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240"/>
  </bookViews>
  <sheets>
    <sheet name="论文导入模板" sheetId="1" r:id="rId1"/>
    <sheet name="8.1论文（前端查询） 需要导入-待处理)" sheetId="2" r:id="rId2"/>
    <sheet name="Sheet1" sheetId="3" r:id="rId3"/>
    <sheet name="刊物分数" sheetId="4" r:id="rId4"/>
    <sheet name="准导入信息" sheetId="5" r:id="rId5"/>
    <sheet name="待添加人员信息" sheetId="6" r:id="rId6"/>
  </sheets>
  <externalReferences>
    <externalReference r:id="rId7"/>
  </externalReferences>
  <definedNames>
    <definedName name="_xlnm._FilterDatabase" localSheetId="1" hidden="1">'8.1论文（前端查询） 需要导入-待处理)'!$A$1:$R$1689</definedName>
    <definedName name="_xlnm._FilterDatabase" localSheetId="2" hidden="1">Sheet1!$A$1:$T$1498</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4" hidden="1">准导入信息!$A$1:$Q$1498</definedName>
  </definedNames>
  <calcPr calcId="144525"/>
</workbook>
</file>

<file path=xl/sharedStrings.xml><?xml version="1.0" encoding="utf-8"?>
<sst xmlns="http://schemas.openxmlformats.org/spreadsheetml/2006/main" count="76641" uniqueCount="4124">
  <si>
    <r>
      <rPr>
        <sz val="14"/>
        <color theme="1"/>
        <rFont val="等线"/>
        <charset val="134"/>
      </rPr>
      <t>填写说明：</t>
    </r>
    <r>
      <rPr>
        <sz val="11"/>
        <color theme="1"/>
        <rFont val="等线"/>
        <charset val="134"/>
      </rPr>
      <t xml:space="preserve">
</t>
    </r>
    <r>
      <rPr>
        <b/>
        <sz val="11"/>
        <color rgb="FFFF0000"/>
        <rFont val="等线"/>
        <charset val="134"/>
      </rPr>
      <t xml:space="preserve">1.下行中标红字段为必填项。
</t>
    </r>
    <r>
      <rPr>
        <b/>
        <sz val="11"/>
        <rFont val="等线"/>
        <charset val="134"/>
      </rPr>
      <t>2.成果名称：必填项，自行录入，无需判断重复。</t>
    </r>
    <r>
      <rPr>
        <b/>
        <sz val="11"/>
        <color theme="1"/>
        <rFont val="等线"/>
        <charset val="134"/>
      </rPr>
      <t xml:space="preserve">
3.日期必须是以下格式:yyyy-mm-dd、yyyy/mm/dd、yyyy年mm月dd日、yyyy-mm、yyyy/mm/、yyyymmdd、yyyymm、yyyy年mm月、yyyy，否则不能正常识别。如，2020-11-11、2020/11/11、2020年11月11日、2020-11、2020/11、2020年11月
4.完成类型：必填项，选项值：独立完成；合作完成。</t>
    </r>
    <r>
      <rPr>
        <b/>
        <sz val="11"/>
        <color theme="1"/>
        <rFont val="等线"/>
        <charset val="134"/>
        <scheme val="minor"/>
      </rPr>
      <t xml:space="preserve">
5.</t>
    </r>
    <r>
      <rPr>
        <b/>
        <sz val="11"/>
        <color theme="1"/>
        <rFont val="等线"/>
        <charset val="134"/>
      </rPr>
      <t xml:space="preserve">论文类型：必填项，选项值：权威核心期刊；CSSCI核心期刊；《人民日报》理论文章；《光明日报》《经济日报》理论文章；一般核心期刊；一般期刊、公开出版的论文集；内部刊物。
6.年度、发表期刊名、发表日期、总字数（万元）：必填项，自行录入。
7.关键词：“必填项，自行录入，关键词”允许输入多个关键词，用英文分号隔开。
8.成果成员：必填项，负责人需为院内人员，成员必须包含负责人，院内人员需要录入工号，院外人员需要标识"院外"。英文逗号隔开。示例：李四(2023),王五(院外),张强(院外)。
9.是否是项目成果：必填项，选项值：是；否。选择"是"，"关联项目"与"成果阶段"必填；选择"否"，"关联项目"与"成果阶段"无需录入。
10.关联项目的"项目管理代码"：非必填项，与"是否是项目成果"相关联，"是否项目成果"选择"是"，只允许录入本人是该项目项目成员的项目数据，关联项目需判断是否在系统存在且该成果负责人是项目的成员。
11.成果阶段：非必填项，选项值：阶段性成果；最终成果。
12.是否中英文：非必填，选项值：中文；英文。
13.院内成员分数：必填项，需要录入院内人员的工号和分数值。存在多个院内人员，则英文逗号隔开。示例：2023(220);2022(10);0001(20)。
14.成果导入关联附件ID：非必填，存在多个附件情况，用英文逗号隔开。需根据录入的附件ID，将附件挂到对应成果附件处。
</t>
    </r>
  </si>
  <si>
    <r>
      <rPr>
        <b/>
        <sz val="11"/>
        <color rgb="FFFF0000"/>
        <rFont val="等线"/>
        <charset val="134"/>
        <scheme val="minor"/>
      </rPr>
      <t>*</t>
    </r>
    <r>
      <rPr>
        <sz val="11"/>
        <color rgb="FFFF0000"/>
        <rFont val="等线"/>
        <charset val="134"/>
        <scheme val="minor"/>
      </rPr>
      <t>成果名称</t>
    </r>
  </si>
  <si>
    <t>*负责人</t>
  </si>
  <si>
    <t>*负责人工号</t>
  </si>
  <si>
    <t>*完成类型</t>
  </si>
  <si>
    <t>*年度</t>
  </si>
  <si>
    <t>*论文类型</t>
  </si>
  <si>
    <t>*发表期刊名</t>
  </si>
  <si>
    <t>*发表日期</t>
  </si>
  <si>
    <t>*总字数（万字）</t>
  </si>
  <si>
    <t>*关键词</t>
  </si>
  <si>
    <t>*成果成员</t>
  </si>
  <si>
    <t>*是否是项目成果</t>
  </si>
  <si>
    <t>关联项目的"项目管理代码"</t>
  </si>
  <si>
    <t>成果阶段</t>
  </si>
  <si>
    <t>是否中英文</t>
  </si>
  <si>
    <t>*院内成员分数</t>
  </si>
  <si>
    <t>成果导入关联附件ID</t>
  </si>
  <si>
    <t>新时期民族精神和时代精神的生动体现</t>
  </si>
  <si>
    <t>肖长富</t>
  </si>
  <si>
    <t>xiaochangfu</t>
  </si>
  <si>
    <t>独立完成</t>
  </si>
  <si>
    <t>2006</t>
  </si>
  <si>
    <t>《人民日报》理论文章</t>
  </si>
  <si>
    <t>人民日报</t>
  </si>
  <si>
    <t xml:space="preserve">2006-04-10 </t>
  </si>
  <si>
    <t>0.6</t>
  </si>
  <si>
    <t>无</t>
  </si>
  <si>
    <t>肖长富(xiaochangfu)</t>
  </si>
  <si>
    <t>否</t>
  </si>
  <si>
    <t>xiaochangfu(70)</t>
  </si>
  <si>
    <t>唱响重庆唱响中国——三峡移民精神宣传的实践与回顾</t>
  </si>
  <si>
    <t>2007</t>
  </si>
  <si>
    <t>一般期刊、公开出版的论文集</t>
  </si>
  <si>
    <t>重庆日报</t>
  </si>
  <si>
    <t xml:space="preserve">2007-02-08 </t>
  </si>
  <si>
    <t>0.4</t>
  </si>
  <si>
    <t>xiaochangfu(14)</t>
  </si>
  <si>
    <t>探索重庆对外开放新途径</t>
  </si>
  <si>
    <t>卢飞</t>
  </si>
  <si>
    <t>lufei</t>
  </si>
  <si>
    <t>2008</t>
  </si>
  <si>
    <t>重庆蓝皮书</t>
  </si>
  <si>
    <t xml:space="preserve">2008-09-26 </t>
  </si>
  <si>
    <t>7000</t>
  </si>
  <si>
    <t>卢飞(lufei)</t>
  </si>
  <si>
    <t>lufei(14)</t>
  </si>
  <si>
    <t>浅析城乡规划行政强制执行权问题</t>
  </si>
  <si>
    <t>曹银涛</t>
  </si>
  <si>
    <t>caoyintao</t>
  </si>
  <si>
    <t>合作完成</t>
  </si>
  <si>
    <t>2009</t>
  </si>
  <si>
    <t>内部刊物</t>
  </si>
  <si>
    <t>山地城乡规划</t>
  </si>
  <si>
    <t xml:space="preserve">2009-08-10 </t>
  </si>
  <si>
    <t>0.5</t>
  </si>
  <si>
    <t>曹银涛(caoyintao)</t>
  </si>
  <si>
    <t>caoyintao(3.5)</t>
  </si>
  <si>
    <t>重庆三峡库区旅游业对策研究</t>
  </si>
  <si>
    <t>陈悦</t>
  </si>
  <si>
    <t>chenyue</t>
  </si>
  <si>
    <t>重庆蓝皮书-行业卷2009</t>
  </si>
  <si>
    <t xml:space="preserve">2009-05-06 </t>
  </si>
  <si>
    <t>1</t>
  </si>
  <si>
    <t>陈悦(chenyue)</t>
  </si>
  <si>
    <t>chenyue(14)</t>
  </si>
  <si>
    <t>重庆市创意产业发展战略研究</t>
  </si>
  <si>
    <t>0.9</t>
  </si>
  <si>
    <t>chenyue(3.5)</t>
  </si>
  <si>
    <t>憋粮现象的诱因及供求平很</t>
  </si>
  <si>
    <t>《改革》2009年第八期</t>
  </si>
  <si>
    <t xml:space="preserve">2009-08-13 </t>
  </si>
  <si>
    <t>关于在重庆建立第二次国共合作历史纪念碑的建议</t>
  </si>
  <si>
    <t>邓平</t>
  </si>
  <si>
    <t>dengping</t>
  </si>
  <si>
    <t>领导决策参考</t>
  </si>
  <si>
    <t xml:space="preserve">2009-08-20 </t>
  </si>
  <si>
    <t>0.54</t>
  </si>
  <si>
    <t>邓平(dengping)</t>
  </si>
  <si>
    <t>dengping(3.5)</t>
  </si>
  <si>
    <t>重庆开启中标商链式融资</t>
  </si>
  <si>
    <t>邓涛</t>
  </si>
  <si>
    <t>dengtao</t>
  </si>
  <si>
    <t>新理财</t>
  </si>
  <si>
    <t xml:space="preserve">2009-11-01 </t>
  </si>
  <si>
    <t>邓涛(dengtao)</t>
  </si>
  <si>
    <t>dengtao(14)</t>
  </si>
  <si>
    <t>试论城乡统筹发展中的土地制度改革</t>
  </si>
  <si>
    <t>中国发展</t>
  </si>
  <si>
    <t xml:space="preserve">2008-12-25 </t>
  </si>
  <si>
    <t>0.7</t>
  </si>
  <si>
    <t>体制改革</t>
  </si>
  <si>
    <t xml:space="preserve">2009-11-10 </t>
  </si>
  <si>
    <t>论农村集体土地流转及利益协调问题————以成渝统筹城乡综合配套改革试验区为实证</t>
  </si>
  <si>
    <t>丁新正</t>
  </si>
  <si>
    <t>dingxinzheng</t>
  </si>
  <si>
    <t>《探索》</t>
  </si>
  <si>
    <t xml:space="preserve">2009-02-15 </t>
  </si>
  <si>
    <t>丁新正(dingxinzheng)</t>
  </si>
  <si>
    <t>dingxinzheng(14)</t>
  </si>
  <si>
    <t>农村集体建设用地流转的重点、难点和对策——兼评重庆农村土地交易所的运作</t>
  </si>
  <si>
    <t>《重庆交通大学学报》</t>
  </si>
  <si>
    <t xml:space="preserve">2009-08-01 </t>
  </si>
  <si>
    <t>0.85</t>
  </si>
  <si>
    <t>重庆市改革开放三十年民主与法制建设建设综述</t>
  </si>
  <si>
    <t>《历史丰碑——中国重庆改革：改革开放三十年纪实》</t>
  </si>
  <si>
    <t xml:space="preserve">2009-02-01 </t>
  </si>
  <si>
    <t>2.2</t>
  </si>
  <si>
    <t>dingxinzheng(3.5)</t>
  </si>
  <si>
    <t>重庆发展民营经济的法制环境SWOT分析</t>
  </si>
  <si>
    <t>《重庆蓝皮书》（2009年卷）</t>
  </si>
  <si>
    <t xml:space="preserve">2009-01-10 </t>
  </si>
  <si>
    <t>0.92</t>
  </si>
  <si>
    <t>重庆市集体建设用地使用权流转的地方立法探讨</t>
  </si>
  <si>
    <t>范滔滔</t>
  </si>
  <si>
    <t>fantaotao</t>
  </si>
  <si>
    <t>重庆市人大制度研究会年会暨2009年理论研讨会论文选编</t>
  </si>
  <si>
    <t xml:space="preserve">2009-11-13 </t>
  </si>
  <si>
    <t>范滔滔(fantaotao)</t>
  </si>
  <si>
    <t>fantaotao(3.5)</t>
  </si>
  <si>
    <t>法的理念任务与作用</t>
  </si>
  <si>
    <t>方令</t>
  </si>
  <si>
    <t>fangling</t>
  </si>
  <si>
    <t>重庆社会科学院通讯</t>
  </si>
  <si>
    <t xml:space="preserve">2009-01-13 </t>
  </si>
  <si>
    <t>0.15</t>
  </si>
  <si>
    <t>方令(fangling)</t>
  </si>
  <si>
    <t>fangling(3.5)</t>
  </si>
  <si>
    <t>律师调查权行使受阻的思考</t>
  </si>
  <si>
    <t>管理观察</t>
  </si>
  <si>
    <t>方令(fangling),吴静(wujing)</t>
  </si>
  <si>
    <t>fangling(14)</t>
  </si>
  <si>
    <t>城乡统筹配套改革中的地方立法问题研究</t>
  </si>
  <si>
    <t>消费导刊</t>
  </si>
  <si>
    <t xml:space="preserve">2009-06-10 </t>
  </si>
  <si>
    <t>0.8</t>
  </si>
  <si>
    <t>重庆市汽车文化产业的建设路程</t>
  </si>
  <si>
    <t xml:space="preserve">2009-03-10 </t>
  </si>
  <si>
    <t>遵循客观规律做好意识形态工作</t>
  </si>
  <si>
    <t>高宝柱</t>
  </si>
  <si>
    <t>gaobaozhu</t>
  </si>
  <si>
    <t>一般核心期刊</t>
  </si>
  <si>
    <t>光明日报</t>
  </si>
  <si>
    <t xml:space="preserve">2009-08-29 </t>
  </si>
  <si>
    <t>高宝柱(gaobaozhu)</t>
  </si>
  <si>
    <t>gaobaozhu(42)</t>
  </si>
  <si>
    <t>科学发展与群众路线内在一体的重要制度创举</t>
  </si>
  <si>
    <t xml:space="preserve">2009-09-16 </t>
  </si>
  <si>
    <t>0.3</t>
  </si>
  <si>
    <t>gaobaozhu(14)</t>
  </si>
  <si>
    <t>《论地票的创新价值和制度突破》</t>
  </si>
  <si>
    <t>郭振杰</t>
  </si>
  <si>
    <t>guozhenjie</t>
  </si>
  <si>
    <t>重庆社会科学</t>
  </si>
  <si>
    <t xml:space="preserve">2009-06-16 </t>
  </si>
  <si>
    <t>郭振杰(guozhenjie)</t>
  </si>
  <si>
    <t>guozhenjie(14)</t>
  </si>
  <si>
    <t>美国历史有多长（上）</t>
  </si>
  <si>
    <t>重庆律师</t>
  </si>
  <si>
    <t xml:space="preserve">2008-12-26 </t>
  </si>
  <si>
    <t>guozhenjie(3.5)</t>
  </si>
  <si>
    <t>美国的历史有多长（下）</t>
  </si>
  <si>
    <t xml:space="preserve">2009-02-02 </t>
  </si>
  <si>
    <t>捕手 vs. 保人——从案例看美国保人制度的形成和改进</t>
  </si>
  <si>
    <t>佳人为贼，学界风范</t>
  </si>
  <si>
    <t xml:space="preserve">2009-04-16 </t>
  </si>
  <si>
    <t>“地票”的法律性质和制度演绎</t>
  </si>
  <si>
    <t>政法论丛</t>
  </si>
  <si>
    <t>罗素眼中的卢梭</t>
  </si>
  <si>
    <t xml:space="preserve">2009-07-15 </t>
  </si>
  <si>
    <t>美国的历史有多长</t>
  </si>
  <si>
    <t xml:space="preserve">2009-05-15 </t>
  </si>
  <si>
    <t>论共有精神家园的共同价值</t>
  </si>
  <si>
    <t>胡波</t>
  </si>
  <si>
    <t>hubo</t>
  </si>
  <si>
    <t>价值理念与精神家园-----中国价值哲学研究会第11届学术年会论文集</t>
  </si>
  <si>
    <t xml:space="preserve">2009-09-01 </t>
  </si>
  <si>
    <t>胡波(hubo)</t>
  </si>
  <si>
    <t>hubo(14)</t>
  </si>
  <si>
    <t>哲学作为思想</t>
  </si>
  <si>
    <t>西南大学学报（文科版）</t>
  </si>
  <si>
    <t>0.87</t>
  </si>
  <si>
    <t>中国30年政治改革进程、特点及启示</t>
  </si>
  <si>
    <t>《回眸与展望－－重庆市纪念改革开放30周年优秀论文集》，重庆出版社2009年出版</t>
  </si>
  <si>
    <t>普世价值的客观存在及现实意义</t>
  </si>
  <si>
    <t>《文化差异与价值体系》，湘潭大学出版社2008年12月</t>
  </si>
  <si>
    <t xml:space="preserve">2008-12-30 </t>
  </si>
  <si>
    <t>文化产业发展模式比较</t>
  </si>
  <si>
    <t>胡攀</t>
  </si>
  <si>
    <t>hupan</t>
  </si>
  <si>
    <t>改革</t>
  </si>
  <si>
    <t xml:space="preserve">2009-06-01 </t>
  </si>
  <si>
    <t>胡攀(hupan)</t>
  </si>
  <si>
    <t>hupan(14)</t>
  </si>
  <si>
    <t>文化产业发展的国内模式</t>
  </si>
  <si>
    <t>思考与运用</t>
  </si>
  <si>
    <t>hupan(3.5)</t>
  </si>
  <si>
    <t>统筹城乡文化发展  完善公共文化服务体系</t>
  </si>
  <si>
    <t>重庆邮电大学学报</t>
  </si>
  <si>
    <t>建立科学发展目标体系的思考</t>
  </si>
  <si>
    <t>黄意武</t>
  </si>
  <si>
    <t>huangyiwu</t>
  </si>
  <si>
    <t>福建省社会主义学院学报</t>
  </si>
  <si>
    <t xml:space="preserve">2009-12-25 </t>
  </si>
  <si>
    <t>黄意武(huangyiwu)</t>
  </si>
  <si>
    <t>huangyiwu(14)</t>
  </si>
  <si>
    <t>提升重庆市文化软实力发展初探</t>
  </si>
  <si>
    <t>重庆蓝皮书2009年行业发展报告</t>
  </si>
  <si>
    <t xml:space="preserve">2009-03-05 </t>
  </si>
  <si>
    <t>浅论侨联在开放型经济发展中的作用</t>
  </si>
  <si>
    <t>重庆社会主义学院学报</t>
  </si>
  <si>
    <t xml:space="preserve">2009-07-20 </t>
  </si>
  <si>
    <t>0.55</t>
  </si>
  <si>
    <t>重庆市2009年一季度经济运行分析和上半年经济走势预测研究报告</t>
  </si>
  <si>
    <t>王秀模</t>
  </si>
  <si>
    <t>wangxiumo</t>
  </si>
  <si>
    <t>新华网</t>
  </si>
  <si>
    <t xml:space="preserve">2009-07-09 </t>
  </si>
  <si>
    <t>0.63</t>
  </si>
  <si>
    <t>江薇薇(jiangweiwei),王秀模(wangxiumo)</t>
  </si>
  <si>
    <t>wangxiumo(3.5)</t>
  </si>
  <si>
    <t>《关于把握西部大开发科学尺度的思考》</t>
  </si>
  <si>
    <t>江薇薇</t>
  </si>
  <si>
    <t>jiangweiwei</t>
  </si>
  <si>
    <t xml:space="preserve">2009-02-06 </t>
  </si>
  <si>
    <t>江薇薇(jiangweiwei)</t>
  </si>
  <si>
    <t>jiangweiwei(14)</t>
  </si>
  <si>
    <t>重庆市城乡统筹综合评价体系研究</t>
  </si>
  <si>
    <t>许玉明</t>
  </si>
  <si>
    <t>xuyuming</t>
  </si>
  <si>
    <t xml:space="preserve">2009-01-17 </t>
  </si>
  <si>
    <t>柯昌波(kechangbo),许玉明(xuyuming)</t>
  </si>
  <si>
    <t>xuyuming(3.5)</t>
  </si>
  <si>
    <t>重庆市建设森林城市研究</t>
  </si>
  <si>
    <t>黎智洪</t>
  </si>
  <si>
    <t>lizhihong</t>
  </si>
  <si>
    <t xml:space="preserve">2009-03-20 </t>
  </si>
  <si>
    <t>黎智洪(lizhihong)</t>
  </si>
  <si>
    <t>lizhihong(14)</t>
  </si>
  <si>
    <t>重庆市发展服务外包的对策研究</t>
  </si>
  <si>
    <t>李春艳</t>
  </si>
  <si>
    <t>lichunyan</t>
  </si>
  <si>
    <t>李春艳(lichunyan)</t>
  </si>
  <si>
    <t>lichunyan(14)</t>
  </si>
  <si>
    <t>社会阶层结构社会流动与社会和谐:自重庆观察</t>
  </si>
  <si>
    <t>李光荣</t>
  </si>
  <si>
    <t>liguangrong</t>
  </si>
  <si>
    <t>1.2</t>
  </si>
  <si>
    <t>李光荣(liguangrong)</t>
  </si>
  <si>
    <t>liguangrong(3.5)</t>
  </si>
  <si>
    <t>农村金融发展对城乡收入差距的影响——以重庆市为例</t>
  </si>
  <si>
    <t>李敬</t>
  </si>
  <si>
    <t>lijing</t>
  </si>
  <si>
    <t>城市问题</t>
  </si>
  <si>
    <t xml:space="preserve">2009-10-20 </t>
  </si>
  <si>
    <t>李敬(lijing)</t>
  </si>
  <si>
    <t>lijing(3.5)</t>
  </si>
  <si>
    <t>文科专业硕士研究生素质培养、就业及其影响因素分析</t>
  </si>
  <si>
    <t>高等建筑教育</t>
  </si>
  <si>
    <t xml:space="preserve">2009-03-18 </t>
  </si>
  <si>
    <t>西部大开发税收优惠政策的实施与调整:重庆证据</t>
  </si>
  <si>
    <t xml:space="preserve">2009-12-20 </t>
  </si>
  <si>
    <t>1.1</t>
  </si>
  <si>
    <t>lijing(14)</t>
  </si>
  <si>
    <t>国际危机的发展趋势与应对政策</t>
  </si>
  <si>
    <t>重庆宣传</t>
  </si>
  <si>
    <t>城乡统筹的经济学基础与核心机制构建</t>
  </si>
  <si>
    <t>重庆三峡学院学报</t>
  </si>
  <si>
    <t>把握城乡统筹与开放经济的三个结合点</t>
  </si>
  <si>
    <t>社科界</t>
  </si>
  <si>
    <t xml:space="preserve">2009-04-10 </t>
  </si>
  <si>
    <t>西三角综合交通统筹发展研究</t>
  </si>
  <si>
    <t>李林</t>
  </si>
  <si>
    <t>lilin</t>
  </si>
  <si>
    <t>2009年11期</t>
  </si>
  <si>
    <t xml:space="preserve">2009-11-25 </t>
  </si>
  <si>
    <t>5000</t>
  </si>
  <si>
    <t>李林(lilin)</t>
  </si>
  <si>
    <t>lilin(14)</t>
  </si>
  <si>
    <t>重庆市中小企业融资问题研究——基于资金供求的角度</t>
  </si>
  <si>
    <t>重庆财政</t>
  </si>
  <si>
    <t xml:space="preserve">2009-11-15 </t>
  </si>
  <si>
    <t>lilin(3.5)</t>
  </si>
  <si>
    <t>侠与法的契合与分歧：基于自由维度的审视</t>
  </si>
  <si>
    <t>李玲</t>
  </si>
  <si>
    <t>liling</t>
  </si>
  <si>
    <t>西南大学学报（社会科学版）</t>
  </si>
  <si>
    <t>李玲(liling)</t>
  </si>
  <si>
    <t>liling(14)</t>
  </si>
  <si>
    <t>提高财政支农资金效用，促进城乡统筹发展的建议</t>
  </si>
  <si>
    <t>李琼</t>
  </si>
  <si>
    <t>liqiong</t>
  </si>
  <si>
    <t>统筹城乡研究</t>
  </si>
  <si>
    <t xml:space="preserve">2009-08-17 </t>
  </si>
  <si>
    <t>李琼(liqiong),严伟涛(yanweitao)</t>
  </si>
  <si>
    <t>liqiong(3.5)</t>
  </si>
  <si>
    <t>新时期重庆财政支农政策调整建议</t>
  </si>
  <si>
    <t xml:space="preserve">2009-02-10 </t>
  </si>
  <si>
    <t>李琼(liqiong)</t>
  </si>
  <si>
    <t>建立城乡统筹下的重庆财政支农体系</t>
  </si>
  <si>
    <t>liqiong(14)</t>
  </si>
  <si>
    <t>发展通道经济促内陆兴边富民</t>
  </si>
  <si>
    <t>兴边富民行动理论研讨会论文集</t>
  </si>
  <si>
    <t xml:space="preserve">2009-11-27 </t>
  </si>
  <si>
    <t>重庆主城商圈发展策略实证研究</t>
  </si>
  <si>
    <t>李勇</t>
  </si>
  <si>
    <t>liyong</t>
  </si>
  <si>
    <t>环球市场信息导报</t>
  </si>
  <si>
    <t xml:space="preserve">2009-09-10 </t>
  </si>
  <si>
    <t>李勇(liyong)</t>
  </si>
  <si>
    <t>liyong(14)</t>
  </si>
  <si>
    <t>西部石油天然气化工产业集群发展定位及布局研究</t>
  </si>
  <si>
    <t>特区经济</t>
  </si>
  <si>
    <t xml:space="preserve">2009-06-02 </t>
  </si>
  <si>
    <t>中国区域经济版图中的”重庆极“</t>
  </si>
  <si>
    <t>城市</t>
  </si>
  <si>
    <t xml:space="preserve">2009-08-09 </t>
  </si>
  <si>
    <t>论政府在物流业发展中的角色</t>
  </si>
  <si>
    <t>北方经济</t>
  </si>
  <si>
    <t xml:space="preserve">2009-06-09 </t>
  </si>
  <si>
    <t>中国西部石油天然气化工产业集群的SWOT分析</t>
  </si>
  <si>
    <t xml:space="preserve">2009-04-09 </t>
  </si>
  <si>
    <t>“三一“”两翼“--重庆区域经济合作总体格局</t>
  </si>
  <si>
    <t>&lt;中国CBD&gt;</t>
  </si>
  <si>
    <t xml:space="preserve">2009-01-09 </t>
  </si>
  <si>
    <t>社会阶层结构、社会流动与社会和谐：自重庆观察</t>
  </si>
  <si>
    <t>李佑静</t>
  </si>
  <si>
    <t>liyoujing</t>
  </si>
  <si>
    <t>李佑静(liyoujing),罗伟(luowei),钟瑶奇(zhongyaoqi)</t>
  </si>
  <si>
    <t>liyoujing(3.5)</t>
  </si>
  <si>
    <t>渝东南人口战略研究</t>
  </si>
  <si>
    <t>重庆科技学院学报</t>
  </si>
  <si>
    <t xml:space="preserve">2009-11-02 </t>
  </si>
  <si>
    <t>李佑静(liyoujing)</t>
  </si>
  <si>
    <t>liyoujing(14)</t>
  </si>
  <si>
    <t>对“人类共同文化遗产”的法律解读——以文物保护为视角</t>
  </si>
  <si>
    <t>李玉雪</t>
  </si>
  <si>
    <t>liyuxue</t>
  </si>
  <si>
    <t>社会科学研究</t>
  </si>
  <si>
    <t xml:space="preserve">2009-10-10 </t>
  </si>
  <si>
    <t>1.6</t>
  </si>
  <si>
    <t>李玉雪(liyuxue)</t>
  </si>
  <si>
    <t>liyuxue(14)</t>
  </si>
  <si>
    <t>圆明园流失文物追索面临国内法国际法双重困局</t>
  </si>
  <si>
    <t>法制日报(周末)</t>
  </si>
  <si>
    <t xml:space="preserve">2009-02-26 </t>
  </si>
  <si>
    <t>0.65</t>
  </si>
  <si>
    <t>中央级法制类综合性报刊</t>
  </si>
  <si>
    <t>应对文物危机的路径选择_以国内法和国际法对文物的保护为分析框架</t>
  </si>
  <si>
    <t>法律科学</t>
  </si>
  <si>
    <t>2.1</t>
  </si>
  <si>
    <t>陪都外交历史文化资源发掘利用问题</t>
  </si>
  <si>
    <t>李重华</t>
  </si>
  <si>
    <t>lichonghua</t>
  </si>
  <si>
    <t>重庆文理学院学报</t>
  </si>
  <si>
    <t xml:space="preserve">2009-11-11 </t>
  </si>
  <si>
    <t>李重华(lichonghua)</t>
  </si>
  <si>
    <t>lichonghua(14)</t>
  </si>
  <si>
    <t>重庆抗战遗迹保护与利用问题研究</t>
  </si>
  <si>
    <t>重庆蓝皮书2009年卷</t>
  </si>
  <si>
    <t xml:space="preserve">2009-01-19 </t>
  </si>
  <si>
    <t>重庆旅游业发展评价</t>
  </si>
  <si>
    <t>廖玉娇</t>
  </si>
  <si>
    <t>liaoyujiao</t>
  </si>
  <si>
    <t>河南科技大学</t>
  </si>
  <si>
    <t xml:space="preserve">2009-04-26 </t>
  </si>
  <si>
    <t>廖玉娇(liaoyujiao)</t>
  </si>
  <si>
    <t>liaoyujiao(14)</t>
  </si>
  <si>
    <t>一座城市的跨越</t>
  </si>
  <si>
    <t>当代党员</t>
  </si>
  <si>
    <t xml:space="preserve">2008-12-05 </t>
  </si>
  <si>
    <t>0.2</t>
  </si>
  <si>
    <t>重庆“城中村“改造中征地农转非人员社会保障政策研究</t>
  </si>
  <si>
    <t>西部论坛</t>
  </si>
  <si>
    <t xml:space="preserve">2009-04-23 </t>
  </si>
  <si>
    <t>论国有企业主体地位相关法律制度的变革和完善</t>
  </si>
  <si>
    <t>刘发成</t>
  </si>
  <si>
    <t>liufacheng</t>
  </si>
  <si>
    <t>《回眸与展望》</t>
  </si>
  <si>
    <t>刘发成(liufacheng)</t>
  </si>
  <si>
    <t>liufacheng(14)</t>
  </si>
  <si>
    <t>在公共生活与私人生活之间：传统伦理的现代境遇</t>
  </si>
  <si>
    <t>刘华卫</t>
  </si>
  <si>
    <t>liuhuawei</t>
  </si>
  <si>
    <t>《中国高校学术文摘（哲学）》Frontiers of Philosophy in China</t>
  </si>
  <si>
    <t>刘华卫(liuhuawei)</t>
  </si>
  <si>
    <t>liuhuawei(14)</t>
  </si>
  <si>
    <t>道学话语的形成、发展与转折——以宋代“定性说”的展开为中心</t>
  </si>
  <si>
    <t>重庆市公益性文化场馆改革探索</t>
  </si>
  <si>
    <t>《商场现代化》</t>
  </si>
  <si>
    <t xml:space="preserve">2009-10-29 </t>
  </si>
  <si>
    <t>0.35</t>
  </si>
  <si>
    <t>探索加快重庆对外开放的有效途径</t>
  </si>
  <si>
    <t xml:space="preserve">2009-01-01 </t>
  </si>
  <si>
    <t>文化自觉：城乡统筹语境中的知性选择——读费孝通先生《乡土中国》有感</t>
  </si>
  <si>
    <t>罗锐华</t>
  </si>
  <si>
    <t>luoruihua</t>
  </si>
  <si>
    <t xml:space="preserve">2009-09-15 </t>
  </si>
  <si>
    <t>罗锐华(luoruihua)</t>
  </si>
  <si>
    <t>luoruihua(3.5)</t>
  </si>
  <si>
    <t>建设“健康重庆”体育发展研究</t>
  </si>
  <si>
    <t>唤醒“文化自觉”的四个着眼点</t>
  </si>
  <si>
    <t xml:space="preserve">2009-06-05 </t>
  </si>
  <si>
    <t>luoruihua(14)</t>
  </si>
  <si>
    <t>关于重庆建设西部现代物流中心的思考</t>
  </si>
  <si>
    <t>马晓燕</t>
  </si>
  <si>
    <t>maxiaoyan</t>
  </si>
  <si>
    <t xml:space="preserve">2009-02-21 </t>
  </si>
  <si>
    <t>马晓燕(maxiaoyan)</t>
  </si>
  <si>
    <t>maxiaoyan(14)</t>
  </si>
  <si>
    <t>内陆地区服务外包产业发展路径探析——以重庆市软件及信息服务外包产业为例</t>
  </si>
  <si>
    <t>重庆邮电大学学报（社会科学版）</t>
  </si>
  <si>
    <t xml:space="preserve">2009-11-18 </t>
  </si>
  <si>
    <t>重庆市构建西部开放型通信设备产业基地对策研究</t>
  </si>
  <si>
    <t>1.5</t>
  </si>
  <si>
    <t>科学定位重庆主城区出租车，促进城市公交事业健康发展</t>
  </si>
  <si>
    <t>彭劲松</t>
  </si>
  <si>
    <t>pengjingsong</t>
  </si>
  <si>
    <t>彭劲松(pengjingsong)</t>
  </si>
  <si>
    <t>pengjingsong(3.5)</t>
  </si>
  <si>
    <t>长江经济带大都市圈发展格局与竞争力分析</t>
  </si>
  <si>
    <t>pengjingsong(14)</t>
  </si>
  <si>
    <t>创意产业发展战略</t>
  </si>
  <si>
    <t>2008年重庆蓝皮书</t>
  </si>
  <si>
    <t>重庆大都市圈快速公共交通发展模式与管理体制研究</t>
  </si>
  <si>
    <t>努力提升重庆汽车工业自主创新能力</t>
  </si>
  <si>
    <t>重庆日报理论版</t>
  </si>
  <si>
    <t>3</t>
  </si>
  <si>
    <t>蒲奇军</t>
  </si>
  <si>
    <t>puqijun</t>
  </si>
  <si>
    <t>《重庆社会科学》</t>
  </si>
  <si>
    <t xml:space="preserve">2009-09-09 </t>
  </si>
  <si>
    <t>蒲奇军(puqijun)</t>
  </si>
  <si>
    <t>puqijun(3.5)</t>
  </si>
  <si>
    <t>民营企业经理人要用活制度</t>
  </si>
  <si>
    <t>钱小利</t>
  </si>
  <si>
    <t>qianxiaoli</t>
  </si>
  <si>
    <t>0.28</t>
  </si>
  <si>
    <t>钱小利(qianxiaoli)</t>
  </si>
  <si>
    <t>qianxiaoli(14)</t>
  </si>
  <si>
    <t>后移民时期：三峡库区新的历史性发展战略机遇</t>
  </si>
  <si>
    <t>孙元明</t>
  </si>
  <si>
    <t>sunyuanming</t>
  </si>
  <si>
    <t>4</t>
  </si>
  <si>
    <t>孙元明(sunyuanming)</t>
  </si>
  <si>
    <t>sunyuanming(3.5)</t>
  </si>
  <si>
    <t>对建设“平安重庆”的建议</t>
  </si>
  <si>
    <t>重庆公安</t>
  </si>
  <si>
    <t xml:space="preserve">2009-07-27 </t>
  </si>
  <si>
    <t>5</t>
  </si>
  <si>
    <t>重庆统筹城乡改革亟需在重点领域取得突破</t>
  </si>
  <si>
    <t>田代贵</t>
  </si>
  <si>
    <t>tiandaigui</t>
  </si>
  <si>
    <t xml:space="preserve">2009-04-12 </t>
  </si>
  <si>
    <t>田代贵(tiandaigui)</t>
  </si>
  <si>
    <t>tiandaigui(14)</t>
  </si>
  <si>
    <t>中日经贸关系的基本态势与新思维</t>
  </si>
  <si>
    <t>田丰伦</t>
  </si>
  <si>
    <t>tianfenglun</t>
  </si>
  <si>
    <t>田丰伦(tianfenglun)</t>
  </si>
  <si>
    <t>tianfenglun(14)</t>
  </si>
  <si>
    <t>全球化视野下的重庆对外开放战略</t>
  </si>
  <si>
    <t>国际贸易问题</t>
  </si>
  <si>
    <t>0.95</t>
  </si>
  <si>
    <t>An evaluation on performance of rural eco-environment public expenditure of Chinese local governments: theoretical and empirical analysis,</t>
  </si>
  <si>
    <t>王胜</t>
  </si>
  <si>
    <t>wangsheng</t>
  </si>
  <si>
    <t>Frontiers of Earth Science in China</t>
  </si>
  <si>
    <t xml:space="preserve">2009-03-24 </t>
  </si>
  <si>
    <t>王胜(wangsheng)</t>
  </si>
  <si>
    <t>wangsheng(42)</t>
  </si>
  <si>
    <t>《重庆市经济发展形势分析与预测》——《2009重庆蓝皮书》</t>
  </si>
  <si>
    <t>王小明</t>
  </si>
  <si>
    <t>wangxiaoming</t>
  </si>
  <si>
    <t>2009重庆蓝皮书》</t>
  </si>
  <si>
    <t xml:space="preserve">2009-01-16 </t>
  </si>
  <si>
    <t>2</t>
  </si>
  <si>
    <t>王小明(wangxiaoming)</t>
  </si>
  <si>
    <t>wangxiaoming(3.5)</t>
  </si>
  <si>
    <t>《重庆市2008年经济运行分析和2009年经济发展预测》</t>
  </si>
  <si>
    <t>《重庆蓝皮书·2009年中国重庆发展报告》</t>
  </si>
  <si>
    <t xml:space="preserve">2009-01-08 </t>
  </si>
  <si>
    <t>1.8</t>
  </si>
  <si>
    <t>国发[2009]3号文件与重庆企业的发展机遇</t>
  </si>
  <si>
    <t>《重咨视点》2009年4月第3期（总第8期）。</t>
  </si>
  <si>
    <t xml:space="preserve">2009-11-08 </t>
  </si>
  <si>
    <t>站在新视角助推中小企业走向转型升级新阶段</t>
  </si>
  <si>
    <t>0.32</t>
  </si>
  <si>
    <t>王秀模(wangxiumo)</t>
  </si>
  <si>
    <t>wangxiumo(14)</t>
  </si>
  <si>
    <t>汶川大地震灾后恢复重建持续、有效发展路径研究</t>
  </si>
  <si>
    <t>云南大学经济学院建院二十周年纪念文集</t>
  </si>
  <si>
    <t xml:space="preserve">2009-09-19 </t>
  </si>
  <si>
    <t>纵观上下六十年  珍视学术新天地</t>
  </si>
  <si>
    <t>《社科界》</t>
  </si>
  <si>
    <t xml:space="preserve">2009-10-08 </t>
  </si>
  <si>
    <t>重庆市2009年一季度经济形势分析和二季度经济走势判断及对策研究</t>
  </si>
  <si>
    <t xml:space="preserve">2009-01-06 </t>
  </si>
  <si>
    <t>经济社会中长期发展演进、协效及“十二五”规划取向初探</t>
  </si>
  <si>
    <t>重庆经济</t>
  </si>
  <si>
    <t xml:space="preserve">2009-05-08 </t>
  </si>
  <si>
    <t>0.66</t>
  </si>
  <si>
    <t>重庆市2009年第三季度经济运行分析和2009年末经济发展预测研究</t>
  </si>
  <si>
    <t>0.75</t>
  </si>
  <si>
    <t>重庆市2008年经济运行分析和2009年经济发展预测</t>
  </si>
  <si>
    <t>关于把握西部大开发科学尺度</t>
  </si>
  <si>
    <t>探索</t>
  </si>
  <si>
    <t>如何有效贯彻统筹城乡改革和发展新部署</t>
  </si>
  <si>
    <t>重庆社科界</t>
  </si>
  <si>
    <t>产业转移是一种有机互动</t>
  </si>
  <si>
    <t>吴安</t>
  </si>
  <si>
    <t>wuan</t>
  </si>
  <si>
    <t>吴安(wuan)</t>
  </si>
  <si>
    <t>wuan(14)</t>
  </si>
  <si>
    <t>重庆市2009年上半年经济运行分析和第三季度经济发展预测研究</t>
  </si>
  <si>
    <t>新华网重庆频道</t>
  </si>
  <si>
    <t xml:space="preserve">2009-07-31 </t>
  </si>
  <si>
    <t>wuan(3.5)</t>
  </si>
  <si>
    <t>重庆蓝皮书·2009年中国重庆发展报告</t>
  </si>
  <si>
    <t xml:space="preserve">2009-01-05 </t>
  </si>
  <si>
    <t>2.5</t>
  </si>
  <si>
    <t>大统战工作的含义及功能探微</t>
  </si>
  <si>
    <t>吴大兵</t>
  </si>
  <si>
    <t>wudabing</t>
  </si>
  <si>
    <t>《福建社会主义学院学报》</t>
  </si>
  <si>
    <t xml:space="preserve">2009-11-06 </t>
  </si>
  <si>
    <t>0.61</t>
  </si>
  <si>
    <t>吴大兵(wudabing)</t>
  </si>
  <si>
    <t>wudabing(14)</t>
  </si>
  <si>
    <t>注重实效是宣传普及的核心</t>
  </si>
  <si>
    <t xml:space="preserve">2009-04-15 </t>
  </si>
  <si>
    <t>0.53</t>
  </si>
  <si>
    <t>wudabing(3.5)</t>
  </si>
  <si>
    <t>软实力建设的国际借鉴与战略提升：重庆的证据</t>
  </si>
  <si>
    <t>《改革》</t>
  </si>
  <si>
    <t>发展社会主义民主政治必须坚定不移走中国特色社会主义政治发展道路</t>
  </si>
  <si>
    <t>《纪念改革开放三十周年文集》中国方正出版社</t>
  </si>
  <si>
    <t>农民工权益保障的地区立法趋势探析</t>
  </si>
  <si>
    <t>吴静</t>
  </si>
  <si>
    <t>wujing</t>
  </si>
  <si>
    <t>宁夏大学学报</t>
  </si>
  <si>
    <t>1.3</t>
  </si>
  <si>
    <t>吴静(wujing)</t>
  </si>
  <si>
    <t>wujing(14)</t>
  </si>
  <si>
    <t>关于调整重庆市重点中心镇发展战略的几点建议</t>
  </si>
  <si>
    <t xml:space="preserve">2009-11-20 </t>
  </si>
  <si>
    <t>许玉明(xuyuming),许玉明(xuyuming)</t>
  </si>
  <si>
    <t>站在历史新起点 迎接重庆大发展</t>
  </si>
  <si>
    <t>许玉明(xuyuming)</t>
  </si>
  <si>
    <t>xuyuming(14)</t>
  </si>
  <si>
    <t>从空间城镇化到人口城镇化</t>
  </si>
  <si>
    <t xml:space="preserve">2009-04-17 </t>
  </si>
  <si>
    <t>重庆三峡库区旅游业发展战略研究</t>
  </si>
  <si>
    <t>严伟涛</t>
  </si>
  <si>
    <t>yanweitao</t>
  </si>
  <si>
    <t>《重庆蓝皮书-行业卷》</t>
  </si>
  <si>
    <t>严伟涛(yanweitao)</t>
  </si>
  <si>
    <t>yanweitao(3.5)</t>
  </si>
  <si>
    <t>改革土地制度，推进城乡统筹</t>
  </si>
  <si>
    <t>《重庆日报-理论版》</t>
  </si>
  <si>
    <t xml:space="preserve">2009-07-13 </t>
  </si>
  <si>
    <t>yanweitao(14)</t>
  </si>
  <si>
    <t>重庆“城中村”改造中征地农转非人员社会保障政策研究</t>
  </si>
  <si>
    <t>杨玲</t>
  </si>
  <si>
    <t>yangling</t>
  </si>
  <si>
    <t>《西部论坛》</t>
  </si>
  <si>
    <t xml:space="preserve">2009-04-06 </t>
  </si>
  <si>
    <t>杨玲(yangling)</t>
  </si>
  <si>
    <t>yangling(14)</t>
  </si>
  <si>
    <t>旧城改造、利益驱动与政府行为</t>
  </si>
  <si>
    <t xml:space="preserve">2009-10-14 </t>
  </si>
  <si>
    <t>房地产业可持续发展问题探讨</t>
  </si>
  <si>
    <t>《经济论坛》</t>
  </si>
  <si>
    <t xml:space="preserve">2009-08-12 </t>
  </si>
  <si>
    <t>城乡统筹背景下重庆市“城中村”改造的变革</t>
  </si>
  <si>
    <t>深化宅基地流转改革，促进城乡统筹发展</t>
  </si>
  <si>
    <t>《城市》</t>
  </si>
  <si>
    <t>对西三角经济区战略地位的认识</t>
  </si>
  <si>
    <t>yangling(3.5)</t>
  </si>
  <si>
    <t>梁漱溟乡村建设理念及其在重庆的影响</t>
  </si>
  <si>
    <t>杨孝容</t>
  </si>
  <si>
    <t>yangxiaorong</t>
  </si>
  <si>
    <t>人大复印资料《中国现代史》2009年3期全文转载</t>
  </si>
  <si>
    <t xml:space="preserve">2009-03-09 </t>
  </si>
  <si>
    <t>杨孝容(yangxiaorong)</t>
  </si>
  <si>
    <t>yangxiaorong(14)</t>
  </si>
  <si>
    <t>转变观念，切实发挥传统宗教在反邪教中的作用</t>
  </si>
  <si>
    <t>中国反邪教通讯</t>
  </si>
  <si>
    <t>yangxiaorong(3.5)</t>
  </si>
  <si>
    <t>“五碍说”与早期佛教女性观</t>
  </si>
  <si>
    <t>《西南民族大学学报》（人文社科版）</t>
  </si>
  <si>
    <t>开埠对重庆近现代人文精神的影响</t>
  </si>
  <si>
    <t xml:space="preserve">2009-06-15 </t>
  </si>
  <si>
    <t>都市圈与其他区域经济模式的辨析</t>
  </si>
  <si>
    <t>杨勇</t>
  </si>
  <si>
    <t>yangyong</t>
  </si>
  <si>
    <t>《光明日报》（理论版）</t>
  </si>
  <si>
    <t xml:space="preserve">2009-08-11 </t>
  </si>
  <si>
    <t>杨勇(yangyong)</t>
  </si>
  <si>
    <t>yangyong(42)</t>
  </si>
  <si>
    <t>新时期文化发展战略的演变</t>
  </si>
  <si>
    <t>张凤琦</t>
  </si>
  <si>
    <t>zhangfengqi</t>
  </si>
  <si>
    <t>当代中国史研究</t>
  </si>
  <si>
    <t xml:space="preserve">2009-05-25 </t>
  </si>
  <si>
    <t>张凤琦(zhangfengqi)</t>
  </si>
  <si>
    <t>zhangfengqi(14)</t>
  </si>
  <si>
    <t>制度改革：突破四大障碍 唱响三部曲</t>
  </si>
  <si>
    <t xml:space="preserve">2009-06-07 </t>
  </si>
  <si>
    <t>重庆蓝皮书——2009年中国重庆发展报告</t>
  </si>
  <si>
    <t xml:space="preserve">2009-01-04 </t>
  </si>
  <si>
    <t>zhangfengqi(3.5)</t>
  </si>
  <si>
    <t>新时期我国文化发展战略的演变</t>
  </si>
  <si>
    <t>回眸与展望——重庆市纪念改革开放30周年优秀论文集</t>
  </si>
  <si>
    <t>0.81</t>
  </si>
  <si>
    <t>金融危机中老百姓如何“过冬”</t>
  </si>
  <si>
    <t>钟瑶奇</t>
  </si>
  <si>
    <t>zhongyaoqi</t>
  </si>
  <si>
    <t>钟瑶奇(zhongyaoqi)</t>
  </si>
  <si>
    <t>zhongyaoqi(14)</t>
  </si>
  <si>
    <t>城乡统筹中被征地农民权益的法律保障</t>
  </si>
  <si>
    <t>朱华政</t>
  </si>
  <si>
    <t>zhuhuazheng</t>
  </si>
  <si>
    <t>山东社会科学</t>
  </si>
  <si>
    <t xml:space="preserve">2009-12-01 </t>
  </si>
  <si>
    <t>朱华政(zhuhuazheng)</t>
  </si>
  <si>
    <t>zhuhuazheng(14)</t>
  </si>
  <si>
    <t>徘徊于城乡之间的中国农民工</t>
  </si>
  <si>
    <t>朱艺</t>
  </si>
  <si>
    <t>zhuyi</t>
  </si>
  <si>
    <t>朱艺(zhuyi)</t>
  </si>
  <si>
    <t>zhuyi(14)</t>
  </si>
  <si>
    <t>保持房地产市场的健康可持续发展</t>
  </si>
  <si>
    <t>栾玉树</t>
  </si>
  <si>
    <t>luanyushu</t>
  </si>
  <si>
    <t>重庆房地产大视野</t>
  </si>
  <si>
    <t xml:space="preserve">2009-12-24 </t>
  </si>
  <si>
    <t>栾玉树(luanyushu)</t>
  </si>
  <si>
    <t>luanyushu(3.5)</t>
  </si>
  <si>
    <t>《重庆市城乡规划条例》专家解读</t>
  </si>
  <si>
    <t>2010</t>
  </si>
  <si>
    <t>《山地城乡规划》</t>
  </si>
  <si>
    <t xml:space="preserve">2010-02-20 </t>
  </si>
  <si>
    <t>城乡规划领域公共利益及其调适</t>
  </si>
  <si>
    <t xml:space="preserve">2010-11-20 </t>
  </si>
  <si>
    <t>caoyintao(14)</t>
  </si>
  <si>
    <t>违反城乡规划的惩戒性立法探索</t>
  </si>
  <si>
    <t>城市规划</t>
  </si>
  <si>
    <t xml:space="preserve">2010-11-10 </t>
  </si>
  <si>
    <t>我国城乡规划行政强制执行主体及程序探析</t>
  </si>
  <si>
    <t>规划师</t>
  </si>
  <si>
    <t xml:space="preserve">2010-10-01 </t>
  </si>
  <si>
    <t>重庆市农村建设用地流转与土地复垦对策研究</t>
  </si>
  <si>
    <t>重庆蓝皮书2010年</t>
  </si>
  <si>
    <t xml:space="preserve">2010-02-13 </t>
  </si>
  <si>
    <t>陈悦(chenyue),严伟涛(yanweitao)</t>
  </si>
  <si>
    <t>库区农村移民就业转移途径及对象</t>
  </si>
  <si>
    <t xml:space="preserve">2010-04-22 </t>
  </si>
  <si>
    <t>重庆发展节能经济问题研究</t>
  </si>
  <si>
    <t>重庆蓝皮书2010行业卷</t>
  </si>
  <si>
    <t xml:space="preserve">2010-04-03 </t>
  </si>
  <si>
    <t>陈悦(chenyue),刘楝子(liulianzi)</t>
  </si>
  <si>
    <t>重庆农村建设用地流转与土地复垦</t>
  </si>
  <si>
    <t>重庆蓝皮书2010</t>
  </si>
  <si>
    <t xml:space="preserve">2010-03-03 </t>
  </si>
  <si>
    <t>陈悦(chenyue),李琼(liqiong),刘楝子(liulianzi)</t>
  </si>
  <si>
    <t>库区农村移民就业转移途径及对策</t>
  </si>
  <si>
    <t>论地票交易的开创性意义</t>
  </si>
  <si>
    <t>重庆日报，理论版 思想</t>
  </si>
  <si>
    <t xml:space="preserve">2010-11-18 </t>
  </si>
  <si>
    <t>缩小收入分配差距 实现重庆经济“包容性增长”</t>
  </si>
  <si>
    <t xml:space="preserve">2010-12-29 </t>
  </si>
  <si>
    <t>0.18</t>
  </si>
  <si>
    <t>全面实施财政支农资金绩效管理</t>
  </si>
  <si>
    <t xml:space="preserve">2010-04-30 </t>
  </si>
  <si>
    <t>dengtao(3.5)</t>
  </si>
  <si>
    <t>重庆政府融资去担保</t>
  </si>
  <si>
    <t xml:space="preserve">2010-01-31 </t>
  </si>
  <si>
    <t>重庆市中小企业融资问题研究</t>
  </si>
  <si>
    <t>《重庆方略》重庆出版社</t>
  </si>
  <si>
    <t xml:space="preserve">2010-09-01 </t>
  </si>
  <si>
    <t>重庆市新能源产业的发展机遇、挑战及前瞻</t>
  </si>
  <si>
    <t>重庆蓝皮书（2010年卷）</t>
  </si>
  <si>
    <t xml:space="preserve">2010-01-01 </t>
  </si>
  <si>
    <t>《区域医学中心发展策略调研报告》</t>
  </si>
  <si>
    <t>《重庆方略》</t>
  </si>
  <si>
    <t xml:space="preserve">2010-09-15 </t>
  </si>
  <si>
    <t>市民精神、法治精神与重庆城市精神的培育</t>
  </si>
  <si>
    <t>城市航标——重庆城市精神探寻</t>
  </si>
  <si>
    <t xml:space="preserve">2010-01-20 </t>
  </si>
  <si>
    <t>完善我国土地征收制度的思考</t>
  </si>
  <si>
    <t>中外企业家</t>
  </si>
  <si>
    <t xml:space="preserve">2010-11-30 </t>
  </si>
  <si>
    <t>fantaotao(14)</t>
  </si>
  <si>
    <t>城乡统筹中的土地问题探索</t>
  </si>
  <si>
    <t xml:space="preserve">2010-12-20 </t>
  </si>
  <si>
    <t>城乡统筹配套改革中的重庆农村土地立法问题研究</t>
  </si>
  <si>
    <t>重庆法学</t>
  </si>
  <si>
    <t xml:space="preserve">2010-01-26 </t>
  </si>
  <si>
    <t>中国特色社会主义法律体系的建立与地方立法面临的主要任务</t>
  </si>
  <si>
    <t>经济研究导刊</t>
  </si>
  <si>
    <t xml:space="preserve">2010-09-25 </t>
  </si>
  <si>
    <t>在全市行政立法工作座谈会上的发言</t>
  </si>
  <si>
    <t>重庆市人民政府《政府法制工作》第四期</t>
  </si>
  <si>
    <t xml:space="preserve">2010-05-31 </t>
  </si>
  <si>
    <t>西部地方政府融入全球化的策略选择</t>
  </si>
  <si>
    <t xml:space="preserve">2010-08-25 </t>
  </si>
  <si>
    <t>城乡统筹改革中的法制建设</t>
  </si>
  <si>
    <t>学理论</t>
  </si>
  <si>
    <t>客观呈现社会真实面</t>
  </si>
  <si>
    <t xml:space="preserve">2010-10-26 </t>
  </si>
  <si>
    <t>0.1</t>
  </si>
  <si>
    <t>城乡统筹配套改革中的重庆农村地方立法问题研究</t>
  </si>
  <si>
    <t xml:space="preserve">2010-01-21 </t>
  </si>
  <si>
    <t>论绿色贸易壁垒对我国外贸的影响</t>
  </si>
  <si>
    <t>付跃超</t>
  </si>
  <si>
    <t>fuyuechao</t>
  </si>
  <si>
    <t>中国商贸</t>
  </si>
  <si>
    <t xml:space="preserve">2010-03-18 </t>
  </si>
  <si>
    <t>付跃超(fuyuechao)</t>
  </si>
  <si>
    <t>fuyuechao(14)</t>
  </si>
  <si>
    <t>论施工企业项目成本管理</t>
  </si>
  <si>
    <t>中国经贸导刊</t>
  </si>
  <si>
    <t>马克思 恩格斯发展思想述要</t>
  </si>
  <si>
    <t>公开发表论文集</t>
  </si>
  <si>
    <t xml:space="preserve">2010-06-15 </t>
  </si>
  <si>
    <t>GPA：开拓两岸合作空间的有效途径</t>
  </si>
  <si>
    <t>《时代法学》</t>
  </si>
  <si>
    <t xml:space="preserve">2010-12-10 </t>
  </si>
  <si>
    <t>律师的大脚印</t>
  </si>
  <si>
    <t>《重庆律师》</t>
  </si>
  <si>
    <t xml:space="preserve">2010-01-08 </t>
  </si>
  <si>
    <t>走出国学的迷思</t>
  </si>
  <si>
    <t xml:space="preserve">2010-03-22 </t>
  </si>
  <si>
    <t>2009年重庆经济运行分析与2010年发展预测</t>
  </si>
  <si>
    <t>何清</t>
  </si>
  <si>
    <t>heqing</t>
  </si>
  <si>
    <t xml:space="preserve">2010-01-06 </t>
  </si>
  <si>
    <t>何清(heqing)</t>
  </si>
  <si>
    <t>heqing(14)</t>
  </si>
  <si>
    <t>构建重庆文化产业创新发展体系 提升区域文化产业创新能力</t>
  </si>
  <si>
    <t>《蓝皮书2010重庆文化产业发展报告》重庆出版社2010年出版</t>
  </si>
  <si>
    <t xml:space="preserve">2010-04-06 </t>
  </si>
  <si>
    <t>科学发展长效机制的构建及其保障</t>
  </si>
  <si>
    <t xml:space="preserve">2010-02-15 </t>
  </si>
  <si>
    <t>huangyiwu(3.5)</t>
  </si>
  <si>
    <t>论“经济人”与“道德人”的和谐及其现实影响</t>
  </si>
  <si>
    <t>网络游戏融入未成年人思想道德建设的思考</t>
  </si>
  <si>
    <t>浙江青年专修学院学报</t>
  </si>
  <si>
    <t>提升我国文化软实力建设初探</t>
  </si>
  <si>
    <t>重庆市中小企业如何充分发挥促进就业作用研究</t>
  </si>
  <si>
    <t>重庆方略</t>
  </si>
  <si>
    <t xml:space="preserve">2010-09-10 </t>
  </si>
  <si>
    <t>jiangweiwei(3.5)</t>
  </si>
  <si>
    <t>抓住机遇  助推重庆市中小企业走向转型升级新阶段</t>
  </si>
  <si>
    <t xml:space="preserve">2010-09-09 </t>
  </si>
  <si>
    <t>2.3</t>
  </si>
  <si>
    <t>"重庆农村金融创新路径选择――基于金融运行条件的研究"</t>
  </si>
  <si>
    <t xml:space="preserve">2010-12-03 </t>
  </si>
  <si>
    <t>投入产出表浅析重庆市农业的基础地位</t>
  </si>
  <si>
    <t>柯昌波</t>
  </si>
  <si>
    <t>kechangbo</t>
  </si>
  <si>
    <t>农业经济</t>
  </si>
  <si>
    <t xml:space="preserve">2010-09-20 </t>
  </si>
  <si>
    <t>柯昌波(kechangbo)</t>
  </si>
  <si>
    <t>kechangbo(14)</t>
  </si>
  <si>
    <t>"西三角"经济圈产业分工与协调发展研究</t>
  </si>
  <si>
    <t>lizhihong(3.5)</t>
  </si>
  <si>
    <t>重庆出租车运力投入与运价调整研究</t>
  </si>
  <si>
    <t xml:space="preserve">2010-05-20 </t>
  </si>
  <si>
    <t>两江新区：开启西部大开发新征程</t>
  </si>
  <si>
    <t xml:space="preserve">2010-08-01 </t>
  </si>
  <si>
    <t>0.45</t>
  </si>
  <si>
    <t>lichunyan(3.5)</t>
  </si>
  <si>
    <t>重庆市农民工住房状况与对策建议</t>
  </si>
  <si>
    <t>2010重庆蓝皮书</t>
  </si>
  <si>
    <t>liguangrong(14)</t>
  </si>
  <si>
    <t>中国农村金融的功能定位与组织体系构建——基于需求变动视角</t>
  </si>
  <si>
    <t>《江西财经大学学报》</t>
  </si>
  <si>
    <t xml:space="preserve">2010-08-08 </t>
  </si>
  <si>
    <t>失地农民留地安置模式探讨——以全国统筹城乡综合配套改革试验区重庆市为例</t>
  </si>
  <si>
    <t xml:space="preserve">2009-12-28 </t>
  </si>
  <si>
    <t>加强区域合作，推动“西三角”综合交通统筹发展研究</t>
  </si>
  <si>
    <t>重庆蓝皮书2010年行业发展报告（书）</t>
  </si>
  <si>
    <t xml:space="preserve">2010-04-15 </t>
  </si>
  <si>
    <t>关于两江新区农民变市民问题的思考</t>
  </si>
  <si>
    <t xml:space="preserve">2010-07-15 </t>
  </si>
  <si>
    <t>“西三角经济区“综合交通发展战略研究</t>
  </si>
  <si>
    <t>重庆财政支农政策效用分析与调整方向</t>
  </si>
  <si>
    <t>中国商界</t>
  </si>
  <si>
    <t xml:space="preserve">2010-05-16 </t>
  </si>
  <si>
    <t>财政支农政策与支农资金效用：重庆个案</t>
  </si>
  <si>
    <t xml:space="preserve">2010-05-22 </t>
  </si>
  <si>
    <t>重庆市农村建设用地流转与土地复垦研究</t>
  </si>
  <si>
    <t>浅析西部地区冶金产业发展</t>
  </si>
  <si>
    <t xml:space="preserve">2010-10-03 </t>
  </si>
  <si>
    <t>重庆财政支农效应及调整方向</t>
  </si>
  <si>
    <t xml:space="preserve">2010-10-19 </t>
  </si>
  <si>
    <t>发展通道经济，促内陆兴边富民</t>
  </si>
  <si>
    <t>兴边富民论文集</t>
  </si>
  <si>
    <t xml:space="preserve">2010-04-16 </t>
  </si>
  <si>
    <t>构建重庆地票收益分配机制的思考</t>
  </si>
  <si>
    <t>推进农村建设用地流转，促进城乡统筹发展</t>
  </si>
  <si>
    <t xml:space="preserve">2010-10-14 </t>
  </si>
  <si>
    <t>西部地区冶金产业发展的对策建议</t>
  </si>
  <si>
    <t>重庆蓝皮书行业卷</t>
  </si>
  <si>
    <t xml:space="preserve">2010-10-04 </t>
  </si>
  <si>
    <t>重庆蓝皮书2010年行业卷</t>
  </si>
  <si>
    <t xml:space="preserve">2010-04-01 </t>
  </si>
  <si>
    <t>财政支农政策与支农资金效用</t>
  </si>
  <si>
    <t xml:space="preserve">2010-05-03 </t>
  </si>
  <si>
    <t>实施森林重庆建设，优化生态环境</t>
  </si>
  <si>
    <t>思考与应用</t>
  </si>
  <si>
    <t xml:space="preserve">2010-06-16 </t>
  </si>
  <si>
    <t>试论专项转移支付是否具有均等化效果</t>
  </si>
  <si>
    <t>李万慧</t>
  </si>
  <si>
    <t>liwanhui</t>
  </si>
  <si>
    <t>新财经</t>
  </si>
  <si>
    <t xml:space="preserve">2010-11-25 </t>
  </si>
  <si>
    <t>0.25</t>
  </si>
  <si>
    <t>李万慧(liwanhui)</t>
  </si>
  <si>
    <t>liwanhui(14)</t>
  </si>
  <si>
    <t>《关于中国重庆两江新区战略构想》</t>
  </si>
  <si>
    <t xml:space="preserve">2010-06-20 </t>
  </si>
  <si>
    <t>《l两江新区问题》</t>
  </si>
  <si>
    <t>中国CBD</t>
  </si>
  <si>
    <t xml:space="preserve">2010-08-20 </t>
  </si>
  <si>
    <t>建设生态文明城市，提高绿色竞争力</t>
  </si>
  <si>
    <t>《生态文明建设与国家安全——第七届中国国家安全论坛文集》，时事出版社，2009年版</t>
  </si>
  <si>
    <t xml:space="preserve">2010-02-26 </t>
  </si>
  <si>
    <t>重庆市南坪中心区发展战略构想</t>
  </si>
  <si>
    <t>环球市场信息导报》，2010年第11期（总第362期）</t>
  </si>
  <si>
    <t xml:space="preserve">2010-01-30 </t>
  </si>
  <si>
    <t>liyong(3.5)</t>
  </si>
  <si>
    <t>社会各阶层收入差距与影响因素分析——基于重庆的调查</t>
  </si>
  <si>
    <t xml:space="preserve">2010-12-31 </t>
  </si>
  <si>
    <t>《对“人类共同文化遗产”的法律解读》</t>
  </si>
  <si>
    <t>《中国社会科学文摘》</t>
  </si>
  <si>
    <t>抓住基层党建的关键环节：机关党建</t>
  </si>
  <si>
    <t>提高政协工作科学化水平的基本路径</t>
  </si>
  <si>
    <t>重庆市政协理论研究论文集</t>
  </si>
  <si>
    <t xml:space="preserve">2010-11-29 </t>
  </si>
  <si>
    <t>lichonghua(3.5)</t>
  </si>
  <si>
    <t>渝台农业合作思考</t>
  </si>
  <si>
    <t xml:space="preserve">2010-01-11 </t>
  </si>
  <si>
    <t>重庆文物保护刍议</t>
  </si>
  <si>
    <t xml:space="preserve">2010-11-11 </t>
  </si>
  <si>
    <t>重庆蓝皮书2010年行业发展报告</t>
  </si>
  <si>
    <t xml:space="preserve">2010-04-02 </t>
  </si>
  <si>
    <t>廖玉姣(liaoyujiao)</t>
  </si>
  <si>
    <t>化工产业区域循环经济系统发展的投资法律模式</t>
  </si>
  <si>
    <t>现代企业文化</t>
  </si>
  <si>
    <t>中国传统文化与重庆城市精神</t>
  </si>
  <si>
    <t>广义功利说</t>
  </si>
  <si>
    <t>liuhuawei(3.5)</t>
  </si>
  <si>
    <t>A Reconsideration of the Characteristics of Song-Ming Li Xue</t>
  </si>
  <si>
    <t>Frontiers of Philosophy in China</t>
  </si>
  <si>
    <t>On Pleasure: A Reflection on Happiness from the Confucian and Daoist Perspectives</t>
  </si>
  <si>
    <t xml:space="preserve">2010-06-10 </t>
  </si>
  <si>
    <t>Courage in The Analects: A Genealogical Survey of the Confucian Virtue of Courage</t>
  </si>
  <si>
    <t xml:space="preserve">2010-03-10 </t>
  </si>
  <si>
    <t>刘楝子(liulianzi)</t>
  </si>
  <si>
    <t>国内外反贫困实践对重庆市扶贫工作的启示</t>
  </si>
  <si>
    <t>刘楝子</t>
  </si>
  <si>
    <t>liulianzi</t>
  </si>
  <si>
    <t>重庆行政-公共论坛</t>
  </si>
  <si>
    <t xml:space="preserve">2010-02-02 </t>
  </si>
  <si>
    <t>liulianzi(14)</t>
  </si>
  <si>
    <t>区域金融中心竞争力评价指标体系研究</t>
  </si>
  <si>
    <t>现代经济信息</t>
  </si>
  <si>
    <t xml:space="preserve">2010-11-23 </t>
  </si>
  <si>
    <t>关于我国区县政府采购工作的对策研究</t>
  </si>
  <si>
    <t>新农村</t>
  </si>
  <si>
    <t xml:space="preserve">2010-09-30 </t>
  </si>
  <si>
    <t>医药供应链合作模式及利益分配机制研究</t>
  </si>
  <si>
    <t>吕红</t>
  </si>
  <si>
    <t>luhong</t>
  </si>
  <si>
    <t>现代管理科学</t>
  </si>
  <si>
    <t xml:space="preserve">2010-07-27 </t>
  </si>
  <si>
    <t>吕红(luhong)</t>
  </si>
  <si>
    <t>luhong(42)</t>
  </si>
  <si>
    <t>论我国的教育公平及制度安排</t>
  </si>
  <si>
    <t>重庆大学学报(社科版)</t>
  </si>
  <si>
    <t xml:space="preserve">2013-07-27 </t>
  </si>
  <si>
    <t>6000</t>
  </si>
  <si>
    <t>基于DEA标尺的省际电信市场绩效比较</t>
  </si>
  <si>
    <t>技术与管理创新</t>
  </si>
  <si>
    <t>luhong(14)</t>
  </si>
  <si>
    <t>重庆市统筹城乡公共文化服务体系研究</t>
  </si>
  <si>
    <t>重庆蓝皮书2010年中国重庆发展报告</t>
  </si>
  <si>
    <t>罗锐华(luoruihua),张凤琦(zhangfengqi)</t>
  </si>
  <si>
    <t>“7000颗橡树”公共艺术计划的启示</t>
  </si>
  <si>
    <t>重庆城市森林建设管理研究</t>
  </si>
  <si>
    <t xml:space="preserve">2010-03-21 </t>
  </si>
  <si>
    <t>“十二五”时期服务业发展的逻辑前提</t>
  </si>
  <si>
    <t xml:space="preserve">2010-06-28 </t>
  </si>
  <si>
    <t>兴趣：行动学习法的逻辑前提</t>
  </si>
  <si>
    <t xml:space="preserve">2010-12-21 </t>
  </si>
  <si>
    <t>构建重庆文化产业创新体系，提升区域文化产业创新发展能力</t>
  </si>
  <si>
    <t>2010年：重庆文化产业发展报告</t>
  </si>
  <si>
    <t xml:space="preserve">2010-05-14 </t>
  </si>
  <si>
    <t>重庆城市精神与长江上游经济中心建设</t>
  </si>
  <si>
    <t>建设森林文化 打造生态“软实力”</t>
  </si>
  <si>
    <t>对目特乐教授和谐生态文化观的解读</t>
  </si>
  <si>
    <t>重庆社会阶层状况调查报告</t>
  </si>
  <si>
    <t>罗伟</t>
  </si>
  <si>
    <t>luowei</t>
  </si>
  <si>
    <t>重庆蓝皮书－2010中国重庆发展报告</t>
  </si>
  <si>
    <t>0.02</t>
  </si>
  <si>
    <t>罗伟(luowei)</t>
  </si>
  <si>
    <t>luowei(3.5)</t>
  </si>
  <si>
    <t>西部新城九龙坡区域发展战略思路</t>
  </si>
  <si>
    <t>重庆蓝皮书－－2010中国重庆发展报告</t>
  </si>
  <si>
    <t>进城务工人员住房需求与应对策略－－基于重庆的调查分析</t>
  </si>
  <si>
    <t>luowei(14)</t>
  </si>
  <si>
    <t>重庆市仪器仪表产业发展研究</t>
  </si>
  <si>
    <t>马云辉</t>
  </si>
  <si>
    <t>mayunhui</t>
  </si>
  <si>
    <t>马云辉(mayunhui)</t>
  </si>
  <si>
    <t>mayunhui(14)</t>
  </si>
  <si>
    <t>统筹城乡户籍制度改革的“重庆模式”</t>
  </si>
  <si>
    <t>传统工业园区的生态化转型及与城市共生发展研究——以重庆同兴工业园区为例</t>
  </si>
  <si>
    <t>后三峡时代重庆库区可持续发展的政策思考</t>
  </si>
  <si>
    <t>《重庆行政》</t>
  </si>
  <si>
    <t>“西三角“经济圈产业分工与协调发展研究</t>
  </si>
  <si>
    <t>重庆内陆开放型城市发展战略思考</t>
  </si>
  <si>
    <t>重庆市主城区宜居环境竞争力评价报告</t>
  </si>
  <si>
    <t>《重庆经济年鉴》</t>
  </si>
  <si>
    <t xml:space="preserve">2010-03-20 </t>
  </si>
  <si>
    <t>西部新区九龙坡区域发展战略研究</t>
  </si>
  <si>
    <t>puqijun(14)</t>
  </si>
  <si>
    <t>两江新区发展要推进公租房建设</t>
  </si>
  <si>
    <t xml:space="preserve">2010-07-20 </t>
  </si>
  <si>
    <t>qianxiaoli(3.5)</t>
  </si>
  <si>
    <t>农转非人员生活现状调查：以重庆为例</t>
  </si>
  <si>
    <t>三峡库区“后移民时期”重大社会问题前瞻研究</t>
  </si>
  <si>
    <t xml:space="preserve">2010-05-29 </t>
  </si>
  <si>
    <t>sunyuanming(14)</t>
  </si>
  <si>
    <t>《三峡库区“后移民时期”重大社会问题前瞻研究》</t>
  </si>
  <si>
    <t xml:space="preserve">2010-04-29 </t>
  </si>
  <si>
    <t>《三峡库区“后移民时期”重大社会问题初探》</t>
  </si>
  <si>
    <t>《国内群体性突发事件预警研究》</t>
  </si>
  <si>
    <t>江南社会学院学报</t>
  </si>
  <si>
    <t>治理群体性事件的制度机制研究</t>
  </si>
  <si>
    <t>重庆社会主义学院院报</t>
  </si>
  <si>
    <t>《三峡库区“后移民时期”的概念、定义及意义》</t>
  </si>
  <si>
    <t>重庆行政公共论坛</t>
  </si>
  <si>
    <t xml:space="preserve">2010-02-28 </t>
  </si>
  <si>
    <t>科学咨询/决策管理</t>
  </si>
  <si>
    <t>“二环时代”要求转变城市空间开发模式</t>
  </si>
  <si>
    <t>《重庆日报》理论版</t>
  </si>
  <si>
    <t>西三角经济区研究</t>
  </si>
  <si>
    <t>田代贵(tiandaigui),杨玲(yangling)</t>
  </si>
  <si>
    <t>主体功能区的划分及其财政政策效应</t>
  </si>
  <si>
    <t>当前我国货币政策的基本态势</t>
  </si>
  <si>
    <t>西部论丛</t>
  </si>
  <si>
    <t xml:space="preserve">2010-03-15 </t>
  </si>
  <si>
    <t>“两江新区“的内陆自由港发展模式构想</t>
  </si>
  <si>
    <t>谈重庆经济发展方式科学转型</t>
  </si>
  <si>
    <t>重庆日报(思想版)</t>
  </si>
  <si>
    <t xml:space="preserve">2010-12-16 </t>
  </si>
  <si>
    <t>重庆建设长江上游现代制造业中心的战略研究</t>
  </si>
  <si>
    <t>wangxiaoming(14)</t>
  </si>
  <si>
    <t>西部地区能源产业集群发展战略研究</t>
  </si>
  <si>
    <t>西部论坛   2010年第3期</t>
  </si>
  <si>
    <t>重庆市2009年经济运行分析和2010年经济发展预测</t>
  </si>
  <si>
    <t>抓住机遇，助推重庆市中小企业走向转型升级新阶段</t>
  </si>
  <si>
    <t>重庆出版社重庆方略论文集</t>
  </si>
  <si>
    <t xml:space="preserve">2010-12-13 </t>
  </si>
  <si>
    <t>2.4</t>
  </si>
  <si>
    <t>重庆出版社《重庆蓝皮书2010年中国重庆发展报告》</t>
  </si>
  <si>
    <t>重庆产业升级要三管齐下</t>
  </si>
  <si>
    <t xml:space="preserve">2010-03-06 </t>
  </si>
  <si>
    <t>0.12</t>
  </si>
  <si>
    <t>对重庆第二大城市的思考</t>
  </si>
  <si>
    <t xml:space="preserve">2010-04-08 </t>
  </si>
  <si>
    <t>长江三峡工程的后管理模式的科学选择——库坝合一初论</t>
  </si>
  <si>
    <t>经济问题探索</t>
  </si>
  <si>
    <t xml:space="preserve">2010-12-01 </t>
  </si>
  <si>
    <t>重庆出版社《重庆方略》论文集</t>
  </si>
  <si>
    <t>北部新区汽车产业发展战略研究</t>
  </si>
  <si>
    <t>建设高新技术产业及现代服务业基地战略研究（专著）</t>
  </si>
  <si>
    <t>2.55</t>
  </si>
  <si>
    <t>北部新区医药及医疗器械制造业发展战略研究</t>
  </si>
  <si>
    <t>1.97</t>
  </si>
  <si>
    <t>产业集群机理与困境摆脱：西部地区战略性例证</t>
  </si>
  <si>
    <t xml:space="preserve">2010-11-15 </t>
  </si>
  <si>
    <t>1.58</t>
  </si>
  <si>
    <t xml:space="preserve">2010-01-15 </t>
  </si>
  <si>
    <t>人大复印资料《中国政治》</t>
  </si>
  <si>
    <t>列宁社会主义民主政治建设思想探微</t>
  </si>
  <si>
    <t>理论月刊</t>
  </si>
  <si>
    <t>0.67</t>
  </si>
  <si>
    <t>提高我市区县领导干部同媒体打交道能力的建议</t>
  </si>
  <si>
    <t>《领导参阅》</t>
  </si>
  <si>
    <t>当前我国公民社会心态失衡的非经济因素探析</t>
  </si>
  <si>
    <t>前沿</t>
  </si>
  <si>
    <t xml:space="preserve">2010-10-10 </t>
  </si>
  <si>
    <t>西方古典哲学中的蕴义及启迪</t>
  </si>
  <si>
    <t>《社科纵横》</t>
  </si>
  <si>
    <t>论马克思民主政治建设思想及当代价值</t>
  </si>
  <si>
    <t>求实</t>
  </si>
  <si>
    <t>0.74</t>
  </si>
  <si>
    <t>构建发展农村基层民主运行机制的思考</t>
  </si>
  <si>
    <t>桂海论丛</t>
  </si>
  <si>
    <t xml:space="preserve">2010-10-15 </t>
  </si>
  <si>
    <t>当前我国法治基层民主的途径探索</t>
  </si>
  <si>
    <t>《经济研究导刊》</t>
  </si>
  <si>
    <t>论买卖合同之风险负担制度</t>
  </si>
  <si>
    <t>重庆市内陆开放型经济发展战略研究</t>
  </si>
  <si>
    <t xml:space="preserve">2010-01-05 </t>
  </si>
  <si>
    <t>《重庆蓝皮书2010》</t>
  </si>
  <si>
    <t xml:space="preserve">2010-03-04 </t>
  </si>
  <si>
    <t>《重庆蓝皮书2010年行业卷》</t>
  </si>
  <si>
    <t>直辖以来重庆财政支农政策实效分析</t>
  </si>
  <si>
    <t xml:space="preserve">2010-04-14 </t>
  </si>
  <si>
    <t>农村建设用地流转与土地复垦对策研究</t>
  </si>
  <si>
    <t>《农业经济》</t>
  </si>
  <si>
    <t xml:space="preserve">2010-11-03 </t>
  </si>
  <si>
    <t>对重庆旧货流通业的发展思考</t>
  </si>
  <si>
    <t xml:space="preserve">2010-04-21 </t>
  </si>
  <si>
    <t>对大力发展旧货流通业的思考</t>
  </si>
  <si>
    <t>社科纵横</t>
  </si>
  <si>
    <t>公租房建设宜加强管理</t>
  </si>
  <si>
    <t xml:space="preserve">2010-06-29 </t>
  </si>
  <si>
    <t>对进一步深化重庆市城乡公共服务统筹的思考</t>
  </si>
  <si>
    <t xml:space="preserve">2010-10-12 </t>
  </si>
  <si>
    <t>城乡统筹视角下的公共廉租房建设</t>
  </si>
  <si>
    <t>体制改革（人大复印资料）</t>
  </si>
  <si>
    <t>加快统筹重庆城乡公共服务的思路与建议</t>
  </si>
  <si>
    <t>城乡统筹视角的公共廉租房建设</t>
  </si>
  <si>
    <t xml:space="preserve">2010-03-31 </t>
  </si>
  <si>
    <t>深度挖掘宗教文化底蕴、打造重庆缙云山特色旅游品牌</t>
  </si>
  <si>
    <t>梁漱溟勉仁学校的定位及其文化价值以重庆缙云山为例</t>
  </si>
  <si>
    <t xml:space="preserve">2010-08-15 </t>
  </si>
  <si>
    <t>0.86</t>
  </si>
  <si>
    <t>山西省特色城镇建设调研报告</t>
  </si>
  <si>
    <t>《重庆社会科学院通讯》</t>
  </si>
  <si>
    <t xml:space="preserve">2010-10-28 </t>
  </si>
  <si>
    <t>0.56</t>
  </si>
  <si>
    <t>加强支撑体系建设，推动都市圈经济一体化</t>
  </si>
  <si>
    <t xml:space="preserve">2010-02-22 </t>
  </si>
  <si>
    <t>培育经济主体，激活都市圈建设</t>
  </si>
  <si>
    <t xml:space="preserve">2010-07-17 </t>
  </si>
  <si>
    <t>yangyong(14)</t>
  </si>
  <si>
    <t>都市圈经济一体化的概念、本质和框架</t>
  </si>
  <si>
    <t>贵州社会科学</t>
  </si>
  <si>
    <t xml:space="preserve">2010-07-18 </t>
  </si>
  <si>
    <t>西三角都市圈经济一体化研究</t>
  </si>
  <si>
    <t xml:space="preserve">2010-02-01 </t>
  </si>
  <si>
    <t>yangyong(3.5)</t>
  </si>
  <si>
    <t>成渝经济区建设与兼业农业的发展</t>
  </si>
  <si>
    <t>杨姝</t>
  </si>
  <si>
    <t>yangshu</t>
  </si>
  <si>
    <t>《探索》2010年第三期</t>
  </si>
  <si>
    <t>杨姝(yangshu)</t>
  </si>
  <si>
    <t>yangshu(14)</t>
  </si>
  <si>
    <t>完善“两翼”县城功能 助推农户万元增收</t>
  </si>
  <si>
    <t xml:space="preserve">2010-05-19 </t>
  </si>
  <si>
    <t>建设森林城市 推进城乡统筹发民展》</t>
  </si>
  <si>
    <t>《西南农业大学学报》2010年第3期</t>
  </si>
  <si>
    <t xml:space="preserve">2010-06-07 </t>
  </si>
  <si>
    <t>文化认知与当代中国文化研究方法探析</t>
  </si>
  <si>
    <t>中华文化论坛</t>
  </si>
  <si>
    <t>“健康重庆”建设——重庆体育发展研究</t>
  </si>
  <si>
    <t>2009年重庆经济年鉴</t>
  </si>
  <si>
    <t>当代中国文化研究面临的新挑战</t>
  </si>
  <si>
    <t xml:space="preserve">2010-02-25 </t>
  </si>
  <si>
    <t>农民工群体生活状态与态度研究——基于重庆的调查分析</t>
  </si>
  <si>
    <t xml:space="preserve">2010-08-14 </t>
  </si>
  <si>
    <t>重庆市和谐拆迁问题研究</t>
  </si>
  <si>
    <t>产业内生基点的三峡库区生态补偿</t>
  </si>
  <si>
    <t>周启梁</t>
  </si>
  <si>
    <t>zhouqiliang</t>
  </si>
  <si>
    <t xml:space="preserve">2010-09-29 </t>
  </si>
  <si>
    <t>周启梁(zhouqiliang)</t>
  </si>
  <si>
    <t>zhouqiliang(14)</t>
  </si>
  <si>
    <t>生态型都市农业发展与城市中等收入人群兴起相关性分析</t>
  </si>
  <si>
    <t xml:space="preserve">2011-02-15 </t>
  </si>
  <si>
    <t>zhuyi(3.5)</t>
  </si>
  <si>
    <t>重庆市内陆开放型城市发展战略思考</t>
  </si>
  <si>
    <t>城乡规划公共利益有关问题研究</t>
  </si>
  <si>
    <t>2011</t>
  </si>
  <si>
    <t>《重庆政府法制》</t>
  </si>
  <si>
    <t xml:space="preserve">2011-04-19 </t>
  </si>
  <si>
    <t>重庆地票交易制度研究</t>
  </si>
  <si>
    <t>"《西部论坛》备注：《高等学校文科学术文摘》第28卷转载"</t>
  </si>
  <si>
    <t xml:space="preserve">2010-12-30 </t>
  </si>
  <si>
    <t>完善重庆财政管理体制的设想</t>
  </si>
  <si>
    <t>城乡统筹</t>
  </si>
  <si>
    <t xml:space="preserve">2011-12-09 </t>
  </si>
  <si>
    <t>邓涛(dengtao),李万慧(liwanhui)</t>
  </si>
  <si>
    <t>liwanhui(3.5)</t>
  </si>
  <si>
    <t>促进重庆市矿产资源可持续发展的财政政策研究</t>
  </si>
  <si>
    <t>财政部财政科学研究所《研究报告》</t>
  </si>
  <si>
    <t xml:space="preserve">2011-05-18 </t>
  </si>
  <si>
    <t>邓涛(dengtao),何佳晓(hejiaxiao)</t>
  </si>
  <si>
    <t>支持矿产资源可持续利用的财政政策</t>
  </si>
  <si>
    <t>中国财政</t>
  </si>
  <si>
    <t xml:space="preserve">2011-08-16 </t>
  </si>
  <si>
    <t>3262</t>
  </si>
  <si>
    <t>新能源产业现行政策法律分析及对我市配套</t>
  </si>
  <si>
    <t>《重庆蓝皮书》（2011年卷）</t>
  </si>
  <si>
    <t xml:space="preserve">2011-01-02 </t>
  </si>
  <si>
    <t>食品安全监管长效机制有待构建》</t>
  </si>
  <si>
    <t>《重庆社会科学》2011年第八期</t>
  </si>
  <si>
    <t xml:space="preserve">2011-08-15 </t>
  </si>
  <si>
    <t>缩小三个差距 促进共同富裕 对干部管理的新要求</t>
  </si>
  <si>
    <t>重庆日报（理论版）</t>
  </si>
  <si>
    <t xml:space="preserve">2011-09-22 </t>
  </si>
  <si>
    <t>统筹城乡对重庆党政干部 的新要求</t>
  </si>
  <si>
    <t xml:space="preserve">2011-09-20 </t>
  </si>
  <si>
    <t>山区土地流转在城乡统筹中的实践探索</t>
  </si>
  <si>
    <t>北方文学</t>
  </si>
  <si>
    <t xml:space="preserve">2011-04-26 </t>
  </si>
  <si>
    <t>0.38</t>
  </si>
  <si>
    <t>论邓小平社会主义的理论品质</t>
  </si>
  <si>
    <t>学习邓小平理论 努力提高党的建设科学化水平 理论研讨会论文集</t>
  </si>
  <si>
    <t xml:space="preserve">2011-08-22 </t>
  </si>
  <si>
    <t>社会主义先进文化是贯穿马克思主义政党奋斗全程的伟大引领力量</t>
  </si>
  <si>
    <t xml:space="preserve">2011-10-14 </t>
  </si>
  <si>
    <t>0.39</t>
  </si>
  <si>
    <t>共同富裕是中国特色社会主义的本质特征</t>
  </si>
  <si>
    <t xml:space="preserve">2011-08-12 </t>
  </si>
  <si>
    <t>0.34</t>
  </si>
  <si>
    <t>高度重视文化权益在人民总体权益中的重要地位</t>
  </si>
  <si>
    <t xml:space="preserve">2012-11-24 </t>
  </si>
  <si>
    <t>深入完整地把握“三位一体”的中国特色社会注意框架</t>
  </si>
  <si>
    <t xml:space="preserve">2011-07-15 </t>
  </si>
  <si>
    <t>0.21</t>
  </si>
  <si>
    <t>GPA 拓展两岸合作空间的有效途径</t>
  </si>
  <si>
    <t xml:space="preserve">2011-01-11 </t>
  </si>
  <si>
    <t>《论地票的创新价值》（核实）</t>
  </si>
  <si>
    <t>《思考与运用》</t>
  </si>
  <si>
    <t xml:space="preserve">2011-07-12 </t>
  </si>
  <si>
    <t>中国人的洋官司</t>
  </si>
  <si>
    <t xml:space="preserve">2011-06-01 </t>
  </si>
  <si>
    <t>铁路不是路，动车也是车</t>
  </si>
  <si>
    <t xml:space="preserve">2011-10-03 </t>
  </si>
  <si>
    <t>死于不死，罪与非罪</t>
  </si>
  <si>
    <t>重庆律师 2011 第2期</t>
  </si>
  <si>
    <t xml:space="preserve">2011-04-12 </t>
  </si>
  <si>
    <t>3000</t>
  </si>
  <si>
    <t>信息时代的囚徒</t>
  </si>
  <si>
    <t>重庆律师2011年1期</t>
  </si>
  <si>
    <t xml:space="preserve">2011-02-23 </t>
  </si>
  <si>
    <t>我国地方政府融资平台的风险及对策研究</t>
  </si>
  <si>
    <t>何佳晓</t>
  </si>
  <si>
    <t>hejiaxiao</t>
  </si>
  <si>
    <t>行政事业资产与财务</t>
  </si>
  <si>
    <t xml:space="preserve">2011-07-20 </t>
  </si>
  <si>
    <t>何佳晓(hejiaxiao)</t>
  </si>
  <si>
    <t>hejiaxiao(14)</t>
  </si>
  <si>
    <t>2010年重庆经济分析与2011年发展预测</t>
  </si>
  <si>
    <t>heqing(3.5)</t>
  </si>
  <si>
    <t>重庆市主动参与中国原油管道系统网络建设的建议</t>
  </si>
  <si>
    <t>文化改革是推动文化繁荣发展的强大动力</t>
  </si>
  <si>
    <t>重庆日报，思想版</t>
  </si>
  <si>
    <t xml:space="preserve">2011-12-01 </t>
  </si>
  <si>
    <t>2800</t>
  </si>
  <si>
    <t>重庆城市建设中的历史文化保护研究</t>
  </si>
  <si>
    <t>城市观察2011年第3期</t>
  </si>
  <si>
    <t xml:space="preserve">2011-06-15 </t>
  </si>
  <si>
    <t>重庆文化体制改革回顾与反思</t>
  </si>
  <si>
    <t xml:space="preserve">2011-12-20 </t>
  </si>
  <si>
    <t>践行根本宗旨是深入开展“创先争优”的关键所在</t>
  </si>
  <si>
    <t xml:space="preserve">2011-08-24 </t>
  </si>
  <si>
    <t>浅论中国特色社会主义的公平正义</t>
  </si>
  <si>
    <t>人民论坛</t>
  </si>
  <si>
    <t xml:space="preserve">2011-09-28 </t>
  </si>
  <si>
    <t>重庆市工业重点产业人才队伍建设规划（2010-2020）</t>
  </si>
  <si>
    <t>重庆市行业发展蓝皮书</t>
  </si>
  <si>
    <t xml:space="preserve">2011-01-06 </t>
  </si>
  <si>
    <t>黄意武(huangyiwu),李林(lilin),廖玉姣(liaoyujiao),彭劲松(pengjingsong)</t>
  </si>
  <si>
    <t>民营高新技术企业科技发展与专利应用的研发</t>
  </si>
  <si>
    <t>《重庆理工大学学报》</t>
  </si>
  <si>
    <t xml:space="preserve">2011-11-25 </t>
  </si>
  <si>
    <t>重庆城乡统筹农村综合配套改革理论探索</t>
  </si>
  <si>
    <t>2011年重庆蓝皮书</t>
  </si>
  <si>
    <t xml:space="preserve">2011-11-08 </t>
  </si>
  <si>
    <t>佐川急便的成功之道</t>
  </si>
  <si>
    <t>交通企业管理</t>
  </si>
  <si>
    <t xml:space="preserve">2011-01-31 </t>
  </si>
  <si>
    <t>重庆市物流通道建设现状及发展对策</t>
  </si>
  <si>
    <t>蓝皮书行业卷</t>
  </si>
  <si>
    <t xml:space="preserve">2011-04-30 </t>
  </si>
  <si>
    <t>日本物流发展的特点、问题、对策及启示</t>
  </si>
  <si>
    <t>中国－东盟博览</t>
  </si>
  <si>
    <t>贫困村农民消费结构差异性问题——以重庆市三类48个贫困村1998～2007年数据资料为例</t>
  </si>
  <si>
    <t>农村经济</t>
  </si>
  <si>
    <t>“三个差距”的变动趋势及调整对策:重庆个案</t>
  </si>
  <si>
    <t>收入分配、劳动分工多重性及其制度创新</t>
  </si>
  <si>
    <t xml:space="preserve">2011-10-15 </t>
  </si>
  <si>
    <t>向普惠式经济发展模式转型</t>
  </si>
  <si>
    <t xml:space="preserve">2011-02-21 </t>
  </si>
  <si>
    <t>中国农业发展银行的运行绩效、典型经验及改革思路——基于省级分行视角</t>
  </si>
  <si>
    <t>农业经济问题</t>
  </si>
  <si>
    <t xml:space="preserve">2011-05-23 </t>
  </si>
  <si>
    <t>lijing(42)</t>
  </si>
  <si>
    <t>教育促进经济增长的劳动分工机制研究</t>
  </si>
  <si>
    <t>经济问题</t>
  </si>
  <si>
    <t>两江新区现代服务业发展思路及对策</t>
  </si>
  <si>
    <t>创新城镇化内生机制要用好三大抓手</t>
  </si>
  <si>
    <t xml:space="preserve">2011-10-05 </t>
  </si>
  <si>
    <t>抓公平要做好三类“四件事”</t>
  </si>
  <si>
    <t xml:space="preserve">2011-06-05 </t>
  </si>
  <si>
    <t>国家中心城市功能选择与实施路径</t>
  </si>
  <si>
    <t xml:space="preserve">2011-10-25 </t>
  </si>
  <si>
    <t>微博时代传统媒体的挑战、机遇与对策</t>
  </si>
  <si>
    <t>《理论探索》</t>
  </si>
  <si>
    <t xml:space="preserve">2011-05-20 </t>
  </si>
  <si>
    <t>文本建构中的他观与自观——关于秀山花灯文献的人类学研究</t>
  </si>
  <si>
    <t>《民族艺术研究》</t>
  </si>
  <si>
    <t xml:space="preserve">2011-04-28 </t>
  </si>
  <si>
    <t>《鲁迅研究月刊</t>
  </si>
  <si>
    <t>《鲁迅研究月刊》</t>
  </si>
  <si>
    <t xml:space="preserve">2011-11-17 </t>
  </si>
  <si>
    <t>《广东银州湖产业集群研究及对策建议》</t>
  </si>
  <si>
    <t>《特区经济》</t>
  </si>
  <si>
    <t xml:space="preserve">2011-02-14 </t>
  </si>
  <si>
    <t>《“榕树效应”与“小鸟天堂”》</t>
  </si>
  <si>
    <t>重庆日报、思想专栏</t>
  </si>
  <si>
    <t>《重庆市南坪中心区发展战略构想》</t>
  </si>
  <si>
    <t>《环球市场信息导报》</t>
  </si>
  <si>
    <t>食品安全，人人有责</t>
  </si>
  <si>
    <t>党课参考</t>
  </si>
  <si>
    <t xml:space="preserve">2011-07-02 </t>
  </si>
  <si>
    <t>发挥食品行业协会自律作用</t>
  </si>
  <si>
    <t xml:space="preserve">2011-12-02 </t>
  </si>
  <si>
    <t>陪都各界与台湾光复</t>
  </si>
  <si>
    <t xml:space="preserve">2011-11-30 </t>
  </si>
  <si>
    <t>文化是民族的血脉 是人民的精神家园</t>
  </si>
  <si>
    <t xml:space="preserve">2011-12-14 </t>
  </si>
  <si>
    <t>川东教案与四川辛亥革命</t>
  </si>
  <si>
    <t>史学月刊</t>
  </si>
  <si>
    <t xml:space="preserve">2011-05-25 </t>
  </si>
  <si>
    <t>lichonghua(42)</t>
  </si>
  <si>
    <t>余栋臣第二次起义与义和团运动的爆发</t>
  </si>
  <si>
    <t>重庆大学学报（社科版）</t>
  </si>
  <si>
    <t xml:space="preserve">2011-06-25 </t>
  </si>
  <si>
    <t>重庆市对外统战历史文化资源发展利用问题研究</t>
  </si>
  <si>
    <t>重庆蓝皮书2011年卷</t>
  </si>
  <si>
    <t xml:space="preserve">2011-01-01 </t>
  </si>
  <si>
    <t>1876年江北教案</t>
  </si>
  <si>
    <t>重庆大学学报</t>
  </si>
  <si>
    <t xml:space="preserve">2011-02-10 </t>
  </si>
  <si>
    <t>“重庆实践”：催生渝派文化——重庆学者访谈录</t>
  </si>
  <si>
    <t>城乡分治制度的若干表现极其内核</t>
  </si>
  <si>
    <t xml:space="preserve">2011-03-31 </t>
  </si>
  <si>
    <t>廖玉姣(liaoyujiao),许玉明(xuyuming)</t>
  </si>
  <si>
    <t>英国城乡规划实践极其启示——以重庆为例</t>
  </si>
  <si>
    <t>廖玉姣</t>
  </si>
  <si>
    <t>河南科技大学学报</t>
  </si>
  <si>
    <t>国内外保障性住房管理实践对重庆的启示</t>
  </si>
  <si>
    <t>重庆蓝皮书行业卷2011</t>
  </si>
  <si>
    <t>Between Mind and Trace - A Research into the Theories on Xin of Early Song Confucianism and Buddhism</t>
  </si>
  <si>
    <t>Frontiers of Philosophy Studies in China</t>
  </si>
  <si>
    <t xml:space="preserve">2011-06-07 </t>
  </si>
  <si>
    <t>解读梁漱溟世界文化三期重现说</t>
  </si>
  <si>
    <t>重庆交通大学学报（社科版）</t>
  </si>
  <si>
    <t xml:space="preserve">2011-02-06 </t>
  </si>
  <si>
    <t>8.5</t>
  </si>
  <si>
    <t>On the problem of the meaning of life in “Chinese Philosophy”</t>
  </si>
  <si>
    <t xml:space="preserve">2011-12-07 </t>
  </si>
  <si>
    <t>1.05</t>
  </si>
  <si>
    <t>Buddhist Literature and Progressive Thinking in Late Qing and Early Republican China</t>
  </si>
  <si>
    <t>Frontiers of Literary Studies in China</t>
  </si>
  <si>
    <t xml:space="preserve">2011-06-17 </t>
  </si>
  <si>
    <t>Beiti, practice and state: on the doctrine of mind in the four chapters of Guanzi</t>
  </si>
  <si>
    <t>发展两翼乡村旅游缩小“三大差距”的建议</t>
  </si>
  <si>
    <t>领导参阅</t>
  </si>
  <si>
    <t xml:space="preserve">2011-02-09 </t>
  </si>
  <si>
    <t>liulianzi(3.5)</t>
  </si>
  <si>
    <t>论重庆森林文化建设</t>
  </si>
  <si>
    <t>重庆蓝皮书?行业卷（2011年）</t>
  </si>
  <si>
    <t>1.01</t>
  </si>
  <si>
    <t>重庆市文化文物广播电视“十二五”发展规划研究</t>
  </si>
  <si>
    <t>重庆蓝皮书?综合卷（2011年）</t>
  </si>
  <si>
    <t xml:space="preserve">2011-01-05 </t>
  </si>
  <si>
    <t>大力推进重庆城乡文化一体化建设</t>
  </si>
  <si>
    <t>文化自觉与文化建设的推进</t>
  </si>
  <si>
    <t xml:space="preserve">2011-12-15 </t>
  </si>
  <si>
    <t>罗锐华(luoruihua),罗锐华(luoruihua)</t>
  </si>
  <si>
    <t>社会管理创新视角下的重庆民间组织研究</t>
  </si>
  <si>
    <t>重庆工商大学学报</t>
  </si>
  <si>
    <t>罗伟(luowei),蒲奇军(puqijun)</t>
  </si>
  <si>
    <t>内陆自由港发展模式研究——重庆例证</t>
  </si>
  <si>
    <t>改革与战略</t>
  </si>
  <si>
    <t xml:space="preserve">2011-01-20 </t>
  </si>
  <si>
    <t>我国物流资源整合模式研究</t>
  </si>
  <si>
    <t>社会科学家</t>
  </si>
  <si>
    <t xml:space="preserve">2011-09-15 </t>
  </si>
  <si>
    <t>论我国物流立法的基本思路和法律体系构建的基本框架</t>
  </si>
  <si>
    <t>求索</t>
  </si>
  <si>
    <t>我国电子信息产业利用外资风险及应对</t>
  </si>
  <si>
    <t xml:space="preserve">2011-10-10 </t>
  </si>
  <si>
    <t>现代物流学理与实例引申</t>
  </si>
  <si>
    <t>我国化工园区循环经济发展路径探讨——以重庆长寿化工园区为例</t>
  </si>
  <si>
    <t>生态经济</t>
  </si>
  <si>
    <t xml:space="preserve">2011-01-10 </t>
  </si>
  <si>
    <t>抓统筹要协调好三大战略</t>
  </si>
  <si>
    <t xml:space="preserve">2011-06-11 </t>
  </si>
  <si>
    <t>大都市圈卫星城市选择与功能布局——以重庆为例</t>
  </si>
  <si>
    <t>海外借"技"四大要点</t>
  </si>
  <si>
    <t xml:space="preserve">2011-04-01 </t>
  </si>
  <si>
    <t>三峡库区生态补偿机制研究</t>
  </si>
  <si>
    <t>都市圈新型卫星城市发展研究</t>
  </si>
  <si>
    <t>《人口规划目标“虚夸”成分的辨析》</t>
  </si>
  <si>
    <t>钱明亮</t>
  </si>
  <si>
    <t>qianmingliang</t>
  </si>
  <si>
    <t>《合肥工业大学学报》</t>
  </si>
  <si>
    <t>钱明亮(qianmingliang)</t>
  </si>
  <si>
    <t>qianmingliang(14)</t>
  </si>
  <si>
    <t>重庆社会管理工作创新的路径选择</t>
  </si>
  <si>
    <t xml:space="preserve">2011-04-14 </t>
  </si>
  <si>
    <t>三峡库区“后移民时期”若干重大社会问题分析</t>
  </si>
  <si>
    <t>中国软科学</t>
  </si>
  <si>
    <t>sunyuanming(42)</t>
  </si>
  <si>
    <t>重庆社会管理工作创新的成功探索</t>
  </si>
  <si>
    <t>决策导刊</t>
  </si>
  <si>
    <t>三峡库区社会政治稳定风险评估研究</t>
  </si>
  <si>
    <t>重庆社会管理创新的苦干经验</t>
  </si>
  <si>
    <t>在三峡库区开展社会稳定风险监测、评估工作</t>
  </si>
  <si>
    <t>在三峡库区开展社会风险预警工作的思考</t>
  </si>
  <si>
    <t>缩小收入差距：应加快推进二次分配制度改革</t>
  </si>
  <si>
    <t xml:space="preserve">2011-04-21 </t>
  </si>
  <si>
    <t>重庆两江新区开发开放战略——借鉴浦东新区和滨海新区经验</t>
  </si>
  <si>
    <t>重庆理工大学学报</t>
  </si>
  <si>
    <t xml:space="preserve">2011-01-22 </t>
  </si>
  <si>
    <t>北部新区现代服务业基地发展战略研究</t>
  </si>
  <si>
    <t>重庆蓝皮书2011年行业发展报告</t>
  </si>
  <si>
    <t>“一小时经济圈”给力城乡统筹</t>
  </si>
  <si>
    <t>广州日报</t>
  </si>
  <si>
    <t xml:space="preserve">2011-01-24 </t>
  </si>
  <si>
    <t>城市资本与农村要素博弈的制度解构</t>
  </si>
  <si>
    <t xml:space="preserve">2011-09-02 </t>
  </si>
  <si>
    <t>市场经济的自行修复功能不能实现共同富裕</t>
  </si>
  <si>
    <t xml:space="preserve">2011-08-30 </t>
  </si>
  <si>
    <t>发展先进文化打造文化高地</t>
  </si>
  <si>
    <t xml:space="preserve">2011-11-29 </t>
  </si>
  <si>
    <t>0.42</t>
  </si>
  <si>
    <t>日本物流发展的经验与借鉴</t>
  </si>
  <si>
    <t xml:space="preserve">2011-05-05 </t>
  </si>
  <si>
    <t>物流产业在国民经济中的作用：以重庆为例</t>
  </si>
  <si>
    <t xml:space="preserve">2011-04-25 </t>
  </si>
  <si>
    <t>重庆发展公共租赁住房的基本经验</t>
  </si>
  <si>
    <t>田军</t>
  </si>
  <si>
    <t>tianjun</t>
  </si>
  <si>
    <t>重庆日报思想版</t>
  </si>
  <si>
    <t xml:space="preserve">2011-03-17 </t>
  </si>
  <si>
    <t>田军(tianjun)</t>
  </si>
  <si>
    <t>tianjun(14)</t>
  </si>
  <si>
    <t>我国资源型城市转型发展的战略研究</t>
  </si>
  <si>
    <t>财经问题研究</t>
  </si>
  <si>
    <t>2010年重庆市经济运行分析和2011年经济发展预测</t>
  </si>
  <si>
    <t>重庆蓝皮书2011年中国重庆发展报告</t>
  </si>
  <si>
    <t xml:space="preserve">2011-01-03 </t>
  </si>
  <si>
    <t>王小明(wangxiaoming),王秀模(wangxiumo),吴安(wuan)</t>
  </si>
  <si>
    <t>西部资源型城市转型与可持续发展的战略途径</t>
  </si>
  <si>
    <t>《西部论坛》2011年第5期</t>
  </si>
  <si>
    <t>海外引“资”三个切忌</t>
  </si>
  <si>
    <t xml:space="preserve">2011-04-06 </t>
  </si>
  <si>
    <t>重庆市中小企业发展战略研究</t>
  </si>
  <si>
    <t>《重庆蓝皮书2011》</t>
  </si>
  <si>
    <t>长江三峡工程长治久安的迫切决策——坝库合一实证研究</t>
  </si>
  <si>
    <t>2010年重庆经济分析运行分析和2011年经济发展预测</t>
  </si>
  <si>
    <t>成渝共建装备制造业高地与成渝产业合作路径</t>
  </si>
  <si>
    <t>川渝合作与成渝经济区建设研究</t>
  </si>
  <si>
    <t xml:space="preserve">2011-03-01 </t>
  </si>
  <si>
    <t>准确把握开发区功能 引导两江新区走新路</t>
  </si>
  <si>
    <t>重庆理工大学学报（社会科学）</t>
  </si>
  <si>
    <t xml:space="preserve">2011-03-27 </t>
  </si>
  <si>
    <t>低工资不是社会主义市场经济的比较优势</t>
  </si>
  <si>
    <t xml:space="preserve">2011-08-19 </t>
  </si>
  <si>
    <t>海外开“源”五项注意</t>
  </si>
  <si>
    <t>构建社会自治管理运行机制的思考</t>
  </si>
  <si>
    <t>重庆科技学院学报(社会科学版)</t>
  </si>
  <si>
    <t>坚定正确方向 立足重点突破 积极稳妥推进政治体制改革</t>
  </si>
  <si>
    <t>《纪念中国共产党成立90周年党建理论与实践重庆研讨会论文集》（下）</t>
  </si>
  <si>
    <t xml:space="preserve">2011-06-30 </t>
  </si>
  <si>
    <t>文化强省（市）指标体系的多维评估</t>
  </si>
  <si>
    <t xml:space="preserve">2011-11-20 </t>
  </si>
  <si>
    <t>教育+惠民：新农村建设的成功范式</t>
  </si>
  <si>
    <t>《重庆日报》思想版</t>
  </si>
  <si>
    <t xml:space="preserve">2010-12-23 </t>
  </si>
  <si>
    <t>3400</t>
  </si>
  <si>
    <t>深刻认识新形势下我们党面临的消极腐败的危险</t>
  </si>
  <si>
    <t xml:space="preserve">2011-07-21 </t>
  </si>
  <si>
    <t>科学发展系统工程的运行</t>
  </si>
  <si>
    <t xml:space="preserve">2009-11-23 </t>
  </si>
  <si>
    <t>债权让与制度若干基本问题研究</t>
  </si>
  <si>
    <t xml:space="preserve">2011-03-09 </t>
  </si>
  <si>
    <t>重庆市农民工市民化的成本约束与制度创新</t>
  </si>
  <si>
    <t>统筹城乡视野的重庆旅游业发展</t>
  </si>
  <si>
    <t xml:space="preserve">2011-04-18 </t>
  </si>
  <si>
    <t>北部新区电子信息产业发展思路与重点研究</t>
  </si>
  <si>
    <t>重庆市蓝皮书2011年行业发展报告</t>
  </si>
  <si>
    <t xml:space="preserve">2011-05-17 </t>
  </si>
  <si>
    <t>对完善重庆市公租房管理的思考</t>
  </si>
  <si>
    <t>现代城市研究</t>
  </si>
  <si>
    <t xml:space="preserve">2011-09-12 </t>
  </si>
  <si>
    <t>我国保障性住房管理现状与完善—以重庆市为例</t>
  </si>
  <si>
    <t xml:space="preserve">2011-10-11 </t>
  </si>
  <si>
    <t>缩小三大差距与统筹城乡发展</t>
  </si>
  <si>
    <t xml:space="preserve">2011-03-23 </t>
  </si>
  <si>
    <t>重庆城市更新中“城中村”改造的思考</t>
  </si>
  <si>
    <t>城市观察</t>
  </si>
  <si>
    <t xml:space="preserve">2011-04-20 </t>
  </si>
  <si>
    <t>漫谈太极拳与道教养生</t>
  </si>
  <si>
    <t>宗教学研究综述</t>
  </si>
  <si>
    <t>《重庆社会科学年鉴》2009年卷</t>
  </si>
  <si>
    <t xml:space="preserve">2011-01-15 </t>
  </si>
  <si>
    <t>1.35</t>
  </si>
  <si>
    <t>创新与示范：从“重庆问题”到“重庆实践”</t>
  </si>
  <si>
    <t>重庆日报（思想版）</t>
  </si>
  <si>
    <t>探索欠发达地区科学发展之路</t>
  </si>
  <si>
    <t>人民日报（理论版）</t>
  </si>
  <si>
    <t>yangyong(70)</t>
  </si>
  <si>
    <t>把学习作为一种精神追求</t>
  </si>
  <si>
    <t xml:space="preserve">2011-08-17 </t>
  </si>
  <si>
    <t>都市圈城市等级体系的分形特征研究</t>
  </si>
  <si>
    <t>《管理世界》</t>
  </si>
  <si>
    <t>以公租房推动城乡统筹发展——以重庆市为例</t>
  </si>
  <si>
    <t xml:space="preserve">2011-10-20 </t>
  </si>
  <si>
    <t>“城市虹吸”现象对西部地区城乡统筹发展的启示</t>
  </si>
  <si>
    <t>论文集</t>
  </si>
  <si>
    <t xml:space="preserve">2011-09-18 </t>
  </si>
  <si>
    <t>yangshu(3.5)</t>
  </si>
  <si>
    <t>重庆建设与长江上游经济中心相适应的文化中心研究</t>
  </si>
  <si>
    <t>《重庆市社会科学规划项目优秀成果提要汇编》（下卷），重庆出版社2010年12月版</t>
  </si>
  <si>
    <t xml:space="preserve">2010-12-28 </t>
  </si>
  <si>
    <t>第二次国共合作的历史经验与深刻启示</t>
  </si>
  <si>
    <t>《庐山与全面抗战的形成学术研讨会论文集》中共党史出版社2010年8月版</t>
  </si>
  <si>
    <t xml:space="preserve">2010-08-29 </t>
  </si>
  <si>
    <t>民生经济是践行科学发展观的重要载体</t>
  </si>
  <si>
    <t>重庆日报理论版（B6)</t>
  </si>
  <si>
    <t xml:space="preserve">2011-02-24 </t>
  </si>
  <si>
    <t>当代重庆城市化道路研究</t>
  </si>
  <si>
    <t>“宜居城市”建设的思路——以重庆市北部新区为例</t>
  </si>
  <si>
    <t xml:space="preserve">2011-01-18 </t>
  </si>
  <si>
    <t>中国古代环境保护法制通考</t>
  </si>
  <si>
    <t>重庆大学学报社科版</t>
  </si>
  <si>
    <t xml:space="preserve">2011-03-08 </t>
  </si>
  <si>
    <t>生态型都市农业发展与城市中等收入群体兴起相关性分析</t>
  </si>
  <si>
    <t>中国人民大学复印报刊资料《农业经济研究》</t>
  </si>
  <si>
    <t xml:space="preserve">2011-06-21 </t>
  </si>
  <si>
    <t>中国农业源污染防治的制度创新与组织创新——兼析&lt;第一次全国污染源普查公报&gt;</t>
  </si>
  <si>
    <t>农业经济与管理</t>
  </si>
  <si>
    <t>0</t>
  </si>
  <si>
    <t>农村新型股份合作社改革的总体框架：一个直辖市例证</t>
  </si>
  <si>
    <t>2012</t>
  </si>
  <si>
    <t xml:space="preserve">2012-07-01 </t>
  </si>
  <si>
    <t>陈悦(chenyue),田代贵(tiandaigui)</t>
  </si>
  <si>
    <t>tiandaigui(3.5)</t>
  </si>
  <si>
    <t>重庆农村土地交易所的运行机制及其优化</t>
  </si>
  <si>
    <t xml:space="preserve">2012-02-27 </t>
  </si>
  <si>
    <t>陈悦(chenyue),刘楝子(liulianzi),严伟涛(yanweitao)</t>
  </si>
  <si>
    <t>重庆微型企业发展的法律制度供给</t>
  </si>
  <si>
    <t>&lt;重庆社会科学院通讯&gt;</t>
  </si>
  <si>
    <t xml:space="preserve">2012-03-30 </t>
  </si>
  <si>
    <t>国际学校之于重庆的意义</t>
  </si>
  <si>
    <t>&lt;重庆与世界&gt;杂志</t>
  </si>
  <si>
    <t xml:space="preserve">2012-09-25 </t>
  </si>
  <si>
    <t>技术移民立法需要贯彻国家安全原则</t>
  </si>
  <si>
    <t>&lt;技术移民立法与引进海外人才&gt;(论文集,国工业出版社出版,2012年8月第一版)</t>
  </si>
  <si>
    <t xml:space="preserve">2012-08-20 </t>
  </si>
  <si>
    <t>对我市人民代表大会质询权行使的建议</t>
  </si>
  <si>
    <t>重庆蓝皮书(2012年卷)</t>
  </si>
  <si>
    <t xml:space="preserve">2012-01-26 </t>
  </si>
  <si>
    <t>孝子帮助母亲自杀,如何定性?</t>
  </si>
  <si>
    <t>&lt;重庆法治&gt;</t>
  </si>
  <si>
    <t xml:space="preserve">2012-04-23 </t>
  </si>
  <si>
    <t>雷锋精神与"四德"建设</t>
  </si>
  <si>
    <t>&lt;思考与运用&gt;</t>
  </si>
  <si>
    <t xml:space="preserve">2012-03-22 </t>
  </si>
  <si>
    <t>努力建设充满活力、规范有序、公平正义的直辖市</t>
  </si>
  <si>
    <t xml:space="preserve">2012-01-07 </t>
  </si>
  <si>
    <t>论中国特色社会主义制度建设</t>
  </si>
  <si>
    <t>纪念邓小平同志提出“建设有中国特色社会主义”30周年理论研讨会</t>
  </si>
  <si>
    <t xml:space="preserve">2012-09-01 </t>
  </si>
  <si>
    <t>创新社会管理路径之我见</t>
  </si>
  <si>
    <t xml:space="preserve">2012-10-04 </t>
  </si>
  <si>
    <t>论邓小平社会主义理论品格</t>
  </si>
  <si>
    <t>&lt;邓小平与当代中国&gt;论文集出版</t>
  </si>
  <si>
    <t xml:space="preserve">2012-03-19 </t>
  </si>
  <si>
    <t>依靠民主法治创新党政领导干部监督体制</t>
  </si>
  <si>
    <t xml:space="preserve">2012-04-19 </t>
  </si>
  <si>
    <t>0.26</t>
  </si>
  <si>
    <t>论城市建设工程项目的索赔管理</t>
  </si>
  <si>
    <t>中国集体经济</t>
  </si>
  <si>
    <t xml:space="preserve">2012-02-25 </t>
  </si>
  <si>
    <t>论城市社区管理的创新</t>
  </si>
  <si>
    <t>弱势劳动者群体的就业公平与促进机制</t>
  </si>
  <si>
    <t xml:space="preserve">2012-11-15 </t>
  </si>
  <si>
    <t>8000</t>
  </si>
  <si>
    <t>"加大对公益性文化场馆财政资金的监督与管理——以重庆以例"</t>
  </si>
  <si>
    <t>财政监督</t>
  </si>
  <si>
    <t xml:space="preserve">2012-08-28 </t>
  </si>
  <si>
    <t>关于建立绩效指标合理确定公益性文化场馆财政投入的建议</t>
  </si>
  <si>
    <t xml:space="preserve">2012-01-20 </t>
  </si>
  <si>
    <t>hejiaxiao(3.5)</t>
  </si>
  <si>
    <t>2011重庆市经济运行分析与2012年经济发展预测</t>
  </si>
  <si>
    <t xml:space="preserve">2012-01-03 </t>
  </si>
  <si>
    <t>2.8</t>
  </si>
  <si>
    <t>何清(heqing),王小明(wangxiaoming),王秀模(wangxiumo),吴安(wuan)</t>
  </si>
  <si>
    <t>地域文化与重庆城市形象塑造</t>
  </si>
  <si>
    <t xml:space="preserve">2012-09-27 </t>
  </si>
  <si>
    <t>胡攀(hupan),彭劲松(pengjingsong)</t>
  </si>
  <si>
    <t>关于重庆市文化发展形象定位与塑造的几点建议</t>
  </si>
  <si>
    <t xml:space="preserve">2012-02-20 </t>
  </si>
  <si>
    <t>胡攀(hupan),吕昕(luxin)</t>
  </si>
  <si>
    <t>论构建文化强市指标体系</t>
  </si>
  <si>
    <t xml:space="preserve">2012-02-23 </t>
  </si>
  <si>
    <t>胡攀(hupan),吕昕(luxin),罗锐华(luoruihua)</t>
  </si>
  <si>
    <t>重庆市社会科学优秀成果评价体系研究</t>
  </si>
  <si>
    <t>重庆市社会科学项目成果提要汇编</t>
  </si>
  <si>
    <t xml:space="preserve">2013-12-19 </t>
  </si>
  <si>
    <t>优化社区道德环境促进未成年人道德建设</t>
  </si>
  <si>
    <t xml:space="preserve">2012-08-14 </t>
  </si>
  <si>
    <t>重庆实践研究</t>
  </si>
  <si>
    <t>孟东方</t>
  </si>
  <si>
    <t>mengdongfang</t>
  </si>
  <si>
    <t>重庆蓝皮书2012年中国重庆发展报告</t>
  </si>
  <si>
    <t xml:space="preserve">2012-01-04 </t>
  </si>
  <si>
    <t>黄意武(huangyiwu),孟东方(mengdongfang),吴大兵(wudabing)</t>
  </si>
  <si>
    <t>mengdongfang(3.5)</t>
  </si>
  <si>
    <t>践行根本宗旨是创先争优长效化的要义</t>
  </si>
  <si>
    <t>河北青年管理干部学院学报</t>
  </si>
  <si>
    <t xml:space="preserve">2012-09-18 </t>
  </si>
  <si>
    <t>创新社会科学优秀成果评价体系研究</t>
  </si>
  <si>
    <t>广西社会主义学院</t>
  </si>
  <si>
    <t xml:space="preserve">2012-08-01 </t>
  </si>
  <si>
    <t>《我国政府引导基金模式研究》</t>
  </si>
  <si>
    <t xml:space="preserve">2012-01-05 </t>
  </si>
  <si>
    <t>重庆民生工业发展研究</t>
  </si>
  <si>
    <t xml:space="preserve">2012-01-01 </t>
  </si>
  <si>
    <t>柯昌波(kechangbo),黎智洪(lizhihong),李林(lilin),廖玉姣(liaoyujiao),彭劲松(pengjingsong),吴大兵(wudabing)</t>
  </si>
  <si>
    <t>农民工市民化的实态考察与政策支持</t>
  </si>
  <si>
    <t xml:space="preserve">2012-04-10 </t>
  </si>
  <si>
    <t>重庆长江三峡库区文化产业研究</t>
  </si>
  <si>
    <t>2012年重庆文化产业发展报告</t>
  </si>
  <si>
    <t>李春艳(lichunyan),马晓燕(maxiaoyan)</t>
  </si>
  <si>
    <t>maxiaoyan(3.5)</t>
  </si>
  <si>
    <t>农村信用社运行绩效与影响因素:西部地区311个样本</t>
  </si>
  <si>
    <t xml:space="preserve">2012-08-15 </t>
  </si>
  <si>
    <t>制度创新与统筹城乡发展——来自重庆统筹城乡综合配套改革试验区的经验</t>
  </si>
  <si>
    <t xml:space="preserve">2012-06-25 </t>
  </si>
  <si>
    <t>农业劳动力转移对我国粮食缺口影响的实证分析</t>
  </si>
  <si>
    <t xml:space="preserve">2012-07-15 </t>
  </si>
  <si>
    <t>基于市场份额模型的区域技术交易格局研究</t>
  </si>
  <si>
    <t xml:space="preserve">2012-03-15 </t>
  </si>
  <si>
    <t>新型工业化：制造业与服务业“两轮并进”</t>
  </si>
  <si>
    <t xml:space="preserve">2012-10-30 </t>
  </si>
  <si>
    <t>国家中心城市的选择与实施路径</t>
  </si>
  <si>
    <t>学术交流</t>
  </si>
  <si>
    <t xml:space="preserve">2012-03-14 </t>
  </si>
  <si>
    <t>财政管理体制改革的现实因应：自治模式抑或命令模式</t>
  </si>
  <si>
    <t xml:space="preserve">2012-05-15 </t>
  </si>
  <si>
    <t>缩小重庆“三大差距”的财政政策研究</t>
  </si>
  <si>
    <t>重庆蓝皮书:2012年中国重庆发展报告</t>
  </si>
  <si>
    <t xml:space="preserve">2012-01-14 </t>
  </si>
  <si>
    <t>被误读的澳大利亚财政转移支付制度</t>
  </si>
  <si>
    <t>地方财政研究</t>
  </si>
  <si>
    <t>《中国发展战略转型的重要突破口——基于两江新区案例的视角》</t>
  </si>
  <si>
    <t xml:space="preserve">2012-01-31 </t>
  </si>
  <si>
    <t>《把人才引进作为重点工作型》</t>
  </si>
  <si>
    <t>《重庆日报-思想专栏》</t>
  </si>
  <si>
    <t xml:space="preserve">2012-08-22 </t>
  </si>
  <si>
    <t>《基于西部格局下的重庆发展现代物流产业条件研究》</t>
  </si>
  <si>
    <t>&lt;特区经济&gt;</t>
  </si>
  <si>
    <t xml:space="preserve">2012-06-27 </t>
  </si>
  <si>
    <t>我国西部地区战略性产业集群发展研究</t>
  </si>
  <si>
    <t xml:space="preserve">2012-12-31 </t>
  </si>
  <si>
    <t>李勇(liyong),王小明(wangxiaoming),吴安(wuan)</t>
  </si>
  <si>
    <t>青年如何养成良好网络生活习惯</t>
  </si>
  <si>
    <t xml:space="preserve">2012-01-10 </t>
  </si>
  <si>
    <t>《以发展的文化遗产观看待建筑遗产的保护》</t>
  </si>
  <si>
    <t>《中国社会科学报》</t>
  </si>
  <si>
    <t xml:space="preserve">2012-02-17 </t>
  </si>
  <si>
    <t>房屋征收中建筑遗产保护问题的法律思考</t>
  </si>
  <si>
    <t>《文化遗产法：概念、体系与视角》（论文集），中国人民大学出版社2012年版</t>
  </si>
  <si>
    <t>《二战流失文物回归争端解决的最新进展及其法律评析》</t>
  </si>
  <si>
    <t>《政法论坛》</t>
  </si>
  <si>
    <t xml:space="preserve">2012-03-11 </t>
  </si>
  <si>
    <t>liyuxue(42)</t>
  </si>
  <si>
    <t>培育社会文明风尚的若干建议</t>
  </si>
  <si>
    <t>吕昕</t>
  </si>
  <si>
    <t>luxin</t>
  </si>
  <si>
    <t xml:space="preserve">2012-11-27 </t>
  </si>
  <si>
    <t>李重华(lichonghua),吕昕(luxin)</t>
  </si>
  <si>
    <t>luxin(3.5)</t>
  </si>
  <si>
    <t>川东教案的运行态势</t>
  </si>
  <si>
    <t xml:space="preserve">2012-11-28 </t>
  </si>
  <si>
    <t>1.4</t>
  </si>
  <si>
    <t>FDI技术溢出与区域创新能力差异的双门槛效应</t>
  </si>
  <si>
    <t>廖杉杉</t>
  </si>
  <si>
    <t>liaoshanshan</t>
  </si>
  <si>
    <t>数量经济技术经济研究</t>
  </si>
  <si>
    <t xml:space="preserve">2012-05-05 </t>
  </si>
  <si>
    <t>廖杉杉(liaoshanshan)</t>
  </si>
  <si>
    <t>liaoshanshan(42)</t>
  </si>
  <si>
    <t>农村职业教育读农产品流通企业发展的影响</t>
  </si>
  <si>
    <t>管理现代化</t>
  </si>
  <si>
    <t xml:space="preserve">2012-10-20 </t>
  </si>
  <si>
    <t>liaoshanshan(14)</t>
  </si>
  <si>
    <t>我国城乡金融差异对城乡收入差距的影响</t>
  </si>
  <si>
    <t>少数民族地区贫困村产业发展问题研究——基于重庆市72个少数民资地区贫困村的调查</t>
  </si>
  <si>
    <t>农业考古</t>
  </si>
  <si>
    <t>国内外公租房社区化管理对重庆的启示</t>
  </si>
  <si>
    <t xml:space="preserve">2012-11-13 </t>
  </si>
  <si>
    <t>三农问题研究的学术争论及其引申</t>
  </si>
  <si>
    <t xml:space="preserve">2012-10-09 </t>
  </si>
  <si>
    <t>重庆“转户农民”退地情况调查与启示</t>
  </si>
  <si>
    <t>把工业化放在经济发展首位的新阶段</t>
  </si>
  <si>
    <t xml:space="preserve">2012-12-04 </t>
  </si>
  <si>
    <t>发展乡村旅游，助推两翼农户万元增收</t>
  </si>
  <si>
    <t>《重庆行政》（公共论坛)</t>
  </si>
  <si>
    <t xml:space="preserve">2012-02-15 </t>
  </si>
  <si>
    <t>发展两翼乡村旅游，促进农民增收</t>
  </si>
  <si>
    <t xml:space="preserve">2012-01-06 </t>
  </si>
  <si>
    <t>四态同步推进乡村扶贫旅游村镇建设</t>
  </si>
  <si>
    <t>管理学家</t>
  </si>
  <si>
    <t xml:space="preserve">2012-11-30 </t>
  </si>
  <si>
    <t>积极稳妥推进工资集体协商制度</t>
  </si>
  <si>
    <t xml:space="preserve">2012-11-01 </t>
  </si>
  <si>
    <t>政府管制下医药行业供应链合作及收益分配分析</t>
  </si>
  <si>
    <t>中国卫生经济</t>
  </si>
  <si>
    <t xml:space="preserve">2012-03-27 </t>
  </si>
  <si>
    <t>论《在延安文艺文艺座谈会上的讲话》的当下意义意蕴和时代价值</t>
  </si>
  <si>
    <t xml:space="preserve">2012-07-30 </t>
  </si>
  <si>
    <t>论重庆网络文化建设</t>
  </si>
  <si>
    <t>重庆蓝皮书2012年卷</t>
  </si>
  <si>
    <t>1.21</t>
  </si>
  <si>
    <t>对Urs Muehlethaler教授和谐生态文化观的解读</t>
  </si>
  <si>
    <t>0.52</t>
  </si>
  <si>
    <t>重庆民间组织发展报告</t>
  </si>
  <si>
    <t>中国民间组织报告（2011-2012），社会科学文献出版社</t>
  </si>
  <si>
    <t xml:space="preserve">2012-03-20 </t>
  </si>
  <si>
    <t>2012年重庆蓝皮书</t>
  </si>
  <si>
    <t xml:space="preserve">2012-01-13 </t>
  </si>
  <si>
    <t>重庆城乡居民社会保障状况调查</t>
  </si>
  <si>
    <t>重庆经济年鉴2012 卷</t>
  </si>
  <si>
    <t xml:space="preserve">2012-12-28 </t>
  </si>
  <si>
    <t>人大报刊复印资料《物流管理》</t>
  </si>
  <si>
    <t xml:space="preserve">2012-01-18 </t>
  </si>
  <si>
    <t>统筹推进重庆农业科技创新发展</t>
  </si>
  <si>
    <t>重庆日报思想版版</t>
  </si>
  <si>
    <t xml:space="preserve">2012-05-17 </t>
  </si>
  <si>
    <t>美国文化产业的发展经验及启示</t>
  </si>
  <si>
    <t>企业文明</t>
  </si>
  <si>
    <t xml:space="preserve">2012-03-01 </t>
  </si>
  <si>
    <t>孟东方(mengdongfang)</t>
  </si>
  <si>
    <t>mengdongfang(14)</t>
  </si>
  <si>
    <t>论创先争优活动与加强和创新社会管理的协同共进——基于“重庆实践”的思考</t>
  </si>
  <si>
    <t>管理学刊</t>
  </si>
  <si>
    <t>重庆市“十一五”时期哲学社会科学发展状况及“十二五”时期发展的思考</t>
  </si>
  <si>
    <t>构建“立体式大社科”管理体系的思考</t>
  </si>
  <si>
    <t>"兼 容 开 放 ——培育当代重庆精神大家谈之三"</t>
  </si>
  <si>
    <t xml:space="preserve">2012-09-09 </t>
  </si>
  <si>
    <t>群体性事件治理与地方政府危机管理水平研究</t>
  </si>
  <si>
    <t>问题研究</t>
  </si>
  <si>
    <t xml:space="preserve">2012-07-03 </t>
  </si>
  <si>
    <t>蒲奇军(puqijun),孙元明(sunyuanming)</t>
  </si>
  <si>
    <t>重庆籍流出人口发展状况的研究</t>
  </si>
  <si>
    <t>2012年《重庆蓝皮书》</t>
  </si>
  <si>
    <t>重庆市住房保障制度创新研究</t>
  </si>
  <si>
    <t>国内群体性事件发展趋势分析与预测</t>
  </si>
  <si>
    <t>云南师范大学学报</t>
  </si>
  <si>
    <t>社会预测心理学的发展态势及其价值</t>
  </si>
  <si>
    <t>对贫困分化而引发重大社会问题的思考_以国内待(失)业大学生为例</t>
  </si>
  <si>
    <t xml:space="preserve">2012-09-20 </t>
  </si>
  <si>
    <t>提升地方政府群体性事件能力研究</t>
  </si>
  <si>
    <t>信访与社会矛盾问题研究</t>
  </si>
  <si>
    <t>三峡库区"后移民时期"社会发展战略研究</t>
  </si>
  <si>
    <t xml:space="preserve">2012-01-15 </t>
  </si>
  <si>
    <t>高度关注当前群体性事件的特点、趋势及处置中存在的问题</t>
  </si>
  <si>
    <t xml:space="preserve">2012-04-15 </t>
  </si>
  <si>
    <t>坚持社会主义法治的人民性</t>
  </si>
  <si>
    <t xml:space="preserve">2012-02-02 </t>
  </si>
  <si>
    <t>论毛泽东文艺思想的二为方向</t>
  </si>
  <si>
    <t xml:space="preserve">2012-06-28 </t>
  </si>
  <si>
    <t>地方培育发展战略性新兴产业路径与策略研究</t>
  </si>
  <si>
    <t>《财经问题研究》</t>
  </si>
  <si>
    <t xml:space="preserve">2012-11-03 </t>
  </si>
  <si>
    <t>富民兴渝视野的现代产业体系构建</t>
  </si>
  <si>
    <t xml:space="preserve">2012-07-10 </t>
  </si>
  <si>
    <t>中国工业劳动收入份额变动趋势与政策取向</t>
  </si>
  <si>
    <t xml:space="preserve">2012-01-02 </t>
  </si>
  <si>
    <t>改革开放30年来我国社会管理基本经验</t>
  </si>
  <si>
    <t>理论导刊</t>
  </si>
  <si>
    <t xml:space="preserve">2012-06-30 </t>
  </si>
  <si>
    <t>建设学习型党组织实践路径探索</t>
  </si>
  <si>
    <t xml:space="preserve">2012-10-15 </t>
  </si>
  <si>
    <t>吴大兵(wudabing),肖长富(xiaochangfu)</t>
  </si>
  <si>
    <t>积极构建创先争优活动长效机制</t>
  </si>
  <si>
    <t xml:space="preserve">2012-01-25 </t>
  </si>
  <si>
    <t>吴大兵(wudabing),杨姝(yangshu)</t>
  </si>
  <si>
    <t>wudabing(42)</t>
  </si>
  <si>
    <t>历史经验启迪下创先争优长效机制的构建</t>
  </si>
  <si>
    <t>"岭南学刊（人大复印资料《中国共产党》2012年第6期全文转载"</t>
  </si>
  <si>
    <t>重庆农村土地“地票交易”价格机制探析</t>
  </si>
  <si>
    <t xml:space="preserve">2012-05-11 </t>
  </si>
  <si>
    <t>重庆市统筹城乡综合配套改革旅游试验区政策研究</t>
  </si>
  <si>
    <t>重庆经济年鉴</t>
  </si>
  <si>
    <t xml:space="preserve">2012-01-11 </t>
  </si>
  <si>
    <t>提升农业产业化龙头企业竞争力的17条建议</t>
  </si>
  <si>
    <t>进一步深化重庆市城乡规划一体化的思考</t>
  </si>
  <si>
    <t xml:space="preserve">2012-02-21 </t>
  </si>
  <si>
    <t>关于恢复梁漱溟勉仁书院的一些想法</t>
  </si>
  <si>
    <t>重庆市梁漱溟研究会会刊第十辑《行》</t>
  </si>
  <si>
    <t>以民生为导向统筹经济与社会建设</t>
  </si>
  <si>
    <t xml:space="preserve">2012-04-06 </t>
  </si>
  <si>
    <t>2001-2010年妇女社会地位变迁调查：解析一个直辖市的样本</t>
  </si>
  <si>
    <t xml:space="preserve">2012-09-17 </t>
  </si>
  <si>
    <t>重庆市人才发展环境评价研究</t>
  </si>
  <si>
    <t>陈劲</t>
  </si>
  <si>
    <t>chenjin</t>
  </si>
  <si>
    <t>2013</t>
  </si>
  <si>
    <t>《人才蓝皮书》-《2013中国人才发展报告》</t>
  </si>
  <si>
    <t xml:space="preserve">2013-10-10 </t>
  </si>
  <si>
    <t>曹银涛(caoyintao),陈劲(chenjin)</t>
  </si>
  <si>
    <t>chenjin(14)</t>
  </si>
  <si>
    <t>新型城镇化条件的“两种两轻”摆脱与下一步</t>
  </si>
  <si>
    <t xml:space="preserve">2013-11-29 </t>
  </si>
  <si>
    <t>“三权”抵押的实际操作与相关机理：重庆个案</t>
  </si>
  <si>
    <t xml:space="preserve">2013-01-22 </t>
  </si>
  <si>
    <t>chenyue(42)</t>
  </si>
  <si>
    <t>重庆市流浪乞讨态势研究</t>
  </si>
  <si>
    <t>重庆蓝皮书2013年卷</t>
  </si>
  <si>
    <t xml:space="preserve">2013-01-06 </t>
  </si>
  <si>
    <t>邓平(dengping),李重华(lichonghua),吕昕(luxin)</t>
  </si>
  <si>
    <t>宣传思想文化“四种意识”的着力点</t>
  </si>
  <si>
    <t>《重庆学习论坛》</t>
  </si>
  <si>
    <t xml:space="preserve">2013-01-30 </t>
  </si>
  <si>
    <t>对重庆“法治区县”动态评估机制建设的思考</t>
  </si>
  <si>
    <t xml:space="preserve">2013-01-20 </t>
  </si>
  <si>
    <t>国际移民新趋势、新动态以及我国的应对</t>
  </si>
  <si>
    <t>论文集《出入境管理法与国际移民》</t>
  </si>
  <si>
    <t xml:space="preserve">2013-04-09 </t>
  </si>
  <si>
    <t>构建以公权主体为第一责任为核心的食品安全监管新机制</t>
  </si>
  <si>
    <t>上海《检察风云?创新社会管理》（理论专刊）</t>
  </si>
  <si>
    <t xml:space="preserve">2013-02-25 </t>
  </si>
  <si>
    <t>论完善和创新社会建设管理</t>
  </si>
  <si>
    <t xml:space="preserve">2013-02-14 </t>
  </si>
  <si>
    <t>城市管理信息化初探</t>
  </si>
  <si>
    <t xml:space="preserve">2013-07-10 </t>
  </si>
  <si>
    <t>0.41</t>
  </si>
  <si>
    <t>刍议重庆市的交通管理</t>
  </si>
  <si>
    <t xml:space="preserve">2013-02-15 </t>
  </si>
  <si>
    <t>0.49</t>
  </si>
  <si>
    <t>儒生与律师</t>
  </si>
  <si>
    <t>创新网络社会管理，解决触网四种不适应</t>
  </si>
  <si>
    <t>重庆晨报</t>
  </si>
  <si>
    <t xml:space="preserve">2013-01-31 </t>
  </si>
  <si>
    <t>房地产企业融资尽调报告的注意事项</t>
  </si>
  <si>
    <t>重庆城市开发</t>
  </si>
  <si>
    <t xml:space="preserve">2013-07-11 </t>
  </si>
  <si>
    <t>财政支出项目管理经验及对策</t>
  </si>
  <si>
    <t xml:space="preserve">2013-09-11 </t>
  </si>
  <si>
    <t>2012年重庆市经济运行分析与2013年经济发展预测</t>
  </si>
  <si>
    <t>重庆蓝皮书2013年中国重庆发展报告</t>
  </si>
  <si>
    <t xml:space="preserve">2013-01-01 </t>
  </si>
  <si>
    <t>何清(heqing),江薇薇(jiangweiwei),刘发成(liufacheng),王小明(wangxiaoming),吴安(wuan)</t>
  </si>
  <si>
    <t>拒腐防变是党建常抓不懈的中心工作</t>
  </si>
  <si>
    <t xml:space="preserve">2013-04-12 </t>
  </si>
  <si>
    <t>打造农村公共文化服务体系的“升级版”</t>
  </si>
  <si>
    <t>推进社会科学成果转化的途径初探</t>
  </si>
  <si>
    <t xml:space="preserve">2013-05-14 </t>
  </si>
  <si>
    <t>对信仰的概念、内涵及特征的理论思考</t>
  </si>
  <si>
    <t>重庆社科规划</t>
  </si>
  <si>
    <t xml:space="preserve">2013-10-18 </t>
  </si>
  <si>
    <t>XXXXX彰显重庆战略的科学性、针对性和有效性</t>
  </si>
  <si>
    <t xml:space="preserve">2013-10-07 </t>
  </si>
  <si>
    <t>小微企业技术进步问题亟待解决</t>
  </si>
  <si>
    <t xml:space="preserve">2013-10-24 </t>
  </si>
  <si>
    <t>正外部激励视野下的农村金融监管改革探析</t>
  </si>
  <si>
    <t xml:space="preserve">2013-10-16 </t>
  </si>
  <si>
    <t>中国农村金融监管激励正外部性的理论与实践探索</t>
  </si>
  <si>
    <t>南方金融</t>
  </si>
  <si>
    <t xml:space="preserve">2013-09-04 </t>
  </si>
  <si>
    <t>推进重庆人口城镇化改革的几点思考</t>
  </si>
  <si>
    <t xml:space="preserve">2013-04-20 </t>
  </si>
  <si>
    <t>kechangbo(3.5)</t>
  </si>
  <si>
    <t>重庆市城乡统筹下的农村综合配套体制改革研究</t>
  </si>
  <si>
    <t xml:space="preserve">2013-01-17 </t>
  </si>
  <si>
    <t>重庆人口城镇化改革分析</t>
  </si>
  <si>
    <t xml:space="preserve">2013-06-22 </t>
  </si>
  <si>
    <t>土地制度变革背景的农村市场经济体制多重维度</t>
  </si>
  <si>
    <t xml:space="preserve">2013-10-30 </t>
  </si>
  <si>
    <t>kechangbo(42)</t>
  </si>
  <si>
    <t>重庆市人口城市化思路分析</t>
  </si>
  <si>
    <t xml:space="preserve">2013-01-23 </t>
  </si>
  <si>
    <t>XXXXX：加快建设国家中心城市的必然路径</t>
  </si>
  <si>
    <t xml:space="preserve">2013-10-22 </t>
  </si>
  <si>
    <t>农业转移人口市民化：制度困局与策略选择</t>
  </si>
  <si>
    <t xml:space="preserve">2013-07-18 </t>
  </si>
  <si>
    <t>论重庆民营经济转型发展的路径与对策研究</t>
  </si>
  <si>
    <t xml:space="preserve">2013-07-31 </t>
  </si>
  <si>
    <t>0.29</t>
  </si>
  <si>
    <t>论我国食品安全公益诉讼制度的建立</t>
  </si>
  <si>
    <t>食品工业科技</t>
  </si>
  <si>
    <t xml:space="preserve">2013-09-20 </t>
  </si>
  <si>
    <t>小微企业的融资困境与出路</t>
  </si>
  <si>
    <t>以户籍制度改革推进城乡发展一体化</t>
  </si>
  <si>
    <t xml:space="preserve">2013-06-24 </t>
  </si>
  <si>
    <t>0.11</t>
  </si>
  <si>
    <t>lizhihong(42)</t>
  </si>
  <si>
    <t>西部重点城市先行先试ECFA研究</t>
  </si>
  <si>
    <t xml:space="preserve">2013-03-01 </t>
  </si>
  <si>
    <t>黎智洪(lizhihong),彭劲松(pengjingsong)</t>
  </si>
  <si>
    <t>低碳发展转型路径探索</t>
  </si>
  <si>
    <t>发展研究</t>
  </si>
  <si>
    <t>中国特色社会主义制度是中国政治发展的根本保障</t>
  </si>
  <si>
    <t>李敬(lijing),吴大兵(wudabing),肖长富(xiaochangfu)</t>
  </si>
  <si>
    <t>服务业空间集聚的实证分析与对策思路</t>
  </si>
  <si>
    <t xml:space="preserve">2012-12-25 </t>
  </si>
  <si>
    <t>把握工作重点推动重庆城乡统筹发展</t>
  </si>
  <si>
    <t xml:space="preserve">2013-05-31 </t>
  </si>
  <si>
    <t>油料作物主产区全要素生产率与技术效率的随机前沿生产函数分析</t>
  </si>
  <si>
    <t>李然</t>
  </si>
  <si>
    <t>liran</t>
  </si>
  <si>
    <t>农业技术经济</t>
  </si>
  <si>
    <t xml:space="preserve">2013-07-01 </t>
  </si>
  <si>
    <t>李然(liran)</t>
  </si>
  <si>
    <t>liran(3.5)</t>
  </si>
  <si>
    <t>基于“逆选择”和博弈模型的食品安全分析——兼对转基因食品安全管制的思考</t>
  </si>
  <si>
    <t>农业经济与农村发展</t>
  </si>
  <si>
    <t xml:space="preserve">2013-08-02 </t>
  </si>
  <si>
    <t>liran(14)</t>
  </si>
  <si>
    <t>大力发展生产性服务业 推进重庆产业转型升级</t>
  </si>
  <si>
    <t xml:space="preserve">2013-07-20 </t>
  </si>
  <si>
    <t>重庆市社会科学项目成果提要汇编(公开出版）</t>
  </si>
  <si>
    <t>重庆市CBD概况与弹子石CBD定位</t>
  </si>
  <si>
    <t xml:space="preserve">2012-12-27 </t>
  </si>
  <si>
    <t>重庆市CBD概况与弹子石CBD和TBD定位</t>
  </si>
  <si>
    <t xml:space="preserve">2013-03-20 </t>
  </si>
  <si>
    <t>任鸿隽与重庆钢铁工业</t>
  </si>
  <si>
    <t>重庆历史名人任鸿隽（论文集）</t>
  </si>
  <si>
    <t xml:space="preserve">2013-08-15 </t>
  </si>
  <si>
    <t>女性健康状况及影响因素分析——来自重庆的调查</t>
  </si>
  <si>
    <t>重庆与世界</t>
  </si>
  <si>
    <t xml:space="preserve">2012-12-18 </t>
  </si>
  <si>
    <t>Un processus juridique de la protection du Partimoine mondial: la protection du patrimoine mondial a l aune du developpement durable</t>
  </si>
  <si>
    <t>PATRIMONTUM:Espaccs patrimoniaux:Enjeux juridiques,politiques et environnementaux</t>
  </si>
  <si>
    <t xml:space="preserve">2013-09-01 </t>
  </si>
  <si>
    <t>可持续发展视角下文化遗产保护的法治进路思考——以我国“世界文化遗产”保护为重心的分析</t>
  </si>
  <si>
    <t>《社会科学研究》</t>
  </si>
  <si>
    <t xml:space="preserve">2013-11-01 </t>
  </si>
  <si>
    <t>民性与川东教案</t>
  </si>
  <si>
    <t xml:space="preserve">2013-02-06 </t>
  </si>
  <si>
    <t>盗匪与川东教案</t>
  </si>
  <si>
    <t>福建论坛（人文社科版）</t>
  </si>
  <si>
    <t xml:space="preserve">2013-07-07 </t>
  </si>
  <si>
    <t>基于民生导向的农产品流通体系重构研究</t>
  </si>
  <si>
    <t>《农业考古》</t>
  </si>
  <si>
    <t xml:space="preserve">2013-02-28 </t>
  </si>
  <si>
    <t>0.62</t>
  </si>
  <si>
    <t>农产品价格波动的金融成因及对策研究</t>
  </si>
  <si>
    <t>《管理现代化》</t>
  </si>
  <si>
    <t xml:space="preserve">2013-08-20 </t>
  </si>
  <si>
    <t>国外农产品价格调控的经验及其对我国的启示</t>
  </si>
  <si>
    <t>《广东农业科学》</t>
  </si>
  <si>
    <t xml:space="preserve">2013-06-25 </t>
  </si>
  <si>
    <t>农产品价格稳定的民生效应分析与对策</t>
  </si>
  <si>
    <t>《江西行政学院学报》</t>
  </si>
  <si>
    <t xml:space="preserve">2013-01-10 </t>
  </si>
  <si>
    <t>liaoshanshan(3.5)</t>
  </si>
  <si>
    <t>农产品流通企业发展的增收脱贫效应研究</t>
  </si>
  <si>
    <t>《求实》</t>
  </si>
  <si>
    <t xml:space="preserve">2013-03-10 </t>
  </si>
  <si>
    <t>农产品价格风险的成因及规避机制研究</t>
  </si>
  <si>
    <t>《农村经济》</t>
  </si>
  <si>
    <t xml:space="preserve">2013-03-25 </t>
  </si>
  <si>
    <t>司法行政化与司法独立的辩证思考</t>
  </si>
  <si>
    <t>法制与社会</t>
  </si>
  <si>
    <t xml:space="preserve">2013-11-08 </t>
  </si>
  <si>
    <t>he Realistic Actualization of the Mohist Passion of Salvation and its Historical Destination</t>
  </si>
  <si>
    <t xml:space="preserve">2013-06-15 </t>
  </si>
  <si>
    <t>土地交易管理机制的现实操作：渝川豫鲁比较</t>
  </si>
  <si>
    <t xml:space="preserve">2013-06-05 </t>
  </si>
  <si>
    <t>liulianzi(42)</t>
  </si>
  <si>
    <t>环境质量的主观性感受与客观性指标刍议</t>
  </si>
  <si>
    <t>环境保护</t>
  </si>
  <si>
    <t>近代历程呼唤“中国梦”</t>
  </si>
  <si>
    <t>重庆学习论坛</t>
  </si>
  <si>
    <t xml:space="preserve">2013-04-30 </t>
  </si>
  <si>
    <t>吕昕(luxin)</t>
  </si>
  <si>
    <t>加强和改进网络文化建设及管理</t>
  </si>
  <si>
    <t xml:space="preserve">2013-01-02 </t>
  </si>
  <si>
    <t>非物质文化遗产保护已利用的多维创新：重庆例证</t>
  </si>
  <si>
    <t xml:space="preserve">2013-06-06 </t>
  </si>
  <si>
    <t>重庆经济年鉴2012</t>
  </si>
  <si>
    <t xml:space="preserve">2012-12-20 </t>
  </si>
  <si>
    <t>重庆城乡居民就业状况调查</t>
  </si>
  <si>
    <t>重庆蓝皮书-2013年中国重庆发展报告</t>
  </si>
  <si>
    <t xml:space="preserve">2013-01-28 </t>
  </si>
  <si>
    <t>实现三峡库区文化产业发展新突破</t>
  </si>
  <si>
    <t>0.23</t>
  </si>
  <si>
    <t>建设国家中心城市 推进新型城镇化</t>
  </si>
  <si>
    <t>提高国家中心城市建设水平</t>
  </si>
  <si>
    <t xml:space="preserve">2013-11-27 </t>
  </si>
  <si>
    <t>0.16</t>
  </si>
  <si>
    <t>马晓燕(maxiaoyan),田丰伦(tianfenglun),田军(tianjun)</t>
  </si>
  <si>
    <t>maxiaoyan(42)</t>
  </si>
  <si>
    <t>中国服装产业品牌化转型：国际经验与实施路径</t>
  </si>
  <si>
    <t>我国农村集体资产市场化运营模式设计与政策创新</t>
  </si>
  <si>
    <t xml:space="preserve">2013-10-01 </t>
  </si>
  <si>
    <t>2030前重庆劳动人口发展态势及影响的研究</t>
  </si>
  <si>
    <t>劳动人口新趋势与经济发展关联度：预测至2030年</t>
  </si>
  <si>
    <t xml:space="preserve">2013-04-01 </t>
  </si>
  <si>
    <t>qianmingliang(42)</t>
  </si>
  <si>
    <t>群体性事件的新特征和基层“维稳处突”面临的突出问题及其范要点</t>
  </si>
  <si>
    <t>重庆政法</t>
  </si>
  <si>
    <t>地方政府群体性事件处置方式的变化、问题和对策建议</t>
  </si>
  <si>
    <t>重庆蓝皮书2013逐步形成中国重庆发展报告</t>
  </si>
  <si>
    <t>群体性事件新特征与基层维稳尺度拿捏</t>
  </si>
  <si>
    <t xml:space="preserve">2013-05-20 </t>
  </si>
  <si>
    <t>群体性事件作为一门独立学科的理由、前提和学科体系探讨</t>
  </si>
  <si>
    <t>中共贵阳市委党校学报</t>
  </si>
  <si>
    <t>对当前群体性事件发展趋势的判断和面临的若干突出问题分析</t>
  </si>
  <si>
    <t>2008-2012年国内群体性事件特征分析及趋势预测</t>
  </si>
  <si>
    <t>检察风云-创新社会管理</t>
  </si>
  <si>
    <t xml:space="preserve">2013-06-20 </t>
  </si>
  <si>
    <t>群体性事件概念阐疑、类型解读及其学科发展方向</t>
  </si>
  <si>
    <t>文化产业的国际经验及启示</t>
  </si>
  <si>
    <t xml:space="preserve">2013-03-09 </t>
  </si>
  <si>
    <t>企业服务于国际服务外包运行机制创新研究</t>
  </si>
  <si>
    <t xml:space="preserve">2013-11-16 </t>
  </si>
  <si>
    <t>wangxiaoming(42)</t>
  </si>
  <si>
    <t>创新社会管理与公众安全需要的关联度.</t>
  </si>
  <si>
    <t>王鑫强</t>
  </si>
  <si>
    <t>wangxinqiang</t>
  </si>
  <si>
    <t xml:space="preserve">2013-11-03 </t>
  </si>
  <si>
    <t>王鑫强(wangxinqiang)</t>
  </si>
  <si>
    <t>wangxinqiang(3.5)</t>
  </si>
  <si>
    <t>中学生生命意义感发展特点及与学习动机、学习成绩的关系</t>
  </si>
  <si>
    <t>西南大学学报(自然科学版)</t>
  </si>
  <si>
    <t xml:space="preserve">2013-10-03 </t>
  </si>
  <si>
    <t>wangxinqiang(14)</t>
  </si>
  <si>
    <t>情绪调节策略与生活满意度的关系：人际关系的中介作用.</t>
  </si>
  <si>
    <t>西南师范大学学报（自然科学版）</t>
  </si>
  <si>
    <t xml:space="preserve">2013-06-03 </t>
  </si>
  <si>
    <t>生命意义感量表中文修订版在中学生群体中的信效度.</t>
  </si>
  <si>
    <t>中国临床心理学杂志</t>
  </si>
  <si>
    <t xml:space="preserve">2013-05-03 </t>
  </si>
  <si>
    <t>wangxinqiang(42)</t>
  </si>
  <si>
    <t>免费师范生与一般师范生的教师职业认同感结构及特点比较.</t>
  </si>
  <si>
    <t>重庆市创建学习型党组织建设的困境与路径研究</t>
  </si>
  <si>
    <t>载《重庆蓝皮书》重庆出版社，2013年版</t>
  </si>
  <si>
    <t>论转变经济发展方式对领导干部政绩考评机制创新的诉求</t>
  </si>
  <si>
    <t>0.76</t>
  </si>
  <si>
    <t>科学理解中国特色社会主义理论自信</t>
  </si>
  <si>
    <t>重庆日报   理论版</t>
  </si>
  <si>
    <t xml:space="preserve">2013-01-24 </t>
  </si>
  <si>
    <t>试论中国特色社会主义理论自信的三个维度</t>
  </si>
  <si>
    <t>《学习与实践》</t>
  </si>
  <si>
    <t xml:space="preserve">2012-12-30 </t>
  </si>
  <si>
    <t>制约农村基本公共服务水平提高的瓶颈与路径选择</t>
  </si>
  <si>
    <t>《理论导刊》</t>
  </si>
  <si>
    <t>试论中国特色社会主义制度自信的三个维度</t>
  </si>
  <si>
    <t>《桂海论丛》</t>
  </si>
  <si>
    <t>0.73</t>
  </si>
  <si>
    <t>提高农村基本公共服务水平的四大着力点</t>
  </si>
  <si>
    <t>《湖北行政学院学报》</t>
  </si>
  <si>
    <t xml:space="preserve">2013-08-10 </t>
  </si>
  <si>
    <t>0.78</t>
  </si>
  <si>
    <t>把党支部建在产业链上的保障策略</t>
  </si>
  <si>
    <t>《中国组织人事报》</t>
  </si>
  <si>
    <t xml:space="preserve">2013-09-25 </t>
  </si>
  <si>
    <t>组织监督与网络监督合力机制的构建</t>
  </si>
  <si>
    <t>《理论学习》</t>
  </si>
  <si>
    <t xml:space="preserve">2013-09-30 </t>
  </si>
  <si>
    <t>组织监督与网络监督合力长效机制的理论框架</t>
  </si>
  <si>
    <t>《廉政文化研究》</t>
  </si>
  <si>
    <t xml:space="preserve">2013-10-31 </t>
  </si>
  <si>
    <t>切实发挥道德引领作用</t>
  </si>
  <si>
    <t>群众路线教育须切实改进工作作风</t>
  </si>
  <si>
    <t xml:space="preserve">2013-07-30 </t>
  </si>
  <si>
    <t>学习教育实践夯实思想和理论基础</t>
  </si>
  <si>
    <t>构建社会力量参与社会公益事业长效机制的思考</t>
  </si>
  <si>
    <t>《中国民政》</t>
  </si>
  <si>
    <t xml:space="preserve">2013-06-30 </t>
  </si>
  <si>
    <t>重庆地票收益分配机制研究</t>
  </si>
  <si>
    <t xml:space="preserve">2013-02-23 </t>
  </si>
  <si>
    <t>重庆公共租赁住房社区管理的国内外借鉴</t>
  </si>
  <si>
    <t>城市3期</t>
  </si>
  <si>
    <t>对当前公共租赁住房社区管理的相关思考</t>
  </si>
  <si>
    <t>城市9期</t>
  </si>
  <si>
    <t>重庆市梁漱溟研究会成立缘起及20年回顾</t>
  </si>
  <si>
    <t>梁漱溟先生诞辰120周年纪念文集（重庆市梁漱溟研究会会刊第11辑）</t>
  </si>
  <si>
    <t>学习关联党的建设</t>
  </si>
  <si>
    <t xml:space="preserve">2013-04-15 </t>
  </si>
  <si>
    <t>《重庆社会科学年鉴2011年卷》，重庆出版社2012年12月出版</t>
  </si>
  <si>
    <t>1.15</t>
  </si>
  <si>
    <t>从“正念”看李洪志对佛教术语的盗用篡改</t>
  </si>
  <si>
    <t>《反邪教论坛》</t>
  </si>
  <si>
    <t xml:space="preserve">2012-12-15 </t>
  </si>
  <si>
    <t>加快发展西部地区高技术服务业</t>
  </si>
  <si>
    <t>光明日报理论版</t>
  </si>
  <si>
    <t xml:space="preserve">2013-09-19 </t>
  </si>
  <si>
    <t>0.22</t>
  </si>
  <si>
    <t>yangshu(42)</t>
  </si>
  <si>
    <t>加快发展重庆生产性服务业</t>
  </si>
  <si>
    <t xml:space="preserve">2013-05-01 </t>
  </si>
  <si>
    <t>重庆市中长期劳动力变动及供需预测与启示</t>
  </si>
  <si>
    <t xml:space="preserve">2013-09-27 </t>
  </si>
  <si>
    <t>加快重庆近郊小城镇社会管理的几点建议</t>
  </si>
  <si>
    <t>朱莉芬</t>
  </si>
  <si>
    <t>zhulifen</t>
  </si>
  <si>
    <t>朱莉芬(zhulifen)</t>
  </si>
  <si>
    <t>zhulifen(3.5)</t>
  </si>
  <si>
    <t>生态文明呼唤消费观念变革</t>
  </si>
  <si>
    <t>城乡社区服务及其功能拓展</t>
  </si>
  <si>
    <t xml:space="preserve">2013-03-12 </t>
  </si>
  <si>
    <t>luanyushu(14)</t>
  </si>
  <si>
    <t>重庆市公共租赁房建设与管理现状分析及2013年工作思路</t>
  </si>
  <si>
    <t>2013年蓝皮书</t>
  </si>
  <si>
    <t>交易平台、运行体系与农村建设用地资本化</t>
  </si>
  <si>
    <t>2014</t>
  </si>
  <si>
    <t xml:space="preserve">2014-10-31 </t>
  </si>
  <si>
    <t>乡村旅游发展用地问题研究</t>
  </si>
  <si>
    <t xml:space="preserve">2014-10-26 </t>
  </si>
  <si>
    <t>构建以公权主体第一责任为核心的食品安全监管新机制</t>
  </si>
  <si>
    <t>《民以食为天 食以安为先：第一届 食品安全法论坛论文集》</t>
  </si>
  <si>
    <t xml:space="preserve">2013-09-03 </t>
  </si>
  <si>
    <t>重庆三峡库区移民扶贫问题研究</t>
  </si>
  <si>
    <t>《重庆蓝皮书》</t>
  </si>
  <si>
    <t xml:space="preserve">2014-01-22 </t>
  </si>
  <si>
    <t>“法治区县”动态评估机制建设若干问题探讨</t>
  </si>
  <si>
    <t>华南理工大学《地方法制评论》（2014年第一卷）</t>
  </si>
  <si>
    <t xml:space="preserve">2014-03-26 </t>
  </si>
  <si>
    <t>重庆推进农地三权分离实践的几种模式</t>
  </si>
  <si>
    <t>《领导决策参考》2014年第4期</t>
  </si>
  <si>
    <t xml:space="preserve">2014-04-23 </t>
  </si>
  <si>
    <t>我国担保行业的发展态势及其下一步</t>
  </si>
  <si>
    <t>重庆社会科学10期</t>
  </si>
  <si>
    <t xml:space="preserve">2014-10-28 </t>
  </si>
  <si>
    <t>丁新正(dingxinzheng),范滔滔(fantaotao),方令(fangling)</t>
  </si>
  <si>
    <t>实现重庆市基本公共卫生服务均等化的路径思考</t>
  </si>
  <si>
    <t>《领导决策参考》2014年第10期</t>
  </si>
  <si>
    <t xml:space="preserve">2014-10-22 </t>
  </si>
  <si>
    <t>2014-2015年西北地区经济社会发展形势分析与预测</t>
  </si>
  <si>
    <t>丁忠兵</t>
  </si>
  <si>
    <t>dingzhongbing</t>
  </si>
  <si>
    <t>《中国西北发展报告（2015）》</t>
  </si>
  <si>
    <t xml:space="preserve">2014-12-01 </t>
  </si>
  <si>
    <t>丁忠兵(dingzhongbing)</t>
  </si>
  <si>
    <t>dingzhongbing(3.5)</t>
  </si>
  <si>
    <t>青海经济社会经济发展形势分析与预测</t>
  </si>
  <si>
    <t>对青海休闲观光农业发展的态势分析</t>
  </si>
  <si>
    <t>青海社会科学</t>
  </si>
  <si>
    <t xml:space="preserve">2014-08-01 </t>
  </si>
  <si>
    <t>dingzhongbing(42)</t>
  </si>
  <si>
    <t>丝绸之路经济带建设中青海打造向西开放型经济升级版研究</t>
  </si>
  <si>
    <t xml:space="preserve">2014-10-15 </t>
  </si>
  <si>
    <t>dingzhongbing(14)</t>
  </si>
  <si>
    <t>尽快启动实施老年人意外伤害保险工作</t>
  </si>
  <si>
    <t xml:space="preserve">2014-06-24 </t>
  </si>
  <si>
    <t>范滔滔(fantaotao),方令(fangling)</t>
  </si>
  <si>
    <t>反倾销实态与对策选择</t>
  </si>
  <si>
    <t xml:space="preserve">2014-10-01 </t>
  </si>
  <si>
    <t>fangling(42)</t>
  </si>
  <si>
    <t>改革司法管理体制与建设法治中国</t>
  </si>
  <si>
    <t xml:space="preserve">2013-12-17 </t>
  </si>
  <si>
    <t>南坪街道创新社区公共服务的路径探索</t>
  </si>
  <si>
    <t>《重庆蓝皮书2014年卷》</t>
  </si>
  <si>
    <t xml:space="preserve">2014-01-01 </t>
  </si>
  <si>
    <t>付跃超(fuyuechao),黄意武(huangyiwu),柯昌波(kechangbo),彭劲松(pengjingsong),吴大兵(wudabing),栾玉树(luanyushu)</t>
  </si>
  <si>
    <t>顺应城市发展趋势推进智慧城市建设</t>
  </si>
  <si>
    <t xml:space="preserve">2014-01-30 </t>
  </si>
  <si>
    <t>生态园林城市建设的现状及对策</t>
  </si>
  <si>
    <t xml:space="preserve">2014-08-05 </t>
  </si>
  <si>
    <t>《危机重重，野蛮成长》</t>
  </si>
  <si>
    <t xml:space="preserve">2014-11-11 </t>
  </si>
  <si>
    <t>区县律师师事务所的宣传</t>
  </si>
  <si>
    <t xml:space="preserve">2014-08-11 </t>
  </si>
  <si>
    <t>《社会抚养费究竟抚养了谁》</t>
  </si>
  <si>
    <t xml:space="preserve">2014-02-10 </t>
  </si>
  <si>
    <t>公租房管理对策研究</t>
  </si>
  <si>
    <t>企业导报</t>
  </si>
  <si>
    <t xml:space="preserve">2014-07-01 </t>
  </si>
  <si>
    <t>煤炭资源型城市转型理论与实践探讨</t>
  </si>
  <si>
    <t>经营者</t>
  </si>
  <si>
    <t xml:space="preserve">2014-09-25 </t>
  </si>
  <si>
    <t>2013年重庆经济运行分析与2014年经济发展预测</t>
  </si>
  <si>
    <t>重庆蓝皮书--2014年中国重庆发展报告</t>
  </si>
  <si>
    <t xml:space="preserve">2014-01-02 </t>
  </si>
  <si>
    <t>何清(heqing),刘发成(liufacheng),王小明(wangxiaoming),吴安(wuan)</t>
  </si>
  <si>
    <t>法治乃国家善治之基</t>
  </si>
  <si>
    <t xml:space="preserve">2014-11-30 </t>
  </si>
  <si>
    <t>hubo(3.5)</t>
  </si>
  <si>
    <t>建设与XXXXX相适应的现代公共文化服务体系</t>
  </si>
  <si>
    <t xml:space="preserve">2014-08-08 </t>
  </si>
  <si>
    <t>发展现代文化产业 提升重庆城市形象</t>
  </si>
  <si>
    <t>重庆学习论坛2014年第6期</t>
  </si>
  <si>
    <t xml:space="preserve">2014-06-20 </t>
  </si>
  <si>
    <t>胡攀(hupan),罗锐华(luoruihua)</t>
  </si>
  <si>
    <t>从国内外文化发展指数看中国文化发展指数体系的构建</t>
  </si>
  <si>
    <t xml:space="preserve">2014-07-16 </t>
  </si>
  <si>
    <t>胡攀(hupan),张凤琦(zhangfengqi)</t>
  </si>
  <si>
    <t>hupan(42)</t>
  </si>
  <si>
    <t xml:space="preserve">2014-01-23 </t>
  </si>
  <si>
    <t>重庆文化产业创新体系构建研究</t>
  </si>
  <si>
    <t>重庆蓝皮书2014年卷</t>
  </si>
  <si>
    <t xml:space="preserve">2014-01-08 </t>
  </si>
  <si>
    <t>发展现代文化产业，提升重庆城市形象</t>
  </si>
  <si>
    <t xml:space="preserve">2014-05-22 </t>
  </si>
  <si>
    <t>对信仰的内涵、特征和实现路径的思考</t>
  </si>
  <si>
    <t xml:space="preserve">2014-04-01 </t>
  </si>
  <si>
    <t>huangyiwu(42)</t>
  </si>
  <si>
    <t>探索中国特色新型智库建设的实践路径</t>
  </si>
  <si>
    <t xml:space="preserve">2014-02-20 </t>
  </si>
  <si>
    <t>利用长江经济带的建设，打造重庆沿江生态走廊</t>
  </si>
  <si>
    <t xml:space="preserve">2014-07-09 </t>
  </si>
  <si>
    <t>我国文化事业的内涵、特征及发展方向探究</t>
  </si>
  <si>
    <t>中国出版</t>
  </si>
  <si>
    <t xml:space="preserve">2014-11-01 </t>
  </si>
  <si>
    <t>加强新型智库建设 服务发展大局</t>
  </si>
  <si>
    <t xml:space="preserve">2014-10-07 </t>
  </si>
  <si>
    <t>网络文化生态的特征及其建设路径探究</t>
  </si>
  <si>
    <t>我国图书出版产业现状及发展路径探究</t>
  </si>
  <si>
    <t xml:space="preserve">2014-02-19 </t>
  </si>
  <si>
    <t>XXXXX划分是科学的指导性战略</t>
  </si>
  <si>
    <t xml:space="preserve">2014-02-18 </t>
  </si>
  <si>
    <t>论转变经济发展方式背景下的小微企业技术进步</t>
  </si>
  <si>
    <t>重庆经济年鉴2013卷</t>
  </si>
  <si>
    <t xml:space="preserve">2013-12-28 </t>
  </si>
  <si>
    <t>重庆经济年鉴（2013）</t>
  </si>
  <si>
    <t xml:space="preserve">2013-12-31 </t>
  </si>
  <si>
    <t>成渝经济区城乡和区域一体化趋向下的重点产业关联发展研究</t>
  </si>
  <si>
    <t>推动城乡一体化发展研究论文集</t>
  </si>
  <si>
    <t>市场化配置资源的科技体制改革研究</t>
  </si>
  <si>
    <t xml:space="preserve">2014-07-31 </t>
  </si>
  <si>
    <t>重庆服装产业跨越式发展的对策研究</t>
  </si>
  <si>
    <t>2013年重庆蓝皮书</t>
  </si>
  <si>
    <t xml:space="preserve">2013-12-03 </t>
  </si>
  <si>
    <t>柯昌波(kechangbo),李林(lilin),彭劲松(pengjingsong)</t>
  </si>
  <si>
    <t>城乡一体化中推进重庆人口城镇化</t>
  </si>
  <si>
    <t>2013年经济年鉴</t>
  </si>
  <si>
    <t xml:space="preserve">2014-11-28 </t>
  </si>
  <si>
    <t>提升城市可持续发展能力</t>
  </si>
  <si>
    <t xml:space="preserve">2014-01-09 </t>
  </si>
  <si>
    <t>0.36</t>
  </si>
  <si>
    <t>整合金融资源，助推小微企业发展</t>
  </si>
  <si>
    <t xml:space="preserve">2014-10-03 </t>
  </si>
  <si>
    <t>以社会主义核心价值观塑造重庆发展的精神动力</t>
  </si>
  <si>
    <t xml:space="preserve">2014-05-08 </t>
  </si>
  <si>
    <t>长江经济带一体化建设及重庆使命</t>
  </si>
  <si>
    <t>流域经济评论</t>
  </si>
  <si>
    <t xml:space="preserve">2014-12-04 </t>
  </si>
  <si>
    <t>5600</t>
  </si>
  <si>
    <t>重庆工业园区低碳转型研究</t>
  </si>
  <si>
    <t>2013－2014中国区域经济学前沿</t>
  </si>
  <si>
    <t>西部地区工业园区低碳转型困境与对策研究－基于重庆市48个工业园区样本</t>
  </si>
  <si>
    <t xml:space="preserve">2014-09-01 </t>
  </si>
  <si>
    <t>"Study on dynamic relationship between economic growth and energy consumption inChongqing- Based on 1980-2011 data.（经济增长与能源消耗的动态关系研究——基于1980-2011年重庆数据）"</t>
  </si>
  <si>
    <t>2013年可再生能源与环境技术国际学术会议录用，Applied Mechanics and Materials发表，EI检索</t>
  </si>
  <si>
    <t xml:space="preserve">2013-12-02 </t>
  </si>
  <si>
    <t>李春艳(lichunyan),王胜(wangsheng)</t>
  </si>
  <si>
    <t>wangsheng(3.5)</t>
  </si>
  <si>
    <t>基于范式理论的低碳经济学构建</t>
  </si>
  <si>
    <t>经济体制改革</t>
  </si>
  <si>
    <t>wangsheng(14)</t>
  </si>
  <si>
    <t>财政支出的民生大数据</t>
  </si>
  <si>
    <t xml:space="preserve">2015-12-30 </t>
  </si>
  <si>
    <t>李春艳(lichunyan),李春艳(lichunyan)</t>
  </si>
  <si>
    <t>公益性基础设施建设：财政资金怎么筹</t>
  </si>
  <si>
    <t xml:space="preserve">2014-12-30 </t>
  </si>
  <si>
    <t>教育：增量和均量两兼顾</t>
  </si>
  <si>
    <t>中国区域经济增长的空间关联及其解释——基于网络分析方法</t>
  </si>
  <si>
    <t>CSSCI核心期刊</t>
  </si>
  <si>
    <t>经济研究</t>
  </si>
  <si>
    <t xml:space="preserve">2014-11-20 </t>
  </si>
  <si>
    <t>lijing(140)</t>
  </si>
  <si>
    <t>农村金融发展水平度量体系构建与实证分析</t>
  </si>
  <si>
    <t xml:space="preserve">2014-11-25 </t>
  </si>
  <si>
    <t>长江经济带建设的三个大局与重庆作为</t>
  </si>
  <si>
    <t xml:space="preserve">2014-07-10 </t>
  </si>
  <si>
    <t>将地方文化元素注入城市发展肌体</t>
  </si>
  <si>
    <t xml:space="preserve">2014-01-13 </t>
  </si>
  <si>
    <t>“国家路带战略”中重庆的新定位与新使命</t>
  </si>
  <si>
    <t>城乡统筹研究</t>
  </si>
  <si>
    <t xml:space="preserve">2014-10-20 </t>
  </si>
  <si>
    <t>区域经济发展转型的新探索</t>
  </si>
  <si>
    <t>《新华文摘》全文转载</t>
  </si>
  <si>
    <t xml:space="preserve">2014-02-15 </t>
  </si>
  <si>
    <t>李敬(lijing),朱莉芬(zhulifen)</t>
  </si>
  <si>
    <t>论习总书记系列讲话的系统性、科学性</t>
  </si>
  <si>
    <t>重庆学学习论坛</t>
  </si>
  <si>
    <t xml:space="preserve">2014-07-20 </t>
  </si>
  <si>
    <t>浅谈XXXXX发展战略与"一带一路"和长江经济带战略的对接</t>
  </si>
  <si>
    <t xml:space="preserve">2014-12-08 </t>
  </si>
  <si>
    <t>三个维度看改革的系统性、科学性和人民性</t>
  </si>
  <si>
    <t>重庆市中小企业生存环境优化对策研究</t>
  </si>
  <si>
    <t>重庆经济年鉴2013</t>
  </si>
  <si>
    <t xml:space="preserve">2014-02-25 </t>
  </si>
  <si>
    <t>李林(lilin),李勇(liyong),彭劲松(pengjingsong),吴安(wuan)</t>
  </si>
  <si>
    <t>我国文化产业研究综述</t>
  </si>
  <si>
    <t xml:space="preserve">2014-11-15 </t>
  </si>
  <si>
    <t>重庆市中国特色社会主义理论体系研究中心在《重庆日报》发表署名文章《文化产业发展关键在于发挥市场决定性作用》</t>
  </si>
  <si>
    <t>重庆社会科学院院刊</t>
  </si>
  <si>
    <t xml:space="preserve">2014-11-26 </t>
  </si>
  <si>
    <t>liling(3.5)</t>
  </si>
  <si>
    <t>重庆母城文化保护对策建议研究</t>
  </si>
  <si>
    <t xml:space="preserve">2014-03-20 </t>
  </si>
  <si>
    <t>文化产业发展关键在于发挥市场决定性作用</t>
  </si>
  <si>
    <t xml:space="preserve">2014-09-26 </t>
  </si>
  <si>
    <t>陈少峰讲座体会</t>
  </si>
  <si>
    <t xml:space="preserve">2014-07-30 </t>
  </si>
  <si>
    <t>发达国家粮食补贴政策及其启示</t>
  </si>
  <si>
    <t xml:space="preserve">2014-12-25 </t>
  </si>
  <si>
    <t>李然(liran),李然(liran)</t>
  </si>
  <si>
    <t>不同经营规模农户的油菜生产技术效率分析——基于湖北、四川等6省市689户农户的调查数据</t>
  </si>
  <si>
    <t>华中农业大学学报（社会科学版）</t>
  </si>
  <si>
    <t>0.97</t>
  </si>
  <si>
    <t>高度关注农村学生市场配置与教师行政配置不协调问题</t>
  </si>
  <si>
    <t>农民“村转居”后社会心理特征、问题及对策</t>
  </si>
  <si>
    <t>建立与XXXXXX相匹配的财政管理体制</t>
  </si>
  <si>
    <t>新重庆</t>
  </si>
  <si>
    <t xml:space="preserve">2014-03-30 </t>
  </si>
  <si>
    <t>李万慧(liwanhui),卢飞(lufei)</t>
  </si>
  <si>
    <t>建立与XXXXX相匹配的财政体制</t>
  </si>
  <si>
    <t xml:space="preserve">2013-12-26 </t>
  </si>
  <si>
    <t>深化XXXXX建设推进双福新区发展转型的对策思路</t>
  </si>
  <si>
    <t xml:space="preserve">2014-05-14 </t>
  </si>
  <si>
    <t>李勇(liyong),彭劲松(pengjingsong)</t>
  </si>
  <si>
    <t>重庆低空经济发展战略研究</t>
  </si>
  <si>
    <t xml:space="preserve">2014-10-29 </t>
  </si>
  <si>
    <t>建设长江上游经济带西部中心枢纽若干建议</t>
  </si>
  <si>
    <t xml:space="preserve">2014-09-10 </t>
  </si>
  <si>
    <t>建设长江上游经济带西部中心枢纽</t>
  </si>
  <si>
    <t xml:space="preserve">2014-10-16 </t>
  </si>
  <si>
    <t>促进双福新区成为重庆都市发展新区产城融合典范的思考</t>
  </si>
  <si>
    <t xml:space="preserve">2014-01-29 </t>
  </si>
  <si>
    <t>公众参与文化遗产保护的法律路径选择</t>
  </si>
  <si>
    <t>《公众参与文化遗产保护的法律机制》（王云霞主编）</t>
  </si>
  <si>
    <t xml:space="preserve">2014-09-06 </t>
  </si>
  <si>
    <t>教会发展对川东教案的影响</t>
  </si>
  <si>
    <t xml:space="preserve">2014-04-19 </t>
  </si>
  <si>
    <t>让文化产业成为经济发展的重要引擎</t>
  </si>
  <si>
    <t xml:space="preserve">2014-06-28 </t>
  </si>
  <si>
    <t>邓小平政治体制改革思想的历史贡献及启示</t>
  </si>
  <si>
    <t>李钰</t>
  </si>
  <si>
    <t>liyu</t>
  </si>
  <si>
    <t>《改革再出发  凝聚成共识》</t>
  </si>
  <si>
    <t>李钰(liyu),文丰安(wenfengan)</t>
  </si>
  <si>
    <t>liyu(3.5)</t>
  </si>
  <si>
    <t>促进农产品价格基本稳定的长效机制构建研究</t>
  </si>
  <si>
    <t>企业经济</t>
  </si>
  <si>
    <t>农产品价格基本稳定的产业促进机制研究</t>
  </si>
  <si>
    <t>价格月刊</t>
  </si>
  <si>
    <t xml:space="preserve">2014-05-15 </t>
  </si>
  <si>
    <t>民族地区财政金融政策的反贫困效应研究</t>
  </si>
  <si>
    <t>中国人口资源与环境</t>
  </si>
  <si>
    <t xml:space="preserve">2014-09-15 </t>
  </si>
  <si>
    <t>农业FDI对农业科技进步贡献率的影响研究</t>
  </si>
  <si>
    <t>重庆大学学报（社会科学版）</t>
  </si>
  <si>
    <t xml:space="preserve">2014-07-15 </t>
  </si>
  <si>
    <t>1.7</t>
  </si>
  <si>
    <t>农业科技进步对城乡收入差距的影响研究</t>
  </si>
  <si>
    <t xml:space="preserve">2014-06-15 </t>
  </si>
  <si>
    <t>六城市公租房管理对比分析</t>
  </si>
  <si>
    <t xml:space="preserve">2014-07-17 </t>
  </si>
  <si>
    <t>从基础养老金、缴费档次、缴费补贴三方面调整城乡居民社会养老保险政策</t>
  </si>
  <si>
    <t>liaoyujiao(3.5)</t>
  </si>
  <si>
    <t>重庆市公共租赁房社区化管理探索</t>
  </si>
  <si>
    <t>重庆蓝皮书2014</t>
  </si>
  <si>
    <t xml:space="preserve">2014-01-15 </t>
  </si>
  <si>
    <t>高度关注城市资本下乡中的两大问题</t>
  </si>
  <si>
    <t>试论工资集体协商制度在中国的适用</t>
  </si>
  <si>
    <t>商业时代</t>
  </si>
  <si>
    <t>"区域发展与政区调整  ——以建国后省级行政区变化为中心"</t>
  </si>
  <si>
    <t>党的执政经验与中国特色社会主义-第十一届国史学术年会论文集</t>
  </si>
  <si>
    <t>luxin(14)</t>
  </si>
  <si>
    <t>论文化发展视域中文化环境的要素构成形态</t>
  </si>
  <si>
    <t xml:space="preserve">2014-08-12 </t>
  </si>
  <si>
    <t>6300</t>
  </si>
  <si>
    <t>luoruihua(42)</t>
  </si>
  <si>
    <t>重庆市劳动力市场供需形势分析</t>
  </si>
  <si>
    <t>重庆经济年鉴(2014)</t>
  </si>
  <si>
    <t>罗伟(luowei),蒲奇军(puqijun),钱明亮(qianmingliang)</t>
  </si>
  <si>
    <t>重庆新型城镇化对重庆房地产市场的影响与对策研究</t>
  </si>
  <si>
    <t xml:space="preserve">2014-01-14 </t>
  </si>
  <si>
    <t>“龙尾”重庆的物流发展新机</t>
  </si>
  <si>
    <t>中国物流与采购</t>
  </si>
  <si>
    <t xml:space="preserve">2014-08-16 </t>
  </si>
  <si>
    <t>长江水资源利用必须走发展保护之路</t>
  </si>
  <si>
    <t>绝对地租的价值构成实体及其演变的探析</t>
  </si>
  <si>
    <t>彭国川</t>
  </si>
  <si>
    <t>pengguochuan</t>
  </si>
  <si>
    <t>马克思主义与现实</t>
  </si>
  <si>
    <t xml:space="preserve">2014-05-26 </t>
  </si>
  <si>
    <t>彭国川(pengguochuan),彭国川(pengguochuan)</t>
  </si>
  <si>
    <t>pengguochuan(14)</t>
  </si>
  <si>
    <t>长江经济带区域协调发展的体制机制</t>
  </si>
  <si>
    <t xml:space="preserve">2014-06-25 </t>
  </si>
  <si>
    <t>pengjingsong(42)</t>
  </si>
  <si>
    <t>推进重庆在长江经济带开发中率先崛起</t>
  </si>
  <si>
    <t>《重庆日报（理论版）》2014年6月5日</t>
  </si>
  <si>
    <t xml:space="preserve">2014-06-06 </t>
  </si>
  <si>
    <t>“三化”背景下人才发展战略研究</t>
  </si>
  <si>
    <t>人才工作研究</t>
  </si>
  <si>
    <t xml:space="preserve">2014-10-10 </t>
  </si>
  <si>
    <t>"基于劳动力供给的“ 用工荒” 及“ 刘易斯拐点效应” 解读"</t>
  </si>
  <si>
    <t xml:space="preserve">2014-05-20 </t>
  </si>
  <si>
    <t>重庆劳动人口态势与优化劳动力结构的研究</t>
  </si>
  <si>
    <t>重庆人口与发展研究</t>
  </si>
  <si>
    <t xml:space="preserve">2014-02-24 </t>
  </si>
  <si>
    <t>重庆战略转型格局下人才发展问题与对策研究</t>
  </si>
  <si>
    <t>社会心态环境脆弱是重大群体性事条频发的重要原因</t>
  </si>
  <si>
    <t>信访与社会矛盾问题研究2014（5）</t>
  </si>
  <si>
    <t>社会心态环境：培育与趋势</t>
  </si>
  <si>
    <t xml:space="preserve">2014-03-25 </t>
  </si>
  <si>
    <t>近期国内社会心态特征发展趋势分析</t>
  </si>
  <si>
    <t>重庆蓝皮书_2014中国重庆发展报告</t>
  </si>
  <si>
    <t>破解发展中贫困的困局调查与对策——来自新阶段重庆扶贫开发的调查与分析</t>
  </si>
  <si>
    <t xml:space="preserve">2014-12-03 </t>
  </si>
  <si>
    <t>“丝绸之路经济带”的重庆战略构想</t>
  </si>
  <si>
    <t xml:space="preserve">2014-06-12 </t>
  </si>
  <si>
    <t>0.43</t>
  </si>
  <si>
    <t>加快新型股份合作社发展</t>
  </si>
  <si>
    <t>重庆日报（理论与实践版）</t>
  </si>
  <si>
    <t xml:space="preserve">2014-05-29 </t>
  </si>
  <si>
    <t>领导干部要提高哲学素养</t>
  </si>
  <si>
    <t>0.44</t>
  </si>
  <si>
    <t>我国汽车产业升级发展路径及对策研究</t>
  </si>
  <si>
    <t xml:space="preserve">2014-11-06 </t>
  </si>
  <si>
    <t>马克思主义文化建设理论体系探要</t>
  </si>
  <si>
    <t>王资博</t>
  </si>
  <si>
    <t>wangzibo</t>
  </si>
  <si>
    <t>王资博(wangzibo)</t>
  </si>
  <si>
    <t>wangzibo(14)</t>
  </si>
  <si>
    <t>中国文化竞争系统研究论纲</t>
  </si>
  <si>
    <t>重庆大学学报(社会科学版)</t>
  </si>
  <si>
    <t>民族地区文化发展范式升级与成效优化——以云贵为例</t>
  </si>
  <si>
    <t>重庆理工大学学报(社会科学)</t>
  </si>
  <si>
    <t>统一战线与国家治理实践的内在契合性探析</t>
  </si>
  <si>
    <t>0.98</t>
  </si>
  <si>
    <t>中国特色社会主义文化强国建设的三个维度</t>
  </si>
  <si>
    <t>理论建设</t>
  </si>
  <si>
    <t>0.96</t>
  </si>
  <si>
    <t>化解党员干部论资排辈困局的变革思路</t>
  </si>
  <si>
    <t>文丰安</t>
  </si>
  <si>
    <t>wenfengan</t>
  </si>
  <si>
    <t>重庆理工大学学报（社会科学版）</t>
  </si>
  <si>
    <t>文丰安(wenfengan)</t>
  </si>
  <si>
    <t>wenfengan(14)</t>
  </si>
  <si>
    <t>从中华优秀传统文化中汲取培育核心价值观的营养</t>
  </si>
  <si>
    <t xml:space="preserve">2014-11-16 </t>
  </si>
  <si>
    <t>wenfengan(42)</t>
  </si>
  <si>
    <t>基层党员领导干部精神懈怠的预防和治理</t>
  </si>
  <si>
    <t xml:space="preserve">2014-04-30 </t>
  </si>
  <si>
    <t>wenfengan(3.5)</t>
  </si>
  <si>
    <t>着力构建“四位一体”职务腐败惩防体系</t>
  </si>
  <si>
    <t xml:space="preserve">2014-09-20 </t>
  </si>
  <si>
    <t>全面深化改革中的我国小微企业发展与政府职能转变</t>
  </si>
  <si>
    <t>管理世界</t>
  </si>
  <si>
    <t>wenfengan(140)</t>
  </si>
  <si>
    <t>邓小平群众观点的时代特色及现实指导性</t>
  </si>
  <si>
    <t xml:space="preserve">2014-09-04 </t>
  </si>
  <si>
    <t>用法治思维和法治方式治理腐败</t>
  </si>
  <si>
    <t>科学社会主义</t>
  </si>
  <si>
    <t>“有限权力”条件下的领导干部运权之理性审视</t>
  </si>
  <si>
    <t>理论探讨</t>
  </si>
  <si>
    <t>让金融更好地服务现代农业的发展</t>
  </si>
  <si>
    <t xml:space="preserve">2014-08-13 </t>
  </si>
  <si>
    <t>社会主义核心价值观建设实践的途径</t>
  </si>
  <si>
    <t>从传统文化中汲取核心价值观建设的养分</t>
  </si>
  <si>
    <t>重庆市农村公共服务水平提升路径研究</t>
  </si>
  <si>
    <t>邓小平主阵大西南时期的社会治理思想探析</t>
  </si>
  <si>
    <t>广西社会科学</t>
  </si>
  <si>
    <t>0.82</t>
  </si>
  <si>
    <t>从严治党，是我们做好一切工作的保障</t>
  </si>
  <si>
    <t xml:space="preserve">2014-10-23 </t>
  </si>
  <si>
    <t>出思想.担责任.付实践</t>
  </si>
  <si>
    <t>经济发展方式转变视域下政协职能发挥探析</t>
  </si>
  <si>
    <t xml:space="preserve">2014-09-30 </t>
  </si>
  <si>
    <t>网络监督与组织监督合力长效机制的理论构架</t>
  </si>
  <si>
    <t>云南行政学院学报</t>
  </si>
  <si>
    <t xml:space="preserve">2014-02-28 </t>
  </si>
  <si>
    <t>提高农村基本公共服务水平研究</t>
  </si>
  <si>
    <t xml:space="preserve">2013-12-30 </t>
  </si>
  <si>
    <t>从三个维度理解中国特色社会主义理论自信</t>
  </si>
  <si>
    <t>邓小平保持党的纯洁性思想探析</t>
  </si>
  <si>
    <t>改革再出发凝聚成共识-论文集</t>
  </si>
  <si>
    <t xml:space="preserve">2014-07-28 </t>
  </si>
  <si>
    <t>深刻认识中国特色社会主义制度的基本特征</t>
  </si>
  <si>
    <t xml:space="preserve">2014-09-11 </t>
  </si>
  <si>
    <t>吴大兵(wudabing),肖长富(xiaochangfu),杨姝(yangshu)</t>
  </si>
  <si>
    <t>邓小平“三个面向”的哲学意义</t>
  </si>
  <si>
    <t>文化周刊</t>
  </si>
  <si>
    <t xml:space="preserve">2014-05-31 </t>
  </si>
  <si>
    <t>不良行为青少年群体心理探析及对策研究</t>
  </si>
  <si>
    <t>法制博览</t>
  </si>
  <si>
    <t xml:space="preserve">2014-08-31 </t>
  </si>
  <si>
    <t>自由贸易区的发展及重庆展望</t>
  </si>
  <si>
    <t>2014年重庆蓝皮书</t>
  </si>
  <si>
    <t>我国学术媒体国际传播能力构成要素分析</t>
  </si>
  <si>
    <t>许志敏</t>
  </si>
  <si>
    <t>xuzhimin</t>
  </si>
  <si>
    <t>《出版发行研究》</t>
  </si>
  <si>
    <t>许志敏(xuzhimin)</t>
  </si>
  <si>
    <t>xuzhimin(14)</t>
  </si>
  <si>
    <t>基于JCR的我国自然科学类学术期刊国际影响力分析（2003-2012）</t>
  </si>
  <si>
    <t>重庆广播电视大学学报</t>
  </si>
  <si>
    <t xml:space="preserve">2014-10-25 </t>
  </si>
  <si>
    <t>学术期刊国际化研究局限、操作误区及其困境摆脱</t>
  </si>
  <si>
    <t>编辑之友</t>
  </si>
  <si>
    <t xml:space="preserve">2014-01-05 </t>
  </si>
  <si>
    <t>中国学术媒体如何打造国际传播能力</t>
  </si>
  <si>
    <t>《青年记者》</t>
  </si>
  <si>
    <t xml:space="preserve">2014-04-25 </t>
  </si>
  <si>
    <t>早教背景下婴幼儿出版物现状及其质量提升</t>
  </si>
  <si>
    <t>关于重庆农民新村建设中土地增值的思考</t>
  </si>
  <si>
    <t>农民新村建设中农村建设用地资源收益增值研究</t>
  </si>
  <si>
    <t xml:space="preserve">2014-06-27 </t>
  </si>
  <si>
    <t>完善重庆新型城市社区（公租房社区）管理的思考</t>
  </si>
  <si>
    <t xml:space="preserve">2014-08-29 </t>
  </si>
  <si>
    <t>完善重庆公租房社区管理思考</t>
  </si>
  <si>
    <t xml:space="preserve">2014-08-20 </t>
  </si>
  <si>
    <t>从汉藏教理院看贵州佛教与重庆佛教之关联</t>
  </si>
  <si>
    <t>《世界宗教研究》</t>
  </si>
  <si>
    <t>yangxiaorong(42)</t>
  </si>
  <si>
    <t>汉藏教理院对地方佛教的影响</t>
  </si>
  <si>
    <t>西南民族大学学报（人文社会科学版）</t>
  </si>
  <si>
    <t xml:space="preserve">2014-11-10 </t>
  </si>
  <si>
    <t>构建覆盖农村居民的公共法律服务体系</t>
  </si>
  <si>
    <t>《重庆日报》（思想版</t>
  </si>
  <si>
    <t>张永恒</t>
  </si>
  <si>
    <t>zhangyongheng</t>
  </si>
  <si>
    <t>张永恒(zhangyongheng)</t>
  </si>
  <si>
    <t>zhangyongheng(14)</t>
  </si>
  <si>
    <t>社会主义核心价值观的哲学意蕴</t>
  </si>
  <si>
    <t xml:space="preserve">2014-08-15 </t>
  </si>
  <si>
    <t>渝东北生态涵养发展区之功能发挥问题研究</t>
  </si>
  <si>
    <t>zhangyongheng(3.5)</t>
  </si>
  <si>
    <t>发挥人民群众的主体作用、促进文化建设的繁荣发展</t>
  </si>
  <si>
    <t>《重庆日报》（思想版）</t>
  </si>
  <si>
    <t xml:space="preserve">2013-12-12 </t>
  </si>
  <si>
    <t>群众路线重大意义的三个维度</t>
  </si>
  <si>
    <t xml:space="preserve">2014-04-22 </t>
  </si>
  <si>
    <t>准确把握重庆经济新常态的特征</t>
  </si>
  <si>
    <t>2015</t>
  </si>
  <si>
    <t xml:space="preserve">2015-02-05 </t>
  </si>
  <si>
    <t>陈容(chenrong),李敬(lijing)</t>
  </si>
  <si>
    <t>积极推进混合所有制经济发展</t>
  </si>
  <si>
    <t>经济日报</t>
  </si>
  <si>
    <t xml:space="preserve">2015-05-05 </t>
  </si>
  <si>
    <t>重庆市小城镇建设问题与对策研究</t>
  </si>
  <si>
    <t>《发展研究》2014年第12期</t>
  </si>
  <si>
    <t xml:space="preserve">2014-12-31 </t>
  </si>
  <si>
    <t>6</t>
  </si>
  <si>
    <t>陈悦(chenyue),朱莉芬(zhulifen)</t>
  </si>
  <si>
    <t>转户农民宅基地的有偿退出机制：重庆个案</t>
  </si>
  <si>
    <t xml:space="preserve">2015-10-30 </t>
  </si>
  <si>
    <t>国外市政债券融资的经验及启示</t>
  </si>
  <si>
    <t>邓靖</t>
  </si>
  <si>
    <t>dengjing</t>
  </si>
  <si>
    <t xml:space="preserve">2015-03-15 </t>
  </si>
  <si>
    <t>邓靖(dengjing)</t>
  </si>
  <si>
    <t>dengjing(14)</t>
  </si>
  <si>
    <t>浅议以PPP项目推进重庆的公共服务探索</t>
  </si>
  <si>
    <t>推进政府治理能力现代化</t>
  </si>
  <si>
    <t xml:space="preserve">2015-05-13 </t>
  </si>
  <si>
    <t>财政报告：为谁而写？</t>
  </si>
  <si>
    <t xml:space="preserve">2015-01-12 </t>
  </si>
  <si>
    <t>0.47</t>
  </si>
  <si>
    <t>部门预算的时间维度</t>
  </si>
  <si>
    <t>基于DEA方法的资源型企业科技创新绩效分析</t>
  </si>
  <si>
    <t xml:space="preserve">2015-06-30 </t>
  </si>
  <si>
    <t>中国特色社会主义民主法治建设路径再认识</t>
  </si>
  <si>
    <t>南阳师范学院学报</t>
  </si>
  <si>
    <t xml:space="preserve">2015-05-28 </t>
  </si>
  <si>
    <t>三峡后续发展中的区域性司法协作对策研究</t>
  </si>
  <si>
    <t xml:space="preserve">2015-01-20 </t>
  </si>
  <si>
    <t>醇厚严谨 晚辈仰之——兼纪现代训诂学重要文献《释否定词“弗”“不”》发表80周年</t>
  </si>
  <si>
    <t xml:space="preserve">2015-10-31 </t>
  </si>
  <si>
    <t>“田赋征实”经济法律制度在陪都、四川地区的实施及效果分析</t>
  </si>
  <si>
    <t>我国中亚战略实施背景下中资企业及华人华侨保护问题研究</t>
  </si>
  <si>
    <t>重庆理工大学学报（社科报）2015年10期</t>
  </si>
  <si>
    <t xml:space="preserve">2015-10-20 </t>
  </si>
  <si>
    <t>农产品电商生态系统——一个理论分析框架</t>
  </si>
  <si>
    <t>中国农村观察</t>
  </si>
  <si>
    <t xml:space="preserve">2015-04-01 </t>
  </si>
  <si>
    <t>丁忠兵(dingzhongbing),王胜(wangsheng)</t>
  </si>
  <si>
    <t>青海牧区生态畜牧业合作社发展状况的调查与建议</t>
  </si>
  <si>
    <t xml:space="preserve">2015-07-15 </t>
  </si>
  <si>
    <t>《重庆市农村法制建设工作研究》</t>
  </si>
  <si>
    <t>重庆社会科学2015</t>
  </si>
  <si>
    <t xml:space="preserve">2015-03-10 </t>
  </si>
  <si>
    <t>《重庆市改善依法治市环境的路径探索</t>
  </si>
  <si>
    <t>重庆蓝皮书2015</t>
  </si>
  <si>
    <t xml:space="preserve">2015-03-06 </t>
  </si>
  <si>
    <t>温故知新专栏</t>
  </si>
  <si>
    <t xml:space="preserve">2015-04-08 </t>
  </si>
  <si>
    <t>郭振杰(guozhenjie),郭振杰(guozhenjie)</t>
  </si>
  <si>
    <t>自由在高处</t>
  </si>
  <si>
    <t xml:space="preserve">2015-04-12 </t>
  </si>
  <si>
    <t>天平，抑或砝码</t>
  </si>
  <si>
    <t xml:space="preserve">2015-05-14 </t>
  </si>
  <si>
    <t xml:space="preserve">2015-10-04 </t>
  </si>
  <si>
    <t>财政转移支付对我国西部地区发展的影响</t>
  </si>
  <si>
    <t>2014-2015中国区域经济学前沿</t>
  </si>
  <si>
    <t xml:space="preserve">2015-09-01 </t>
  </si>
  <si>
    <t>财政收入与经济</t>
  </si>
  <si>
    <t>《重庆财政》杂志</t>
  </si>
  <si>
    <t>从公开说起</t>
  </si>
  <si>
    <t xml:space="preserve">2015-12-31 </t>
  </si>
  <si>
    <t>文化的投入与产出</t>
  </si>
  <si>
    <t>一次转变扶持经济方式的尝试</t>
  </si>
  <si>
    <t>重庆经济2014年运行分析与2015发展预测</t>
  </si>
  <si>
    <t xml:space="preserve">2015-01-01 </t>
  </si>
  <si>
    <t>何清(heqing),马晓燕(maxiaoyan),王小明(wangxiaoming),吴安(wuan)</t>
  </si>
  <si>
    <t xml:space="preserve">2015-01-14 </t>
  </si>
  <si>
    <t>hubo(42)</t>
  </si>
  <si>
    <t>罗锐华等建议正确引导青少年理性使用电子产品和网络</t>
  </si>
  <si>
    <t>中共重庆市委统战部《党外人士建言》</t>
  </si>
  <si>
    <t xml:space="preserve">2015-10-16 </t>
  </si>
  <si>
    <t>文化发展动力机制及运行研究</t>
  </si>
  <si>
    <t xml:space="preserve">2015-08-26 </t>
  </si>
  <si>
    <t>“一带一路”战略下重庆文化发展的策略选择</t>
  </si>
  <si>
    <t xml:space="preserve">2015-05-07 </t>
  </si>
  <si>
    <t>XXXXX发展战略下 重庆文化产业发展的思考</t>
  </si>
  <si>
    <t xml:space="preserve">2015-01-08 </t>
  </si>
  <si>
    <t>我国文化事业的基本特征</t>
  </si>
  <si>
    <t>党政干部参考</t>
  </si>
  <si>
    <t>网络文化与传统文化的冲突与融合</t>
  </si>
  <si>
    <t>《电子科技大学学报(社科版)》</t>
  </si>
  <si>
    <t xml:space="preserve">2015-06-17 </t>
  </si>
  <si>
    <t>园区发展的差异化路径</t>
  </si>
  <si>
    <t xml:space="preserve">2015-11-12 </t>
  </si>
  <si>
    <t>用“互联网+ ”打造智慧园区</t>
  </si>
  <si>
    <t xml:space="preserve">2015-11-07 </t>
  </si>
  <si>
    <t>加强产品创新对接市场需求</t>
  </si>
  <si>
    <t xml:space="preserve">2015-02-01 </t>
  </si>
  <si>
    <t>“三管齐下”创新商业模式</t>
  </si>
  <si>
    <t>利用比较优势参与全球产业分工</t>
  </si>
  <si>
    <t>重庆市人居环境可持续发展综合评价研究</t>
  </si>
  <si>
    <t>2015重庆蓝皮书</t>
  </si>
  <si>
    <t xml:space="preserve">2015-01-30 </t>
  </si>
  <si>
    <t>“四大战略”拓“蓝海”</t>
  </si>
  <si>
    <t xml:space="preserve">2015-02-26 </t>
  </si>
  <si>
    <t>“三轮驱动”激发管理活力</t>
  </si>
  <si>
    <t>开拓发展新空间，培育发展新动力</t>
  </si>
  <si>
    <t xml:space="preserve">2015-11-19 </t>
  </si>
  <si>
    <t>打造智慧重庆，推进国家中心城市建设</t>
  </si>
  <si>
    <t xml:space="preserve">2015-10-15 </t>
  </si>
  <si>
    <t>以创新型金融推动长江上游金融中心建设-以重庆市南岸区为例</t>
  </si>
  <si>
    <t>长江经济带合作共赢的理论与实践探索——“长江经济带高峰论坛”学术研讨会观点综述</t>
  </si>
  <si>
    <t>中国工业经济</t>
  </si>
  <si>
    <t>lichunyan(42)</t>
  </si>
  <si>
    <t>教育：增量和均衡两兼顾</t>
  </si>
  <si>
    <t>将生态文明建设融入XXXXX发展战略</t>
  </si>
  <si>
    <t xml:space="preserve">2015-12-03 </t>
  </si>
  <si>
    <t>0.27</t>
  </si>
  <si>
    <t>推进XXXXX建设的路径探索</t>
  </si>
  <si>
    <t>重庆蓝皮书2015年中国重庆发展报告</t>
  </si>
  <si>
    <t>牢固树立五大发展理念，确保如期全面建成小康社会</t>
  </si>
  <si>
    <t>学习论坛</t>
  </si>
  <si>
    <t xml:space="preserve">2015-11-30 </t>
  </si>
  <si>
    <t>论“十三五”重庆经济增长的动力与前景</t>
  </si>
  <si>
    <t xml:space="preserve">2015-09-15 </t>
  </si>
  <si>
    <t>我国农村劳动力流动对服务业增长的区域差异研究——基于2002年~2010年省际面板数据的实证</t>
  </si>
  <si>
    <t>经济经纬</t>
  </si>
  <si>
    <t>以五大发展理念引领全面建成小康社会</t>
  </si>
  <si>
    <t>为创新驱动装上“反省”的“罗盘”</t>
  </si>
  <si>
    <t xml:space="preserve">2015-03-14 </t>
  </si>
  <si>
    <t>浅谈XXXXX发展战略与“一带一路”和长江经济带战略的对接</t>
  </si>
  <si>
    <t xml:space="preserve">2014-12-11 </t>
  </si>
  <si>
    <t>重庆市文化产业融合发展研究</t>
  </si>
  <si>
    <t>考虑能源环境因素的中国区域绿色生产率及其提升路径分析</t>
  </si>
  <si>
    <t xml:space="preserve">2015-10-01 </t>
  </si>
  <si>
    <t>1.16</t>
  </si>
  <si>
    <t>中国油料生产的全要素生产率分析</t>
  </si>
  <si>
    <t>统计与决策</t>
  </si>
  <si>
    <t xml:space="preserve">2015-08-20 </t>
  </si>
  <si>
    <t>完善服务平台 优化民营经济发展环境</t>
  </si>
  <si>
    <t xml:space="preserve">2015-08-19 </t>
  </si>
  <si>
    <t>重庆首届长江经济带高峰论坛亲历记</t>
  </si>
  <si>
    <t>载《回忆西部大开发》中国文史出版社</t>
  </si>
  <si>
    <t xml:space="preserve">2015-03-11 </t>
  </si>
  <si>
    <t>中欧圆梦园落地重庆的战略构想研究</t>
  </si>
  <si>
    <t>重庆蓝皮书2015年重庆发展报告</t>
  </si>
  <si>
    <t xml:space="preserve">2015-01-15 </t>
  </si>
  <si>
    <t>新型城镇化进程中的“市民化”研究——以重庆为例</t>
  </si>
  <si>
    <t xml:space="preserve">2015-07-22 </t>
  </si>
  <si>
    <t>引导公众参与文化遗产保护</t>
  </si>
  <si>
    <t xml:space="preserve">2015-02-02 </t>
  </si>
  <si>
    <t>推进人才向中西部地区和基层一线流动成效与经验</t>
  </si>
  <si>
    <t>党建研究内参</t>
  </si>
  <si>
    <t xml:space="preserve">2015-06-05 </t>
  </si>
  <si>
    <t>高层次创新创业人才培养引进机制研究</t>
  </si>
  <si>
    <t>李重华(lichonghua),王资博(wangzibo)</t>
  </si>
  <si>
    <t>重庆保护与利用重要文化资源策略</t>
  </si>
  <si>
    <t>重庆文化如何走出地域圈子</t>
  </si>
  <si>
    <t>西部大开发</t>
  </si>
  <si>
    <t>公共租赁住房运营的实践与探索</t>
  </si>
  <si>
    <t xml:space="preserve">2015-09-11 </t>
  </si>
  <si>
    <t>工业现代化与化工产业的“一体化”循环经济发展模式——以天然气化工产业为例</t>
  </si>
  <si>
    <t>新型工业化与工业现代化——第十三期中国现代化研究论坛论文集</t>
  </si>
  <si>
    <t xml:space="preserve">2015-08-21 </t>
  </si>
  <si>
    <t>培育新能源汽车私人消费市场，推动新能源汽车产业发展</t>
  </si>
  <si>
    <t>重庆行政（公共论坛）</t>
  </si>
  <si>
    <t xml:space="preserve">2014-12-18 </t>
  </si>
  <si>
    <t>Research on enterprise marketing capability measure method based on fuzzy multi-attribute analysis nodel</t>
  </si>
  <si>
    <t>International Journal of U-and-E Service,Science and Technology</t>
  </si>
  <si>
    <t xml:space="preserve">2014-12-29 </t>
  </si>
  <si>
    <t>lufei(140)</t>
  </si>
  <si>
    <t>三大战略夯实结算型金融中心</t>
  </si>
  <si>
    <t xml:space="preserve">2015-04-05 </t>
  </si>
  <si>
    <t>luhong(3.5)</t>
  </si>
  <si>
    <t>三招释放园区“孵化”功能</t>
  </si>
  <si>
    <t xml:space="preserve">2015-11-15 </t>
  </si>
  <si>
    <t>“三招”释放园区孵化功能</t>
  </si>
  <si>
    <t>工业园区绿色化攻略</t>
  </si>
  <si>
    <t xml:space="preserve">2015-11-01 </t>
  </si>
  <si>
    <t>五轮驱动做强新型服务贸易</t>
  </si>
  <si>
    <t xml:space="preserve">2015-04-11 </t>
  </si>
  <si>
    <t>旧城改造综合效益评价实证——以重庆城市主干道改造为例</t>
  </si>
  <si>
    <t>技术经济与管理研究</t>
  </si>
  <si>
    <t xml:space="preserve">2015-08-27 </t>
  </si>
  <si>
    <t>抗战通俗讲史的文化解读</t>
  </si>
  <si>
    <t xml:space="preserve">2015-10-28 </t>
  </si>
  <si>
    <t xml:space="preserve">2015-01-10 </t>
  </si>
  <si>
    <t>完善大通道   “牵引”大开放</t>
  </si>
  <si>
    <t>“三位一体”搭建开放大平台</t>
  </si>
  <si>
    <t>“五位一体”创新体制机</t>
  </si>
  <si>
    <t>让企业成为技术创新主体</t>
  </si>
  <si>
    <t>“两化”互动助推产城融合</t>
  </si>
  <si>
    <t xml:space="preserve">2015-11-05 </t>
  </si>
  <si>
    <t>园区合作共建的动力机制</t>
  </si>
  <si>
    <t>农村经营性资产与农民财产性收入的波及面：重庆例证</t>
  </si>
  <si>
    <t xml:space="preserve">2015-09-18 </t>
  </si>
  <si>
    <t>马云辉(mayunhui),田代贵(tiandaigui)</t>
  </si>
  <si>
    <t>“十三五”期间重庆人口发展新常态的影响与问题解读</t>
  </si>
  <si>
    <t>“四个全面”的三重价值意蕴</t>
  </si>
  <si>
    <t>石雪</t>
  </si>
  <si>
    <t>shixue</t>
  </si>
  <si>
    <t>《“四个全面”战略布局与中国特色新型智库建设》</t>
  </si>
  <si>
    <t>石雪(shixue)</t>
  </si>
  <si>
    <t>shixue(14)</t>
  </si>
  <si>
    <t>“四个全面”战略布局与中国特色新型智库建设</t>
  </si>
  <si>
    <t xml:space="preserve">2015-09-22 </t>
  </si>
  <si>
    <t>shixue(3.5)</t>
  </si>
  <si>
    <t>“四个全面”的三重价值追求</t>
  </si>
  <si>
    <t xml:space="preserve">2015-03-26 </t>
  </si>
  <si>
    <t>3800</t>
  </si>
  <si>
    <t>创新开发建设模式 提升高山生态移民扶贫效率</t>
  </si>
  <si>
    <t>公租房运行机理与监管方式寻找</t>
  </si>
  <si>
    <t xml:space="preserve">2015-11-27 </t>
  </si>
  <si>
    <t>tianjun(42)</t>
  </si>
  <si>
    <t>文化强国的学理研究述要及启示</t>
  </si>
  <si>
    <t>理论研究</t>
  </si>
  <si>
    <t>“重庆文化发展研究”调研组赴陕西调研</t>
  </si>
  <si>
    <t xml:space="preserve">2015-08-28 </t>
  </si>
  <si>
    <t>wangzibo(3.5)</t>
  </si>
  <si>
    <t>中国梦视野下文化强国建设的功效研究</t>
  </si>
  <si>
    <t>北京交通大学学报(社会科学版)</t>
  </si>
  <si>
    <t>新中国成立以来我国统一战线法治化的历史经验</t>
  </si>
  <si>
    <t xml:space="preserve">2015-03-20 </t>
  </si>
  <si>
    <t>“新常态”研究述要</t>
  </si>
  <si>
    <t xml:space="preserve">2015-04-15 </t>
  </si>
  <si>
    <t>统筹长江经济带文化产业发展研究</t>
  </si>
  <si>
    <t xml:space="preserve">2015-04-28 </t>
  </si>
  <si>
    <t>“四个全面”战略布局:对运行系统的特定解释</t>
  </si>
  <si>
    <t xml:space="preserve">2015-05-15 </t>
  </si>
  <si>
    <t>美英韩文化强国建设的三种模式探析</t>
  </si>
  <si>
    <t>重庆邮电大学学报(社会科学版)</t>
  </si>
  <si>
    <t>新媒体中的代表性人士统战工作研究</t>
  </si>
  <si>
    <t xml:space="preserve">2015-07-20 </t>
  </si>
  <si>
    <t>新形势下统一战线战略性的多维解析</t>
  </si>
  <si>
    <t xml:space="preserve">2015-09-20 </t>
  </si>
  <si>
    <t>中国特色社会主义文化强国建设的规律探讨</t>
  </si>
  <si>
    <t>重庆理工大学学报(社会科学版)</t>
  </si>
  <si>
    <t>民族地区文化产业跨界融合发展的路径思考</t>
  </si>
  <si>
    <t>贵州民族研究</t>
  </si>
  <si>
    <t xml:space="preserve">2015-10-25 </t>
  </si>
  <si>
    <t>wangzibo(42)</t>
  </si>
  <si>
    <t>提高现代服务业发展水平</t>
  </si>
  <si>
    <t xml:space="preserve">2015-10-29 </t>
  </si>
  <si>
    <t>统筹推进重庆文化企业发展研究</t>
  </si>
  <si>
    <t>年轻一代统战工作的国际经验与现实对策</t>
  </si>
  <si>
    <t xml:space="preserve">2015-11-20 </t>
  </si>
  <si>
    <t>创建中国发展学的探索</t>
  </si>
  <si>
    <t>深化反腐倡廉制度建设研究</t>
  </si>
  <si>
    <t>我国出版业跨界融合发展现状问题与对策</t>
  </si>
  <si>
    <t xml:space="preserve">2015-11-23 </t>
  </si>
  <si>
    <t>文化强国实践的现实瓶颈与路径优化</t>
  </si>
  <si>
    <t>中共贵州省委党校学报</t>
  </si>
  <si>
    <t xml:space="preserve">2015-11-25 </t>
  </si>
  <si>
    <t>邓小平科学改革观研究</t>
  </si>
  <si>
    <t>法治反腐的基本特性与有效实现</t>
  </si>
  <si>
    <t>湖南社会科学</t>
  </si>
  <si>
    <t xml:space="preserve">2015-02-25 </t>
  </si>
  <si>
    <t>Research of Evaluation Mechanism of Petrochemical Informatization Projects Based on PHPP</t>
  </si>
  <si>
    <t>IJHIT (International Journal of Hybrid Information Technology)</t>
  </si>
  <si>
    <t>党内监督科学化之理性审视</t>
  </si>
  <si>
    <t>西南民族大学学报</t>
  </si>
  <si>
    <t>推进现代农业的抓手是什么</t>
  </si>
  <si>
    <t>人民日报（理论）</t>
  </si>
  <si>
    <t>共享发展的几个着力点</t>
  </si>
  <si>
    <t>法治背景下基层基层干群矛盾的预防化解之道</t>
  </si>
  <si>
    <t>长白学刊</t>
  </si>
  <si>
    <t>论领导干部“圈子文化”的负面影响及有效防范</t>
  </si>
  <si>
    <t>观察与思考</t>
  </si>
  <si>
    <t>近郊小城镇治理中乡外地人职能的偏差及应对</t>
  </si>
  <si>
    <t>知音励志</t>
  </si>
  <si>
    <t>教师专业发展共同体的建构策略</t>
  </si>
  <si>
    <t>教育理论与实践</t>
  </si>
  <si>
    <t xml:space="preserve">2015-06-25 </t>
  </si>
  <si>
    <t>法治治理视域下基层领导干部作风建设之理性审视</t>
  </si>
  <si>
    <t>扬州大学学报</t>
  </si>
  <si>
    <t xml:space="preserve">2015-03-28 </t>
  </si>
  <si>
    <t>A competitiveness model of production-teaching-research cooperation mode for enterprises and universities based on fuzzy ideal domain</t>
  </si>
  <si>
    <t>Computer Modelling and New Technologies</t>
  </si>
  <si>
    <t>党内监督科学化的困境及途径探究</t>
  </si>
  <si>
    <t xml:space="preserve">2015-02-20 </t>
  </si>
  <si>
    <t>全面小康”的建设路径探讨</t>
  </si>
  <si>
    <t>坚守正道,弘扬党员干部做人的正气</t>
  </si>
  <si>
    <t xml:space="preserve">2015-06-15 </t>
  </si>
  <si>
    <t>邓小平社会发展公正思想及其当代价值——基于城乡统筹发展视角</t>
  </si>
  <si>
    <t>中南大学学报(社会科学版)</t>
  </si>
  <si>
    <t xml:space="preserve">2015-04-26 </t>
  </si>
  <si>
    <t>转变经济发展方式视域下政府职能转型的路径选择</t>
  </si>
  <si>
    <t>扬州大学学报(人文社会科学版)</t>
  </si>
  <si>
    <t xml:space="preserve">2015-09-30 </t>
  </si>
  <si>
    <t>中国特色社会主义人权理论的内涵特质和发展趋向</t>
  </si>
  <si>
    <t xml:space="preserve">2015-08-10 </t>
  </si>
  <si>
    <t>协商民主理论与务实的力作</t>
  </si>
  <si>
    <t>重庆政协报</t>
  </si>
  <si>
    <t xml:space="preserve">2015-08-11 </t>
  </si>
  <si>
    <t>中国特色社会主义民主内在特质探索</t>
  </si>
  <si>
    <t>建设法治社会重在提升公民权利意识</t>
  </si>
  <si>
    <t>重庆日报 （思想版）</t>
  </si>
  <si>
    <t>转变经济发展方式视域下领导干部政绩考评方式创新研究</t>
  </si>
  <si>
    <t>重庆蓝皮书.2015年中国重庆发展报告</t>
  </si>
  <si>
    <t>新时期刑侦专业教学面临的突出问题及其解决路径探索</t>
  </si>
  <si>
    <t>魅力中国</t>
  </si>
  <si>
    <t>网络舆论对司法公正的影响及规制研究</t>
  </si>
  <si>
    <t>理论前沿</t>
  </si>
  <si>
    <t xml:space="preserve">2015-01-28 </t>
  </si>
  <si>
    <t>wujing(3.5)</t>
  </si>
  <si>
    <t>基于DEA的河南省农村人力资源开发效率分析</t>
  </si>
  <si>
    <t>杨果</t>
  </si>
  <si>
    <t>yangguo</t>
  </si>
  <si>
    <t>经济师</t>
  </si>
  <si>
    <t xml:space="preserve">2015-09-05 </t>
  </si>
  <si>
    <t>杨果(yangguo)</t>
  </si>
  <si>
    <t>yangguo(3.5)</t>
  </si>
  <si>
    <t>城乡统筹研究综述</t>
  </si>
  <si>
    <t>重庆社会科学年鉴2013</t>
  </si>
  <si>
    <t xml:space="preserve">2015-06-04 </t>
  </si>
  <si>
    <t>重庆市农民市民化进程及效果研究</t>
  </si>
  <si>
    <t>女性视野下“唯一佛乘、即凡证圣”的佛教成佛观</t>
  </si>
  <si>
    <t>宗教学研究</t>
  </si>
  <si>
    <t>陈抟老祖其人其事——兼谈与重庆市潼南区崇龛镇的渊源</t>
  </si>
  <si>
    <t>重庆宗教研究面面观</t>
  </si>
  <si>
    <t>失信惩戒机制的构建路径思考</t>
  </si>
  <si>
    <t>重庆理工大学学报（社会科学版)</t>
  </si>
  <si>
    <t xml:space="preserve">2014-12-20 </t>
  </si>
  <si>
    <t>就近城镇化与县域法治文化建设</t>
  </si>
  <si>
    <t>《光明日报》理论版</t>
  </si>
  <si>
    <t xml:space="preserve">2015-06-11 </t>
  </si>
  <si>
    <t>重庆旅游休闲目的地研究</t>
  </si>
  <si>
    <t>重庆蓝皮书2015年报告</t>
  </si>
  <si>
    <t>依法治市需发挥好领导干部的职能</t>
  </si>
  <si>
    <t>重庆日报理论与实践</t>
  </si>
  <si>
    <t xml:space="preserve">2015-02-22 </t>
  </si>
  <si>
    <t>人以何为本——合初人的反思与探索</t>
  </si>
  <si>
    <t>收入中国农业大学出版社出版的《“可持续实践与乡村建设”国际论坛论文集》</t>
  </si>
  <si>
    <t>重庆避暑度假房地产市场分析及对策研究</t>
  </si>
  <si>
    <t xml:space="preserve">2015-04-30 </t>
  </si>
  <si>
    <t>当今农业农村环境新变化、新难题及治理对策研究</t>
  </si>
  <si>
    <t>2016</t>
  </si>
  <si>
    <t xml:space="preserve">2016-03-25 </t>
  </si>
  <si>
    <t>中国居民经济福利动态差异分析</t>
  </si>
  <si>
    <t>中国人口资源环境</t>
  </si>
  <si>
    <t xml:space="preserve">2016-11-30 </t>
  </si>
  <si>
    <t>论重庆在精准扶贫中的“六到位”——对《关于打赢脱贫攻坚战的决定》的解读</t>
  </si>
  <si>
    <t xml:space="preserve">2016-11-21 </t>
  </si>
  <si>
    <t>0.37</t>
  </si>
  <si>
    <t>白居易忠州诗的为民恤民情怀</t>
  </si>
  <si>
    <t xml:space="preserve">2016-04-16 </t>
  </si>
  <si>
    <t>0.09</t>
  </si>
  <si>
    <t>区县人大行政监督若干问题研究</t>
  </si>
  <si>
    <t>《地方法制评论》（2015年第2卷）</t>
  </si>
  <si>
    <t xml:space="preserve">2015-12-01 </t>
  </si>
  <si>
    <t>山地农产品电商产业发展战略研究——以重庆为例（二）</t>
  </si>
  <si>
    <t>中国经济时报</t>
  </si>
  <si>
    <t xml:space="preserve">2016-04-15 </t>
  </si>
  <si>
    <t>坚定理想信念是推进全面从严治党的先决条件</t>
  </si>
  <si>
    <t xml:space="preserve">2016-12-08 </t>
  </si>
  <si>
    <t>山地农产品电商产业发展战略研究——以重庆为例（三）</t>
  </si>
  <si>
    <t xml:space="preserve">2016-04-18 </t>
  </si>
  <si>
    <t>山地农产品电商产业发展战略研究——以重庆为例（四）</t>
  </si>
  <si>
    <t>山地农产品电商产业发展战略研究——以重庆为例（一）</t>
  </si>
  <si>
    <t xml:space="preserve">2016-04-14 </t>
  </si>
  <si>
    <t>生态文明建设中的农村环境保护刍议</t>
  </si>
  <si>
    <t xml:space="preserve">2016-07-13 </t>
  </si>
  <si>
    <t>论现代农业建设的可持续发展</t>
  </si>
  <si>
    <t xml:space="preserve">2016-09-15 </t>
  </si>
  <si>
    <t>生态文明视阈下渝东南矿业转型发展研究</t>
  </si>
  <si>
    <t xml:space="preserve">2016-01-31 </t>
  </si>
  <si>
    <t>重庆经济2015年运行分析与2016发展预测</t>
  </si>
  <si>
    <t>重庆蓝皮书（2016年中国重庆发展报告）</t>
  </si>
  <si>
    <t xml:space="preserve">2016-01-05 </t>
  </si>
  <si>
    <t>何清(heqing),江薇薇(jiangweiwei),马晓燕(maxiaoyan),王小明(wangxiaoming),吴安(wuan)</t>
  </si>
  <si>
    <t>法治与人治的根本区别与对立－－从政治哲学的角度看</t>
  </si>
  <si>
    <t>《“四个全面”战略布局与马克思主义中国化》，河北人民出版社</t>
  </si>
  <si>
    <t xml:space="preserve">2016-08-22 </t>
  </si>
  <si>
    <t>我国煤炭生产效率区域比较研究</t>
  </si>
  <si>
    <t>胡静锋</t>
  </si>
  <si>
    <t>hujingfeng</t>
  </si>
  <si>
    <t xml:space="preserve">2016-09-18 </t>
  </si>
  <si>
    <t>胡静锋(hujingfeng)</t>
  </si>
  <si>
    <t>hujingfeng(14)</t>
  </si>
  <si>
    <t>浅议重庆打造“一带一路”和长江经济带文化发展战略支点的路径选择</t>
  </si>
  <si>
    <t>《史记论丛》</t>
  </si>
  <si>
    <t xml:space="preserve">2016-10-19 </t>
  </si>
  <si>
    <t>城市形象塑造：基于文化产业视角</t>
  </si>
  <si>
    <t xml:space="preserve">2016-10-12 </t>
  </si>
  <si>
    <t>文化软实力的构成要素与路径找寻</t>
  </si>
  <si>
    <t xml:space="preserve">2016-10-24 </t>
  </si>
  <si>
    <t>为全面从严治党营造良好的政治生态</t>
  </si>
  <si>
    <t xml:space="preserve">2016-01-23 </t>
  </si>
  <si>
    <t>利用长江航运通道建设 打造长江沿江生态走廊</t>
  </si>
  <si>
    <t>长江航运</t>
  </si>
  <si>
    <t xml:space="preserve">2016-08-02 </t>
  </si>
  <si>
    <t>创新驱动战略背景下重庆市科技人才评价机制存在问题对策</t>
  </si>
  <si>
    <t xml:space="preserve">2016-09-20 </t>
  </si>
  <si>
    <t>国家治理下的地方政府治理能力</t>
  </si>
  <si>
    <t>康庄</t>
  </si>
  <si>
    <t>kangzhuang</t>
  </si>
  <si>
    <t xml:space="preserve">2016-06-16 </t>
  </si>
  <si>
    <t>康庄(kangzhuang)</t>
  </si>
  <si>
    <t>kangzhuang(14)</t>
  </si>
  <si>
    <t>重庆环境保护规划管理体制中的农村面源污染问题研究</t>
  </si>
  <si>
    <t xml:space="preserve">2016-01-30 </t>
  </si>
  <si>
    <t>重庆打造国际著名旅游目的地的路径与对策</t>
  </si>
  <si>
    <t>2016年重庆蓝皮书</t>
  </si>
  <si>
    <t xml:space="preserve">2016-12-28 </t>
  </si>
  <si>
    <t>柯昌波(kechangbo),刘楝子(liulianzi),吕昕(luxin),彭劲松(pengjingsong),张永恒(zhangyongheng)</t>
  </si>
  <si>
    <t>2016经济年鉴</t>
  </si>
  <si>
    <t xml:space="preserve">2016-01-13 </t>
  </si>
  <si>
    <t>国际著名旅游目的地综合评价与提升方略</t>
  </si>
  <si>
    <t xml:space="preserve">2016-06-01 </t>
  </si>
  <si>
    <t>柯昌波(kechangbo),彭劲松(pengjingsong)</t>
  </si>
  <si>
    <t>关于加大区域品牌培植力度 驱动我市产业集群升级的建议</t>
  </si>
  <si>
    <t>市政府参事建议</t>
  </si>
  <si>
    <t>迈向空间正义：城乡发展一体化的价值取向及其实现机制</t>
  </si>
  <si>
    <t>中南大学学报</t>
  </si>
  <si>
    <t xml:space="preserve">2016-10-26 </t>
  </si>
  <si>
    <t>以区域品牌创新驱动重庆产业转型升级</t>
  </si>
  <si>
    <t xml:space="preserve">2016-10-10 </t>
  </si>
  <si>
    <t>做网络正能量的传播者</t>
  </si>
  <si>
    <t xml:space="preserve">2016-10-30 </t>
  </si>
  <si>
    <t>基于社会治理创新的奉节民风问题研究</t>
  </si>
  <si>
    <t>重庆蓝皮书2016年卷</t>
  </si>
  <si>
    <t xml:space="preserve">2016-01-07 </t>
  </si>
  <si>
    <t>李玲(liling),李重华(lichonghua),王资博(wangzibo),吴大兵(wudabing)</t>
  </si>
  <si>
    <t>以供给侧结构性改革的思路推进农村水利投融资机制创新</t>
  </si>
  <si>
    <t>科技工作者建议</t>
  </si>
  <si>
    <t xml:space="preserve">2016-11-01 </t>
  </si>
  <si>
    <t>农业水价的困境摆脱与当下因应</t>
  </si>
  <si>
    <t>中国财政转移支付结构辨析及改革展望</t>
  </si>
  <si>
    <t xml:space="preserve">2016-11-15 </t>
  </si>
  <si>
    <t>德国的税收分享制度</t>
  </si>
  <si>
    <t>中国社会科学文摘</t>
  </si>
  <si>
    <t xml:space="preserve">2016-09-21 </t>
  </si>
  <si>
    <t>liwanhui(42)</t>
  </si>
  <si>
    <t>成渝城市群融合发展对策研究</t>
  </si>
  <si>
    <t>《重庆蓝皮书》2016.1，重庆出版社</t>
  </si>
  <si>
    <t xml:space="preserve">2016-01-21 </t>
  </si>
  <si>
    <t>近郊小城镇社会治理中社会组织作用研究 ———以重庆为例</t>
  </si>
  <si>
    <t>重庆城市管理职业学院学报</t>
  </si>
  <si>
    <t>新型城镇化进程中的农民工市民化意愿</t>
  </si>
  <si>
    <t xml:space="preserve">2016-08-17 </t>
  </si>
  <si>
    <t>《文物法》应明确保护对象</t>
  </si>
  <si>
    <t xml:space="preserve">2016-08-26 </t>
  </si>
  <si>
    <t>文化遗产保护：实现可持续发展的重要环节</t>
  </si>
  <si>
    <t>中国文物报</t>
  </si>
  <si>
    <t xml:space="preserve">2015-12-25 </t>
  </si>
  <si>
    <t>重庆市高层次创新创业人才培养引进机制问题研究</t>
  </si>
  <si>
    <t>重庆人才发展报告2016年卷</t>
  </si>
  <si>
    <t xml:space="preserve">2016-08-15 </t>
  </si>
  <si>
    <t>重庆向中央申请建立两岸经贸文化合作试验区的相关问题</t>
  </si>
  <si>
    <t>文化多样性保护与发展研究论文集</t>
  </si>
  <si>
    <t xml:space="preserve">2016-09-19 </t>
  </si>
  <si>
    <t>邻封反教行为与川东教案</t>
  </si>
  <si>
    <t xml:space="preserve">2016-11-06 </t>
  </si>
  <si>
    <t>抓住战略机遇 重庆文化借力走出去</t>
  </si>
  <si>
    <t>互动</t>
  </si>
  <si>
    <t xml:space="preserve">2015-12-20 </t>
  </si>
  <si>
    <t>农产品电商发展的区域创业效应研究</t>
  </si>
  <si>
    <t xml:space="preserve">2016-05-28 </t>
  </si>
  <si>
    <t>农产品电商发展的增收效应研究</t>
  </si>
  <si>
    <t xml:space="preserve">2016-09-25 </t>
  </si>
  <si>
    <t>农产品电商不同融资方式选择的影响因素研究</t>
  </si>
  <si>
    <t>统计与信息论坛</t>
  </si>
  <si>
    <t xml:space="preserve">2016-11-10 </t>
  </si>
  <si>
    <t>农产品安全生产中政府监管机制的优化与创新研究</t>
  </si>
  <si>
    <t xml:space="preserve">2016-06-14 </t>
  </si>
  <si>
    <t>P2P网络借贷对农产品电商发展的影响研究</t>
  </si>
  <si>
    <t>财贸经济</t>
  </si>
  <si>
    <t xml:space="preserve">2016-03-15 </t>
  </si>
  <si>
    <t>城市场域下非物质文化遗产生产性保护比较研究——以教科文组织创意城市网络民间手工艺之都杭州和圣达菲为例</t>
  </si>
  <si>
    <t>刘容</t>
  </si>
  <si>
    <t>liurong</t>
  </si>
  <si>
    <t>《广西师范学院学报》哲学社会科学版</t>
  </si>
  <si>
    <t xml:space="preserve">2016-09-09 </t>
  </si>
  <si>
    <t>刘容(liurong)</t>
  </si>
  <si>
    <t>liurong(14)</t>
  </si>
  <si>
    <t>国内外文化创意城市分类实证研究——以伦敦、东京、赫尔辛基、上海等为例</t>
  </si>
  <si>
    <t xml:space="preserve">2016-01-28 </t>
  </si>
  <si>
    <t>国外文化创意城市经验及启示</t>
  </si>
  <si>
    <t>合作经济与科技</t>
  </si>
  <si>
    <t xml:space="preserve">2016-08-19 </t>
  </si>
  <si>
    <t>文化创意城市建设路径实证研究——以毕尔巴鄂、伦敦、圣达菲、纽约为例</t>
  </si>
  <si>
    <t>中国名城</t>
  </si>
  <si>
    <t xml:space="preserve">2016-07-22 </t>
  </si>
  <si>
    <t>"关于实施“XXXXX”文化产业振兴工程“5×5×3”行动计划的建议"</t>
  </si>
  <si>
    <t>市委宣传部资料汇编</t>
  </si>
  <si>
    <t xml:space="preserve">2015-12-22 </t>
  </si>
  <si>
    <t>liurong(3.5)</t>
  </si>
  <si>
    <t>论东方文化遗产保护之路</t>
  </si>
  <si>
    <t xml:space="preserve">2016-02-28 </t>
  </si>
  <si>
    <t>构建三峡旅游综合改革试验区总体方案研究</t>
  </si>
  <si>
    <t>重庆经济年鉴2015</t>
  </si>
  <si>
    <t xml:space="preserve">2016-01-25 </t>
  </si>
  <si>
    <t>地下综合管廊建设思考</t>
  </si>
  <si>
    <t>住宅与房地产</t>
  </si>
  <si>
    <t xml:space="preserve">2016-09-10 </t>
  </si>
  <si>
    <t>lufei(3.5)</t>
  </si>
  <si>
    <t>民企融入混合所有制经济的四重障碍</t>
  </si>
  <si>
    <t>企业改革与管理</t>
  </si>
  <si>
    <t>房屋建筑和市政基础设施工程质量监督管理研究</t>
  </si>
  <si>
    <t xml:space="preserve">2016-08-10 </t>
  </si>
  <si>
    <t>巴渝古代军事地研究刍议</t>
  </si>
  <si>
    <t>史记论丛，第十三集</t>
  </si>
  <si>
    <t>重庆文化产业与金融融合发展研究</t>
  </si>
  <si>
    <t>重庆蓝皮书（2016年卷）</t>
  </si>
  <si>
    <t xml:space="preserve">2016-01-09 </t>
  </si>
  <si>
    <t>厚植公平正义价值观念的文化土壤——重庆市现代公共文化服务均等化价值取向研究</t>
  </si>
  <si>
    <t>XXXXX面临问题及应对策略</t>
  </si>
  <si>
    <t>重庆学习论坛，2016年1期</t>
  </si>
  <si>
    <t xml:space="preserve">2016-01-15 </t>
  </si>
  <si>
    <t>XXXXX新型城镇化策略研究</t>
  </si>
  <si>
    <t>重庆蓝皮书--2016年中国重庆发展报告</t>
  </si>
  <si>
    <t xml:space="preserve">2016-01-01 </t>
  </si>
  <si>
    <t>重庆精准扶贫几点建议</t>
  </si>
  <si>
    <t>mayunhui(3.5)</t>
  </si>
  <si>
    <t>农业全产业链促进产业质量提升和富民增收</t>
  </si>
  <si>
    <t xml:space="preserve">2016-06-15 </t>
  </si>
  <si>
    <t>着力推动创新文化建设</t>
  </si>
  <si>
    <t>孟小军</t>
  </si>
  <si>
    <t>mengxiaojun</t>
  </si>
  <si>
    <t>重庆日报.思想版</t>
  </si>
  <si>
    <t xml:space="preserve">2016-10-03 </t>
  </si>
  <si>
    <t>孟小军(mengxiaojun)</t>
  </si>
  <si>
    <t>mengxiaojun(14)</t>
  </si>
  <si>
    <t>重庆两江新区核心功能构建的对策思路</t>
  </si>
  <si>
    <t xml:space="preserve">2016-11-25 </t>
  </si>
  <si>
    <t>公共文化服务供给方式实践创新研究——以重庆市公共文化物联网建设为例</t>
  </si>
  <si>
    <t>彭泽明</t>
  </si>
  <si>
    <t>pengzeming</t>
  </si>
  <si>
    <t>城市地理.公共文化版</t>
  </si>
  <si>
    <t xml:space="preserve">2016-07-25 </t>
  </si>
  <si>
    <t>彭泽明(pengzeming)</t>
  </si>
  <si>
    <t>pengzeming(14)</t>
  </si>
  <si>
    <t>城市化进程中城乡公共文化服务一体化研究——以北碚区为例</t>
  </si>
  <si>
    <t xml:space="preserve">2016-08-25 </t>
  </si>
  <si>
    <t>pengzeming(3.5)</t>
  </si>
  <si>
    <t>重庆经济转型升级的成效与路径研究</t>
  </si>
  <si>
    <t>重庆第三次全国经济普查课题研究优秀成果汇编</t>
  </si>
  <si>
    <t>国家治理现代化视域下构建我国政治参与有效路径的思考</t>
  </si>
  <si>
    <t>《治国理政新理念新思想新战略研究》</t>
  </si>
  <si>
    <t xml:space="preserve">2016-09-26 </t>
  </si>
  <si>
    <t>构建“以人为本”创新环境的三大着力点</t>
  </si>
  <si>
    <t>新常态下统筹城乡发展中基本公共服务均等化问题思考</t>
  </si>
  <si>
    <t>《后发赶超论坛》</t>
  </si>
  <si>
    <t xml:space="preserve">2015-12-23 </t>
  </si>
  <si>
    <t>社会制度的中国方案</t>
  </si>
  <si>
    <t xml:space="preserve">2016-07-29 </t>
  </si>
  <si>
    <t>《特大城市基层社会治理机制创新与路径优化研究》</t>
  </si>
  <si>
    <t>《法治政府与社会》，团结出版社，2016年8月</t>
  </si>
  <si>
    <t xml:space="preserve">2002-08-15 </t>
  </si>
  <si>
    <t>《重庆医疗价格政调整“马失前蹄”专家建议加强社会风险评估和预警机制融合创新降低医改风险》</t>
  </si>
  <si>
    <t>中央人民广播电台信息专报</t>
  </si>
  <si>
    <t>中国-东盟自由贸易区：重庆对外开放的南向战略</t>
  </si>
  <si>
    <t>中国软科学（2015增刊上册）</t>
  </si>
  <si>
    <t xml:space="preserve">2016-03-31 </t>
  </si>
  <si>
    <t>tianjun(3.5)</t>
  </si>
  <si>
    <t>区域传统优势产业与战略性新兴产业协同融合发展研究</t>
  </si>
  <si>
    <t>1.02</t>
  </si>
  <si>
    <t>习近平文化自信思想的三个维度</t>
  </si>
  <si>
    <t xml:space="preserve">2016-11-28 </t>
  </si>
  <si>
    <t>统一战线化消极因素为积极因素探析</t>
  </si>
  <si>
    <t xml:space="preserve">2016-11-20 </t>
  </si>
  <si>
    <t>中国特色社会主义文化学构建的学理蕴含</t>
  </si>
  <si>
    <t>重庆创新驱动发展实践</t>
  </si>
  <si>
    <t xml:space="preserve">2016-10-15 </t>
  </si>
  <si>
    <t>统筹推进重庆公共文化服务体系建设研究</t>
  </si>
  <si>
    <t>重庆蓝皮书2016卷</t>
  </si>
  <si>
    <t>五大发展理念下深化重庆文化强市建设研究</t>
  </si>
  <si>
    <t>中国特色社会主义统一战线“五大发展”研究</t>
  </si>
  <si>
    <t xml:space="preserve">2016-05-20 </t>
  </si>
  <si>
    <t>五大发展理念的四维探析</t>
  </si>
  <si>
    <t>中学政治教学参考</t>
  </si>
  <si>
    <t xml:space="preserve">2016-09-30 </t>
  </si>
  <si>
    <t>应重视重庆文化企业振兴的顶层设计</t>
  </si>
  <si>
    <t xml:space="preserve">2016-07-20 </t>
  </si>
  <si>
    <t>重庆文化研究论文集</t>
  </si>
  <si>
    <t>以五大发展理念引领重庆文化小康建设</t>
  </si>
  <si>
    <t>重庆文化研究</t>
  </si>
  <si>
    <t xml:space="preserve">2016-03-01 </t>
  </si>
  <si>
    <t>渝东南山区文化建设的扶贫向度</t>
  </si>
  <si>
    <t xml:space="preserve">2016-10-05 </t>
  </si>
  <si>
    <t>统筹XXXXX文化建设研究</t>
  </si>
  <si>
    <t>以五大发展理念驱动重庆媒体融合发展</t>
  </si>
  <si>
    <t xml:space="preserve">2016-06-30 </t>
  </si>
  <si>
    <t>协调推进XXXXX文化发展研究</t>
  </si>
  <si>
    <t>史记论丛</t>
  </si>
  <si>
    <t xml:space="preserve">2016-10-01 </t>
  </si>
  <si>
    <t>“四个全面”发展战略布局研究论纲</t>
  </si>
  <si>
    <t>宣传思想文化高层次人才培养管理工作体制机制研究</t>
  </si>
  <si>
    <t>中国特色社会主义统战学论纲</t>
  </si>
  <si>
    <t xml:space="preserve">2016-01-20 </t>
  </si>
  <si>
    <t>文化学科群创建研究</t>
  </si>
  <si>
    <t>四个全面:城乡区域文化协调发展的科学指南</t>
  </si>
  <si>
    <t xml:space="preserve">2016-02-29 </t>
  </si>
  <si>
    <t>习近平全面建成小康社会思想探析</t>
  </si>
  <si>
    <t>中国井冈山干部学院学报</t>
  </si>
  <si>
    <t>哲学社会科学人才队伍建设及其道德修养</t>
  </si>
  <si>
    <t xml:space="preserve">2016-06-25 </t>
  </si>
  <si>
    <t>新常态下基层领导干部工作思维及行为方式转型思考</t>
  </si>
  <si>
    <t>学习与思考</t>
  </si>
  <si>
    <t>对当代精准扶贫工作的理性审视</t>
  </si>
  <si>
    <t>行政管理改革</t>
  </si>
  <si>
    <t>基层年轻干部成长成熟成才之心理能力探究</t>
  </si>
  <si>
    <t>领导科学</t>
  </si>
  <si>
    <t>做好两学一做的几个着力点</t>
  </si>
  <si>
    <t xml:space="preserve">2016-05-13 </t>
  </si>
  <si>
    <t>强化村第一书记的精准管理</t>
  </si>
  <si>
    <t>学习时报</t>
  </si>
  <si>
    <t xml:space="preserve">2016-05-05 </t>
  </si>
  <si>
    <t>政治新常态下基层领导班子权力运行与制约之理性审视</t>
  </si>
  <si>
    <t>江西理工大学学报</t>
  </si>
  <si>
    <t xml:space="preserve">2016-02-10 </t>
  </si>
  <si>
    <t>人民政协民主监督的实践成就及发展路径</t>
  </si>
  <si>
    <t xml:space="preserve">2016-02-20 </t>
  </si>
  <si>
    <t>如何让创新成为驱动发展新引擎</t>
  </si>
  <si>
    <t>河南科技</t>
  </si>
  <si>
    <t xml:space="preserve">2016-04-25 </t>
  </si>
  <si>
    <t>智慧城市建设新理念</t>
  </si>
  <si>
    <t xml:space="preserve">2016-05-26 </t>
  </si>
  <si>
    <t>0.17</t>
  </si>
  <si>
    <t>以制度自信推进哲学社会科学大发展</t>
  </si>
  <si>
    <t xml:space="preserve">2016-06-13 </t>
  </si>
  <si>
    <t>基层干部“污名化”现象的成因及破解思路</t>
  </si>
  <si>
    <t>营造风清气正之政治生态</t>
  </si>
  <si>
    <t xml:space="preserve">2016-11-18 </t>
  </si>
  <si>
    <t>社会治理视角下创新驱动战略思考</t>
  </si>
  <si>
    <t>基层领导干部“滥政”与“懒政”之死循环怪圈及破解思路探究</t>
  </si>
  <si>
    <t>武汉科技大学学报</t>
  </si>
  <si>
    <t xml:space="preserve">2016-07-02 </t>
  </si>
  <si>
    <t>学界关于专项治理研究述要</t>
  </si>
  <si>
    <t>中国市场监管研究</t>
  </si>
  <si>
    <t xml:space="preserve">2016-04-28 </t>
  </si>
  <si>
    <t>城市廉洁文化建设之理性思考</t>
  </si>
  <si>
    <t>中国城市报（理论）</t>
  </si>
  <si>
    <t>当前我国基层协商民主机制创新之理性审视</t>
  </si>
  <si>
    <t xml:space="preserve">2016-08-20 </t>
  </si>
  <si>
    <t>盘活离任村干部这笔“沉睡资产”</t>
  </si>
  <si>
    <t xml:space="preserve">2016-09-08 </t>
  </si>
  <si>
    <t>Capability Evaluation and Promotion Strategy Study on Entrepreneurship Education of Colleges and Universities Based on CIPP</t>
  </si>
  <si>
    <t>Grummi Fasern Kunststoffe</t>
  </si>
  <si>
    <t>重庆为什么发展这么快</t>
  </si>
  <si>
    <t>大众日报（思想纵横）</t>
  </si>
  <si>
    <t xml:space="preserve">2016-02-17 </t>
  </si>
  <si>
    <t>全面深化改革中腐败现象产生的机理、特征及应对策略研究</t>
  </si>
  <si>
    <t>《重庆蓝皮书》2016年版，重庆出版社</t>
  </si>
  <si>
    <t>吴大兵(wudabing),吴大兵(wudabing)</t>
  </si>
  <si>
    <t>民主斗士黄炎培</t>
  </si>
  <si>
    <t>《重庆党史人物》（第三辑）中共党史出版社2016年版</t>
  </si>
  <si>
    <t xml:space="preserve">2016-08-28 </t>
  </si>
  <si>
    <t>共享发展理念的四个特性探讨</t>
  </si>
  <si>
    <t>《治国理政新理念新思想新战略研究》论文集，安徽人民出版社，2016年版</t>
  </si>
  <si>
    <t>转变经济发展方式视域下政府组织结构的优化</t>
  </si>
  <si>
    <t>《婚姻法》视角下的老年人权益保障问题探讨</t>
  </si>
  <si>
    <t xml:space="preserve">2016-05-30 </t>
  </si>
  <si>
    <t>"全面二孩“政策对女性基本权益的影响探究</t>
  </si>
  <si>
    <t>不完全契约视野的农民合作社组织绩效比较及其提升策略</t>
  </si>
  <si>
    <t>肖端</t>
  </si>
  <si>
    <t>xiaoduan</t>
  </si>
  <si>
    <t>宏观经济研究</t>
  </si>
  <si>
    <t xml:space="preserve">2016-05-31 </t>
  </si>
  <si>
    <t>肖端(xiaoduan)</t>
  </si>
  <si>
    <t>xiaoduan(42)</t>
  </si>
  <si>
    <t>基于重庆改革实践构建中国新型城镇化新机制</t>
  </si>
  <si>
    <t xml:space="preserve">2016-02-25 </t>
  </si>
  <si>
    <t>重庆农村土地交易所存在的问题与发展建议</t>
  </si>
  <si>
    <t>经营与管理</t>
  </si>
  <si>
    <t xml:space="preserve">2016-08-23 </t>
  </si>
  <si>
    <t>促进我国国家公园可持续发展的法律框架分析</t>
  </si>
  <si>
    <t>yangguo(14)</t>
  </si>
  <si>
    <t>黑土地水土保持技术效率及其影响因素研究——以黑龙江省为例</t>
  </si>
  <si>
    <t>林业经济</t>
  </si>
  <si>
    <t>TPP背景下重庆经济发展的挑战与应对</t>
  </si>
  <si>
    <t>重庆日报 理论版</t>
  </si>
  <si>
    <t xml:space="preserve">2015-12-17 </t>
  </si>
  <si>
    <t>推进重庆生态产业化发展的路径思考</t>
  </si>
  <si>
    <t>以农业合作组织推动我国低碳农业发展</t>
  </si>
  <si>
    <t xml:space="preserve">2016-10-11 </t>
  </si>
  <si>
    <t>长江中游城市群会展业空间关联网络结构特征及其解释</t>
  </si>
  <si>
    <t>yangguo(140)</t>
  </si>
  <si>
    <t>新型农业经营主体参与低碳农业发展的激励机制设计</t>
  </si>
  <si>
    <t>中国人口?资源与环境</t>
  </si>
  <si>
    <t xml:space="preserve">2016-06-10 </t>
  </si>
  <si>
    <t>yangguo(42)</t>
  </si>
  <si>
    <t>农村集体建设用地流转价格影响因素的实证研究</t>
  </si>
  <si>
    <t>TPP对中国经济的利弊分析及策略选择</t>
  </si>
  <si>
    <t>经济纵横</t>
  </si>
  <si>
    <t>Measurement and influencing factors of greenhouse gas emission in China</t>
  </si>
  <si>
    <t>Ecological Economy</t>
  </si>
  <si>
    <t xml:space="preserve">2016-04-20 </t>
  </si>
  <si>
    <t>将绿色发展理念融入重庆生态文明建设</t>
  </si>
  <si>
    <t xml:space="preserve">2016-03-21 </t>
  </si>
  <si>
    <t>新常态需要选商择资</t>
  </si>
  <si>
    <t xml:space="preserve">2016-04-19 </t>
  </si>
  <si>
    <t>论佛教公益慈善之超越价值与药师七佛信仰</t>
  </si>
  <si>
    <t>《药师如来与公益慈善》论文集</t>
  </si>
  <si>
    <t xml:space="preserve">2016-09-01 </t>
  </si>
  <si>
    <t>《发挥互联网作为社会主义民主政治建设新渠道的作用》</t>
  </si>
  <si>
    <t>试论新农村建设中农村基层民主政治建设</t>
  </si>
  <si>
    <t>《法制与社会》</t>
  </si>
  <si>
    <t>秦巴山片区产业扶贫的关键点</t>
  </si>
  <si>
    <t>张莉</t>
  </si>
  <si>
    <t>zhangli</t>
  </si>
  <si>
    <t>张莉(zhangli)</t>
  </si>
  <si>
    <t>zhangli(14)</t>
  </si>
  <si>
    <t>“后发赶超”战略背景下环贵阳县市区域发展策略选择</t>
  </si>
  <si>
    <t>“后发赶超”论坛</t>
  </si>
  <si>
    <t>重庆农业社会化服务体系建设的现实困境与对策</t>
  </si>
  <si>
    <t>重庆市农地“三权分离”环节中的社会化服务问题研究</t>
  </si>
  <si>
    <t>经济论坛</t>
  </si>
  <si>
    <t xml:space="preserve">2016-02-01 </t>
  </si>
  <si>
    <t>zhulifen(14)</t>
  </si>
  <si>
    <t>重庆市XXXXX经济差异及协调发展研究</t>
  </si>
  <si>
    <t>城市生态农耕</t>
  </si>
  <si>
    <t>市委宣传部主编《梦想课堂》</t>
  </si>
  <si>
    <t>4000</t>
  </si>
  <si>
    <t>全符号传播理念下报媒人的观念与技能转变</t>
  </si>
  <si>
    <t>《新闻研究导刊》</t>
  </si>
  <si>
    <t xml:space="preserve">2016-11-16 </t>
  </si>
  <si>
    <t>《民法总则如何弘扬社会主义核心价值观》</t>
  </si>
  <si>
    <t>2017</t>
  </si>
  <si>
    <t xml:space="preserve">2017-08-30 </t>
  </si>
  <si>
    <t>商标权网络竞价排名的法律规制</t>
  </si>
  <si>
    <t xml:space="preserve">2017-01-16 </t>
  </si>
  <si>
    <t>《网络环境下竞价排名的商标法律规制》</t>
  </si>
  <si>
    <t xml:space="preserve">2016-12-16 </t>
  </si>
  <si>
    <t>地方政府性债务治理机制探索</t>
  </si>
  <si>
    <t xml:space="preserve">2017-05-24 </t>
  </si>
  <si>
    <t>基于空间计量的能源效率影响因素分析</t>
  </si>
  <si>
    <t>广州大学学报（社科版）</t>
  </si>
  <si>
    <t xml:space="preserve">2017-01-09 </t>
  </si>
  <si>
    <t>邓靖(dengjing),邓靖(dengjing)</t>
  </si>
  <si>
    <t>重庆构建稳定脱贫长效机制政策研究</t>
  </si>
  <si>
    <t xml:space="preserve">2017-06-28 </t>
  </si>
  <si>
    <t>dengjing(3.5)</t>
  </si>
  <si>
    <t>三峡后续工作时期库区移民扶贫制度供给研究</t>
  </si>
  <si>
    <t>《后发赶超论坛》（贵州省社科院）</t>
  </si>
  <si>
    <t xml:space="preserve">2016-12-20 </t>
  </si>
  <si>
    <t>大道之行  以民为本</t>
  </si>
  <si>
    <t xml:space="preserve">2017-10-18 </t>
  </si>
  <si>
    <t>深刻理解和实施乡村振兴战略</t>
  </si>
  <si>
    <t xml:space="preserve">2017-11-30 </t>
  </si>
  <si>
    <t>2016年重庆生鲜家产品触网状况报告</t>
  </si>
  <si>
    <t>重庆农产品电商产业发展研究报告2016</t>
  </si>
  <si>
    <t xml:space="preserve">2017-03-27 </t>
  </si>
  <si>
    <t>以电商助推重庆农业供给侧结构性改革</t>
  </si>
  <si>
    <t xml:space="preserve">2017-07-20 </t>
  </si>
  <si>
    <t>平台经济视角下生鲜农产品电商发展规律、模式与战略研究——基于重庆个案</t>
  </si>
  <si>
    <t>我国集中连片特困地区信息贫困的机理与路径</t>
  </si>
  <si>
    <t>开发研究</t>
  </si>
  <si>
    <t xml:space="preserve">2017-12-20 </t>
  </si>
  <si>
    <t>深刻理解乡村振兴战略的重大意义和科学内涵</t>
  </si>
  <si>
    <t xml:space="preserve">2017-11-09 </t>
  </si>
  <si>
    <t>谈城镇化发展对农村的冲击影响及解决措施</t>
  </si>
  <si>
    <t>改革与开放</t>
  </si>
  <si>
    <t xml:space="preserve">2017-02-09 </t>
  </si>
  <si>
    <t>城镇化条件下城乡空间结构规划与发展刍议</t>
  </si>
  <si>
    <t xml:space="preserve">2017-12-30 </t>
  </si>
  <si>
    <t>刍议我国社会阶层固化的成因及对策</t>
  </si>
  <si>
    <t>劳动保障世界</t>
  </si>
  <si>
    <t xml:space="preserve">2017-01-17 </t>
  </si>
  <si>
    <t>IT人类的经典</t>
  </si>
  <si>
    <t>重庆律会</t>
  </si>
  <si>
    <t xml:space="preserve">2017-11-14 </t>
  </si>
  <si>
    <t>区域创新发展的财政支持政策研究——以重庆为例</t>
  </si>
  <si>
    <t>纳税</t>
  </si>
  <si>
    <t xml:space="preserve">2017-10-10 </t>
  </si>
  <si>
    <t>2016年重庆经济运行分析与2017年发展预测</t>
  </si>
  <si>
    <t>重庆蓝皮书2017</t>
  </si>
  <si>
    <t xml:space="preserve">2017-01-01 </t>
  </si>
  <si>
    <t>1.76</t>
  </si>
  <si>
    <t>回到存在重构存在者——关于生活儒学思想进路的一些思考</t>
  </si>
  <si>
    <t>当代儒学特辑</t>
  </si>
  <si>
    <t xml:space="preserve">2017-08-31 </t>
  </si>
  <si>
    <t>法治的价值基础及法治正义</t>
  </si>
  <si>
    <t>《多元文化背景下的正义与责任（国际研讨会论文集）》</t>
  </si>
  <si>
    <t xml:space="preserve">2017-12-29 </t>
  </si>
  <si>
    <t>马克思对西方经济自由主义的批判及其经济自由观</t>
  </si>
  <si>
    <t xml:space="preserve">2017-11-17 </t>
  </si>
  <si>
    <t>深刻把握构建人类命运共同体的国际战略思维</t>
  </si>
  <si>
    <t xml:space="preserve">2017-12-27 </t>
  </si>
  <si>
    <t>我国石油和天然气生产效率区域比较研究</t>
  </si>
  <si>
    <t xml:space="preserve">2017-03-31 </t>
  </si>
  <si>
    <t>重庆市农业面源污染测算与空间特征解析</t>
  </si>
  <si>
    <t>中国农业资源与区划</t>
  </si>
  <si>
    <t xml:space="preserve">2017-01-20 </t>
  </si>
  <si>
    <t>重庆文化产业融合发展研究</t>
  </si>
  <si>
    <t>重庆蓝皮书2017年卷</t>
  </si>
  <si>
    <t xml:space="preserve">2017-01-07 </t>
  </si>
  <si>
    <t>胡攀(hupan),李玲(liling),李重华(lichonghua),罗锐华(luoruihua),王资博(wangzibo),徐静(xujing)</t>
  </si>
  <si>
    <t>现代文化产业发展体系</t>
  </si>
  <si>
    <t xml:space="preserve">2017-09-11 </t>
  </si>
  <si>
    <t>公共文化服务发展刍议</t>
  </si>
  <si>
    <t>知识文库</t>
  </si>
  <si>
    <t xml:space="preserve">2017-09-21 </t>
  </si>
  <si>
    <t xml:space="preserve">2017-01-13 </t>
  </si>
  <si>
    <t>修复长江航道生态环境，实现长江经济带可持续发展</t>
  </si>
  <si>
    <t xml:space="preserve">2017-06-01 </t>
  </si>
  <si>
    <t>创新驱动战略背景下重庆科技人才评价机制研究</t>
  </si>
  <si>
    <t>重庆蓝皮书2017年中国发展报告</t>
  </si>
  <si>
    <t xml:space="preserve">2017-01-15 </t>
  </si>
  <si>
    <t>中国数字出版产业融入国家_一带一路_布局的思考</t>
  </si>
  <si>
    <t>城市基层党建与社会治理创新的互动关系研究</t>
  </si>
  <si>
    <t>中州学刊</t>
  </si>
  <si>
    <t xml:space="preserve">2017-10-15 </t>
  </si>
  <si>
    <t>重庆中药材电商发展路径探索</t>
  </si>
  <si>
    <t>重庆农产品电商产业发展研究报告</t>
  </si>
  <si>
    <t xml:space="preserve">2017-03-30 </t>
  </si>
  <si>
    <t>浅析农电商扶贫面临的主要障碍与应对方略</t>
  </si>
  <si>
    <t>2017年蓝皮书</t>
  </si>
  <si>
    <t xml:space="preserve">2017-01-12 </t>
  </si>
  <si>
    <t>立足城乡一体化治理理念，构建中国新型城镇化体制与机制</t>
  </si>
  <si>
    <t>2017年重庆蓝皮书</t>
  </si>
  <si>
    <t>构建技术创新扩散激励机制</t>
  </si>
  <si>
    <t xml:space="preserve">2017-09-22 </t>
  </si>
  <si>
    <t>以大数据助推地方政府治理能力提升</t>
  </si>
  <si>
    <t>政策工具视角下地方政府治理能力的现代化研究</t>
  </si>
  <si>
    <t>商情</t>
  </si>
  <si>
    <t xml:space="preserve">2017-02-01 </t>
  </si>
  <si>
    <t>我国地方政府治理困境研究</t>
  </si>
  <si>
    <t>经济视野</t>
  </si>
  <si>
    <t>开拓健康产业蓝海，实现全民健康目标</t>
  </si>
  <si>
    <t>《当代党员》</t>
  </si>
  <si>
    <t xml:space="preserve">2017-06-15 </t>
  </si>
  <si>
    <t>基于系统动力学的区域碳排放系统构建研究</t>
  </si>
  <si>
    <t>《科学咨询（科技.管理）》</t>
  </si>
  <si>
    <t xml:space="preserve">2017-07-07 </t>
  </si>
  <si>
    <t>区域碳排放研究进展与趋势</t>
  </si>
  <si>
    <t xml:space="preserve">2017-09-01 </t>
  </si>
  <si>
    <t>0.48</t>
  </si>
  <si>
    <t>重庆市文化产业融入长江经济带对策研究</t>
  </si>
  <si>
    <t>重庆文化旅游产业融入一带一路研究</t>
  </si>
  <si>
    <t xml:space="preserve">2017-01-11 </t>
  </si>
  <si>
    <t>“后营改增”时代中国税收返还制度改革方向探索</t>
  </si>
  <si>
    <t>现代经济探讨</t>
  </si>
  <si>
    <t xml:space="preserve">2017-02-15 </t>
  </si>
  <si>
    <t>横向财政转移支付：理论、国际实践以及在中国的可行性</t>
  </si>
  <si>
    <t xml:space="preserve">2017-08-16 </t>
  </si>
  <si>
    <t>“一带一路”和长江经济带背景下的区域合作要点--以重庆为例</t>
  </si>
  <si>
    <t>《中国学》第七辑，上海人民出版社2017.6</t>
  </si>
  <si>
    <t>以七大工程为抓手推动工业经济优质发展</t>
  </si>
  <si>
    <t>重庆日报.思想</t>
  </si>
  <si>
    <t xml:space="preserve">2016-12-29 </t>
  </si>
  <si>
    <t>渝东北人口城镇化路径与策略研究</t>
  </si>
  <si>
    <t>农村经济与科技</t>
  </si>
  <si>
    <t xml:space="preserve">2017-10-31 </t>
  </si>
  <si>
    <t>防止房屋征收拆迁破坏建筑遗产的法律思考</t>
  </si>
  <si>
    <t>借鉴深圳经验 尽快把重庆文化产业培育成支柱和战略性新兴产业</t>
  </si>
  <si>
    <t xml:space="preserve">2017-04-26 </t>
  </si>
  <si>
    <t>江北历史文化资源挖掘利用策略</t>
  </si>
  <si>
    <t>重庆文化产业走出困境之策略</t>
  </si>
  <si>
    <t>骆越根祖 岩画花山</t>
  </si>
  <si>
    <t xml:space="preserve">2017-06-22 </t>
  </si>
  <si>
    <t>系统自组织理论视角下的农产品价格波动原因分析</t>
  </si>
  <si>
    <t xml:space="preserve">2017-03-08 </t>
  </si>
  <si>
    <t>农产品价格波动对农民收入增长的影响研究</t>
  </si>
  <si>
    <t>商业经济研究</t>
  </si>
  <si>
    <t xml:space="preserve">2017-09-08 </t>
  </si>
  <si>
    <t>0.88</t>
  </si>
  <si>
    <t>重庆社会科学年鉴</t>
  </si>
  <si>
    <t xml:space="preserve">2017-05-11 </t>
  </si>
  <si>
    <t>重庆江北区发展休闲观光农业的思考</t>
  </si>
  <si>
    <t>农家科技</t>
  </si>
  <si>
    <t>对 公租房社区服务体系的认识</t>
  </si>
  <si>
    <t>重庆城市管理职业学院</t>
  </si>
  <si>
    <t>创意城市及其建设</t>
  </si>
  <si>
    <t xml:space="preserve">2017-10-30 </t>
  </si>
  <si>
    <t>论创意旅游与创意城市建设——兼谈重庆“世界温泉之都”建设</t>
  </si>
  <si>
    <t>文化产业成为支柱产业的支撑体系研究</t>
  </si>
  <si>
    <t>重庆市社会科学规划项目成果提要汇编</t>
  </si>
  <si>
    <t xml:space="preserve">2017-01-06 </t>
  </si>
  <si>
    <t>我国乡村旅游研究综述</t>
  </si>
  <si>
    <t xml:space="preserve">2017-10-27 </t>
  </si>
  <si>
    <t>环境管理中的自愿性排放标准及重庆实践</t>
  </si>
  <si>
    <t xml:space="preserve">2016-12-10 </t>
  </si>
  <si>
    <t>环境管理中自愿性排放标准及重庆实践</t>
  </si>
  <si>
    <t xml:space="preserve">2016-12-15 </t>
  </si>
  <si>
    <t>重庆市现代公共文化服务体系建设发展趋势研究</t>
  </si>
  <si>
    <t>重庆蓝皮书.2017年中国重庆发展报告</t>
  </si>
  <si>
    <t xml:space="preserve">2017-01-03 </t>
  </si>
  <si>
    <t>《重庆蓝皮书》（2017年卷）</t>
  </si>
  <si>
    <t xml:space="preserve">2017-01-10 </t>
  </si>
  <si>
    <t>省际人口流动与区域经济社会发展协调性分析－－重庆实践</t>
  </si>
  <si>
    <t>2017年第一届中国移民社会学学术研讨会论文集</t>
  </si>
  <si>
    <t xml:space="preserve">2017-06-18 </t>
  </si>
  <si>
    <t>限制开发区人口发展与城镇化困境及出路－－来自重庆渝东北的调查</t>
  </si>
  <si>
    <t>2017年中国社会学年会移民与社会发展论坛论文集</t>
  </si>
  <si>
    <t xml:space="preserve">2017-07-14 </t>
  </si>
  <si>
    <t>重庆市人口省际流动态势研究</t>
  </si>
  <si>
    <t>重庆人口省际流动态势分析</t>
  </si>
  <si>
    <t>重庆蓝皮书（2017）</t>
  </si>
  <si>
    <t>我国乡村旅游业扩大有效供给问题研究：回顾与展望</t>
  </si>
  <si>
    <t>经贸实践</t>
  </si>
  <si>
    <t xml:space="preserve">2017-07-01 </t>
  </si>
  <si>
    <t>马云辉(mayunhui),张莉(zhangli)</t>
  </si>
  <si>
    <t>zhangli(3.5)</t>
  </si>
  <si>
    <t>推进绿色发展 建设山清水秀美丽城市</t>
  </si>
  <si>
    <t>建设国际大都市的发展环境与战略定位</t>
  </si>
  <si>
    <t xml:space="preserve">2017-04-01 </t>
  </si>
  <si>
    <t>建设国际大都市的发展环境与战略定位——以重庆为例</t>
  </si>
  <si>
    <t xml:space="preserve">2017-04-12 </t>
  </si>
  <si>
    <t>“一带一路”背景下我国与中东欧国家城际合作的方案构想</t>
  </si>
  <si>
    <t xml:space="preserve">2017-10-01 </t>
  </si>
  <si>
    <t>文化馆业务规范建设</t>
  </si>
  <si>
    <t>《中华文化论坛》</t>
  </si>
  <si>
    <t xml:space="preserve">2017-02-28 </t>
  </si>
  <si>
    <t>重庆市公共文化物联网建设实践创新研究</t>
  </si>
  <si>
    <t>图书馆理论与实践</t>
  </si>
  <si>
    <t>加快完善公共文化服务体系</t>
  </si>
  <si>
    <t>西部贫困地区公共文化建设的特殊性研究</t>
  </si>
  <si>
    <t xml:space="preserve">2017-08-20 </t>
  </si>
  <si>
    <t>文化创新如何更有特色</t>
  </si>
  <si>
    <t xml:space="preserve">2017-05-10 </t>
  </si>
  <si>
    <t>重庆人口老龄化态势及特征研究</t>
  </si>
  <si>
    <t>我国西南地区城镇化路径特征与启示研究</t>
  </si>
  <si>
    <t>孙贵艳</t>
  </si>
  <si>
    <t>sunguiyan</t>
  </si>
  <si>
    <t>持续发展 理性规划——2017中国城市规划年会论文集</t>
  </si>
  <si>
    <t xml:space="preserve">2017-11-18 </t>
  </si>
  <si>
    <t>孙贵艳(sunguiyan)</t>
  </si>
  <si>
    <t>sunguiyan(3.5)</t>
  </si>
  <si>
    <t>重庆市中小企业科技创新发展中存在的问题及对策</t>
  </si>
  <si>
    <t xml:space="preserve">2017-04-17 </t>
  </si>
  <si>
    <t>sunguiyan(14)</t>
  </si>
  <si>
    <t>我国低碳城市规划存在的问题及对策探析</t>
  </si>
  <si>
    <t>科技管理研究</t>
  </si>
  <si>
    <t xml:space="preserve">2017-10-20 </t>
  </si>
  <si>
    <t>退耕还林(草)工程对农户生计的影响研究——以甘肃秦巴山区为例</t>
  </si>
  <si>
    <t>林业经济问题</t>
  </si>
  <si>
    <t>我国低碳城市规划存在的问题及对策研究</t>
  </si>
  <si>
    <t>孙贵艳(sunguiyan),王胜(wangsheng)</t>
  </si>
  <si>
    <t>加快推动城乡发展一体化，确保如期全面建成小康社会</t>
  </si>
  <si>
    <t xml:space="preserve">2017-06-09 </t>
  </si>
  <si>
    <t>重庆建设国际旅游目的地的难题及对策研究</t>
  </si>
  <si>
    <t>田代贵(tiandaigui),田代贵(tiandaigui)</t>
  </si>
  <si>
    <t>外生动力视角下区域传统优势产业升级发展研究</t>
  </si>
  <si>
    <t>财经问题研究，2017年第6期</t>
  </si>
  <si>
    <t xml:space="preserve">2017-06-16 </t>
  </si>
  <si>
    <t>我国出版业供给侧改革情境与对策研究</t>
  </si>
  <si>
    <t xml:space="preserve">2017-05-23 </t>
  </si>
  <si>
    <t>中国西部地区文化产业成长指数评估及对策研究</t>
  </si>
  <si>
    <t>中国特色社会主义文化自信的五个向度</t>
  </si>
  <si>
    <t xml:space="preserve">2017-07-30 </t>
  </si>
  <si>
    <t>习近平总书记对中国特色社会主义政治经济学创新的三个维度</t>
  </si>
  <si>
    <t xml:space="preserve">2017-11-20 </t>
  </si>
  <si>
    <t>中国西部地区公共文化服务发展指数评估及路径创新</t>
  </si>
  <si>
    <t>云梦学刊</t>
  </si>
  <si>
    <t xml:space="preserve">2017-11-15 </t>
  </si>
  <si>
    <t>坚定不移推进生态文明建设的三个维度</t>
  </si>
  <si>
    <t xml:space="preserve">2017-08-10 </t>
  </si>
  <si>
    <t>重庆出版社《重庆文化研究论文集》</t>
  </si>
  <si>
    <t>政协协商机制完善创新研究</t>
  </si>
  <si>
    <t>中共中央党校出版社《政治协商与社会协商论文集》</t>
  </si>
  <si>
    <t>创新发展理念的三维意蕴论析</t>
  </si>
  <si>
    <t xml:space="preserve">2017-08-25 </t>
  </si>
  <si>
    <t>重庆直辖二十年成效研究</t>
  </si>
  <si>
    <t>重庆蓝皮书2017卷</t>
  </si>
  <si>
    <t>精准扶贫战略中系统推进渝东南文化产业扶贫的路径研究</t>
  </si>
  <si>
    <t>全国文化企业30强发展态势:2008—2016</t>
  </si>
  <si>
    <t>新发展理念下的重庆发展路径及扎实行动研究</t>
  </si>
  <si>
    <t>着力提高国家创新体系效率</t>
  </si>
  <si>
    <t>人民日报理论版</t>
  </si>
  <si>
    <t>统一战线践行五大发展理念研究</t>
  </si>
  <si>
    <t>广西社会主义学院学报</t>
  </si>
  <si>
    <t xml:space="preserve">2017-02-18 </t>
  </si>
  <si>
    <t>牢牢把握“让人民群众有更多获得感”这一重大时代命题</t>
  </si>
  <si>
    <t xml:space="preserve">2017-11-28 </t>
  </si>
  <si>
    <t>基层领导干部化解同质化竞争的道与谋</t>
  </si>
  <si>
    <t>云南民族大学学报(哲学社会科学版)</t>
  </si>
  <si>
    <t xml:space="preserve">2017-03-15 </t>
  </si>
  <si>
    <t>深刻理解中国道路的独创性</t>
  </si>
  <si>
    <t>哲学社会发展之理性审视</t>
  </si>
  <si>
    <t xml:space="preserve">2016-12-30 </t>
  </si>
  <si>
    <t>4500</t>
  </si>
  <si>
    <t>利益多元化情势下基层领导干部的领导理念与领导方略</t>
  </si>
  <si>
    <t>宁夏社会科学</t>
  </si>
  <si>
    <t xml:space="preserve">2016-12-25 </t>
  </si>
  <si>
    <t>传统文化对基层干部提升的价值</t>
  </si>
  <si>
    <t>中国领导科学</t>
  </si>
  <si>
    <t>扎实推进“两学一做”学习教育常态化制度化</t>
  </si>
  <si>
    <t>长春日报（理论版）</t>
  </si>
  <si>
    <t xml:space="preserve">2017-07-11 </t>
  </si>
  <si>
    <t>“多规合一”机制引领城乡一体化健康发展</t>
  </si>
  <si>
    <t xml:space="preserve">2017-06-19 </t>
  </si>
  <si>
    <t>历史唯物主义视野下党的群众路线</t>
  </si>
  <si>
    <t>陕西社会主义学院学报</t>
  </si>
  <si>
    <t xml:space="preserve">2017-03-10 </t>
  </si>
  <si>
    <t>人大复印资料《中国共产党》</t>
  </si>
  <si>
    <t>论党内监督工作的历史经验、问题呈现及发展策略</t>
  </si>
  <si>
    <t>重庆工商大学学报(社会科学版)</t>
  </si>
  <si>
    <t xml:space="preserve">2017-01-05 </t>
  </si>
  <si>
    <t>新时代党中央治国理政新理念新思想新战略刍论</t>
  </si>
  <si>
    <t>学术论坛</t>
  </si>
  <si>
    <t>传承中国传统文化与发展中国特色哲学社会科学的融合</t>
  </si>
  <si>
    <t>重庆日报（理论）</t>
  </si>
  <si>
    <t xml:space="preserve">2017-05-30 </t>
  </si>
  <si>
    <t>0.13</t>
  </si>
  <si>
    <t>用优秀传统文化推进基层法治</t>
  </si>
  <si>
    <t>基层领导干部微观治理现代化的理念与路径</t>
  </si>
  <si>
    <t>武汉科技大学学报(社会科学版)</t>
  </si>
  <si>
    <t xml:space="preserve">2017-07-25 </t>
  </si>
  <si>
    <t>基层市场监管部门履职廉政风险之理性审视</t>
  </si>
  <si>
    <t xml:space="preserve">2017-07-12 </t>
  </si>
  <si>
    <t>新耕读文化的现实困境及发展途径</t>
  </si>
  <si>
    <t>破除四大困境，实现村民自治组织治理现代化</t>
  </si>
  <si>
    <t>中国乡村发现</t>
  </si>
  <si>
    <t xml:space="preserve">2017-06-20 </t>
  </si>
  <si>
    <t>基于法治治理的基层干部权力关于行思考</t>
  </si>
  <si>
    <t>廉政建设研究</t>
  </si>
  <si>
    <t xml:space="preserve">2017-09-28 </t>
  </si>
  <si>
    <t>论习近平同志党的纪律建设思想</t>
  </si>
  <si>
    <t>全面从严治党   重大意义和现实路径</t>
  </si>
  <si>
    <t>既不是传统的，也不是外来的，更不是西化的  深刻理解中国道路的独创性</t>
  </si>
  <si>
    <t xml:space="preserve">2017-11-02 </t>
  </si>
  <si>
    <t>制度治党，党内法规先行</t>
  </si>
  <si>
    <t>当前基层社会治理体系与治理能力现代化之理性审视</t>
  </si>
  <si>
    <t>重庆工商大学学报（社会科学版）</t>
  </si>
  <si>
    <t xml:space="preserve">2017-12-15 </t>
  </si>
  <si>
    <t>让人民群众有更多获得感 2017-12-04</t>
  </si>
  <si>
    <t xml:space="preserve">2017-11-04 </t>
  </si>
  <si>
    <t>0.46</t>
  </si>
  <si>
    <t>改革开放以来中国共产党巩固执政基础的基本经验</t>
  </si>
  <si>
    <t>转型期构建主流意识形态认同机制的思考</t>
  </si>
  <si>
    <t>《重庆蓝皮书》2017年</t>
  </si>
  <si>
    <t xml:space="preserve">2017-01-31 </t>
  </si>
  <si>
    <t>邓小平关于以马克思主义引领哲学社会科学发展的思想探讨</t>
  </si>
  <si>
    <t>《马克思主义研究》</t>
  </si>
  <si>
    <t>新形势下优化地方政府决策机制问题研究</t>
  </si>
  <si>
    <t>《理论导刊》2017年第3期</t>
  </si>
  <si>
    <t>推进全面从严治党向基层延伸的路径研究</t>
  </si>
  <si>
    <t>《全面从严治党》论文集，吉林人民出版社2017年版。</t>
  </si>
  <si>
    <t xml:space="preserve">2017-07-31 </t>
  </si>
  <si>
    <t>转型期主流意识形态认同弱化的四大归因透视</t>
  </si>
  <si>
    <t>《云南行政学院学报》</t>
  </si>
  <si>
    <t>民主集中制是严肃党内政治生活的根本保障</t>
  </si>
  <si>
    <t xml:space="preserve">2016-12-31 </t>
  </si>
  <si>
    <t>慎刑视域下中国古代酷刑考论</t>
  </si>
  <si>
    <t>职工法律天地</t>
  </si>
  <si>
    <t>农村留守儿童权益保障机制研究</t>
  </si>
  <si>
    <t>法制与经济</t>
  </si>
  <si>
    <t xml:space="preserve">2017-01-27 </t>
  </si>
  <si>
    <t>媒体在法制宣传中的作用及路径探讨</t>
  </si>
  <si>
    <t xml:space="preserve">2017-01-08 </t>
  </si>
  <si>
    <t>中国棉花进口量受价格冲击分析</t>
  </si>
  <si>
    <t xml:space="preserve">2017-10-23 </t>
  </si>
  <si>
    <t>“一带一路”战略下我国文化产业发展探讨</t>
  </si>
  <si>
    <t>徐静</t>
  </si>
  <si>
    <t>xujing</t>
  </si>
  <si>
    <t>中国文艺家</t>
  </si>
  <si>
    <t xml:space="preserve">2017-07-21 </t>
  </si>
  <si>
    <t>徐静(xujing)</t>
  </si>
  <si>
    <t>xujing(14)</t>
  </si>
  <si>
    <t>“互联网+”背景下的网络文化产业生态治利研究</t>
  </si>
  <si>
    <t>文艺生活</t>
  </si>
  <si>
    <t>我国农业供给侧矛盾根源于系统工程试验设计</t>
  </si>
  <si>
    <t xml:space="preserve">2017-07-15 </t>
  </si>
  <si>
    <t>重庆农村电商产业发展中农村公共物流体系匹配发展思路——以重庆市秀山县为例</t>
  </si>
  <si>
    <t>Surrestion on Reform and Development of the System Organization Mechanism of Science and Technolongy Association of China from the Perspecitve of Management</t>
  </si>
  <si>
    <t>Proceedings of the 2nd International Conference on Conference on Contemporary Education, Social Sciences and Humanities</t>
  </si>
  <si>
    <t>重庆农村土地交易所发展探析</t>
  </si>
  <si>
    <t>重庆农村土地交易发展探析</t>
  </si>
  <si>
    <t>中国农业源碳汇估算及其与农业经济发展的耦合分析</t>
  </si>
  <si>
    <t>农业供给侧结构性改革的核心问题</t>
  </si>
  <si>
    <t>中国党政干部论坛</t>
  </si>
  <si>
    <t xml:space="preserve">2017-11-06 </t>
  </si>
  <si>
    <t>我国林业碳排放权交易市场构建及其风险防范研究</t>
  </si>
  <si>
    <t xml:space="preserve">2017-09-25 </t>
  </si>
  <si>
    <t>农产品生产与流通的协调机制研究</t>
  </si>
  <si>
    <t xml:space="preserve">2017-10-25 </t>
  </si>
  <si>
    <t>构建新型农业经营体系 培育农业农村发展新动能</t>
  </si>
  <si>
    <t xml:space="preserve">2017-07-27 </t>
  </si>
  <si>
    <t>大力推进长江上游生态屏障建设</t>
  </si>
  <si>
    <t>“互联网+”背景下农产品生产与流通的协调机制研究</t>
  </si>
  <si>
    <t>重庆农产品电商产业发展研究报告（2016）</t>
  </si>
  <si>
    <t xml:space="preserve">2017-12-01 </t>
  </si>
  <si>
    <t>上海、北京、西安国际旅游城市建设实践与借鉴</t>
  </si>
  <si>
    <t xml:space="preserve">2017-04-27 </t>
  </si>
  <si>
    <t>解读“撬动乡村发展的人才支点”案例</t>
  </si>
  <si>
    <t xml:space="preserve">2017-12-05 </t>
  </si>
  <si>
    <t>0.08</t>
  </si>
  <si>
    <t>将西部旅游业打造成为“一带一路”建设先导产业的思考</t>
  </si>
  <si>
    <t>新丝路</t>
  </si>
  <si>
    <t>都市区农村地区休闲农业发展探索-以重庆市江北区为例</t>
  </si>
  <si>
    <t>重庆宗教及宗教旅游资源概况</t>
  </si>
  <si>
    <t>民国时期梁漱溟在重庆北碚的文化教育活动</t>
  </si>
  <si>
    <t>试论发挥网络文化对社会主义民主政治发展的促进作用</t>
  </si>
  <si>
    <t>《西南大学学报》（社会科学版）2017年第43卷（增刊）</t>
  </si>
  <si>
    <t xml:space="preserve">2017-06-12 </t>
  </si>
  <si>
    <t>依法治权是马克思主义权力观的基本要求</t>
  </si>
  <si>
    <t xml:space="preserve">2017-04-24 </t>
  </si>
  <si>
    <t>多源大数据融合下公共部门网络舆情预测与管理研究</t>
  </si>
  <si>
    <t xml:space="preserve">2017-08-01 </t>
  </si>
  <si>
    <t>旅游跨界融合的三条捷径</t>
  </si>
  <si>
    <t xml:space="preserve">2017-08-08 </t>
  </si>
  <si>
    <t>关于“互联网+”群团工作的几点思考</t>
  </si>
  <si>
    <t>人力资源管理</t>
  </si>
  <si>
    <t>城市人文精神刍议</t>
  </si>
  <si>
    <t>山西青年</t>
  </si>
  <si>
    <t xml:space="preserve">2017-07-17 </t>
  </si>
  <si>
    <t>城市精细化管理理念初探</t>
  </si>
  <si>
    <t xml:space="preserve">2017-06-07 </t>
  </si>
  <si>
    <t>近郊小城镇社会治理问题研究</t>
  </si>
  <si>
    <t>重庆市蓝皮书2017卷</t>
  </si>
  <si>
    <t>公租房建设的成就、问题与对策研究----以重庆为例</t>
  </si>
  <si>
    <t>建筑经济</t>
  </si>
  <si>
    <t>Deepening the “16+1 cooperation” relationship to foster the new growth pole of Sino-EU Trade</t>
  </si>
  <si>
    <t>2018</t>
  </si>
  <si>
    <t>16+1 cooperation and china-EU relationship</t>
  </si>
  <si>
    <t xml:space="preserve">2018-11-07 </t>
  </si>
  <si>
    <t>重庆建设内陆开放高地的经验及启示</t>
  </si>
  <si>
    <t>改革开放与新时代中国特色社会主义</t>
  </si>
  <si>
    <t xml:space="preserve">2018-09-03 </t>
  </si>
  <si>
    <t>网络分析视角下中印新三国贸易竞争互补关系研究</t>
  </si>
  <si>
    <t>亚太经济</t>
  </si>
  <si>
    <t xml:space="preserve">2018-01-25 </t>
  </si>
  <si>
    <t>扶志扶智促进农户内生发展的调查</t>
  </si>
  <si>
    <t xml:space="preserve">2018-04-24 </t>
  </si>
  <si>
    <t>扶志扶智协同促进农户内生发展的现实困境及实践路径</t>
  </si>
  <si>
    <t xml:space="preserve">2018-08-29 </t>
  </si>
  <si>
    <t>重庆精准脱贫摘帽第三方评估报告</t>
  </si>
  <si>
    <t>《新西部》</t>
  </si>
  <si>
    <t xml:space="preserve">2018-02-13 </t>
  </si>
  <si>
    <t>邓靖(dengjing),黄意武(huangyiwu),康庄(kangzhuang),卢飞(lufei),吕红(luhong),钱明亮(qianmingliang),文丰安(wenfengan)</t>
  </si>
  <si>
    <t>kangzhuang(3.5)</t>
  </si>
  <si>
    <t>重庆产业基金运作模式探析</t>
  </si>
  <si>
    <t xml:space="preserve">2018-01-31 </t>
  </si>
  <si>
    <t xml:space="preserve">2018-11-28 </t>
  </si>
  <si>
    <t>税收竞争视角下特朗普税改的基本特点及全球影响研究</t>
  </si>
  <si>
    <t xml:space="preserve">2018-07-24 </t>
  </si>
  <si>
    <t>城乡居民经济福利水平区域差异研究</t>
  </si>
  <si>
    <t>广州大学学报</t>
  </si>
  <si>
    <t xml:space="preserve">2018-02-14 </t>
  </si>
  <si>
    <t>中印新三国贸易竞争互补关系及贸易趋势研究</t>
  </si>
  <si>
    <t xml:space="preserve">2018-06-20 </t>
  </si>
  <si>
    <t>深度贫困地区扶贫开发的机制优化与政策匹配</t>
  </si>
  <si>
    <t xml:space="preserve">2018-02-21 </t>
  </si>
  <si>
    <t>邓靖(dengjing),康庄(kangzhuang)</t>
  </si>
  <si>
    <t>优化我国中小微企业营商法制环境的路径研究——以重庆为个案</t>
  </si>
  <si>
    <t>《重庆理工大学学报》（社会科学）</t>
  </si>
  <si>
    <t xml:space="preserve">2018-02-26 </t>
  </si>
  <si>
    <t>我国扶贫领域职务违法犯罪的问题与对策</t>
  </si>
  <si>
    <t>贵州《后发赶超论坛》</t>
  </si>
  <si>
    <t xml:space="preserve">2018-03-20 </t>
  </si>
  <si>
    <t>The problem and countermeasure：research on the construction of arbitration mechanism in China International Logistics innovation</t>
  </si>
  <si>
    <t>"Clausius Scientific Press Jurnals Books Preceedings（《科学报刊杂志》）"</t>
  </si>
  <si>
    <t xml:space="preserve">2018-10-10 </t>
  </si>
  <si>
    <t>乡村振兴战略的时代性</t>
  </si>
  <si>
    <t xml:space="preserve">2018-04-15 </t>
  </si>
  <si>
    <t>论新时代中国乡村振兴战略的实践拓展</t>
  </si>
  <si>
    <t>《改革开放与新时代中国特色社会主义——全国社会科学院系统中国特色社会主义理论体系研究中心第二十三届年会暨理论研讨会论文集》</t>
  </si>
  <si>
    <t xml:space="preserve">2018-09-20 </t>
  </si>
  <si>
    <t>丁忠兵(dingzhongbing),张莉(zhangli)</t>
  </si>
  <si>
    <t>重庆基层干部群众参与乡村振兴的思想动态调查</t>
  </si>
  <si>
    <t xml:space="preserve">2018-06-30 </t>
  </si>
  <si>
    <t>电商助推农业供给侧结构性改革研究</t>
  </si>
  <si>
    <t>《重庆蓝皮书——2018年中国重庆发展报告》</t>
  </si>
  <si>
    <t xml:space="preserve">2018-01-01 </t>
  </si>
  <si>
    <t>乡村治理与乡风文明建设面临的困境及对策——基于重庆的调查</t>
  </si>
  <si>
    <t xml:space="preserve">2018-10-20 </t>
  </si>
  <si>
    <t>试论新型职业农民培育中存在的问题及对策</t>
  </si>
  <si>
    <t xml:space="preserve">2018-05-10 </t>
  </si>
  <si>
    <t>论我国可交易水权制度的构建</t>
  </si>
  <si>
    <t xml:space="preserve">2018-09-04 </t>
  </si>
  <si>
    <t>试析农村电子商务发展的现状与对策</t>
  </si>
  <si>
    <t xml:space="preserve">2018-01-15 </t>
  </si>
  <si>
    <t>农业用水水权现状浅析</t>
  </si>
  <si>
    <t xml:space="preserve">2018-04-20 </t>
  </si>
  <si>
    <t>我国农业水权市场化改革探析</t>
  </si>
  <si>
    <t xml:space="preserve">2018-08-20 </t>
  </si>
  <si>
    <t>精准扶贫工作存在的问题及对策</t>
  </si>
  <si>
    <t>诌议中国水权制度的变迁</t>
  </si>
  <si>
    <t xml:space="preserve">2018-05-15 </t>
  </si>
  <si>
    <t>水资源配置的现状及对策初探</t>
  </si>
  <si>
    <t>谁在文明中疯癫</t>
  </si>
  <si>
    <t xml:space="preserve">2018-10-17 </t>
  </si>
  <si>
    <t>《唐山文学》</t>
  </si>
  <si>
    <t>《从白鹿原看中国社会的变迁》</t>
  </si>
  <si>
    <t>重庆政府R&amp;D经费配置特征及优化对策</t>
  </si>
  <si>
    <t>2017年重庆经济运行分析与2018年发展预测</t>
  </si>
  <si>
    <t>重庆蓝皮书2018开篇</t>
  </si>
  <si>
    <t xml:space="preserve">2018-01-08 </t>
  </si>
  <si>
    <t>深刻理解与把握构建人类命运共同体的国际战略思维</t>
  </si>
  <si>
    <t xml:space="preserve">2018-02-28 </t>
  </si>
  <si>
    <t>推进依法治党，实现政党治理法治化研究</t>
  </si>
  <si>
    <t xml:space="preserve">2018-01-18 </t>
  </si>
  <si>
    <t>马克思的正义概念及其根本价值诉求</t>
  </si>
  <si>
    <t>《当代中国价值观研究》</t>
  </si>
  <si>
    <t>工业化、生产弹性与农业经营规模的变化——基于二元经济理论的理论分析与实证检验</t>
  </si>
  <si>
    <t xml:space="preserve">2018-10-18 </t>
  </si>
  <si>
    <t>增长经济背景下农业经营规模扩大的影响机制研究——基于四川省的向量自回归模型实证分析</t>
  </si>
  <si>
    <t xml:space="preserve">2018-12-18 </t>
  </si>
  <si>
    <t>以基层党建工作创新引领城乡社区协商发展</t>
  </si>
  <si>
    <t xml:space="preserve">2018-09-21 </t>
  </si>
  <si>
    <t>中国共产党</t>
  </si>
  <si>
    <t xml:space="preserve">2018-01-24 </t>
  </si>
  <si>
    <t>“一带一路”框架下数字出版产业发展促进机制</t>
  </si>
  <si>
    <t xml:space="preserve">2018-07-10 </t>
  </si>
  <si>
    <t>多学科视野下地域文化概念及内涵解析</t>
  </si>
  <si>
    <t>地方文化研究</t>
  </si>
  <si>
    <t xml:space="preserve">2018-06-21 </t>
  </si>
  <si>
    <t>论地域文化与国家文化软实力的互动关系</t>
  </si>
  <si>
    <t xml:space="preserve">2018-01-09 </t>
  </si>
  <si>
    <t>重庆人工智能产业发展战略研究</t>
  </si>
  <si>
    <t>浅谈营商环境及其优化</t>
  </si>
  <si>
    <t>《重庆工商》</t>
  </si>
  <si>
    <t>互联网信息技术与管理技术创新，战略推进精准扶贫</t>
  </si>
  <si>
    <t xml:space="preserve">2018-01-10 </t>
  </si>
  <si>
    <t>“三变”改革为乡村振兴提供新路径</t>
  </si>
  <si>
    <t>《新重庆》</t>
  </si>
  <si>
    <t xml:space="preserve">2018-04-10 </t>
  </si>
  <si>
    <t>"大数据背景下地方政府治理工具创新与选择"</t>
  </si>
  <si>
    <t>《湖南大学学报(社会科学版)》</t>
  </si>
  <si>
    <t xml:space="preserve">2018-10-09 </t>
  </si>
  <si>
    <t>"“三变”改革为乡村振兴提供了新路径"</t>
  </si>
  <si>
    <t>《重庆日报》</t>
  </si>
  <si>
    <t xml:space="preserve">2018-03-01 </t>
  </si>
  <si>
    <t>我国产业发展“三大变革”的理论逻辑与方法论</t>
  </si>
  <si>
    <t xml:space="preserve">2018-09-26 </t>
  </si>
  <si>
    <t>三峡库区流域生态文明建设研究</t>
  </si>
  <si>
    <t>积极推进长江上游生态产业发展</t>
  </si>
  <si>
    <t>中国环境报</t>
  </si>
  <si>
    <t xml:space="preserve">2018-09-06 </t>
  </si>
  <si>
    <t>推动我国生态文明建设迈上新台阶</t>
  </si>
  <si>
    <t xml:space="preserve">2018-11-30 </t>
  </si>
  <si>
    <t>重庆文化走出去战略研究</t>
  </si>
  <si>
    <t xml:space="preserve">2018-01-16 </t>
  </si>
  <si>
    <t>乡村文化振兴关键在“铸魂强根”</t>
  </si>
  <si>
    <t xml:space="preserve">2018-09-11 </t>
  </si>
  <si>
    <t xml:space="preserve">2018-07-11 </t>
  </si>
  <si>
    <t>中国政府保障和改善民生的伟大跃进</t>
  </si>
  <si>
    <t>全国社会科学院系统中国特色社会主义理论体系研究中心第二十三届年会暨理论研讨会论文集</t>
  </si>
  <si>
    <t xml:space="preserve">2018-09-08 </t>
  </si>
  <si>
    <t>重庆基层社会治理与公共参与研究</t>
  </si>
  <si>
    <t>重庆市蓝皮书</t>
  </si>
  <si>
    <t xml:space="preserve">2018-02-01 </t>
  </si>
  <si>
    <t>李佑静(liyoujing),钟瑶奇(zhongyaoqi)</t>
  </si>
  <si>
    <t>基层社会治理与公共参与研究——来自重庆的调查</t>
  </si>
  <si>
    <t>青年与社会</t>
  </si>
  <si>
    <t xml:space="preserve">2018-11-01 </t>
  </si>
  <si>
    <t>新生代农民工社区参与及其影响因素研究</t>
  </si>
  <si>
    <t xml:space="preserve">2018-12-31 </t>
  </si>
  <si>
    <t>重庆市农民工身份认同影响因素研究</t>
  </si>
  <si>
    <t>中国成人教育</t>
  </si>
  <si>
    <t xml:space="preserve">2018-06-04 </t>
  </si>
  <si>
    <t>重庆文化资源整合与文化产业发展路径创新研究</t>
  </si>
  <si>
    <t>新西部</t>
  </si>
  <si>
    <t xml:space="preserve">2018-07-15 </t>
  </si>
  <si>
    <t>铜梁龙文化资源保护与利用策略</t>
  </si>
  <si>
    <t>亘古一龙腾——中国龙文化研讨会论文集</t>
  </si>
  <si>
    <t xml:space="preserve">2017-10-16 </t>
  </si>
  <si>
    <t>重庆创新人才激励问题研究</t>
  </si>
  <si>
    <t>重庆人才发展报告2017</t>
  </si>
  <si>
    <t xml:space="preserve">2017-12-31 </t>
  </si>
  <si>
    <t>改革促进社会发展的历史、路径及因素</t>
  </si>
  <si>
    <t xml:space="preserve">2018-07-20 </t>
  </si>
  <si>
    <t>李钰(liyu)</t>
  </si>
  <si>
    <t>liyu(14)</t>
  </si>
  <si>
    <t>农产品电商就业质量的影响因素</t>
  </si>
  <si>
    <t>中国流通经济</t>
  </si>
  <si>
    <t>农产品价格波动对城镇居民消费的影响研究</t>
  </si>
  <si>
    <t>江苏农业科学</t>
  </si>
  <si>
    <t xml:space="preserve">2018-05-20 </t>
  </si>
  <si>
    <t>：重庆推进高山生态移民扶贫战略研究</t>
  </si>
  <si>
    <t xml:space="preserve">2018-02-08 </t>
  </si>
  <si>
    <t>公租房社区管理工作者队伍建设的思考</t>
  </si>
  <si>
    <t>上海城市管理</t>
  </si>
  <si>
    <t xml:space="preserve">2018-05-22 </t>
  </si>
  <si>
    <t>我国乡村旅游发展的形势分析及对策建议</t>
  </si>
  <si>
    <t xml:space="preserve">2018-05-30 </t>
  </si>
  <si>
    <t>重庆渝西地区商品房“去库存”建议</t>
  </si>
  <si>
    <t xml:space="preserve">2018-09-13 </t>
  </si>
  <si>
    <t>房地产库存现状及对策研究——以重庆为例</t>
  </si>
  <si>
    <t xml:space="preserve">2018-03-13 </t>
  </si>
  <si>
    <t>重庆公租房社区服务工作的外地借鉴</t>
  </si>
  <si>
    <t>场、类、度视域下非物质文化遗产生产性保护基本原则</t>
  </si>
  <si>
    <t>东南文化</t>
  </si>
  <si>
    <t xml:space="preserve">2018-12-21 </t>
  </si>
  <si>
    <t>liurong(42)</t>
  </si>
  <si>
    <t>我国城市加入创意城市网络的策略选择</t>
  </si>
  <si>
    <t>开放导报</t>
  </si>
  <si>
    <t xml:space="preserve">2018-02-12 </t>
  </si>
  <si>
    <t>我国典型城市文化消费及相关政策研究</t>
  </si>
  <si>
    <t>重庆市电商扶贫隐患及应对</t>
  </si>
  <si>
    <t>重庆行政</t>
  </si>
  <si>
    <t xml:space="preserve">2018-06-22 </t>
  </si>
  <si>
    <t>国内外文化消费研究述评</t>
  </si>
  <si>
    <t xml:space="preserve">2018-08-30 </t>
  </si>
  <si>
    <t>推动重庆传统文化创造性转化、创新性发展路径探讨</t>
  </si>
  <si>
    <t xml:space="preserve">2018-04-26 </t>
  </si>
  <si>
    <t>南京加入联合国教科文组织创意城市网络可行性研究报告</t>
  </si>
  <si>
    <t>南京文化发展报告</t>
  </si>
  <si>
    <t>加快培育新型农业经营主体的对策研究</t>
  </si>
  <si>
    <t>刘楝子(liulianzi),严伟涛(yanweitao)</t>
  </si>
  <si>
    <t>乡村振兴战略的全域旅游：一个分析框架</t>
  </si>
  <si>
    <t>重庆长江经济带西部中心枢纽建设的举措与进展</t>
  </si>
  <si>
    <t>国家中心城市建设报告（2018）</t>
  </si>
  <si>
    <t xml:space="preserve">2018-09-05 </t>
  </si>
  <si>
    <t>刘楝子(liulianzi),彭劲松(pengjingsong),张永恒(zhangyongheng),栾玉树(luanyushu)</t>
  </si>
  <si>
    <t>商品属性对期货交割库布局的影响分析</t>
  </si>
  <si>
    <t>现代商业</t>
  </si>
  <si>
    <t xml:space="preserve">2018-05-01 </t>
  </si>
  <si>
    <t>重庆农业项目财政补助资金股权化改革的实践探索</t>
  </si>
  <si>
    <t>卢向虎</t>
  </si>
  <si>
    <t>luxianghu</t>
  </si>
  <si>
    <t>当代农村财经</t>
  </si>
  <si>
    <t xml:space="preserve">2018-12-10 </t>
  </si>
  <si>
    <t>卢向虎(luxianghu)</t>
  </si>
  <si>
    <t>luxianghu(14)</t>
  </si>
  <si>
    <t>重庆绿色基础设施构建研究</t>
  </si>
  <si>
    <t>2018年中国重庆发展报告</t>
  </si>
  <si>
    <t xml:space="preserve">2018-01-30 </t>
  </si>
  <si>
    <t>小议当前文化产业发展的几个趋势</t>
  </si>
  <si>
    <t xml:space="preserve">2018-10-08 </t>
  </si>
  <si>
    <t>重庆市文化产业商业模式创新研究</t>
  </si>
  <si>
    <t>重庆文化产业蓝皮书</t>
  </si>
  <si>
    <t xml:space="preserve">2018-10-19 </t>
  </si>
  <si>
    <t>新时代重庆文化的发展方向：立足“两点”，瞄准“两地”“两高”目标，努力建设文化城市——重庆社科院罗锐华研究员专访</t>
  </si>
  <si>
    <t xml:space="preserve">2018-10-11 </t>
  </si>
  <si>
    <t>近郊小城镇人口变迁对社会治理的影响分析</t>
  </si>
  <si>
    <t>“改革开放40折中国社会发展成就、问题与出路”全国社会科学院系统社会学所所长会暨青年论坛</t>
  </si>
  <si>
    <t xml:space="preserve">2018-10-26 </t>
  </si>
  <si>
    <t>新时代重庆推进新型城镇化思路</t>
  </si>
  <si>
    <t>重庆蓝皮书2018年卷</t>
  </si>
  <si>
    <t>地缘视角下重庆区域人口竞争力分析</t>
  </si>
  <si>
    <t>青年与社会2018年11月上</t>
  </si>
  <si>
    <t xml:space="preserve">2018-11-05 </t>
  </si>
  <si>
    <t>更好服务一带一路建设  加快物流产业化发展</t>
  </si>
  <si>
    <t xml:space="preserve">2018-07-12 </t>
  </si>
  <si>
    <t>重庆-陕西区域优势发挥应互学互鉴</t>
  </si>
  <si>
    <t xml:space="preserve">2018-03-05 </t>
  </si>
  <si>
    <t>协同治理城乡生活垃圾</t>
  </si>
  <si>
    <t xml:space="preserve">2018-04-03 </t>
  </si>
  <si>
    <t>孟小军(mengxiaojun),张伟进(zhangweijin)</t>
  </si>
  <si>
    <t>重庆国家中心城市建设的进展、特点及趋势</t>
  </si>
  <si>
    <t xml:space="preserve">2019-09-01 </t>
  </si>
  <si>
    <t>我国科学城的定位和战略功能布局——以重庆为例</t>
  </si>
  <si>
    <t xml:space="preserve">2018-10-01 </t>
  </si>
  <si>
    <t>基于多层次模型的甘肃秦巴山区农户生计多样化研究</t>
  </si>
  <si>
    <t xml:space="preserve">2018-10-25 </t>
  </si>
  <si>
    <t>基于LMDI模型的重庆直辖以来的能源消费碳排放研究</t>
  </si>
  <si>
    <t>重庆直辖以来的能源消费特征及影响因素研究</t>
  </si>
  <si>
    <t>资源开发与市场</t>
  </si>
  <si>
    <t>出版强国建设的新时代机遇与创新发展路径</t>
  </si>
  <si>
    <t xml:space="preserve">2018-06-23 </t>
  </si>
  <si>
    <t>重庆市城乡基层生态治理研究</t>
  </si>
  <si>
    <t>新时代开放发展的“四个自信”视角论析</t>
  </si>
  <si>
    <t>十八大以来马克思主义中国化的宝贵经验</t>
  </si>
  <si>
    <t>重庆理工大学学报社会科学版</t>
  </si>
  <si>
    <t>新时代创新文化的四个维度</t>
  </si>
  <si>
    <t>完善民主集中制的环境优化机制研究</t>
  </si>
  <si>
    <t>党的十九大与民主集中制论文集</t>
  </si>
  <si>
    <t>重庆市实施乡村振兴战略的文化路径研究</t>
  </si>
  <si>
    <t>坚持创新引领 加快建设创新型国家</t>
  </si>
  <si>
    <t xml:space="preserve">2018-02-22 </t>
  </si>
  <si>
    <t>错误思潮对新时代农村意识形态的影响及应对</t>
  </si>
  <si>
    <t>中国农村经济</t>
  </si>
  <si>
    <t xml:space="preserve">2018-06-28 </t>
  </si>
  <si>
    <t>综合改革背景下我国大学治理之审视</t>
  </si>
  <si>
    <t xml:space="preserve">2018-06-25 </t>
  </si>
  <si>
    <t>牢牢把握一个重大时代命题</t>
  </si>
  <si>
    <t>长春日报</t>
  </si>
  <si>
    <t xml:space="preserve">2018-01-11 </t>
  </si>
  <si>
    <t>党员干部要切实增强看齐意识</t>
  </si>
  <si>
    <t>党建研究</t>
  </si>
  <si>
    <t>论加强党内政治文化建设的改期性、重点及发展路径</t>
  </si>
  <si>
    <t xml:space="preserve">2018-01-20 </t>
  </si>
  <si>
    <t>干部消除非工作因素的道与谋</t>
  </si>
  <si>
    <t>坚定文化自信推动社会主义文化繁荣兴盛</t>
  </si>
  <si>
    <t xml:space="preserve">2018-09-25 </t>
  </si>
  <si>
    <t>坚持马克思主义为指导，全面推进党的建设新的伟大工程</t>
  </si>
  <si>
    <t xml:space="preserve">2018-05-17 </t>
  </si>
  <si>
    <t>新时代乡村振兴战略推进之理性审视</t>
  </si>
  <si>
    <t>走中国特色的生态文明建设道路</t>
  </si>
  <si>
    <t xml:space="preserve">2018-05-31 </t>
  </si>
  <si>
    <t>我国生态文明价值诉求的失衡及防治</t>
  </si>
  <si>
    <t>西部论坛+人大复印</t>
  </si>
  <si>
    <t xml:space="preserve">2018-07-18 </t>
  </si>
  <si>
    <t>新时代基层领导干部权力监督体系的构建与实现</t>
  </si>
  <si>
    <t>新时代社会力量参与深度扶贫的价值及创新</t>
  </si>
  <si>
    <t>提高国家创新体系的整体效能</t>
  </si>
  <si>
    <t xml:space="preserve">2018-07-25 </t>
  </si>
  <si>
    <t>不忘初心，牢记使命</t>
  </si>
  <si>
    <t xml:space="preserve">2018-02-25 </t>
  </si>
  <si>
    <t>发展积极健康的党内政治文化</t>
  </si>
  <si>
    <t xml:space="preserve">2018-04-25 </t>
  </si>
  <si>
    <t>新时代党的政治建设刍论</t>
  </si>
  <si>
    <t>党的十九大与民主集中制</t>
  </si>
  <si>
    <t xml:space="preserve">2018-06-18 </t>
  </si>
  <si>
    <t>改革开放四十年来党的建设成就、经验及现实启示</t>
  </si>
  <si>
    <t>中共福建省委党校学报</t>
  </si>
  <si>
    <t xml:space="preserve">2018-08-10 </t>
  </si>
  <si>
    <t>新时代人类命运共同体理念的演进逻辑及当代意蕴</t>
  </si>
  <si>
    <t>武汉理工大学学报</t>
  </si>
  <si>
    <t>不拘一格用人才 激发干事创业热情</t>
  </si>
  <si>
    <t>The Design of a Area Standardized Administrative Management System Based on Jbpm</t>
  </si>
  <si>
    <t>JOURNAL OF ADVANCED OXIDATION TECHNOLOGIES</t>
  </si>
  <si>
    <t>党的民族复兴使命及实践策略</t>
  </si>
  <si>
    <t>关于新时代党内政治文化建设的几点思考</t>
  </si>
  <si>
    <t>党的文献</t>
  </si>
  <si>
    <t xml:space="preserve">2018-10-15 </t>
  </si>
  <si>
    <t>摒弃老套路 走好新路子 以企业创新发展推动高质量发展</t>
  </si>
  <si>
    <t xml:space="preserve">2018-10-16 </t>
  </si>
  <si>
    <t>生产性服务业集聚、空间溢出与质量型经济增长——基于中国285个城市的实证研究</t>
  </si>
  <si>
    <t>产业经济研究</t>
  </si>
  <si>
    <t xml:space="preserve">2018-12-05 </t>
  </si>
  <si>
    <t>传统“忠义”观下基层领导干部良性政治生态的构建与治理</t>
  </si>
  <si>
    <t xml:space="preserve">2018-11-20 </t>
  </si>
  <si>
    <t>论寻乌调查的历史经验及当代价值</t>
  </si>
  <si>
    <t>毛泽东研究</t>
  </si>
  <si>
    <t>构建科学有效的压力传导机制研究</t>
  </si>
  <si>
    <t>天津行政学院学报</t>
  </si>
  <si>
    <t>成绩是干出来的</t>
  </si>
  <si>
    <t>重庆日报（思想）</t>
  </si>
  <si>
    <t xml:space="preserve">2018-12-20 </t>
  </si>
  <si>
    <t>德法结合 践行社会主义核心价值观</t>
  </si>
  <si>
    <t xml:space="preserve">2018-04-12 </t>
  </si>
  <si>
    <t>0.19</t>
  </si>
  <si>
    <t>习近平对马克思主义民主观的丰富和发展</t>
  </si>
  <si>
    <t>改革开放与新时代中国特色社会主义-论文集</t>
  </si>
  <si>
    <t>国家治理现代化视域下规范地方政府行政决策权的路径探讨 2018年第1期</t>
  </si>
  <si>
    <t>邓小平关于制度治党及其对当下的启示</t>
  </si>
  <si>
    <t>党的十九大与民主集中制，论文集</t>
  </si>
  <si>
    <t xml:space="preserve">2018-09-30 </t>
  </si>
  <si>
    <t>我国民主集中制的创新 2018-10-30 核心 独立</t>
  </si>
  <si>
    <t>中国社会科学报</t>
  </si>
  <si>
    <t xml:space="preserve">2018-10-30 </t>
  </si>
  <si>
    <t>国家治理现代化视域下公民主体意识及其培养初探 ，拟2018年第12期</t>
  </si>
  <si>
    <t>重庆农村基层党组织建设研究</t>
  </si>
  <si>
    <t>2018年重庆蓝皮书</t>
  </si>
  <si>
    <t>新型产业技术创新的激励机制研究</t>
  </si>
  <si>
    <t>当代青少年身心健康存在的问题与对策探讨</t>
  </si>
  <si>
    <t>科教导刊</t>
  </si>
  <si>
    <t xml:space="preserve">2018-07-31 </t>
  </si>
  <si>
    <t>科技型小微企业扶持生态环境构建探讨</t>
  </si>
  <si>
    <t>提高我国学术社交网络的国际传播能力——基于ResearchGate与“科研之友”等的比较研究</t>
  </si>
  <si>
    <t>科技与出版</t>
  </si>
  <si>
    <t xml:space="preserve">2018-07-08 </t>
  </si>
  <si>
    <t>xuzhimin(42)</t>
  </si>
  <si>
    <t>提高我国OAJ网络平台的国际传播能力——基于DOAJ与GoOA的比较</t>
  </si>
  <si>
    <t xml:space="preserve">2018-05-08 </t>
  </si>
  <si>
    <t>一带一路背景下重庆与中东欧国家农业合作项目的设计与研究</t>
  </si>
  <si>
    <t>山地林业资源综合开发利用研究</t>
  </si>
  <si>
    <t xml:space="preserve">2018-07-03 </t>
  </si>
  <si>
    <t>重庆山地林业资源综合开发利用调查</t>
  </si>
  <si>
    <t xml:space="preserve">2018-07-09 </t>
  </si>
  <si>
    <t>林业生态旅游模式发展分析与建议</t>
  </si>
  <si>
    <t>中国林业经济</t>
  </si>
  <si>
    <t xml:space="preserve">2018-12-25 </t>
  </si>
  <si>
    <t>加快农村人居环境整治助力乡村振兴战略</t>
  </si>
  <si>
    <t xml:space="preserve">2018-06-07 </t>
  </si>
  <si>
    <t>保护乡村生态环境筑牢长江上游生态屏障</t>
  </si>
  <si>
    <t xml:space="preserve">2018-10-04 </t>
  </si>
  <si>
    <t>提高协同创新的质量和效率</t>
  </si>
  <si>
    <t>中国真的承担了更少的碳减排任务吗？</t>
  </si>
  <si>
    <t>重庆房地产市场发展存在的问题及对策研究</t>
  </si>
  <si>
    <t>重庆蓝皮书-2018年中国重庆发展报告</t>
  </si>
  <si>
    <t>新时代社会主要矛盾变化下“三农”问题解决思考</t>
  </si>
  <si>
    <t xml:space="preserve">2018-01-17 </t>
  </si>
  <si>
    <t>实现住有所居，推进改革发展成果惠及全体人民</t>
  </si>
  <si>
    <t xml:space="preserve">2018-01-23 </t>
  </si>
  <si>
    <t>我国城镇住房制度改革的历史演进</t>
  </si>
  <si>
    <t>改革开放与新时代中国特色社会主义-全国社会科学院系统中国特色社会主义理论体系研究中心第二十三届年会暨理论研讨会论文集</t>
  </si>
  <si>
    <t xml:space="preserve">2018-09-19 </t>
  </si>
  <si>
    <t>佛教公益慈善之超越价值与药师七佛之导归正觉</t>
  </si>
  <si>
    <t>药师佛研究学报</t>
  </si>
  <si>
    <t xml:space="preserve">2018-09-01 </t>
  </si>
  <si>
    <t>1.65</t>
  </si>
  <si>
    <t>“重庆佛教文化研究”提要</t>
  </si>
  <si>
    <t>《重庆市社会科学规划项目成果提要汇编》</t>
  </si>
  <si>
    <t>论民国时期作为中国佛教教育中心的汉藏教理院</t>
  </si>
  <si>
    <t xml:space="preserve">2018-03-15 </t>
  </si>
  <si>
    <t>宗教圣地旅游资源及其对游客的吸引力</t>
  </si>
  <si>
    <t>南海佛教</t>
  </si>
  <si>
    <t xml:space="preserve">2018-06-03 </t>
  </si>
  <si>
    <t>忠州高峰山开禧寺及塔院考</t>
  </si>
  <si>
    <t>普陀学刊</t>
  </si>
  <si>
    <t xml:space="preserve">2018-07-01 </t>
  </si>
  <si>
    <t>1.45</t>
  </si>
  <si>
    <t>论改革开放40年我国坚持依法治国的成就与经验</t>
  </si>
  <si>
    <t>全国社科系统第二十三届中国特色社会理论体系研究中心理论研讨会论文集</t>
  </si>
  <si>
    <t xml:space="preserve">2018-09-27 </t>
  </si>
  <si>
    <t>中国特色社会主义政治文化发展趋向</t>
  </si>
  <si>
    <t>《重庆社会科学》2018年第7期</t>
  </si>
  <si>
    <t>当代青年励志成才的生动范本</t>
  </si>
  <si>
    <t xml:space="preserve">2018-08-31 </t>
  </si>
  <si>
    <t>推动乡村振兴战略在广大农村落地生根</t>
  </si>
  <si>
    <t xml:space="preserve">2018-02-27 </t>
  </si>
  <si>
    <t>面向乡村旅游可持续发展的电商网站研究——基于我国96个乡村样本数据</t>
  </si>
  <si>
    <t>如何打造重庆旅游业发展升级版</t>
  </si>
  <si>
    <t>精准扶贫背景下的资产收益模式探索</t>
  </si>
  <si>
    <t>《中国合作经济》</t>
  </si>
  <si>
    <t xml:space="preserve">2018-08-22 </t>
  </si>
  <si>
    <t>乡村振兴战略背景下农村劳动力回流与治理  </t>
  </si>
  <si>
    <t>2021</t>
  </si>
  <si>
    <t xml:space="preserve">2021-05-25 </t>
  </si>
  <si>
    <t>论文</t>
  </si>
  <si>
    <t>成果名称</t>
  </si>
  <si>
    <t>年度</t>
  </si>
  <si>
    <t>用户姓名</t>
  </si>
  <si>
    <t>所属部门</t>
  </si>
  <si>
    <t>工作岗位</t>
  </si>
  <si>
    <t>论文级别</t>
  </si>
  <si>
    <t>发表期刊名</t>
  </si>
  <si>
    <t>字数（万字）</t>
  </si>
  <si>
    <t>发表日期</t>
  </si>
  <si>
    <t>合作人数</t>
  </si>
  <si>
    <t>排名</t>
  </si>
  <si>
    <t>备注</t>
  </si>
  <si>
    <t>得分</t>
  </si>
  <si>
    <t>用户姓名拼音</t>
  </si>
  <si>
    <t>院领导</t>
  </si>
  <si>
    <t>行政岗位</t>
  </si>
  <si>
    <t>权威核心报纸</t>
  </si>
  <si>
    <t>重庆市邓小平理论和“三个代表”重要思想研究中心名义</t>
  </si>
  <si>
    <t>100</t>
  </si>
  <si>
    <t>中共重庆市委宣传部思想政治工作调研组名义</t>
  </si>
  <si>
    <t>20</t>
  </si>
  <si>
    <t>城市与区域经济研究所</t>
  </si>
  <si>
    <t>助理研究员二级岗位</t>
  </si>
  <si>
    <t>一般期刊及论文集</t>
  </si>
  <si>
    <t>10</t>
  </si>
  <si>
    <t>法学与社会学研究所</t>
  </si>
  <si>
    <t>助理研究员一级岗位</t>
  </si>
  <si>
    <t>区域经济与三峡库区发展所</t>
  </si>
  <si>
    <t>研究员四级岗位</t>
  </si>
  <si>
    <t>文史所</t>
  </si>
  <si>
    <t>财政与金融研究所</t>
  </si>
  <si>
    <t>原发于《中国发展》，人大复印资料《体制改革》转载</t>
  </si>
  <si>
    <t>CSSCI期刊</t>
  </si>
  <si>
    <t>8</t>
  </si>
  <si>
    <t>独著</t>
  </si>
  <si>
    <t>重庆出版社2008年11月的出版书号、2009年2月出版发行。</t>
  </si>
  <si>
    <t>法学所</t>
  </si>
  <si>
    <t>助理研究员三级岗位</t>
  </si>
  <si>
    <t>科研组织处</t>
  </si>
  <si>
    <t>研究员三级岗位</t>
  </si>
  <si>
    <t>重点核心报纸</t>
  </si>
  <si>
    <t>60</t>
  </si>
  <si>
    <t>副研究员二级岗位</t>
  </si>
  <si>
    <t>为人大复印资料索引</t>
  </si>
  <si>
    <t>哲学与政治学研究所</t>
  </si>
  <si>
    <t>吉林人民出版社</t>
  </si>
  <si>
    <t>该文获重庆市纪念改革开放30周年理论研讨会论文一等奖</t>
  </si>
  <si>
    <t>今年年初收到该论文集</t>
  </si>
  <si>
    <t>文史研究所</t>
  </si>
  <si>
    <t>中特秘书处</t>
  </si>
  <si>
    <t>产业经济研究所</t>
  </si>
  <si>
    <t>市情与发展战略研究所</t>
  </si>
  <si>
    <t>改革杂志社</t>
  </si>
  <si>
    <t>生态与环境资源研究所</t>
  </si>
  <si>
    <t>城乡统筹所</t>
  </si>
  <si>
    <t>副研究员一级岗位</t>
  </si>
  <si>
    <t>论文被《光明日报》2009年11月3日“理论周刊”版论点摘编</t>
  </si>
  <si>
    <t>该论文被法制网2009年2月26日作为头条发布,并被中国经济网中国法制新闻网中青网中国企业法律顾问网中国诉讼法律网等国家级网站转载,产生了广泛的社会影响</t>
  </si>
  <si>
    <t>论文2009年2月26日被“法制网“作为“头条“发布,并被中国法制新闻网、中国经济网、中国诉讼法律网、中青网等国家级网站转载</t>
  </si>
  <si>
    <t>该论文被&lt;高等学校文科学术文摘&gt;2009年第4期摘登0.2万字</t>
  </si>
  <si>
    <t>城市建设与管理所</t>
  </si>
  <si>
    <t>12</t>
  </si>
  <si>
    <t>翻译稿件</t>
  </si>
  <si>
    <t>翻译</t>
  </si>
  <si>
    <t>国际经贸与物流研究所</t>
  </si>
  <si>
    <t>副研究员三级岗位</t>
  </si>
  <si>
    <t>社会学所</t>
  </si>
  <si>
    <t>干部人事处</t>
  </si>
  <si>
    <t>人民网全国“两会”特刊转载</t>
  </si>
  <si>
    <t>商贸物流所</t>
  </si>
  <si>
    <t>权威核心期刊</t>
  </si>
  <si>
    <t>2009, 3(4):431-436发表</t>
  </si>
  <si>
    <t>产业经济与企业发展所</t>
  </si>
  <si>
    <t>7</t>
  </si>
  <si>
    <t>12月才能收到出刊刊物,到时补交</t>
  </si>
  <si>
    <t>农业农村研究所</t>
  </si>
  <si>
    <t>2009年第11期，总第176期</t>
  </si>
  <si>
    <t>原载《重庆社会科学》2008年11期</t>
  </si>
  <si>
    <t>该刊为“中国反邪教协会”会刊，在反邪教系统内部发行</t>
  </si>
  <si>
    <t>编辑部误将作者名写成了“杨孝蓉”，特此说明</t>
  </si>
  <si>
    <t>9</t>
  </si>
  <si>
    <t>财政金融所</t>
  </si>
  <si>
    <t>专家访谈形式</t>
  </si>
  <si>
    <t>13</t>
  </si>
  <si>
    <t>该文获得第四届“中国。西部法治论坛”三等奖</t>
  </si>
  <si>
    <t>CSSC期刊；《江西财经大学学报》 2010年04期</t>
  </si>
  <si>
    <t xml:space="preserve">2010-03-05 </t>
  </si>
  <si>
    <t>该刊的第四期。</t>
  </si>
  <si>
    <t>论文《对“人类共同文化遗产”的法律解读——以文物保护为视角》原载于《社会科学研究》2009年第5期，后被《中国社会科学文摘》2010年第1期转载</t>
  </si>
  <si>
    <t xml:space="preserve">2010-08-03 </t>
  </si>
  <si>
    <t xml:space="preserve">2010-06-03 </t>
  </si>
  <si>
    <t>论文收稿日期为2009年10月25日</t>
  </si>
  <si>
    <t>30</t>
  </si>
  <si>
    <t>通栏，整版</t>
  </si>
  <si>
    <t>见王秀模所长文件袋</t>
  </si>
  <si>
    <t xml:space="preserve">2010-01-27 </t>
  </si>
  <si>
    <t>原发表于《改革》2010.3</t>
  </si>
  <si>
    <t>r</t>
  </si>
  <si>
    <t>方令  个人</t>
  </si>
  <si>
    <t>0.33</t>
  </si>
  <si>
    <t>重点核心期刊</t>
  </si>
  <si>
    <t>译文（独立翻译）</t>
  </si>
  <si>
    <t>脚注为课题组成员。本文为我执笔（张凤琦所长交办）。</t>
  </si>
  <si>
    <t>入选《文化研究》2012年第四期“索引”</t>
  </si>
  <si>
    <t>由论文是重庆社科院指定任务,张波副院长指令,由中国市委办公厅统一组稿发表.这个为学习贯彻中共重庆市委三届十次全委会,而有重庆日报发表的第四篇文章.</t>
  </si>
  <si>
    <t>每年例行由陈澍院长排名首位</t>
  </si>
  <si>
    <t>14</t>
  </si>
  <si>
    <t>《中国社会科学报》为国家级社科类报刊</t>
  </si>
  <si>
    <t>《文化遗产法：概念、体系与视角》由王云霞主编，是我国第一部关于文化遗产法的学术论文集</t>
  </si>
  <si>
    <t>载《政法论坛》2012年第2期</t>
  </si>
  <si>
    <t>24</t>
  </si>
  <si>
    <t>特设岗位</t>
  </si>
  <si>
    <t xml:space="preserve">2011-12-30 </t>
  </si>
  <si>
    <t>《重庆社会科学》2011年第12期</t>
  </si>
  <si>
    <t>研究员二级岗位</t>
  </si>
  <si>
    <t>16</t>
  </si>
  <si>
    <t>54</t>
  </si>
  <si>
    <t>会刊第十辑《行仁为民》</t>
  </si>
  <si>
    <t>27</t>
  </si>
  <si>
    <t>19</t>
  </si>
  <si>
    <t>40</t>
  </si>
  <si>
    <t>2012年12月出版</t>
  </si>
  <si>
    <t>本文被翻译成法文并刊登在由法国出版的学术论文集中</t>
  </si>
  <si>
    <t>载《社会科学研究》2013年第6期</t>
  </si>
  <si>
    <t>译文</t>
  </si>
  <si>
    <t>18</t>
  </si>
  <si>
    <t>该刊由中国反邪教协会主管，山东胜利反邪教理论研究中心承办，季刊</t>
  </si>
  <si>
    <t>因为论文集2013年12月收到，故，2013年科研成果没有登记。</t>
  </si>
  <si>
    <t>以律师身份对《社会抚养费》的问题进行专项讨论</t>
  </si>
  <si>
    <t>15</t>
  </si>
  <si>
    <t>150</t>
  </si>
  <si>
    <t>字数不足1500字，降一等级</t>
  </si>
  <si>
    <t>原发《光明日报》</t>
  </si>
  <si>
    <t xml:space="preserve">2014-11-27 </t>
  </si>
  <si>
    <t>文物出版社2014年版</t>
  </si>
  <si>
    <t xml:space="preserve">2014-03-31 </t>
  </si>
  <si>
    <t>陈容</t>
  </si>
  <si>
    <t>科研处</t>
  </si>
  <si>
    <t>chenrong</t>
  </si>
  <si>
    <t>该论文虽然发表于2014年10月底，但由于期刊邮寄到我院的时间在11月底，故，去年未能做科研成果登记。</t>
  </si>
  <si>
    <t xml:space="preserve">2015-06-02 </t>
  </si>
  <si>
    <t xml:space="preserve">2015-02-15 </t>
  </si>
  <si>
    <t>被“求是网””中国社会科学网“、”凤凰网“转载</t>
  </si>
  <si>
    <t>哲学与政治学所</t>
  </si>
  <si>
    <t>EI源刊并收录(收录号EI:20141900280635 )(JA)</t>
  </si>
  <si>
    <t>被人大复印报刊资料全文转载</t>
  </si>
  <si>
    <t>EI源刊并收录(EI收录号:20152100863484)(JA)</t>
  </si>
  <si>
    <t>人大复印资料&lt;中国共产党&gt;全文收录</t>
  </si>
  <si>
    <t>6.5</t>
  </si>
  <si>
    <t>农村发展研究所</t>
  </si>
  <si>
    <t>该文系由科研处陈蓉副处长向光明日报重庆站推荐作者人选，随后，我应光明日报重庆站张国胜站长之邀请，专门撰写的国学理论文章，发在《光明日报》“论苑”专版。之后，还以该文参加了光明日报与重庆市委宣传部、忠县县委联合举办的“白居易文化研讨会”理论研讨会的后续研讨。 因为字数不满1000字，不知道该文属于什么科研类型和级别，故，自我降格两级，作为一般期刊论文登记。 妥否，听从科研处的安排。</t>
  </si>
  <si>
    <t>因为本论文发表的刊物是2015年11月底出版，12月发行，故，本论文2015年未登记。</t>
  </si>
  <si>
    <t>http://www.cjhy.gov.cn/hangyundongtai/dianziqikan/201608/t20160817_278720.html</t>
  </si>
  <si>
    <t>第11期</t>
  </si>
  <si>
    <t>第9期</t>
  </si>
  <si>
    <t>被光明网、求是网、中国社会科学网、中国经济网、中新网重要网站转载</t>
  </si>
  <si>
    <t>第一作者外单位</t>
  </si>
  <si>
    <t>获国务院总理李克强、副总理刘延东批示。未计算。按要求转为“论文”。</t>
  </si>
  <si>
    <t>王资博执笔</t>
  </si>
  <si>
    <t>被人大报刊复印资料全文复印</t>
  </si>
  <si>
    <t>EI源刊加收录</t>
  </si>
  <si>
    <t>宗教文化出版社2016年9月版</t>
  </si>
  <si>
    <t xml:space="preserve">2017-01-25 </t>
  </si>
  <si>
    <t>https://www.cjhy.gov.cn/hangyundongtai/dianziqikan/cjhwzz/changhangzhengkan/cjhy2017/disanqi/201706/t20170608_287927.html</t>
  </si>
  <si>
    <t>第2期</t>
  </si>
  <si>
    <t>区域经济研究所</t>
  </si>
  <si>
    <t>有杂志</t>
  </si>
  <si>
    <t>今天才收到该杂志</t>
  </si>
  <si>
    <t>市委宣传部下达的陈全院长职务性任务，本论文署名为陈全，由田代贵具体撰稿。</t>
  </si>
  <si>
    <t>排名实际为第2，因第1为外单位，为计分需要，以第1名登记</t>
  </si>
  <si>
    <t>《当代党员》约稿，结合相关案例对十九大报告乡村振兴战略有关内容进行解读</t>
  </si>
  <si>
    <t>本文系全英文稿，在加拿大《科学报刊杂志》（Clausius Scientific Press Jurnals Books Preceedings）专业刊物发表。该刊物由加拿大克劳修斯科学出版社出版（ublished by Clausius Scientific Press,Canada）。</t>
  </si>
  <si>
    <t>此文于2017年11月发表，当时没有拿到刊物，故未算2017年成果。</t>
  </si>
  <si>
    <t>系人大复印资料全文转载</t>
  </si>
  <si>
    <t>另一作者为院外</t>
  </si>
  <si>
    <t>2018年4月才收到书</t>
  </si>
  <si>
    <t>智库建设处</t>
  </si>
  <si>
    <t>2017年没有登记。</t>
  </si>
  <si>
    <t>被中国人民大学书报资料中心复印报刊资料N2《生态环境与保护》2018年11期全文转载</t>
  </si>
  <si>
    <t>王资博第一作者。第二作者为院外</t>
  </si>
  <si>
    <t>发表加人大复印全文收录</t>
  </si>
  <si>
    <t>200</t>
  </si>
  <si>
    <t>120</t>
  </si>
  <si>
    <t>独立撰写</t>
  </si>
  <si>
    <t>编辑误将作者名写为“杨孝荣”</t>
  </si>
  <si>
    <t>张伟进</t>
  </si>
  <si>
    <t>社科培训中心</t>
  </si>
  <si>
    <t>zhangweijin</t>
  </si>
  <si>
    <t>正高级(教授、研究员等)</t>
  </si>
  <si>
    <t>负责人工号</t>
  </si>
  <si>
    <t>分数</t>
  </si>
  <si>
    <t>《光明日报》《经济日报》理论文章</t>
  </si>
  <si>
    <t>*成果名称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</si>
</sst>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5">
    <font>
      <sz val="11"/>
      <color theme="1"/>
      <name val="等线"/>
      <charset val="134"/>
      <scheme val="minor"/>
    </font>
    <font>
      <b/>
      <sz val="11"/>
      <color rgb="FFFF0000"/>
      <name val="等线"/>
      <charset val="134"/>
      <scheme val="minor"/>
    </font>
    <font>
      <sz val="11"/>
      <color rgb="FFFF0000"/>
      <name val="等线"/>
      <charset val="134"/>
      <scheme val="minor"/>
    </font>
    <font>
      <sz val="10.5"/>
      <color rgb="FF606266"/>
      <name val="Helvetica"/>
      <charset val="134"/>
    </font>
    <font>
      <sz val="11"/>
      <color theme="0" tint="-0.25"/>
      <name val="等线"/>
      <charset val="134"/>
      <scheme val="minor"/>
    </font>
    <font>
      <sz val="10"/>
      <name val="宋体"/>
      <charset val="134"/>
    </font>
    <font>
      <b/>
      <sz val="23"/>
      <color indexed="8"/>
      <name val="宋体"/>
      <charset val="134"/>
    </font>
    <font>
      <b/>
      <sz val="23"/>
      <name val="宋体"/>
      <charset val="134"/>
    </font>
    <font>
      <b/>
      <sz val="10"/>
      <color indexed="8"/>
      <name val="宋体"/>
      <charset val="134"/>
    </font>
    <font>
      <sz val="10"/>
      <color indexed="8"/>
      <name val="宋体"/>
      <charset val="134"/>
    </font>
    <font>
      <sz val="14"/>
      <color theme="1"/>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font>
    <font>
      <b/>
      <sz val="11"/>
      <color rgb="FFFF0000"/>
      <name val="等线"/>
      <charset val="134"/>
    </font>
    <font>
      <b/>
      <sz val="11"/>
      <name val="等线"/>
      <charset val="134"/>
    </font>
    <font>
      <b/>
      <sz val="11"/>
      <color theme="1"/>
      <name val="等线"/>
      <charset val="134"/>
    </font>
    <font>
      <b/>
      <sz val="11"/>
      <color theme="1"/>
      <name val="等线"/>
      <charset val="134"/>
      <scheme val="minor"/>
    </font>
  </fonts>
  <fills count="37">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rgb="FFF5F7FA"/>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DFE6EC"/>
      </right>
      <top/>
      <bottom style="medium">
        <color rgb="FFDFE6EC"/>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5" applyNumberFormat="0" applyFont="0" applyAlignment="0" applyProtection="0">
      <alignment vertical="center"/>
    </xf>
    <xf numFmtId="0" fontId="14"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3" borderId="0" applyNumberFormat="0" applyBorder="0" applyAlignment="0" applyProtection="0">
      <alignment vertical="center"/>
    </xf>
    <xf numFmtId="0" fontId="17" fillId="0" borderId="7" applyNumberFormat="0" applyFill="0" applyAlignment="0" applyProtection="0">
      <alignment vertical="center"/>
    </xf>
    <xf numFmtId="0" fontId="14" fillId="14" borderId="0" applyNumberFormat="0" applyBorder="0" applyAlignment="0" applyProtection="0">
      <alignment vertical="center"/>
    </xf>
    <xf numFmtId="0" fontId="23" fillId="15" borderId="8" applyNumberFormat="0" applyAlignment="0" applyProtection="0">
      <alignment vertical="center"/>
    </xf>
    <xf numFmtId="0" fontId="24" fillId="15" borderId="4" applyNumberFormat="0" applyAlignment="0" applyProtection="0">
      <alignment vertical="center"/>
    </xf>
    <xf numFmtId="0" fontId="25" fillId="16" borderId="9" applyNumberFormat="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36" borderId="0" applyNumberFormat="0" applyBorder="0" applyAlignment="0" applyProtection="0">
      <alignment vertical="center"/>
    </xf>
  </cellStyleXfs>
  <cellXfs count="26">
    <xf numFmtId="0" fontId="0" fillId="0" borderId="0" xfId="0">
      <alignment vertical="center"/>
    </xf>
    <xf numFmtId="0" fontId="0" fillId="2" borderId="0" xfId="0" applyFill="1">
      <alignment vertical="center"/>
    </xf>
    <xf numFmtId="0" fontId="1" fillId="0" borderId="1" xfId="0" applyFont="1" applyBorder="1">
      <alignment vertical="center"/>
    </xf>
    <xf numFmtId="0" fontId="2" fillId="0" borderId="1" xfId="0" applyFont="1" applyBorder="1">
      <alignment vertical="center"/>
    </xf>
    <xf numFmtId="49" fontId="2" fillId="2" borderId="1" xfId="0" applyNumberFormat="1" applyFont="1" applyFill="1" applyBorder="1">
      <alignment vertical="center"/>
    </xf>
    <xf numFmtId="176" fontId="2" fillId="0" borderId="1" xfId="0" applyNumberFormat="1" applyFont="1" applyBorder="1">
      <alignment vertical="center"/>
    </xf>
    <xf numFmtId="0" fontId="0" fillId="0" borderId="1" xfId="0" applyBorder="1">
      <alignment vertical="center"/>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4" fillId="0" borderId="0" xfId="0" applyFont="1">
      <alignment vertical="center"/>
    </xf>
    <xf numFmtId="0" fontId="4" fillId="0" borderId="1" xfId="0" applyFont="1" applyBorder="1">
      <alignment vertical="center"/>
    </xf>
    <xf numFmtId="49" fontId="2" fillId="0" borderId="1" xfId="0" applyNumberFormat="1" applyFont="1" applyBorder="1">
      <alignment vertical="center"/>
    </xf>
    <xf numFmtId="0" fontId="5" fillId="0" borderId="0" xfId="0" applyFont="1" applyFill="1" applyBorder="1" applyAlignment="1"/>
    <xf numFmtId="49" fontId="5" fillId="0" borderId="0" xfId="0" applyNumberFormat="1" applyFont="1" applyFill="1" applyBorder="1" applyAlignment="1"/>
    <xf numFmtId="0" fontId="6" fillId="0" borderId="1"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xf numFmtId="49" fontId="7" fillId="0" borderId="1" xfId="0" applyNumberFormat="1" applyFont="1" applyFill="1" applyBorder="1" applyAlignment="1" applyProtection="1">
      <alignment horizontal="center" vertical="center"/>
    </xf>
    <xf numFmtId="49" fontId="8" fillId="0" borderId="1" xfId="0" applyNumberFormat="1" applyFont="1" applyFill="1" applyBorder="1" applyAlignment="1" applyProtection="1">
      <alignment horizontal="center" vertical="center"/>
    </xf>
    <xf numFmtId="49" fontId="9" fillId="0" borderId="1" xfId="0" applyNumberFormat="1" applyFont="1" applyFill="1" applyBorder="1" applyAlignment="1" applyProtection="1"/>
    <xf numFmtId="0" fontId="5"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10" fillId="5" borderId="3" xfId="0" applyFont="1" applyFill="1" applyBorder="1" applyAlignment="1">
      <alignment horizontal="left" vertical="top" wrapText="1"/>
    </xf>
    <xf numFmtId="0" fontId="10" fillId="5"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row>
        <row r="2">
          <cell r="A2" t="str">
            <v>张波</v>
          </cell>
          <cell r="B2" t="str">
            <v>zhangbo</v>
          </cell>
        </row>
        <row r="3">
          <cell r="A3" t="str">
            <v>王胜</v>
          </cell>
          <cell r="B3" t="str">
            <v>wangsheng</v>
          </cell>
        </row>
        <row r="4">
          <cell r="A4" t="str">
            <v>蒋朋桥</v>
          </cell>
          <cell r="B4" t="str">
            <v>jiangpengqiao</v>
          </cell>
        </row>
        <row r="5">
          <cell r="A5" t="str">
            <v>吴昌凡</v>
          </cell>
          <cell r="B5" t="str">
            <v>wuchangfan</v>
          </cell>
        </row>
        <row r="6">
          <cell r="A6" t="str">
            <v>刘嗣方</v>
          </cell>
          <cell r="B6" t="str">
            <v>liusifang</v>
          </cell>
        </row>
        <row r="7">
          <cell r="A7" t="str">
            <v>朱高云</v>
          </cell>
          <cell r="B7" t="str">
            <v>zhugaoyun</v>
          </cell>
        </row>
        <row r="8">
          <cell r="A8" t="str">
            <v>刘毓全</v>
          </cell>
          <cell r="B8" t="str">
            <v>liuyuquan</v>
          </cell>
        </row>
        <row r="9">
          <cell r="A9" t="str">
            <v>葛南南</v>
          </cell>
          <cell r="B9" t="str">
            <v>genannan</v>
          </cell>
        </row>
        <row r="10">
          <cell r="A10" t="str">
            <v>张红樱</v>
          </cell>
          <cell r="B10" t="str">
            <v>zhanghongying</v>
          </cell>
        </row>
        <row r="11">
          <cell r="A11" t="str">
            <v>何明福</v>
          </cell>
          <cell r="B11" t="str">
            <v>hemingfu</v>
          </cell>
        </row>
        <row r="12">
          <cell r="A12" t="str">
            <v>方贤</v>
          </cell>
          <cell r="B12" t="str">
            <v>fangxian</v>
          </cell>
        </row>
        <row r="13">
          <cell r="A13" t="str">
            <v>周松江</v>
          </cell>
          <cell r="B13" t="str">
            <v>zhousongjiang</v>
          </cell>
        </row>
        <row r="14">
          <cell r="A14" t="str">
            <v>关耀甫</v>
          </cell>
          <cell r="B14" t="str">
            <v>guanyaofu</v>
          </cell>
        </row>
        <row r="15">
          <cell r="A15" t="str">
            <v>曾周祥和</v>
          </cell>
          <cell r="B15" t="str">
            <v>zengzhouxianghe</v>
          </cell>
        </row>
        <row r="16">
          <cell r="A16" t="str">
            <v>赵骞</v>
          </cell>
          <cell r="B16" t="str">
            <v>zhaoqian</v>
          </cell>
        </row>
        <row r="17">
          <cell r="A17" t="str">
            <v>傅国勇</v>
          </cell>
          <cell r="B17" t="str">
            <v>fuguoyong</v>
          </cell>
        </row>
        <row r="18">
          <cell r="A18" t="str">
            <v>何娟</v>
          </cell>
          <cell r="B18" t="str">
            <v>hejuan</v>
          </cell>
        </row>
        <row r="19">
          <cell r="A19" t="str">
            <v>机要传真</v>
          </cell>
          <cell r="B19" t="str">
            <v>jiyaochuanzhen</v>
          </cell>
        </row>
        <row r="20">
          <cell r="A20" t="str">
            <v>王晓琪</v>
          </cell>
          <cell r="B20" t="str">
            <v>wangxiaoqi</v>
          </cell>
        </row>
        <row r="21">
          <cell r="A21" t="str">
            <v>万聪颖</v>
          </cell>
          <cell r="B21" t="str">
            <v>wangcongying</v>
          </cell>
        </row>
        <row r="22">
          <cell r="A22" t="str">
            <v>陈容</v>
          </cell>
          <cell r="B22" t="str">
            <v>chenrong</v>
          </cell>
        </row>
        <row r="23">
          <cell r="A23" t="str">
            <v>何丹</v>
          </cell>
          <cell r="B23" t="str">
            <v>hedan</v>
          </cell>
        </row>
        <row r="24">
          <cell r="A24" t="str">
            <v>罗舒</v>
          </cell>
          <cell r="B24" t="str">
            <v>luoshu</v>
          </cell>
        </row>
        <row r="25">
          <cell r="A25" t="str">
            <v>谢开智</v>
          </cell>
          <cell r="B25" t="str">
            <v>xiekaizhi</v>
          </cell>
        </row>
        <row r="26">
          <cell r="A26" t="str">
            <v>严杰</v>
          </cell>
          <cell r="B26" t="str">
            <v>yanjie</v>
          </cell>
        </row>
        <row r="27">
          <cell r="A27" t="str">
            <v>卢向虎</v>
          </cell>
          <cell r="B27" t="str">
            <v>luxianghu</v>
          </cell>
        </row>
        <row r="28">
          <cell r="A28" t="str">
            <v>钟绪剑</v>
          </cell>
          <cell r="B28" t="str">
            <v>zhongxujian</v>
          </cell>
        </row>
        <row r="29">
          <cell r="A29" t="str">
            <v>樊坤</v>
          </cell>
          <cell r="B29" t="str">
            <v>fankun</v>
          </cell>
        </row>
        <row r="30">
          <cell r="A30" t="str">
            <v>雷声</v>
          </cell>
          <cell r="B30" t="str">
            <v>leisheng</v>
          </cell>
        </row>
        <row r="31">
          <cell r="A31" t="str">
            <v>吴燕</v>
          </cell>
          <cell r="B31" t="str">
            <v>wuyan</v>
          </cell>
        </row>
        <row r="32">
          <cell r="A32" t="str">
            <v>陈琦</v>
          </cell>
          <cell r="B32" t="str">
            <v>chenqi</v>
          </cell>
        </row>
        <row r="33">
          <cell r="A33" t="str">
            <v>马丽娜</v>
          </cell>
          <cell r="B33" t="str">
            <v>malina</v>
          </cell>
        </row>
        <row r="34">
          <cell r="A34" t="str">
            <v>刘佳鑫</v>
          </cell>
          <cell r="B34" t="str">
            <v>liujiaxin</v>
          </cell>
        </row>
        <row r="35">
          <cell r="A35" t="str">
            <v>田原</v>
          </cell>
          <cell r="B35" t="str">
            <v>tianyuan</v>
          </cell>
        </row>
        <row r="36">
          <cell r="A36" t="str">
            <v>邓建国</v>
          </cell>
          <cell r="B36" t="str">
            <v>dengjianguo</v>
          </cell>
        </row>
        <row r="37">
          <cell r="A37" t="str">
            <v>陈职中</v>
          </cell>
          <cell r="B37" t="str">
            <v>chenzhizhong</v>
          </cell>
        </row>
        <row r="38">
          <cell r="A38" t="str">
            <v>杨金群</v>
          </cell>
          <cell r="B38" t="str">
            <v>yangjinqun</v>
          </cell>
        </row>
        <row r="39">
          <cell r="A39" t="str">
            <v>范家英</v>
          </cell>
          <cell r="B39" t="str">
            <v>fanjiaying</v>
          </cell>
        </row>
        <row r="40">
          <cell r="A40" t="str">
            <v>李钢</v>
          </cell>
          <cell r="B40" t="str">
            <v>ligang</v>
          </cell>
        </row>
        <row r="41">
          <cell r="A41" t="str">
            <v>刘珈</v>
          </cell>
          <cell r="B41" t="str">
            <v>liujia</v>
          </cell>
        </row>
        <row r="42">
          <cell r="A42" t="str">
            <v>王蒨</v>
          </cell>
          <cell r="B42" t="str">
            <v>wangqian</v>
          </cell>
        </row>
        <row r="43">
          <cell r="A43" t="str">
            <v>物管任益波</v>
          </cell>
          <cell r="B43" t="str">
            <v>renyibo</v>
          </cell>
        </row>
        <row r="44">
          <cell r="A44" t="str">
            <v>东苑门卫</v>
          </cell>
          <cell r="B44" t="str">
            <v>dongyuanmenwei</v>
          </cell>
        </row>
        <row r="45">
          <cell r="A45" t="str">
            <v>涂学斌</v>
          </cell>
          <cell r="B45" t="str">
            <v>tuxuebin</v>
          </cell>
        </row>
        <row r="46">
          <cell r="A46" t="str">
            <v>收发曹金淑</v>
          </cell>
          <cell r="B46" t="str">
            <v>shoufacaojinshu</v>
          </cell>
        </row>
        <row r="47">
          <cell r="A47" t="str">
            <v>西苑门卫</v>
          </cell>
          <cell r="B47" t="str">
            <v>xiyuanmenwei</v>
          </cell>
        </row>
        <row r="48">
          <cell r="A48" t="str">
            <v>郑斌</v>
          </cell>
          <cell r="B48" t="str">
            <v>zhengbin</v>
          </cell>
        </row>
        <row r="49">
          <cell r="A49" t="str">
            <v>齐孝来</v>
          </cell>
          <cell r="B49" t="str">
            <v>qixiaolai</v>
          </cell>
        </row>
        <row r="50">
          <cell r="A50" t="str">
            <v>王琳</v>
          </cell>
          <cell r="B50" t="str">
            <v>wanglin</v>
          </cell>
        </row>
        <row r="51">
          <cell r="A51" t="str">
            <v>王萍</v>
          </cell>
          <cell r="B51" t="str">
            <v>wangping</v>
          </cell>
        </row>
        <row r="52">
          <cell r="A52" t="str">
            <v>张皓琳</v>
          </cell>
          <cell r="B52" t="str">
            <v>zhanghaolin</v>
          </cell>
        </row>
        <row r="53">
          <cell r="A53" t="str">
            <v>王立坦</v>
          </cell>
          <cell r="B53" t="str">
            <v>wanglitan</v>
          </cell>
        </row>
        <row r="54">
          <cell r="A54" t="str">
            <v>刘晓敬</v>
          </cell>
          <cell r="B54" t="str">
            <v>liuxiaojing</v>
          </cell>
        </row>
        <row r="55">
          <cell r="A55" t="str">
            <v>杨玥</v>
          </cell>
          <cell r="B55" t="str">
            <v>yangyue</v>
          </cell>
        </row>
        <row r="56">
          <cell r="A56" t="str">
            <v>李勇镔</v>
          </cell>
          <cell r="B56" t="str">
            <v>liyongbin</v>
          </cell>
        </row>
        <row r="57">
          <cell r="A57" t="str">
            <v>文丰安</v>
          </cell>
          <cell r="B57" t="str">
            <v>wenfengan</v>
          </cell>
        </row>
        <row r="58">
          <cell r="A58" t="str">
            <v>丁忠兵</v>
          </cell>
          <cell r="B58" t="str">
            <v>dingzhongbing</v>
          </cell>
        </row>
        <row r="59">
          <cell r="A59" t="str">
            <v>黎智洪</v>
          </cell>
          <cell r="B59" t="str">
            <v>lizhihong</v>
          </cell>
        </row>
        <row r="60">
          <cell r="A60" t="str">
            <v>王吉惠</v>
          </cell>
          <cell r="B60" t="str">
            <v>wangjihui</v>
          </cell>
        </row>
        <row r="61">
          <cell r="A61" t="str">
            <v>许志敏</v>
          </cell>
          <cell r="B61" t="str">
            <v>xuzhimin</v>
          </cell>
        </row>
        <row r="62">
          <cell r="A62" t="str">
            <v>罗重谱</v>
          </cell>
          <cell r="B62" t="str">
            <v>luochongpu</v>
          </cell>
        </row>
        <row r="63">
          <cell r="A63" t="str">
            <v>易晓艳</v>
          </cell>
          <cell r="B63" t="str">
            <v>yixiaoyan</v>
          </cell>
        </row>
        <row r="64">
          <cell r="A64" t="str">
            <v>赵丽莎</v>
          </cell>
          <cell r="B64" t="str">
            <v>zhaolisha</v>
          </cell>
        </row>
        <row r="65">
          <cell r="A65" t="str">
            <v>易华均</v>
          </cell>
          <cell r="B65" t="str">
            <v>yihuajun</v>
          </cell>
        </row>
        <row r="66">
          <cell r="A66" t="str">
            <v>宁海珍</v>
          </cell>
          <cell r="B66" t="str">
            <v>ninghaizhen</v>
          </cell>
        </row>
        <row r="67">
          <cell r="A67" t="str">
            <v>王金波</v>
          </cell>
          <cell r="B67" t="str">
            <v>wangjinbo</v>
          </cell>
        </row>
        <row r="68">
          <cell r="A68" t="str">
            <v>熊飞</v>
          </cell>
          <cell r="B68" t="str">
            <v>xiongfei</v>
          </cell>
        </row>
        <row r="69">
          <cell r="A69" t="str">
            <v>蔡耀平</v>
          </cell>
          <cell r="B69" t="str">
            <v>caiyaoping</v>
          </cell>
        </row>
        <row r="70">
          <cell r="A70" t="str">
            <v>张伟进</v>
          </cell>
          <cell r="B70" t="str">
            <v>zhangweijin</v>
          </cell>
        </row>
        <row r="71">
          <cell r="A71" t="str">
            <v>刘琼华</v>
          </cell>
          <cell r="B71" t="str">
            <v>liuqionghua</v>
          </cell>
        </row>
        <row r="72">
          <cell r="A72" t="str">
            <v>陈晨</v>
          </cell>
          <cell r="B72" t="str">
            <v>chenchen</v>
          </cell>
        </row>
        <row r="73">
          <cell r="A73" t="str">
            <v>李钰</v>
          </cell>
          <cell r="B73" t="str">
            <v>liyuu</v>
          </cell>
        </row>
        <row r="74">
          <cell r="A74" t="str">
            <v>张永恒</v>
          </cell>
          <cell r="B74" t="str">
            <v>zhangyongheng</v>
          </cell>
        </row>
        <row r="75">
          <cell r="A75" t="str">
            <v>黄意武</v>
          </cell>
          <cell r="B75" t="str">
            <v>huangyiwu</v>
          </cell>
        </row>
        <row r="76">
          <cell r="A76" t="str">
            <v>杨姝</v>
          </cell>
          <cell r="B76" t="str">
            <v>yangshu</v>
          </cell>
        </row>
        <row r="77">
          <cell r="A77" t="str">
            <v>夏露</v>
          </cell>
          <cell r="B77" t="str">
            <v>xialu</v>
          </cell>
        </row>
        <row r="78">
          <cell r="A78" t="str">
            <v>全威巍</v>
          </cell>
          <cell r="B78" t="str">
            <v>quanweiwei</v>
          </cell>
        </row>
        <row r="79">
          <cell r="A79" t="str">
            <v>胡波</v>
          </cell>
          <cell r="B79" t="str">
            <v>huboo</v>
          </cell>
        </row>
        <row r="80">
          <cell r="A80" t="str">
            <v>吴大兵</v>
          </cell>
          <cell r="B80" t="str">
            <v>wudabing</v>
          </cell>
        </row>
        <row r="81">
          <cell r="A81" t="str">
            <v>杨孝容</v>
          </cell>
          <cell r="B81" t="str">
            <v>yangxiaorong</v>
          </cell>
        </row>
        <row r="82">
          <cell r="A82" t="str">
            <v>刘华卫</v>
          </cell>
          <cell r="B82" t="str">
            <v>liuhuawei</v>
          </cell>
        </row>
        <row r="83">
          <cell r="A83" t="str">
            <v>李重华</v>
          </cell>
          <cell r="B83" t="str">
            <v>lichonghua</v>
          </cell>
        </row>
        <row r="84">
          <cell r="A84" t="str">
            <v>罗锐华</v>
          </cell>
          <cell r="B84" t="str">
            <v>luoruihua</v>
          </cell>
        </row>
        <row r="85">
          <cell r="A85" t="str">
            <v>李玲</v>
          </cell>
          <cell r="B85" t="str">
            <v>liling</v>
          </cell>
        </row>
        <row r="86">
          <cell r="A86" t="str">
            <v>胡攀</v>
          </cell>
          <cell r="B86" t="str">
            <v>hupan</v>
          </cell>
        </row>
        <row r="87">
          <cell r="A87" t="str">
            <v>吕昕</v>
          </cell>
          <cell r="B87" t="str">
            <v>lvxin</v>
          </cell>
        </row>
        <row r="88">
          <cell r="A88" t="str">
            <v>刘容</v>
          </cell>
          <cell r="B88" t="str">
            <v>liurong</v>
          </cell>
        </row>
        <row r="89">
          <cell r="A89" t="str">
            <v>廖杉杉</v>
          </cell>
          <cell r="B89" t="str">
            <v>liaoshanshan</v>
          </cell>
        </row>
        <row r="90">
          <cell r="A90" t="str">
            <v>徐静</v>
          </cell>
          <cell r="B90" t="str">
            <v>xujing</v>
          </cell>
        </row>
        <row r="91">
          <cell r="A91" t="str">
            <v>曹银涛</v>
          </cell>
          <cell r="B91" t="str">
            <v>caoyintao</v>
          </cell>
        </row>
        <row r="92">
          <cell r="A92" t="str">
            <v>罗伟</v>
          </cell>
          <cell r="B92" t="str">
            <v>luowei</v>
          </cell>
        </row>
        <row r="93">
          <cell r="A93" t="str">
            <v>李光荣</v>
          </cell>
          <cell r="B93" t="str">
            <v>liguangrong</v>
          </cell>
        </row>
        <row r="94">
          <cell r="A94" t="str">
            <v>丁新正</v>
          </cell>
          <cell r="B94" t="str">
            <v>dingxinzheng</v>
          </cell>
        </row>
        <row r="95">
          <cell r="A95" t="str">
            <v>郭振杰</v>
          </cell>
          <cell r="B95" t="str">
            <v>guozhenjie</v>
          </cell>
        </row>
        <row r="96">
          <cell r="A96" t="str">
            <v>钱明亮</v>
          </cell>
          <cell r="B96" t="str">
            <v>qianmingliang</v>
          </cell>
        </row>
        <row r="97">
          <cell r="A97" t="str">
            <v>吴静</v>
          </cell>
          <cell r="B97" t="str">
            <v>wujing</v>
          </cell>
        </row>
        <row r="98">
          <cell r="A98" t="str">
            <v>许玉明</v>
          </cell>
          <cell r="B98" t="str">
            <v>xuyuming</v>
          </cell>
        </row>
        <row r="99">
          <cell r="A99" t="str">
            <v>杨果</v>
          </cell>
          <cell r="B99" t="str">
            <v>yangguo</v>
          </cell>
        </row>
        <row r="100">
          <cell r="A100" t="str">
            <v>张莉</v>
          </cell>
          <cell r="B100" t="str">
            <v>zhangli</v>
          </cell>
        </row>
        <row r="101">
          <cell r="A101" t="str">
            <v>刘楝子</v>
          </cell>
          <cell r="B101" t="str">
            <v>liulianzi</v>
          </cell>
        </row>
        <row r="102">
          <cell r="A102" t="str">
            <v>严伟涛</v>
          </cell>
          <cell r="B102" t="str">
            <v>yanweitao</v>
          </cell>
        </row>
        <row r="103">
          <cell r="A103" t="str">
            <v>肖端</v>
          </cell>
          <cell r="B103" t="str">
            <v>xiaoduan</v>
          </cell>
        </row>
        <row r="104">
          <cell r="A104" t="str">
            <v>谢青</v>
          </cell>
          <cell r="B104" t="str">
            <v>xieqing</v>
          </cell>
        </row>
        <row r="105">
          <cell r="A105" t="str">
            <v>彭劲松</v>
          </cell>
          <cell r="B105" t="str">
            <v>pengjinsong</v>
          </cell>
        </row>
        <row r="106">
          <cell r="A106" t="str">
            <v>朱旭森</v>
          </cell>
          <cell r="B106" t="str">
            <v>zhuxusen</v>
          </cell>
        </row>
        <row r="107">
          <cell r="A107" t="str">
            <v>栾玉树</v>
          </cell>
          <cell r="B107" t="str">
            <v>luanyushu</v>
          </cell>
        </row>
        <row r="108">
          <cell r="A108" t="str">
            <v>卢飞</v>
          </cell>
          <cell r="B108" t="str">
            <v>lufei</v>
          </cell>
        </row>
        <row r="109">
          <cell r="A109" t="str">
            <v>钱小利</v>
          </cell>
          <cell r="B109" t="str">
            <v>qianxiaoli</v>
          </cell>
        </row>
        <row r="110">
          <cell r="A110" t="str">
            <v>唐于渝</v>
          </cell>
          <cell r="B110" t="str">
            <v>tangyuyu</v>
          </cell>
        </row>
        <row r="111">
          <cell r="A111" t="str">
            <v>彭国川</v>
          </cell>
          <cell r="B111" t="str">
            <v>pengguochuan</v>
          </cell>
        </row>
        <row r="112">
          <cell r="A112" t="str">
            <v>吕红</v>
          </cell>
          <cell r="B112" t="str">
            <v>lvhong</v>
          </cell>
        </row>
        <row r="113">
          <cell r="A113" t="str">
            <v>李春艳</v>
          </cell>
          <cell r="B113" t="str">
            <v>lichunyan</v>
          </cell>
        </row>
        <row r="114">
          <cell r="A114" t="str">
            <v>孙贵艳</v>
          </cell>
          <cell r="B114" t="str">
            <v>sunguiyan</v>
          </cell>
        </row>
        <row r="115">
          <cell r="A115" t="str">
            <v>代云川</v>
          </cell>
          <cell r="B115" t="str">
            <v>daiyunchuan</v>
          </cell>
        </row>
        <row r="116">
          <cell r="A116" t="str">
            <v>马晓燕</v>
          </cell>
          <cell r="B116" t="str">
            <v>maxiaoyan</v>
          </cell>
        </row>
        <row r="117">
          <cell r="A117" t="str">
            <v>张晓月</v>
          </cell>
          <cell r="B117" t="str">
            <v>zhangxiaoyue</v>
          </cell>
        </row>
        <row r="118">
          <cell r="A118" t="str">
            <v>马云辉</v>
          </cell>
          <cell r="B118" t="str">
            <v>mayunhui</v>
          </cell>
        </row>
        <row r="119">
          <cell r="A119" t="str">
            <v>田军</v>
          </cell>
          <cell r="B119" t="str">
            <v>tianjun</v>
          </cell>
        </row>
        <row r="120">
          <cell r="A120" t="str">
            <v>邓靖</v>
          </cell>
          <cell r="B120" t="str">
            <v>dengjing</v>
          </cell>
        </row>
        <row r="121">
          <cell r="A121" t="str">
            <v>吴安</v>
          </cell>
          <cell r="B121" t="str">
            <v>wuann</v>
          </cell>
        </row>
        <row r="122">
          <cell r="A122" t="str">
            <v>王小明</v>
          </cell>
          <cell r="B122" t="str">
            <v>wangxiaoming</v>
          </cell>
        </row>
        <row r="123">
          <cell r="A123" t="str">
            <v>程凯</v>
          </cell>
          <cell r="B123" t="str">
            <v>chengkai</v>
          </cell>
        </row>
        <row r="124">
          <cell r="A124" t="str">
            <v>江薇薇</v>
          </cell>
          <cell r="B124" t="str">
            <v>jiangweiwei</v>
          </cell>
        </row>
        <row r="125">
          <cell r="A125" t="str">
            <v>詹懿</v>
          </cell>
          <cell r="B125" t="str">
            <v>zhanyi</v>
          </cell>
        </row>
        <row r="126">
          <cell r="A126" t="str">
            <v>李万慧</v>
          </cell>
          <cell r="B126" t="str">
            <v>liwanhui</v>
          </cell>
        </row>
        <row r="127">
          <cell r="A127" t="str">
            <v>王延伟</v>
          </cell>
          <cell r="B127" t="str">
            <v>wangyanwei</v>
          </cell>
        </row>
        <row r="128">
          <cell r="A128" t="str">
            <v>何清</v>
          </cell>
          <cell r="B128" t="str">
            <v>heqing</v>
          </cell>
        </row>
        <row r="129">
          <cell r="A129" t="str">
            <v>何佳晓</v>
          </cell>
          <cell r="B129" t="str">
            <v>hejiaxiao</v>
          </cell>
        </row>
        <row r="130">
          <cell r="A130" t="str">
            <v>谢攀</v>
          </cell>
          <cell r="B130" t="str">
            <v>xiepan</v>
          </cell>
        </row>
        <row r="131">
          <cell r="A131" t="str">
            <v>康庄</v>
          </cell>
          <cell r="B131" t="str">
            <v>kangzhuang</v>
          </cell>
        </row>
        <row r="132">
          <cell r="A132" t="str">
            <v>杨玲</v>
          </cell>
          <cell r="B132" t="str">
            <v>yangling</v>
          </cell>
        </row>
        <row r="133">
          <cell r="A133" t="str">
            <v>柯昌波</v>
          </cell>
          <cell r="B133" t="str">
            <v>kechangbo</v>
          </cell>
        </row>
        <row r="134">
          <cell r="A134" t="str">
            <v>廖玉姣</v>
          </cell>
          <cell r="B134" t="str">
            <v>liaoyujiao</v>
          </cell>
        </row>
        <row r="135">
          <cell r="A135" t="str">
            <v>李佑静</v>
          </cell>
          <cell r="B135" t="str">
            <v>liyoujing</v>
          </cell>
        </row>
        <row r="136">
          <cell r="A136" t="str">
            <v>袁伟</v>
          </cell>
          <cell r="B136" t="str">
            <v>yuanwei</v>
          </cell>
        </row>
        <row r="137">
          <cell r="A137" t="str">
            <v>赵宏</v>
          </cell>
          <cell r="B137" t="str">
            <v>zhaohong</v>
          </cell>
        </row>
        <row r="138">
          <cell r="A138" t="str">
            <v>单位管理员</v>
          </cell>
          <cell r="B138" t="str">
            <v>skyadmin</v>
          </cell>
        </row>
        <row r="139">
          <cell r="A139" t="str">
            <v>财务人员</v>
          </cell>
          <cell r="B139" t="str">
            <v>caiwu</v>
          </cell>
        </row>
        <row r="140">
          <cell r="A140" t="str">
            <v>管理员二</v>
          </cell>
          <cell r="B140" t="str">
            <v>admintwo</v>
          </cell>
        </row>
        <row r="141">
          <cell r="A141" t="str">
            <v>熊炼</v>
          </cell>
          <cell r="B141" t="str">
            <v>xionglian</v>
          </cell>
        </row>
        <row r="142">
          <cell r="A142" t="str">
            <v>胡静锋</v>
          </cell>
          <cell r="B142" t="str">
            <v>hujingfeng</v>
          </cell>
        </row>
        <row r="143">
          <cell r="A143" t="str">
            <v>孟小军</v>
          </cell>
          <cell r="B143" t="str">
            <v>mengxiaojun</v>
          </cell>
        </row>
        <row r="144">
          <cell r="A144" t="str">
            <v>唐青阳</v>
          </cell>
          <cell r="B144" t="str">
            <v>tangqingyang</v>
          </cell>
        </row>
        <row r="145">
          <cell r="A145" t="str">
            <v>谭成</v>
          </cell>
          <cell r="B145" t="str">
            <v>tancheng</v>
          </cell>
        </row>
        <row r="146">
          <cell r="A146" t="str">
            <v>谷继建</v>
          </cell>
          <cell r="B146" t="str">
            <v>gujijian</v>
          </cell>
        </row>
        <row r="147">
          <cell r="A147" t="str">
            <v>彭援援</v>
          </cell>
          <cell r="B147" t="str">
            <v>pengyuanyuan</v>
          </cell>
        </row>
        <row r="148">
          <cell r="A148" t="str">
            <v>付跃超</v>
          </cell>
          <cell r="B148" t="str">
            <v>fuyuechao</v>
          </cell>
        </row>
        <row r="149">
          <cell r="A149" t="str">
            <v>王资博</v>
          </cell>
          <cell r="B149" t="str">
            <v>wangzibo</v>
          </cell>
        </row>
        <row r="150">
          <cell r="A150" t="str">
            <v>刘发成</v>
          </cell>
          <cell r="B150" t="str">
            <v>liufacheng</v>
          </cell>
        </row>
        <row r="151">
          <cell r="A151" t="str">
            <v>何睿</v>
          </cell>
          <cell r="B151" t="str">
            <v>herui</v>
          </cell>
        </row>
        <row r="152">
          <cell r="A152" t="str">
            <v>周磊</v>
          </cell>
          <cell r="B152" t="str">
            <v>zhoulei</v>
          </cell>
        </row>
        <row r="153">
          <cell r="A153" t="str">
            <v>邓涛</v>
          </cell>
          <cell r="B153" t="str">
            <v>dengtao</v>
          </cell>
        </row>
        <row r="154">
          <cell r="A154" t="str">
            <v>孙元明</v>
          </cell>
          <cell r="B154" t="str">
            <v>sunyuanming</v>
          </cell>
        </row>
        <row r="155">
          <cell r="A155" t="str">
            <v>田晓伟</v>
          </cell>
          <cell r="B155" t="str">
            <v>tianxiaowei</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499"/>
  <sheetViews>
    <sheetView tabSelected="1" workbookViewId="0">
      <selection activeCell="M83" sqref="M83"/>
    </sheetView>
  </sheetViews>
  <sheetFormatPr defaultColWidth="9" defaultRowHeight="14.25"/>
  <cols>
    <col min="1" max="1" width="12.375" customWidth="1"/>
    <col min="2" max="2" width="11" customWidth="1"/>
    <col min="3" max="3" width="11.625" style="22" customWidth="1"/>
    <col min="4" max="4" width="9.625" customWidth="1"/>
    <col min="5" max="5" width="5.375" customWidth="1"/>
    <col min="6" max="6" width="9.625" customWidth="1"/>
    <col min="7" max="7" width="11.625" customWidth="1"/>
    <col min="8" max="8" width="13" style="23" customWidth="1"/>
    <col min="9" max="9" width="17.25" customWidth="1"/>
    <col min="11" max="11" width="29.875" customWidth="1"/>
    <col min="12" max="12" width="15" customWidth="1"/>
    <col min="13" max="13" width="24.75" customWidth="1"/>
    <col min="15" max="15" width="13.125" customWidth="1"/>
    <col min="16" max="16" width="13.75" customWidth="1"/>
    <col min="17" max="17" width="19" customWidth="1"/>
  </cols>
  <sheetData>
    <row r="1" ht="232" customHeight="1" spans="1:17">
      <c r="A1" s="24" t="s">
        <v>0</v>
      </c>
      <c r="B1" s="25"/>
      <c r="C1" s="25"/>
      <c r="D1" s="25"/>
      <c r="E1" s="25"/>
      <c r="F1" s="25"/>
      <c r="G1" s="25"/>
      <c r="H1" s="25"/>
      <c r="I1" s="25"/>
      <c r="J1" s="25"/>
      <c r="K1" s="25"/>
      <c r="L1" s="25"/>
      <c r="M1" s="25"/>
      <c r="N1" s="25"/>
      <c r="O1" s="25"/>
      <c r="P1" s="25"/>
      <c r="Q1" s="25"/>
    </row>
    <row r="2" ht="21.75" customHeight="1" spans="1:17">
      <c r="A2" s="2" t="s">
        <v>1</v>
      </c>
      <c r="B2" s="3" t="s">
        <v>2</v>
      </c>
      <c r="C2" s="11" t="s">
        <v>3</v>
      </c>
      <c r="D2" s="3" t="s">
        <v>4</v>
      </c>
      <c r="E2" s="3" t="s">
        <v>5</v>
      </c>
      <c r="F2" s="3" t="s">
        <v>6</v>
      </c>
      <c r="G2" s="3" t="s">
        <v>7</v>
      </c>
      <c r="H2" s="5" t="s">
        <v>8</v>
      </c>
      <c r="I2" s="3" t="s">
        <v>9</v>
      </c>
      <c r="J2" s="3" t="s">
        <v>10</v>
      </c>
      <c r="K2" s="3" t="s">
        <v>11</v>
      </c>
      <c r="L2" s="3" t="s">
        <v>12</v>
      </c>
      <c r="M2" s="6" t="s">
        <v>13</v>
      </c>
      <c r="N2" s="6" t="s">
        <v>14</v>
      </c>
      <c r="O2" s="6" t="s">
        <v>15</v>
      </c>
      <c r="P2" s="3" t="s">
        <v>16</v>
      </c>
      <c r="Q2" s="6" t="s">
        <v>17</v>
      </c>
    </row>
    <row r="3" spans="1:16">
      <c r="A3" t="s">
        <v>18</v>
      </c>
      <c r="B3" t="s">
        <v>19</v>
      </c>
      <c r="C3" s="22" t="s">
        <v>20</v>
      </c>
      <c r="D3" t="s">
        <v>21</v>
      </c>
      <c r="E3" t="s">
        <v>22</v>
      </c>
      <c r="F3" t="s">
        <v>23</v>
      </c>
      <c r="G3" t="s">
        <v>24</v>
      </c>
      <c r="H3" s="23" t="s">
        <v>25</v>
      </c>
      <c r="I3" t="s">
        <v>26</v>
      </c>
      <c r="J3" t="s">
        <v>27</v>
      </c>
      <c r="K3" t="s">
        <v>28</v>
      </c>
      <c r="L3" t="s">
        <v>29</v>
      </c>
      <c r="P3" t="s">
        <v>30</v>
      </c>
    </row>
    <row r="4" spans="1:16">
      <c r="A4" t="s">
        <v>31</v>
      </c>
      <c r="B4" t="s">
        <v>19</v>
      </c>
      <c r="C4" s="22" t="s">
        <v>20</v>
      </c>
      <c r="D4" t="s">
        <v>21</v>
      </c>
      <c r="E4" t="s">
        <v>32</v>
      </c>
      <c r="F4" t="s">
        <v>33</v>
      </c>
      <c r="G4" t="s">
        <v>34</v>
      </c>
      <c r="H4" s="23" t="s">
        <v>35</v>
      </c>
      <c r="I4" t="s">
        <v>36</v>
      </c>
      <c r="J4" t="s">
        <v>27</v>
      </c>
      <c r="K4" t="s">
        <v>28</v>
      </c>
      <c r="L4" t="s">
        <v>29</v>
      </c>
      <c r="P4" t="s">
        <v>37</v>
      </c>
    </row>
    <row r="5" spans="1:16">
      <c r="A5" t="s">
        <v>38</v>
      </c>
      <c r="B5" t="s">
        <v>39</v>
      </c>
      <c r="C5" s="22" t="s">
        <v>40</v>
      </c>
      <c r="D5" t="s">
        <v>21</v>
      </c>
      <c r="E5" t="s">
        <v>41</v>
      </c>
      <c r="F5" t="s">
        <v>33</v>
      </c>
      <c r="G5" t="s">
        <v>42</v>
      </c>
      <c r="H5" s="23" t="s">
        <v>43</v>
      </c>
      <c r="I5" t="s">
        <v>44</v>
      </c>
      <c r="J5" t="s">
        <v>27</v>
      </c>
      <c r="K5" t="s">
        <v>45</v>
      </c>
      <c r="L5" t="s">
        <v>29</v>
      </c>
      <c r="P5" t="s">
        <v>46</v>
      </c>
    </row>
    <row r="6" spans="1:16">
      <c r="A6" t="s">
        <v>47</v>
      </c>
      <c r="B6" t="s">
        <v>48</v>
      </c>
      <c r="C6" s="22" t="s">
        <v>49</v>
      </c>
      <c r="D6" t="s">
        <v>50</v>
      </c>
      <c r="E6" t="s">
        <v>51</v>
      </c>
      <c r="F6" t="s">
        <v>52</v>
      </c>
      <c r="G6" t="s">
        <v>53</v>
      </c>
      <c r="H6" s="23" t="s">
        <v>54</v>
      </c>
      <c r="I6" t="s">
        <v>55</v>
      </c>
      <c r="J6" t="s">
        <v>27</v>
      </c>
      <c r="K6" t="s">
        <v>56</v>
      </c>
      <c r="L6" t="s">
        <v>29</v>
      </c>
      <c r="P6" t="s">
        <v>57</v>
      </c>
    </row>
    <row r="7" spans="1:16">
      <c r="A7" t="s">
        <v>58</v>
      </c>
      <c r="B7" t="s">
        <v>59</v>
      </c>
      <c r="C7" s="22" t="s">
        <v>60</v>
      </c>
      <c r="D7" t="s">
        <v>50</v>
      </c>
      <c r="E7" t="s">
        <v>51</v>
      </c>
      <c r="F7" t="s">
        <v>33</v>
      </c>
      <c r="G7" t="s">
        <v>61</v>
      </c>
      <c r="H7" s="23" t="s">
        <v>62</v>
      </c>
      <c r="I7" t="s">
        <v>63</v>
      </c>
      <c r="J7" t="s">
        <v>27</v>
      </c>
      <c r="K7" t="s">
        <v>64</v>
      </c>
      <c r="L7" t="s">
        <v>29</v>
      </c>
      <c r="P7" t="s">
        <v>65</v>
      </c>
    </row>
    <row r="8" spans="1:16">
      <c r="A8" t="s">
        <v>66</v>
      </c>
      <c r="B8" t="s">
        <v>59</v>
      </c>
      <c r="C8" s="22" t="s">
        <v>60</v>
      </c>
      <c r="D8" t="s">
        <v>50</v>
      </c>
      <c r="E8" t="s">
        <v>51</v>
      </c>
      <c r="F8" t="s">
        <v>52</v>
      </c>
      <c r="G8" t="s">
        <v>61</v>
      </c>
      <c r="H8" s="23" t="s">
        <v>62</v>
      </c>
      <c r="I8" t="s">
        <v>67</v>
      </c>
      <c r="J8" t="s">
        <v>27</v>
      </c>
      <c r="K8" t="s">
        <v>64</v>
      </c>
      <c r="L8" t="s">
        <v>29</v>
      </c>
      <c r="P8" t="s">
        <v>68</v>
      </c>
    </row>
    <row r="9" spans="1:16">
      <c r="A9" t="s">
        <v>69</v>
      </c>
      <c r="B9" t="s">
        <v>59</v>
      </c>
      <c r="C9" s="22" t="s">
        <v>60</v>
      </c>
      <c r="D9" t="s">
        <v>21</v>
      </c>
      <c r="E9" t="s">
        <v>51</v>
      </c>
      <c r="F9" t="s">
        <v>33</v>
      </c>
      <c r="G9" t="s">
        <v>70</v>
      </c>
      <c r="H9" s="23" t="s">
        <v>71</v>
      </c>
      <c r="I9" t="s">
        <v>36</v>
      </c>
      <c r="J9" t="s">
        <v>27</v>
      </c>
      <c r="K9" t="s">
        <v>64</v>
      </c>
      <c r="L9" t="s">
        <v>29</v>
      </c>
      <c r="P9" t="s">
        <v>65</v>
      </c>
    </row>
    <row r="10" spans="1:16">
      <c r="A10" t="s">
        <v>72</v>
      </c>
      <c r="B10" t="s">
        <v>73</v>
      </c>
      <c r="C10" s="22" t="s">
        <v>74</v>
      </c>
      <c r="D10" t="s">
        <v>21</v>
      </c>
      <c r="E10" t="s">
        <v>51</v>
      </c>
      <c r="F10" t="s">
        <v>52</v>
      </c>
      <c r="G10" t="s">
        <v>75</v>
      </c>
      <c r="H10" s="23" t="s">
        <v>76</v>
      </c>
      <c r="I10" t="s">
        <v>77</v>
      </c>
      <c r="J10" t="s">
        <v>27</v>
      </c>
      <c r="K10" t="s">
        <v>78</v>
      </c>
      <c r="L10" t="s">
        <v>29</v>
      </c>
      <c r="P10" t="s">
        <v>79</v>
      </c>
    </row>
    <row r="11" spans="1:16">
      <c r="A11" t="s">
        <v>80</v>
      </c>
      <c r="B11" t="s">
        <v>81</v>
      </c>
      <c r="C11" s="22" t="s">
        <v>82</v>
      </c>
      <c r="D11" t="s">
        <v>21</v>
      </c>
      <c r="E11" t="s">
        <v>51</v>
      </c>
      <c r="F11" t="s">
        <v>33</v>
      </c>
      <c r="G11" t="s">
        <v>83</v>
      </c>
      <c r="H11" s="23" t="s">
        <v>84</v>
      </c>
      <c r="I11" t="s">
        <v>36</v>
      </c>
      <c r="J11" t="s">
        <v>27</v>
      </c>
      <c r="K11" t="s">
        <v>85</v>
      </c>
      <c r="L11" t="s">
        <v>29</v>
      </c>
      <c r="P11" t="s">
        <v>86</v>
      </c>
    </row>
    <row r="12" spans="1:16">
      <c r="A12" t="s">
        <v>87</v>
      </c>
      <c r="B12" t="s">
        <v>81</v>
      </c>
      <c r="C12" s="22" t="s">
        <v>82</v>
      </c>
      <c r="D12" t="s">
        <v>21</v>
      </c>
      <c r="E12" t="s">
        <v>51</v>
      </c>
      <c r="F12" t="s">
        <v>33</v>
      </c>
      <c r="G12" t="s">
        <v>88</v>
      </c>
      <c r="H12" s="23" t="s">
        <v>89</v>
      </c>
      <c r="I12" t="s">
        <v>90</v>
      </c>
      <c r="J12" t="s">
        <v>27</v>
      </c>
      <c r="K12" t="s">
        <v>85</v>
      </c>
      <c r="L12" t="s">
        <v>29</v>
      </c>
      <c r="P12" t="s">
        <v>86</v>
      </c>
    </row>
    <row r="13" spans="1:16">
      <c r="A13" t="s">
        <v>87</v>
      </c>
      <c r="B13" t="s">
        <v>81</v>
      </c>
      <c r="C13" s="22" t="s">
        <v>82</v>
      </c>
      <c r="D13" t="s">
        <v>21</v>
      </c>
      <c r="E13" t="s">
        <v>51</v>
      </c>
      <c r="F13" t="s">
        <v>33</v>
      </c>
      <c r="G13" t="s">
        <v>91</v>
      </c>
      <c r="H13" s="23" t="s">
        <v>92</v>
      </c>
      <c r="I13" t="s">
        <v>90</v>
      </c>
      <c r="J13" t="s">
        <v>27</v>
      </c>
      <c r="K13" t="s">
        <v>85</v>
      </c>
      <c r="L13" t="s">
        <v>29</v>
      </c>
      <c r="P13" t="s">
        <v>86</v>
      </c>
    </row>
    <row r="14" spans="1:16">
      <c r="A14" t="s">
        <v>93</v>
      </c>
      <c r="B14" t="s">
        <v>94</v>
      </c>
      <c r="C14" s="22" t="s">
        <v>95</v>
      </c>
      <c r="D14" t="s">
        <v>50</v>
      </c>
      <c r="E14" t="s">
        <v>51</v>
      </c>
      <c r="F14" t="s">
        <v>33</v>
      </c>
      <c r="G14" t="s">
        <v>96</v>
      </c>
      <c r="H14" s="23" t="s">
        <v>97</v>
      </c>
      <c r="I14" t="s">
        <v>67</v>
      </c>
      <c r="J14" t="s">
        <v>27</v>
      </c>
      <c r="K14" t="s">
        <v>98</v>
      </c>
      <c r="L14" t="s">
        <v>29</v>
      </c>
      <c r="P14" t="s">
        <v>99</v>
      </c>
    </row>
    <row r="15" spans="1:16">
      <c r="A15" t="s">
        <v>100</v>
      </c>
      <c r="B15" t="s">
        <v>94</v>
      </c>
      <c r="C15" s="22" t="s">
        <v>95</v>
      </c>
      <c r="D15" t="s">
        <v>21</v>
      </c>
      <c r="E15" t="s">
        <v>51</v>
      </c>
      <c r="F15" t="s">
        <v>33</v>
      </c>
      <c r="G15" t="s">
        <v>101</v>
      </c>
      <c r="H15" s="23" t="s">
        <v>102</v>
      </c>
      <c r="I15" t="s">
        <v>103</v>
      </c>
      <c r="J15" t="s">
        <v>27</v>
      </c>
      <c r="K15" t="s">
        <v>98</v>
      </c>
      <c r="L15" t="s">
        <v>29</v>
      </c>
      <c r="P15" t="s">
        <v>99</v>
      </c>
    </row>
    <row r="16" spans="1:16">
      <c r="A16" t="s">
        <v>104</v>
      </c>
      <c r="B16" t="s">
        <v>94</v>
      </c>
      <c r="C16" s="22" t="s">
        <v>95</v>
      </c>
      <c r="D16" t="s">
        <v>50</v>
      </c>
      <c r="E16" t="s">
        <v>51</v>
      </c>
      <c r="F16" t="s">
        <v>52</v>
      </c>
      <c r="G16" t="s">
        <v>105</v>
      </c>
      <c r="H16" s="23" t="s">
        <v>106</v>
      </c>
      <c r="I16" t="s">
        <v>107</v>
      </c>
      <c r="J16" t="s">
        <v>27</v>
      </c>
      <c r="K16" t="s">
        <v>98</v>
      </c>
      <c r="L16" t="s">
        <v>29</v>
      </c>
      <c r="P16" t="s">
        <v>108</v>
      </c>
    </row>
    <row r="17" spans="1:16">
      <c r="A17" t="s">
        <v>109</v>
      </c>
      <c r="B17" t="s">
        <v>94</v>
      </c>
      <c r="C17" s="22" t="s">
        <v>95</v>
      </c>
      <c r="D17" t="s">
        <v>50</v>
      </c>
      <c r="E17" t="s">
        <v>51</v>
      </c>
      <c r="F17" t="s">
        <v>33</v>
      </c>
      <c r="G17" t="s">
        <v>110</v>
      </c>
      <c r="H17" s="23" t="s">
        <v>111</v>
      </c>
      <c r="I17" t="s">
        <v>112</v>
      </c>
      <c r="J17" t="s">
        <v>27</v>
      </c>
      <c r="K17" t="s">
        <v>98</v>
      </c>
      <c r="L17" t="s">
        <v>29</v>
      </c>
      <c r="P17" t="s">
        <v>99</v>
      </c>
    </row>
    <row r="18" spans="1:16">
      <c r="A18" t="s">
        <v>113</v>
      </c>
      <c r="B18" t="s">
        <v>114</v>
      </c>
      <c r="C18" s="22" t="s">
        <v>115</v>
      </c>
      <c r="D18" t="s">
        <v>21</v>
      </c>
      <c r="E18" t="s">
        <v>51</v>
      </c>
      <c r="F18" t="s">
        <v>52</v>
      </c>
      <c r="G18" t="s">
        <v>116</v>
      </c>
      <c r="H18" s="23" t="s">
        <v>117</v>
      </c>
      <c r="I18" t="s">
        <v>90</v>
      </c>
      <c r="J18" t="s">
        <v>27</v>
      </c>
      <c r="K18" t="s">
        <v>118</v>
      </c>
      <c r="L18" t="s">
        <v>29</v>
      </c>
      <c r="P18" t="s">
        <v>119</v>
      </c>
    </row>
    <row r="19" spans="1:16">
      <c r="A19" t="s">
        <v>120</v>
      </c>
      <c r="B19" t="s">
        <v>121</v>
      </c>
      <c r="C19" s="22" t="s">
        <v>122</v>
      </c>
      <c r="D19" t="s">
        <v>21</v>
      </c>
      <c r="E19" t="s">
        <v>51</v>
      </c>
      <c r="F19" t="s">
        <v>52</v>
      </c>
      <c r="G19" t="s">
        <v>123</v>
      </c>
      <c r="H19" s="23" t="s">
        <v>124</v>
      </c>
      <c r="I19" t="s">
        <v>125</v>
      </c>
      <c r="J19" t="s">
        <v>27</v>
      </c>
      <c r="K19" t="s">
        <v>126</v>
      </c>
      <c r="L19" t="s">
        <v>29</v>
      </c>
      <c r="P19" t="s">
        <v>127</v>
      </c>
    </row>
    <row r="20" spans="1:16">
      <c r="A20" t="s">
        <v>128</v>
      </c>
      <c r="B20" t="s">
        <v>121</v>
      </c>
      <c r="C20" s="22" t="s">
        <v>122</v>
      </c>
      <c r="D20" t="s">
        <v>50</v>
      </c>
      <c r="E20" t="s">
        <v>51</v>
      </c>
      <c r="F20" t="s">
        <v>33</v>
      </c>
      <c r="G20" t="s">
        <v>129</v>
      </c>
      <c r="H20" s="23" t="s">
        <v>92</v>
      </c>
      <c r="I20" t="s">
        <v>36</v>
      </c>
      <c r="J20" t="s">
        <v>27</v>
      </c>
      <c r="K20" t="s">
        <v>130</v>
      </c>
      <c r="L20" t="s">
        <v>29</v>
      </c>
      <c r="P20" t="s">
        <v>131</v>
      </c>
    </row>
    <row r="21" spans="1:16">
      <c r="A21" t="s">
        <v>132</v>
      </c>
      <c r="B21" t="s">
        <v>121</v>
      </c>
      <c r="C21" s="22" t="s">
        <v>122</v>
      </c>
      <c r="D21" t="s">
        <v>21</v>
      </c>
      <c r="E21" t="s">
        <v>51</v>
      </c>
      <c r="F21" t="s">
        <v>33</v>
      </c>
      <c r="G21" t="s">
        <v>133</v>
      </c>
      <c r="H21" s="23" t="s">
        <v>134</v>
      </c>
      <c r="I21" t="s">
        <v>135</v>
      </c>
      <c r="J21" t="s">
        <v>27</v>
      </c>
      <c r="K21" t="s">
        <v>126</v>
      </c>
      <c r="L21" t="s">
        <v>29</v>
      </c>
      <c r="P21" t="s">
        <v>131</v>
      </c>
    </row>
    <row r="22" spans="1:16">
      <c r="A22" t="s">
        <v>136</v>
      </c>
      <c r="B22" t="s">
        <v>121</v>
      </c>
      <c r="C22" s="22" t="s">
        <v>122</v>
      </c>
      <c r="D22" t="s">
        <v>50</v>
      </c>
      <c r="E22" t="s">
        <v>51</v>
      </c>
      <c r="F22" t="s">
        <v>33</v>
      </c>
      <c r="G22" t="s">
        <v>42</v>
      </c>
      <c r="H22" s="23" t="s">
        <v>137</v>
      </c>
      <c r="I22" t="s">
        <v>135</v>
      </c>
      <c r="J22" t="s">
        <v>27</v>
      </c>
      <c r="K22" t="s">
        <v>126</v>
      </c>
      <c r="L22" t="s">
        <v>29</v>
      </c>
      <c r="P22" t="s">
        <v>131</v>
      </c>
    </row>
    <row r="23" spans="1:16">
      <c r="A23" t="s">
        <v>138</v>
      </c>
      <c r="B23" t="s">
        <v>139</v>
      </c>
      <c r="C23" s="22" t="s">
        <v>140</v>
      </c>
      <c r="D23" t="s">
        <v>21</v>
      </c>
      <c r="E23" t="s">
        <v>51</v>
      </c>
      <c r="F23" t="s">
        <v>141</v>
      </c>
      <c r="G23" t="s">
        <v>142</v>
      </c>
      <c r="H23" s="23" t="s">
        <v>143</v>
      </c>
      <c r="I23" t="s">
        <v>55</v>
      </c>
      <c r="J23" t="s">
        <v>27</v>
      </c>
      <c r="K23" t="s">
        <v>144</v>
      </c>
      <c r="L23" t="s">
        <v>29</v>
      </c>
      <c r="P23" t="s">
        <v>145</v>
      </c>
    </row>
    <row r="24" spans="1:16">
      <c r="A24" t="s">
        <v>146</v>
      </c>
      <c r="B24" t="s">
        <v>139</v>
      </c>
      <c r="C24" s="22" t="s">
        <v>140</v>
      </c>
      <c r="D24" t="s">
        <v>21</v>
      </c>
      <c r="E24" t="s">
        <v>51</v>
      </c>
      <c r="F24" t="s">
        <v>33</v>
      </c>
      <c r="G24" t="s">
        <v>34</v>
      </c>
      <c r="H24" s="23" t="s">
        <v>147</v>
      </c>
      <c r="I24" t="s">
        <v>148</v>
      </c>
      <c r="J24" t="s">
        <v>27</v>
      </c>
      <c r="K24" t="s">
        <v>144</v>
      </c>
      <c r="L24" t="s">
        <v>29</v>
      </c>
      <c r="P24" t="s">
        <v>149</v>
      </c>
    </row>
    <row r="25" spans="1:16">
      <c r="A25" t="s">
        <v>150</v>
      </c>
      <c r="B25" t="s">
        <v>151</v>
      </c>
      <c r="C25" s="22" t="s">
        <v>152</v>
      </c>
      <c r="D25" t="s">
        <v>21</v>
      </c>
      <c r="E25" t="s">
        <v>51</v>
      </c>
      <c r="F25" t="s">
        <v>33</v>
      </c>
      <c r="G25" t="s">
        <v>153</v>
      </c>
      <c r="H25" s="23" t="s">
        <v>154</v>
      </c>
      <c r="I25" t="s">
        <v>67</v>
      </c>
      <c r="J25" t="s">
        <v>27</v>
      </c>
      <c r="K25" t="s">
        <v>155</v>
      </c>
      <c r="L25" t="s">
        <v>29</v>
      </c>
      <c r="P25" t="s">
        <v>156</v>
      </c>
    </row>
    <row r="26" spans="1:16">
      <c r="A26" t="s">
        <v>157</v>
      </c>
      <c r="B26" t="s">
        <v>151</v>
      </c>
      <c r="C26" s="22" t="s">
        <v>152</v>
      </c>
      <c r="D26" t="s">
        <v>21</v>
      </c>
      <c r="E26" t="s">
        <v>51</v>
      </c>
      <c r="F26" t="s">
        <v>52</v>
      </c>
      <c r="G26" t="s">
        <v>158</v>
      </c>
      <c r="H26" s="23" t="s">
        <v>159</v>
      </c>
      <c r="I26" t="s">
        <v>36</v>
      </c>
      <c r="J26" t="s">
        <v>27</v>
      </c>
      <c r="K26" t="s">
        <v>155</v>
      </c>
      <c r="L26" t="s">
        <v>29</v>
      </c>
      <c r="P26" t="s">
        <v>160</v>
      </c>
    </row>
    <row r="27" spans="1:16">
      <c r="A27" t="s">
        <v>161</v>
      </c>
      <c r="B27" t="s">
        <v>151</v>
      </c>
      <c r="C27" s="22" t="s">
        <v>152</v>
      </c>
      <c r="D27" t="s">
        <v>21</v>
      </c>
      <c r="E27" t="s">
        <v>51</v>
      </c>
      <c r="F27" t="s">
        <v>52</v>
      </c>
      <c r="G27" t="s">
        <v>158</v>
      </c>
      <c r="H27" s="23" t="s">
        <v>162</v>
      </c>
      <c r="I27" t="s">
        <v>55</v>
      </c>
      <c r="J27" t="s">
        <v>27</v>
      </c>
      <c r="K27" t="s">
        <v>155</v>
      </c>
      <c r="L27" t="s">
        <v>29</v>
      </c>
      <c r="P27" t="s">
        <v>160</v>
      </c>
    </row>
    <row r="28" spans="1:16">
      <c r="A28" t="s">
        <v>163</v>
      </c>
      <c r="B28" t="s">
        <v>151</v>
      </c>
      <c r="C28" s="22" t="s">
        <v>152</v>
      </c>
      <c r="D28" t="s">
        <v>21</v>
      </c>
      <c r="E28" t="s">
        <v>51</v>
      </c>
      <c r="F28" t="s">
        <v>52</v>
      </c>
      <c r="G28" t="s">
        <v>158</v>
      </c>
      <c r="H28" s="23" t="s">
        <v>154</v>
      </c>
      <c r="I28" t="s">
        <v>135</v>
      </c>
      <c r="J28" t="s">
        <v>27</v>
      </c>
      <c r="K28" t="s">
        <v>155</v>
      </c>
      <c r="L28" t="s">
        <v>29</v>
      </c>
      <c r="P28" t="s">
        <v>160</v>
      </c>
    </row>
    <row r="29" spans="1:16">
      <c r="A29" t="s">
        <v>164</v>
      </c>
      <c r="B29" t="s">
        <v>151</v>
      </c>
      <c r="C29" s="22" t="s">
        <v>152</v>
      </c>
      <c r="D29" t="s">
        <v>21</v>
      </c>
      <c r="E29" t="s">
        <v>51</v>
      </c>
      <c r="F29" t="s">
        <v>52</v>
      </c>
      <c r="G29" t="s">
        <v>158</v>
      </c>
      <c r="H29" s="23" t="s">
        <v>165</v>
      </c>
      <c r="I29" t="s">
        <v>148</v>
      </c>
      <c r="J29" t="s">
        <v>27</v>
      </c>
      <c r="K29" t="s">
        <v>155</v>
      </c>
      <c r="L29" t="s">
        <v>29</v>
      </c>
      <c r="P29" t="s">
        <v>160</v>
      </c>
    </row>
    <row r="30" spans="1:16">
      <c r="A30" t="s">
        <v>166</v>
      </c>
      <c r="B30" t="s">
        <v>151</v>
      </c>
      <c r="C30" s="22" t="s">
        <v>152</v>
      </c>
      <c r="D30" t="s">
        <v>50</v>
      </c>
      <c r="E30" t="s">
        <v>51</v>
      </c>
      <c r="F30" t="s">
        <v>33</v>
      </c>
      <c r="G30" t="s">
        <v>167</v>
      </c>
      <c r="H30" s="23" t="s">
        <v>165</v>
      </c>
      <c r="I30" t="s">
        <v>67</v>
      </c>
      <c r="J30" t="s">
        <v>27</v>
      </c>
      <c r="K30" t="s">
        <v>155</v>
      </c>
      <c r="L30" t="s">
        <v>29</v>
      </c>
      <c r="P30" t="s">
        <v>156</v>
      </c>
    </row>
    <row r="31" spans="1:16">
      <c r="A31" t="s">
        <v>168</v>
      </c>
      <c r="B31" t="s">
        <v>151</v>
      </c>
      <c r="C31" s="22" t="s">
        <v>152</v>
      </c>
      <c r="D31" t="s">
        <v>21</v>
      </c>
      <c r="E31" t="s">
        <v>51</v>
      </c>
      <c r="F31" t="s">
        <v>52</v>
      </c>
      <c r="G31" t="s">
        <v>123</v>
      </c>
      <c r="H31" s="23" t="s">
        <v>169</v>
      </c>
      <c r="I31" t="s">
        <v>148</v>
      </c>
      <c r="J31" t="s">
        <v>27</v>
      </c>
      <c r="K31" t="s">
        <v>155</v>
      </c>
      <c r="L31" t="s">
        <v>29</v>
      </c>
      <c r="P31" t="s">
        <v>160</v>
      </c>
    </row>
    <row r="32" spans="1:16">
      <c r="A32" t="s">
        <v>170</v>
      </c>
      <c r="B32" t="s">
        <v>151</v>
      </c>
      <c r="C32" s="22" t="s">
        <v>152</v>
      </c>
      <c r="D32" t="s">
        <v>21</v>
      </c>
      <c r="E32" t="s">
        <v>51</v>
      </c>
      <c r="F32" t="s">
        <v>52</v>
      </c>
      <c r="G32" t="s">
        <v>123</v>
      </c>
      <c r="H32" s="23" t="s">
        <v>171</v>
      </c>
      <c r="I32" t="s">
        <v>55</v>
      </c>
      <c r="J32" t="s">
        <v>27</v>
      </c>
      <c r="K32" t="s">
        <v>155</v>
      </c>
      <c r="L32" t="s">
        <v>29</v>
      </c>
      <c r="P32" t="s">
        <v>160</v>
      </c>
    </row>
    <row r="33" spans="1:16">
      <c r="A33" t="s">
        <v>172</v>
      </c>
      <c r="B33" t="s">
        <v>173</v>
      </c>
      <c r="C33" s="22" t="s">
        <v>174</v>
      </c>
      <c r="D33" t="s">
        <v>21</v>
      </c>
      <c r="E33" t="s">
        <v>51</v>
      </c>
      <c r="F33" t="s">
        <v>33</v>
      </c>
      <c r="G33" t="s">
        <v>175</v>
      </c>
      <c r="H33" s="23" t="s">
        <v>176</v>
      </c>
      <c r="I33" t="s">
        <v>26</v>
      </c>
      <c r="J33" t="s">
        <v>27</v>
      </c>
      <c r="K33" t="s">
        <v>177</v>
      </c>
      <c r="L33" t="s">
        <v>29</v>
      </c>
      <c r="P33" t="s">
        <v>178</v>
      </c>
    </row>
    <row r="34" spans="1:16">
      <c r="A34" t="s">
        <v>179</v>
      </c>
      <c r="B34" t="s">
        <v>173</v>
      </c>
      <c r="C34" s="22" t="s">
        <v>174</v>
      </c>
      <c r="D34" t="s">
        <v>21</v>
      </c>
      <c r="E34" t="s">
        <v>51</v>
      </c>
      <c r="F34" t="s">
        <v>33</v>
      </c>
      <c r="G34" t="s">
        <v>180</v>
      </c>
      <c r="H34" s="23" t="s">
        <v>92</v>
      </c>
      <c r="I34" t="s">
        <v>181</v>
      </c>
      <c r="J34" t="s">
        <v>27</v>
      </c>
      <c r="K34" t="s">
        <v>177</v>
      </c>
      <c r="L34" t="s">
        <v>29</v>
      </c>
      <c r="P34" t="s">
        <v>178</v>
      </c>
    </row>
    <row r="35" spans="1:16">
      <c r="A35" t="s">
        <v>182</v>
      </c>
      <c r="B35" t="s">
        <v>173</v>
      </c>
      <c r="C35" s="22" t="s">
        <v>174</v>
      </c>
      <c r="D35" t="s">
        <v>21</v>
      </c>
      <c r="E35" t="s">
        <v>51</v>
      </c>
      <c r="F35" t="s">
        <v>33</v>
      </c>
      <c r="G35" t="s">
        <v>183</v>
      </c>
      <c r="H35" s="23" t="s">
        <v>102</v>
      </c>
      <c r="I35" t="s">
        <v>90</v>
      </c>
      <c r="J35" t="s">
        <v>27</v>
      </c>
      <c r="K35" t="s">
        <v>177</v>
      </c>
      <c r="L35" t="s">
        <v>29</v>
      </c>
      <c r="P35" t="s">
        <v>178</v>
      </c>
    </row>
    <row r="36" spans="1:16">
      <c r="A36" t="s">
        <v>184</v>
      </c>
      <c r="B36" t="s">
        <v>173</v>
      </c>
      <c r="C36" s="22" t="s">
        <v>174</v>
      </c>
      <c r="D36" t="s">
        <v>21</v>
      </c>
      <c r="E36" t="s">
        <v>51</v>
      </c>
      <c r="F36" t="s">
        <v>33</v>
      </c>
      <c r="G36" t="s">
        <v>185</v>
      </c>
      <c r="H36" s="23" t="s">
        <v>186</v>
      </c>
      <c r="I36" t="s">
        <v>55</v>
      </c>
      <c r="J36" t="s">
        <v>27</v>
      </c>
      <c r="K36" t="s">
        <v>177</v>
      </c>
      <c r="L36" t="s">
        <v>29</v>
      </c>
      <c r="P36" t="s">
        <v>178</v>
      </c>
    </row>
    <row r="37" spans="1:16">
      <c r="A37" t="s">
        <v>187</v>
      </c>
      <c r="B37" t="s">
        <v>188</v>
      </c>
      <c r="C37" s="22" t="s">
        <v>189</v>
      </c>
      <c r="D37" t="s">
        <v>21</v>
      </c>
      <c r="E37" t="s">
        <v>51</v>
      </c>
      <c r="F37" t="s">
        <v>33</v>
      </c>
      <c r="G37" t="s">
        <v>190</v>
      </c>
      <c r="H37" s="23" t="s">
        <v>191</v>
      </c>
      <c r="I37" t="s">
        <v>36</v>
      </c>
      <c r="J37" t="s">
        <v>27</v>
      </c>
      <c r="K37" t="s">
        <v>192</v>
      </c>
      <c r="L37" t="s">
        <v>29</v>
      </c>
      <c r="P37" t="s">
        <v>193</v>
      </c>
    </row>
    <row r="38" spans="1:16">
      <c r="A38" t="s">
        <v>194</v>
      </c>
      <c r="B38" t="s">
        <v>188</v>
      </c>
      <c r="C38" s="22" t="s">
        <v>189</v>
      </c>
      <c r="D38" t="s">
        <v>21</v>
      </c>
      <c r="E38" t="s">
        <v>51</v>
      </c>
      <c r="F38" t="s">
        <v>52</v>
      </c>
      <c r="G38" t="s">
        <v>195</v>
      </c>
      <c r="H38" s="23" t="s">
        <v>191</v>
      </c>
      <c r="I38" t="s">
        <v>36</v>
      </c>
      <c r="J38" t="s">
        <v>27</v>
      </c>
      <c r="K38" t="s">
        <v>192</v>
      </c>
      <c r="L38" t="s">
        <v>29</v>
      </c>
      <c r="P38" t="s">
        <v>196</v>
      </c>
    </row>
    <row r="39" spans="1:16">
      <c r="A39" t="s">
        <v>197</v>
      </c>
      <c r="B39" t="s">
        <v>188</v>
      </c>
      <c r="C39" s="22" t="s">
        <v>189</v>
      </c>
      <c r="D39" t="s">
        <v>21</v>
      </c>
      <c r="E39" t="s">
        <v>51</v>
      </c>
      <c r="F39" t="s">
        <v>33</v>
      </c>
      <c r="G39" t="s">
        <v>198</v>
      </c>
      <c r="H39" s="23" t="s">
        <v>191</v>
      </c>
      <c r="I39" t="s">
        <v>90</v>
      </c>
      <c r="J39" t="s">
        <v>27</v>
      </c>
      <c r="K39" t="s">
        <v>192</v>
      </c>
      <c r="L39" t="s">
        <v>29</v>
      </c>
      <c r="P39" t="s">
        <v>193</v>
      </c>
    </row>
    <row r="40" spans="1:16">
      <c r="A40" t="s">
        <v>199</v>
      </c>
      <c r="B40" t="s">
        <v>200</v>
      </c>
      <c r="C40" s="22" t="s">
        <v>201</v>
      </c>
      <c r="D40" t="s">
        <v>21</v>
      </c>
      <c r="E40" t="s">
        <v>51</v>
      </c>
      <c r="F40" t="s">
        <v>33</v>
      </c>
      <c r="G40" t="s">
        <v>202</v>
      </c>
      <c r="H40" s="23" t="s">
        <v>203</v>
      </c>
      <c r="I40" t="s">
        <v>63</v>
      </c>
      <c r="J40" t="s">
        <v>27</v>
      </c>
      <c r="K40" t="s">
        <v>204</v>
      </c>
      <c r="L40" t="s">
        <v>29</v>
      </c>
      <c r="P40" t="s">
        <v>205</v>
      </c>
    </row>
    <row r="41" spans="1:16">
      <c r="A41" t="s">
        <v>206</v>
      </c>
      <c r="B41" t="s">
        <v>200</v>
      </c>
      <c r="C41" s="22" t="s">
        <v>201</v>
      </c>
      <c r="D41" t="s">
        <v>21</v>
      </c>
      <c r="E41" t="s">
        <v>51</v>
      </c>
      <c r="F41" t="s">
        <v>33</v>
      </c>
      <c r="G41" t="s">
        <v>207</v>
      </c>
      <c r="H41" s="23" t="s">
        <v>208</v>
      </c>
      <c r="I41" t="s">
        <v>55</v>
      </c>
      <c r="J41" t="s">
        <v>27</v>
      </c>
      <c r="K41" t="s">
        <v>204</v>
      </c>
      <c r="L41" t="s">
        <v>29</v>
      </c>
      <c r="P41" t="s">
        <v>205</v>
      </c>
    </row>
    <row r="42" spans="1:16">
      <c r="A42" t="s">
        <v>209</v>
      </c>
      <c r="B42" t="s">
        <v>200</v>
      </c>
      <c r="C42" s="22" t="s">
        <v>201</v>
      </c>
      <c r="D42" t="s">
        <v>21</v>
      </c>
      <c r="E42" t="s">
        <v>51</v>
      </c>
      <c r="F42" t="s">
        <v>33</v>
      </c>
      <c r="G42" t="s">
        <v>210</v>
      </c>
      <c r="H42" s="23" t="s">
        <v>211</v>
      </c>
      <c r="I42" t="s">
        <v>212</v>
      </c>
      <c r="J42" t="s">
        <v>27</v>
      </c>
      <c r="K42" t="s">
        <v>204</v>
      </c>
      <c r="L42" t="s">
        <v>29</v>
      </c>
      <c r="P42" t="s">
        <v>205</v>
      </c>
    </row>
    <row r="43" spans="1:16">
      <c r="A43" t="s">
        <v>213</v>
      </c>
      <c r="B43" t="s">
        <v>214</v>
      </c>
      <c r="C43" s="22" t="s">
        <v>215</v>
      </c>
      <c r="D43" t="s">
        <v>50</v>
      </c>
      <c r="E43" t="s">
        <v>51</v>
      </c>
      <c r="F43" t="s">
        <v>52</v>
      </c>
      <c r="G43" t="s">
        <v>216</v>
      </c>
      <c r="H43" s="23" t="s">
        <v>217</v>
      </c>
      <c r="I43" t="s">
        <v>218</v>
      </c>
      <c r="J43" t="s">
        <v>27</v>
      </c>
      <c r="K43" t="s">
        <v>219</v>
      </c>
      <c r="L43" t="s">
        <v>29</v>
      </c>
      <c r="P43" t="s">
        <v>220</v>
      </c>
    </row>
    <row r="44" spans="1:16">
      <c r="A44" t="s">
        <v>221</v>
      </c>
      <c r="B44" t="s">
        <v>222</v>
      </c>
      <c r="C44" s="22" t="s">
        <v>223</v>
      </c>
      <c r="D44" t="s">
        <v>50</v>
      </c>
      <c r="E44" t="s">
        <v>51</v>
      </c>
      <c r="F44" t="s">
        <v>33</v>
      </c>
      <c r="G44" t="s">
        <v>96</v>
      </c>
      <c r="H44" s="23" t="s">
        <v>224</v>
      </c>
      <c r="I44" t="s">
        <v>26</v>
      </c>
      <c r="J44" t="s">
        <v>27</v>
      </c>
      <c r="K44" t="s">
        <v>225</v>
      </c>
      <c r="L44" t="s">
        <v>29</v>
      </c>
      <c r="P44" t="s">
        <v>226</v>
      </c>
    </row>
    <row r="45" spans="1:16">
      <c r="A45" t="s">
        <v>227</v>
      </c>
      <c r="B45" t="s">
        <v>228</v>
      </c>
      <c r="C45" s="22" t="s">
        <v>229</v>
      </c>
      <c r="D45" t="s">
        <v>50</v>
      </c>
      <c r="E45" t="s">
        <v>51</v>
      </c>
      <c r="F45" t="s">
        <v>52</v>
      </c>
      <c r="G45" t="s">
        <v>42</v>
      </c>
      <c r="H45" s="23" t="s">
        <v>230</v>
      </c>
      <c r="I45" t="s">
        <v>90</v>
      </c>
      <c r="J45" t="s">
        <v>27</v>
      </c>
      <c r="K45" t="s">
        <v>231</v>
      </c>
      <c r="L45" t="s">
        <v>29</v>
      </c>
      <c r="P45" t="s">
        <v>232</v>
      </c>
    </row>
    <row r="46" spans="1:16">
      <c r="A46" t="s">
        <v>233</v>
      </c>
      <c r="B46" t="s">
        <v>234</v>
      </c>
      <c r="C46" s="22" t="s">
        <v>235</v>
      </c>
      <c r="D46" t="s">
        <v>21</v>
      </c>
      <c r="E46" t="s">
        <v>51</v>
      </c>
      <c r="F46" t="s">
        <v>33</v>
      </c>
      <c r="G46" t="s">
        <v>42</v>
      </c>
      <c r="H46" s="23" t="s">
        <v>236</v>
      </c>
      <c r="I46" t="s">
        <v>67</v>
      </c>
      <c r="J46" t="s">
        <v>27</v>
      </c>
      <c r="K46" t="s">
        <v>237</v>
      </c>
      <c r="L46" t="s">
        <v>29</v>
      </c>
      <c r="P46" t="s">
        <v>238</v>
      </c>
    </row>
    <row r="47" spans="1:16">
      <c r="A47" t="s">
        <v>239</v>
      </c>
      <c r="B47" t="s">
        <v>240</v>
      </c>
      <c r="C47" s="22" t="s">
        <v>241</v>
      </c>
      <c r="D47" t="s">
        <v>21</v>
      </c>
      <c r="E47" t="s">
        <v>51</v>
      </c>
      <c r="F47" t="s">
        <v>33</v>
      </c>
      <c r="G47" t="s">
        <v>42</v>
      </c>
      <c r="H47" s="23" t="s">
        <v>236</v>
      </c>
      <c r="I47" t="s">
        <v>135</v>
      </c>
      <c r="J47" t="s">
        <v>27</v>
      </c>
      <c r="K47" t="s">
        <v>242</v>
      </c>
      <c r="L47" t="s">
        <v>29</v>
      </c>
      <c r="P47" t="s">
        <v>243</v>
      </c>
    </row>
    <row r="48" spans="1:16">
      <c r="A48" t="s">
        <v>244</v>
      </c>
      <c r="B48" t="s">
        <v>245</v>
      </c>
      <c r="C48" s="22" t="s">
        <v>246</v>
      </c>
      <c r="D48" t="s">
        <v>50</v>
      </c>
      <c r="E48" t="s">
        <v>51</v>
      </c>
      <c r="F48" t="s">
        <v>52</v>
      </c>
      <c r="G48" t="s">
        <v>153</v>
      </c>
      <c r="H48" s="23" t="s">
        <v>92</v>
      </c>
      <c r="I48" t="s">
        <v>247</v>
      </c>
      <c r="J48" t="s">
        <v>27</v>
      </c>
      <c r="K48" t="s">
        <v>248</v>
      </c>
      <c r="L48" t="s">
        <v>29</v>
      </c>
      <c r="P48" t="s">
        <v>249</v>
      </c>
    </row>
    <row r="49" spans="1:16">
      <c r="A49" t="s">
        <v>250</v>
      </c>
      <c r="B49" t="s">
        <v>251</v>
      </c>
      <c r="C49" s="22" t="s">
        <v>252</v>
      </c>
      <c r="D49" t="s">
        <v>50</v>
      </c>
      <c r="E49" t="s">
        <v>51</v>
      </c>
      <c r="F49" t="s">
        <v>52</v>
      </c>
      <c r="G49" t="s">
        <v>253</v>
      </c>
      <c r="H49" s="23" t="s">
        <v>254</v>
      </c>
      <c r="I49" t="s">
        <v>135</v>
      </c>
      <c r="J49" t="s">
        <v>27</v>
      </c>
      <c r="K49" t="s">
        <v>255</v>
      </c>
      <c r="L49" t="s">
        <v>29</v>
      </c>
      <c r="P49" t="s">
        <v>256</v>
      </c>
    </row>
    <row r="50" spans="1:16">
      <c r="A50" t="s">
        <v>257</v>
      </c>
      <c r="B50" t="s">
        <v>251</v>
      </c>
      <c r="C50" s="22" t="s">
        <v>252</v>
      </c>
      <c r="D50" t="s">
        <v>50</v>
      </c>
      <c r="E50" t="s">
        <v>51</v>
      </c>
      <c r="F50" t="s">
        <v>52</v>
      </c>
      <c r="G50" t="s">
        <v>258</v>
      </c>
      <c r="H50" s="23" t="s">
        <v>259</v>
      </c>
      <c r="I50" t="s">
        <v>26</v>
      </c>
      <c r="J50" t="s">
        <v>27</v>
      </c>
      <c r="K50" t="s">
        <v>255</v>
      </c>
      <c r="L50" t="s">
        <v>29</v>
      </c>
      <c r="P50" t="s">
        <v>256</v>
      </c>
    </row>
    <row r="51" spans="1:16">
      <c r="A51" t="s">
        <v>260</v>
      </c>
      <c r="B51" t="s">
        <v>251</v>
      </c>
      <c r="C51" s="22" t="s">
        <v>252</v>
      </c>
      <c r="D51" t="s">
        <v>50</v>
      </c>
      <c r="E51" t="s">
        <v>51</v>
      </c>
      <c r="F51" t="s">
        <v>33</v>
      </c>
      <c r="G51" t="s">
        <v>190</v>
      </c>
      <c r="H51" s="23" t="s">
        <v>261</v>
      </c>
      <c r="I51" t="s">
        <v>262</v>
      </c>
      <c r="J51" t="s">
        <v>27</v>
      </c>
      <c r="K51" t="s">
        <v>255</v>
      </c>
      <c r="L51" t="s">
        <v>29</v>
      </c>
      <c r="P51" t="s">
        <v>263</v>
      </c>
    </row>
    <row r="52" spans="1:16">
      <c r="A52" t="s">
        <v>264</v>
      </c>
      <c r="B52" t="s">
        <v>251</v>
      </c>
      <c r="C52" s="22" t="s">
        <v>252</v>
      </c>
      <c r="D52" t="s">
        <v>21</v>
      </c>
      <c r="E52" t="s">
        <v>51</v>
      </c>
      <c r="F52" t="s">
        <v>52</v>
      </c>
      <c r="G52" t="s">
        <v>265</v>
      </c>
      <c r="H52" s="23" t="s">
        <v>134</v>
      </c>
      <c r="I52" t="s">
        <v>63</v>
      </c>
      <c r="J52" t="s">
        <v>27</v>
      </c>
      <c r="K52" t="s">
        <v>255</v>
      </c>
      <c r="L52" t="s">
        <v>29</v>
      </c>
      <c r="P52" t="s">
        <v>256</v>
      </c>
    </row>
    <row r="53" spans="1:16">
      <c r="A53" t="s">
        <v>266</v>
      </c>
      <c r="B53" t="s">
        <v>251</v>
      </c>
      <c r="C53" s="22" t="s">
        <v>252</v>
      </c>
      <c r="D53" t="s">
        <v>21</v>
      </c>
      <c r="E53" t="s">
        <v>51</v>
      </c>
      <c r="F53" t="s">
        <v>33</v>
      </c>
      <c r="G53" t="s">
        <v>267</v>
      </c>
      <c r="H53" s="23" t="s">
        <v>54</v>
      </c>
      <c r="I53" t="s">
        <v>63</v>
      </c>
      <c r="J53" t="s">
        <v>27</v>
      </c>
      <c r="K53" t="s">
        <v>255</v>
      </c>
      <c r="L53" t="s">
        <v>29</v>
      </c>
      <c r="P53" t="s">
        <v>263</v>
      </c>
    </row>
    <row r="54" spans="1:16">
      <c r="A54" t="s">
        <v>268</v>
      </c>
      <c r="B54" t="s">
        <v>251</v>
      </c>
      <c r="C54" s="22" t="s">
        <v>252</v>
      </c>
      <c r="D54" t="s">
        <v>21</v>
      </c>
      <c r="E54" t="s">
        <v>51</v>
      </c>
      <c r="F54" t="s">
        <v>52</v>
      </c>
      <c r="G54" t="s">
        <v>269</v>
      </c>
      <c r="H54" s="23" t="s">
        <v>270</v>
      </c>
      <c r="I54" t="s">
        <v>36</v>
      </c>
      <c r="J54" t="s">
        <v>27</v>
      </c>
      <c r="K54" t="s">
        <v>255</v>
      </c>
      <c r="L54" t="s">
        <v>29</v>
      </c>
      <c r="P54" t="s">
        <v>256</v>
      </c>
    </row>
    <row r="55" spans="1:16">
      <c r="A55" t="s">
        <v>271</v>
      </c>
      <c r="B55" t="s">
        <v>272</v>
      </c>
      <c r="C55" s="22" t="s">
        <v>273</v>
      </c>
      <c r="D55" t="s">
        <v>21</v>
      </c>
      <c r="E55" t="s">
        <v>51</v>
      </c>
      <c r="F55" t="s">
        <v>33</v>
      </c>
      <c r="G55" t="s">
        <v>274</v>
      </c>
      <c r="H55" s="23" t="s">
        <v>275</v>
      </c>
      <c r="I55" t="s">
        <v>276</v>
      </c>
      <c r="J55" t="s">
        <v>27</v>
      </c>
      <c r="K55" t="s">
        <v>277</v>
      </c>
      <c r="L55" t="s">
        <v>29</v>
      </c>
      <c r="P55" t="s">
        <v>278</v>
      </c>
    </row>
    <row r="56" spans="1:16">
      <c r="A56" t="s">
        <v>279</v>
      </c>
      <c r="B56" t="s">
        <v>272</v>
      </c>
      <c r="C56" s="22" t="s">
        <v>273</v>
      </c>
      <c r="D56" t="s">
        <v>21</v>
      </c>
      <c r="E56" t="s">
        <v>51</v>
      </c>
      <c r="F56" t="s">
        <v>52</v>
      </c>
      <c r="G56" t="s">
        <v>280</v>
      </c>
      <c r="H56" s="23" t="s">
        <v>281</v>
      </c>
      <c r="I56" t="s">
        <v>36</v>
      </c>
      <c r="J56" t="s">
        <v>27</v>
      </c>
      <c r="K56" t="s">
        <v>277</v>
      </c>
      <c r="L56" t="s">
        <v>29</v>
      </c>
      <c r="P56" t="s">
        <v>282</v>
      </c>
    </row>
    <row r="57" spans="1:16">
      <c r="A57" t="s">
        <v>283</v>
      </c>
      <c r="B57" t="s">
        <v>284</v>
      </c>
      <c r="C57" s="22" t="s">
        <v>285</v>
      </c>
      <c r="D57" t="s">
        <v>50</v>
      </c>
      <c r="E57" t="s">
        <v>51</v>
      </c>
      <c r="F57" t="s">
        <v>33</v>
      </c>
      <c r="G57" t="s">
        <v>286</v>
      </c>
      <c r="H57" s="23" t="s">
        <v>281</v>
      </c>
      <c r="I57" t="s">
        <v>103</v>
      </c>
      <c r="J57" t="s">
        <v>27</v>
      </c>
      <c r="K57" t="s">
        <v>287</v>
      </c>
      <c r="L57" t="s">
        <v>29</v>
      </c>
      <c r="P57" t="s">
        <v>288</v>
      </c>
    </row>
    <row r="58" spans="1:16">
      <c r="A58" t="s">
        <v>289</v>
      </c>
      <c r="B58" t="s">
        <v>290</v>
      </c>
      <c r="C58" s="22" t="s">
        <v>291</v>
      </c>
      <c r="D58" t="s">
        <v>50</v>
      </c>
      <c r="E58" t="s">
        <v>51</v>
      </c>
      <c r="F58" t="s">
        <v>52</v>
      </c>
      <c r="G58" t="s">
        <v>292</v>
      </c>
      <c r="H58" s="23" t="s">
        <v>293</v>
      </c>
      <c r="I58" t="s">
        <v>36</v>
      </c>
      <c r="J58" t="s">
        <v>27</v>
      </c>
      <c r="K58" t="s">
        <v>294</v>
      </c>
      <c r="L58" t="s">
        <v>29</v>
      </c>
      <c r="P58" t="s">
        <v>295</v>
      </c>
    </row>
    <row r="59" spans="1:16">
      <c r="A59" t="s">
        <v>296</v>
      </c>
      <c r="B59" t="s">
        <v>290</v>
      </c>
      <c r="C59" s="22" t="s">
        <v>291</v>
      </c>
      <c r="D59" t="s">
        <v>21</v>
      </c>
      <c r="E59" t="s">
        <v>51</v>
      </c>
      <c r="F59" t="s">
        <v>52</v>
      </c>
      <c r="G59" t="s">
        <v>280</v>
      </c>
      <c r="H59" s="23" t="s">
        <v>297</v>
      </c>
      <c r="I59" t="s">
        <v>36</v>
      </c>
      <c r="J59" t="s">
        <v>27</v>
      </c>
      <c r="K59" t="s">
        <v>298</v>
      </c>
      <c r="L59" t="s">
        <v>29</v>
      </c>
      <c r="P59" t="s">
        <v>295</v>
      </c>
    </row>
    <row r="60" spans="1:16">
      <c r="A60" t="s">
        <v>299</v>
      </c>
      <c r="B60" t="s">
        <v>290</v>
      </c>
      <c r="C60" s="22" t="s">
        <v>291</v>
      </c>
      <c r="D60" t="s">
        <v>50</v>
      </c>
      <c r="E60" t="s">
        <v>51</v>
      </c>
      <c r="F60" t="s">
        <v>33</v>
      </c>
      <c r="G60" t="s">
        <v>42</v>
      </c>
      <c r="H60" s="23" t="s">
        <v>62</v>
      </c>
      <c r="I60" t="s">
        <v>67</v>
      </c>
      <c r="J60" t="s">
        <v>27</v>
      </c>
      <c r="K60" t="s">
        <v>298</v>
      </c>
      <c r="L60" t="s">
        <v>29</v>
      </c>
      <c r="P60" t="s">
        <v>300</v>
      </c>
    </row>
    <row r="61" spans="1:16">
      <c r="A61" t="s">
        <v>301</v>
      </c>
      <c r="B61" t="s">
        <v>290</v>
      </c>
      <c r="C61" s="22" t="s">
        <v>291</v>
      </c>
      <c r="D61" t="s">
        <v>21</v>
      </c>
      <c r="E61" t="s">
        <v>51</v>
      </c>
      <c r="F61" t="s">
        <v>52</v>
      </c>
      <c r="G61" t="s">
        <v>302</v>
      </c>
      <c r="H61" s="23" t="s">
        <v>303</v>
      </c>
      <c r="I61" t="s">
        <v>67</v>
      </c>
      <c r="J61" t="s">
        <v>27</v>
      </c>
      <c r="K61" t="s">
        <v>298</v>
      </c>
      <c r="L61" t="s">
        <v>29</v>
      </c>
      <c r="P61" t="s">
        <v>295</v>
      </c>
    </row>
    <row r="62" spans="1:16">
      <c r="A62" t="s">
        <v>304</v>
      </c>
      <c r="B62" t="s">
        <v>305</v>
      </c>
      <c r="C62" s="22" t="s">
        <v>306</v>
      </c>
      <c r="D62" t="s">
        <v>21</v>
      </c>
      <c r="E62" t="s">
        <v>51</v>
      </c>
      <c r="F62" t="s">
        <v>33</v>
      </c>
      <c r="G62" t="s">
        <v>307</v>
      </c>
      <c r="H62" s="23" t="s">
        <v>308</v>
      </c>
      <c r="I62" t="s">
        <v>26</v>
      </c>
      <c r="J62" t="s">
        <v>27</v>
      </c>
      <c r="K62" t="s">
        <v>309</v>
      </c>
      <c r="L62" t="s">
        <v>29</v>
      </c>
      <c r="P62" t="s">
        <v>310</v>
      </c>
    </row>
    <row r="63" spans="1:16">
      <c r="A63" t="s">
        <v>311</v>
      </c>
      <c r="B63" t="s">
        <v>305</v>
      </c>
      <c r="C63" s="22" t="s">
        <v>306</v>
      </c>
      <c r="D63" t="s">
        <v>21</v>
      </c>
      <c r="E63" t="s">
        <v>51</v>
      </c>
      <c r="F63" t="s">
        <v>33</v>
      </c>
      <c r="G63" t="s">
        <v>312</v>
      </c>
      <c r="H63" s="23" t="s">
        <v>313</v>
      </c>
      <c r="I63" t="s">
        <v>26</v>
      </c>
      <c r="J63" t="s">
        <v>27</v>
      </c>
      <c r="K63" t="s">
        <v>309</v>
      </c>
      <c r="L63" t="s">
        <v>29</v>
      </c>
      <c r="P63" t="s">
        <v>310</v>
      </c>
    </row>
    <row r="64" spans="1:16">
      <c r="A64" t="s">
        <v>314</v>
      </c>
      <c r="B64" t="s">
        <v>305</v>
      </c>
      <c r="C64" s="22" t="s">
        <v>306</v>
      </c>
      <c r="D64" t="s">
        <v>21</v>
      </c>
      <c r="E64" t="s">
        <v>51</v>
      </c>
      <c r="F64" t="s">
        <v>33</v>
      </c>
      <c r="G64" t="s">
        <v>315</v>
      </c>
      <c r="H64" s="23" t="s">
        <v>316</v>
      </c>
      <c r="I64" t="s">
        <v>26</v>
      </c>
      <c r="J64" t="s">
        <v>27</v>
      </c>
      <c r="K64" t="s">
        <v>309</v>
      </c>
      <c r="L64" t="s">
        <v>29</v>
      </c>
      <c r="P64" t="s">
        <v>310</v>
      </c>
    </row>
    <row r="65" spans="1:16">
      <c r="A65" t="s">
        <v>317</v>
      </c>
      <c r="B65" t="s">
        <v>305</v>
      </c>
      <c r="C65" s="22" t="s">
        <v>306</v>
      </c>
      <c r="D65" t="s">
        <v>21</v>
      </c>
      <c r="E65" t="s">
        <v>51</v>
      </c>
      <c r="F65" t="s">
        <v>33</v>
      </c>
      <c r="G65" t="s">
        <v>318</v>
      </c>
      <c r="H65" s="23" t="s">
        <v>319</v>
      </c>
      <c r="I65" t="s">
        <v>26</v>
      </c>
      <c r="J65" t="s">
        <v>27</v>
      </c>
      <c r="K65" t="s">
        <v>309</v>
      </c>
      <c r="L65" t="s">
        <v>29</v>
      </c>
      <c r="P65" t="s">
        <v>310</v>
      </c>
    </row>
    <row r="66" spans="1:16">
      <c r="A66" t="s">
        <v>320</v>
      </c>
      <c r="B66" t="s">
        <v>305</v>
      </c>
      <c r="C66" s="22" t="s">
        <v>306</v>
      </c>
      <c r="D66" t="s">
        <v>21</v>
      </c>
      <c r="E66" t="s">
        <v>51</v>
      </c>
      <c r="F66" t="s">
        <v>33</v>
      </c>
      <c r="G66" t="s">
        <v>318</v>
      </c>
      <c r="H66" s="23" t="s">
        <v>321</v>
      </c>
      <c r="I66" t="s">
        <v>26</v>
      </c>
      <c r="J66" t="s">
        <v>27</v>
      </c>
      <c r="K66" t="s">
        <v>309</v>
      </c>
      <c r="L66" t="s">
        <v>29</v>
      </c>
      <c r="P66" t="s">
        <v>310</v>
      </c>
    </row>
    <row r="67" spans="1:16">
      <c r="A67" t="s">
        <v>322</v>
      </c>
      <c r="B67" t="s">
        <v>305</v>
      </c>
      <c r="C67" s="22" t="s">
        <v>306</v>
      </c>
      <c r="D67" t="s">
        <v>21</v>
      </c>
      <c r="E67" t="s">
        <v>51</v>
      </c>
      <c r="F67" t="s">
        <v>33</v>
      </c>
      <c r="G67" t="s">
        <v>323</v>
      </c>
      <c r="H67" s="23" t="s">
        <v>324</v>
      </c>
      <c r="I67" t="s">
        <v>26</v>
      </c>
      <c r="J67" t="s">
        <v>27</v>
      </c>
      <c r="K67" t="s">
        <v>309</v>
      </c>
      <c r="L67" t="s">
        <v>29</v>
      </c>
      <c r="P67" t="s">
        <v>310</v>
      </c>
    </row>
    <row r="68" spans="1:16">
      <c r="A68" t="s">
        <v>325</v>
      </c>
      <c r="B68" t="s">
        <v>326</v>
      </c>
      <c r="C68" s="22" t="s">
        <v>327</v>
      </c>
      <c r="D68" t="s">
        <v>50</v>
      </c>
      <c r="E68" t="s">
        <v>51</v>
      </c>
      <c r="F68" t="s">
        <v>52</v>
      </c>
      <c r="G68" t="s">
        <v>153</v>
      </c>
      <c r="H68" s="23" t="s">
        <v>281</v>
      </c>
      <c r="I68" t="s">
        <v>247</v>
      </c>
      <c r="J68" t="s">
        <v>27</v>
      </c>
      <c r="K68" t="s">
        <v>328</v>
      </c>
      <c r="L68" t="s">
        <v>29</v>
      </c>
      <c r="P68" t="s">
        <v>329</v>
      </c>
    </row>
    <row r="69" spans="1:16">
      <c r="A69" t="s">
        <v>330</v>
      </c>
      <c r="B69" t="s">
        <v>326</v>
      </c>
      <c r="C69" s="22" t="s">
        <v>327</v>
      </c>
      <c r="D69" t="s">
        <v>21</v>
      </c>
      <c r="E69" t="s">
        <v>51</v>
      </c>
      <c r="F69" t="s">
        <v>33</v>
      </c>
      <c r="G69" t="s">
        <v>331</v>
      </c>
      <c r="H69" s="23" t="s">
        <v>332</v>
      </c>
      <c r="I69" t="s">
        <v>55</v>
      </c>
      <c r="J69" t="s">
        <v>27</v>
      </c>
      <c r="K69" t="s">
        <v>333</v>
      </c>
      <c r="L69" t="s">
        <v>29</v>
      </c>
      <c r="P69" t="s">
        <v>334</v>
      </c>
    </row>
    <row r="70" spans="1:16">
      <c r="A70" t="s">
        <v>335</v>
      </c>
      <c r="B70" t="s">
        <v>336</v>
      </c>
      <c r="C70" s="22" t="s">
        <v>337</v>
      </c>
      <c r="D70" t="s">
        <v>21</v>
      </c>
      <c r="E70" t="s">
        <v>51</v>
      </c>
      <c r="F70" t="s">
        <v>33</v>
      </c>
      <c r="G70" t="s">
        <v>338</v>
      </c>
      <c r="H70" s="23" t="s">
        <v>339</v>
      </c>
      <c r="I70" t="s">
        <v>340</v>
      </c>
      <c r="J70" t="s">
        <v>27</v>
      </c>
      <c r="K70" t="s">
        <v>341</v>
      </c>
      <c r="L70" t="s">
        <v>29</v>
      </c>
      <c r="P70" t="s">
        <v>342</v>
      </c>
    </row>
    <row r="71" spans="1:16">
      <c r="A71" t="s">
        <v>343</v>
      </c>
      <c r="B71" t="s">
        <v>336</v>
      </c>
      <c r="C71" s="22" t="s">
        <v>337</v>
      </c>
      <c r="D71" t="s">
        <v>21</v>
      </c>
      <c r="E71" t="s">
        <v>51</v>
      </c>
      <c r="F71" t="s">
        <v>33</v>
      </c>
      <c r="G71" t="s">
        <v>344</v>
      </c>
      <c r="H71" s="23" t="s">
        <v>345</v>
      </c>
      <c r="I71" t="s">
        <v>346</v>
      </c>
      <c r="J71" t="s">
        <v>27</v>
      </c>
      <c r="K71" t="s">
        <v>341</v>
      </c>
      <c r="L71" t="s">
        <v>29</v>
      </c>
      <c r="P71" t="s">
        <v>342</v>
      </c>
    </row>
    <row r="72" spans="1:16">
      <c r="A72" t="s">
        <v>343</v>
      </c>
      <c r="B72" t="s">
        <v>336</v>
      </c>
      <c r="C72" s="22" t="s">
        <v>337</v>
      </c>
      <c r="D72" t="s">
        <v>21</v>
      </c>
      <c r="E72" t="s">
        <v>51</v>
      </c>
      <c r="F72" t="s">
        <v>33</v>
      </c>
      <c r="G72" t="s">
        <v>347</v>
      </c>
      <c r="H72" s="23" t="s">
        <v>345</v>
      </c>
      <c r="I72" t="s">
        <v>346</v>
      </c>
      <c r="J72" t="s">
        <v>27</v>
      </c>
      <c r="K72" t="s">
        <v>341</v>
      </c>
      <c r="L72" t="s">
        <v>29</v>
      </c>
      <c r="P72" t="s">
        <v>342</v>
      </c>
    </row>
    <row r="73" spans="1:16">
      <c r="A73" t="s">
        <v>348</v>
      </c>
      <c r="B73" t="s">
        <v>336</v>
      </c>
      <c r="C73" s="22" t="s">
        <v>337</v>
      </c>
      <c r="D73" t="s">
        <v>21</v>
      </c>
      <c r="E73" t="s">
        <v>51</v>
      </c>
      <c r="F73" t="s">
        <v>33</v>
      </c>
      <c r="G73" t="s">
        <v>349</v>
      </c>
      <c r="H73" s="23" t="s">
        <v>134</v>
      </c>
      <c r="I73" t="s">
        <v>350</v>
      </c>
      <c r="J73" t="s">
        <v>27</v>
      </c>
      <c r="K73" t="s">
        <v>341</v>
      </c>
      <c r="L73" t="s">
        <v>29</v>
      </c>
      <c r="P73" t="s">
        <v>342</v>
      </c>
    </row>
    <row r="74" spans="1:16">
      <c r="A74" t="s">
        <v>351</v>
      </c>
      <c r="B74" t="s">
        <v>352</v>
      </c>
      <c r="C74" s="22" t="s">
        <v>353</v>
      </c>
      <c r="D74" t="s">
        <v>50</v>
      </c>
      <c r="E74" t="s">
        <v>51</v>
      </c>
      <c r="F74" t="s">
        <v>33</v>
      </c>
      <c r="G74" t="s">
        <v>354</v>
      </c>
      <c r="H74" s="23" t="s">
        <v>355</v>
      </c>
      <c r="I74" t="s">
        <v>90</v>
      </c>
      <c r="J74" t="s">
        <v>27</v>
      </c>
      <c r="K74" t="s">
        <v>356</v>
      </c>
      <c r="L74" t="s">
        <v>29</v>
      </c>
      <c r="P74" t="s">
        <v>357</v>
      </c>
    </row>
    <row r="75" spans="1:16">
      <c r="A75" t="s">
        <v>358</v>
      </c>
      <c r="B75" t="s">
        <v>352</v>
      </c>
      <c r="C75" s="22" t="s">
        <v>353</v>
      </c>
      <c r="D75" t="s">
        <v>21</v>
      </c>
      <c r="E75" t="s">
        <v>51</v>
      </c>
      <c r="F75" t="s">
        <v>33</v>
      </c>
      <c r="G75" t="s">
        <v>359</v>
      </c>
      <c r="H75" s="23" t="s">
        <v>360</v>
      </c>
      <c r="I75" t="s">
        <v>90</v>
      </c>
      <c r="J75" t="s">
        <v>27</v>
      </c>
      <c r="K75" t="s">
        <v>356</v>
      </c>
      <c r="L75" t="s">
        <v>29</v>
      </c>
      <c r="P75" t="s">
        <v>357</v>
      </c>
    </row>
    <row r="76" spans="1:16">
      <c r="A76" t="s">
        <v>361</v>
      </c>
      <c r="B76" t="s">
        <v>362</v>
      </c>
      <c r="C76" s="22" t="s">
        <v>363</v>
      </c>
      <c r="D76" t="s">
        <v>21</v>
      </c>
      <c r="E76" t="s">
        <v>51</v>
      </c>
      <c r="F76" t="s">
        <v>33</v>
      </c>
      <c r="G76" t="s">
        <v>364</v>
      </c>
      <c r="H76" s="23" t="s">
        <v>365</v>
      </c>
      <c r="I76" t="s">
        <v>26</v>
      </c>
      <c r="J76" t="s">
        <v>27</v>
      </c>
      <c r="K76" t="s">
        <v>366</v>
      </c>
      <c r="L76" t="s">
        <v>29</v>
      </c>
      <c r="P76" t="s">
        <v>367</v>
      </c>
    </row>
    <row r="77" spans="1:16">
      <c r="A77" t="s">
        <v>368</v>
      </c>
      <c r="B77" t="s">
        <v>362</v>
      </c>
      <c r="C77" s="22" t="s">
        <v>363</v>
      </c>
      <c r="D77" t="s">
        <v>21</v>
      </c>
      <c r="E77" t="s">
        <v>51</v>
      </c>
      <c r="F77" t="s">
        <v>33</v>
      </c>
      <c r="G77" t="s">
        <v>369</v>
      </c>
      <c r="H77" s="23" t="s">
        <v>370</v>
      </c>
      <c r="I77" t="s">
        <v>371</v>
      </c>
      <c r="J77" t="s">
        <v>27</v>
      </c>
      <c r="K77" t="s">
        <v>366</v>
      </c>
      <c r="L77" t="s">
        <v>29</v>
      </c>
      <c r="P77" t="s">
        <v>367</v>
      </c>
    </row>
    <row r="78" spans="1:16">
      <c r="A78" t="s">
        <v>372</v>
      </c>
      <c r="B78" t="s">
        <v>362</v>
      </c>
      <c r="C78" s="22" t="s">
        <v>363</v>
      </c>
      <c r="D78" t="s">
        <v>50</v>
      </c>
      <c r="E78" t="s">
        <v>51</v>
      </c>
      <c r="F78" t="s">
        <v>33</v>
      </c>
      <c r="G78" t="s">
        <v>373</v>
      </c>
      <c r="H78" s="23" t="s">
        <v>374</v>
      </c>
      <c r="I78" t="s">
        <v>55</v>
      </c>
      <c r="J78" t="s">
        <v>27</v>
      </c>
      <c r="K78" t="s">
        <v>366</v>
      </c>
      <c r="L78" t="s">
        <v>29</v>
      </c>
      <c r="P78" t="s">
        <v>367</v>
      </c>
    </row>
    <row r="79" spans="1:16">
      <c r="A79" t="s">
        <v>375</v>
      </c>
      <c r="B79" t="s">
        <v>376</v>
      </c>
      <c r="C79" s="22" t="s">
        <v>377</v>
      </c>
      <c r="D79" t="s">
        <v>21</v>
      </c>
      <c r="E79" t="s">
        <v>51</v>
      </c>
      <c r="F79" t="s">
        <v>33</v>
      </c>
      <c r="G79" t="s">
        <v>378</v>
      </c>
      <c r="H79" s="23" t="s">
        <v>308</v>
      </c>
      <c r="I79" t="s">
        <v>135</v>
      </c>
      <c r="J79" t="s">
        <v>27</v>
      </c>
      <c r="K79" t="s">
        <v>379</v>
      </c>
      <c r="L79" t="s">
        <v>29</v>
      </c>
      <c r="P79" t="s">
        <v>380</v>
      </c>
    </row>
    <row r="80" spans="1:16">
      <c r="A80" t="s">
        <v>381</v>
      </c>
      <c r="B80" t="s">
        <v>382</v>
      </c>
      <c r="C80" s="22" t="s">
        <v>383</v>
      </c>
      <c r="D80" t="s">
        <v>21</v>
      </c>
      <c r="E80" t="s">
        <v>51</v>
      </c>
      <c r="F80" t="s">
        <v>33</v>
      </c>
      <c r="G80" t="s">
        <v>384</v>
      </c>
      <c r="H80" s="23" t="s">
        <v>308</v>
      </c>
      <c r="I80" t="s">
        <v>63</v>
      </c>
      <c r="J80" t="s">
        <v>27</v>
      </c>
      <c r="K80" t="s">
        <v>385</v>
      </c>
      <c r="L80" t="s">
        <v>29</v>
      </c>
      <c r="P80" t="s">
        <v>386</v>
      </c>
    </row>
    <row r="81" spans="1:16">
      <c r="A81" t="s">
        <v>387</v>
      </c>
      <c r="B81" t="s">
        <v>382</v>
      </c>
      <c r="C81" s="22" t="s">
        <v>383</v>
      </c>
      <c r="D81" t="s">
        <v>21</v>
      </c>
      <c r="E81" t="s">
        <v>51</v>
      </c>
      <c r="F81" t="s">
        <v>33</v>
      </c>
      <c r="G81" t="s">
        <v>384</v>
      </c>
      <c r="H81" s="23" t="s">
        <v>308</v>
      </c>
      <c r="I81" t="s">
        <v>247</v>
      </c>
      <c r="J81" t="s">
        <v>27</v>
      </c>
      <c r="K81" t="s">
        <v>385</v>
      </c>
      <c r="L81" t="s">
        <v>29</v>
      </c>
      <c r="P81" t="s">
        <v>386</v>
      </c>
    </row>
    <row r="82" spans="1:16">
      <c r="A82" t="s">
        <v>388</v>
      </c>
      <c r="B82" t="s">
        <v>39</v>
      </c>
      <c r="C82" s="22" t="s">
        <v>40</v>
      </c>
      <c r="D82" t="s">
        <v>21</v>
      </c>
      <c r="E82" t="s">
        <v>51</v>
      </c>
      <c r="F82" t="s">
        <v>33</v>
      </c>
      <c r="G82" t="s">
        <v>389</v>
      </c>
      <c r="H82" s="23" t="s">
        <v>390</v>
      </c>
      <c r="I82" t="s">
        <v>391</v>
      </c>
      <c r="J82" t="s">
        <v>27</v>
      </c>
      <c r="K82" t="s">
        <v>45</v>
      </c>
      <c r="L82" t="s">
        <v>29</v>
      </c>
      <c r="P82" t="s">
        <v>46</v>
      </c>
    </row>
    <row r="83" spans="1:16">
      <c r="A83" t="s">
        <v>392</v>
      </c>
      <c r="B83" t="s">
        <v>39</v>
      </c>
      <c r="C83" s="22" t="s">
        <v>40</v>
      </c>
      <c r="D83" t="s">
        <v>21</v>
      </c>
      <c r="E83" t="s">
        <v>51</v>
      </c>
      <c r="F83" t="s">
        <v>33</v>
      </c>
      <c r="G83" t="s">
        <v>42</v>
      </c>
      <c r="H83" s="23" t="s">
        <v>393</v>
      </c>
      <c r="I83" t="s">
        <v>26</v>
      </c>
      <c r="J83" t="s">
        <v>27</v>
      </c>
      <c r="K83" t="s">
        <v>45</v>
      </c>
      <c r="L83" t="s">
        <v>29</v>
      </c>
      <c r="P83" t="s">
        <v>46</v>
      </c>
    </row>
    <row r="84" spans="1:16">
      <c r="A84" t="s">
        <v>394</v>
      </c>
      <c r="B84" t="s">
        <v>395</v>
      </c>
      <c r="C84" s="22" t="s">
        <v>396</v>
      </c>
      <c r="D84" t="s">
        <v>21</v>
      </c>
      <c r="E84" t="s">
        <v>51</v>
      </c>
      <c r="F84" t="s">
        <v>52</v>
      </c>
      <c r="G84" t="s">
        <v>123</v>
      </c>
      <c r="H84" s="23" t="s">
        <v>397</v>
      </c>
      <c r="I84" t="s">
        <v>36</v>
      </c>
      <c r="J84" t="s">
        <v>27</v>
      </c>
      <c r="K84" t="s">
        <v>398</v>
      </c>
      <c r="L84" t="s">
        <v>29</v>
      </c>
      <c r="P84" t="s">
        <v>399</v>
      </c>
    </row>
    <row r="85" spans="1:16">
      <c r="A85" t="s">
        <v>400</v>
      </c>
      <c r="B85" t="s">
        <v>395</v>
      </c>
      <c r="C85" s="22" t="s">
        <v>396</v>
      </c>
      <c r="D85" t="s">
        <v>50</v>
      </c>
      <c r="E85" t="s">
        <v>51</v>
      </c>
      <c r="F85" t="s">
        <v>52</v>
      </c>
      <c r="G85" t="s">
        <v>42</v>
      </c>
      <c r="H85" s="23" t="s">
        <v>92</v>
      </c>
      <c r="I85" t="s">
        <v>63</v>
      </c>
      <c r="J85" t="s">
        <v>27</v>
      </c>
      <c r="K85" t="s">
        <v>398</v>
      </c>
      <c r="L85" t="s">
        <v>29</v>
      </c>
      <c r="P85" t="s">
        <v>399</v>
      </c>
    </row>
    <row r="86" spans="1:16">
      <c r="A86" t="s">
        <v>401</v>
      </c>
      <c r="B86" t="s">
        <v>395</v>
      </c>
      <c r="C86" s="22" t="s">
        <v>396</v>
      </c>
      <c r="D86" t="s">
        <v>21</v>
      </c>
      <c r="E86" t="s">
        <v>51</v>
      </c>
      <c r="F86" t="s">
        <v>33</v>
      </c>
      <c r="G86" t="s">
        <v>369</v>
      </c>
      <c r="H86" s="23" t="s">
        <v>402</v>
      </c>
      <c r="I86" t="s">
        <v>148</v>
      </c>
      <c r="J86" t="s">
        <v>27</v>
      </c>
      <c r="K86" t="s">
        <v>398</v>
      </c>
      <c r="L86" t="s">
        <v>29</v>
      </c>
      <c r="P86" t="s">
        <v>403</v>
      </c>
    </row>
    <row r="87" spans="1:16">
      <c r="A87" t="s">
        <v>404</v>
      </c>
      <c r="B87" t="s">
        <v>405</v>
      </c>
      <c r="C87" s="22" t="s">
        <v>406</v>
      </c>
      <c r="D87" t="s">
        <v>21</v>
      </c>
      <c r="E87" t="s">
        <v>51</v>
      </c>
      <c r="F87" t="s">
        <v>33</v>
      </c>
      <c r="G87" t="s">
        <v>354</v>
      </c>
      <c r="H87" s="23" t="s">
        <v>407</v>
      </c>
      <c r="I87" t="s">
        <v>90</v>
      </c>
      <c r="J87" t="s">
        <v>27</v>
      </c>
      <c r="K87" t="s">
        <v>408</v>
      </c>
      <c r="L87" t="s">
        <v>29</v>
      </c>
      <c r="P87" t="s">
        <v>409</v>
      </c>
    </row>
    <row r="88" spans="1:16">
      <c r="A88" t="s">
        <v>410</v>
      </c>
      <c r="B88" t="s">
        <v>405</v>
      </c>
      <c r="C88" s="22" t="s">
        <v>406</v>
      </c>
      <c r="D88" t="s">
        <v>21</v>
      </c>
      <c r="E88" t="s">
        <v>51</v>
      </c>
      <c r="F88" t="s">
        <v>33</v>
      </c>
      <c r="G88" t="s">
        <v>411</v>
      </c>
      <c r="H88" s="23" t="s">
        <v>412</v>
      </c>
      <c r="I88" t="s">
        <v>67</v>
      </c>
      <c r="J88" t="s">
        <v>27</v>
      </c>
      <c r="K88" t="s">
        <v>408</v>
      </c>
      <c r="L88" t="s">
        <v>29</v>
      </c>
      <c r="P88" t="s">
        <v>409</v>
      </c>
    </row>
    <row r="89" spans="1:16">
      <c r="A89" t="s">
        <v>413</v>
      </c>
      <c r="B89" t="s">
        <v>405</v>
      </c>
      <c r="C89" s="22" t="s">
        <v>406</v>
      </c>
      <c r="D89" t="s">
        <v>21</v>
      </c>
      <c r="E89" t="s">
        <v>51</v>
      </c>
      <c r="F89" t="s">
        <v>33</v>
      </c>
      <c r="G89" t="s">
        <v>207</v>
      </c>
      <c r="H89" s="23" t="s">
        <v>236</v>
      </c>
      <c r="I89" t="s">
        <v>414</v>
      </c>
      <c r="J89" t="s">
        <v>27</v>
      </c>
      <c r="K89" t="s">
        <v>408</v>
      </c>
      <c r="L89" t="s">
        <v>29</v>
      </c>
      <c r="P89" t="s">
        <v>409</v>
      </c>
    </row>
    <row r="90" spans="1:16">
      <c r="A90" t="s">
        <v>415</v>
      </c>
      <c r="B90" t="s">
        <v>416</v>
      </c>
      <c r="C90" s="22" t="s">
        <v>417</v>
      </c>
      <c r="D90" t="s">
        <v>21</v>
      </c>
      <c r="E90" t="s">
        <v>51</v>
      </c>
      <c r="F90" t="s">
        <v>52</v>
      </c>
      <c r="G90" t="s">
        <v>75</v>
      </c>
      <c r="H90" s="23" t="s">
        <v>303</v>
      </c>
      <c r="I90" t="s">
        <v>36</v>
      </c>
      <c r="J90" t="s">
        <v>27</v>
      </c>
      <c r="K90" t="s">
        <v>418</v>
      </c>
      <c r="L90" t="s">
        <v>29</v>
      </c>
      <c r="P90" t="s">
        <v>419</v>
      </c>
    </row>
    <row r="91" spans="1:16">
      <c r="A91" t="s">
        <v>420</v>
      </c>
      <c r="B91" t="s">
        <v>416</v>
      </c>
      <c r="C91" s="22" t="s">
        <v>417</v>
      </c>
      <c r="D91" t="s">
        <v>21</v>
      </c>
      <c r="E91" t="s">
        <v>51</v>
      </c>
      <c r="F91" t="s">
        <v>33</v>
      </c>
      <c r="G91" t="s">
        <v>373</v>
      </c>
      <c r="H91" s="23" t="s">
        <v>303</v>
      </c>
      <c r="I91" t="s">
        <v>63</v>
      </c>
      <c r="J91" t="s">
        <v>27</v>
      </c>
      <c r="K91" t="s">
        <v>418</v>
      </c>
      <c r="L91" t="s">
        <v>29</v>
      </c>
      <c r="P91" t="s">
        <v>421</v>
      </c>
    </row>
    <row r="92" spans="1:16">
      <c r="A92" t="s">
        <v>422</v>
      </c>
      <c r="B92" t="s">
        <v>416</v>
      </c>
      <c r="C92" s="22" t="s">
        <v>417</v>
      </c>
      <c r="D92" t="s">
        <v>50</v>
      </c>
      <c r="E92" t="s">
        <v>51</v>
      </c>
      <c r="F92" t="s">
        <v>52</v>
      </c>
      <c r="G92" t="s">
        <v>423</v>
      </c>
      <c r="H92" s="23" t="s">
        <v>303</v>
      </c>
      <c r="I92" t="s">
        <v>63</v>
      </c>
      <c r="J92" t="s">
        <v>27</v>
      </c>
      <c r="K92" t="s">
        <v>418</v>
      </c>
      <c r="L92" t="s">
        <v>29</v>
      </c>
      <c r="P92" t="s">
        <v>419</v>
      </c>
    </row>
    <row r="93" spans="1:16">
      <c r="A93" t="s">
        <v>424</v>
      </c>
      <c r="B93" t="s">
        <v>416</v>
      </c>
      <c r="C93" s="22" t="s">
        <v>417</v>
      </c>
      <c r="D93" t="s">
        <v>21</v>
      </c>
      <c r="E93" t="s">
        <v>51</v>
      </c>
      <c r="F93" t="s">
        <v>33</v>
      </c>
      <c r="G93" t="s">
        <v>315</v>
      </c>
      <c r="H93" s="23" t="s">
        <v>303</v>
      </c>
      <c r="I93" t="s">
        <v>63</v>
      </c>
      <c r="J93" t="s">
        <v>27</v>
      </c>
      <c r="K93" t="s">
        <v>418</v>
      </c>
      <c r="L93" t="s">
        <v>29</v>
      </c>
      <c r="P93" t="s">
        <v>421</v>
      </c>
    </row>
    <row r="94" spans="1:16">
      <c r="A94" t="s">
        <v>425</v>
      </c>
      <c r="B94" t="s">
        <v>416</v>
      </c>
      <c r="C94" s="22" t="s">
        <v>417</v>
      </c>
      <c r="D94" t="s">
        <v>21</v>
      </c>
      <c r="E94" t="s">
        <v>51</v>
      </c>
      <c r="F94" t="s">
        <v>33</v>
      </c>
      <c r="G94" t="s">
        <v>426</v>
      </c>
      <c r="H94" s="23" t="s">
        <v>211</v>
      </c>
      <c r="I94" t="s">
        <v>427</v>
      </c>
      <c r="J94" t="s">
        <v>27</v>
      </c>
      <c r="K94" t="s">
        <v>418</v>
      </c>
      <c r="L94" t="s">
        <v>29</v>
      </c>
      <c r="P94" t="s">
        <v>421</v>
      </c>
    </row>
    <row r="95" spans="1:16">
      <c r="A95" t="s">
        <v>325</v>
      </c>
      <c r="B95" t="s">
        <v>428</v>
      </c>
      <c r="C95" s="22" t="s">
        <v>429</v>
      </c>
      <c r="D95" t="s">
        <v>50</v>
      </c>
      <c r="E95" t="s">
        <v>51</v>
      </c>
      <c r="F95" t="s">
        <v>52</v>
      </c>
      <c r="G95" t="s">
        <v>430</v>
      </c>
      <c r="H95" s="23" t="s">
        <v>431</v>
      </c>
      <c r="I95" t="s">
        <v>247</v>
      </c>
      <c r="J95" t="s">
        <v>27</v>
      </c>
      <c r="K95" t="s">
        <v>432</v>
      </c>
      <c r="L95" t="s">
        <v>29</v>
      </c>
      <c r="P95" t="s">
        <v>433</v>
      </c>
    </row>
    <row r="96" spans="1:16">
      <c r="A96" t="s">
        <v>434</v>
      </c>
      <c r="B96" t="s">
        <v>435</v>
      </c>
      <c r="C96" s="22" t="s">
        <v>436</v>
      </c>
      <c r="D96" t="s">
        <v>21</v>
      </c>
      <c r="E96" t="s">
        <v>51</v>
      </c>
      <c r="F96" t="s">
        <v>33</v>
      </c>
      <c r="G96" t="s">
        <v>190</v>
      </c>
      <c r="H96" s="23" t="s">
        <v>397</v>
      </c>
      <c r="I96" t="s">
        <v>437</v>
      </c>
      <c r="J96" t="s">
        <v>27</v>
      </c>
      <c r="K96" t="s">
        <v>438</v>
      </c>
      <c r="L96" t="s">
        <v>29</v>
      </c>
      <c r="P96" t="s">
        <v>439</v>
      </c>
    </row>
    <row r="97" spans="1:16">
      <c r="A97" t="s">
        <v>440</v>
      </c>
      <c r="B97" t="s">
        <v>441</v>
      </c>
      <c r="C97" s="22" t="s">
        <v>442</v>
      </c>
      <c r="D97" t="s">
        <v>21</v>
      </c>
      <c r="E97" t="s">
        <v>51</v>
      </c>
      <c r="F97" t="s">
        <v>52</v>
      </c>
      <c r="G97" t="s">
        <v>269</v>
      </c>
      <c r="H97" s="23" t="s">
        <v>169</v>
      </c>
      <c r="I97" t="s">
        <v>443</v>
      </c>
      <c r="J97" t="s">
        <v>27</v>
      </c>
      <c r="K97" t="s">
        <v>444</v>
      </c>
      <c r="L97" t="s">
        <v>29</v>
      </c>
      <c r="P97" t="s">
        <v>445</v>
      </c>
    </row>
    <row r="98" spans="1:16">
      <c r="A98" t="s">
        <v>446</v>
      </c>
      <c r="B98" t="s">
        <v>441</v>
      </c>
      <c r="C98" s="22" t="s">
        <v>442</v>
      </c>
      <c r="D98" t="s">
        <v>21</v>
      </c>
      <c r="E98" t="s">
        <v>51</v>
      </c>
      <c r="F98" t="s">
        <v>52</v>
      </c>
      <c r="G98" t="s">
        <v>447</v>
      </c>
      <c r="H98" s="23" t="s">
        <v>448</v>
      </c>
      <c r="I98" t="s">
        <v>449</v>
      </c>
      <c r="J98" t="s">
        <v>27</v>
      </c>
      <c r="K98" t="s">
        <v>444</v>
      </c>
      <c r="L98" t="s">
        <v>29</v>
      </c>
      <c r="P98" t="s">
        <v>445</v>
      </c>
    </row>
    <row r="99" spans="1:16">
      <c r="A99" t="s">
        <v>450</v>
      </c>
      <c r="B99" t="s">
        <v>451</v>
      </c>
      <c r="C99" s="22" t="s">
        <v>452</v>
      </c>
      <c r="D99" t="s">
        <v>21</v>
      </c>
      <c r="E99" t="s">
        <v>51</v>
      </c>
      <c r="F99" t="s">
        <v>33</v>
      </c>
      <c r="G99" t="s">
        <v>426</v>
      </c>
      <c r="H99" s="23" t="s">
        <v>453</v>
      </c>
      <c r="I99" t="s">
        <v>36</v>
      </c>
      <c r="J99" t="s">
        <v>27</v>
      </c>
      <c r="K99" t="s">
        <v>454</v>
      </c>
      <c r="L99" t="s">
        <v>29</v>
      </c>
      <c r="P99" t="s">
        <v>455</v>
      </c>
    </row>
    <row r="100" spans="1:16">
      <c r="A100" t="s">
        <v>456</v>
      </c>
      <c r="B100" t="s">
        <v>457</v>
      </c>
      <c r="C100" s="22" t="s">
        <v>458</v>
      </c>
      <c r="D100" t="s">
        <v>21</v>
      </c>
      <c r="E100" t="s">
        <v>51</v>
      </c>
      <c r="F100" t="s">
        <v>33</v>
      </c>
      <c r="G100" t="s">
        <v>190</v>
      </c>
      <c r="H100" s="23" t="s">
        <v>261</v>
      </c>
      <c r="I100" t="s">
        <v>63</v>
      </c>
      <c r="J100" t="s">
        <v>27</v>
      </c>
      <c r="K100" t="s">
        <v>459</v>
      </c>
      <c r="L100" t="s">
        <v>29</v>
      </c>
      <c r="P100" t="s">
        <v>460</v>
      </c>
    </row>
    <row r="101" spans="1:16">
      <c r="A101" t="s">
        <v>461</v>
      </c>
      <c r="B101" t="s">
        <v>457</v>
      </c>
      <c r="C101" s="22" t="s">
        <v>458</v>
      </c>
      <c r="D101" t="s">
        <v>21</v>
      </c>
      <c r="E101" t="s">
        <v>51</v>
      </c>
      <c r="F101" t="s">
        <v>33</v>
      </c>
      <c r="G101" t="s">
        <v>462</v>
      </c>
      <c r="H101" s="23" t="s">
        <v>412</v>
      </c>
      <c r="I101" t="s">
        <v>463</v>
      </c>
      <c r="J101" t="s">
        <v>27</v>
      </c>
      <c r="K101" t="s">
        <v>459</v>
      </c>
      <c r="L101" t="s">
        <v>29</v>
      </c>
      <c r="P101" t="s">
        <v>460</v>
      </c>
    </row>
    <row r="102" spans="1:16">
      <c r="A102" t="s">
        <v>464</v>
      </c>
      <c r="B102" t="s">
        <v>465</v>
      </c>
      <c r="C102" s="22" t="s">
        <v>466</v>
      </c>
      <c r="D102" t="s">
        <v>50</v>
      </c>
      <c r="E102" t="s">
        <v>51</v>
      </c>
      <c r="F102" t="s">
        <v>141</v>
      </c>
      <c r="G102" t="s">
        <v>467</v>
      </c>
      <c r="H102" s="23" t="s">
        <v>468</v>
      </c>
      <c r="I102" t="s">
        <v>63</v>
      </c>
      <c r="J102" t="s">
        <v>27</v>
      </c>
      <c r="K102" t="s">
        <v>469</v>
      </c>
      <c r="L102" t="s">
        <v>29</v>
      </c>
      <c r="P102" t="s">
        <v>470</v>
      </c>
    </row>
    <row r="103" spans="1:16">
      <c r="A103" t="s">
        <v>471</v>
      </c>
      <c r="B103" t="s">
        <v>472</v>
      </c>
      <c r="C103" s="22" t="s">
        <v>473</v>
      </c>
      <c r="D103" t="s">
        <v>50</v>
      </c>
      <c r="E103" t="s">
        <v>51</v>
      </c>
      <c r="F103" t="s">
        <v>52</v>
      </c>
      <c r="G103" t="s">
        <v>474</v>
      </c>
      <c r="H103" s="23" t="s">
        <v>475</v>
      </c>
      <c r="I103" t="s">
        <v>476</v>
      </c>
      <c r="J103" t="s">
        <v>27</v>
      </c>
      <c r="K103" t="s">
        <v>477</v>
      </c>
      <c r="L103" t="s">
        <v>29</v>
      </c>
      <c r="P103" t="s">
        <v>478</v>
      </c>
    </row>
    <row r="104" spans="1:16">
      <c r="A104" t="s">
        <v>479</v>
      </c>
      <c r="B104" t="s">
        <v>472</v>
      </c>
      <c r="C104" s="22" t="s">
        <v>473</v>
      </c>
      <c r="D104" t="s">
        <v>50</v>
      </c>
      <c r="E104" t="s">
        <v>51</v>
      </c>
      <c r="F104" t="s">
        <v>52</v>
      </c>
      <c r="G104" t="s">
        <v>480</v>
      </c>
      <c r="H104" s="23" t="s">
        <v>481</v>
      </c>
      <c r="I104" t="s">
        <v>482</v>
      </c>
      <c r="J104" t="s">
        <v>27</v>
      </c>
      <c r="K104" t="s">
        <v>477</v>
      </c>
      <c r="L104" t="s">
        <v>29</v>
      </c>
      <c r="P104" t="s">
        <v>478</v>
      </c>
    </row>
    <row r="105" spans="1:16">
      <c r="A105" t="s">
        <v>483</v>
      </c>
      <c r="B105" t="s">
        <v>472</v>
      </c>
      <c r="C105" s="22" t="s">
        <v>473</v>
      </c>
      <c r="D105" t="s">
        <v>21</v>
      </c>
      <c r="E105" t="s">
        <v>51</v>
      </c>
      <c r="F105" t="s">
        <v>52</v>
      </c>
      <c r="G105" t="s">
        <v>484</v>
      </c>
      <c r="H105" s="23" t="s">
        <v>485</v>
      </c>
      <c r="I105" t="s">
        <v>55</v>
      </c>
      <c r="J105" t="s">
        <v>27</v>
      </c>
      <c r="K105" t="s">
        <v>477</v>
      </c>
      <c r="L105" t="s">
        <v>29</v>
      </c>
      <c r="P105" t="s">
        <v>478</v>
      </c>
    </row>
    <row r="106" spans="1:16">
      <c r="A106" t="s">
        <v>486</v>
      </c>
      <c r="B106" t="s">
        <v>214</v>
      </c>
      <c r="C106" s="22" t="s">
        <v>215</v>
      </c>
      <c r="D106" t="s">
        <v>21</v>
      </c>
      <c r="E106" t="s">
        <v>51</v>
      </c>
      <c r="F106" t="s">
        <v>33</v>
      </c>
      <c r="G106" t="s">
        <v>34</v>
      </c>
      <c r="H106" s="23" t="s">
        <v>308</v>
      </c>
      <c r="I106" t="s">
        <v>487</v>
      </c>
      <c r="J106" t="s">
        <v>27</v>
      </c>
      <c r="K106" t="s">
        <v>488</v>
      </c>
      <c r="L106" t="s">
        <v>29</v>
      </c>
      <c r="P106" t="s">
        <v>489</v>
      </c>
    </row>
    <row r="107" spans="1:16">
      <c r="A107" t="s">
        <v>490</v>
      </c>
      <c r="B107" t="s">
        <v>214</v>
      </c>
      <c r="C107" s="22" t="s">
        <v>215</v>
      </c>
      <c r="D107" t="s">
        <v>21</v>
      </c>
      <c r="E107" t="s">
        <v>51</v>
      </c>
      <c r="F107" t="s">
        <v>33</v>
      </c>
      <c r="G107" t="s">
        <v>491</v>
      </c>
      <c r="H107" s="23" t="s">
        <v>492</v>
      </c>
      <c r="I107" t="s">
        <v>135</v>
      </c>
      <c r="J107" t="s">
        <v>27</v>
      </c>
      <c r="K107" t="s">
        <v>488</v>
      </c>
      <c r="L107" t="s">
        <v>29</v>
      </c>
      <c r="P107" t="s">
        <v>489</v>
      </c>
    </row>
    <row r="108" spans="1:16">
      <c r="A108" t="s">
        <v>493</v>
      </c>
      <c r="B108" t="s">
        <v>214</v>
      </c>
      <c r="C108" s="22" t="s">
        <v>215</v>
      </c>
      <c r="D108" t="s">
        <v>21</v>
      </c>
      <c r="E108" t="s">
        <v>51</v>
      </c>
      <c r="F108" t="s">
        <v>52</v>
      </c>
      <c r="G108" t="s">
        <v>494</v>
      </c>
      <c r="H108" s="23" t="s">
        <v>495</v>
      </c>
      <c r="I108" t="s">
        <v>125</v>
      </c>
      <c r="J108" t="s">
        <v>27</v>
      </c>
      <c r="K108" t="s">
        <v>488</v>
      </c>
      <c r="L108" t="s">
        <v>29</v>
      </c>
      <c r="P108" t="s">
        <v>220</v>
      </c>
    </row>
    <row r="109" spans="1:16">
      <c r="A109" t="s">
        <v>496</v>
      </c>
      <c r="B109" t="s">
        <v>214</v>
      </c>
      <c r="C109" s="22" t="s">
        <v>215</v>
      </c>
      <c r="D109" t="s">
        <v>50</v>
      </c>
      <c r="E109" t="s">
        <v>51</v>
      </c>
      <c r="F109" t="s">
        <v>52</v>
      </c>
      <c r="G109" t="s">
        <v>216</v>
      </c>
      <c r="H109" s="23" t="s">
        <v>497</v>
      </c>
      <c r="I109" t="s">
        <v>26</v>
      </c>
      <c r="J109" t="s">
        <v>27</v>
      </c>
      <c r="K109" t="s">
        <v>488</v>
      </c>
      <c r="L109" t="s">
        <v>29</v>
      </c>
      <c r="P109" t="s">
        <v>220</v>
      </c>
    </row>
    <row r="110" spans="1:16">
      <c r="A110" t="s">
        <v>498</v>
      </c>
      <c r="B110" t="s">
        <v>214</v>
      </c>
      <c r="C110" s="22" t="s">
        <v>215</v>
      </c>
      <c r="D110" t="s">
        <v>21</v>
      </c>
      <c r="E110" t="s">
        <v>51</v>
      </c>
      <c r="F110" t="s">
        <v>52</v>
      </c>
      <c r="G110" t="s">
        <v>499</v>
      </c>
      <c r="H110" s="23" t="s">
        <v>500</v>
      </c>
      <c r="I110" t="s">
        <v>501</v>
      </c>
      <c r="J110" t="s">
        <v>27</v>
      </c>
      <c r="K110" t="s">
        <v>488</v>
      </c>
      <c r="L110" t="s">
        <v>29</v>
      </c>
      <c r="P110" t="s">
        <v>220</v>
      </c>
    </row>
    <row r="111" spans="1:16">
      <c r="A111" t="s">
        <v>502</v>
      </c>
      <c r="B111" t="s">
        <v>214</v>
      </c>
      <c r="C111" s="22" t="s">
        <v>215</v>
      </c>
      <c r="D111" t="s">
        <v>50</v>
      </c>
      <c r="E111" t="s">
        <v>51</v>
      </c>
      <c r="F111" t="s">
        <v>52</v>
      </c>
      <c r="G111" t="s">
        <v>216</v>
      </c>
      <c r="H111" s="23" t="s">
        <v>319</v>
      </c>
      <c r="I111" t="s">
        <v>503</v>
      </c>
      <c r="J111" t="s">
        <v>27</v>
      </c>
      <c r="K111" t="s">
        <v>488</v>
      </c>
      <c r="L111" t="s">
        <v>29</v>
      </c>
      <c r="P111" t="s">
        <v>220</v>
      </c>
    </row>
    <row r="112" spans="1:16">
      <c r="A112" t="s">
        <v>504</v>
      </c>
      <c r="B112" t="s">
        <v>214</v>
      </c>
      <c r="C112" s="22" t="s">
        <v>215</v>
      </c>
      <c r="D112" t="s">
        <v>50</v>
      </c>
      <c r="E112" t="s">
        <v>51</v>
      </c>
      <c r="F112" t="s">
        <v>52</v>
      </c>
      <c r="G112" t="s">
        <v>42</v>
      </c>
      <c r="H112" s="23" t="s">
        <v>497</v>
      </c>
      <c r="I112" t="s">
        <v>346</v>
      </c>
      <c r="J112" t="s">
        <v>27</v>
      </c>
      <c r="K112" t="s">
        <v>488</v>
      </c>
      <c r="L112" t="s">
        <v>29</v>
      </c>
      <c r="P112" t="s">
        <v>220</v>
      </c>
    </row>
    <row r="113" spans="1:16">
      <c r="A113" t="s">
        <v>505</v>
      </c>
      <c r="B113" t="s">
        <v>214</v>
      </c>
      <c r="C113" s="22" t="s">
        <v>215</v>
      </c>
      <c r="D113" t="s">
        <v>50</v>
      </c>
      <c r="E113" t="s">
        <v>51</v>
      </c>
      <c r="F113" t="s">
        <v>33</v>
      </c>
      <c r="G113" t="s">
        <v>506</v>
      </c>
      <c r="H113" s="23" t="s">
        <v>224</v>
      </c>
      <c r="I113" t="s">
        <v>26</v>
      </c>
      <c r="J113" t="s">
        <v>27</v>
      </c>
      <c r="K113" t="s">
        <v>488</v>
      </c>
      <c r="L113" t="s">
        <v>29</v>
      </c>
      <c r="P113" t="s">
        <v>489</v>
      </c>
    </row>
    <row r="114" spans="1:16">
      <c r="A114" t="s">
        <v>507</v>
      </c>
      <c r="B114" t="s">
        <v>214</v>
      </c>
      <c r="C114" s="22" t="s">
        <v>215</v>
      </c>
      <c r="D114" t="s">
        <v>21</v>
      </c>
      <c r="E114" t="s">
        <v>51</v>
      </c>
      <c r="F114" t="s">
        <v>52</v>
      </c>
      <c r="G114" t="s">
        <v>508</v>
      </c>
      <c r="H114" s="23" t="s">
        <v>321</v>
      </c>
      <c r="I114" t="s">
        <v>487</v>
      </c>
      <c r="J114" t="s">
        <v>27</v>
      </c>
      <c r="K114" t="s">
        <v>488</v>
      </c>
      <c r="L114" t="s">
        <v>29</v>
      </c>
      <c r="P114" t="s">
        <v>220</v>
      </c>
    </row>
    <row r="115" spans="1:16">
      <c r="A115" t="s">
        <v>509</v>
      </c>
      <c r="B115" t="s">
        <v>510</v>
      </c>
      <c r="C115" s="22" t="s">
        <v>511</v>
      </c>
      <c r="D115" t="s">
        <v>21</v>
      </c>
      <c r="E115" t="s">
        <v>51</v>
      </c>
      <c r="F115" t="s">
        <v>33</v>
      </c>
      <c r="G115" t="s">
        <v>190</v>
      </c>
      <c r="H115" s="23" t="s">
        <v>97</v>
      </c>
      <c r="I115" t="s">
        <v>55</v>
      </c>
      <c r="J115" t="s">
        <v>27</v>
      </c>
      <c r="K115" t="s">
        <v>512</v>
      </c>
      <c r="L115" t="s">
        <v>29</v>
      </c>
      <c r="P115" t="s">
        <v>513</v>
      </c>
    </row>
    <row r="116" spans="1:16">
      <c r="A116" t="s">
        <v>514</v>
      </c>
      <c r="B116" t="s">
        <v>510</v>
      </c>
      <c r="C116" s="22" t="s">
        <v>511</v>
      </c>
      <c r="D116" t="s">
        <v>50</v>
      </c>
      <c r="E116" t="s">
        <v>51</v>
      </c>
      <c r="F116" t="s">
        <v>52</v>
      </c>
      <c r="G116" t="s">
        <v>515</v>
      </c>
      <c r="H116" s="23" t="s">
        <v>516</v>
      </c>
      <c r="I116" t="s">
        <v>55</v>
      </c>
      <c r="J116" t="s">
        <v>27</v>
      </c>
      <c r="K116" t="s">
        <v>512</v>
      </c>
      <c r="L116" t="s">
        <v>29</v>
      </c>
      <c r="P116" t="s">
        <v>517</v>
      </c>
    </row>
    <row r="117" spans="1:16">
      <c r="A117" t="s">
        <v>504</v>
      </c>
      <c r="B117" t="s">
        <v>214</v>
      </c>
      <c r="C117" s="22" t="s">
        <v>215</v>
      </c>
      <c r="D117" t="s">
        <v>50</v>
      </c>
      <c r="E117" t="s">
        <v>51</v>
      </c>
      <c r="F117" t="s">
        <v>52</v>
      </c>
      <c r="G117" t="s">
        <v>518</v>
      </c>
      <c r="H117" s="23" t="s">
        <v>519</v>
      </c>
      <c r="I117" t="s">
        <v>520</v>
      </c>
      <c r="J117" t="s">
        <v>27</v>
      </c>
      <c r="K117" t="s">
        <v>512</v>
      </c>
      <c r="L117" t="s">
        <v>29</v>
      </c>
      <c r="P117" t="s">
        <v>220</v>
      </c>
    </row>
    <row r="118" spans="1:16">
      <c r="A118" t="s">
        <v>521</v>
      </c>
      <c r="B118" t="s">
        <v>522</v>
      </c>
      <c r="C118" s="22" t="s">
        <v>523</v>
      </c>
      <c r="D118" t="s">
        <v>21</v>
      </c>
      <c r="E118" t="s">
        <v>51</v>
      </c>
      <c r="F118" t="s">
        <v>33</v>
      </c>
      <c r="G118" t="s">
        <v>524</v>
      </c>
      <c r="H118" s="23" t="s">
        <v>525</v>
      </c>
      <c r="I118" t="s">
        <v>526</v>
      </c>
      <c r="J118" t="s">
        <v>27</v>
      </c>
      <c r="K118" t="s">
        <v>527</v>
      </c>
      <c r="L118" t="s">
        <v>29</v>
      </c>
      <c r="P118" t="s">
        <v>528</v>
      </c>
    </row>
    <row r="119" spans="1:16">
      <c r="A119" t="s">
        <v>529</v>
      </c>
      <c r="B119" t="s">
        <v>522</v>
      </c>
      <c r="C119" s="22" t="s">
        <v>523</v>
      </c>
      <c r="D119" t="s">
        <v>21</v>
      </c>
      <c r="E119" t="s">
        <v>51</v>
      </c>
      <c r="F119" t="s">
        <v>52</v>
      </c>
      <c r="G119" t="s">
        <v>195</v>
      </c>
      <c r="H119" s="23" t="s">
        <v>530</v>
      </c>
      <c r="I119" t="s">
        <v>531</v>
      </c>
      <c r="J119" t="s">
        <v>27</v>
      </c>
      <c r="K119" t="s">
        <v>527</v>
      </c>
      <c r="L119" t="s">
        <v>29</v>
      </c>
      <c r="P119" t="s">
        <v>532</v>
      </c>
    </row>
    <row r="120" spans="1:16">
      <c r="A120" t="s">
        <v>533</v>
      </c>
      <c r="B120" t="s">
        <v>522</v>
      </c>
      <c r="C120" s="22" t="s">
        <v>523</v>
      </c>
      <c r="D120" t="s">
        <v>50</v>
      </c>
      <c r="E120" t="s">
        <v>51</v>
      </c>
      <c r="F120" t="s">
        <v>52</v>
      </c>
      <c r="G120" t="s">
        <v>534</v>
      </c>
      <c r="H120" s="23" t="s">
        <v>89</v>
      </c>
      <c r="I120" t="s">
        <v>63</v>
      </c>
      <c r="J120" t="s">
        <v>27</v>
      </c>
      <c r="K120" t="s">
        <v>527</v>
      </c>
      <c r="L120" t="s">
        <v>29</v>
      </c>
      <c r="P120" t="s">
        <v>532</v>
      </c>
    </row>
    <row r="121" spans="1:16">
      <c r="A121" t="s">
        <v>535</v>
      </c>
      <c r="B121" t="s">
        <v>522</v>
      </c>
      <c r="C121" s="22" t="s">
        <v>523</v>
      </c>
      <c r="D121" t="s">
        <v>50</v>
      </c>
      <c r="E121" t="s">
        <v>51</v>
      </c>
      <c r="F121" t="s">
        <v>52</v>
      </c>
      <c r="G121" t="s">
        <v>536</v>
      </c>
      <c r="H121" s="23" t="s">
        <v>186</v>
      </c>
      <c r="I121" t="s">
        <v>26</v>
      </c>
      <c r="J121" t="s">
        <v>27</v>
      </c>
      <c r="K121" t="s">
        <v>527</v>
      </c>
      <c r="L121" t="s">
        <v>29</v>
      </c>
      <c r="P121" t="s">
        <v>532</v>
      </c>
    </row>
    <row r="122" spans="1:16">
      <c r="A122" t="s">
        <v>537</v>
      </c>
      <c r="B122" t="s">
        <v>538</v>
      </c>
      <c r="C122" s="22" t="s">
        <v>539</v>
      </c>
      <c r="D122" t="s">
        <v>21</v>
      </c>
      <c r="E122" t="s">
        <v>51</v>
      </c>
      <c r="F122" t="s">
        <v>33</v>
      </c>
      <c r="G122" t="s">
        <v>540</v>
      </c>
      <c r="H122" s="23" t="s">
        <v>137</v>
      </c>
      <c r="I122" t="s">
        <v>541</v>
      </c>
      <c r="J122" t="s">
        <v>27</v>
      </c>
      <c r="K122" t="s">
        <v>542</v>
      </c>
      <c r="L122" t="s">
        <v>29</v>
      </c>
      <c r="P122" t="s">
        <v>543</v>
      </c>
    </row>
    <row r="123" spans="1:16">
      <c r="A123" t="s">
        <v>544</v>
      </c>
      <c r="B123" t="s">
        <v>228</v>
      </c>
      <c r="C123" s="22" t="s">
        <v>229</v>
      </c>
      <c r="D123" t="s">
        <v>21</v>
      </c>
      <c r="E123" t="s">
        <v>51</v>
      </c>
      <c r="F123" t="s">
        <v>52</v>
      </c>
      <c r="G123" t="s">
        <v>75</v>
      </c>
      <c r="H123" s="23" t="s">
        <v>545</v>
      </c>
      <c r="I123" t="s">
        <v>63</v>
      </c>
      <c r="J123" t="s">
        <v>27</v>
      </c>
      <c r="K123" t="s">
        <v>546</v>
      </c>
      <c r="L123" t="s">
        <v>29</v>
      </c>
      <c r="P123" t="s">
        <v>232</v>
      </c>
    </row>
    <row r="124" spans="1:16">
      <c r="A124" t="s">
        <v>547</v>
      </c>
      <c r="B124" t="s">
        <v>228</v>
      </c>
      <c r="C124" s="22" t="s">
        <v>229</v>
      </c>
      <c r="D124" t="s">
        <v>21</v>
      </c>
      <c r="E124" t="s">
        <v>51</v>
      </c>
      <c r="F124" t="s">
        <v>33</v>
      </c>
      <c r="G124" t="s">
        <v>269</v>
      </c>
      <c r="H124" s="23" t="s">
        <v>76</v>
      </c>
      <c r="I124" t="s">
        <v>55</v>
      </c>
      <c r="J124" t="s">
        <v>27</v>
      </c>
      <c r="K124" t="s">
        <v>548</v>
      </c>
      <c r="L124" t="s">
        <v>29</v>
      </c>
      <c r="P124" t="s">
        <v>549</v>
      </c>
    </row>
    <row r="125" spans="1:16">
      <c r="A125" t="s">
        <v>550</v>
      </c>
      <c r="B125" t="s">
        <v>228</v>
      </c>
      <c r="C125" s="22" t="s">
        <v>229</v>
      </c>
      <c r="D125" t="s">
        <v>21</v>
      </c>
      <c r="E125" t="s">
        <v>51</v>
      </c>
      <c r="F125" t="s">
        <v>33</v>
      </c>
      <c r="G125" t="s">
        <v>190</v>
      </c>
      <c r="H125" s="23" t="s">
        <v>551</v>
      </c>
      <c r="I125" t="s">
        <v>55</v>
      </c>
      <c r="J125" t="s">
        <v>27</v>
      </c>
      <c r="K125" t="s">
        <v>548</v>
      </c>
      <c r="L125" t="s">
        <v>29</v>
      </c>
      <c r="P125" t="s">
        <v>549</v>
      </c>
    </row>
    <row r="126" spans="1:16">
      <c r="A126" t="s">
        <v>552</v>
      </c>
      <c r="B126" t="s">
        <v>553</v>
      </c>
      <c r="C126" s="22" t="s">
        <v>554</v>
      </c>
      <c r="D126" t="s">
        <v>50</v>
      </c>
      <c r="E126" t="s">
        <v>51</v>
      </c>
      <c r="F126" t="s">
        <v>52</v>
      </c>
      <c r="G126" t="s">
        <v>555</v>
      </c>
      <c r="H126" s="23" t="s">
        <v>62</v>
      </c>
      <c r="I126" t="s">
        <v>26</v>
      </c>
      <c r="J126" t="s">
        <v>27</v>
      </c>
      <c r="K126" t="s">
        <v>556</v>
      </c>
      <c r="L126" t="s">
        <v>29</v>
      </c>
      <c r="P126" t="s">
        <v>557</v>
      </c>
    </row>
    <row r="127" spans="1:16">
      <c r="A127" t="s">
        <v>66</v>
      </c>
      <c r="B127" t="s">
        <v>59</v>
      </c>
      <c r="C127" s="22" t="s">
        <v>60</v>
      </c>
      <c r="D127" t="s">
        <v>50</v>
      </c>
      <c r="E127" t="s">
        <v>51</v>
      </c>
      <c r="F127" t="s">
        <v>52</v>
      </c>
      <c r="G127" t="s">
        <v>555</v>
      </c>
      <c r="H127" s="23" t="s">
        <v>62</v>
      </c>
      <c r="I127" t="s">
        <v>26</v>
      </c>
      <c r="J127" t="s">
        <v>27</v>
      </c>
      <c r="K127" t="s">
        <v>556</v>
      </c>
      <c r="L127" t="s">
        <v>29</v>
      </c>
      <c r="P127" t="s">
        <v>68</v>
      </c>
    </row>
    <row r="128" spans="1:16">
      <c r="A128" t="s">
        <v>558</v>
      </c>
      <c r="B128" t="s">
        <v>553</v>
      </c>
      <c r="C128" s="22" t="s">
        <v>554</v>
      </c>
      <c r="D128" t="s">
        <v>21</v>
      </c>
      <c r="E128" t="s">
        <v>51</v>
      </c>
      <c r="F128" t="s">
        <v>33</v>
      </c>
      <c r="G128" t="s">
        <v>559</v>
      </c>
      <c r="H128" s="23" t="s">
        <v>560</v>
      </c>
      <c r="I128" t="s">
        <v>36</v>
      </c>
      <c r="J128" t="s">
        <v>27</v>
      </c>
      <c r="K128" t="s">
        <v>556</v>
      </c>
      <c r="L128" t="s">
        <v>29</v>
      </c>
      <c r="P128" t="s">
        <v>561</v>
      </c>
    </row>
    <row r="129" spans="1:16">
      <c r="A129" t="s">
        <v>562</v>
      </c>
      <c r="B129" t="s">
        <v>563</v>
      </c>
      <c r="C129" s="22" t="s">
        <v>564</v>
      </c>
      <c r="D129" t="s">
        <v>50</v>
      </c>
      <c r="E129" t="s">
        <v>51</v>
      </c>
      <c r="F129" t="s">
        <v>33</v>
      </c>
      <c r="G129" t="s">
        <v>565</v>
      </c>
      <c r="H129" s="23" t="s">
        <v>566</v>
      </c>
      <c r="I129" t="s">
        <v>90</v>
      </c>
      <c r="J129" t="s">
        <v>27</v>
      </c>
      <c r="K129" t="s">
        <v>567</v>
      </c>
      <c r="L129" t="s">
        <v>29</v>
      </c>
      <c r="P129" t="s">
        <v>568</v>
      </c>
    </row>
    <row r="130" spans="1:16">
      <c r="A130" t="s">
        <v>569</v>
      </c>
      <c r="B130" t="s">
        <v>563</v>
      </c>
      <c r="C130" s="22" t="s">
        <v>564</v>
      </c>
      <c r="D130" t="s">
        <v>21</v>
      </c>
      <c r="E130" t="s">
        <v>51</v>
      </c>
      <c r="F130" t="s">
        <v>33</v>
      </c>
      <c r="G130" t="s">
        <v>534</v>
      </c>
      <c r="H130" s="23" t="s">
        <v>570</v>
      </c>
      <c r="I130" t="s">
        <v>36</v>
      </c>
      <c r="J130" t="s">
        <v>27</v>
      </c>
      <c r="K130" t="s">
        <v>567</v>
      </c>
      <c r="L130" t="s">
        <v>29</v>
      </c>
      <c r="P130" t="s">
        <v>568</v>
      </c>
    </row>
    <row r="131" spans="1:16">
      <c r="A131" t="s">
        <v>571</v>
      </c>
      <c r="B131" t="s">
        <v>563</v>
      </c>
      <c r="C131" s="22" t="s">
        <v>564</v>
      </c>
      <c r="D131" t="s">
        <v>21</v>
      </c>
      <c r="E131" t="s">
        <v>51</v>
      </c>
      <c r="F131" t="s">
        <v>33</v>
      </c>
      <c r="G131" t="s">
        <v>572</v>
      </c>
      <c r="H131" s="23" t="s">
        <v>573</v>
      </c>
      <c r="I131" t="s">
        <v>135</v>
      </c>
      <c r="J131" t="s">
        <v>27</v>
      </c>
      <c r="K131" t="s">
        <v>567</v>
      </c>
      <c r="L131" t="s">
        <v>29</v>
      </c>
      <c r="P131" t="s">
        <v>568</v>
      </c>
    </row>
    <row r="132" spans="1:16">
      <c r="A132" t="s">
        <v>574</v>
      </c>
      <c r="B132" t="s">
        <v>563</v>
      </c>
      <c r="C132" s="22" t="s">
        <v>564</v>
      </c>
      <c r="D132" t="s">
        <v>21</v>
      </c>
      <c r="E132" t="s">
        <v>51</v>
      </c>
      <c r="F132" t="s">
        <v>33</v>
      </c>
      <c r="G132" t="s">
        <v>565</v>
      </c>
      <c r="H132" s="23" t="s">
        <v>319</v>
      </c>
      <c r="I132" t="s">
        <v>135</v>
      </c>
      <c r="J132" t="s">
        <v>27</v>
      </c>
      <c r="K132" t="s">
        <v>567</v>
      </c>
      <c r="L132" t="s">
        <v>29</v>
      </c>
      <c r="P132" t="s">
        <v>568</v>
      </c>
    </row>
    <row r="133" spans="1:16">
      <c r="A133" t="s">
        <v>575</v>
      </c>
      <c r="B133" t="s">
        <v>563</v>
      </c>
      <c r="C133" s="22" t="s">
        <v>564</v>
      </c>
      <c r="D133" t="s">
        <v>21</v>
      </c>
      <c r="E133" t="s">
        <v>51</v>
      </c>
      <c r="F133" t="s">
        <v>33</v>
      </c>
      <c r="G133" t="s">
        <v>576</v>
      </c>
      <c r="H133" s="23" t="s">
        <v>62</v>
      </c>
      <c r="I133" t="s">
        <v>26</v>
      </c>
      <c r="J133" t="s">
        <v>27</v>
      </c>
      <c r="K133" t="s">
        <v>567</v>
      </c>
      <c r="L133" t="s">
        <v>29</v>
      </c>
      <c r="P133" t="s">
        <v>568</v>
      </c>
    </row>
    <row r="134" spans="1:16">
      <c r="A134" t="s">
        <v>577</v>
      </c>
      <c r="B134" t="s">
        <v>563</v>
      </c>
      <c r="C134" s="22" t="s">
        <v>564</v>
      </c>
      <c r="D134" t="s">
        <v>21</v>
      </c>
      <c r="E134" t="s">
        <v>51</v>
      </c>
      <c r="F134" t="s">
        <v>52</v>
      </c>
      <c r="G134" t="s">
        <v>75</v>
      </c>
      <c r="H134" s="23" t="s">
        <v>76</v>
      </c>
      <c r="I134" t="s">
        <v>55</v>
      </c>
      <c r="J134" t="s">
        <v>27</v>
      </c>
      <c r="K134" t="s">
        <v>567</v>
      </c>
      <c r="L134" t="s">
        <v>29</v>
      </c>
      <c r="P134" t="s">
        <v>578</v>
      </c>
    </row>
    <row r="135" spans="1:16">
      <c r="A135" t="s">
        <v>579</v>
      </c>
      <c r="B135" t="s">
        <v>580</v>
      </c>
      <c r="C135" s="22" t="s">
        <v>581</v>
      </c>
      <c r="D135" t="s">
        <v>21</v>
      </c>
      <c r="E135" t="s">
        <v>51</v>
      </c>
      <c r="F135" t="s">
        <v>33</v>
      </c>
      <c r="G135" t="s">
        <v>582</v>
      </c>
      <c r="H135" s="23" t="s">
        <v>583</v>
      </c>
      <c r="I135" t="s">
        <v>67</v>
      </c>
      <c r="J135" t="s">
        <v>27</v>
      </c>
      <c r="K135" t="s">
        <v>584</v>
      </c>
      <c r="L135" t="s">
        <v>29</v>
      </c>
      <c r="P135" t="s">
        <v>585</v>
      </c>
    </row>
    <row r="136" spans="1:16">
      <c r="A136" t="s">
        <v>586</v>
      </c>
      <c r="B136" t="s">
        <v>580</v>
      </c>
      <c r="C136" s="22" t="s">
        <v>581</v>
      </c>
      <c r="D136" t="s">
        <v>21</v>
      </c>
      <c r="E136" t="s">
        <v>51</v>
      </c>
      <c r="F136" t="s">
        <v>52</v>
      </c>
      <c r="G136" t="s">
        <v>587</v>
      </c>
      <c r="H136" s="23" t="s">
        <v>236</v>
      </c>
      <c r="I136" t="s">
        <v>391</v>
      </c>
      <c r="J136" t="s">
        <v>27</v>
      </c>
      <c r="K136" t="s">
        <v>584</v>
      </c>
      <c r="L136" t="s">
        <v>29</v>
      </c>
      <c r="P136" t="s">
        <v>588</v>
      </c>
    </row>
    <row r="137" spans="1:16">
      <c r="A137" t="s">
        <v>589</v>
      </c>
      <c r="B137" t="s">
        <v>580</v>
      </c>
      <c r="C137" s="22" t="s">
        <v>581</v>
      </c>
      <c r="D137" t="s">
        <v>21</v>
      </c>
      <c r="E137" t="s">
        <v>51</v>
      </c>
      <c r="F137" t="s">
        <v>33</v>
      </c>
      <c r="G137" t="s">
        <v>590</v>
      </c>
      <c r="H137" s="23" t="s">
        <v>54</v>
      </c>
      <c r="I137" t="s">
        <v>103</v>
      </c>
      <c r="J137" t="s">
        <v>27</v>
      </c>
      <c r="K137" t="s">
        <v>584</v>
      </c>
      <c r="L137" t="s">
        <v>29</v>
      </c>
      <c r="P137" t="s">
        <v>585</v>
      </c>
    </row>
    <row r="138" spans="1:16">
      <c r="A138" t="s">
        <v>591</v>
      </c>
      <c r="B138" t="s">
        <v>580</v>
      </c>
      <c r="C138" s="22" t="s">
        <v>581</v>
      </c>
      <c r="D138" t="s">
        <v>21</v>
      </c>
      <c r="E138" t="s">
        <v>51</v>
      </c>
      <c r="F138" t="s">
        <v>33</v>
      </c>
      <c r="G138" t="s">
        <v>430</v>
      </c>
      <c r="H138" s="23" t="s">
        <v>592</v>
      </c>
      <c r="I138" t="s">
        <v>67</v>
      </c>
      <c r="J138" t="s">
        <v>27</v>
      </c>
      <c r="K138" t="s">
        <v>584</v>
      </c>
      <c r="L138" t="s">
        <v>29</v>
      </c>
      <c r="P138" t="s">
        <v>585</v>
      </c>
    </row>
    <row r="139" spans="1:16">
      <c r="A139" t="s">
        <v>593</v>
      </c>
      <c r="B139" t="s">
        <v>594</v>
      </c>
      <c r="C139" s="22" t="s">
        <v>595</v>
      </c>
      <c r="D139" t="s">
        <v>21</v>
      </c>
      <c r="E139" t="s">
        <v>51</v>
      </c>
      <c r="F139" t="s">
        <v>141</v>
      </c>
      <c r="G139" t="s">
        <v>596</v>
      </c>
      <c r="H139" s="23" t="s">
        <v>597</v>
      </c>
      <c r="I139" t="s">
        <v>148</v>
      </c>
      <c r="J139" t="s">
        <v>27</v>
      </c>
      <c r="K139" t="s">
        <v>598</v>
      </c>
      <c r="L139" t="s">
        <v>29</v>
      </c>
      <c r="P139" t="s">
        <v>599</v>
      </c>
    </row>
    <row r="140" spans="1:16">
      <c r="A140" t="s">
        <v>600</v>
      </c>
      <c r="B140" t="s">
        <v>601</v>
      </c>
      <c r="C140" s="22" t="s">
        <v>602</v>
      </c>
      <c r="D140" t="s">
        <v>21</v>
      </c>
      <c r="E140" t="s">
        <v>51</v>
      </c>
      <c r="F140" t="s">
        <v>33</v>
      </c>
      <c r="G140" t="s">
        <v>603</v>
      </c>
      <c r="H140" s="23" t="s">
        <v>604</v>
      </c>
      <c r="I140" t="s">
        <v>103</v>
      </c>
      <c r="J140" t="s">
        <v>27</v>
      </c>
      <c r="K140" t="s">
        <v>605</v>
      </c>
      <c r="L140" t="s">
        <v>29</v>
      </c>
      <c r="P140" t="s">
        <v>606</v>
      </c>
    </row>
    <row r="141" spans="1:16">
      <c r="A141" t="s">
        <v>607</v>
      </c>
      <c r="B141" t="s">
        <v>601</v>
      </c>
      <c r="C141" s="22" t="s">
        <v>602</v>
      </c>
      <c r="D141" t="s">
        <v>21</v>
      </c>
      <c r="E141" t="s">
        <v>51</v>
      </c>
      <c r="F141" t="s">
        <v>33</v>
      </c>
      <c r="G141" t="s">
        <v>369</v>
      </c>
      <c r="H141" s="23" t="s">
        <v>608</v>
      </c>
      <c r="I141" t="s">
        <v>371</v>
      </c>
      <c r="J141" t="s">
        <v>27</v>
      </c>
      <c r="K141" t="s">
        <v>605</v>
      </c>
      <c r="L141" t="s">
        <v>29</v>
      </c>
      <c r="P141" t="s">
        <v>606</v>
      </c>
    </row>
    <row r="142" spans="1:16">
      <c r="A142" t="s">
        <v>400</v>
      </c>
      <c r="B142" t="s">
        <v>601</v>
      </c>
      <c r="C142" s="22" t="s">
        <v>602</v>
      </c>
      <c r="D142" t="s">
        <v>50</v>
      </c>
      <c r="E142" t="s">
        <v>51</v>
      </c>
      <c r="F142" t="s">
        <v>52</v>
      </c>
      <c r="G142" t="s">
        <v>609</v>
      </c>
      <c r="H142" s="23" t="s">
        <v>610</v>
      </c>
      <c r="I142" t="s">
        <v>103</v>
      </c>
      <c r="J142" t="s">
        <v>27</v>
      </c>
      <c r="K142" t="s">
        <v>605</v>
      </c>
      <c r="L142" t="s">
        <v>29</v>
      </c>
      <c r="P142" t="s">
        <v>611</v>
      </c>
    </row>
    <row r="143" spans="1:16">
      <c r="A143" t="s">
        <v>612</v>
      </c>
      <c r="B143" t="s">
        <v>601</v>
      </c>
      <c r="C143" s="22" t="s">
        <v>602</v>
      </c>
      <c r="D143" t="s">
        <v>21</v>
      </c>
      <c r="E143" t="s">
        <v>51</v>
      </c>
      <c r="F143" t="s">
        <v>33</v>
      </c>
      <c r="G143" t="s">
        <v>613</v>
      </c>
      <c r="H143" s="23" t="s">
        <v>102</v>
      </c>
      <c r="I143" t="s">
        <v>614</v>
      </c>
      <c r="J143" t="s">
        <v>27</v>
      </c>
      <c r="K143" t="s">
        <v>605</v>
      </c>
      <c r="L143" t="s">
        <v>29</v>
      </c>
      <c r="P143" t="s">
        <v>606</v>
      </c>
    </row>
    <row r="144" spans="1:16">
      <c r="A144" t="s">
        <v>615</v>
      </c>
      <c r="B144" t="s">
        <v>616</v>
      </c>
      <c r="C144" s="22" t="s">
        <v>617</v>
      </c>
      <c r="D144" t="s">
        <v>21</v>
      </c>
      <c r="E144" t="s">
        <v>51</v>
      </c>
      <c r="F144" t="s">
        <v>33</v>
      </c>
      <c r="G144" t="s">
        <v>369</v>
      </c>
      <c r="H144" s="23" t="s">
        <v>324</v>
      </c>
      <c r="I144" t="s">
        <v>148</v>
      </c>
      <c r="J144" t="s">
        <v>27</v>
      </c>
      <c r="K144" t="s">
        <v>618</v>
      </c>
      <c r="L144" t="s">
        <v>29</v>
      </c>
      <c r="P144" t="s">
        <v>619</v>
      </c>
    </row>
    <row r="145" spans="1:16">
      <c r="A145" t="s">
        <v>620</v>
      </c>
      <c r="B145" t="s">
        <v>621</v>
      </c>
      <c r="C145" s="22" t="s">
        <v>622</v>
      </c>
      <c r="D145" t="s">
        <v>50</v>
      </c>
      <c r="E145" t="s">
        <v>51</v>
      </c>
      <c r="F145" t="s">
        <v>33</v>
      </c>
      <c r="G145" t="s">
        <v>623</v>
      </c>
      <c r="H145" s="23" t="s">
        <v>624</v>
      </c>
      <c r="I145" t="s">
        <v>36</v>
      </c>
      <c r="J145" t="s">
        <v>27</v>
      </c>
      <c r="K145" t="s">
        <v>625</v>
      </c>
      <c r="L145" t="s">
        <v>29</v>
      </c>
      <c r="P145" t="s">
        <v>626</v>
      </c>
    </row>
    <row r="146" spans="1:16">
      <c r="A146" t="s">
        <v>627</v>
      </c>
      <c r="B146" t="s">
        <v>628</v>
      </c>
      <c r="C146" s="22" t="s">
        <v>629</v>
      </c>
      <c r="D146" t="s">
        <v>50</v>
      </c>
      <c r="E146" t="s">
        <v>51</v>
      </c>
      <c r="F146" t="s">
        <v>33</v>
      </c>
      <c r="G146" t="s">
        <v>142</v>
      </c>
      <c r="H146" s="23" t="s">
        <v>321</v>
      </c>
      <c r="I146" t="s">
        <v>55</v>
      </c>
      <c r="J146" t="s">
        <v>27</v>
      </c>
      <c r="K146" t="s">
        <v>630</v>
      </c>
      <c r="L146" t="s">
        <v>29</v>
      </c>
      <c r="P146" t="s">
        <v>631</v>
      </c>
    </row>
    <row r="147" spans="1:16">
      <c r="A147" t="s">
        <v>632</v>
      </c>
      <c r="B147" t="s">
        <v>633</v>
      </c>
      <c r="C147" s="22" t="s">
        <v>634</v>
      </c>
      <c r="D147" t="s">
        <v>21</v>
      </c>
      <c r="E147" t="s">
        <v>51</v>
      </c>
      <c r="F147" t="s">
        <v>52</v>
      </c>
      <c r="G147" t="s">
        <v>635</v>
      </c>
      <c r="H147" s="23" t="s">
        <v>636</v>
      </c>
      <c r="I147" t="s">
        <v>26</v>
      </c>
      <c r="J147" t="s">
        <v>27</v>
      </c>
      <c r="K147" t="s">
        <v>637</v>
      </c>
      <c r="L147" t="s">
        <v>29</v>
      </c>
      <c r="P147" t="s">
        <v>638</v>
      </c>
    </row>
    <row r="148" spans="1:16">
      <c r="A148" t="s">
        <v>639</v>
      </c>
      <c r="B148" t="s">
        <v>48</v>
      </c>
      <c r="C148" s="22" t="s">
        <v>49</v>
      </c>
      <c r="D148" t="s">
        <v>50</v>
      </c>
      <c r="E148" t="s">
        <v>640</v>
      </c>
      <c r="F148" t="s">
        <v>52</v>
      </c>
      <c r="G148" t="s">
        <v>641</v>
      </c>
      <c r="H148" s="23" t="s">
        <v>642</v>
      </c>
      <c r="I148" t="s">
        <v>247</v>
      </c>
      <c r="J148" t="s">
        <v>27</v>
      </c>
      <c r="K148" t="s">
        <v>56</v>
      </c>
      <c r="L148" t="s">
        <v>29</v>
      </c>
      <c r="P148" t="s">
        <v>57</v>
      </c>
    </row>
    <row r="149" spans="1:16">
      <c r="A149" t="s">
        <v>643</v>
      </c>
      <c r="B149" t="s">
        <v>48</v>
      </c>
      <c r="C149" s="22" t="s">
        <v>49</v>
      </c>
      <c r="D149" t="s">
        <v>21</v>
      </c>
      <c r="E149" t="s">
        <v>640</v>
      </c>
      <c r="F149" t="s">
        <v>33</v>
      </c>
      <c r="G149" t="s">
        <v>153</v>
      </c>
      <c r="H149" s="23" t="s">
        <v>644</v>
      </c>
      <c r="I149" t="s">
        <v>67</v>
      </c>
      <c r="J149" t="s">
        <v>27</v>
      </c>
      <c r="K149" t="s">
        <v>56</v>
      </c>
      <c r="L149" t="s">
        <v>29</v>
      </c>
      <c r="P149" t="s">
        <v>645</v>
      </c>
    </row>
    <row r="150" spans="1:16">
      <c r="A150" t="s">
        <v>646</v>
      </c>
      <c r="B150" t="s">
        <v>48</v>
      </c>
      <c r="C150" s="22" t="s">
        <v>49</v>
      </c>
      <c r="D150" t="s">
        <v>50</v>
      </c>
      <c r="E150" t="s">
        <v>640</v>
      </c>
      <c r="F150" t="s">
        <v>33</v>
      </c>
      <c r="G150" t="s">
        <v>647</v>
      </c>
      <c r="H150" s="23" t="s">
        <v>648</v>
      </c>
      <c r="I150" t="s">
        <v>90</v>
      </c>
      <c r="J150" t="s">
        <v>27</v>
      </c>
      <c r="K150" t="s">
        <v>56</v>
      </c>
      <c r="L150" t="s">
        <v>29</v>
      </c>
      <c r="P150" t="s">
        <v>645</v>
      </c>
    </row>
    <row r="151" spans="1:16">
      <c r="A151" t="s">
        <v>649</v>
      </c>
      <c r="B151" t="s">
        <v>48</v>
      </c>
      <c r="C151" s="22" t="s">
        <v>49</v>
      </c>
      <c r="D151" t="s">
        <v>50</v>
      </c>
      <c r="E151" t="s">
        <v>640</v>
      </c>
      <c r="F151" t="s">
        <v>33</v>
      </c>
      <c r="G151" t="s">
        <v>650</v>
      </c>
      <c r="H151" s="23" t="s">
        <v>651</v>
      </c>
      <c r="I151" t="s">
        <v>135</v>
      </c>
      <c r="J151" t="s">
        <v>27</v>
      </c>
      <c r="K151" t="s">
        <v>56</v>
      </c>
      <c r="L151" t="s">
        <v>29</v>
      </c>
      <c r="P151" t="s">
        <v>645</v>
      </c>
    </row>
    <row r="152" spans="1:16">
      <c r="A152" t="s">
        <v>652</v>
      </c>
      <c r="B152" t="s">
        <v>59</v>
      </c>
      <c r="C152" s="22" t="s">
        <v>60</v>
      </c>
      <c r="D152" t="s">
        <v>50</v>
      </c>
      <c r="E152" t="s">
        <v>640</v>
      </c>
      <c r="F152" t="s">
        <v>52</v>
      </c>
      <c r="G152" t="s">
        <v>653</v>
      </c>
      <c r="H152" s="23" t="s">
        <v>654</v>
      </c>
      <c r="I152" t="s">
        <v>26</v>
      </c>
      <c r="J152" t="s">
        <v>27</v>
      </c>
      <c r="K152" t="s">
        <v>655</v>
      </c>
      <c r="L152" t="s">
        <v>29</v>
      </c>
      <c r="P152" t="s">
        <v>68</v>
      </c>
    </row>
    <row r="153" spans="1:16">
      <c r="A153" t="s">
        <v>656</v>
      </c>
      <c r="B153" t="s">
        <v>59</v>
      </c>
      <c r="C153" s="22" t="s">
        <v>60</v>
      </c>
      <c r="D153" t="s">
        <v>21</v>
      </c>
      <c r="E153" t="s">
        <v>640</v>
      </c>
      <c r="F153" t="s">
        <v>33</v>
      </c>
      <c r="G153" t="s">
        <v>153</v>
      </c>
      <c r="H153" s="23" t="s">
        <v>657</v>
      </c>
      <c r="I153" t="s">
        <v>148</v>
      </c>
      <c r="J153" t="s">
        <v>27</v>
      </c>
      <c r="K153" t="s">
        <v>64</v>
      </c>
      <c r="L153" t="s">
        <v>29</v>
      </c>
      <c r="P153" t="s">
        <v>65</v>
      </c>
    </row>
    <row r="154" spans="1:16">
      <c r="A154" t="s">
        <v>658</v>
      </c>
      <c r="B154" t="s">
        <v>59</v>
      </c>
      <c r="C154" s="22" t="s">
        <v>60</v>
      </c>
      <c r="D154" t="s">
        <v>50</v>
      </c>
      <c r="E154" t="s">
        <v>640</v>
      </c>
      <c r="F154" t="s">
        <v>52</v>
      </c>
      <c r="G154" t="s">
        <v>659</v>
      </c>
      <c r="H154" s="23" t="s">
        <v>660</v>
      </c>
      <c r="I154" t="s">
        <v>26</v>
      </c>
      <c r="J154" t="s">
        <v>27</v>
      </c>
      <c r="K154" t="s">
        <v>661</v>
      </c>
      <c r="L154" t="s">
        <v>29</v>
      </c>
      <c r="P154" t="s">
        <v>68</v>
      </c>
    </row>
    <row r="155" spans="1:16">
      <c r="A155" t="s">
        <v>662</v>
      </c>
      <c r="B155" t="s">
        <v>59</v>
      </c>
      <c r="C155" s="22" t="s">
        <v>60</v>
      </c>
      <c r="D155" t="s">
        <v>50</v>
      </c>
      <c r="E155" t="s">
        <v>640</v>
      </c>
      <c r="F155" t="s">
        <v>52</v>
      </c>
      <c r="G155" t="s">
        <v>663</v>
      </c>
      <c r="H155" s="23" t="s">
        <v>664</v>
      </c>
      <c r="I155" t="s">
        <v>26</v>
      </c>
      <c r="J155" t="s">
        <v>27</v>
      </c>
      <c r="K155" t="s">
        <v>665</v>
      </c>
      <c r="L155" t="s">
        <v>29</v>
      </c>
      <c r="P155" t="s">
        <v>68</v>
      </c>
    </row>
    <row r="156" spans="1:16">
      <c r="A156" t="s">
        <v>666</v>
      </c>
      <c r="B156" t="s">
        <v>59</v>
      </c>
      <c r="C156" s="22" t="s">
        <v>60</v>
      </c>
      <c r="D156" t="s">
        <v>21</v>
      </c>
      <c r="E156" t="s">
        <v>640</v>
      </c>
      <c r="F156" t="s">
        <v>33</v>
      </c>
      <c r="G156" t="s">
        <v>153</v>
      </c>
      <c r="H156" s="23" t="s">
        <v>660</v>
      </c>
      <c r="I156" t="s">
        <v>26</v>
      </c>
      <c r="J156" t="s">
        <v>27</v>
      </c>
      <c r="K156" t="s">
        <v>64</v>
      </c>
      <c r="L156" t="s">
        <v>29</v>
      </c>
      <c r="P156" t="s">
        <v>65</v>
      </c>
    </row>
    <row r="157" spans="1:16">
      <c r="A157" t="s">
        <v>667</v>
      </c>
      <c r="B157" t="s">
        <v>59</v>
      </c>
      <c r="C157" s="22" t="s">
        <v>60</v>
      </c>
      <c r="D157" t="s">
        <v>21</v>
      </c>
      <c r="E157" t="s">
        <v>640</v>
      </c>
      <c r="F157" t="s">
        <v>33</v>
      </c>
      <c r="G157" t="s">
        <v>668</v>
      </c>
      <c r="H157" s="23" t="s">
        <v>669</v>
      </c>
      <c r="I157" t="s">
        <v>36</v>
      </c>
      <c r="J157" t="s">
        <v>27</v>
      </c>
      <c r="K157" t="s">
        <v>64</v>
      </c>
      <c r="L157" t="s">
        <v>29</v>
      </c>
      <c r="P157" t="s">
        <v>65</v>
      </c>
    </row>
    <row r="158" spans="1:16">
      <c r="A158" t="s">
        <v>670</v>
      </c>
      <c r="B158" t="s">
        <v>81</v>
      </c>
      <c r="C158" s="22" t="s">
        <v>82</v>
      </c>
      <c r="D158" t="s">
        <v>21</v>
      </c>
      <c r="E158" t="s">
        <v>640</v>
      </c>
      <c r="F158" t="s">
        <v>33</v>
      </c>
      <c r="G158" t="s">
        <v>34</v>
      </c>
      <c r="H158" s="23" t="s">
        <v>671</v>
      </c>
      <c r="I158" t="s">
        <v>672</v>
      </c>
      <c r="J158" t="s">
        <v>27</v>
      </c>
      <c r="K158" t="s">
        <v>85</v>
      </c>
      <c r="L158" t="s">
        <v>29</v>
      </c>
      <c r="P158" t="s">
        <v>86</v>
      </c>
    </row>
    <row r="159" spans="1:16">
      <c r="A159" t="s">
        <v>673</v>
      </c>
      <c r="B159" t="s">
        <v>81</v>
      </c>
      <c r="C159" s="22" t="s">
        <v>82</v>
      </c>
      <c r="D159" t="s">
        <v>21</v>
      </c>
      <c r="E159" t="s">
        <v>640</v>
      </c>
      <c r="F159" t="s">
        <v>52</v>
      </c>
      <c r="G159" t="s">
        <v>280</v>
      </c>
      <c r="H159" s="23" t="s">
        <v>674</v>
      </c>
      <c r="I159" t="s">
        <v>391</v>
      </c>
      <c r="J159" t="s">
        <v>27</v>
      </c>
      <c r="K159" t="s">
        <v>85</v>
      </c>
      <c r="L159" t="s">
        <v>29</v>
      </c>
      <c r="P159" t="s">
        <v>675</v>
      </c>
    </row>
    <row r="160" spans="1:16">
      <c r="A160" t="s">
        <v>676</v>
      </c>
      <c r="B160" t="s">
        <v>81</v>
      </c>
      <c r="C160" s="22" t="s">
        <v>82</v>
      </c>
      <c r="D160" t="s">
        <v>21</v>
      </c>
      <c r="E160" t="s">
        <v>640</v>
      </c>
      <c r="F160" t="s">
        <v>33</v>
      </c>
      <c r="G160" t="s">
        <v>83</v>
      </c>
      <c r="H160" s="23" t="s">
        <v>677</v>
      </c>
      <c r="I160" t="s">
        <v>391</v>
      </c>
      <c r="J160" t="s">
        <v>27</v>
      </c>
      <c r="K160" t="s">
        <v>85</v>
      </c>
      <c r="L160" t="s">
        <v>29</v>
      </c>
      <c r="P160" t="s">
        <v>86</v>
      </c>
    </row>
    <row r="161" spans="1:16">
      <c r="A161" t="s">
        <v>678</v>
      </c>
      <c r="B161" t="s">
        <v>81</v>
      </c>
      <c r="C161" s="22" t="s">
        <v>82</v>
      </c>
      <c r="D161" t="s">
        <v>21</v>
      </c>
      <c r="E161" t="s">
        <v>640</v>
      </c>
      <c r="F161" t="s">
        <v>33</v>
      </c>
      <c r="G161" t="s">
        <v>679</v>
      </c>
      <c r="H161" s="23" t="s">
        <v>680</v>
      </c>
      <c r="I161" t="s">
        <v>148</v>
      </c>
      <c r="J161" t="s">
        <v>27</v>
      </c>
      <c r="K161" t="s">
        <v>85</v>
      </c>
      <c r="L161" t="s">
        <v>29</v>
      </c>
      <c r="P161" t="s">
        <v>86</v>
      </c>
    </row>
    <row r="162" spans="1:16">
      <c r="A162" t="s">
        <v>681</v>
      </c>
      <c r="B162" t="s">
        <v>94</v>
      </c>
      <c r="C162" s="22" t="s">
        <v>95</v>
      </c>
      <c r="D162" t="s">
        <v>21</v>
      </c>
      <c r="E162" t="s">
        <v>640</v>
      </c>
      <c r="F162" t="s">
        <v>33</v>
      </c>
      <c r="G162" t="s">
        <v>682</v>
      </c>
      <c r="H162" s="23" t="s">
        <v>683</v>
      </c>
      <c r="I162" t="s">
        <v>247</v>
      </c>
      <c r="J162" t="s">
        <v>27</v>
      </c>
      <c r="K162" t="s">
        <v>98</v>
      </c>
      <c r="L162" t="s">
        <v>29</v>
      </c>
      <c r="P162" t="s">
        <v>99</v>
      </c>
    </row>
    <row r="163" spans="1:16">
      <c r="A163" t="s">
        <v>684</v>
      </c>
      <c r="B163" t="s">
        <v>94</v>
      </c>
      <c r="C163" s="22" t="s">
        <v>95</v>
      </c>
      <c r="D163" t="s">
        <v>50</v>
      </c>
      <c r="E163" t="s">
        <v>640</v>
      </c>
      <c r="F163" t="s">
        <v>52</v>
      </c>
      <c r="G163" t="s">
        <v>685</v>
      </c>
      <c r="H163" s="23" t="s">
        <v>686</v>
      </c>
      <c r="I163" t="s">
        <v>90</v>
      </c>
      <c r="J163" t="s">
        <v>27</v>
      </c>
      <c r="K163" t="s">
        <v>98</v>
      </c>
      <c r="L163" t="s">
        <v>29</v>
      </c>
      <c r="P163" t="s">
        <v>108</v>
      </c>
    </row>
    <row r="164" spans="1:16">
      <c r="A164" t="s">
        <v>687</v>
      </c>
      <c r="B164" t="s">
        <v>94</v>
      </c>
      <c r="C164" s="22" t="s">
        <v>95</v>
      </c>
      <c r="D164" t="s">
        <v>21</v>
      </c>
      <c r="E164" t="s">
        <v>640</v>
      </c>
      <c r="F164" t="s">
        <v>33</v>
      </c>
      <c r="G164" t="s">
        <v>688</v>
      </c>
      <c r="H164" s="23" t="s">
        <v>689</v>
      </c>
      <c r="I164" t="s">
        <v>55</v>
      </c>
      <c r="J164" t="s">
        <v>27</v>
      </c>
      <c r="K164" t="s">
        <v>98</v>
      </c>
      <c r="L164" t="s">
        <v>29</v>
      </c>
      <c r="P164" t="s">
        <v>99</v>
      </c>
    </row>
    <row r="165" spans="1:16">
      <c r="A165" t="s">
        <v>690</v>
      </c>
      <c r="B165" t="s">
        <v>114</v>
      </c>
      <c r="C165" s="22" t="s">
        <v>115</v>
      </c>
      <c r="D165" t="s">
        <v>21</v>
      </c>
      <c r="E165" t="s">
        <v>640</v>
      </c>
      <c r="F165" t="s">
        <v>33</v>
      </c>
      <c r="G165" t="s">
        <v>691</v>
      </c>
      <c r="H165" s="23" t="s">
        <v>692</v>
      </c>
      <c r="I165" t="s">
        <v>55</v>
      </c>
      <c r="J165" t="s">
        <v>27</v>
      </c>
      <c r="K165" t="s">
        <v>118</v>
      </c>
      <c r="L165" t="s">
        <v>29</v>
      </c>
      <c r="P165" t="s">
        <v>693</v>
      </c>
    </row>
    <row r="166" spans="1:16">
      <c r="A166" t="s">
        <v>694</v>
      </c>
      <c r="B166" t="s">
        <v>121</v>
      </c>
      <c r="C166" s="22" t="s">
        <v>122</v>
      </c>
      <c r="D166" t="s">
        <v>21</v>
      </c>
      <c r="E166" t="s">
        <v>640</v>
      </c>
      <c r="F166" t="s">
        <v>33</v>
      </c>
      <c r="G166" t="s">
        <v>691</v>
      </c>
      <c r="H166" s="23" t="s">
        <v>695</v>
      </c>
      <c r="I166" t="s">
        <v>26</v>
      </c>
      <c r="J166" t="s">
        <v>27</v>
      </c>
      <c r="K166" t="s">
        <v>126</v>
      </c>
      <c r="L166" t="s">
        <v>29</v>
      </c>
      <c r="P166" t="s">
        <v>131</v>
      </c>
    </row>
    <row r="167" spans="1:16">
      <c r="A167" t="s">
        <v>696</v>
      </c>
      <c r="B167" t="s">
        <v>121</v>
      </c>
      <c r="C167" s="22" t="s">
        <v>122</v>
      </c>
      <c r="D167" t="s">
        <v>21</v>
      </c>
      <c r="E167" t="s">
        <v>640</v>
      </c>
      <c r="F167" t="s">
        <v>52</v>
      </c>
      <c r="G167" t="s">
        <v>697</v>
      </c>
      <c r="H167" s="23" t="s">
        <v>698</v>
      </c>
      <c r="I167" t="s">
        <v>67</v>
      </c>
      <c r="J167" t="s">
        <v>27</v>
      </c>
      <c r="K167" t="s">
        <v>126</v>
      </c>
      <c r="L167" t="s">
        <v>29</v>
      </c>
      <c r="P167" t="s">
        <v>127</v>
      </c>
    </row>
    <row r="168" spans="1:16">
      <c r="A168" t="s">
        <v>699</v>
      </c>
      <c r="B168" t="s">
        <v>121</v>
      </c>
      <c r="C168" s="22" t="s">
        <v>122</v>
      </c>
      <c r="D168" t="s">
        <v>21</v>
      </c>
      <c r="E168" t="s">
        <v>640</v>
      </c>
      <c r="F168" t="s">
        <v>33</v>
      </c>
      <c r="G168" t="s">
        <v>700</v>
      </c>
      <c r="H168" s="23" t="s">
        <v>701</v>
      </c>
      <c r="I168" t="s">
        <v>67</v>
      </c>
      <c r="J168" t="s">
        <v>27</v>
      </c>
      <c r="K168" t="s">
        <v>126</v>
      </c>
      <c r="L168" t="s">
        <v>29</v>
      </c>
      <c r="P168" t="s">
        <v>131</v>
      </c>
    </row>
    <row r="169" spans="1:16">
      <c r="A169" t="s">
        <v>702</v>
      </c>
      <c r="B169" t="s">
        <v>121</v>
      </c>
      <c r="C169" s="22" t="s">
        <v>122</v>
      </c>
      <c r="D169" t="s">
        <v>21</v>
      </c>
      <c r="E169" t="s">
        <v>640</v>
      </c>
      <c r="F169" t="s">
        <v>52</v>
      </c>
      <c r="G169" t="s">
        <v>703</v>
      </c>
      <c r="H169" s="23" t="s">
        <v>704</v>
      </c>
      <c r="I169" t="s">
        <v>672</v>
      </c>
      <c r="J169" t="s">
        <v>27</v>
      </c>
      <c r="K169" t="s">
        <v>126</v>
      </c>
      <c r="L169" t="s">
        <v>29</v>
      </c>
      <c r="P169" t="s">
        <v>127</v>
      </c>
    </row>
    <row r="170" spans="1:16">
      <c r="A170" t="s">
        <v>705</v>
      </c>
      <c r="B170" t="s">
        <v>121</v>
      </c>
      <c r="C170" s="22" t="s">
        <v>122</v>
      </c>
      <c r="D170" t="s">
        <v>21</v>
      </c>
      <c r="E170" t="s">
        <v>640</v>
      </c>
      <c r="F170" t="s">
        <v>33</v>
      </c>
      <c r="G170" t="s">
        <v>190</v>
      </c>
      <c r="H170" s="23" t="s">
        <v>706</v>
      </c>
      <c r="I170" t="s">
        <v>67</v>
      </c>
      <c r="J170" t="s">
        <v>27</v>
      </c>
      <c r="K170" t="s">
        <v>126</v>
      </c>
      <c r="L170" t="s">
        <v>29</v>
      </c>
      <c r="P170" t="s">
        <v>131</v>
      </c>
    </row>
    <row r="171" spans="1:16">
      <c r="A171" t="s">
        <v>707</v>
      </c>
      <c r="B171" t="s">
        <v>121</v>
      </c>
      <c r="C171" s="22" t="s">
        <v>122</v>
      </c>
      <c r="D171" t="s">
        <v>21</v>
      </c>
      <c r="E171" t="s">
        <v>640</v>
      </c>
      <c r="F171" t="s">
        <v>33</v>
      </c>
      <c r="G171" t="s">
        <v>708</v>
      </c>
      <c r="H171" s="23" t="s">
        <v>692</v>
      </c>
      <c r="I171" t="s">
        <v>55</v>
      </c>
      <c r="J171" t="s">
        <v>27</v>
      </c>
      <c r="K171" t="s">
        <v>126</v>
      </c>
      <c r="L171" t="s">
        <v>29</v>
      </c>
      <c r="P171" t="s">
        <v>131</v>
      </c>
    </row>
    <row r="172" spans="1:16">
      <c r="A172" t="s">
        <v>709</v>
      </c>
      <c r="B172" t="s">
        <v>121</v>
      </c>
      <c r="C172" s="22" t="s">
        <v>122</v>
      </c>
      <c r="D172" t="s">
        <v>21</v>
      </c>
      <c r="E172" t="s">
        <v>640</v>
      </c>
      <c r="F172" t="s">
        <v>33</v>
      </c>
      <c r="G172" t="s">
        <v>153</v>
      </c>
      <c r="H172" s="23" t="s">
        <v>710</v>
      </c>
      <c r="I172" t="s">
        <v>711</v>
      </c>
      <c r="J172" t="s">
        <v>27</v>
      </c>
      <c r="K172" t="s">
        <v>126</v>
      </c>
      <c r="L172" t="s">
        <v>29</v>
      </c>
      <c r="P172" t="s">
        <v>131</v>
      </c>
    </row>
    <row r="173" spans="1:16">
      <c r="A173" t="s">
        <v>712</v>
      </c>
      <c r="B173" t="s">
        <v>121</v>
      </c>
      <c r="C173" s="22" t="s">
        <v>122</v>
      </c>
      <c r="D173" t="s">
        <v>21</v>
      </c>
      <c r="E173" t="s">
        <v>640</v>
      </c>
      <c r="F173" t="s">
        <v>52</v>
      </c>
      <c r="G173" t="s">
        <v>697</v>
      </c>
      <c r="H173" s="23" t="s">
        <v>713</v>
      </c>
      <c r="I173" t="s">
        <v>135</v>
      </c>
      <c r="J173" t="s">
        <v>27</v>
      </c>
      <c r="K173" t="s">
        <v>126</v>
      </c>
      <c r="L173" t="s">
        <v>29</v>
      </c>
      <c r="P173" t="s">
        <v>127</v>
      </c>
    </row>
    <row r="174" spans="1:16">
      <c r="A174" t="s">
        <v>714</v>
      </c>
      <c r="B174" t="s">
        <v>715</v>
      </c>
      <c r="C174" s="22" t="s">
        <v>716</v>
      </c>
      <c r="D174" t="s">
        <v>21</v>
      </c>
      <c r="E174" t="s">
        <v>640</v>
      </c>
      <c r="F174" t="s">
        <v>33</v>
      </c>
      <c r="G174" t="s">
        <v>717</v>
      </c>
      <c r="H174" s="23" t="s">
        <v>718</v>
      </c>
      <c r="I174" t="s">
        <v>26</v>
      </c>
      <c r="J174" t="s">
        <v>27</v>
      </c>
      <c r="K174" t="s">
        <v>719</v>
      </c>
      <c r="L174" t="s">
        <v>29</v>
      </c>
      <c r="P174" t="s">
        <v>720</v>
      </c>
    </row>
    <row r="175" spans="1:16">
      <c r="A175" t="s">
        <v>721</v>
      </c>
      <c r="B175" t="s">
        <v>715</v>
      </c>
      <c r="C175" s="22" t="s">
        <v>716</v>
      </c>
      <c r="D175" t="s">
        <v>21</v>
      </c>
      <c r="E175" t="s">
        <v>640</v>
      </c>
      <c r="F175" t="s">
        <v>33</v>
      </c>
      <c r="G175" t="s">
        <v>722</v>
      </c>
      <c r="H175" s="23" t="s">
        <v>713</v>
      </c>
      <c r="I175" t="s">
        <v>26</v>
      </c>
      <c r="J175" t="s">
        <v>27</v>
      </c>
      <c r="K175" t="s">
        <v>719</v>
      </c>
      <c r="L175" t="s">
        <v>29</v>
      </c>
      <c r="P175" t="s">
        <v>720</v>
      </c>
    </row>
    <row r="176" spans="1:16">
      <c r="A176" t="s">
        <v>723</v>
      </c>
      <c r="B176" t="s">
        <v>139</v>
      </c>
      <c r="C176" s="22" t="s">
        <v>140</v>
      </c>
      <c r="D176" t="s">
        <v>21</v>
      </c>
      <c r="E176" t="s">
        <v>640</v>
      </c>
      <c r="F176" t="s">
        <v>33</v>
      </c>
      <c r="G176" t="s">
        <v>724</v>
      </c>
      <c r="H176" s="23" t="s">
        <v>725</v>
      </c>
      <c r="I176" t="s">
        <v>90</v>
      </c>
      <c r="J176" t="s">
        <v>27</v>
      </c>
      <c r="K176" t="s">
        <v>144</v>
      </c>
      <c r="L176" t="s">
        <v>29</v>
      </c>
      <c r="P176" t="s">
        <v>149</v>
      </c>
    </row>
    <row r="177" spans="1:16">
      <c r="A177" t="s">
        <v>726</v>
      </c>
      <c r="B177" t="s">
        <v>151</v>
      </c>
      <c r="C177" s="22" t="s">
        <v>152</v>
      </c>
      <c r="D177" t="s">
        <v>50</v>
      </c>
      <c r="E177" t="s">
        <v>640</v>
      </c>
      <c r="F177" t="s">
        <v>52</v>
      </c>
      <c r="G177" t="s">
        <v>727</v>
      </c>
      <c r="H177" s="23" t="s">
        <v>728</v>
      </c>
      <c r="I177" t="s">
        <v>135</v>
      </c>
      <c r="J177" t="s">
        <v>27</v>
      </c>
      <c r="K177" t="s">
        <v>155</v>
      </c>
      <c r="L177" t="s">
        <v>29</v>
      </c>
      <c r="P177" t="s">
        <v>160</v>
      </c>
    </row>
    <row r="178" spans="1:16">
      <c r="A178" t="s">
        <v>729</v>
      </c>
      <c r="B178" t="s">
        <v>151</v>
      </c>
      <c r="C178" s="22" t="s">
        <v>152</v>
      </c>
      <c r="D178" t="s">
        <v>21</v>
      </c>
      <c r="E178" t="s">
        <v>640</v>
      </c>
      <c r="F178" t="s">
        <v>52</v>
      </c>
      <c r="G178" t="s">
        <v>730</v>
      </c>
      <c r="H178" s="23" t="s">
        <v>731</v>
      </c>
      <c r="I178" t="s">
        <v>55</v>
      </c>
      <c r="J178" t="s">
        <v>27</v>
      </c>
      <c r="K178" t="s">
        <v>155</v>
      </c>
      <c r="L178" t="s">
        <v>29</v>
      </c>
      <c r="P178" t="s">
        <v>160</v>
      </c>
    </row>
    <row r="179" spans="1:16">
      <c r="A179" t="s">
        <v>732</v>
      </c>
      <c r="B179" t="s">
        <v>151</v>
      </c>
      <c r="C179" s="22" t="s">
        <v>152</v>
      </c>
      <c r="D179" t="s">
        <v>21</v>
      </c>
      <c r="E179" t="s">
        <v>640</v>
      </c>
      <c r="F179" t="s">
        <v>52</v>
      </c>
      <c r="G179" t="s">
        <v>730</v>
      </c>
      <c r="H179" s="23" t="s">
        <v>733</v>
      </c>
      <c r="I179" t="s">
        <v>26</v>
      </c>
      <c r="J179" t="s">
        <v>27</v>
      </c>
      <c r="K179" t="s">
        <v>155</v>
      </c>
      <c r="L179" t="s">
        <v>29</v>
      </c>
      <c r="P179" t="s">
        <v>160</v>
      </c>
    </row>
    <row r="180" spans="1:16">
      <c r="A180" t="s">
        <v>734</v>
      </c>
      <c r="B180" t="s">
        <v>735</v>
      </c>
      <c r="C180" s="22" t="s">
        <v>736</v>
      </c>
      <c r="D180" t="s">
        <v>21</v>
      </c>
      <c r="E180" t="s">
        <v>640</v>
      </c>
      <c r="F180" t="s">
        <v>33</v>
      </c>
      <c r="G180" t="s">
        <v>42</v>
      </c>
      <c r="H180" s="23" t="s">
        <v>737</v>
      </c>
      <c r="I180" t="s">
        <v>135</v>
      </c>
      <c r="J180" t="s">
        <v>27</v>
      </c>
      <c r="K180" t="s">
        <v>738</v>
      </c>
      <c r="L180" t="s">
        <v>29</v>
      </c>
      <c r="P180" t="s">
        <v>739</v>
      </c>
    </row>
    <row r="181" spans="1:16">
      <c r="A181" t="s">
        <v>740</v>
      </c>
      <c r="B181" t="s">
        <v>188</v>
      </c>
      <c r="C181" s="22" t="s">
        <v>189</v>
      </c>
      <c r="D181" t="s">
        <v>50</v>
      </c>
      <c r="E181" t="s">
        <v>640</v>
      </c>
      <c r="F181" t="s">
        <v>52</v>
      </c>
      <c r="G181" t="s">
        <v>741</v>
      </c>
      <c r="H181" s="23" t="s">
        <v>742</v>
      </c>
      <c r="I181" t="s">
        <v>55</v>
      </c>
      <c r="J181" t="s">
        <v>27</v>
      </c>
      <c r="K181" t="s">
        <v>192</v>
      </c>
      <c r="L181" t="s">
        <v>29</v>
      </c>
      <c r="P181" t="s">
        <v>196</v>
      </c>
    </row>
    <row r="182" spans="1:16">
      <c r="A182" t="s">
        <v>743</v>
      </c>
      <c r="B182" t="s">
        <v>200</v>
      </c>
      <c r="C182" s="22" t="s">
        <v>201</v>
      </c>
      <c r="D182" t="s">
        <v>50</v>
      </c>
      <c r="E182" t="s">
        <v>640</v>
      </c>
      <c r="F182" t="s">
        <v>52</v>
      </c>
      <c r="G182" t="s">
        <v>153</v>
      </c>
      <c r="H182" s="23" t="s">
        <v>744</v>
      </c>
      <c r="I182" t="s">
        <v>67</v>
      </c>
      <c r="J182" t="s">
        <v>27</v>
      </c>
      <c r="K182" t="s">
        <v>204</v>
      </c>
      <c r="L182" t="s">
        <v>29</v>
      </c>
      <c r="P182" t="s">
        <v>745</v>
      </c>
    </row>
    <row r="183" spans="1:16">
      <c r="A183" t="s">
        <v>746</v>
      </c>
      <c r="B183" t="s">
        <v>200</v>
      </c>
      <c r="C183" s="22" t="s">
        <v>201</v>
      </c>
      <c r="D183" t="s">
        <v>21</v>
      </c>
      <c r="E183" t="s">
        <v>640</v>
      </c>
      <c r="F183" t="s">
        <v>33</v>
      </c>
      <c r="G183" t="s">
        <v>198</v>
      </c>
      <c r="H183" s="23" t="s">
        <v>648</v>
      </c>
      <c r="I183" t="s">
        <v>90</v>
      </c>
      <c r="J183" t="s">
        <v>27</v>
      </c>
      <c r="K183" t="s">
        <v>204</v>
      </c>
      <c r="L183" t="s">
        <v>29</v>
      </c>
      <c r="P183" t="s">
        <v>205</v>
      </c>
    </row>
    <row r="184" spans="1:16">
      <c r="A184" t="s">
        <v>747</v>
      </c>
      <c r="B184" t="s">
        <v>200</v>
      </c>
      <c r="C184" s="22" t="s">
        <v>201</v>
      </c>
      <c r="D184" t="s">
        <v>21</v>
      </c>
      <c r="E184" t="s">
        <v>640</v>
      </c>
      <c r="F184" t="s">
        <v>33</v>
      </c>
      <c r="G184" t="s">
        <v>748</v>
      </c>
      <c r="H184" s="23" t="s">
        <v>642</v>
      </c>
      <c r="I184" t="s">
        <v>135</v>
      </c>
      <c r="J184" t="s">
        <v>27</v>
      </c>
      <c r="K184" t="s">
        <v>204</v>
      </c>
      <c r="L184" t="s">
        <v>29</v>
      </c>
      <c r="P184" t="s">
        <v>205</v>
      </c>
    </row>
    <row r="185" spans="1:16">
      <c r="A185" t="s">
        <v>749</v>
      </c>
      <c r="B185" t="s">
        <v>200</v>
      </c>
      <c r="C185" s="22" t="s">
        <v>201</v>
      </c>
      <c r="D185" t="s">
        <v>21</v>
      </c>
      <c r="E185" t="s">
        <v>640</v>
      </c>
      <c r="F185" t="s">
        <v>33</v>
      </c>
      <c r="G185" t="s">
        <v>210</v>
      </c>
      <c r="H185" s="23" t="s">
        <v>689</v>
      </c>
      <c r="I185" t="s">
        <v>135</v>
      </c>
      <c r="J185" t="s">
        <v>27</v>
      </c>
      <c r="K185" t="s">
        <v>204</v>
      </c>
      <c r="L185" t="s">
        <v>29</v>
      </c>
      <c r="P185" t="s">
        <v>205</v>
      </c>
    </row>
    <row r="186" spans="1:16">
      <c r="A186" t="s">
        <v>750</v>
      </c>
      <c r="B186" t="s">
        <v>222</v>
      </c>
      <c r="C186" s="22" t="s">
        <v>223</v>
      </c>
      <c r="D186" t="s">
        <v>50</v>
      </c>
      <c r="E186" t="s">
        <v>640</v>
      </c>
      <c r="F186" t="s">
        <v>52</v>
      </c>
      <c r="G186" t="s">
        <v>751</v>
      </c>
      <c r="H186" s="23" t="s">
        <v>752</v>
      </c>
      <c r="I186" t="s">
        <v>340</v>
      </c>
      <c r="J186" t="s">
        <v>27</v>
      </c>
      <c r="K186" t="s">
        <v>225</v>
      </c>
      <c r="L186" t="s">
        <v>29</v>
      </c>
      <c r="P186" t="s">
        <v>753</v>
      </c>
    </row>
    <row r="187" spans="1:16">
      <c r="A187" t="s">
        <v>754</v>
      </c>
      <c r="B187" t="s">
        <v>222</v>
      </c>
      <c r="C187" s="22" t="s">
        <v>223</v>
      </c>
      <c r="D187" t="s">
        <v>50</v>
      </c>
      <c r="E187" t="s">
        <v>640</v>
      </c>
      <c r="F187" t="s">
        <v>52</v>
      </c>
      <c r="G187" t="s">
        <v>751</v>
      </c>
      <c r="H187" s="23" t="s">
        <v>755</v>
      </c>
      <c r="I187" t="s">
        <v>756</v>
      </c>
      <c r="J187" t="s">
        <v>27</v>
      </c>
      <c r="K187" t="s">
        <v>225</v>
      </c>
      <c r="L187" t="s">
        <v>29</v>
      </c>
      <c r="P187" t="s">
        <v>753</v>
      </c>
    </row>
    <row r="188" spans="1:16">
      <c r="A188" t="s">
        <v>757</v>
      </c>
      <c r="B188" t="s">
        <v>222</v>
      </c>
      <c r="C188" s="22" t="s">
        <v>223</v>
      </c>
      <c r="D188" t="s">
        <v>21</v>
      </c>
      <c r="E188" t="s">
        <v>640</v>
      </c>
      <c r="F188" t="s">
        <v>33</v>
      </c>
      <c r="G188" t="s">
        <v>153</v>
      </c>
      <c r="H188" s="23" t="s">
        <v>758</v>
      </c>
      <c r="I188" t="s">
        <v>135</v>
      </c>
      <c r="J188" t="s">
        <v>27</v>
      </c>
      <c r="K188" t="s">
        <v>225</v>
      </c>
      <c r="L188" t="s">
        <v>29</v>
      </c>
      <c r="P188" t="s">
        <v>226</v>
      </c>
    </row>
    <row r="189" spans="1:16">
      <c r="A189" t="s">
        <v>759</v>
      </c>
      <c r="B189" t="s">
        <v>760</v>
      </c>
      <c r="C189" s="22" t="s">
        <v>761</v>
      </c>
      <c r="D189" t="s">
        <v>21</v>
      </c>
      <c r="E189" t="s">
        <v>640</v>
      </c>
      <c r="F189" t="s">
        <v>33</v>
      </c>
      <c r="G189" t="s">
        <v>762</v>
      </c>
      <c r="H189" s="23" t="s">
        <v>763</v>
      </c>
      <c r="I189" t="s">
        <v>26</v>
      </c>
      <c r="J189" t="s">
        <v>27</v>
      </c>
      <c r="K189" t="s">
        <v>764</v>
      </c>
      <c r="L189" t="s">
        <v>29</v>
      </c>
      <c r="P189" t="s">
        <v>765</v>
      </c>
    </row>
    <row r="190" spans="1:16">
      <c r="A190" t="s">
        <v>766</v>
      </c>
      <c r="B190" t="s">
        <v>234</v>
      </c>
      <c r="C190" s="22" t="s">
        <v>235</v>
      </c>
      <c r="D190" t="s">
        <v>50</v>
      </c>
      <c r="E190" t="s">
        <v>640</v>
      </c>
      <c r="F190" t="s">
        <v>52</v>
      </c>
      <c r="G190" t="s">
        <v>315</v>
      </c>
      <c r="H190" s="23" t="s">
        <v>755</v>
      </c>
      <c r="I190" t="s">
        <v>135</v>
      </c>
      <c r="J190" t="s">
        <v>27</v>
      </c>
      <c r="K190" t="s">
        <v>237</v>
      </c>
      <c r="L190" t="s">
        <v>29</v>
      </c>
      <c r="P190" t="s">
        <v>767</v>
      </c>
    </row>
    <row r="191" spans="1:16">
      <c r="A191" t="s">
        <v>768</v>
      </c>
      <c r="B191" t="s">
        <v>234</v>
      </c>
      <c r="C191" s="22" t="s">
        <v>235</v>
      </c>
      <c r="D191" t="s">
        <v>50</v>
      </c>
      <c r="E191" t="s">
        <v>640</v>
      </c>
      <c r="F191" t="s">
        <v>33</v>
      </c>
      <c r="G191" t="s">
        <v>42</v>
      </c>
      <c r="H191" s="23" t="s">
        <v>769</v>
      </c>
      <c r="I191" t="s">
        <v>135</v>
      </c>
      <c r="J191" t="s">
        <v>27</v>
      </c>
      <c r="K191" t="s">
        <v>237</v>
      </c>
      <c r="L191" t="s">
        <v>29</v>
      </c>
      <c r="P191" t="s">
        <v>238</v>
      </c>
    </row>
    <row r="192" spans="1:16">
      <c r="A192" t="s">
        <v>770</v>
      </c>
      <c r="B192" t="s">
        <v>240</v>
      </c>
      <c r="C192" s="22" t="s">
        <v>241</v>
      </c>
      <c r="D192" t="s">
        <v>21</v>
      </c>
      <c r="E192" t="s">
        <v>640</v>
      </c>
      <c r="F192" t="s">
        <v>52</v>
      </c>
      <c r="G192" t="s">
        <v>265</v>
      </c>
      <c r="H192" s="23" t="s">
        <v>771</v>
      </c>
      <c r="I192" t="s">
        <v>772</v>
      </c>
      <c r="J192" t="s">
        <v>27</v>
      </c>
      <c r="K192" t="s">
        <v>242</v>
      </c>
      <c r="L192" t="s">
        <v>29</v>
      </c>
      <c r="P192" t="s">
        <v>773</v>
      </c>
    </row>
    <row r="193" spans="1:16">
      <c r="A193" t="s">
        <v>774</v>
      </c>
      <c r="B193" t="s">
        <v>245</v>
      </c>
      <c r="C193" s="22" t="s">
        <v>246</v>
      </c>
      <c r="D193" t="s">
        <v>21</v>
      </c>
      <c r="E193" t="s">
        <v>640</v>
      </c>
      <c r="F193" t="s">
        <v>33</v>
      </c>
      <c r="G193" t="s">
        <v>775</v>
      </c>
      <c r="H193" s="23" t="s">
        <v>683</v>
      </c>
      <c r="I193" t="s">
        <v>55</v>
      </c>
      <c r="J193" t="s">
        <v>27</v>
      </c>
      <c r="K193" t="s">
        <v>248</v>
      </c>
      <c r="L193" t="s">
        <v>29</v>
      </c>
      <c r="P193" t="s">
        <v>776</v>
      </c>
    </row>
    <row r="194" spans="1:16">
      <c r="A194" t="s">
        <v>777</v>
      </c>
      <c r="B194" t="s">
        <v>251</v>
      </c>
      <c r="C194" s="22" t="s">
        <v>252</v>
      </c>
      <c r="D194" t="s">
        <v>50</v>
      </c>
      <c r="E194" t="s">
        <v>640</v>
      </c>
      <c r="F194" t="s">
        <v>33</v>
      </c>
      <c r="G194" t="s">
        <v>778</v>
      </c>
      <c r="H194" s="23" t="s">
        <v>779</v>
      </c>
      <c r="I194" t="s">
        <v>135</v>
      </c>
      <c r="J194" t="s">
        <v>27</v>
      </c>
      <c r="K194" t="s">
        <v>255</v>
      </c>
      <c r="L194" t="s">
        <v>29</v>
      </c>
      <c r="P194" t="s">
        <v>263</v>
      </c>
    </row>
    <row r="195" spans="1:16">
      <c r="A195" t="s">
        <v>780</v>
      </c>
      <c r="B195" t="s">
        <v>272</v>
      </c>
      <c r="C195" s="22" t="s">
        <v>273</v>
      </c>
      <c r="D195" t="s">
        <v>21</v>
      </c>
      <c r="E195" t="s">
        <v>640</v>
      </c>
      <c r="F195" t="s">
        <v>33</v>
      </c>
      <c r="G195" t="s">
        <v>373</v>
      </c>
      <c r="H195" s="23" t="s">
        <v>781</v>
      </c>
      <c r="I195" t="s">
        <v>26</v>
      </c>
      <c r="J195" t="s">
        <v>27</v>
      </c>
      <c r="K195" t="s">
        <v>277</v>
      </c>
      <c r="L195" t="s">
        <v>29</v>
      </c>
      <c r="P195" t="s">
        <v>278</v>
      </c>
    </row>
    <row r="196" spans="1:16">
      <c r="A196" t="s">
        <v>782</v>
      </c>
      <c r="B196" t="s">
        <v>272</v>
      </c>
      <c r="C196" s="22" t="s">
        <v>273</v>
      </c>
      <c r="D196" t="s">
        <v>21</v>
      </c>
      <c r="E196" t="s">
        <v>640</v>
      </c>
      <c r="F196" t="s">
        <v>33</v>
      </c>
      <c r="G196" t="s">
        <v>783</v>
      </c>
      <c r="H196" s="23" t="s">
        <v>784</v>
      </c>
      <c r="I196" t="s">
        <v>247</v>
      </c>
      <c r="J196" t="s">
        <v>27</v>
      </c>
      <c r="K196" t="s">
        <v>277</v>
      </c>
      <c r="L196" t="s">
        <v>29</v>
      </c>
      <c r="P196" t="s">
        <v>278</v>
      </c>
    </row>
    <row r="197" spans="1:16">
      <c r="A197" t="s">
        <v>785</v>
      </c>
      <c r="B197" t="s">
        <v>272</v>
      </c>
      <c r="C197" s="22" t="s">
        <v>273</v>
      </c>
      <c r="D197" t="s">
        <v>21</v>
      </c>
      <c r="E197" t="s">
        <v>640</v>
      </c>
      <c r="F197" t="s">
        <v>52</v>
      </c>
      <c r="G197" t="s">
        <v>123</v>
      </c>
      <c r="H197" s="23" t="s">
        <v>786</v>
      </c>
      <c r="I197" t="s">
        <v>371</v>
      </c>
      <c r="J197" t="s">
        <v>27</v>
      </c>
      <c r="K197" t="s">
        <v>277</v>
      </c>
      <c r="L197" t="s">
        <v>29</v>
      </c>
      <c r="P197" t="s">
        <v>282</v>
      </c>
    </row>
    <row r="198" spans="1:16">
      <c r="A198" t="s">
        <v>787</v>
      </c>
      <c r="B198" t="s">
        <v>272</v>
      </c>
      <c r="C198" s="22" t="s">
        <v>273</v>
      </c>
      <c r="D198" t="s">
        <v>21</v>
      </c>
      <c r="E198" t="s">
        <v>640</v>
      </c>
      <c r="F198" t="s">
        <v>33</v>
      </c>
      <c r="G198" t="s">
        <v>373</v>
      </c>
      <c r="H198" s="23" t="s">
        <v>784</v>
      </c>
      <c r="I198" t="s">
        <v>247</v>
      </c>
      <c r="J198" t="s">
        <v>27</v>
      </c>
      <c r="K198" t="s">
        <v>277</v>
      </c>
      <c r="L198" t="s">
        <v>29</v>
      </c>
      <c r="P198" t="s">
        <v>278</v>
      </c>
    </row>
    <row r="199" spans="1:16">
      <c r="A199" t="s">
        <v>788</v>
      </c>
      <c r="B199" t="s">
        <v>290</v>
      </c>
      <c r="C199" s="22" t="s">
        <v>291</v>
      </c>
      <c r="D199" t="s">
        <v>21</v>
      </c>
      <c r="E199" t="s">
        <v>640</v>
      </c>
      <c r="F199" t="s">
        <v>33</v>
      </c>
      <c r="G199" t="s">
        <v>789</v>
      </c>
      <c r="H199" s="23" t="s">
        <v>790</v>
      </c>
      <c r="I199" t="s">
        <v>26</v>
      </c>
      <c r="J199" t="s">
        <v>27</v>
      </c>
      <c r="K199" t="s">
        <v>298</v>
      </c>
      <c r="L199" t="s">
        <v>29</v>
      </c>
      <c r="P199" t="s">
        <v>300</v>
      </c>
    </row>
    <row r="200" spans="1:16">
      <c r="A200" t="s">
        <v>791</v>
      </c>
      <c r="B200" t="s">
        <v>290</v>
      </c>
      <c r="C200" s="22" t="s">
        <v>291</v>
      </c>
      <c r="D200" t="s">
        <v>50</v>
      </c>
      <c r="E200" t="s">
        <v>640</v>
      </c>
      <c r="F200" t="s">
        <v>33</v>
      </c>
      <c r="G200" t="s">
        <v>153</v>
      </c>
      <c r="H200" s="23" t="s">
        <v>792</v>
      </c>
      <c r="I200" t="s">
        <v>55</v>
      </c>
      <c r="J200" t="s">
        <v>27</v>
      </c>
      <c r="K200" t="s">
        <v>294</v>
      </c>
      <c r="L200" t="s">
        <v>29</v>
      </c>
      <c r="P200" t="s">
        <v>300</v>
      </c>
    </row>
    <row r="201" spans="1:16">
      <c r="A201" t="s">
        <v>793</v>
      </c>
      <c r="B201" t="s">
        <v>290</v>
      </c>
      <c r="C201" s="22" t="s">
        <v>291</v>
      </c>
      <c r="D201" t="s">
        <v>50</v>
      </c>
      <c r="E201" t="s">
        <v>640</v>
      </c>
      <c r="F201" t="s">
        <v>52</v>
      </c>
      <c r="G201" t="s">
        <v>42</v>
      </c>
      <c r="H201" s="23" t="s">
        <v>654</v>
      </c>
      <c r="I201" t="s">
        <v>26</v>
      </c>
      <c r="J201" t="s">
        <v>27</v>
      </c>
      <c r="K201" t="s">
        <v>298</v>
      </c>
      <c r="L201" t="s">
        <v>29</v>
      </c>
      <c r="P201" t="s">
        <v>295</v>
      </c>
    </row>
    <row r="202" spans="1:16">
      <c r="A202" t="s">
        <v>794</v>
      </c>
      <c r="B202" t="s">
        <v>290</v>
      </c>
      <c r="C202" s="22" t="s">
        <v>291</v>
      </c>
      <c r="D202" t="s">
        <v>21</v>
      </c>
      <c r="E202" t="s">
        <v>640</v>
      </c>
      <c r="F202" t="s">
        <v>33</v>
      </c>
      <c r="G202" t="s">
        <v>267</v>
      </c>
      <c r="H202" s="23" t="s">
        <v>795</v>
      </c>
      <c r="I202" t="s">
        <v>26</v>
      </c>
      <c r="J202" t="s">
        <v>27</v>
      </c>
      <c r="K202" t="s">
        <v>298</v>
      </c>
      <c r="L202" t="s">
        <v>29</v>
      </c>
      <c r="P202" t="s">
        <v>300</v>
      </c>
    </row>
    <row r="203" spans="1:16">
      <c r="A203" t="s">
        <v>796</v>
      </c>
      <c r="B203" t="s">
        <v>290</v>
      </c>
      <c r="C203" s="22" t="s">
        <v>291</v>
      </c>
      <c r="D203" t="s">
        <v>21</v>
      </c>
      <c r="E203" t="s">
        <v>640</v>
      </c>
      <c r="F203" t="s">
        <v>33</v>
      </c>
      <c r="G203" t="s">
        <v>789</v>
      </c>
      <c r="H203" s="23" t="s">
        <v>797</v>
      </c>
      <c r="I203" t="s">
        <v>26</v>
      </c>
      <c r="J203" t="s">
        <v>27</v>
      </c>
      <c r="K203" t="s">
        <v>298</v>
      </c>
      <c r="L203" t="s">
        <v>29</v>
      </c>
      <c r="P203" t="s">
        <v>300</v>
      </c>
    </row>
    <row r="204" spans="1:16">
      <c r="A204" t="s">
        <v>798</v>
      </c>
      <c r="B204" t="s">
        <v>290</v>
      </c>
      <c r="C204" s="22" t="s">
        <v>291</v>
      </c>
      <c r="D204" t="s">
        <v>21</v>
      </c>
      <c r="E204" t="s">
        <v>640</v>
      </c>
      <c r="F204" t="s">
        <v>33</v>
      </c>
      <c r="G204" t="s">
        <v>799</v>
      </c>
      <c r="H204" s="23" t="s">
        <v>800</v>
      </c>
      <c r="I204" t="s">
        <v>26</v>
      </c>
      <c r="J204" t="s">
        <v>27</v>
      </c>
      <c r="K204" t="s">
        <v>298</v>
      </c>
      <c r="L204" t="s">
        <v>29</v>
      </c>
      <c r="P204" t="s">
        <v>300</v>
      </c>
    </row>
    <row r="205" spans="1:16">
      <c r="A205" t="s">
        <v>801</v>
      </c>
      <c r="B205" t="s">
        <v>290</v>
      </c>
      <c r="C205" s="22" t="s">
        <v>291</v>
      </c>
      <c r="D205" t="s">
        <v>21</v>
      </c>
      <c r="E205" t="s">
        <v>640</v>
      </c>
      <c r="F205" t="s">
        <v>52</v>
      </c>
      <c r="G205" t="s">
        <v>292</v>
      </c>
      <c r="H205" s="23" t="s">
        <v>651</v>
      </c>
      <c r="I205" t="s">
        <v>148</v>
      </c>
      <c r="J205" t="s">
        <v>27</v>
      </c>
      <c r="K205" t="s">
        <v>298</v>
      </c>
      <c r="L205" t="s">
        <v>29</v>
      </c>
      <c r="P205" t="s">
        <v>295</v>
      </c>
    </row>
    <row r="206" spans="1:16">
      <c r="A206" t="s">
        <v>802</v>
      </c>
      <c r="B206" t="s">
        <v>290</v>
      </c>
      <c r="C206" s="22" t="s">
        <v>291</v>
      </c>
      <c r="D206" t="s">
        <v>21</v>
      </c>
      <c r="E206" t="s">
        <v>640</v>
      </c>
      <c r="F206" t="s">
        <v>33</v>
      </c>
      <c r="G206" t="s">
        <v>700</v>
      </c>
      <c r="H206" s="23" t="s">
        <v>803</v>
      </c>
      <c r="I206" t="s">
        <v>26</v>
      </c>
      <c r="J206" t="s">
        <v>27</v>
      </c>
      <c r="K206" t="s">
        <v>298</v>
      </c>
      <c r="L206" t="s">
        <v>29</v>
      </c>
      <c r="P206" t="s">
        <v>300</v>
      </c>
    </row>
    <row r="207" spans="1:16">
      <c r="A207" t="s">
        <v>804</v>
      </c>
      <c r="B207" t="s">
        <v>290</v>
      </c>
      <c r="C207" s="22" t="s">
        <v>291</v>
      </c>
      <c r="D207" t="s">
        <v>21</v>
      </c>
      <c r="E207" t="s">
        <v>640</v>
      </c>
      <c r="F207" t="s">
        <v>33</v>
      </c>
      <c r="G207" t="s">
        <v>805</v>
      </c>
      <c r="H207" s="23" t="s">
        <v>806</v>
      </c>
      <c r="I207" t="s">
        <v>26</v>
      </c>
      <c r="J207" t="s">
        <v>27</v>
      </c>
      <c r="K207" t="s">
        <v>298</v>
      </c>
      <c r="L207" t="s">
        <v>29</v>
      </c>
      <c r="P207" t="s">
        <v>300</v>
      </c>
    </row>
    <row r="208" spans="1:16">
      <c r="A208" t="s">
        <v>658</v>
      </c>
      <c r="B208" t="s">
        <v>59</v>
      </c>
      <c r="C208" s="22" t="s">
        <v>60</v>
      </c>
      <c r="D208" t="s">
        <v>50</v>
      </c>
      <c r="E208" t="s">
        <v>640</v>
      </c>
      <c r="F208" t="s">
        <v>52</v>
      </c>
      <c r="G208" t="s">
        <v>807</v>
      </c>
      <c r="H208" s="23" t="s">
        <v>808</v>
      </c>
      <c r="I208" t="s">
        <v>26</v>
      </c>
      <c r="J208" t="s">
        <v>27</v>
      </c>
      <c r="K208" t="s">
        <v>298</v>
      </c>
      <c r="L208" t="s">
        <v>29</v>
      </c>
      <c r="P208" t="s">
        <v>68</v>
      </c>
    </row>
    <row r="209" spans="1:16">
      <c r="A209" t="s">
        <v>809</v>
      </c>
      <c r="B209" t="s">
        <v>290</v>
      </c>
      <c r="C209" s="22" t="s">
        <v>291</v>
      </c>
      <c r="D209" t="s">
        <v>50</v>
      </c>
      <c r="E209" t="s">
        <v>640</v>
      </c>
      <c r="F209" t="s">
        <v>33</v>
      </c>
      <c r="G209" t="s">
        <v>153</v>
      </c>
      <c r="H209" s="23" t="s">
        <v>810</v>
      </c>
      <c r="I209" t="s">
        <v>26</v>
      </c>
      <c r="J209" t="s">
        <v>27</v>
      </c>
      <c r="K209" t="s">
        <v>298</v>
      </c>
      <c r="L209" t="s">
        <v>29</v>
      </c>
      <c r="P209" t="s">
        <v>300</v>
      </c>
    </row>
    <row r="210" spans="1:16">
      <c r="A210" t="s">
        <v>811</v>
      </c>
      <c r="B210" t="s">
        <v>290</v>
      </c>
      <c r="C210" s="22" t="s">
        <v>291</v>
      </c>
      <c r="D210" t="s">
        <v>21</v>
      </c>
      <c r="E210" t="s">
        <v>640</v>
      </c>
      <c r="F210" t="s">
        <v>52</v>
      </c>
      <c r="G210" t="s">
        <v>812</v>
      </c>
      <c r="H210" s="23" t="s">
        <v>813</v>
      </c>
      <c r="I210" t="s">
        <v>36</v>
      </c>
      <c r="J210" t="s">
        <v>27</v>
      </c>
      <c r="K210" t="s">
        <v>298</v>
      </c>
      <c r="L210" t="s">
        <v>29</v>
      </c>
      <c r="P210" t="s">
        <v>295</v>
      </c>
    </row>
    <row r="211" spans="1:16">
      <c r="A211" t="s">
        <v>814</v>
      </c>
      <c r="B211" t="s">
        <v>815</v>
      </c>
      <c r="C211" s="22" t="s">
        <v>816</v>
      </c>
      <c r="D211" t="s">
        <v>21</v>
      </c>
      <c r="E211" t="s">
        <v>640</v>
      </c>
      <c r="F211" t="s">
        <v>33</v>
      </c>
      <c r="G211" t="s">
        <v>817</v>
      </c>
      <c r="H211" s="23" t="s">
        <v>818</v>
      </c>
      <c r="I211" t="s">
        <v>819</v>
      </c>
      <c r="J211" t="s">
        <v>27</v>
      </c>
      <c r="K211" t="s">
        <v>820</v>
      </c>
      <c r="L211" t="s">
        <v>29</v>
      </c>
      <c r="P211" t="s">
        <v>821</v>
      </c>
    </row>
    <row r="212" spans="1:16">
      <c r="A212" t="s">
        <v>822</v>
      </c>
      <c r="B212" t="s">
        <v>305</v>
      </c>
      <c r="C212" s="22" t="s">
        <v>306</v>
      </c>
      <c r="D212" t="s">
        <v>21</v>
      </c>
      <c r="E212" t="s">
        <v>640</v>
      </c>
      <c r="F212" t="s">
        <v>33</v>
      </c>
      <c r="G212" t="s">
        <v>315</v>
      </c>
      <c r="H212" s="23" t="s">
        <v>823</v>
      </c>
      <c r="I212" t="s">
        <v>26</v>
      </c>
      <c r="J212" t="s">
        <v>27</v>
      </c>
      <c r="K212" t="s">
        <v>309</v>
      </c>
      <c r="L212" t="s">
        <v>29</v>
      </c>
      <c r="P212" t="s">
        <v>310</v>
      </c>
    </row>
    <row r="213" spans="1:16">
      <c r="A213" t="s">
        <v>824</v>
      </c>
      <c r="B213" t="s">
        <v>305</v>
      </c>
      <c r="C213" s="22" t="s">
        <v>306</v>
      </c>
      <c r="D213" t="s">
        <v>21</v>
      </c>
      <c r="E213" t="s">
        <v>640</v>
      </c>
      <c r="F213" t="s">
        <v>33</v>
      </c>
      <c r="G213" t="s">
        <v>825</v>
      </c>
      <c r="H213" s="23" t="s">
        <v>826</v>
      </c>
      <c r="I213" t="s">
        <v>55</v>
      </c>
      <c r="J213" t="s">
        <v>27</v>
      </c>
      <c r="K213" t="s">
        <v>309</v>
      </c>
      <c r="L213" t="s">
        <v>29</v>
      </c>
      <c r="P213" t="s">
        <v>310</v>
      </c>
    </row>
    <row r="214" spans="1:16">
      <c r="A214" t="s">
        <v>827</v>
      </c>
      <c r="B214" t="s">
        <v>305</v>
      </c>
      <c r="C214" s="22" t="s">
        <v>306</v>
      </c>
      <c r="D214" t="s">
        <v>21</v>
      </c>
      <c r="E214" t="s">
        <v>640</v>
      </c>
      <c r="F214" t="s">
        <v>33</v>
      </c>
      <c r="G214" t="s">
        <v>828</v>
      </c>
      <c r="H214" s="23" t="s">
        <v>829</v>
      </c>
      <c r="I214" t="s">
        <v>26</v>
      </c>
      <c r="J214" t="s">
        <v>27</v>
      </c>
      <c r="K214" t="s">
        <v>309</v>
      </c>
      <c r="L214" t="s">
        <v>29</v>
      </c>
      <c r="P214" t="s">
        <v>310</v>
      </c>
    </row>
    <row r="215" spans="1:16">
      <c r="A215" t="s">
        <v>830</v>
      </c>
      <c r="B215" t="s">
        <v>305</v>
      </c>
      <c r="C215" s="22" t="s">
        <v>306</v>
      </c>
      <c r="D215" t="s">
        <v>50</v>
      </c>
      <c r="E215" t="s">
        <v>640</v>
      </c>
      <c r="F215" t="s">
        <v>52</v>
      </c>
      <c r="G215" t="s">
        <v>831</v>
      </c>
      <c r="H215" s="23" t="s">
        <v>832</v>
      </c>
      <c r="I215" t="s">
        <v>26</v>
      </c>
      <c r="J215" t="s">
        <v>27</v>
      </c>
      <c r="K215" t="s">
        <v>309</v>
      </c>
      <c r="L215" t="s">
        <v>29</v>
      </c>
      <c r="P215" t="s">
        <v>833</v>
      </c>
    </row>
    <row r="216" spans="1:16">
      <c r="A216" t="s">
        <v>834</v>
      </c>
      <c r="B216" t="s">
        <v>326</v>
      </c>
      <c r="C216" s="22" t="s">
        <v>327</v>
      </c>
      <c r="D216" t="s">
        <v>21</v>
      </c>
      <c r="E216" t="s">
        <v>640</v>
      </c>
      <c r="F216" t="s">
        <v>33</v>
      </c>
      <c r="G216" t="s">
        <v>373</v>
      </c>
      <c r="H216" s="23" t="s">
        <v>835</v>
      </c>
      <c r="I216" t="s">
        <v>135</v>
      </c>
      <c r="J216" t="s">
        <v>27</v>
      </c>
      <c r="K216" t="s">
        <v>333</v>
      </c>
      <c r="L216" t="s">
        <v>29</v>
      </c>
      <c r="P216" t="s">
        <v>334</v>
      </c>
    </row>
    <row r="217" spans="1:16">
      <c r="A217" t="s">
        <v>836</v>
      </c>
      <c r="B217" t="s">
        <v>336</v>
      </c>
      <c r="C217" s="22" t="s">
        <v>337</v>
      </c>
      <c r="D217" t="s">
        <v>21</v>
      </c>
      <c r="E217" t="s">
        <v>640</v>
      </c>
      <c r="F217" t="s">
        <v>33</v>
      </c>
      <c r="G217" t="s">
        <v>837</v>
      </c>
      <c r="H217" s="23" t="s">
        <v>683</v>
      </c>
      <c r="I217" t="s">
        <v>36</v>
      </c>
      <c r="J217" t="s">
        <v>27</v>
      </c>
      <c r="K217" t="s">
        <v>341</v>
      </c>
      <c r="L217" t="s">
        <v>29</v>
      </c>
      <c r="P217" t="s">
        <v>342</v>
      </c>
    </row>
    <row r="218" spans="1:16">
      <c r="A218" t="s">
        <v>838</v>
      </c>
      <c r="B218" t="s">
        <v>352</v>
      </c>
      <c r="C218" s="22" t="s">
        <v>353</v>
      </c>
      <c r="D218" t="s">
        <v>21</v>
      </c>
      <c r="E218" t="s">
        <v>640</v>
      </c>
      <c r="F218" t="s">
        <v>33</v>
      </c>
      <c r="G218" t="s">
        <v>506</v>
      </c>
      <c r="H218" s="23" t="s">
        <v>728</v>
      </c>
      <c r="I218" t="s">
        <v>135</v>
      </c>
      <c r="J218" t="s">
        <v>27</v>
      </c>
      <c r="K218" t="s">
        <v>356</v>
      </c>
      <c r="L218" t="s">
        <v>29</v>
      </c>
      <c r="P218" t="s">
        <v>357</v>
      </c>
    </row>
    <row r="219" spans="1:16">
      <c r="A219" t="s">
        <v>839</v>
      </c>
      <c r="B219" t="s">
        <v>352</v>
      </c>
      <c r="C219" s="22" t="s">
        <v>353</v>
      </c>
      <c r="D219" t="s">
        <v>21</v>
      </c>
      <c r="E219" t="s">
        <v>640</v>
      </c>
      <c r="F219" t="s">
        <v>52</v>
      </c>
      <c r="G219" t="s">
        <v>840</v>
      </c>
      <c r="H219" s="23" t="s">
        <v>841</v>
      </c>
      <c r="I219" t="s">
        <v>36</v>
      </c>
      <c r="J219" t="s">
        <v>27</v>
      </c>
      <c r="K219" t="s">
        <v>356</v>
      </c>
      <c r="L219" t="s">
        <v>29</v>
      </c>
      <c r="P219" t="s">
        <v>842</v>
      </c>
    </row>
    <row r="220" spans="1:16">
      <c r="A220" t="s">
        <v>843</v>
      </c>
      <c r="B220" t="s">
        <v>352</v>
      </c>
      <c r="C220" s="22" t="s">
        <v>353</v>
      </c>
      <c r="D220" t="s">
        <v>21</v>
      </c>
      <c r="E220" t="s">
        <v>640</v>
      </c>
      <c r="F220" t="s">
        <v>33</v>
      </c>
      <c r="G220" t="s">
        <v>42</v>
      </c>
      <c r="H220" s="23" t="s">
        <v>844</v>
      </c>
      <c r="I220" t="s">
        <v>90</v>
      </c>
      <c r="J220" t="s">
        <v>27</v>
      </c>
      <c r="K220" t="s">
        <v>356</v>
      </c>
      <c r="L220" t="s">
        <v>29</v>
      </c>
      <c r="P220" t="s">
        <v>357</v>
      </c>
    </row>
    <row r="221" spans="1:16">
      <c r="A221" t="s">
        <v>845</v>
      </c>
      <c r="B221" t="s">
        <v>352</v>
      </c>
      <c r="C221" s="22" t="s">
        <v>353</v>
      </c>
      <c r="D221" t="s">
        <v>21</v>
      </c>
      <c r="E221" t="s">
        <v>640</v>
      </c>
      <c r="F221" t="s">
        <v>33</v>
      </c>
      <c r="G221" t="s">
        <v>354</v>
      </c>
      <c r="H221" s="23" t="s">
        <v>846</v>
      </c>
      <c r="I221" t="s">
        <v>90</v>
      </c>
      <c r="J221" t="s">
        <v>27</v>
      </c>
      <c r="K221" t="s">
        <v>356</v>
      </c>
      <c r="L221" t="s">
        <v>29</v>
      </c>
      <c r="P221" t="s">
        <v>357</v>
      </c>
    </row>
    <row r="222" spans="1:16">
      <c r="A222" t="s">
        <v>768</v>
      </c>
      <c r="B222" t="s">
        <v>234</v>
      </c>
      <c r="C222" s="22" t="s">
        <v>235</v>
      </c>
      <c r="D222" t="s">
        <v>50</v>
      </c>
      <c r="E222" t="s">
        <v>640</v>
      </c>
      <c r="F222" t="s">
        <v>52</v>
      </c>
      <c r="G222" t="s">
        <v>847</v>
      </c>
      <c r="H222" s="23" t="s">
        <v>848</v>
      </c>
      <c r="I222" t="s">
        <v>63</v>
      </c>
      <c r="J222" t="s">
        <v>27</v>
      </c>
      <c r="K222" t="s">
        <v>849</v>
      </c>
      <c r="L222" t="s">
        <v>29</v>
      </c>
      <c r="P222" t="s">
        <v>767</v>
      </c>
    </row>
    <row r="223" spans="1:16">
      <c r="A223" t="s">
        <v>850</v>
      </c>
      <c r="B223" t="s">
        <v>376</v>
      </c>
      <c r="C223" s="22" t="s">
        <v>377</v>
      </c>
      <c r="D223" t="s">
        <v>21</v>
      </c>
      <c r="E223" t="s">
        <v>640</v>
      </c>
      <c r="F223" t="s">
        <v>33</v>
      </c>
      <c r="G223" t="s">
        <v>851</v>
      </c>
      <c r="H223" s="23" t="s">
        <v>728</v>
      </c>
      <c r="I223" t="s">
        <v>135</v>
      </c>
      <c r="J223" t="s">
        <v>27</v>
      </c>
      <c r="K223" t="s">
        <v>379</v>
      </c>
      <c r="L223" t="s">
        <v>29</v>
      </c>
      <c r="P223" t="s">
        <v>380</v>
      </c>
    </row>
    <row r="224" spans="1:16">
      <c r="A224" t="s">
        <v>852</v>
      </c>
      <c r="B224" t="s">
        <v>382</v>
      </c>
      <c r="C224" s="22" t="s">
        <v>383</v>
      </c>
      <c r="D224" t="s">
        <v>21</v>
      </c>
      <c r="E224" t="s">
        <v>640</v>
      </c>
      <c r="F224" t="s">
        <v>33</v>
      </c>
      <c r="G224" t="s">
        <v>688</v>
      </c>
      <c r="H224" s="23" t="s">
        <v>689</v>
      </c>
      <c r="I224" t="s">
        <v>135</v>
      </c>
      <c r="J224" t="s">
        <v>27</v>
      </c>
      <c r="K224" t="s">
        <v>385</v>
      </c>
      <c r="L224" t="s">
        <v>29</v>
      </c>
      <c r="P224" t="s">
        <v>386</v>
      </c>
    </row>
    <row r="225" spans="1:16">
      <c r="A225" t="s">
        <v>853</v>
      </c>
      <c r="B225" t="s">
        <v>382</v>
      </c>
      <c r="C225" s="22" t="s">
        <v>383</v>
      </c>
      <c r="D225" t="s">
        <v>21</v>
      </c>
      <c r="E225" t="s">
        <v>640</v>
      </c>
      <c r="F225" t="s">
        <v>52</v>
      </c>
      <c r="G225" t="s">
        <v>123</v>
      </c>
      <c r="H225" s="23" t="s">
        <v>701</v>
      </c>
      <c r="I225" t="s">
        <v>371</v>
      </c>
      <c r="J225" t="s">
        <v>27</v>
      </c>
      <c r="K225" t="s">
        <v>385</v>
      </c>
      <c r="L225" t="s">
        <v>29</v>
      </c>
      <c r="P225" t="s">
        <v>854</v>
      </c>
    </row>
    <row r="226" spans="1:16">
      <c r="A226" t="s">
        <v>855</v>
      </c>
      <c r="B226" t="s">
        <v>382</v>
      </c>
      <c r="C226" s="22" t="s">
        <v>383</v>
      </c>
      <c r="D226" t="s">
        <v>50</v>
      </c>
      <c r="E226" t="s">
        <v>640</v>
      </c>
      <c r="F226" t="s">
        <v>52</v>
      </c>
      <c r="G226" t="s">
        <v>856</v>
      </c>
      <c r="H226" s="23" t="s">
        <v>752</v>
      </c>
      <c r="I226" t="s">
        <v>247</v>
      </c>
      <c r="J226" t="s">
        <v>27</v>
      </c>
      <c r="K226" t="s">
        <v>385</v>
      </c>
      <c r="L226" t="s">
        <v>29</v>
      </c>
      <c r="P226" t="s">
        <v>854</v>
      </c>
    </row>
    <row r="227" spans="1:16">
      <c r="A227" t="s">
        <v>857</v>
      </c>
      <c r="B227" t="s">
        <v>382</v>
      </c>
      <c r="C227" s="22" t="s">
        <v>383</v>
      </c>
      <c r="D227" t="s">
        <v>50</v>
      </c>
      <c r="E227" t="s">
        <v>640</v>
      </c>
      <c r="F227" t="s">
        <v>52</v>
      </c>
      <c r="G227" t="s">
        <v>856</v>
      </c>
      <c r="H227" s="23" t="s">
        <v>858</v>
      </c>
      <c r="I227" t="s">
        <v>247</v>
      </c>
      <c r="J227" t="s">
        <v>27</v>
      </c>
      <c r="K227" t="s">
        <v>385</v>
      </c>
      <c r="L227" t="s">
        <v>29</v>
      </c>
      <c r="P227" t="s">
        <v>854</v>
      </c>
    </row>
    <row r="228" spans="1:16">
      <c r="A228" t="s">
        <v>859</v>
      </c>
      <c r="B228" t="s">
        <v>382</v>
      </c>
      <c r="C228" s="22" t="s">
        <v>383</v>
      </c>
      <c r="D228" t="s">
        <v>50</v>
      </c>
      <c r="E228" t="s">
        <v>640</v>
      </c>
      <c r="F228" t="s">
        <v>52</v>
      </c>
      <c r="G228" t="s">
        <v>856</v>
      </c>
      <c r="H228" s="23" t="s">
        <v>860</v>
      </c>
      <c r="I228" t="s">
        <v>63</v>
      </c>
      <c r="J228" t="s">
        <v>27</v>
      </c>
      <c r="K228" t="s">
        <v>385</v>
      </c>
      <c r="L228" t="s">
        <v>29</v>
      </c>
      <c r="P228" t="s">
        <v>854</v>
      </c>
    </row>
    <row r="229" spans="1:16">
      <c r="A229" t="s">
        <v>652</v>
      </c>
      <c r="B229" t="s">
        <v>59</v>
      </c>
      <c r="C229" s="22" t="s">
        <v>60</v>
      </c>
      <c r="D229" t="s">
        <v>50</v>
      </c>
      <c r="E229" t="s">
        <v>640</v>
      </c>
      <c r="F229" t="s">
        <v>52</v>
      </c>
      <c r="G229" t="s">
        <v>42</v>
      </c>
      <c r="H229" s="23" t="s">
        <v>654</v>
      </c>
      <c r="I229" t="s">
        <v>26</v>
      </c>
      <c r="J229" t="s">
        <v>27</v>
      </c>
      <c r="K229" t="s">
        <v>861</v>
      </c>
      <c r="L229" t="s">
        <v>29</v>
      </c>
      <c r="P229" t="s">
        <v>68</v>
      </c>
    </row>
    <row r="230" spans="1:16">
      <c r="A230" t="s">
        <v>862</v>
      </c>
      <c r="B230" t="s">
        <v>863</v>
      </c>
      <c r="C230" s="22" t="s">
        <v>864</v>
      </c>
      <c r="D230" t="s">
        <v>21</v>
      </c>
      <c r="E230" t="s">
        <v>640</v>
      </c>
      <c r="F230" t="s">
        <v>33</v>
      </c>
      <c r="G230" t="s">
        <v>865</v>
      </c>
      <c r="H230" s="23" t="s">
        <v>866</v>
      </c>
      <c r="I230" t="s">
        <v>36</v>
      </c>
      <c r="J230" t="s">
        <v>27</v>
      </c>
      <c r="K230" t="s">
        <v>861</v>
      </c>
      <c r="L230" t="s">
        <v>29</v>
      </c>
      <c r="P230" t="s">
        <v>867</v>
      </c>
    </row>
    <row r="231" spans="1:16">
      <c r="A231" t="s">
        <v>868</v>
      </c>
      <c r="B231" t="s">
        <v>39</v>
      </c>
      <c r="C231" s="22" t="s">
        <v>40</v>
      </c>
      <c r="D231" t="s">
        <v>21</v>
      </c>
      <c r="E231" t="s">
        <v>640</v>
      </c>
      <c r="F231" t="s">
        <v>33</v>
      </c>
      <c r="G231" t="s">
        <v>869</v>
      </c>
      <c r="H231" s="23" t="s">
        <v>870</v>
      </c>
      <c r="I231" t="s">
        <v>819</v>
      </c>
      <c r="J231" t="s">
        <v>27</v>
      </c>
      <c r="K231" t="s">
        <v>45</v>
      </c>
      <c r="L231" t="s">
        <v>29</v>
      </c>
      <c r="P231" t="s">
        <v>46</v>
      </c>
    </row>
    <row r="232" spans="1:16">
      <c r="A232" t="s">
        <v>871</v>
      </c>
      <c r="B232" t="s">
        <v>39</v>
      </c>
      <c r="C232" s="22" t="s">
        <v>40</v>
      </c>
      <c r="D232" t="s">
        <v>21</v>
      </c>
      <c r="E232" t="s">
        <v>640</v>
      </c>
      <c r="F232" t="s">
        <v>33</v>
      </c>
      <c r="G232" t="s">
        <v>872</v>
      </c>
      <c r="H232" s="23" t="s">
        <v>873</v>
      </c>
      <c r="I232" t="s">
        <v>391</v>
      </c>
      <c r="J232" t="s">
        <v>27</v>
      </c>
      <c r="K232" t="s">
        <v>45</v>
      </c>
      <c r="L232" t="s">
        <v>29</v>
      </c>
      <c r="P232" t="s">
        <v>46</v>
      </c>
    </row>
    <row r="233" spans="1:16">
      <c r="A233" t="s">
        <v>874</v>
      </c>
      <c r="B233" t="s">
        <v>875</v>
      </c>
      <c r="C233" s="22" t="s">
        <v>876</v>
      </c>
      <c r="D233" t="s">
        <v>50</v>
      </c>
      <c r="E233" t="s">
        <v>640</v>
      </c>
      <c r="F233" t="s">
        <v>141</v>
      </c>
      <c r="G233" t="s">
        <v>877</v>
      </c>
      <c r="H233" s="23" t="s">
        <v>878</v>
      </c>
      <c r="I233" t="s">
        <v>55</v>
      </c>
      <c r="J233" t="s">
        <v>27</v>
      </c>
      <c r="K233" t="s">
        <v>879</v>
      </c>
      <c r="L233" t="s">
        <v>29</v>
      </c>
      <c r="P233" t="s">
        <v>880</v>
      </c>
    </row>
    <row r="234" spans="1:16">
      <c r="A234" t="s">
        <v>881</v>
      </c>
      <c r="B234" t="s">
        <v>875</v>
      </c>
      <c r="C234" s="22" t="s">
        <v>876</v>
      </c>
      <c r="D234" t="s">
        <v>50</v>
      </c>
      <c r="E234" t="s">
        <v>640</v>
      </c>
      <c r="F234" t="s">
        <v>141</v>
      </c>
      <c r="G234" t="s">
        <v>882</v>
      </c>
      <c r="H234" s="23" t="s">
        <v>883</v>
      </c>
      <c r="I234" t="s">
        <v>884</v>
      </c>
      <c r="J234" t="s">
        <v>27</v>
      </c>
      <c r="K234" t="s">
        <v>879</v>
      </c>
      <c r="L234" t="s">
        <v>29</v>
      </c>
      <c r="P234" t="s">
        <v>880</v>
      </c>
    </row>
    <row r="235" spans="1:16">
      <c r="A235" t="s">
        <v>885</v>
      </c>
      <c r="B235" t="s">
        <v>875</v>
      </c>
      <c r="C235" s="22" t="s">
        <v>876</v>
      </c>
      <c r="D235" t="s">
        <v>50</v>
      </c>
      <c r="E235" t="s">
        <v>640</v>
      </c>
      <c r="F235" t="s">
        <v>33</v>
      </c>
      <c r="G235" t="s">
        <v>886</v>
      </c>
      <c r="H235" s="23" t="s">
        <v>878</v>
      </c>
      <c r="I235" t="s">
        <v>67</v>
      </c>
      <c r="J235" t="s">
        <v>27</v>
      </c>
      <c r="K235" t="s">
        <v>879</v>
      </c>
      <c r="L235" t="s">
        <v>29</v>
      </c>
      <c r="P235" t="s">
        <v>887</v>
      </c>
    </row>
    <row r="236" spans="1:16">
      <c r="A236" t="s">
        <v>888</v>
      </c>
      <c r="B236" t="s">
        <v>601</v>
      </c>
      <c r="C236" s="22" t="s">
        <v>602</v>
      </c>
      <c r="D236" t="s">
        <v>50</v>
      </c>
      <c r="E236" t="s">
        <v>640</v>
      </c>
      <c r="F236" t="s">
        <v>52</v>
      </c>
      <c r="G236" t="s">
        <v>889</v>
      </c>
      <c r="H236" s="23" t="s">
        <v>698</v>
      </c>
      <c r="I236" t="s">
        <v>90</v>
      </c>
      <c r="J236" t="s">
        <v>27</v>
      </c>
      <c r="K236" t="s">
        <v>890</v>
      </c>
      <c r="L236" t="s">
        <v>29</v>
      </c>
      <c r="P236" t="s">
        <v>611</v>
      </c>
    </row>
    <row r="237" spans="1:16">
      <c r="A237" t="s">
        <v>891</v>
      </c>
      <c r="B237" t="s">
        <v>395</v>
      </c>
      <c r="C237" s="22" t="s">
        <v>396</v>
      </c>
      <c r="D237" t="s">
        <v>21</v>
      </c>
      <c r="E237" t="s">
        <v>640</v>
      </c>
      <c r="F237" t="s">
        <v>52</v>
      </c>
      <c r="G237" t="s">
        <v>892</v>
      </c>
      <c r="H237" s="23" t="s">
        <v>893</v>
      </c>
      <c r="I237" t="s">
        <v>371</v>
      </c>
      <c r="J237" t="s">
        <v>27</v>
      </c>
      <c r="K237" t="s">
        <v>398</v>
      </c>
      <c r="L237" t="s">
        <v>29</v>
      </c>
      <c r="P237" t="s">
        <v>399</v>
      </c>
    </row>
    <row r="238" spans="1:16">
      <c r="A238" t="s">
        <v>894</v>
      </c>
      <c r="B238" t="s">
        <v>395</v>
      </c>
      <c r="C238" s="22" t="s">
        <v>396</v>
      </c>
      <c r="D238" t="s">
        <v>21</v>
      </c>
      <c r="E238" t="s">
        <v>640</v>
      </c>
      <c r="F238" t="s">
        <v>33</v>
      </c>
      <c r="G238" t="s">
        <v>190</v>
      </c>
      <c r="H238" s="23" t="s">
        <v>895</v>
      </c>
      <c r="I238" t="s">
        <v>55</v>
      </c>
      <c r="J238" t="s">
        <v>27</v>
      </c>
      <c r="K238" t="s">
        <v>398</v>
      </c>
      <c r="L238" t="s">
        <v>29</v>
      </c>
      <c r="P238" t="s">
        <v>403</v>
      </c>
    </row>
    <row r="239" spans="1:16">
      <c r="A239" t="s">
        <v>896</v>
      </c>
      <c r="B239" t="s">
        <v>395</v>
      </c>
      <c r="C239" s="22" t="s">
        <v>396</v>
      </c>
      <c r="D239" t="s">
        <v>21</v>
      </c>
      <c r="E239" t="s">
        <v>640</v>
      </c>
      <c r="F239" t="s">
        <v>52</v>
      </c>
      <c r="G239" t="s">
        <v>892</v>
      </c>
      <c r="H239" s="23" t="s">
        <v>897</v>
      </c>
      <c r="I239" t="s">
        <v>148</v>
      </c>
      <c r="J239" t="s">
        <v>27</v>
      </c>
      <c r="K239" t="s">
        <v>398</v>
      </c>
      <c r="L239" t="s">
        <v>29</v>
      </c>
      <c r="P239" t="s">
        <v>399</v>
      </c>
    </row>
    <row r="240" spans="1:16">
      <c r="A240" t="s">
        <v>898</v>
      </c>
      <c r="B240" t="s">
        <v>395</v>
      </c>
      <c r="C240" s="22" t="s">
        <v>396</v>
      </c>
      <c r="D240" t="s">
        <v>50</v>
      </c>
      <c r="E240" t="s">
        <v>640</v>
      </c>
      <c r="F240" t="s">
        <v>52</v>
      </c>
      <c r="G240" t="s">
        <v>899</v>
      </c>
      <c r="H240" s="23" t="s">
        <v>900</v>
      </c>
      <c r="I240" t="s">
        <v>63</v>
      </c>
      <c r="J240" t="s">
        <v>27</v>
      </c>
      <c r="K240" t="s">
        <v>398</v>
      </c>
      <c r="L240" t="s">
        <v>29</v>
      </c>
      <c r="P240" t="s">
        <v>399</v>
      </c>
    </row>
    <row r="241" spans="1:16">
      <c r="A241" t="s">
        <v>901</v>
      </c>
      <c r="B241" t="s">
        <v>395</v>
      </c>
      <c r="C241" s="22" t="s">
        <v>396</v>
      </c>
      <c r="D241" t="s">
        <v>21</v>
      </c>
      <c r="E241" t="s">
        <v>640</v>
      </c>
      <c r="F241" t="s">
        <v>33</v>
      </c>
      <c r="G241" t="s">
        <v>688</v>
      </c>
      <c r="H241" s="23" t="s">
        <v>713</v>
      </c>
      <c r="I241" t="s">
        <v>55</v>
      </c>
      <c r="J241" t="s">
        <v>27</v>
      </c>
      <c r="K241" t="s">
        <v>398</v>
      </c>
      <c r="L241" t="s">
        <v>29</v>
      </c>
      <c r="P241" t="s">
        <v>403</v>
      </c>
    </row>
    <row r="242" spans="1:16">
      <c r="A242" t="s">
        <v>902</v>
      </c>
      <c r="B242" t="s">
        <v>395</v>
      </c>
      <c r="C242" s="22" t="s">
        <v>396</v>
      </c>
      <c r="D242" t="s">
        <v>21</v>
      </c>
      <c r="E242" t="s">
        <v>640</v>
      </c>
      <c r="F242" t="s">
        <v>52</v>
      </c>
      <c r="G242" t="s">
        <v>892</v>
      </c>
      <c r="H242" s="23" t="s">
        <v>893</v>
      </c>
      <c r="I242" t="s">
        <v>55</v>
      </c>
      <c r="J242" t="s">
        <v>27</v>
      </c>
      <c r="K242" t="s">
        <v>398</v>
      </c>
      <c r="L242" t="s">
        <v>29</v>
      </c>
      <c r="P242" t="s">
        <v>399</v>
      </c>
    </row>
    <row r="243" spans="1:16">
      <c r="A243" t="s">
        <v>903</v>
      </c>
      <c r="B243" t="s">
        <v>395</v>
      </c>
      <c r="C243" s="22" t="s">
        <v>396</v>
      </c>
      <c r="D243" t="s">
        <v>21</v>
      </c>
      <c r="E243" t="s">
        <v>640</v>
      </c>
      <c r="F243" t="s">
        <v>52</v>
      </c>
      <c r="G243" t="s">
        <v>892</v>
      </c>
      <c r="H243" s="23" t="s">
        <v>893</v>
      </c>
      <c r="I243" t="s">
        <v>36</v>
      </c>
      <c r="J243" t="s">
        <v>27</v>
      </c>
      <c r="K243" t="s">
        <v>398</v>
      </c>
      <c r="L243" t="s">
        <v>29</v>
      </c>
      <c r="P243" t="s">
        <v>399</v>
      </c>
    </row>
    <row r="244" spans="1:16">
      <c r="A244" t="s">
        <v>904</v>
      </c>
      <c r="B244" t="s">
        <v>905</v>
      </c>
      <c r="C244" s="22" t="s">
        <v>906</v>
      </c>
      <c r="D244" t="s">
        <v>50</v>
      </c>
      <c r="E244" t="s">
        <v>640</v>
      </c>
      <c r="F244" t="s">
        <v>52</v>
      </c>
      <c r="G244" t="s">
        <v>907</v>
      </c>
      <c r="H244" s="23" t="s">
        <v>737</v>
      </c>
      <c r="I244" t="s">
        <v>908</v>
      </c>
      <c r="J244" t="s">
        <v>27</v>
      </c>
      <c r="K244" t="s">
        <v>909</v>
      </c>
      <c r="L244" t="s">
        <v>29</v>
      </c>
      <c r="P244" t="s">
        <v>910</v>
      </c>
    </row>
    <row r="245" spans="1:16">
      <c r="A245" t="s">
        <v>911</v>
      </c>
      <c r="B245" t="s">
        <v>905</v>
      </c>
      <c r="C245" s="22" t="s">
        <v>906</v>
      </c>
      <c r="D245" t="s">
        <v>50</v>
      </c>
      <c r="E245" t="s">
        <v>640</v>
      </c>
      <c r="F245" t="s">
        <v>52</v>
      </c>
      <c r="G245" t="s">
        <v>912</v>
      </c>
      <c r="H245" s="23" t="s">
        <v>737</v>
      </c>
      <c r="I245" t="s">
        <v>55</v>
      </c>
      <c r="J245" t="s">
        <v>27</v>
      </c>
      <c r="K245" t="s">
        <v>909</v>
      </c>
      <c r="L245" t="s">
        <v>29</v>
      </c>
      <c r="P245" t="s">
        <v>910</v>
      </c>
    </row>
    <row r="246" spans="1:16">
      <c r="A246" t="s">
        <v>913</v>
      </c>
      <c r="B246" t="s">
        <v>905</v>
      </c>
      <c r="C246" s="22" t="s">
        <v>906</v>
      </c>
      <c r="D246" t="s">
        <v>21</v>
      </c>
      <c r="E246" t="s">
        <v>640</v>
      </c>
      <c r="F246" t="s">
        <v>33</v>
      </c>
      <c r="G246" t="s">
        <v>373</v>
      </c>
      <c r="H246" s="23" t="s">
        <v>686</v>
      </c>
      <c r="I246" t="s">
        <v>90</v>
      </c>
      <c r="J246" t="s">
        <v>27</v>
      </c>
      <c r="K246" t="s">
        <v>909</v>
      </c>
      <c r="L246" t="s">
        <v>29</v>
      </c>
      <c r="P246" t="s">
        <v>914</v>
      </c>
    </row>
    <row r="247" spans="1:16">
      <c r="A247" t="s">
        <v>915</v>
      </c>
      <c r="B247" t="s">
        <v>916</v>
      </c>
      <c r="C247" s="22" t="s">
        <v>917</v>
      </c>
      <c r="D247" t="s">
        <v>21</v>
      </c>
      <c r="E247" t="s">
        <v>640</v>
      </c>
      <c r="F247" t="s">
        <v>33</v>
      </c>
      <c r="G247" t="s">
        <v>783</v>
      </c>
      <c r="H247" s="23" t="s">
        <v>784</v>
      </c>
      <c r="I247" t="s">
        <v>90</v>
      </c>
      <c r="J247" t="s">
        <v>27</v>
      </c>
      <c r="K247" t="s">
        <v>918</v>
      </c>
      <c r="L247" t="s">
        <v>29</v>
      </c>
      <c r="P247" t="s">
        <v>919</v>
      </c>
    </row>
    <row r="248" spans="1:16">
      <c r="A248" t="s">
        <v>920</v>
      </c>
      <c r="B248" t="s">
        <v>916</v>
      </c>
      <c r="C248" s="22" t="s">
        <v>917</v>
      </c>
      <c r="D248" t="s">
        <v>21</v>
      </c>
      <c r="E248" t="s">
        <v>640</v>
      </c>
      <c r="F248" t="s">
        <v>33</v>
      </c>
      <c r="G248" t="s">
        <v>34</v>
      </c>
      <c r="H248" s="23" t="s">
        <v>846</v>
      </c>
      <c r="I248" t="s">
        <v>36</v>
      </c>
      <c r="J248" t="s">
        <v>27</v>
      </c>
      <c r="K248" t="s">
        <v>918</v>
      </c>
      <c r="L248" t="s">
        <v>29</v>
      </c>
      <c r="P248" t="s">
        <v>919</v>
      </c>
    </row>
    <row r="249" spans="1:16">
      <c r="A249" t="s">
        <v>921</v>
      </c>
      <c r="B249" t="s">
        <v>416</v>
      </c>
      <c r="C249" s="22" t="s">
        <v>417</v>
      </c>
      <c r="D249" t="s">
        <v>21</v>
      </c>
      <c r="E249" t="s">
        <v>640</v>
      </c>
      <c r="F249" t="s">
        <v>33</v>
      </c>
      <c r="G249" t="s">
        <v>576</v>
      </c>
      <c r="H249" s="23" t="s">
        <v>642</v>
      </c>
      <c r="I249" t="s">
        <v>26</v>
      </c>
      <c r="J249" t="s">
        <v>27</v>
      </c>
      <c r="K249" t="s">
        <v>418</v>
      </c>
      <c r="L249" t="s">
        <v>29</v>
      </c>
      <c r="P249" t="s">
        <v>421</v>
      </c>
    </row>
    <row r="250" spans="1:16">
      <c r="A250" t="s">
        <v>922</v>
      </c>
      <c r="B250" t="s">
        <v>416</v>
      </c>
      <c r="C250" s="22" t="s">
        <v>417</v>
      </c>
      <c r="D250" t="s">
        <v>21</v>
      </c>
      <c r="E250" t="s">
        <v>640</v>
      </c>
      <c r="F250" t="s">
        <v>33</v>
      </c>
      <c r="G250" t="s">
        <v>923</v>
      </c>
      <c r="H250" s="23" t="s">
        <v>261</v>
      </c>
      <c r="I250" t="s">
        <v>36</v>
      </c>
      <c r="J250" t="s">
        <v>27</v>
      </c>
      <c r="K250" t="s">
        <v>418</v>
      </c>
      <c r="L250" t="s">
        <v>29</v>
      </c>
      <c r="P250" t="s">
        <v>421</v>
      </c>
    </row>
    <row r="251" spans="1:16">
      <c r="A251" t="s">
        <v>924</v>
      </c>
      <c r="B251" t="s">
        <v>416</v>
      </c>
      <c r="C251" s="22" t="s">
        <v>417</v>
      </c>
      <c r="D251" t="s">
        <v>50</v>
      </c>
      <c r="E251" t="s">
        <v>640</v>
      </c>
      <c r="F251" t="s">
        <v>33</v>
      </c>
      <c r="G251" t="s">
        <v>315</v>
      </c>
      <c r="H251" s="23" t="s">
        <v>680</v>
      </c>
      <c r="I251" t="s">
        <v>63</v>
      </c>
      <c r="J251" t="s">
        <v>27</v>
      </c>
      <c r="K251" t="s">
        <v>418</v>
      </c>
      <c r="L251" t="s">
        <v>29</v>
      </c>
      <c r="P251" t="s">
        <v>421</v>
      </c>
    </row>
    <row r="252" spans="1:16">
      <c r="A252" t="s">
        <v>925</v>
      </c>
      <c r="B252" t="s">
        <v>416</v>
      </c>
      <c r="C252" s="22" t="s">
        <v>417</v>
      </c>
      <c r="D252" t="s">
        <v>50</v>
      </c>
      <c r="E252" t="s">
        <v>640</v>
      </c>
      <c r="F252" t="s">
        <v>52</v>
      </c>
      <c r="G252" t="s">
        <v>42</v>
      </c>
      <c r="H252" s="23" t="s">
        <v>769</v>
      </c>
      <c r="I252" t="s">
        <v>247</v>
      </c>
      <c r="J252" t="s">
        <v>27</v>
      </c>
      <c r="K252" t="s">
        <v>418</v>
      </c>
      <c r="L252" t="s">
        <v>29</v>
      </c>
      <c r="P252" t="s">
        <v>419</v>
      </c>
    </row>
    <row r="253" spans="1:16">
      <c r="A253" t="s">
        <v>926</v>
      </c>
      <c r="B253" t="s">
        <v>416</v>
      </c>
      <c r="C253" s="22" t="s">
        <v>417</v>
      </c>
      <c r="D253" t="s">
        <v>21</v>
      </c>
      <c r="E253" t="s">
        <v>640</v>
      </c>
      <c r="F253" t="s">
        <v>33</v>
      </c>
      <c r="G253" t="s">
        <v>927</v>
      </c>
      <c r="H253" s="23" t="s">
        <v>928</v>
      </c>
      <c r="I253" t="s">
        <v>340</v>
      </c>
      <c r="J253" t="s">
        <v>27</v>
      </c>
      <c r="K253" t="s">
        <v>418</v>
      </c>
      <c r="L253" t="s">
        <v>29</v>
      </c>
      <c r="P253" t="s">
        <v>421</v>
      </c>
    </row>
    <row r="254" spans="1:16">
      <c r="A254" t="s">
        <v>904</v>
      </c>
      <c r="B254" t="s">
        <v>428</v>
      </c>
      <c r="C254" s="22" t="s">
        <v>429</v>
      </c>
      <c r="D254" t="s">
        <v>50</v>
      </c>
      <c r="E254" t="s">
        <v>640</v>
      </c>
      <c r="F254" t="s">
        <v>52</v>
      </c>
      <c r="G254" t="s">
        <v>912</v>
      </c>
      <c r="H254" s="23" t="s">
        <v>737</v>
      </c>
      <c r="I254" t="s">
        <v>247</v>
      </c>
      <c r="J254" t="s">
        <v>27</v>
      </c>
      <c r="K254" t="s">
        <v>432</v>
      </c>
      <c r="L254" t="s">
        <v>29</v>
      </c>
      <c r="P254" t="s">
        <v>433</v>
      </c>
    </row>
    <row r="255" spans="1:16">
      <c r="A255" t="s">
        <v>929</v>
      </c>
      <c r="B255" t="s">
        <v>428</v>
      </c>
      <c r="C255" s="22" t="s">
        <v>429</v>
      </c>
      <c r="D255" t="s">
        <v>50</v>
      </c>
      <c r="E255" t="s">
        <v>640</v>
      </c>
      <c r="F255" t="s">
        <v>33</v>
      </c>
      <c r="G255" t="s">
        <v>912</v>
      </c>
      <c r="H255" s="23" t="s">
        <v>737</v>
      </c>
      <c r="I255" t="s">
        <v>340</v>
      </c>
      <c r="J255" t="s">
        <v>27</v>
      </c>
      <c r="K255" t="s">
        <v>432</v>
      </c>
      <c r="L255" t="s">
        <v>29</v>
      </c>
      <c r="P255" t="s">
        <v>930</v>
      </c>
    </row>
    <row r="256" spans="1:16">
      <c r="A256" t="s">
        <v>931</v>
      </c>
      <c r="B256" t="s">
        <v>435</v>
      </c>
      <c r="C256" s="22" t="s">
        <v>436</v>
      </c>
      <c r="D256" t="s">
        <v>21</v>
      </c>
      <c r="E256" t="s">
        <v>640</v>
      </c>
      <c r="F256" t="s">
        <v>52</v>
      </c>
      <c r="G256" t="s">
        <v>195</v>
      </c>
      <c r="H256" s="23" t="s">
        <v>932</v>
      </c>
      <c r="I256" t="s">
        <v>711</v>
      </c>
      <c r="J256" t="s">
        <v>27</v>
      </c>
      <c r="K256" t="s">
        <v>438</v>
      </c>
      <c r="L256" t="s">
        <v>29</v>
      </c>
      <c r="P256" t="s">
        <v>933</v>
      </c>
    </row>
    <row r="257" spans="1:16">
      <c r="A257" t="s">
        <v>934</v>
      </c>
      <c r="B257" t="s">
        <v>435</v>
      </c>
      <c r="C257" s="22" t="s">
        <v>436</v>
      </c>
      <c r="D257" t="s">
        <v>21</v>
      </c>
      <c r="E257" t="s">
        <v>640</v>
      </c>
      <c r="F257" t="s">
        <v>33</v>
      </c>
      <c r="G257" t="s">
        <v>153</v>
      </c>
      <c r="H257" s="23" t="s">
        <v>823</v>
      </c>
      <c r="I257" t="s">
        <v>346</v>
      </c>
      <c r="J257" t="s">
        <v>27</v>
      </c>
      <c r="K257" t="s">
        <v>438</v>
      </c>
      <c r="L257" t="s">
        <v>29</v>
      </c>
      <c r="P257" t="s">
        <v>439</v>
      </c>
    </row>
    <row r="258" spans="1:16">
      <c r="A258" t="s">
        <v>935</v>
      </c>
      <c r="B258" t="s">
        <v>441</v>
      </c>
      <c r="C258" s="22" t="s">
        <v>442</v>
      </c>
      <c r="D258" t="s">
        <v>21</v>
      </c>
      <c r="E258" t="s">
        <v>640</v>
      </c>
      <c r="F258" t="s">
        <v>33</v>
      </c>
      <c r="G258" t="s">
        <v>426</v>
      </c>
      <c r="H258" s="23" t="s">
        <v>936</v>
      </c>
      <c r="I258" t="s">
        <v>63</v>
      </c>
      <c r="J258" t="s">
        <v>27</v>
      </c>
      <c r="K258" t="s">
        <v>444</v>
      </c>
      <c r="L258" t="s">
        <v>29</v>
      </c>
      <c r="P258" t="s">
        <v>937</v>
      </c>
    </row>
    <row r="259" spans="1:16">
      <c r="A259" t="s">
        <v>938</v>
      </c>
      <c r="B259" t="s">
        <v>441</v>
      </c>
      <c r="C259" s="22" t="s">
        <v>442</v>
      </c>
      <c r="D259" t="s">
        <v>21</v>
      </c>
      <c r="E259" t="s">
        <v>640</v>
      </c>
      <c r="F259" t="s">
        <v>33</v>
      </c>
      <c r="G259" t="s">
        <v>426</v>
      </c>
      <c r="H259" s="23" t="s">
        <v>939</v>
      </c>
      <c r="I259" t="s">
        <v>772</v>
      </c>
      <c r="J259" t="s">
        <v>27</v>
      </c>
      <c r="K259" t="s">
        <v>444</v>
      </c>
      <c r="L259" t="s">
        <v>29</v>
      </c>
      <c r="P259" t="s">
        <v>937</v>
      </c>
    </row>
    <row r="260" spans="1:16">
      <c r="A260" t="s">
        <v>940</v>
      </c>
      <c r="B260" t="s">
        <v>441</v>
      </c>
      <c r="C260" s="22" t="s">
        <v>442</v>
      </c>
      <c r="D260" t="s">
        <v>21</v>
      </c>
      <c r="E260" t="s">
        <v>640</v>
      </c>
      <c r="F260" t="s">
        <v>33</v>
      </c>
      <c r="G260" t="s">
        <v>267</v>
      </c>
      <c r="H260" s="23" t="s">
        <v>674</v>
      </c>
      <c r="I260" t="s">
        <v>103</v>
      </c>
      <c r="J260" t="s">
        <v>27</v>
      </c>
      <c r="K260" t="s">
        <v>444</v>
      </c>
      <c r="L260" t="s">
        <v>29</v>
      </c>
      <c r="P260" t="s">
        <v>937</v>
      </c>
    </row>
    <row r="261" spans="1:16">
      <c r="A261" t="s">
        <v>941</v>
      </c>
      <c r="B261" t="s">
        <v>441</v>
      </c>
      <c r="C261" s="22" t="s">
        <v>442</v>
      </c>
      <c r="D261" t="s">
        <v>21</v>
      </c>
      <c r="E261" t="s">
        <v>640</v>
      </c>
      <c r="F261" t="s">
        <v>33</v>
      </c>
      <c r="G261" t="s">
        <v>942</v>
      </c>
      <c r="H261" s="23" t="s">
        <v>677</v>
      </c>
      <c r="I261" t="s">
        <v>36</v>
      </c>
      <c r="J261" t="s">
        <v>27</v>
      </c>
      <c r="K261" t="s">
        <v>444</v>
      </c>
      <c r="L261" t="s">
        <v>29</v>
      </c>
      <c r="P261" t="s">
        <v>937</v>
      </c>
    </row>
    <row r="262" spans="1:16">
      <c r="A262" t="s">
        <v>943</v>
      </c>
      <c r="B262" t="s">
        <v>441</v>
      </c>
      <c r="C262" s="22" t="s">
        <v>442</v>
      </c>
      <c r="D262" t="s">
        <v>21</v>
      </c>
      <c r="E262" t="s">
        <v>640</v>
      </c>
      <c r="F262" t="s">
        <v>33</v>
      </c>
      <c r="G262" t="s">
        <v>944</v>
      </c>
      <c r="H262" s="23" t="s">
        <v>674</v>
      </c>
      <c r="I262" t="s">
        <v>772</v>
      </c>
      <c r="J262" t="s">
        <v>27</v>
      </c>
      <c r="K262" t="s">
        <v>444</v>
      </c>
      <c r="L262" t="s">
        <v>29</v>
      </c>
      <c r="P262" t="s">
        <v>937</v>
      </c>
    </row>
    <row r="263" spans="1:16">
      <c r="A263" t="s">
        <v>945</v>
      </c>
      <c r="B263" t="s">
        <v>441</v>
      </c>
      <c r="C263" s="22" t="s">
        <v>442</v>
      </c>
      <c r="D263" t="s">
        <v>21</v>
      </c>
      <c r="E263" t="s">
        <v>640</v>
      </c>
      <c r="F263" t="s">
        <v>33</v>
      </c>
      <c r="G263" t="s">
        <v>946</v>
      </c>
      <c r="H263" s="23" t="s">
        <v>947</v>
      </c>
      <c r="I263" t="s">
        <v>819</v>
      </c>
      <c r="J263" t="s">
        <v>27</v>
      </c>
      <c r="K263" t="s">
        <v>444</v>
      </c>
      <c r="L263" t="s">
        <v>29</v>
      </c>
      <c r="P263" t="s">
        <v>937</v>
      </c>
    </row>
    <row r="264" spans="1:16">
      <c r="A264" t="s">
        <v>935</v>
      </c>
      <c r="B264" t="s">
        <v>441</v>
      </c>
      <c r="C264" s="22" t="s">
        <v>442</v>
      </c>
      <c r="D264" t="s">
        <v>21</v>
      </c>
      <c r="E264" t="s">
        <v>640</v>
      </c>
      <c r="F264" t="s">
        <v>33</v>
      </c>
      <c r="G264" t="s">
        <v>948</v>
      </c>
      <c r="H264" s="23" t="s">
        <v>704</v>
      </c>
      <c r="I264" t="s">
        <v>772</v>
      </c>
      <c r="J264" t="s">
        <v>27</v>
      </c>
      <c r="K264" t="s">
        <v>444</v>
      </c>
      <c r="L264" t="s">
        <v>29</v>
      </c>
      <c r="P264" t="s">
        <v>937</v>
      </c>
    </row>
    <row r="265" spans="1:16">
      <c r="A265" t="s">
        <v>949</v>
      </c>
      <c r="B265" t="s">
        <v>451</v>
      </c>
      <c r="C265" s="22" t="s">
        <v>452</v>
      </c>
      <c r="D265" t="s">
        <v>21</v>
      </c>
      <c r="E265" t="s">
        <v>640</v>
      </c>
      <c r="F265" t="s">
        <v>33</v>
      </c>
      <c r="G265" t="s">
        <v>950</v>
      </c>
      <c r="H265" s="23" t="s">
        <v>664</v>
      </c>
      <c r="I265" t="s">
        <v>55</v>
      </c>
      <c r="J265" t="s">
        <v>27</v>
      </c>
      <c r="K265" t="s">
        <v>454</v>
      </c>
      <c r="L265" t="s">
        <v>29</v>
      </c>
      <c r="P265" t="s">
        <v>455</v>
      </c>
    </row>
    <row r="266" spans="1:16">
      <c r="A266" t="s">
        <v>951</v>
      </c>
      <c r="B266" t="s">
        <v>563</v>
      </c>
      <c r="C266" s="22" t="s">
        <v>564</v>
      </c>
      <c r="D266" t="s">
        <v>50</v>
      </c>
      <c r="E266" t="s">
        <v>640</v>
      </c>
      <c r="F266" t="s">
        <v>33</v>
      </c>
      <c r="G266" t="s">
        <v>373</v>
      </c>
      <c r="H266" s="23" t="s">
        <v>689</v>
      </c>
      <c r="I266" t="s">
        <v>476</v>
      </c>
      <c r="J266" t="s">
        <v>27</v>
      </c>
      <c r="K266" t="s">
        <v>952</v>
      </c>
      <c r="L266" t="s">
        <v>29</v>
      </c>
      <c r="P266" t="s">
        <v>568</v>
      </c>
    </row>
    <row r="267" spans="1:16">
      <c r="A267" t="s">
        <v>953</v>
      </c>
      <c r="B267" t="s">
        <v>451</v>
      </c>
      <c r="C267" s="22" t="s">
        <v>452</v>
      </c>
      <c r="D267" t="s">
        <v>21</v>
      </c>
      <c r="E267" t="s">
        <v>640</v>
      </c>
      <c r="F267" t="s">
        <v>33</v>
      </c>
      <c r="G267" t="s">
        <v>534</v>
      </c>
      <c r="H267" s="23" t="s">
        <v>624</v>
      </c>
      <c r="I267" t="s">
        <v>135</v>
      </c>
      <c r="J267" t="s">
        <v>27</v>
      </c>
      <c r="K267" t="s">
        <v>454</v>
      </c>
      <c r="L267" t="s">
        <v>29</v>
      </c>
      <c r="P267" t="s">
        <v>455</v>
      </c>
    </row>
    <row r="268" spans="1:16">
      <c r="A268" t="s">
        <v>954</v>
      </c>
      <c r="B268" t="s">
        <v>457</v>
      </c>
      <c r="C268" s="22" t="s">
        <v>458</v>
      </c>
      <c r="D268" t="s">
        <v>21</v>
      </c>
      <c r="E268" t="s">
        <v>640</v>
      </c>
      <c r="F268" t="s">
        <v>33</v>
      </c>
      <c r="G268" t="s">
        <v>955</v>
      </c>
      <c r="H268" s="23" t="s">
        <v>956</v>
      </c>
      <c r="I268" t="s">
        <v>36</v>
      </c>
      <c r="J268" t="s">
        <v>27</v>
      </c>
      <c r="K268" t="s">
        <v>459</v>
      </c>
      <c r="L268" t="s">
        <v>29</v>
      </c>
      <c r="P268" t="s">
        <v>460</v>
      </c>
    </row>
    <row r="269" spans="1:16">
      <c r="A269" t="s">
        <v>957</v>
      </c>
      <c r="B269" t="s">
        <v>457</v>
      </c>
      <c r="C269" s="22" t="s">
        <v>458</v>
      </c>
      <c r="D269" t="s">
        <v>21</v>
      </c>
      <c r="E269" t="s">
        <v>640</v>
      </c>
      <c r="F269" t="s">
        <v>33</v>
      </c>
      <c r="G269" t="s">
        <v>34</v>
      </c>
      <c r="H269" s="23" t="s">
        <v>713</v>
      </c>
      <c r="I269" t="s">
        <v>36</v>
      </c>
      <c r="J269" t="s">
        <v>27</v>
      </c>
      <c r="K269" t="s">
        <v>459</v>
      </c>
      <c r="L269" t="s">
        <v>29</v>
      </c>
      <c r="P269" t="s">
        <v>460</v>
      </c>
    </row>
    <row r="270" spans="1:16">
      <c r="A270" t="s">
        <v>958</v>
      </c>
      <c r="B270" t="s">
        <v>457</v>
      </c>
      <c r="C270" s="22" t="s">
        <v>458</v>
      </c>
      <c r="D270" t="s">
        <v>21</v>
      </c>
      <c r="E270" t="s">
        <v>640</v>
      </c>
      <c r="F270" t="s">
        <v>33</v>
      </c>
      <c r="G270" t="s">
        <v>959</v>
      </c>
      <c r="H270" s="23" t="s">
        <v>960</v>
      </c>
      <c r="I270" t="s">
        <v>36</v>
      </c>
      <c r="J270" t="s">
        <v>27</v>
      </c>
      <c r="K270" t="s">
        <v>459</v>
      </c>
      <c r="L270" t="s">
        <v>29</v>
      </c>
      <c r="P270" t="s">
        <v>460</v>
      </c>
    </row>
    <row r="271" spans="1:16">
      <c r="A271" t="s">
        <v>961</v>
      </c>
      <c r="B271" t="s">
        <v>472</v>
      </c>
      <c r="C271" s="22" t="s">
        <v>473</v>
      </c>
      <c r="D271" t="s">
        <v>21</v>
      </c>
      <c r="E271" t="s">
        <v>640</v>
      </c>
      <c r="F271" t="s">
        <v>33</v>
      </c>
      <c r="G271" t="s">
        <v>42</v>
      </c>
      <c r="H271" s="23" t="s">
        <v>737</v>
      </c>
      <c r="I271" t="s">
        <v>135</v>
      </c>
      <c r="J271" t="s">
        <v>27</v>
      </c>
      <c r="K271" t="s">
        <v>477</v>
      </c>
      <c r="L271" t="s">
        <v>29</v>
      </c>
      <c r="P271" t="s">
        <v>962</v>
      </c>
    </row>
    <row r="272" spans="1:16">
      <c r="A272" t="s">
        <v>963</v>
      </c>
      <c r="B272" t="s">
        <v>472</v>
      </c>
      <c r="C272" s="22" t="s">
        <v>473</v>
      </c>
      <c r="D272" t="s">
        <v>50</v>
      </c>
      <c r="E272" t="s">
        <v>640</v>
      </c>
      <c r="F272" t="s">
        <v>33</v>
      </c>
      <c r="G272" t="s">
        <v>964</v>
      </c>
      <c r="H272" s="23" t="s">
        <v>810</v>
      </c>
      <c r="I272" t="s">
        <v>63</v>
      </c>
      <c r="J272" t="s">
        <v>27</v>
      </c>
      <c r="K272" t="s">
        <v>477</v>
      </c>
      <c r="L272" t="s">
        <v>29</v>
      </c>
      <c r="P272" t="s">
        <v>962</v>
      </c>
    </row>
    <row r="273" spans="1:16">
      <c r="A273" t="s">
        <v>965</v>
      </c>
      <c r="B273" t="s">
        <v>472</v>
      </c>
      <c r="C273" s="22" t="s">
        <v>473</v>
      </c>
      <c r="D273" t="s">
        <v>50</v>
      </c>
      <c r="E273" t="s">
        <v>640</v>
      </c>
      <c r="F273" t="s">
        <v>52</v>
      </c>
      <c r="G273" t="s">
        <v>42</v>
      </c>
      <c r="H273" s="23" t="s">
        <v>737</v>
      </c>
      <c r="I273" t="s">
        <v>67</v>
      </c>
      <c r="J273" t="s">
        <v>27</v>
      </c>
      <c r="K273" t="s">
        <v>477</v>
      </c>
      <c r="L273" t="s">
        <v>29</v>
      </c>
      <c r="P273" t="s">
        <v>478</v>
      </c>
    </row>
    <row r="274" spans="1:16">
      <c r="A274" t="s">
        <v>966</v>
      </c>
      <c r="B274" t="s">
        <v>214</v>
      </c>
      <c r="C274" s="22" t="s">
        <v>215</v>
      </c>
      <c r="D274" t="s">
        <v>50</v>
      </c>
      <c r="E274" t="s">
        <v>640</v>
      </c>
      <c r="F274" t="s">
        <v>52</v>
      </c>
      <c r="G274" t="s">
        <v>967</v>
      </c>
      <c r="H274" s="23" t="s">
        <v>968</v>
      </c>
      <c r="I274" t="s">
        <v>969</v>
      </c>
      <c r="J274" t="s">
        <v>27</v>
      </c>
      <c r="K274" t="s">
        <v>488</v>
      </c>
      <c r="L274" t="s">
        <v>29</v>
      </c>
      <c r="P274" t="s">
        <v>220</v>
      </c>
    </row>
    <row r="275" spans="1:16">
      <c r="A275" t="s">
        <v>965</v>
      </c>
      <c r="B275" t="s">
        <v>214</v>
      </c>
      <c r="C275" s="22" t="s">
        <v>215</v>
      </c>
      <c r="D275" t="s">
        <v>50</v>
      </c>
      <c r="E275" t="s">
        <v>640</v>
      </c>
      <c r="F275" t="s">
        <v>52</v>
      </c>
      <c r="G275" t="s">
        <v>970</v>
      </c>
      <c r="H275" s="23" t="s">
        <v>968</v>
      </c>
      <c r="I275" t="s">
        <v>247</v>
      </c>
      <c r="J275" t="s">
        <v>27</v>
      </c>
      <c r="K275" t="s">
        <v>488</v>
      </c>
      <c r="L275" t="s">
        <v>29</v>
      </c>
      <c r="P275" t="s">
        <v>220</v>
      </c>
    </row>
    <row r="276" spans="1:16">
      <c r="A276" t="s">
        <v>971</v>
      </c>
      <c r="B276" t="s">
        <v>214</v>
      </c>
      <c r="C276" s="22" t="s">
        <v>215</v>
      </c>
      <c r="D276" t="s">
        <v>21</v>
      </c>
      <c r="E276" t="s">
        <v>640</v>
      </c>
      <c r="F276" t="s">
        <v>33</v>
      </c>
      <c r="G276" t="s">
        <v>369</v>
      </c>
      <c r="H276" s="23" t="s">
        <v>972</v>
      </c>
      <c r="I276" t="s">
        <v>973</v>
      </c>
      <c r="J276" t="s">
        <v>27</v>
      </c>
      <c r="K276" t="s">
        <v>488</v>
      </c>
      <c r="L276" t="s">
        <v>29</v>
      </c>
      <c r="P276" t="s">
        <v>489</v>
      </c>
    </row>
    <row r="277" spans="1:16">
      <c r="A277" t="s">
        <v>974</v>
      </c>
      <c r="B277" t="s">
        <v>214</v>
      </c>
      <c r="C277" s="22" t="s">
        <v>215</v>
      </c>
      <c r="D277" t="s">
        <v>21</v>
      </c>
      <c r="E277" t="s">
        <v>640</v>
      </c>
      <c r="F277" t="s">
        <v>33</v>
      </c>
      <c r="G277" t="s">
        <v>369</v>
      </c>
      <c r="H277" s="23" t="s">
        <v>975</v>
      </c>
      <c r="I277" t="s">
        <v>55</v>
      </c>
      <c r="J277" t="s">
        <v>27</v>
      </c>
      <c r="K277" t="s">
        <v>488</v>
      </c>
      <c r="L277" t="s">
        <v>29</v>
      </c>
      <c r="P277" t="s">
        <v>489</v>
      </c>
    </row>
    <row r="278" spans="1:16">
      <c r="A278" t="s">
        <v>976</v>
      </c>
      <c r="B278" t="s">
        <v>214</v>
      </c>
      <c r="C278" s="22" t="s">
        <v>215</v>
      </c>
      <c r="D278" t="s">
        <v>50</v>
      </c>
      <c r="E278" t="s">
        <v>640</v>
      </c>
      <c r="F278" t="s">
        <v>33</v>
      </c>
      <c r="G278" t="s">
        <v>977</v>
      </c>
      <c r="H278" s="23" t="s">
        <v>978</v>
      </c>
      <c r="I278" t="s">
        <v>135</v>
      </c>
      <c r="J278" t="s">
        <v>27</v>
      </c>
      <c r="K278" t="s">
        <v>488</v>
      </c>
      <c r="L278" t="s">
        <v>29</v>
      </c>
      <c r="P278" t="s">
        <v>489</v>
      </c>
    </row>
    <row r="279" spans="1:16">
      <c r="A279" t="s">
        <v>750</v>
      </c>
      <c r="B279" t="s">
        <v>222</v>
      </c>
      <c r="C279" s="22" t="s">
        <v>223</v>
      </c>
      <c r="D279" t="s">
        <v>50</v>
      </c>
      <c r="E279" t="s">
        <v>640</v>
      </c>
      <c r="F279" t="s">
        <v>52</v>
      </c>
      <c r="G279" t="s">
        <v>979</v>
      </c>
      <c r="H279" s="23" t="s">
        <v>968</v>
      </c>
      <c r="I279" t="s">
        <v>482</v>
      </c>
      <c r="J279" t="s">
        <v>27</v>
      </c>
      <c r="K279" t="s">
        <v>488</v>
      </c>
      <c r="L279" t="s">
        <v>29</v>
      </c>
      <c r="P279" t="s">
        <v>753</v>
      </c>
    </row>
    <row r="280" spans="1:16">
      <c r="A280" t="s">
        <v>980</v>
      </c>
      <c r="B280" t="s">
        <v>510</v>
      </c>
      <c r="C280" s="22" t="s">
        <v>511</v>
      </c>
      <c r="D280" t="s">
        <v>21</v>
      </c>
      <c r="E280" t="s">
        <v>640</v>
      </c>
      <c r="F280" t="s">
        <v>33</v>
      </c>
      <c r="G280" t="s">
        <v>981</v>
      </c>
      <c r="H280" s="23" t="s">
        <v>960</v>
      </c>
      <c r="I280" t="s">
        <v>982</v>
      </c>
      <c r="J280" t="s">
        <v>27</v>
      </c>
      <c r="K280" t="s">
        <v>512</v>
      </c>
      <c r="L280" t="s">
        <v>29</v>
      </c>
      <c r="P280" t="s">
        <v>513</v>
      </c>
    </row>
    <row r="281" spans="1:16">
      <c r="A281" t="s">
        <v>983</v>
      </c>
      <c r="B281" t="s">
        <v>510</v>
      </c>
      <c r="C281" s="22" t="s">
        <v>511</v>
      </c>
      <c r="D281" t="s">
        <v>21</v>
      </c>
      <c r="E281" t="s">
        <v>640</v>
      </c>
      <c r="F281" t="s">
        <v>33</v>
      </c>
      <c r="G281" t="s">
        <v>981</v>
      </c>
      <c r="H281" s="23" t="s">
        <v>960</v>
      </c>
      <c r="I281" t="s">
        <v>984</v>
      </c>
      <c r="J281" t="s">
        <v>27</v>
      </c>
      <c r="K281" t="s">
        <v>512</v>
      </c>
      <c r="L281" t="s">
        <v>29</v>
      </c>
      <c r="P281" t="s">
        <v>513</v>
      </c>
    </row>
    <row r="282" spans="1:16">
      <c r="A282" t="s">
        <v>985</v>
      </c>
      <c r="B282" t="s">
        <v>510</v>
      </c>
      <c r="C282" s="22" t="s">
        <v>511</v>
      </c>
      <c r="D282" t="s">
        <v>21</v>
      </c>
      <c r="E282" t="s">
        <v>640</v>
      </c>
      <c r="F282" t="s">
        <v>33</v>
      </c>
      <c r="G282" t="s">
        <v>190</v>
      </c>
      <c r="H282" s="23" t="s">
        <v>986</v>
      </c>
      <c r="I282" t="s">
        <v>987</v>
      </c>
      <c r="J282" t="s">
        <v>27</v>
      </c>
      <c r="K282" t="s">
        <v>512</v>
      </c>
      <c r="L282" t="s">
        <v>29</v>
      </c>
      <c r="P282" t="s">
        <v>513</v>
      </c>
    </row>
    <row r="283" spans="1:16">
      <c r="A283" t="s">
        <v>965</v>
      </c>
      <c r="B283" t="s">
        <v>472</v>
      </c>
      <c r="C283" s="22" t="s">
        <v>473</v>
      </c>
      <c r="D283" t="s">
        <v>50</v>
      </c>
      <c r="E283" t="s">
        <v>640</v>
      </c>
      <c r="F283" t="s">
        <v>52</v>
      </c>
      <c r="G283" t="s">
        <v>653</v>
      </c>
      <c r="H283" s="23" t="s">
        <v>988</v>
      </c>
      <c r="I283" t="s">
        <v>26</v>
      </c>
      <c r="J283" t="s">
        <v>27</v>
      </c>
      <c r="K283" t="s">
        <v>512</v>
      </c>
      <c r="L283" t="s">
        <v>29</v>
      </c>
      <c r="P283" t="s">
        <v>478</v>
      </c>
    </row>
    <row r="284" spans="1:16">
      <c r="A284" t="s">
        <v>521</v>
      </c>
      <c r="B284" t="s">
        <v>522</v>
      </c>
      <c r="C284" s="22" t="s">
        <v>523</v>
      </c>
      <c r="D284" t="s">
        <v>21</v>
      </c>
      <c r="E284" t="s">
        <v>640</v>
      </c>
      <c r="F284" t="s">
        <v>33</v>
      </c>
      <c r="G284" t="s">
        <v>989</v>
      </c>
      <c r="H284" s="23" t="s">
        <v>808</v>
      </c>
      <c r="I284" t="s">
        <v>346</v>
      </c>
      <c r="J284" t="s">
        <v>27</v>
      </c>
      <c r="K284" t="s">
        <v>527</v>
      </c>
      <c r="L284" t="s">
        <v>29</v>
      </c>
      <c r="P284" t="s">
        <v>528</v>
      </c>
    </row>
    <row r="285" spans="1:16">
      <c r="A285" t="s">
        <v>990</v>
      </c>
      <c r="B285" t="s">
        <v>522</v>
      </c>
      <c r="C285" s="22" t="s">
        <v>523</v>
      </c>
      <c r="D285" t="s">
        <v>21</v>
      </c>
      <c r="E285" t="s">
        <v>640</v>
      </c>
      <c r="F285" t="s">
        <v>33</v>
      </c>
      <c r="G285" t="s">
        <v>991</v>
      </c>
      <c r="H285" s="23" t="s">
        <v>858</v>
      </c>
      <c r="I285" t="s">
        <v>992</v>
      </c>
      <c r="J285" t="s">
        <v>27</v>
      </c>
      <c r="K285" t="s">
        <v>527</v>
      </c>
      <c r="L285" t="s">
        <v>29</v>
      </c>
      <c r="P285" t="s">
        <v>528</v>
      </c>
    </row>
    <row r="286" spans="1:16">
      <c r="A286" t="s">
        <v>993</v>
      </c>
      <c r="B286" t="s">
        <v>522</v>
      </c>
      <c r="C286" s="22" t="s">
        <v>523</v>
      </c>
      <c r="D286" t="s">
        <v>50</v>
      </c>
      <c r="E286" t="s">
        <v>640</v>
      </c>
      <c r="F286" t="s">
        <v>52</v>
      </c>
      <c r="G286" t="s">
        <v>994</v>
      </c>
      <c r="H286" s="23" t="s">
        <v>826</v>
      </c>
      <c r="I286" t="s">
        <v>487</v>
      </c>
      <c r="J286" t="s">
        <v>27</v>
      </c>
      <c r="K286" t="s">
        <v>527</v>
      </c>
      <c r="L286" t="s">
        <v>29</v>
      </c>
      <c r="P286" t="s">
        <v>532</v>
      </c>
    </row>
    <row r="287" spans="1:16">
      <c r="A287" t="s">
        <v>995</v>
      </c>
      <c r="B287" t="s">
        <v>522</v>
      </c>
      <c r="C287" s="22" t="s">
        <v>523</v>
      </c>
      <c r="D287" t="s">
        <v>21</v>
      </c>
      <c r="E287" t="s">
        <v>640</v>
      </c>
      <c r="F287" t="s">
        <v>33</v>
      </c>
      <c r="G287" t="s">
        <v>996</v>
      </c>
      <c r="H287" s="23" t="s">
        <v>997</v>
      </c>
      <c r="I287" t="s">
        <v>992</v>
      </c>
      <c r="J287" t="s">
        <v>27</v>
      </c>
      <c r="K287" t="s">
        <v>527</v>
      </c>
      <c r="L287" t="s">
        <v>29</v>
      </c>
      <c r="P287" t="s">
        <v>528</v>
      </c>
    </row>
    <row r="288" spans="1:16">
      <c r="A288" t="s">
        <v>998</v>
      </c>
      <c r="B288" t="s">
        <v>522</v>
      </c>
      <c r="C288" s="22" t="s">
        <v>523</v>
      </c>
      <c r="D288" t="s">
        <v>21</v>
      </c>
      <c r="E288" t="s">
        <v>640</v>
      </c>
      <c r="F288" t="s">
        <v>33</v>
      </c>
      <c r="G288" t="s">
        <v>999</v>
      </c>
      <c r="H288" s="23" t="s">
        <v>832</v>
      </c>
      <c r="I288" t="s">
        <v>90</v>
      </c>
      <c r="J288" t="s">
        <v>27</v>
      </c>
      <c r="K288" t="s">
        <v>527</v>
      </c>
      <c r="L288" t="s">
        <v>29</v>
      </c>
      <c r="P288" t="s">
        <v>528</v>
      </c>
    </row>
    <row r="289" spans="1:16">
      <c r="A289" t="s">
        <v>1000</v>
      </c>
      <c r="B289" t="s">
        <v>522</v>
      </c>
      <c r="C289" s="22" t="s">
        <v>523</v>
      </c>
      <c r="D289" t="s">
        <v>50</v>
      </c>
      <c r="E289" t="s">
        <v>640</v>
      </c>
      <c r="F289" t="s">
        <v>33</v>
      </c>
      <c r="G289" t="s">
        <v>1001</v>
      </c>
      <c r="H289" s="23" t="s">
        <v>997</v>
      </c>
      <c r="I289" t="s">
        <v>1002</v>
      </c>
      <c r="J289" t="s">
        <v>27</v>
      </c>
      <c r="K289" t="s">
        <v>527</v>
      </c>
      <c r="L289" t="s">
        <v>29</v>
      </c>
      <c r="P289" t="s">
        <v>528</v>
      </c>
    </row>
    <row r="290" spans="1:16">
      <c r="A290" t="s">
        <v>1003</v>
      </c>
      <c r="B290" t="s">
        <v>522</v>
      </c>
      <c r="C290" s="22" t="s">
        <v>523</v>
      </c>
      <c r="D290" t="s">
        <v>21</v>
      </c>
      <c r="E290" t="s">
        <v>640</v>
      </c>
      <c r="F290" t="s">
        <v>33</v>
      </c>
      <c r="G290" t="s">
        <v>1004</v>
      </c>
      <c r="H290" s="23" t="s">
        <v>1005</v>
      </c>
      <c r="I290" t="s">
        <v>218</v>
      </c>
      <c r="J290" t="s">
        <v>27</v>
      </c>
      <c r="K290" t="s">
        <v>527</v>
      </c>
      <c r="L290" t="s">
        <v>29</v>
      </c>
      <c r="P290" t="s">
        <v>528</v>
      </c>
    </row>
    <row r="291" spans="1:16">
      <c r="A291" t="s">
        <v>1006</v>
      </c>
      <c r="B291" t="s">
        <v>522</v>
      </c>
      <c r="C291" s="22" t="s">
        <v>523</v>
      </c>
      <c r="D291" t="s">
        <v>50</v>
      </c>
      <c r="E291" t="s">
        <v>640</v>
      </c>
      <c r="F291" t="s">
        <v>33</v>
      </c>
      <c r="G291" t="s">
        <v>1007</v>
      </c>
      <c r="H291" s="23" t="s">
        <v>860</v>
      </c>
      <c r="I291" t="s">
        <v>346</v>
      </c>
      <c r="J291" t="s">
        <v>27</v>
      </c>
      <c r="K291" t="s">
        <v>527</v>
      </c>
      <c r="L291" t="s">
        <v>29</v>
      </c>
      <c r="P291" t="s">
        <v>528</v>
      </c>
    </row>
    <row r="292" spans="1:16">
      <c r="A292" t="s">
        <v>1008</v>
      </c>
      <c r="B292" t="s">
        <v>538</v>
      </c>
      <c r="C292" s="22" t="s">
        <v>539</v>
      </c>
      <c r="D292" t="s">
        <v>21</v>
      </c>
      <c r="E292" t="s">
        <v>640</v>
      </c>
      <c r="F292" t="s">
        <v>33</v>
      </c>
      <c r="G292" t="s">
        <v>331</v>
      </c>
      <c r="H292" s="23" t="s">
        <v>803</v>
      </c>
      <c r="I292" t="s">
        <v>55</v>
      </c>
      <c r="J292" t="s">
        <v>27</v>
      </c>
      <c r="K292" t="s">
        <v>542</v>
      </c>
      <c r="L292" t="s">
        <v>29</v>
      </c>
      <c r="P292" t="s">
        <v>543</v>
      </c>
    </row>
    <row r="293" spans="1:16">
      <c r="A293" t="s">
        <v>1009</v>
      </c>
      <c r="B293" t="s">
        <v>228</v>
      </c>
      <c r="C293" s="22" t="s">
        <v>229</v>
      </c>
      <c r="D293" t="s">
        <v>50</v>
      </c>
      <c r="E293" t="s">
        <v>640</v>
      </c>
      <c r="F293" t="s">
        <v>52</v>
      </c>
      <c r="G293" t="s">
        <v>42</v>
      </c>
      <c r="H293" s="23" t="s">
        <v>1010</v>
      </c>
      <c r="I293" t="s">
        <v>63</v>
      </c>
      <c r="J293" t="s">
        <v>27</v>
      </c>
      <c r="K293" t="s">
        <v>548</v>
      </c>
      <c r="L293" t="s">
        <v>29</v>
      </c>
      <c r="P293" t="s">
        <v>232</v>
      </c>
    </row>
    <row r="294" spans="1:16">
      <c r="A294" t="s">
        <v>791</v>
      </c>
      <c r="B294" t="s">
        <v>290</v>
      </c>
      <c r="C294" s="22" t="s">
        <v>291</v>
      </c>
      <c r="D294" t="s">
        <v>50</v>
      </c>
      <c r="E294" t="s">
        <v>640</v>
      </c>
      <c r="F294" t="s">
        <v>52</v>
      </c>
      <c r="G294" t="s">
        <v>430</v>
      </c>
      <c r="H294" s="23" t="s">
        <v>810</v>
      </c>
      <c r="I294" t="s">
        <v>26</v>
      </c>
      <c r="J294" t="s">
        <v>27</v>
      </c>
      <c r="K294" t="s">
        <v>556</v>
      </c>
      <c r="L294" t="s">
        <v>29</v>
      </c>
      <c r="P294" t="s">
        <v>295</v>
      </c>
    </row>
    <row r="295" spans="1:16">
      <c r="A295" t="s">
        <v>662</v>
      </c>
      <c r="B295" t="s">
        <v>59</v>
      </c>
      <c r="C295" s="22" t="s">
        <v>60</v>
      </c>
      <c r="D295" t="s">
        <v>50</v>
      </c>
      <c r="E295" t="s">
        <v>640</v>
      </c>
      <c r="F295" t="s">
        <v>52</v>
      </c>
      <c r="G295" t="s">
        <v>1011</v>
      </c>
      <c r="H295" s="23" t="s">
        <v>1012</v>
      </c>
      <c r="I295" t="s">
        <v>26</v>
      </c>
      <c r="J295" t="s">
        <v>27</v>
      </c>
      <c r="K295" t="s">
        <v>556</v>
      </c>
      <c r="L295" t="s">
        <v>29</v>
      </c>
      <c r="P295" t="s">
        <v>68</v>
      </c>
    </row>
    <row r="296" spans="1:16">
      <c r="A296" t="s">
        <v>658</v>
      </c>
      <c r="B296" t="s">
        <v>59</v>
      </c>
      <c r="C296" s="22" t="s">
        <v>60</v>
      </c>
      <c r="D296" t="s">
        <v>50</v>
      </c>
      <c r="E296" t="s">
        <v>640</v>
      </c>
      <c r="F296" t="s">
        <v>52</v>
      </c>
      <c r="G296" t="s">
        <v>1013</v>
      </c>
      <c r="H296" s="23" t="s">
        <v>795</v>
      </c>
      <c r="I296" t="s">
        <v>26</v>
      </c>
      <c r="J296" t="s">
        <v>27</v>
      </c>
      <c r="K296" t="s">
        <v>556</v>
      </c>
      <c r="L296" t="s">
        <v>29</v>
      </c>
      <c r="P296" t="s">
        <v>68</v>
      </c>
    </row>
    <row r="297" spans="1:16">
      <c r="A297" t="s">
        <v>1014</v>
      </c>
      <c r="B297" t="s">
        <v>553</v>
      </c>
      <c r="C297" s="22" t="s">
        <v>554</v>
      </c>
      <c r="D297" t="s">
        <v>50</v>
      </c>
      <c r="E297" t="s">
        <v>640</v>
      </c>
      <c r="F297" t="s">
        <v>52</v>
      </c>
      <c r="G297" t="s">
        <v>280</v>
      </c>
      <c r="H297" s="23" t="s">
        <v>1015</v>
      </c>
      <c r="I297" t="s">
        <v>26</v>
      </c>
      <c r="J297" t="s">
        <v>27</v>
      </c>
      <c r="K297" t="s">
        <v>556</v>
      </c>
      <c r="L297" t="s">
        <v>29</v>
      </c>
      <c r="P297" t="s">
        <v>557</v>
      </c>
    </row>
    <row r="298" spans="1:16">
      <c r="A298" t="s">
        <v>1016</v>
      </c>
      <c r="B298" t="s">
        <v>553</v>
      </c>
      <c r="C298" s="22" t="s">
        <v>554</v>
      </c>
      <c r="D298" t="s">
        <v>21</v>
      </c>
      <c r="E298" t="s">
        <v>640</v>
      </c>
      <c r="F298" t="s">
        <v>33</v>
      </c>
      <c r="G298" t="s">
        <v>1017</v>
      </c>
      <c r="H298" s="23" t="s">
        <v>1018</v>
      </c>
      <c r="I298" t="s">
        <v>26</v>
      </c>
      <c r="J298" t="s">
        <v>27</v>
      </c>
      <c r="K298" t="s">
        <v>556</v>
      </c>
      <c r="L298" t="s">
        <v>29</v>
      </c>
      <c r="P298" t="s">
        <v>561</v>
      </c>
    </row>
    <row r="299" spans="1:16">
      <c r="A299" t="s">
        <v>1019</v>
      </c>
      <c r="B299" t="s">
        <v>563</v>
      </c>
      <c r="C299" s="22" t="s">
        <v>564</v>
      </c>
      <c r="D299" t="s">
        <v>21</v>
      </c>
      <c r="E299" t="s">
        <v>640</v>
      </c>
      <c r="F299" t="s">
        <v>33</v>
      </c>
      <c r="G299" t="s">
        <v>783</v>
      </c>
      <c r="H299" s="23" t="s">
        <v>1020</v>
      </c>
      <c r="I299" t="s">
        <v>26</v>
      </c>
      <c r="J299" t="s">
        <v>27</v>
      </c>
      <c r="K299" t="s">
        <v>567</v>
      </c>
      <c r="L299" t="s">
        <v>29</v>
      </c>
      <c r="P299" t="s">
        <v>568</v>
      </c>
    </row>
    <row r="300" spans="1:16">
      <c r="A300" t="s">
        <v>1021</v>
      </c>
      <c r="B300" t="s">
        <v>563</v>
      </c>
      <c r="C300" s="22" t="s">
        <v>564</v>
      </c>
      <c r="D300" t="s">
        <v>21</v>
      </c>
      <c r="E300" t="s">
        <v>640</v>
      </c>
      <c r="F300" t="s">
        <v>33</v>
      </c>
      <c r="G300" t="s">
        <v>1022</v>
      </c>
      <c r="H300" s="23" t="s">
        <v>725</v>
      </c>
      <c r="I300" t="s">
        <v>346</v>
      </c>
      <c r="J300" t="s">
        <v>27</v>
      </c>
      <c r="K300" t="s">
        <v>567</v>
      </c>
      <c r="L300" t="s">
        <v>29</v>
      </c>
      <c r="P300" t="s">
        <v>568</v>
      </c>
    </row>
    <row r="301" spans="1:16">
      <c r="A301" t="s">
        <v>1023</v>
      </c>
      <c r="B301" t="s">
        <v>563</v>
      </c>
      <c r="C301" s="22" t="s">
        <v>564</v>
      </c>
      <c r="D301" t="s">
        <v>21</v>
      </c>
      <c r="E301" t="s">
        <v>640</v>
      </c>
      <c r="F301" t="s">
        <v>52</v>
      </c>
      <c r="G301" t="s">
        <v>195</v>
      </c>
      <c r="H301" s="23" t="s">
        <v>1024</v>
      </c>
      <c r="I301" t="s">
        <v>125</v>
      </c>
      <c r="J301" t="s">
        <v>27</v>
      </c>
      <c r="K301" t="s">
        <v>567</v>
      </c>
      <c r="L301" t="s">
        <v>29</v>
      </c>
      <c r="P301" t="s">
        <v>578</v>
      </c>
    </row>
    <row r="302" spans="1:16">
      <c r="A302" t="s">
        <v>1025</v>
      </c>
      <c r="B302" t="s">
        <v>563</v>
      </c>
      <c r="C302" s="22" t="s">
        <v>564</v>
      </c>
      <c r="D302" t="s">
        <v>21</v>
      </c>
      <c r="E302" t="s">
        <v>640</v>
      </c>
      <c r="F302" t="s">
        <v>33</v>
      </c>
      <c r="G302" t="s">
        <v>315</v>
      </c>
      <c r="H302" s="23" t="s">
        <v>1026</v>
      </c>
      <c r="I302" t="s">
        <v>247</v>
      </c>
      <c r="J302" t="s">
        <v>27</v>
      </c>
      <c r="K302" t="s">
        <v>567</v>
      </c>
      <c r="L302" t="s">
        <v>29</v>
      </c>
      <c r="P302" t="s">
        <v>568</v>
      </c>
    </row>
    <row r="303" spans="1:16">
      <c r="A303" t="s">
        <v>1027</v>
      </c>
      <c r="B303" t="s">
        <v>563</v>
      </c>
      <c r="C303" s="22" t="s">
        <v>564</v>
      </c>
      <c r="D303" t="s">
        <v>21</v>
      </c>
      <c r="E303" t="s">
        <v>640</v>
      </c>
      <c r="F303" t="s">
        <v>33</v>
      </c>
      <c r="G303" t="s">
        <v>1028</v>
      </c>
      <c r="H303" s="23" t="s">
        <v>1024</v>
      </c>
      <c r="I303" t="s">
        <v>36</v>
      </c>
      <c r="J303" t="s">
        <v>27</v>
      </c>
      <c r="K303" t="s">
        <v>567</v>
      </c>
      <c r="L303" t="s">
        <v>29</v>
      </c>
      <c r="P303" t="s">
        <v>568</v>
      </c>
    </row>
    <row r="304" spans="1:16">
      <c r="A304" t="s">
        <v>1029</v>
      </c>
      <c r="B304" t="s">
        <v>563</v>
      </c>
      <c r="C304" s="22" t="s">
        <v>564</v>
      </c>
      <c r="D304" t="s">
        <v>21</v>
      </c>
      <c r="E304" t="s">
        <v>640</v>
      </c>
      <c r="F304" t="s">
        <v>52</v>
      </c>
      <c r="G304" t="s">
        <v>75</v>
      </c>
      <c r="H304" s="23" t="s">
        <v>928</v>
      </c>
      <c r="I304" t="s">
        <v>391</v>
      </c>
      <c r="J304" t="s">
        <v>27</v>
      </c>
      <c r="K304" t="s">
        <v>567</v>
      </c>
      <c r="L304" t="s">
        <v>29</v>
      </c>
      <c r="P304" t="s">
        <v>578</v>
      </c>
    </row>
    <row r="305" spans="1:16">
      <c r="A305" t="s">
        <v>1030</v>
      </c>
      <c r="B305" t="s">
        <v>563</v>
      </c>
      <c r="C305" s="22" t="s">
        <v>564</v>
      </c>
      <c r="D305" t="s">
        <v>21</v>
      </c>
      <c r="E305" t="s">
        <v>640</v>
      </c>
      <c r="F305" t="s">
        <v>33</v>
      </c>
      <c r="G305" t="s">
        <v>190</v>
      </c>
      <c r="H305" s="23" t="s">
        <v>1031</v>
      </c>
      <c r="I305" t="s">
        <v>772</v>
      </c>
      <c r="J305" t="s">
        <v>27</v>
      </c>
      <c r="K305" t="s">
        <v>567</v>
      </c>
      <c r="L305" t="s">
        <v>29</v>
      </c>
      <c r="P305" t="s">
        <v>568</v>
      </c>
    </row>
    <row r="306" spans="1:16">
      <c r="A306" t="s">
        <v>1032</v>
      </c>
      <c r="B306" t="s">
        <v>580</v>
      </c>
      <c r="C306" s="22" t="s">
        <v>581</v>
      </c>
      <c r="D306" t="s">
        <v>21</v>
      </c>
      <c r="E306" t="s">
        <v>640</v>
      </c>
      <c r="F306" t="s">
        <v>52</v>
      </c>
      <c r="G306" t="s">
        <v>75</v>
      </c>
      <c r="H306" s="23" t="s">
        <v>642</v>
      </c>
      <c r="I306" t="s">
        <v>36</v>
      </c>
      <c r="J306" t="s">
        <v>27</v>
      </c>
      <c r="K306" t="s">
        <v>584</v>
      </c>
      <c r="L306" t="s">
        <v>29</v>
      </c>
      <c r="P306" t="s">
        <v>588</v>
      </c>
    </row>
    <row r="307" spans="1:16">
      <c r="A307" t="s">
        <v>1033</v>
      </c>
      <c r="B307" t="s">
        <v>580</v>
      </c>
      <c r="C307" s="22" t="s">
        <v>581</v>
      </c>
      <c r="D307" t="s">
        <v>21</v>
      </c>
      <c r="E307" t="s">
        <v>640</v>
      </c>
      <c r="F307" t="s">
        <v>33</v>
      </c>
      <c r="G307" t="s">
        <v>153</v>
      </c>
      <c r="H307" s="23" t="s">
        <v>1034</v>
      </c>
      <c r="I307" t="s">
        <v>1035</v>
      </c>
      <c r="J307" t="s">
        <v>27</v>
      </c>
      <c r="K307" t="s">
        <v>584</v>
      </c>
      <c r="L307" t="s">
        <v>29</v>
      </c>
      <c r="P307" t="s">
        <v>585</v>
      </c>
    </row>
    <row r="308" spans="1:16">
      <c r="A308" t="s">
        <v>1036</v>
      </c>
      <c r="B308" t="s">
        <v>580</v>
      </c>
      <c r="C308" s="22" t="s">
        <v>581</v>
      </c>
      <c r="D308" t="s">
        <v>21</v>
      </c>
      <c r="E308" t="s">
        <v>640</v>
      </c>
      <c r="F308" t="s">
        <v>52</v>
      </c>
      <c r="G308" t="s">
        <v>1037</v>
      </c>
      <c r="H308" s="23" t="s">
        <v>1038</v>
      </c>
      <c r="I308" t="s">
        <v>1039</v>
      </c>
      <c r="J308" t="s">
        <v>27</v>
      </c>
      <c r="K308" t="s">
        <v>584</v>
      </c>
      <c r="L308" t="s">
        <v>29</v>
      </c>
      <c r="P308" t="s">
        <v>588</v>
      </c>
    </row>
    <row r="309" spans="1:16">
      <c r="A309" t="s">
        <v>1040</v>
      </c>
      <c r="B309" t="s">
        <v>594</v>
      </c>
      <c r="C309" s="22" t="s">
        <v>595</v>
      </c>
      <c r="D309" t="s">
        <v>21</v>
      </c>
      <c r="E309" t="s">
        <v>640</v>
      </c>
      <c r="F309" t="s">
        <v>141</v>
      </c>
      <c r="G309" t="s">
        <v>142</v>
      </c>
      <c r="H309" s="23" t="s">
        <v>1041</v>
      </c>
      <c r="I309" t="s">
        <v>148</v>
      </c>
      <c r="J309" t="s">
        <v>27</v>
      </c>
      <c r="K309" t="s">
        <v>598</v>
      </c>
      <c r="L309" t="s">
        <v>29</v>
      </c>
      <c r="P309" t="s">
        <v>599</v>
      </c>
    </row>
    <row r="310" spans="1:16">
      <c r="A310" t="s">
        <v>1042</v>
      </c>
      <c r="B310" t="s">
        <v>594</v>
      </c>
      <c r="C310" s="22" t="s">
        <v>595</v>
      </c>
      <c r="D310" t="s">
        <v>21</v>
      </c>
      <c r="E310" t="s">
        <v>640</v>
      </c>
      <c r="F310" t="s">
        <v>33</v>
      </c>
      <c r="G310" t="s">
        <v>34</v>
      </c>
      <c r="H310" s="23" t="s">
        <v>1043</v>
      </c>
      <c r="I310" t="s">
        <v>148</v>
      </c>
      <c r="J310" t="s">
        <v>27</v>
      </c>
      <c r="K310" t="s">
        <v>598</v>
      </c>
      <c r="L310" t="s">
        <v>29</v>
      </c>
      <c r="P310" t="s">
        <v>1044</v>
      </c>
    </row>
    <row r="311" spans="1:16">
      <c r="A311" t="s">
        <v>1045</v>
      </c>
      <c r="B311" t="s">
        <v>594</v>
      </c>
      <c r="C311" s="22" t="s">
        <v>595</v>
      </c>
      <c r="D311" t="s">
        <v>50</v>
      </c>
      <c r="E311" t="s">
        <v>640</v>
      </c>
      <c r="F311" t="s">
        <v>33</v>
      </c>
      <c r="G311" t="s">
        <v>1046</v>
      </c>
      <c r="H311" s="23" t="s">
        <v>1047</v>
      </c>
      <c r="I311" t="s">
        <v>55</v>
      </c>
      <c r="J311" t="s">
        <v>27</v>
      </c>
      <c r="K311" t="s">
        <v>598</v>
      </c>
      <c r="L311" t="s">
        <v>29</v>
      </c>
      <c r="P311" t="s">
        <v>1044</v>
      </c>
    </row>
    <row r="312" spans="1:16">
      <c r="A312" t="s">
        <v>1048</v>
      </c>
      <c r="B312" t="s">
        <v>594</v>
      </c>
      <c r="C312" s="22" t="s">
        <v>595</v>
      </c>
      <c r="D312" t="s">
        <v>21</v>
      </c>
      <c r="E312" t="s">
        <v>640</v>
      </c>
      <c r="F312" t="s">
        <v>52</v>
      </c>
      <c r="G312" t="s">
        <v>292</v>
      </c>
      <c r="H312" s="23" t="s">
        <v>1049</v>
      </c>
      <c r="I312" t="s">
        <v>55</v>
      </c>
      <c r="J312" t="s">
        <v>27</v>
      </c>
      <c r="K312" t="s">
        <v>598</v>
      </c>
      <c r="L312" t="s">
        <v>29</v>
      </c>
      <c r="P312" t="s">
        <v>1050</v>
      </c>
    </row>
    <row r="313" spans="1:16">
      <c r="A313" t="s">
        <v>1051</v>
      </c>
      <c r="B313" t="s">
        <v>1052</v>
      </c>
      <c r="C313" s="22" t="s">
        <v>1053</v>
      </c>
      <c r="D313" t="s">
        <v>21</v>
      </c>
      <c r="E313" t="s">
        <v>640</v>
      </c>
      <c r="F313" t="s">
        <v>33</v>
      </c>
      <c r="G313" t="s">
        <v>1054</v>
      </c>
      <c r="H313" s="23" t="s">
        <v>725</v>
      </c>
      <c r="I313" t="s">
        <v>55</v>
      </c>
      <c r="J313" t="s">
        <v>27</v>
      </c>
      <c r="K313" t="s">
        <v>1055</v>
      </c>
      <c r="L313" t="s">
        <v>29</v>
      </c>
      <c r="P313" t="s">
        <v>1056</v>
      </c>
    </row>
    <row r="314" spans="1:16">
      <c r="A314" t="s">
        <v>1057</v>
      </c>
      <c r="B314" t="s">
        <v>1052</v>
      </c>
      <c r="C314" s="22" t="s">
        <v>1053</v>
      </c>
      <c r="D314" t="s">
        <v>21</v>
      </c>
      <c r="E314" t="s">
        <v>640</v>
      </c>
      <c r="F314" t="s">
        <v>33</v>
      </c>
      <c r="G314" t="s">
        <v>950</v>
      </c>
      <c r="H314" s="23" t="s">
        <v>1058</v>
      </c>
      <c r="I314" t="s">
        <v>148</v>
      </c>
      <c r="J314" t="s">
        <v>27</v>
      </c>
      <c r="K314" t="s">
        <v>1055</v>
      </c>
      <c r="L314" t="s">
        <v>29</v>
      </c>
      <c r="P314" t="s">
        <v>1056</v>
      </c>
    </row>
    <row r="315" spans="1:16">
      <c r="A315" t="s">
        <v>1059</v>
      </c>
      <c r="B315" t="s">
        <v>1052</v>
      </c>
      <c r="C315" s="22" t="s">
        <v>1053</v>
      </c>
      <c r="D315" t="s">
        <v>21</v>
      </c>
      <c r="E315" t="s">
        <v>640</v>
      </c>
      <c r="F315" t="s">
        <v>33</v>
      </c>
      <c r="G315" t="s">
        <v>1060</v>
      </c>
      <c r="H315" s="23" t="s">
        <v>1061</v>
      </c>
      <c r="I315" t="s">
        <v>55</v>
      </c>
      <c r="J315" t="s">
        <v>27</v>
      </c>
      <c r="K315" t="s">
        <v>1055</v>
      </c>
      <c r="L315" t="s">
        <v>29</v>
      </c>
      <c r="P315" t="s">
        <v>1056</v>
      </c>
    </row>
    <row r="316" spans="1:16">
      <c r="A316" t="s">
        <v>1062</v>
      </c>
      <c r="B316" t="s">
        <v>601</v>
      </c>
      <c r="C316" s="22" t="s">
        <v>602</v>
      </c>
      <c r="D316" t="s">
        <v>21</v>
      </c>
      <c r="E316" t="s">
        <v>640</v>
      </c>
      <c r="F316" t="s">
        <v>33</v>
      </c>
      <c r="G316" t="s">
        <v>1063</v>
      </c>
      <c r="H316" s="23" t="s">
        <v>928</v>
      </c>
      <c r="I316" t="s">
        <v>90</v>
      </c>
      <c r="J316" t="s">
        <v>27</v>
      </c>
      <c r="K316" t="s">
        <v>605</v>
      </c>
      <c r="L316" t="s">
        <v>29</v>
      </c>
      <c r="P316" t="s">
        <v>606</v>
      </c>
    </row>
    <row r="317" spans="1:16">
      <c r="A317" t="s">
        <v>1064</v>
      </c>
      <c r="B317" t="s">
        <v>601</v>
      </c>
      <c r="C317" s="22" t="s">
        <v>602</v>
      </c>
      <c r="D317" t="s">
        <v>21</v>
      </c>
      <c r="E317" t="s">
        <v>640</v>
      </c>
      <c r="F317" t="s">
        <v>33</v>
      </c>
      <c r="G317" t="s">
        <v>1065</v>
      </c>
      <c r="H317" s="23" t="s">
        <v>203</v>
      </c>
      <c r="I317" t="s">
        <v>262</v>
      </c>
      <c r="J317" t="s">
        <v>27</v>
      </c>
      <c r="K317" t="s">
        <v>605</v>
      </c>
      <c r="L317" t="s">
        <v>29</v>
      </c>
      <c r="P317" t="s">
        <v>606</v>
      </c>
    </row>
    <row r="318" spans="1:16">
      <c r="A318" t="s">
        <v>1066</v>
      </c>
      <c r="B318" t="s">
        <v>601</v>
      </c>
      <c r="C318" s="22" t="s">
        <v>602</v>
      </c>
      <c r="D318" t="s">
        <v>21</v>
      </c>
      <c r="E318" t="s">
        <v>640</v>
      </c>
      <c r="F318" t="s">
        <v>33</v>
      </c>
      <c r="G318" t="s">
        <v>603</v>
      </c>
      <c r="H318" s="23" t="s">
        <v>1067</v>
      </c>
      <c r="I318" t="s">
        <v>371</v>
      </c>
      <c r="J318" t="s">
        <v>27</v>
      </c>
      <c r="K318" t="s">
        <v>605</v>
      </c>
      <c r="L318" t="s">
        <v>29</v>
      </c>
      <c r="P318" t="s">
        <v>606</v>
      </c>
    </row>
    <row r="319" spans="1:16">
      <c r="A319" t="s">
        <v>1068</v>
      </c>
      <c r="B319" t="s">
        <v>616</v>
      </c>
      <c r="C319" s="22" t="s">
        <v>617</v>
      </c>
      <c r="D319" t="s">
        <v>21</v>
      </c>
      <c r="E319" t="s">
        <v>640</v>
      </c>
      <c r="F319" t="s">
        <v>33</v>
      </c>
      <c r="G319" t="s">
        <v>373</v>
      </c>
      <c r="H319" s="23" t="s">
        <v>1069</v>
      </c>
      <c r="I319" t="s">
        <v>63</v>
      </c>
      <c r="J319" t="s">
        <v>27</v>
      </c>
      <c r="K319" t="s">
        <v>618</v>
      </c>
      <c r="L319" t="s">
        <v>29</v>
      </c>
      <c r="P319" t="s">
        <v>619</v>
      </c>
    </row>
    <row r="320" spans="1:16">
      <c r="A320" t="s">
        <v>1070</v>
      </c>
      <c r="B320" t="s">
        <v>616</v>
      </c>
      <c r="C320" s="22" t="s">
        <v>617</v>
      </c>
      <c r="D320" t="s">
        <v>50</v>
      </c>
      <c r="E320" t="s">
        <v>640</v>
      </c>
      <c r="F320" t="s">
        <v>33</v>
      </c>
      <c r="G320" t="s">
        <v>653</v>
      </c>
      <c r="H320" s="23" t="s">
        <v>683</v>
      </c>
      <c r="I320" t="s">
        <v>90</v>
      </c>
      <c r="J320" t="s">
        <v>27</v>
      </c>
      <c r="K320" t="s">
        <v>618</v>
      </c>
      <c r="L320" t="s">
        <v>29</v>
      </c>
      <c r="P320" t="s">
        <v>619</v>
      </c>
    </row>
    <row r="321" spans="1:16">
      <c r="A321" t="s">
        <v>1071</v>
      </c>
      <c r="B321" t="s">
        <v>1072</v>
      </c>
      <c r="C321" s="22" t="s">
        <v>1073</v>
      </c>
      <c r="D321" t="s">
        <v>21</v>
      </c>
      <c r="E321" t="s">
        <v>640</v>
      </c>
      <c r="F321" t="s">
        <v>33</v>
      </c>
      <c r="G321" t="s">
        <v>190</v>
      </c>
      <c r="H321" s="23" t="s">
        <v>1074</v>
      </c>
      <c r="I321" t="s">
        <v>90</v>
      </c>
      <c r="J321" t="s">
        <v>27</v>
      </c>
      <c r="K321" t="s">
        <v>1075</v>
      </c>
      <c r="L321" t="s">
        <v>29</v>
      </c>
      <c r="P321" t="s">
        <v>1076</v>
      </c>
    </row>
    <row r="322" spans="1:16">
      <c r="A322" t="s">
        <v>1077</v>
      </c>
      <c r="B322" t="s">
        <v>628</v>
      </c>
      <c r="C322" s="22" t="s">
        <v>629</v>
      </c>
      <c r="D322" t="s">
        <v>50</v>
      </c>
      <c r="E322" t="s">
        <v>640</v>
      </c>
      <c r="F322" t="s">
        <v>52</v>
      </c>
      <c r="G322" t="s">
        <v>1046</v>
      </c>
      <c r="H322" s="23" t="s">
        <v>1078</v>
      </c>
      <c r="I322" t="s">
        <v>103</v>
      </c>
      <c r="J322" t="s">
        <v>27</v>
      </c>
      <c r="K322" t="s">
        <v>630</v>
      </c>
      <c r="L322" t="s">
        <v>29</v>
      </c>
      <c r="P322" t="s">
        <v>1079</v>
      </c>
    </row>
    <row r="323" spans="1:16">
      <c r="A323" t="s">
        <v>1080</v>
      </c>
      <c r="B323" t="s">
        <v>633</v>
      </c>
      <c r="C323" s="22" t="s">
        <v>634</v>
      </c>
      <c r="D323" t="s">
        <v>50</v>
      </c>
      <c r="E323" t="s">
        <v>640</v>
      </c>
      <c r="F323" t="s">
        <v>52</v>
      </c>
      <c r="G323" t="s">
        <v>42</v>
      </c>
      <c r="H323" s="23" t="s">
        <v>737</v>
      </c>
      <c r="I323" t="s">
        <v>63</v>
      </c>
      <c r="J323" t="s">
        <v>27</v>
      </c>
      <c r="K323" t="s">
        <v>637</v>
      </c>
      <c r="L323" t="s">
        <v>29</v>
      </c>
      <c r="P323" t="s">
        <v>638</v>
      </c>
    </row>
    <row r="324" spans="1:16">
      <c r="A324" t="s">
        <v>1081</v>
      </c>
      <c r="B324" t="s">
        <v>48</v>
      </c>
      <c r="C324" s="22" t="s">
        <v>49</v>
      </c>
      <c r="D324" t="s">
        <v>21</v>
      </c>
      <c r="E324" t="s">
        <v>1082</v>
      </c>
      <c r="F324" t="s">
        <v>33</v>
      </c>
      <c r="G324" t="s">
        <v>1083</v>
      </c>
      <c r="H324" s="23" t="s">
        <v>1084</v>
      </c>
      <c r="I324" t="s">
        <v>135</v>
      </c>
      <c r="J324" t="s">
        <v>27</v>
      </c>
      <c r="K324" t="s">
        <v>56</v>
      </c>
      <c r="L324" t="s">
        <v>29</v>
      </c>
      <c r="P324" t="s">
        <v>645</v>
      </c>
    </row>
    <row r="325" spans="1:16">
      <c r="A325" t="s">
        <v>1085</v>
      </c>
      <c r="B325" t="s">
        <v>59</v>
      </c>
      <c r="C325" s="22" t="s">
        <v>60</v>
      </c>
      <c r="D325" t="s">
        <v>21</v>
      </c>
      <c r="E325" t="s">
        <v>1082</v>
      </c>
      <c r="F325" t="s">
        <v>33</v>
      </c>
      <c r="G325" t="s">
        <v>1086</v>
      </c>
      <c r="H325" s="23" t="s">
        <v>1087</v>
      </c>
      <c r="I325" t="s">
        <v>26</v>
      </c>
      <c r="J325" t="s">
        <v>27</v>
      </c>
      <c r="K325" t="s">
        <v>64</v>
      </c>
      <c r="L325" t="s">
        <v>29</v>
      </c>
      <c r="P325" t="s">
        <v>65</v>
      </c>
    </row>
    <row r="326" spans="1:16">
      <c r="A326" t="s">
        <v>1088</v>
      </c>
      <c r="B326" t="s">
        <v>815</v>
      </c>
      <c r="C326" s="22" t="s">
        <v>816</v>
      </c>
      <c r="D326" t="s">
        <v>50</v>
      </c>
      <c r="E326" t="s">
        <v>1082</v>
      </c>
      <c r="F326" t="s">
        <v>52</v>
      </c>
      <c r="G326" t="s">
        <v>1089</v>
      </c>
      <c r="H326" s="23" t="s">
        <v>1090</v>
      </c>
      <c r="I326" t="s">
        <v>125</v>
      </c>
      <c r="J326" t="s">
        <v>27</v>
      </c>
      <c r="K326" t="s">
        <v>1091</v>
      </c>
      <c r="L326" t="s">
        <v>29</v>
      </c>
      <c r="P326" t="s">
        <v>1092</v>
      </c>
    </row>
    <row r="327" spans="1:16">
      <c r="A327" t="s">
        <v>1093</v>
      </c>
      <c r="B327" t="s">
        <v>81</v>
      </c>
      <c r="C327" s="22" t="s">
        <v>82</v>
      </c>
      <c r="D327" t="s">
        <v>50</v>
      </c>
      <c r="E327" t="s">
        <v>1082</v>
      </c>
      <c r="F327" t="s">
        <v>52</v>
      </c>
      <c r="G327" t="s">
        <v>1094</v>
      </c>
      <c r="H327" s="23" t="s">
        <v>1095</v>
      </c>
      <c r="I327" t="s">
        <v>55</v>
      </c>
      <c r="J327" t="s">
        <v>27</v>
      </c>
      <c r="K327" t="s">
        <v>1096</v>
      </c>
      <c r="L327" t="s">
        <v>29</v>
      </c>
      <c r="P327" t="s">
        <v>675</v>
      </c>
    </row>
    <row r="328" spans="1:16">
      <c r="A328" t="s">
        <v>1097</v>
      </c>
      <c r="B328" t="s">
        <v>81</v>
      </c>
      <c r="C328" s="22" t="s">
        <v>82</v>
      </c>
      <c r="D328" t="s">
        <v>21</v>
      </c>
      <c r="E328" t="s">
        <v>1082</v>
      </c>
      <c r="F328" t="s">
        <v>33</v>
      </c>
      <c r="G328" t="s">
        <v>1098</v>
      </c>
      <c r="H328" s="23" t="s">
        <v>1099</v>
      </c>
      <c r="I328" t="s">
        <v>1100</v>
      </c>
      <c r="J328" t="s">
        <v>27</v>
      </c>
      <c r="K328" t="s">
        <v>85</v>
      </c>
      <c r="L328" t="s">
        <v>29</v>
      </c>
      <c r="P328" t="s">
        <v>86</v>
      </c>
    </row>
    <row r="329" spans="1:16">
      <c r="A329" t="s">
        <v>1101</v>
      </c>
      <c r="B329" t="s">
        <v>94</v>
      </c>
      <c r="C329" s="22" t="s">
        <v>95</v>
      </c>
      <c r="D329" t="s">
        <v>21</v>
      </c>
      <c r="E329" t="s">
        <v>1082</v>
      </c>
      <c r="F329" t="s">
        <v>33</v>
      </c>
      <c r="G329" t="s">
        <v>1102</v>
      </c>
      <c r="H329" s="23" t="s">
        <v>1103</v>
      </c>
      <c r="I329" t="s">
        <v>67</v>
      </c>
      <c r="J329" t="s">
        <v>27</v>
      </c>
      <c r="K329" t="s">
        <v>98</v>
      </c>
      <c r="L329" t="s">
        <v>29</v>
      </c>
      <c r="P329" t="s">
        <v>99</v>
      </c>
    </row>
    <row r="330" spans="1:16">
      <c r="A330" t="s">
        <v>1104</v>
      </c>
      <c r="B330" t="s">
        <v>94</v>
      </c>
      <c r="C330" s="22" t="s">
        <v>95</v>
      </c>
      <c r="D330" t="s">
        <v>21</v>
      </c>
      <c r="E330" t="s">
        <v>1082</v>
      </c>
      <c r="F330" t="s">
        <v>33</v>
      </c>
      <c r="G330" t="s">
        <v>1105</v>
      </c>
      <c r="H330" s="23" t="s">
        <v>1106</v>
      </c>
      <c r="I330" t="s">
        <v>36</v>
      </c>
      <c r="J330" t="s">
        <v>27</v>
      </c>
      <c r="K330" t="s">
        <v>98</v>
      </c>
      <c r="L330" t="s">
        <v>29</v>
      </c>
      <c r="P330" t="s">
        <v>99</v>
      </c>
    </row>
    <row r="331" spans="1:16">
      <c r="A331" t="s">
        <v>1107</v>
      </c>
      <c r="B331" t="s">
        <v>121</v>
      </c>
      <c r="C331" s="22" t="s">
        <v>122</v>
      </c>
      <c r="D331" t="s">
        <v>21</v>
      </c>
      <c r="E331" t="s">
        <v>1082</v>
      </c>
      <c r="F331" t="s">
        <v>33</v>
      </c>
      <c r="G331" t="s">
        <v>1108</v>
      </c>
      <c r="H331" s="23" t="s">
        <v>1109</v>
      </c>
      <c r="I331" t="s">
        <v>884</v>
      </c>
      <c r="J331" t="s">
        <v>27</v>
      </c>
      <c r="K331" t="s">
        <v>126</v>
      </c>
      <c r="L331" t="s">
        <v>29</v>
      </c>
      <c r="P331" t="s">
        <v>131</v>
      </c>
    </row>
    <row r="332" spans="1:16">
      <c r="A332" t="s">
        <v>1110</v>
      </c>
      <c r="B332" t="s">
        <v>121</v>
      </c>
      <c r="C332" s="22" t="s">
        <v>122</v>
      </c>
      <c r="D332" t="s">
        <v>21</v>
      </c>
      <c r="E332" t="s">
        <v>1082</v>
      </c>
      <c r="F332" t="s">
        <v>33</v>
      </c>
      <c r="G332" t="s">
        <v>34</v>
      </c>
      <c r="H332" s="23" t="s">
        <v>1111</v>
      </c>
      <c r="I332" t="s">
        <v>63</v>
      </c>
      <c r="J332" t="s">
        <v>27</v>
      </c>
      <c r="K332" t="s">
        <v>126</v>
      </c>
      <c r="L332" t="s">
        <v>29</v>
      </c>
      <c r="P332" t="s">
        <v>131</v>
      </c>
    </row>
    <row r="333" spans="1:16">
      <c r="A333" t="s">
        <v>1112</v>
      </c>
      <c r="B333" t="s">
        <v>121</v>
      </c>
      <c r="C333" s="22" t="s">
        <v>122</v>
      </c>
      <c r="D333" t="s">
        <v>21</v>
      </c>
      <c r="E333" t="s">
        <v>1082</v>
      </c>
      <c r="F333" t="s">
        <v>33</v>
      </c>
      <c r="G333" t="s">
        <v>1113</v>
      </c>
      <c r="H333" s="23" t="s">
        <v>1114</v>
      </c>
      <c r="I333" t="s">
        <v>1115</v>
      </c>
      <c r="J333" t="s">
        <v>27</v>
      </c>
      <c r="K333" t="s">
        <v>126</v>
      </c>
      <c r="L333" t="s">
        <v>29</v>
      </c>
      <c r="P333" t="s">
        <v>131</v>
      </c>
    </row>
    <row r="334" spans="1:16">
      <c r="A334" t="s">
        <v>1116</v>
      </c>
      <c r="B334" t="s">
        <v>121</v>
      </c>
      <c r="C334" s="22" t="s">
        <v>122</v>
      </c>
      <c r="D334" t="s">
        <v>21</v>
      </c>
      <c r="E334" t="s">
        <v>1082</v>
      </c>
      <c r="F334" t="s">
        <v>52</v>
      </c>
      <c r="G334" t="s">
        <v>1117</v>
      </c>
      <c r="H334" s="23" t="s">
        <v>1118</v>
      </c>
      <c r="I334" t="s">
        <v>884</v>
      </c>
      <c r="J334" t="s">
        <v>27</v>
      </c>
      <c r="K334" t="s">
        <v>126</v>
      </c>
      <c r="L334" t="s">
        <v>29</v>
      </c>
      <c r="P334" t="s">
        <v>127</v>
      </c>
    </row>
    <row r="335" spans="1:16">
      <c r="A335" t="s">
        <v>1119</v>
      </c>
      <c r="B335" t="s">
        <v>139</v>
      </c>
      <c r="C335" s="22" t="s">
        <v>140</v>
      </c>
      <c r="D335" t="s">
        <v>21</v>
      </c>
      <c r="E335" t="s">
        <v>1082</v>
      </c>
      <c r="F335" t="s">
        <v>33</v>
      </c>
      <c r="G335" t="s">
        <v>426</v>
      </c>
      <c r="H335" s="23" t="s">
        <v>1120</v>
      </c>
      <c r="I335" t="s">
        <v>1121</v>
      </c>
      <c r="J335" t="s">
        <v>27</v>
      </c>
      <c r="K335" t="s">
        <v>144</v>
      </c>
      <c r="L335" t="s">
        <v>29</v>
      </c>
      <c r="P335" t="s">
        <v>149</v>
      </c>
    </row>
    <row r="336" spans="1:16">
      <c r="A336" t="s">
        <v>1122</v>
      </c>
      <c r="B336" t="s">
        <v>139</v>
      </c>
      <c r="C336" s="22" t="s">
        <v>140</v>
      </c>
      <c r="D336" t="s">
        <v>21</v>
      </c>
      <c r="E336" t="s">
        <v>1082</v>
      </c>
      <c r="F336" t="s">
        <v>33</v>
      </c>
      <c r="G336" t="s">
        <v>426</v>
      </c>
      <c r="H336" s="23" t="s">
        <v>1123</v>
      </c>
      <c r="I336" t="s">
        <v>1124</v>
      </c>
      <c r="J336" t="s">
        <v>27</v>
      </c>
      <c r="K336" t="s">
        <v>144</v>
      </c>
      <c r="L336" t="s">
        <v>29</v>
      </c>
      <c r="P336" t="s">
        <v>149</v>
      </c>
    </row>
    <row r="337" spans="1:16">
      <c r="A337" t="s">
        <v>1125</v>
      </c>
      <c r="B337" t="s">
        <v>139</v>
      </c>
      <c r="C337" s="22" t="s">
        <v>140</v>
      </c>
      <c r="D337" t="s">
        <v>21</v>
      </c>
      <c r="E337" t="s">
        <v>1082</v>
      </c>
      <c r="F337" t="s">
        <v>33</v>
      </c>
      <c r="G337" t="s">
        <v>426</v>
      </c>
      <c r="H337" s="23" t="s">
        <v>1126</v>
      </c>
      <c r="I337" t="s">
        <v>1121</v>
      </c>
      <c r="J337" t="s">
        <v>27</v>
      </c>
      <c r="K337" t="s">
        <v>144</v>
      </c>
      <c r="L337" t="s">
        <v>29</v>
      </c>
      <c r="P337" t="s">
        <v>149</v>
      </c>
    </row>
    <row r="338" spans="1:16">
      <c r="A338" t="s">
        <v>1127</v>
      </c>
      <c r="B338" t="s">
        <v>139</v>
      </c>
      <c r="C338" s="22" t="s">
        <v>140</v>
      </c>
      <c r="D338" t="s">
        <v>21</v>
      </c>
      <c r="E338" t="s">
        <v>1082</v>
      </c>
      <c r="F338" t="s">
        <v>33</v>
      </c>
      <c r="G338" t="s">
        <v>426</v>
      </c>
      <c r="H338" s="23" t="s">
        <v>1128</v>
      </c>
      <c r="I338" t="s">
        <v>1129</v>
      </c>
      <c r="J338" t="s">
        <v>27</v>
      </c>
      <c r="K338" t="s">
        <v>144</v>
      </c>
      <c r="L338" t="s">
        <v>29</v>
      </c>
      <c r="P338" t="s">
        <v>149</v>
      </c>
    </row>
    <row r="339" spans="1:16">
      <c r="A339" t="s">
        <v>1130</v>
      </c>
      <c r="B339" t="s">
        <v>151</v>
      </c>
      <c r="C339" s="22" t="s">
        <v>152</v>
      </c>
      <c r="D339" t="s">
        <v>50</v>
      </c>
      <c r="E339" t="s">
        <v>1082</v>
      </c>
      <c r="F339" t="s">
        <v>33</v>
      </c>
      <c r="G339" t="s">
        <v>727</v>
      </c>
      <c r="H339" s="23" t="s">
        <v>1131</v>
      </c>
      <c r="I339" t="s">
        <v>247</v>
      </c>
      <c r="J339" t="s">
        <v>27</v>
      </c>
      <c r="K339" t="s">
        <v>155</v>
      </c>
      <c r="L339" t="s">
        <v>29</v>
      </c>
      <c r="P339" t="s">
        <v>156</v>
      </c>
    </row>
    <row r="340" spans="1:16">
      <c r="A340" t="s">
        <v>1132</v>
      </c>
      <c r="B340" t="s">
        <v>151</v>
      </c>
      <c r="C340" s="22" t="s">
        <v>152</v>
      </c>
      <c r="D340" t="s">
        <v>21</v>
      </c>
      <c r="E340" t="s">
        <v>1082</v>
      </c>
      <c r="F340" t="s">
        <v>33</v>
      </c>
      <c r="G340" t="s">
        <v>1133</v>
      </c>
      <c r="H340" s="23" t="s">
        <v>1134</v>
      </c>
      <c r="I340" t="s">
        <v>67</v>
      </c>
      <c r="J340" t="s">
        <v>27</v>
      </c>
      <c r="K340" t="s">
        <v>155</v>
      </c>
      <c r="L340" t="s">
        <v>29</v>
      </c>
      <c r="P340" t="s">
        <v>156</v>
      </c>
    </row>
    <row r="341" spans="1:16">
      <c r="A341" t="s">
        <v>1135</v>
      </c>
      <c r="B341" t="s">
        <v>151</v>
      </c>
      <c r="C341" s="22" t="s">
        <v>152</v>
      </c>
      <c r="D341" t="s">
        <v>21</v>
      </c>
      <c r="E341" t="s">
        <v>1082</v>
      </c>
      <c r="F341" t="s">
        <v>52</v>
      </c>
      <c r="G341" t="s">
        <v>730</v>
      </c>
      <c r="H341" s="23" t="s">
        <v>1136</v>
      </c>
      <c r="I341" t="s">
        <v>55</v>
      </c>
      <c r="J341" t="s">
        <v>27</v>
      </c>
      <c r="K341" t="s">
        <v>155</v>
      </c>
      <c r="L341" t="s">
        <v>29</v>
      </c>
      <c r="P341" t="s">
        <v>160</v>
      </c>
    </row>
    <row r="342" spans="1:16">
      <c r="A342" t="s">
        <v>1137</v>
      </c>
      <c r="B342" t="s">
        <v>151</v>
      </c>
      <c r="C342" s="22" t="s">
        <v>152</v>
      </c>
      <c r="D342" t="s">
        <v>21</v>
      </c>
      <c r="E342" t="s">
        <v>1082</v>
      </c>
      <c r="F342" t="s">
        <v>52</v>
      </c>
      <c r="G342" t="s">
        <v>730</v>
      </c>
      <c r="H342" s="23" t="s">
        <v>1138</v>
      </c>
      <c r="I342" t="s">
        <v>26</v>
      </c>
      <c r="J342" t="s">
        <v>27</v>
      </c>
      <c r="K342" t="s">
        <v>155</v>
      </c>
      <c r="L342" t="s">
        <v>29</v>
      </c>
      <c r="P342" t="s">
        <v>160</v>
      </c>
    </row>
    <row r="343" spans="1:16">
      <c r="A343" t="s">
        <v>1139</v>
      </c>
      <c r="B343" t="s">
        <v>151</v>
      </c>
      <c r="C343" s="22" t="s">
        <v>152</v>
      </c>
      <c r="D343" t="s">
        <v>21</v>
      </c>
      <c r="E343" t="s">
        <v>1082</v>
      </c>
      <c r="F343" t="s">
        <v>52</v>
      </c>
      <c r="G343" t="s">
        <v>1140</v>
      </c>
      <c r="H343" s="23" t="s">
        <v>1141</v>
      </c>
      <c r="I343" t="s">
        <v>1142</v>
      </c>
      <c r="J343" t="s">
        <v>27</v>
      </c>
      <c r="K343" t="s">
        <v>155</v>
      </c>
      <c r="L343" t="s">
        <v>29</v>
      </c>
      <c r="P343" t="s">
        <v>160</v>
      </c>
    </row>
    <row r="344" spans="1:16">
      <c r="A344" t="s">
        <v>1143</v>
      </c>
      <c r="B344" t="s">
        <v>151</v>
      </c>
      <c r="C344" s="22" t="s">
        <v>152</v>
      </c>
      <c r="D344" t="s">
        <v>21</v>
      </c>
      <c r="E344" t="s">
        <v>1082</v>
      </c>
      <c r="F344" t="s">
        <v>52</v>
      </c>
      <c r="G344" t="s">
        <v>1144</v>
      </c>
      <c r="H344" s="23" t="s">
        <v>1145</v>
      </c>
      <c r="I344" t="s">
        <v>1142</v>
      </c>
      <c r="J344" t="s">
        <v>27</v>
      </c>
      <c r="K344" t="s">
        <v>155</v>
      </c>
      <c r="L344" t="s">
        <v>29</v>
      </c>
      <c r="P344" t="s">
        <v>160</v>
      </c>
    </row>
    <row r="345" spans="1:16">
      <c r="A345" t="s">
        <v>1146</v>
      </c>
      <c r="B345" t="s">
        <v>1147</v>
      </c>
      <c r="C345" s="22" t="s">
        <v>1148</v>
      </c>
      <c r="D345" t="s">
        <v>21</v>
      </c>
      <c r="E345" t="s">
        <v>1082</v>
      </c>
      <c r="F345" t="s">
        <v>33</v>
      </c>
      <c r="G345" t="s">
        <v>1149</v>
      </c>
      <c r="H345" s="23" t="s">
        <v>1150</v>
      </c>
      <c r="I345" t="s">
        <v>1129</v>
      </c>
      <c r="J345" t="s">
        <v>27</v>
      </c>
      <c r="K345" t="s">
        <v>1151</v>
      </c>
      <c r="L345" t="s">
        <v>29</v>
      </c>
      <c r="P345" t="s">
        <v>1152</v>
      </c>
    </row>
    <row r="346" spans="1:16">
      <c r="A346" t="s">
        <v>1153</v>
      </c>
      <c r="B346" t="s">
        <v>735</v>
      </c>
      <c r="C346" s="22" t="s">
        <v>736</v>
      </c>
      <c r="D346" t="s">
        <v>50</v>
      </c>
      <c r="E346" t="s">
        <v>1082</v>
      </c>
      <c r="F346" t="s">
        <v>52</v>
      </c>
      <c r="G346" t="s">
        <v>42</v>
      </c>
      <c r="H346" s="23" t="s">
        <v>1131</v>
      </c>
      <c r="I346" t="s">
        <v>135</v>
      </c>
      <c r="J346" t="s">
        <v>27</v>
      </c>
      <c r="K346" t="s">
        <v>738</v>
      </c>
      <c r="L346" t="s">
        <v>29</v>
      </c>
      <c r="P346" t="s">
        <v>1154</v>
      </c>
    </row>
    <row r="347" spans="1:16">
      <c r="A347" t="s">
        <v>1155</v>
      </c>
      <c r="B347" t="s">
        <v>735</v>
      </c>
      <c r="C347" s="22" t="s">
        <v>736</v>
      </c>
      <c r="D347" t="s">
        <v>21</v>
      </c>
      <c r="E347" t="s">
        <v>1082</v>
      </c>
      <c r="F347" t="s">
        <v>33</v>
      </c>
      <c r="G347" t="s">
        <v>42</v>
      </c>
      <c r="H347" s="23" t="s">
        <v>1131</v>
      </c>
      <c r="I347" t="s">
        <v>135</v>
      </c>
      <c r="J347" t="s">
        <v>27</v>
      </c>
      <c r="K347" t="s">
        <v>738</v>
      </c>
      <c r="L347" t="s">
        <v>29</v>
      </c>
      <c r="P347" t="s">
        <v>739</v>
      </c>
    </row>
    <row r="348" spans="1:16">
      <c r="A348" t="s">
        <v>1156</v>
      </c>
      <c r="B348" t="s">
        <v>173</v>
      </c>
      <c r="C348" s="22" t="s">
        <v>174</v>
      </c>
      <c r="D348" t="s">
        <v>21</v>
      </c>
      <c r="E348" t="s">
        <v>1082</v>
      </c>
      <c r="F348" t="s">
        <v>33</v>
      </c>
      <c r="G348" t="s">
        <v>1157</v>
      </c>
      <c r="H348" s="23" t="s">
        <v>1158</v>
      </c>
      <c r="I348" t="s">
        <v>1159</v>
      </c>
      <c r="J348" t="s">
        <v>27</v>
      </c>
      <c r="K348" t="s">
        <v>177</v>
      </c>
      <c r="L348" t="s">
        <v>29</v>
      </c>
      <c r="P348" t="s">
        <v>178</v>
      </c>
    </row>
    <row r="349" spans="1:16">
      <c r="A349" t="s">
        <v>1160</v>
      </c>
      <c r="B349" t="s">
        <v>188</v>
      </c>
      <c r="C349" s="22" t="s">
        <v>189</v>
      </c>
      <c r="D349" t="s">
        <v>21</v>
      </c>
      <c r="E349" t="s">
        <v>1082</v>
      </c>
      <c r="F349" t="s">
        <v>33</v>
      </c>
      <c r="G349" t="s">
        <v>1161</v>
      </c>
      <c r="H349" s="23" t="s">
        <v>1162</v>
      </c>
      <c r="I349" t="s">
        <v>135</v>
      </c>
      <c r="J349" t="s">
        <v>27</v>
      </c>
      <c r="K349" t="s">
        <v>192</v>
      </c>
      <c r="L349" t="s">
        <v>29</v>
      </c>
      <c r="P349" t="s">
        <v>193</v>
      </c>
    </row>
    <row r="350" spans="1:16">
      <c r="A350" t="s">
        <v>1163</v>
      </c>
      <c r="B350" t="s">
        <v>188</v>
      </c>
      <c r="C350" s="22" t="s">
        <v>189</v>
      </c>
      <c r="D350" t="s">
        <v>21</v>
      </c>
      <c r="E350" t="s">
        <v>1082</v>
      </c>
      <c r="F350" t="s">
        <v>33</v>
      </c>
      <c r="G350" t="s">
        <v>198</v>
      </c>
      <c r="H350" s="23" t="s">
        <v>1164</v>
      </c>
      <c r="I350" t="s">
        <v>135</v>
      </c>
      <c r="J350" t="s">
        <v>27</v>
      </c>
      <c r="K350" t="s">
        <v>192</v>
      </c>
      <c r="L350" t="s">
        <v>29</v>
      </c>
      <c r="P350" t="s">
        <v>193</v>
      </c>
    </row>
    <row r="351" spans="1:16">
      <c r="A351" t="s">
        <v>1165</v>
      </c>
      <c r="B351" t="s">
        <v>200</v>
      </c>
      <c r="C351" s="22" t="s">
        <v>201</v>
      </c>
      <c r="D351" t="s">
        <v>21</v>
      </c>
      <c r="E351" t="s">
        <v>1082</v>
      </c>
      <c r="F351" t="s">
        <v>33</v>
      </c>
      <c r="G351" t="s">
        <v>195</v>
      </c>
      <c r="H351" s="23" t="s">
        <v>1166</v>
      </c>
      <c r="I351" t="s">
        <v>55</v>
      </c>
      <c r="J351" t="s">
        <v>27</v>
      </c>
      <c r="K351" t="s">
        <v>204</v>
      </c>
      <c r="L351" t="s">
        <v>29</v>
      </c>
      <c r="P351" t="s">
        <v>205</v>
      </c>
    </row>
    <row r="352" spans="1:16">
      <c r="A352" t="s">
        <v>1167</v>
      </c>
      <c r="B352" t="s">
        <v>200</v>
      </c>
      <c r="C352" s="22" t="s">
        <v>201</v>
      </c>
      <c r="D352" t="s">
        <v>21</v>
      </c>
      <c r="E352" t="s">
        <v>1082</v>
      </c>
      <c r="F352" t="s">
        <v>33</v>
      </c>
      <c r="G352" t="s">
        <v>1168</v>
      </c>
      <c r="H352" s="23" t="s">
        <v>1169</v>
      </c>
      <c r="I352" t="s">
        <v>55</v>
      </c>
      <c r="J352" t="s">
        <v>27</v>
      </c>
      <c r="K352" t="s">
        <v>204</v>
      </c>
      <c r="L352" t="s">
        <v>29</v>
      </c>
      <c r="P352" t="s">
        <v>205</v>
      </c>
    </row>
    <row r="353" spans="1:16">
      <c r="A353" t="s">
        <v>1170</v>
      </c>
      <c r="B353" t="s">
        <v>416</v>
      </c>
      <c r="C353" s="22" t="s">
        <v>417</v>
      </c>
      <c r="D353" t="s">
        <v>50</v>
      </c>
      <c r="E353" t="s">
        <v>1082</v>
      </c>
      <c r="F353" t="s">
        <v>52</v>
      </c>
      <c r="G353" t="s">
        <v>1171</v>
      </c>
      <c r="H353" s="23" t="s">
        <v>1172</v>
      </c>
      <c r="I353" t="s">
        <v>63</v>
      </c>
      <c r="J353" t="s">
        <v>27</v>
      </c>
      <c r="K353" t="s">
        <v>1173</v>
      </c>
      <c r="L353" t="s">
        <v>29</v>
      </c>
      <c r="P353" t="s">
        <v>419</v>
      </c>
    </row>
    <row r="354" spans="1:16">
      <c r="A354" t="s">
        <v>1174</v>
      </c>
      <c r="B354" t="s">
        <v>222</v>
      </c>
      <c r="C354" s="22" t="s">
        <v>223</v>
      </c>
      <c r="D354" t="s">
        <v>21</v>
      </c>
      <c r="E354" t="s">
        <v>1082</v>
      </c>
      <c r="F354" t="s">
        <v>33</v>
      </c>
      <c r="G354" t="s">
        <v>1175</v>
      </c>
      <c r="H354" s="23" t="s">
        <v>1176</v>
      </c>
      <c r="I354" t="s">
        <v>135</v>
      </c>
      <c r="J354" t="s">
        <v>27</v>
      </c>
      <c r="K354" t="s">
        <v>225</v>
      </c>
      <c r="L354" t="s">
        <v>29</v>
      </c>
      <c r="P354" t="s">
        <v>226</v>
      </c>
    </row>
    <row r="355" spans="1:16">
      <c r="A355" t="s">
        <v>1177</v>
      </c>
      <c r="B355" t="s">
        <v>760</v>
      </c>
      <c r="C355" s="22" t="s">
        <v>761</v>
      </c>
      <c r="D355" t="s">
        <v>21</v>
      </c>
      <c r="E355" t="s">
        <v>1082</v>
      </c>
      <c r="F355" t="s">
        <v>33</v>
      </c>
      <c r="G355" t="s">
        <v>1178</v>
      </c>
      <c r="H355" s="23" t="s">
        <v>1179</v>
      </c>
      <c r="I355" t="s">
        <v>135</v>
      </c>
      <c r="J355" t="s">
        <v>27</v>
      </c>
      <c r="K355" t="s">
        <v>764</v>
      </c>
      <c r="L355" t="s">
        <v>29</v>
      </c>
      <c r="P355" t="s">
        <v>765</v>
      </c>
    </row>
    <row r="356" spans="1:16">
      <c r="A356" t="s">
        <v>1180</v>
      </c>
      <c r="B356" t="s">
        <v>240</v>
      </c>
      <c r="C356" s="22" t="s">
        <v>241</v>
      </c>
      <c r="D356" t="s">
        <v>21</v>
      </c>
      <c r="E356" t="s">
        <v>1082</v>
      </c>
      <c r="F356" t="s">
        <v>33</v>
      </c>
      <c r="G356" t="s">
        <v>1181</v>
      </c>
      <c r="H356" s="23" t="s">
        <v>1182</v>
      </c>
      <c r="I356" t="s">
        <v>26</v>
      </c>
      <c r="J356" t="s">
        <v>27</v>
      </c>
      <c r="K356" t="s">
        <v>242</v>
      </c>
      <c r="L356" t="s">
        <v>29</v>
      </c>
      <c r="P356" t="s">
        <v>243</v>
      </c>
    </row>
    <row r="357" spans="1:16">
      <c r="A357" t="s">
        <v>1183</v>
      </c>
      <c r="B357" t="s">
        <v>240</v>
      </c>
      <c r="C357" s="22" t="s">
        <v>241</v>
      </c>
      <c r="D357" t="s">
        <v>21</v>
      </c>
      <c r="E357" t="s">
        <v>1082</v>
      </c>
      <c r="F357" t="s">
        <v>33</v>
      </c>
      <c r="G357" t="s">
        <v>1184</v>
      </c>
      <c r="H357" s="23" t="s">
        <v>1185</v>
      </c>
      <c r="I357" t="s">
        <v>67</v>
      </c>
      <c r="J357" t="s">
        <v>27</v>
      </c>
      <c r="K357" t="s">
        <v>242</v>
      </c>
      <c r="L357" t="s">
        <v>29</v>
      </c>
      <c r="P357" t="s">
        <v>243</v>
      </c>
    </row>
    <row r="358" spans="1:16">
      <c r="A358" t="s">
        <v>1186</v>
      </c>
      <c r="B358" t="s">
        <v>240</v>
      </c>
      <c r="C358" s="22" t="s">
        <v>241</v>
      </c>
      <c r="D358" t="s">
        <v>21</v>
      </c>
      <c r="E358" t="s">
        <v>1082</v>
      </c>
      <c r="F358" t="s">
        <v>33</v>
      </c>
      <c r="G358" t="s">
        <v>1187</v>
      </c>
      <c r="H358" s="23" t="s">
        <v>1182</v>
      </c>
      <c r="I358" t="s">
        <v>135</v>
      </c>
      <c r="J358" t="s">
        <v>27</v>
      </c>
      <c r="K358" t="s">
        <v>242</v>
      </c>
      <c r="L358" t="s">
        <v>29</v>
      </c>
      <c r="P358" t="s">
        <v>243</v>
      </c>
    </row>
    <row r="359" spans="1:16">
      <c r="A359" t="s">
        <v>1188</v>
      </c>
      <c r="B359" t="s">
        <v>251</v>
      </c>
      <c r="C359" s="22" t="s">
        <v>252</v>
      </c>
      <c r="D359" t="s">
        <v>50</v>
      </c>
      <c r="E359" t="s">
        <v>1082</v>
      </c>
      <c r="F359" t="s">
        <v>52</v>
      </c>
      <c r="G359" t="s">
        <v>1189</v>
      </c>
      <c r="H359" s="23" t="s">
        <v>1078</v>
      </c>
      <c r="I359" t="s">
        <v>63</v>
      </c>
      <c r="J359" t="s">
        <v>27</v>
      </c>
      <c r="K359" t="s">
        <v>255</v>
      </c>
      <c r="L359" t="s">
        <v>29</v>
      </c>
      <c r="P359" t="s">
        <v>256</v>
      </c>
    </row>
    <row r="360" spans="1:16">
      <c r="A360" t="s">
        <v>1190</v>
      </c>
      <c r="B360" t="s">
        <v>251</v>
      </c>
      <c r="C360" s="22" t="s">
        <v>252</v>
      </c>
      <c r="D360" t="s">
        <v>50</v>
      </c>
      <c r="E360" t="s">
        <v>1082</v>
      </c>
      <c r="F360" t="s">
        <v>33</v>
      </c>
      <c r="G360" t="s">
        <v>190</v>
      </c>
      <c r="H360" s="23" t="s">
        <v>1162</v>
      </c>
      <c r="I360" t="s">
        <v>482</v>
      </c>
      <c r="J360" t="s">
        <v>27</v>
      </c>
      <c r="K360" t="s">
        <v>255</v>
      </c>
      <c r="L360" t="s">
        <v>29</v>
      </c>
      <c r="P360" t="s">
        <v>263</v>
      </c>
    </row>
    <row r="361" spans="1:16">
      <c r="A361" t="s">
        <v>1191</v>
      </c>
      <c r="B361" t="s">
        <v>251</v>
      </c>
      <c r="C361" s="22" t="s">
        <v>252</v>
      </c>
      <c r="D361" t="s">
        <v>50</v>
      </c>
      <c r="E361" t="s">
        <v>1082</v>
      </c>
      <c r="F361" t="s">
        <v>33</v>
      </c>
      <c r="G361" t="s">
        <v>190</v>
      </c>
      <c r="H361" s="23" t="s">
        <v>1192</v>
      </c>
      <c r="I361" t="s">
        <v>414</v>
      </c>
      <c r="J361" t="s">
        <v>27</v>
      </c>
      <c r="K361" t="s">
        <v>255</v>
      </c>
      <c r="L361" t="s">
        <v>29</v>
      </c>
      <c r="P361" t="s">
        <v>263</v>
      </c>
    </row>
    <row r="362" spans="1:16">
      <c r="A362" t="s">
        <v>1193</v>
      </c>
      <c r="B362" t="s">
        <v>251</v>
      </c>
      <c r="C362" s="22" t="s">
        <v>252</v>
      </c>
      <c r="D362" t="s">
        <v>21</v>
      </c>
      <c r="E362" t="s">
        <v>1082</v>
      </c>
      <c r="F362" t="s">
        <v>33</v>
      </c>
      <c r="G362" t="s">
        <v>34</v>
      </c>
      <c r="H362" s="23" t="s">
        <v>1194</v>
      </c>
      <c r="I362" t="s">
        <v>148</v>
      </c>
      <c r="J362" t="s">
        <v>27</v>
      </c>
      <c r="K362" t="s">
        <v>255</v>
      </c>
      <c r="L362" t="s">
        <v>29</v>
      </c>
      <c r="P362" t="s">
        <v>263</v>
      </c>
    </row>
    <row r="363" spans="1:16">
      <c r="A363" t="s">
        <v>1195</v>
      </c>
      <c r="B363" t="s">
        <v>251</v>
      </c>
      <c r="C363" s="22" t="s">
        <v>252</v>
      </c>
      <c r="D363" t="s">
        <v>21</v>
      </c>
      <c r="E363" t="s">
        <v>1082</v>
      </c>
      <c r="F363" t="s">
        <v>141</v>
      </c>
      <c r="G363" t="s">
        <v>1196</v>
      </c>
      <c r="H363" s="23" t="s">
        <v>1197</v>
      </c>
      <c r="I363" t="s">
        <v>63</v>
      </c>
      <c r="J363" t="s">
        <v>27</v>
      </c>
      <c r="K363" t="s">
        <v>255</v>
      </c>
      <c r="L363" t="s">
        <v>29</v>
      </c>
      <c r="P363" t="s">
        <v>1198</v>
      </c>
    </row>
    <row r="364" spans="1:16">
      <c r="A364" t="s">
        <v>1199</v>
      </c>
      <c r="B364" t="s">
        <v>251</v>
      </c>
      <c r="C364" s="22" t="s">
        <v>252</v>
      </c>
      <c r="D364" t="s">
        <v>50</v>
      </c>
      <c r="E364" t="s">
        <v>1082</v>
      </c>
      <c r="F364" t="s">
        <v>52</v>
      </c>
      <c r="G364" t="s">
        <v>1200</v>
      </c>
      <c r="H364" s="23" t="s">
        <v>1099</v>
      </c>
      <c r="I364" t="s">
        <v>63</v>
      </c>
      <c r="J364" t="s">
        <v>27</v>
      </c>
      <c r="K364" t="s">
        <v>255</v>
      </c>
      <c r="L364" t="s">
        <v>29</v>
      </c>
      <c r="P364" t="s">
        <v>256</v>
      </c>
    </row>
    <row r="365" spans="1:16">
      <c r="A365" t="s">
        <v>1201</v>
      </c>
      <c r="B365" t="s">
        <v>272</v>
      </c>
      <c r="C365" s="22" t="s">
        <v>273</v>
      </c>
      <c r="D365" t="s">
        <v>21</v>
      </c>
      <c r="E365" t="s">
        <v>1082</v>
      </c>
      <c r="F365" t="s">
        <v>33</v>
      </c>
      <c r="G365" t="s">
        <v>42</v>
      </c>
      <c r="H365" s="23" t="s">
        <v>1185</v>
      </c>
      <c r="I365" t="s">
        <v>103</v>
      </c>
      <c r="J365" t="s">
        <v>27</v>
      </c>
      <c r="K365" t="s">
        <v>277</v>
      </c>
      <c r="L365" t="s">
        <v>29</v>
      </c>
      <c r="P365" t="s">
        <v>278</v>
      </c>
    </row>
    <row r="366" spans="1:16">
      <c r="A366" t="s">
        <v>1202</v>
      </c>
      <c r="B366" t="s">
        <v>272</v>
      </c>
      <c r="C366" s="22" t="s">
        <v>273</v>
      </c>
      <c r="D366" t="s">
        <v>21</v>
      </c>
      <c r="E366" t="s">
        <v>1082</v>
      </c>
      <c r="F366" t="s">
        <v>33</v>
      </c>
      <c r="G366" t="s">
        <v>369</v>
      </c>
      <c r="H366" s="23" t="s">
        <v>1203</v>
      </c>
      <c r="I366" t="s">
        <v>36</v>
      </c>
      <c r="J366" t="s">
        <v>27</v>
      </c>
      <c r="K366" t="s">
        <v>277</v>
      </c>
      <c r="L366" t="s">
        <v>29</v>
      </c>
      <c r="P366" t="s">
        <v>278</v>
      </c>
    </row>
    <row r="367" spans="1:16">
      <c r="A367" t="s">
        <v>1204</v>
      </c>
      <c r="B367" t="s">
        <v>272</v>
      </c>
      <c r="C367" s="22" t="s">
        <v>273</v>
      </c>
      <c r="D367" t="s">
        <v>21</v>
      </c>
      <c r="E367" t="s">
        <v>1082</v>
      </c>
      <c r="F367" t="s">
        <v>33</v>
      </c>
      <c r="G367" t="s">
        <v>369</v>
      </c>
      <c r="H367" s="23" t="s">
        <v>1205</v>
      </c>
      <c r="I367" t="s">
        <v>36</v>
      </c>
      <c r="J367" t="s">
        <v>27</v>
      </c>
      <c r="K367" t="s">
        <v>277</v>
      </c>
      <c r="L367" t="s">
        <v>29</v>
      </c>
      <c r="P367" t="s">
        <v>278</v>
      </c>
    </row>
    <row r="368" spans="1:16">
      <c r="A368" t="s">
        <v>1206</v>
      </c>
      <c r="B368" t="s">
        <v>272</v>
      </c>
      <c r="C368" s="22" t="s">
        <v>273</v>
      </c>
      <c r="D368" t="s">
        <v>21</v>
      </c>
      <c r="E368" t="s">
        <v>1082</v>
      </c>
      <c r="F368" t="s">
        <v>33</v>
      </c>
      <c r="G368" t="s">
        <v>315</v>
      </c>
      <c r="H368" s="23" t="s">
        <v>1207</v>
      </c>
      <c r="I368" t="s">
        <v>90</v>
      </c>
      <c r="J368" t="s">
        <v>27</v>
      </c>
      <c r="K368" t="s">
        <v>277</v>
      </c>
      <c r="L368" t="s">
        <v>29</v>
      </c>
      <c r="P368" t="s">
        <v>278</v>
      </c>
    </row>
    <row r="369" spans="1:16">
      <c r="A369" t="s">
        <v>1208</v>
      </c>
      <c r="B369" t="s">
        <v>284</v>
      </c>
      <c r="C369" s="22" t="s">
        <v>285</v>
      </c>
      <c r="D369" t="s">
        <v>21</v>
      </c>
      <c r="E369" t="s">
        <v>1082</v>
      </c>
      <c r="F369" t="s">
        <v>33</v>
      </c>
      <c r="G369" t="s">
        <v>1209</v>
      </c>
      <c r="H369" s="23" t="s">
        <v>1210</v>
      </c>
      <c r="I369" t="s">
        <v>90</v>
      </c>
      <c r="J369" t="s">
        <v>27</v>
      </c>
      <c r="K369" t="s">
        <v>287</v>
      </c>
      <c r="L369" t="s">
        <v>29</v>
      </c>
      <c r="P369" t="s">
        <v>288</v>
      </c>
    </row>
    <row r="370" spans="1:16">
      <c r="A370" t="s">
        <v>1211</v>
      </c>
      <c r="B370" t="s">
        <v>284</v>
      </c>
      <c r="C370" s="22" t="s">
        <v>285</v>
      </c>
      <c r="D370" t="s">
        <v>50</v>
      </c>
      <c r="E370" t="s">
        <v>1082</v>
      </c>
      <c r="F370" t="s">
        <v>33</v>
      </c>
      <c r="G370" t="s">
        <v>1212</v>
      </c>
      <c r="H370" s="23" t="s">
        <v>1213</v>
      </c>
      <c r="I370" t="s">
        <v>90</v>
      </c>
      <c r="J370" t="s">
        <v>27</v>
      </c>
      <c r="K370" t="s">
        <v>287</v>
      </c>
      <c r="L370" t="s">
        <v>29</v>
      </c>
      <c r="P370" t="s">
        <v>288</v>
      </c>
    </row>
    <row r="371" spans="1:16">
      <c r="A371" t="s">
        <v>1214</v>
      </c>
      <c r="B371" t="s">
        <v>305</v>
      </c>
      <c r="C371" s="22" t="s">
        <v>306</v>
      </c>
      <c r="D371" t="s">
        <v>50</v>
      </c>
      <c r="E371" t="s">
        <v>1082</v>
      </c>
      <c r="F371" t="s">
        <v>33</v>
      </c>
      <c r="G371" t="s">
        <v>1215</v>
      </c>
      <c r="H371" s="23" t="s">
        <v>1216</v>
      </c>
      <c r="I371" t="s">
        <v>63</v>
      </c>
      <c r="J371" t="s">
        <v>27</v>
      </c>
      <c r="K371" t="s">
        <v>309</v>
      </c>
      <c r="L371" t="s">
        <v>29</v>
      </c>
      <c r="P371" t="s">
        <v>310</v>
      </c>
    </row>
    <row r="372" spans="1:16">
      <c r="A372" t="s">
        <v>1217</v>
      </c>
      <c r="B372" t="s">
        <v>305</v>
      </c>
      <c r="C372" s="22" t="s">
        <v>306</v>
      </c>
      <c r="D372" t="s">
        <v>21</v>
      </c>
      <c r="E372" t="s">
        <v>1082</v>
      </c>
      <c r="F372" t="s">
        <v>33</v>
      </c>
      <c r="G372" t="s">
        <v>1218</v>
      </c>
      <c r="H372" s="23" t="s">
        <v>1219</v>
      </c>
      <c r="I372" t="s">
        <v>63</v>
      </c>
      <c r="J372" t="s">
        <v>27</v>
      </c>
      <c r="K372" t="s">
        <v>309</v>
      </c>
      <c r="L372" t="s">
        <v>29</v>
      </c>
      <c r="P372" t="s">
        <v>310</v>
      </c>
    </row>
    <row r="373" spans="1:16">
      <c r="A373" t="s">
        <v>1220</v>
      </c>
      <c r="B373" t="s">
        <v>305</v>
      </c>
      <c r="C373" s="22" t="s">
        <v>306</v>
      </c>
      <c r="D373" t="s">
        <v>21</v>
      </c>
      <c r="E373" t="s">
        <v>1082</v>
      </c>
      <c r="F373" t="s">
        <v>33</v>
      </c>
      <c r="G373" t="s">
        <v>1221</v>
      </c>
      <c r="H373" s="23" t="s">
        <v>1182</v>
      </c>
      <c r="I373" t="s">
        <v>36</v>
      </c>
      <c r="J373" t="s">
        <v>27</v>
      </c>
      <c r="K373" t="s">
        <v>309</v>
      </c>
      <c r="L373" t="s">
        <v>29</v>
      </c>
      <c r="P373" t="s">
        <v>310</v>
      </c>
    </row>
    <row r="374" spans="1:16">
      <c r="A374" t="s">
        <v>1222</v>
      </c>
      <c r="B374" t="s">
        <v>305</v>
      </c>
      <c r="C374" s="22" t="s">
        <v>306</v>
      </c>
      <c r="D374" t="s">
        <v>21</v>
      </c>
      <c r="E374" t="s">
        <v>1082</v>
      </c>
      <c r="F374" t="s">
        <v>33</v>
      </c>
      <c r="G374" t="s">
        <v>1223</v>
      </c>
      <c r="H374" s="23" t="s">
        <v>986</v>
      </c>
      <c r="I374" t="s">
        <v>135</v>
      </c>
      <c r="J374" t="s">
        <v>27</v>
      </c>
      <c r="K374" t="s">
        <v>309</v>
      </c>
      <c r="L374" t="s">
        <v>29</v>
      </c>
      <c r="P374" t="s">
        <v>310</v>
      </c>
    </row>
    <row r="375" spans="1:16">
      <c r="A375" t="s">
        <v>1224</v>
      </c>
      <c r="B375" t="s">
        <v>326</v>
      </c>
      <c r="C375" s="22" t="s">
        <v>327</v>
      </c>
      <c r="D375" t="s">
        <v>50</v>
      </c>
      <c r="E375" t="s">
        <v>1082</v>
      </c>
      <c r="F375" t="s">
        <v>52</v>
      </c>
      <c r="G375" t="s">
        <v>1225</v>
      </c>
      <c r="H375" s="23" t="s">
        <v>1226</v>
      </c>
      <c r="I375" t="s">
        <v>36</v>
      </c>
      <c r="J375" t="s">
        <v>27</v>
      </c>
      <c r="K375" t="s">
        <v>333</v>
      </c>
      <c r="L375" t="s">
        <v>29</v>
      </c>
      <c r="P375" t="s">
        <v>329</v>
      </c>
    </row>
    <row r="376" spans="1:16">
      <c r="A376" t="s">
        <v>1227</v>
      </c>
      <c r="B376" t="s">
        <v>326</v>
      </c>
      <c r="C376" s="22" t="s">
        <v>327</v>
      </c>
      <c r="D376" t="s">
        <v>21</v>
      </c>
      <c r="E376" t="s">
        <v>1082</v>
      </c>
      <c r="F376" t="s">
        <v>33</v>
      </c>
      <c r="G376" t="s">
        <v>1225</v>
      </c>
      <c r="H376" s="23" t="s">
        <v>1228</v>
      </c>
      <c r="I376" t="s">
        <v>125</v>
      </c>
      <c r="J376" t="s">
        <v>27</v>
      </c>
      <c r="K376" t="s">
        <v>333</v>
      </c>
      <c r="L376" t="s">
        <v>29</v>
      </c>
      <c r="P376" t="s">
        <v>334</v>
      </c>
    </row>
    <row r="377" spans="1:16">
      <c r="A377" t="s">
        <v>1229</v>
      </c>
      <c r="B377" t="s">
        <v>352</v>
      </c>
      <c r="C377" s="22" t="s">
        <v>353</v>
      </c>
      <c r="D377" t="s">
        <v>50</v>
      </c>
      <c r="E377" t="s">
        <v>1082</v>
      </c>
      <c r="F377" t="s">
        <v>33</v>
      </c>
      <c r="G377" t="s">
        <v>354</v>
      </c>
      <c r="H377" s="23" t="s">
        <v>1230</v>
      </c>
      <c r="I377" t="s">
        <v>67</v>
      </c>
      <c r="J377" t="s">
        <v>27</v>
      </c>
      <c r="K377" t="s">
        <v>356</v>
      </c>
      <c r="L377" t="s">
        <v>29</v>
      </c>
      <c r="P377" t="s">
        <v>357</v>
      </c>
    </row>
    <row r="378" spans="1:16">
      <c r="A378" t="s">
        <v>1231</v>
      </c>
      <c r="B378" t="s">
        <v>352</v>
      </c>
      <c r="C378" s="22" t="s">
        <v>353</v>
      </c>
      <c r="D378" t="s">
        <v>21</v>
      </c>
      <c r="E378" t="s">
        <v>1082</v>
      </c>
      <c r="F378" t="s">
        <v>33</v>
      </c>
      <c r="G378" t="s">
        <v>426</v>
      </c>
      <c r="H378" s="23" t="s">
        <v>1232</v>
      </c>
      <c r="I378" t="s">
        <v>148</v>
      </c>
      <c r="J378" t="s">
        <v>27</v>
      </c>
      <c r="K378" t="s">
        <v>356</v>
      </c>
      <c r="L378" t="s">
        <v>29</v>
      </c>
      <c r="P378" t="s">
        <v>357</v>
      </c>
    </row>
    <row r="379" spans="1:16">
      <c r="A379" t="s">
        <v>1233</v>
      </c>
      <c r="B379" t="s">
        <v>352</v>
      </c>
      <c r="C379" s="22" t="s">
        <v>353</v>
      </c>
      <c r="D379" t="s">
        <v>21</v>
      </c>
      <c r="E379" t="s">
        <v>1082</v>
      </c>
      <c r="F379" t="s">
        <v>141</v>
      </c>
      <c r="G379" t="s">
        <v>1234</v>
      </c>
      <c r="H379" s="23" t="s">
        <v>1235</v>
      </c>
      <c r="I379" t="s">
        <v>90</v>
      </c>
      <c r="J379" t="s">
        <v>27</v>
      </c>
      <c r="K379" t="s">
        <v>356</v>
      </c>
      <c r="L379" t="s">
        <v>29</v>
      </c>
      <c r="P379" t="s">
        <v>1236</v>
      </c>
    </row>
    <row r="380" spans="1:16">
      <c r="A380" t="s">
        <v>1237</v>
      </c>
      <c r="B380" t="s">
        <v>352</v>
      </c>
      <c r="C380" s="22" t="s">
        <v>353</v>
      </c>
      <c r="D380" t="s">
        <v>21</v>
      </c>
      <c r="E380" t="s">
        <v>1082</v>
      </c>
      <c r="F380" t="s">
        <v>33</v>
      </c>
      <c r="G380" t="s">
        <v>1238</v>
      </c>
      <c r="H380" s="23" t="s">
        <v>1239</v>
      </c>
      <c r="I380" t="s">
        <v>541</v>
      </c>
      <c r="J380" t="s">
        <v>27</v>
      </c>
      <c r="K380" t="s">
        <v>356</v>
      </c>
      <c r="L380" t="s">
        <v>29</v>
      </c>
      <c r="P380" t="s">
        <v>357</v>
      </c>
    </row>
    <row r="381" spans="1:16">
      <c r="A381" t="s">
        <v>1240</v>
      </c>
      <c r="B381" t="s">
        <v>352</v>
      </c>
      <c r="C381" s="22" t="s">
        <v>353</v>
      </c>
      <c r="D381" t="s">
        <v>21</v>
      </c>
      <c r="E381" t="s">
        <v>1082</v>
      </c>
      <c r="F381" t="s">
        <v>33</v>
      </c>
      <c r="G381" t="s">
        <v>1241</v>
      </c>
      <c r="H381" s="23" t="s">
        <v>1242</v>
      </c>
      <c r="I381" t="s">
        <v>90</v>
      </c>
      <c r="J381" t="s">
        <v>27</v>
      </c>
      <c r="K381" t="s">
        <v>356</v>
      </c>
      <c r="L381" t="s">
        <v>29</v>
      </c>
      <c r="P381" t="s">
        <v>357</v>
      </c>
    </row>
    <row r="382" spans="1:16">
      <c r="A382" t="s">
        <v>1243</v>
      </c>
      <c r="B382" t="s">
        <v>352</v>
      </c>
      <c r="C382" s="22" t="s">
        <v>353</v>
      </c>
      <c r="D382" t="s">
        <v>21</v>
      </c>
      <c r="E382" t="s">
        <v>1082</v>
      </c>
      <c r="F382" t="s">
        <v>33</v>
      </c>
      <c r="G382" t="s">
        <v>1244</v>
      </c>
      <c r="H382" s="23" t="s">
        <v>1245</v>
      </c>
      <c r="I382" t="s">
        <v>541</v>
      </c>
      <c r="J382" t="s">
        <v>27</v>
      </c>
      <c r="K382" t="s">
        <v>356</v>
      </c>
      <c r="L382" t="s">
        <v>29</v>
      </c>
      <c r="P382" t="s">
        <v>357</v>
      </c>
    </row>
    <row r="383" spans="1:16">
      <c r="A383" t="s">
        <v>1246</v>
      </c>
      <c r="B383" t="s">
        <v>352</v>
      </c>
      <c r="C383" s="22" t="s">
        <v>353</v>
      </c>
      <c r="D383" t="s">
        <v>21</v>
      </c>
      <c r="E383" t="s">
        <v>1082</v>
      </c>
      <c r="F383" t="s">
        <v>33</v>
      </c>
      <c r="G383" t="s">
        <v>153</v>
      </c>
      <c r="H383" s="23" t="s">
        <v>1078</v>
      </c>
      <c r="I383" t="s">
        <v>711</v>
      </c>
      <c r="J383" t="s">
        <v>27</v>
      </c>
      <c r="K383" t="s">
        <v>356</v>
      </c>
      <c r="L383" t="s">
        <v>29</v>
      </c>
      <c r="P383" t="s">
        <v>357</v>
      </c>
    </row>
    <row r="384" spans="1:16">
      <c r="A384" t="s">
        <v>1247</v>
      </c>
      <c r="B384" t="s">
        <v>228</v>
      </c>
      <c r="C384" s="22" t="s">
        <v>229</v>
      </c>
      <c r="D384" t="s">
        <v>50</v>
      </c>
      <c r="E384" t="s">
        <v>1082</v>
      </c>
      <c r="F384" t="s">
        <v>33</v>
      </c>
      <c r="G384" t="s">
        <v>190</v>
      </c>
      <c r="H384" s="23" t="s">
        <v>1248</v>
      </c>
      <c r="I384" t="s">
        <v>36</v>
      </c>
      <c r="J384" t="s">
        <v>27</v>
      </c>
      <c r="K384" t="s">
        <v>1249</v>
      </c>
      <c r="L384" t="s">
        <v>29</v>
      </c>
      <c r="P384" t="s">
        <v>549</v>
      </c>
    </row>
    <row r="385" spans="1:16">
      <c r="A385" t="s">
        <v>1250</v>
      </c>
      <c r="B385" t="s">
        <v>1251</v>
      </c>
      <c r="C385" s="22" t="s">
        <v>363</v>
      </c>
      <c r="D385" t="s">
        <v>50</v>
      </c>
      <c r="E385" t="s">
        <v>1082</v>
      </c>
      <c r="F385" t="s">
        <v>33</v>
      </c>
      <c r="G385" t="s">
        <v>1252</v>
      </c>
      <c r="H385" s="23" t="s">
        <v>1185</v>
      </c>
      <c r="I385" t="s">
        <v>26</v>
      </c>
      <c r="J385" t="s">
        <v>27</v>
      </c>
      <c r="K385" t="s">
        <v>849</v>
      </c>
      <c r="L385" t="s">
        <v>29</v>
      </c>
      <c r="P385" t="s">
        <v>367</v>
      </c>
    </row>
    <row r="386" spans="1:16">
      <c r="A386" t="s">
        <v>1253</v>
      </c>
      <c r="B386" t="s">
        <v>1251</v>
      </c>
      <c r="C386" s="22" t="s">
        <v>363</v>
      </c>
      <c r="D386" t="s">
        <v>21</v>
      </c>
      <c r="E386" t="s">
        <v>1082</v>
      </c>
      <c r="F386" t="s">
        <v>33</v>
      </c>
      <c r="G386" t="s">
        <v>1254</v>
      </c>
      <c r="H386" s="23" t="s">
        <v>1185</v>
      </c>
      <c r="I386" t="s">
        <v>63</v>
      </c>
      <c r="J386" t="s">
        <v>27</v>
      </c>
      <c r="K386" t="s">
        <v>849</v>
      </c>
      <c r="L386" t="s">
        <v>29</v>
      </c>
      <c r="P386" t="s">
        <v>367</v>
      </c>
    </row>
    <row r="387" spans="1:16">
      <c r="A387" t="s">
        <v>1255</v>
      </c>
      <c r="B387" t="s">
        <v>382</v>
      </c>
      <c r="C387" s="22" t="s">
        <v>383</v>
      </c>
      <c r="D387" t="s">
        <v>21</v>
      </c>
      <c r="E387" t="s">
        <v>1082</v>
      </c>
      <c r="F387" t="s">
        <v>33</v>
      </c>
      <c r="G387" t="s">
        <v>1256</v>
      </c>
      <c r="H387" s="23" t="s">
        <v>1257</v>
      </c>
      <c r="I387" t="s">
        <v>262</v>
      </c>
      <c r="J387" t="s">
        <v>27</v>
      </c>
      <c r="K387" t="s">
        <v>385</v>
      </c>
      <c r="L387" t="s">
        <v>29</v>
      </c>
      <c r="P387" t="s">
        <v>386</v>
      </c>
    </row>
    <row r="388" spans="1:16">
      <c r="A388" t="s">
        <v>1258</v>
      </c>
      <c r="B388" t="s">
        <v>382</v>
      </c>
      <c r="C388" s="22" t="s">
        <v>383</v>
      </c>
      <c r="D388" t="s">
        <v>21</v>
      </c>
      <c r="E388" t="s">
        <v>1082</v>
      </c>
      <c r="F388" t="s">
        <v>33</v>
      </c>
      <c r="G388" t="s">
        <v>1259</v>
      </c>
      <c r="H388" s="23" t="s">
        <v>1260</v>
      </c>
      <c r="I388" t="s">
        <v>1261</v>
      </c>
      <c r="J388" t="s">
        <v>27</v>
      </c>
      <c r="K388" t="s">
        <v>385</v>
      </c>
      <c r="L388" t="s">
        <v>29</v>
      </c>
      <c r="P388" t="s">
        <v>386</v>
      </c>
    </row>
    <row r="389" spans="1:16">
      <c r="A389" t="s">
        <v>1262</v>
      </c>
      <c r="B389" t="s">
        <v>382</v>
      </c>
      <c r="C389" s="22" t="s">
        <v>383</v>
      </c>
      <c r="D389" t="s">
        <v>21</v>
      </c>
      <c r="E389" t="s">
        <v>1082</v>
      </c>
      <c r="F389" t="s">
        <v>33</v>
      </c>
      <c r="G389" t="s">
        <v>1256</v>
      </c>
      <c r="H389" s="23" t="s">
        <v>1263</v>
      </c>
      <c r="I389" t="s">
        <v>1264</v>
      </c>
      <c r="J389" t="s">
        <v>27</v>
      </c>
      <c r="K389" t="s">
        <v>385</v>
      </c>
      <c r="L389" t="s">
        <v>29</v>
      </c>
      <c r="P389" t="s">
        <v>386</v>
      </c>
    </row>
    <row r="390" spans="1:16">
      <c r="A390" t="s">
        <v>1265</v>
      </c>
      <c r="B390" t="s">
        <v>382</v>
      </c>
      <c r="C390" s="22" t="s">
        <v>383</v>
      </c>
      <c r="D390" t="s">
        <v>21</v>
      </c>
      <c r="E390" t="s">
        <v>1082</v>
      </c>
      <c r="F390" t="s">
        <v>33</v>
      </c>
      <c r="G390" t="s">
        <v>1266</v>
      </c>
      <c r="H390" s="23" t="s">
        <v>1267</v>
      </c>
      <c r="I390" t="s">
        <v>63</v>
      </c>
      <c r="J390" t="s">
        <v>27</v>
      </c>
      <c r="K390" t="s">
        <v>385</v>
      </c>
      <c r="L390" t="s">
        <v>29</v>
      </c>
      <c r="P390" t="s">
        <v>386</v>
      </c>
    </row>
    <row r="391" spans="1:16">
      <c r="A391" t="s">
        <v>1268</v>
      </c>
      <c r="B391" t="s">
        <v>382</v>
      </c>
      <c r="C391" s="22" t="s">
        <v>383</v>
      </c>
      <c r="D391" t="s">
        <v>21</v>
      </c>
      <c r="E391" t="s">
        <v>1082</v>
      </c>
      <c r="F391" t="s">
        <v>33</v>
      </c>
      <c r="G391" t="s">
        <v>1256</v>
      </c>
      <c r="H391" s="23" t="s">
        <v>1263</v>
      </c>
      <c r="I391" t="s">
        <v>463</v>
      </c>
      <c r="J391" t="s">
        <v>27</v>
      </c>
      <c r="K391" t="s">
        <v>385</v>
      </c>
      <c r="L391" t="s">
        <v>29</v>
      </c>
      <c r="P391" t="s">
        <v>386</v>
      </c>
    </row>
    <row r="392" spans="1:16">
      <c r="A392" t="s">
        <v>1269</v>
      </c>
      <c r="B392" t="s">
        <v>863</v>
      </c>
      <c r="C392" s="22" t="s">
        <v>864</v>
      </c>
      <c r="D392" t="s">
        <v>21</v>
      </c>
      <c r="E392" t="s">
        <v>1082</v>
      </c>
      <c r="F392" t="s">
        <v>52</v>
      </c>
      <c r="G392" t="s">
        <v>1270</v>
      </c>
      <c r="H392" s="23" t="s">
        <v>1271</v>
      </c>
      <c r="I392" t="s">
        <v>371</v>
      </c>
      <c r="J392" t="s">
        <v>27</v>
      </c>
      <c r="K392" t="s">
        <v>861</v>
      </c>
      <c r="L392" t="s">
        <v>29</v>
      </c>
      <c r="P392" t="s">
        <v>1272</v>
      </c>
    </row>
    <row r="393" spans="1:16">
      <c r="A393" t="s">
        <v>1273</v>
      </c>
      <c r="B393" t="s">
        <v>395</v>
      </c>
      <c r="C393" s="22" t="s">
        <v>396</v>
      </c>
      <c r="D393" t="s">
        <v>21</v>
      </c>
      <c r="E393" t="s">
        <v>1082</v>
      </c>
      <c r="F393" t="s">
        <v>33</v>
      </c>
      <c r="G393" t="s">
        <v>1274</v>
      </c>
      <c r="H393" s="23" t="s">
        <v>1205</v>
      </c>
      <c r="I393" t="s">
        <v>1275</v>
      </c>
      <c r="J393" t="s">
        <v>27</v>
      </c>
      <c r="K393" t="s">
        <v>398</v>
      </c>
      <c r="L393" t="s">
        <v>29</v>
      </c>
      <c r="P393" t="s">
        <v>403</v>
      </c>
    </row>
    <row r="394" spans="1:16">
      <c r="A394" t="s">
        <v>1276</v>
      </c>
      <c r="B394" t="s">
        <v>395</v>
      </c>
      <c r="C394" s="22" t="s">
        <v>396</v>
      </c>
      <c r="D394" t="s">
        <v>21</v>
      </c>
      <c r="E394" t="s">
        <v>1082</v>
      </c>
      <c r="F394" t="s">
        <v>33</v>
      </c>
      <c r="G394" t="s">
        <v>1277</v>
      </c>
      <c r="H394" s="23" t="s">
        <v>1278</v>
      </c>
      <c r="I394" t="s">
        <v>67</v>
      </c>
      <c r="J394" t="s">
        <v>27</v>
      </c>
      <c r="K394" t="s">
        <v>398</v>
      </c>
      <c r="L394" t="s">
        <v>29</v>
      </c>
      <c r="P394" t="s">
        <v>403</v>
      </c>
    </row>
    <row r="395" spans="1:16">
      <c r="A395" t="s">
        <v>1279</v>
      </c>
      <c r="B395" t="s">
        <v>395</v>
      </c>
      <c r="C395" s="22" t="s">
        <v>396</v>
      </c>
      <c r="D395" t="s">
        <v>21</v>
      </c>
      <c r="E395" t="s">
        <v>1082</v>
      </c>
      <c r="F395" t="s">
        <v>33</v>
      </c>
      <c r="G395" t="s">
        <v>34</v>
      </c>
      <c r="H395" s="23" t="s">
        <v>1158</v>
      </c>
      <c r="I395" t="s">
        <v>148</v>
      </c>
      <c r="J395" t="s">
        <v>27</v>
      </c>
      <c r="K395" t="s">
        <v>398</v>
      </c>
      <c r="L395" t="s">
        <v>29</v>
      </c>
      <c r="P395" t="s">
        <v>403</v>
      </c>
    </row>
    <row r="396" spans="1:16">
      <c r="A396" t="s">
        <v>1280</v>
      </c>
      <c r="B396" t="s">
        <v>395</v>
      </c>
      <c r="C396" s="22" t="s">
        <v>396</v>
      </c>
      <c r="D396" t="s">
        <v>21</v>
      </c>
      <c r="E396" t="s">
        <v>1082</v>
      </c>
      <c r="F396" t="s">
        <v>33</v>
      </c>
      <c r="G396" t="s">
        <v>153</v>
      </c>
      <c r="H396" s="23" t="s">
        <v>1281</v>
      </c>
      <c r="I396" t="s">
        <v>262</v>
      </c>
      <c r="J396" t="s">
        <v>27</v>
      </c>
      <c r="K396" t="s">
        <v>1282</v>
      </c>
      <c r="L396" t="s">
        <v>29</v>
      </c>
      <c r="P396" t="s">
        <v>403</v>
      </c>
    </row>
    <row r="397" spans="1:16">
      <c r="A397" t="s">
        <v>1283</v>
      </c>
      <c r="B397" t="s">
        <v>428</v>
      </c>
      <c r="C397" s="22" t="s">
        <v>429</v>
      </c>
      <c r="D397" t="s">
        <v>50</v>
      </c>
      <c r="E397" t="s">
        <v>1082</v>
      </c>
      <c r="F397" t="s">
        <v>52</v>
      </c>
      <c r="G397" t="s">
        <v>1284</v>
      </c>
      <c r="H397" s="23" t="s">
        <v>1158</v>
      </c>
      <c r="I397" t="s">
        <v>44</v>
      </c>
      <c r="J397" t="s">
        <v>27</v>
      </c>
      <c r="K397" t="s">
        <v>1285</v>
      </c>
      <c r="L397" t="s">
        <v>29</v>
      </c>
      <c r="P397" t="s">
        <v>433</v>
      </c>
    </row>
    <row r="398" spans="1:16">
      <c r="A398" t="s">
        <v>1286</v>
      </c>
      <c r="B398" t="s">
        <v>405</v>
      </c>
      <c r="C398" s="22" t="s">
        <v>406</v>
      </c>
      <c r="D398" t="s">
        <v>21</v>
      </c>
      <c r="E398" t="s">
        <v>1082</v>
      </c>
      <c r="F398" t="s">
        <v>33</v>
      </c>
      <c r="G398" t="s">
        <v>1287</v>
      </c>
      <c r="H398" s="23" t="s">
        <v>1288</v>
      </c>
      <c r="I398" t="s">
        <v>67</v>
      </c>
      <c r="J398" t="s">
        <v>27</v>
      </c>
      <c r="K398" t="s">
        <v>408</v>
      </c>
      <c r="L398" t="s">
        <v>29</v>
      </c>
      <c r="P398" t="s">
        <v>409</v>
      </c>
    </row>
    <row r="399" spans="1:16">
      <c r="A399" t="s">
        <v>1289</v>
      </c>
      <c r="B399" t="s">
        <v>405</v>
      </c>
      <c r="C399" s="22" t="s">
        <v>406</v>
      </c>
      <c r="D399" t="s">
        <v>21</v>
      </c>
      <c r="E399" t="s">
        <v>1082</v>
      </c>
      <c r="F399" t="s">
        <v>33</v>
      </c>
      <c r="G399" t="s">
        <v>1290</v>
      </c>
      <c r="H399" s="23" t="s">
        <v>1291</v>
      </c>
      <c r="I399" t="s">
        <v>135</v>
      </c>
      <c r="J399" t="s">
        <v>27</v>
      </c>
      <c r="K399" t="s">
        <v>408</v>
      </c>
      <c r="L399" t="s">
        <v>29</v>
      </c>
      <c r="P399" t="s">
        <v>409</v>
      </c>
    </row>
    <row r="400" spans="1:16">
      <c r="A400" t="s">
        <v>1292</v>
      </c>
      <c r="B400" t="s">
        <v>405</v>
      </c>
      <c r="C400" s="22" t="s">
        <v>406</v>
      </c>
      <c r="D400" t="s">
        <v>21</v>
      </c>
      <c r="E400" t="s">
        <v>1082</v>
      </c>
      <c r="F400" t="s">
        <v>33</v>
      </c>
      <c r="G400" t="s">
        <v>1293</v>
      </c>
      <c r="H400" s="23" t="s">
        <v>1111</v>
      </c>
      <c r="I400" t="s">
        <v>90</v>
      </c>
      <c r="J400" t="s">
        <v>27</v>
      </c>
      <c r="K400" t="s">
        <v>408</v>
      </c>
      <c r="L400" t="s">
        <v>29</v>
      </c>
      <c r="P400" t="s">
        <v>409</v>
      </c>
    </row>
    <row r="401" spans="1:16">
      <c r="A401" t="s">
        <v>1294</v>
      </c>
      <c r="B401" t="s">
        <v>405</v>
      </c>
      <c r="C401" s="22" t="s">
        <v>406</v>
      </c>
      <c r="D401" t="s">
        <v>21</v>
      </c>
      <c r="E401" t="s">
        <v>1082</v>
      </c>
      <c r="F401" t="s">
        <v>33</v>
      </c>
      <c r="G401" t="s">
        <v>722</v>
      </c>
      <c r="H401" s="23" t="s">
        <v>1295</v>
      </c>
      <c r="I401" t="s">
        <v>772</v>
      </c>
      <c r="J401" t="s">
        <v>27</v>
      </c>
      <c r="K401" t="s">
        <v>408</v>
      </c>
      <c r="L401" t="s">
        <v>29</v>
      </c>
      <c r="P401" t="s">
        <v>409</v>
      </c>
    </row>
    <row r="402" spans="1:16">
      <c r="A402" t="s">
        <v>1296</v>
      </c>
      <c r="B402" t="s">
        <v>405</v>
      </c>
      <c r="C402" s="22" t="s">
        <v>406</v>
      </c>
      <c r="D402" t="s">
        <v>21</v>
      </c>
      <c r="E402" t="s">
        <v>1082</v>
      </c>
      <c r="F402" t="s">
        <v>33</v>
      </c>
      <c r="G402" t="s">
        <v>190</v>
      </c>
      <c r="H402" s="23" t="s">
        <v>1111</v>
      </c>
      <c r="I402" t="s">
        <v>26</v>
      </c>
      <c r="J402" t="s">
        <v>27</v>
      </c>
      <c r="K402" t="s">
        <v>408</v>
      </c>
      <c r="L402" t="s">
        <v>29</v>
      </c>
      <c r="P402" t="s">
        <v>409</v>
      </c>
    </row>
    <row r="403" spans="1:16">
      <c r="A403" t="s">
        <v>1297</v>
      </c>
      <c r="B403" t="s">
        <v>405</v>
      </c>
      <c r="C403" s="22" t="s">
        <v>406</v>
      </c>
      <c r="D403" t="s">
        <v>21</v>
      </c>
      <c r="E403" t="s">
        <v>1082</v>
      </c>
      <c r="F403" t="s">
        <v>33</v>
      </c>
      <c r="G403" t="s">
        <v>1298</v>
      </c>
      <c r="H403" s="23" t="s">
        <v>1299</v>
      </c>
      <c r="I403" t="s">
        <v>135</v>
      </c>
      <c r="J403" t="s">
        <v>27</v>
      </c>
      <c r="K403" t="s">
        <v>408</v>
      </c>
      <c r="L403" t="s">
        <v>29</v>
      </c>
      <c r="P403" t="s">
        <v>409</v>
      </c>
    </row>
    <row r="404" spans="1:16">
      <c r="A404" t="s">
        <v>1300</v>
      </c>
      <c r="B404" t="s">
        <v>916</v>
      </c>
      <c r="C404" s="22" t="s">
        <v>917</v>
      </c>
      <c r="D404" t="s">
        <v>21</v>
      </c>
      <c r="E404" t="s">
        <v>1082</v>
      </c>
      <c r="F404" t="s">
        <v>33</v>
      </c>
      <c r="G404" t="s">
        <v>369</v>
      </c>
      <c r="H404" s="23" t="s">
        <v>1301</v>
      </c>
      <c r="I404" t="s">
        <v>148</v>
      </c>
      <c r="J404" t="s">
        <v>27</v>
      </c>
      <c r="K404" t="s">
        <v>918</v>
      </c>
      <c r="L404" t="s">
        <v>29</v>
      </c>
      <c r="P404" t="s">
        <v>919</v>
      </c>
    </row>
    <row r="405" spans="1:16">
      <c r="A405" t="s">
        <v>1302</v>
      </c>
      <c r="B405" t="s">
        <v>416</v>
      </c>
      <c r="C405" s="22" t="s">
        <v>417</v>
      </c>
      <c r="D405" t="s">
        <v>21</v>
      </c>
      <c r="E405" t="s">
        <v>1082</v>
      </c>
      <c r="F405" t="s">
        <v>33</v>
      </c>
      <c r="G405" t="s">
        <v>315</v>
      </c>
      <c r="H405" s="23" t="s">
        <v>1158</v>
      </c>
      <c r="I405" t="s">
        <v>63</v>
      </c>
      <c r="J405" t="s">
        <v>27</v>
      </c>
      <c r="K405" t="s">
        <v>418</v>
      </c>
      <c r="L405" t="s">
        <v>29</v>
      </c>
      <c r="P405" t="s">
        <v>421</v>
      </c>
    </row>
    <row r="406" spans="1:16">
      <c r="A406" t="s">
        <v>1303</v>
      </c>
      <c r="B406" t="s">
        <v>416</v>
      </c>
      <c r="C406" s="22" t="s">
        <v>417</v>
      </c>
      <c r="D406" t="s">
        <v>21</v>
      </c>
      <c r="E406" t="s">
        <v>1082</v>
      </c>
      <c r="F406" t="s">
        <v>33</v>
      </c>
      <c r="G406" t="s">
        <v>369</v>
      </c>
      <c r="H406" s="23" t="s">
        <v>1304</v>
      </c>
      <c r="I406" t="s">
        <v>371</v>
      </c>
      <c r="J406" t="s">
        <v>27</v>
      </c>
      <c r="K406" t="s">
        <v>418</v>
      </c>
      <c r="L406" t="s">
        <v>29</v>
      </c>
      <c r="P406" t="s">
        <v>421</v>
      </c>
    </row>
    <row r="407" spans="1:16">
      <c r="A407" t="s">
        <v>1305</v>
      </c>
      <c r="B407" t="s">
        <v>416</v>
      </c>
      <c r="C407" s="22" t="s">
        <v>417</v>
      </c>
      <c r="D407" t="s">
        <v>50</v>
      </c>
      <c r="E407" t="s">
        <v>1082</v>
      </c>
      <c r="F407" t="s">
        <v>52</v>
      </c>
      <c r="G407" t="s">
        <v>1178</v>
      </c>
      <c r="H407" s="23" t="s">
        <v>1172</v>
      </c>
      <c r="I407" t="s">
        <v>63</v>
      </c>
      <c r="J407" t="s">
        <v>27</v>
      </c>
      <c r="K407" t="s">
        <v>418</v>
      </c>
      <c r="L407" t="s">
        <v>29</v>
      </c>
      <c r="P407" t="s">
        <v>419</v>
      </c>
    </row>
    <row r="408" spans="1:16">
      <c r="A408" t="s">
        <v>1306</v>
      </c>
      <c r="B408" t="s">
        <v>416</v>
      </c>
      <c r="C408" s="22" t="s">
        <v>417</v>
      </c>
      <c r="D408" t="s">
        <v>21</v>
      </c>
      <c r="E408" t="s">
        <v>1082</v>
      </c>
      <c r="F408" t="s">
        <v>33</v>
      </c>
      <c r="G408" t="s">
        <v>373</v>
      </c>
      <c r="H408" s="23" t="s">
        <v>1136</v>
      </c>
      <c r="I408" t="s">
        <v>67</v>
      </c>
      <c r="J408" t="s">
        <v>27</v>
      </c>
      <c r="K408" t="s">
        <v>418</v>
      </c>
      <c r="L408" t="s">
        <v>29</v>
      </c>
      <c r="P408" t="s">
        <v>421</v>
      </c>
    </row>
    <row r="409" spans="1:16">
      <c r="A409" t="s">
        <v>1307</v>
      </c>
      <c r="B409" t="s">
        <v>1308</v>
      </c>
      <c r="C409" s="22" t="s">
        <v>1309</v>
      </c>
      <c r="D409" t="s">
        <v>21</v>
      </c>
      <c r="E409" t="s">
        <v>1082</v>
      </c>
      <c r="F409" t="s">
        <v>33</v>
      </c>
      <c r="G409" t="s">
        <v>1310</v>
      </c>
      <c r="H409" s="23" t="s">
        <v>1158</v>
      </c>
      <c r="I409" t="s">
        <v>135</v>
      </c>
      <c r="J409" t="s">
        <v>27</v>
      </c>
      <c r="K409" t="s">
        <v>1311</v>
      </c>
      <c r="L409" t="s">
        <v>29</v>
      </c>
      <c r="P409" t="s">
        <v>1312</v>
      </c>
    </row>
    <row r="410" spans="1:16">
      <c r="A410" t="s">
        <v>1313</v>
      </c>
      <c r="B410" t="s">
        <v>441</v>
      </c>
      <c r="C410" s="22" t="s">
        <v>442</v>
      </c>
      <c r="D410" t="s">
        <v>21</v>
      </c>
      <c r="E410" t="s">
        <v>1082</v>
      </c>
      <c r="F410" t="s">
        <v>33</v>
      </c>
      <c r="G410" t="s">
        <v>426</v>
      </c>
      <c r="H410" s="23" t="s">
        <v>1314</v>
      </c>
      <c r="I410" t="s">
        <v>148</v>
      </c>
      <c r="J410" t="s">
        <v>27</v>
      </c>
      <c r="K410" t="s">
        <v>444</v>
      </c>
      <c r="L410" t="s">
        <v>29</v>
      </c>
      <c r="P410" t="s">
        <v>937</v>
      </c>
    </row>
    <row r="411" spans="1:16">
      <c r="A411" t="s">
        <v>1315</v>
      </c>
      <c r="B411" t="s">
        <v>441</v>
      </c>
      <c r="C411" s="22" t="s">
        <v>442</v>
      </c>
      <c r="D411" t="s">
        <v>21</v>
      </c>
      <c r="E411" t="s">
        <v>1082</v>
      </c>
      <c r="F411" t="s">
        <v>141</v>
      </c>
      <c r="G411" t="s">
        <v>1316</v>
      </c>
      <c r="H411" s="23" t="s">
        <v>1136</v>
      </c>
      <c r="I411" t="s">
        <v>262</v>
      </c>
      <c r="J411" t="s">
        <v>27</v>
      </c>
      <c r="K411" t="s">
        <v>444</v>
      </c>
      <c r="L411" t="s">
        <v>29</v>
      </c>
      <c r="P411" t="s">
        <v>1317</v>
      </c>
    </row>
    <row r="412" spans="1:16">
      <c r="A412" t="s">
        <v>1318</v>
      </c>
      <c r="B412" t="s">
        <v>441</v>
      </c>
      <c r="C412" s="22" t="s">
        <v>442</v>
      </c>
      <c r="D412" t="s">
        <v>21</v>
      </c>
      <c r="E412" t="s">
        <v>1082</v>
      </c>
      <c r="F412" t="s">
        <v>52</v>
      </c>
      <c r="G412" t="s">
        <v>1319</v>
      </c>
      <c r="H412" s="23" t="s">
        <v>1136</v>
      </c>
      <c r="I412" t="s">
        <v>26</v>
      </c>
      <c r="J412" t="s">
        <v>27</v>
      </c>
      <c r="K412" t="s">
        <v>444</v>
      </c>
      <c r="L412" t="s">
        <v>29</v>
      </c>
      <c r="P412" t="s">
        <v>445</v>
      </c>
    </row>
    <row r="413" spans="1:16">
      <c r="A413" t="s">
        <v>1320</v>
      </c>
      <c r="B413" t="s">
        <v>441</v>
      </c>
      <c r="C413" s="22" t="s">
        <v>442</v>
      </c>
      <c r="D413" t="s">
        <v>21</v>
      </c>
      <c r="E413" t="s">
        <v>1082</v>
      </c>
      <c r="F413" t="s">
        <v>33</v>
      </c>
      <c r="G413" t="s">
        <v>267</v>
      </c>
      <c r="H413" s="23" t="s">
        <v>1304</v>
      </c>
      <c r="I413" t="s">
        <v>63</v>
      </c>
      <c r="J413" t="s">
        <v>27</v>
      </c>
      <c r="K413" t="s">
        <v>444</v>
      </c>
      <c r="L413" t="s">
        <v>29</v>
      </c>
      <c r="P413" t="s">
        <v>937</v>
      </c>
    </row>
    <row r="414" spans="1:16">
      <c r="A414" t="s">
        <v>1321</v>
      </c>
      <c r="B414" t="s">
        <v>441</v>
      </c>
      <c r="C414" s="22" t="s">
        <v>442</v>
      </c>
      <c r="D414" t="s">
        <v>21</v>
      </c>
      <c r="E414" t="s">
        <v>1082</v>
      </c>
      <c r="F414" t="s">
        <v>52</v>
      </c>
      <c r="G414" t="s">
        <v>195</v>
      </c>
      <c r="H414" s="23" t="s">
        <v>1304</v>
      </c>
      <c r="I414" t="s">
        <v>36</v>
      </c>
      <c r="J414" t="s">
        <v>27</v>
      </c>
      <c r="K414" t="s">
        <v>444</v>
      </c>
      <c r="L414" t="s">
        <v>29</v>
      </c>
      <c r="P414" t="s">
        <v>445</v>
      </c>
    </row>
    <row r="415" spans="1:16">
      <c r="A415" t="s">
        <v>1322</v>
      </c>
      <c r="B415" t="s">
        <v>441</v>
      </c>
      <c r="C415" s="22" t="s">
        <v>442</v>
      </c>
      <c r="D415" t="s">
        <v>21</v>
      </c>
      <c r="E415" t="s">
        <v>1082</v>
      </c>
      <c r="F415" t="s">
        <v>52</v>
      </c>
      <c r="G415" t="s">
        <v>75</v>
      </c>
      <c r="H415" s="23" t="s">
        <v>1304</v>
      </c>
      <c r="I415" t="s">
        <v>148</v>
      </c>
      <c r="J415" t="s">
        <v>27</v>
      </c>
      <c r="K415" t="s">
        <v>444</v>
      </c>
      <c r="L415" t="s">
        <v>29</v>
      </c>
      <c r="P415" t="s">
        <v>445</v>
      </c>
    </row>
    <row r="416" spans="1:16">
      <c r="A416" t="s">
        <v>1323</v>
      </c>
      <c r="B416" t="s">
        <v>441</v>
      </c>
      <c r="C416" s="22" t="s">
        <v>442</v>
      </c>
      <c r="D416" t="s">
        <v>21</v>
      </c>
      <c r="E416" t="s">
        <v>1082</v>
      </c>
      <c r="F416" t="s">
        <v>52</v>
      </c>
      <c r="G416" t="s">
        <v>1319</v>
      </c>
      <c r="H416" s="23" t="s">
        <v>1304</v>
      </c>
      <c r="I416" t="s">
        <v>36</v>
      </c>
      <c r="J416" t="s">
        <v>27</v>
      </c>
      <c r="K416" t="s">
        <v>444</v>
      </c>
      <c r="L416" t="s">
        <v>29</v>
      </c>
      <c r="P416" t="s">
        <v>445</v>
      </c>
    </row>
    <row r="417" spans="1:16">
      <c r="A417" t="s">
        <v>1324</v>
      </c>
      <c r="B417" t="s">
        <v>451</v>
      </c>
      <c r="C417" s="22" t="s">
        <v>452</v>
      </c>
      <c r="D417" t="s">
        <v>21</v>
      </c>
      <c r="E417" t="s">
        <v>1082</v>
      </c>
      <c r="F417" t="s">
        <v>33</v>
      </c>
      <c r="G417" t="s">
        <v>34</v>
      </c>
      <c r="H417" s="23" t="s">
        <v>1325</v>
      </c>
      <c r="I417" t="s">
        <v>55</v>
      </c>
      <c r="J417" t="s">
        <v>27</v>
      </c>
      <c r="K417" t="s">
        <v>454</v>
      </c>
      <c r="L417" t="s">
        <v>29</v>
      </c>
      <c r="P417" t="s">
        <v>455</v>
      </c>
    </row>
    <row r="418" spans="1:16">
      <c r="A418" t="s">
        <v>1326</v>
      </c>
      <c r="B418" t="s">
        <v>451</v>
      </c>
      <c r="C418" s="22" t="s">
        <v>452</v>
      </c>
      <c r="D418" t="s">
        <v>21</v>
      </c>
      <c r="E418" t="s">
        <v>1082</v>
      </c>
      <c r="F418" t="s">
        <v>33</v>
      </c>
      <c r="G418" t="s">
        <v>1327</v>
      </c>
      <c r="H418" s="23" t="s">
        <v>1328</v>
      </c>
      <c r="I418" t="s">
        <v>414</v>
      </c>
      <c r="J418" t="s">
        <v>27</v>
      </c>
      <c r="K418" t="s">
        <v>454</v>
      </c>
      <c r="L418" t="s">
        <v>29</v>
      </c>
      <c r="P418" t="s">
        <v>455</v>
      </c>
    </row>
    <row r="419" spans="1:16">
      <c r="A419" t="s">
        <v>1329</v>
      </c>
      <c r="B419" t="s">
        <v>451</v>
      </c>
      <c r="C419" s="22" t="s">
        <v>452</v>
      </c>
      <c r="D419" t="s">
        <v>21</v>
      </c>
      <c r="E419" t="s">
        <v>1082</v>
      </c>
      <c r="F419" t="s">
        <v>33</v>
      </c>
      <c r="G419" t="s">
        <v>1330</v>
      </c>
      <c r="H419" s="23" t="s">
        <v>1314</v>
      </c>
      <c r="I419" t="s">
        <v>340</v>
      </c>
      <c r="J419" t="s">
        <v>27</v>
      </c>
      <c r="K419" t="s">
        <v>454</v>
      </c>
      <c r="L419" t="s">
        <v>29</v>
      </c>
      <c r="P419" t="s">
        <v>455</v>
      </c>
    </row>
    <row r="420" spans="1:16">
      <c r="A420" t="s">
        <v>1331</v>
      </c>
      <c r="B420" t="s">
        <v>451</v>
      </c>
      <c r="C420" s="22" t="s">
        <v>452</v>
      </c>
      <c r="D420" t="s">
        <v>21</v>
      </c>
      <c r="E420" t="s">
        <v>1082</v>
      </c>
      <c r="F420" t="s">
        <v>33</v>
      </c>
      <c r="G420" t="s">
        <v>1332</v>
      </c>
      <c r="H420" s="23" t="s">
        <v>1333</v>
      </c>
      <c r="I420" t="s">
        <v>148</v>
      </c>
      <c r="J420" t="s">
        <v>27</v>
      </c>
      <c r="K420" t="s">
        <v>454</v>
      </c>
      <c r="L420" t="s">
        <v>29</v>
      </c>
      <c r="P420" t="s">
        <v>455</v>
      </c>
    </row>
    <row r="421" spans="1:16">
      <c r="A421" t="s">
        <v>1334</v>
      </c>
      <c r="B421" t="s">
        <v>451</v>
      </c>
      <c r="C421" s="22" t="s">
        <v>452</v>
      </c>
      <c r="D421" t="s">
        <v>21</v>
      </c>
      <c r="E421" t="s">
        <v>1082</v>
      </c>
      <c r="F421" t="s">
        <v>33</v>
      </c>
      <c r="G421" t="s">
        <v>190</v>
      </c>
      <c r="H421" s="23" t="s">
        <v>1335</v>
      </c>
      <c r="I421" t="s">
        <v>135</v>
      </c>
      <c r="J421" t="s">
        <v>27</v>
      </c>
      <c r="K421" t="s">
        <v>454</v>
      </c>
      <c r="L421" t="s">
        <v>29</v>
      </c>
      <c r="P421" t="s">
        <v>455</v>
      </c>
    </row>
    <row r="422" spans="1:16">
      <c r="A422" t="s">
        <v>1336</v>
      </c>
      <c r="B422" t="s">
        <v>457</v>
      </c>
      <c r="C422" s="22" t="s">
        <v>458</v>
      </c>
      <c r="D422" t="s">
        <v>21</v>
      </c>
      <c r="E422" t="s">
        <v>1082</v>
      </c>
      <c r="F422" t="s">
        <v>33</v>
      </c>
      <c r="G422" t="s">
        <v>34</v>
      </c>
      <c r="H422" s="23" t="s">
        <v>1337</v>
      </c>
      <c r="I422" t="s">
        <v>819</v>
      </c>
      <c r="J422" t="s">
        <v>27</v>
      </c>
      <c r="K422" t="s">
        <v>459</v>
      </c>
      <c r="L422" t="s">
        <v>29</v>
      </c>
      <c r="P422" t="s">
        <v>460</v>
      </c>
    </row>
    <row r="423" spans="1:16">
      <c r="A423" t="s">
        <v>1338</v>
      </c>
      <c r="B423" t="s">
        <v>457</v>
      </c>
      <c r="C423" s="22" t="s">
        <v>458</v>
      </c>
      <c r="D423" t="s">
        <v>21</v>
      </c>
      <c r="E423" t="s">
        <v>1082</v>
      </c>
      <c r="F423" t="s">
        <v>33</v>
      </c>
      <c r="G423" t="s">
        <v>34</v>
      </c>
      <c r="H423" s="23" t="s">
        <v>1339</v>
      </c>
      <c r="I423" t="s">
        <v>1340</v>
      </c>
      <c r="J423" t="s">
        <v>27</v>
      </c>
      <c r="K423" t="s">
        <v>459</v>
      </c>
      <c r="L423" t="s">
        <v>29</v>
      </c>
      <c r="P423" t="s">
        <v>460</v>
      </c>
    </row>
    <row r="424" spans="1:16">
      <c r="A424" t="s">
        <v>1341</v>
      </c>
      <c r="B424" t="s">
        <v>457</v>
      </c>
      <c r="C424" s="22" t="s">
        <v>458</v>
      </c>
      <c r="D424" t="s">
        <v>21</v>
      </c>
      <c r="E424" t="s">
        <v>1082</v>
      </c>
      <c r="F424" t="s">
        <v>33</v>
      </c>
      <c r="G424" t="s">
        <v>34</v>
      </c>
      <c r="H424" s="23" t="s">
        <v>1342</v>
      </c>
      <c r="I424" t="s">
        <v>371</v>
      </c>
      <c r="J424" t="s">
        <v>27</v>
      </c>
      <c r="K424" t="s">
        <v>459</v>
      </c>
      <c r="L424" t="s">
        <v>29</v>
      </c>
      <c r="P424" t="s">
        <v>460</v>
      </c>
    </row>
    <row r="425" spans="1:16">
      <c r="A425" t="s">
        <v>1343</v>
      </c>
      <c r="B425" t="s">
        <v>457</v>
      </c>
      <c r="C425" s="22" t="s">
        <v>458</v>
      </c>
      <c r="D425" t="s">
        <v>21</v>
      </c>
      <c r="E425" t="s">
        <v>1082</v>
      </c>
      <c r="F425" t="s">
        <v>33</v>
      </c>
      <c r="G425" t="s">
        <v>190</v>
      </c>
      <c r="H425" s="23" t="s">
        <v>1344</v>
      </c>
      <c r="I425" t="s">
        <v>63</v>
      </c>
      <c r="J425" t="s">
        <v>27</v>
      </c>
      <c r="K425" t="s">
        <v>459</v>
      </c>
      <c r="L425" t="s">
        <v>29</v>
      </c>
      <c r="P425" t="s">
        <v>460</v>
      </c>
    </row>
    <row r="426" spans="1:16">
      <c r="A426" t="s">
        <v>1345</v>
      </c>
      <c r="B426" t="s">
        <v>1346</v>
      </c>
      <c r="C426" s="22" t="s">
        <v>1347</v>
      </c>
      <c r="D426" t="s">
        <v>21</v>
      </c>
      <c r="E426" t="s">
        <v>1082</v>
      </c>
      <c r="F426" t="s">
        <v>33</v>
      </c>
      <c r="G426" t="s">
        <v>1348</v>
      </c>
      <c r="H426" s="23" t="s">
        <v>1349</v>
      </c>
      <c r="I426" t="s">
        <v>487</v>
      </c>
      <c r="J426" t="s">
        <v>27</v>
      </c>
      <c r="K426" t="s">
        <v>1350</v>
      </c>
      <c r="L426" t="s">
        <v>29</v>
      </c>
      <c r="P426" t="s">
        <v>1351</v>
      </c>
    </row>
    <row r="427" spans="1:16">
      <c r="A427" t="s">
        <v>1352</v>
      </c>
      <c r="B427" t="s">
        <v>472</v>
      </c>
      <c r="C427" s="22" t="s">
        <v>473</v>
      </c>
      <c r="D427" t="s">
        <v>21</v>
      </c>
      <c r="E427" t="s">
        <v>1082</v>
      </c>
      <c r="F427" t="s">
        <v>33</v>
      </c>
      <c r="G427" t="s">
        <v>1353</v>
      </c>
      <c r="H427" s="23" t="s">
        <v>1278</v>
      </c>
      <c r="I427" t="s">
        <v>135</v>
      </c>
      <c r="J427" t="s">
        <v>27</v>
      </c>
      <c r="K427" t="s">
        <v>477</v>
      </c>
      <c r="L427" t="s">
        <v>29</v>
      </c>
      <c r="P427" t="s">
        <v>962</v>
      </c>
    </row>
    <row r="428" spans="1:16">
      <c r="A428" t="s">
        <v>1354</v>
      </c>
      <c r="B428" t="s">
        <v>472</v>
      </c>
      <c r="C428" s="22" t="s">
        <v>473</v>
      </c>
      <c r="D428" t="s">
        <v>50</v>
      </c>
      <c r="E428" t="s">
        <v>1082</v>
      </c>
      <c r="F428" t="s">
        <v>52</v>
      </c>
      <c r="G428" t="s">
        <v>1355</v>
      </c>
      <c r="H428" s="23" t="s">
        <v>1356</v>
      </c>
      <c r="I428" t="s">
        <v>247</v>
      </c>
      <c r="J428" t="s">
        <v>27</v>
      </c>
      <c r="K428" t="s">
        <v>1357</v>
      </c>
      <c r="L428" t="s">
        <v>29</v>
      </c>
      <c r="P428" t="s">
        <v>478</v>
      </c>
    </row>
    <row r="429" spans="1:16">
      <c r="A429" t="s">
        <v>1358</v>
      </c>
      <c r="B429" t="s">
        <v>472</v>
      </c>
      <c r="C429" s="22" t="s">
        <v>473</v>
      </c>
      <c r="D429" t="s">
        <v>21</v>
      </c>
      <c r="E429" t="s">
        <v>1082</v>
      </c>
      <c r="F429" t="s">
        <v>33</v>
      </c>
      <c r="G429" t="s">
        <v>1359</v>
      </c>
      <c r="H429" s="23" t="s">
        <v>1228</v>
      </c>
      <c r="I429" t="s">
        <v>90</v>
      </c>
      <c r="J429" t="s">
        <v>27</v>
      </c>
      <c r="K429" t="s">
        <v>477</v>
      </c>
      <c r="L429" t="s">
        <v>29</v>
      </c>
      <c r="P429" t="s">
        <v>962</v>
      </c>
    </row>
    <row r="430" spans="1:16">
      <c r="A430" t="s">
        <v>1360</v>
      </c>
      <c r="B430" t="s">
        <v>472</v>
      </c>
      <c r="C430" s="22" t="s">
        <v>473</v>
      </c>
      <c r="D430" t="s">
        <v>21</v>
      </c>
      <c r="E430" t="s">
        <v>1082</v>
      </c>
      <c r="F430" t="s">
        <v>33</v>
      </c>
      <c r="G430" t="s">
        <v>369</v>
      </c>
      <c r="H430" s="23" t="s">
        <v>1361</v>
      </c>
      <c r="I430" t="s">
        <v>148</v>
      </c>
      <c r="J430" t="s">
        <v>27</v>
      </c>
      <c r="K430" t="s">
        <v>477</v>
      </c>
      <c r="L430" t="s">
        <v>29</v>
      </c>
      <c r="P430" t="s">
        <v>962</v>
      </c>
    </row>
    <row r="431" spans="1:16">
      <c r="A431" t="s">
        <v>1362</v>
      </c>
      <c r="B431" t="s">
        <v>472</v>
      </c>
      <c r="C431" s="22" t="s">
        <v>473</v>
      </c>
      <c r="D431" t="s">
        <v>21</v>
      </c>
      <c r="E431" t="s">
        <v>1082</v>
      </c>
      <c r="F431" t="s">
        <v>33</v>
      </c>
      <c r="G431" t="s">
        <v>1363</v>
      </c>
      <c r="H431" s="23" t="s">
        <v>1172</v>
      </c>
      <c r="I431" t="s">
        <v>90</v>
      </c>
      <c r="J431" t="s">
        <v>27</v>
      </c>
      <c r="K431" t="s">
        <v>477</v>
      </c>
      <c r="L431" t="s">
        <v>29</v>
      </c>
      <c r="P431" t="s">
        <v>962</v>
      </c>
    </row>
    <row r="432" spans="1:16">
      <c r="A432" t="s">
        <v>1364</v>
      </c>
      <c r="B432" t="s">
        <v>214</v>
      </c>
      <c r="C432" s="22" t="s">
        <v>215</v>
      </c>
      <c r="D432" t="s">
        <v>21</v>
      </c>
      <c r="E432" t="s">
        <v>1082</v>
      </c>
      <c r="F432" t="s">
        <v>33</v>
      </c>
      <c r="G432" t="s">
        <v>977</v>
      </c>
      <c r="H432" s="23" t="s">
        <v>1245</v>
      </c>
      <c r="I432" t="s">
        <v>67</v>
      </c>
      <c r="J432" t="s">
        <v>27</v>
      </c>
      <c r="K432" t="s">
        <v>488</v>
      </c>
      <c r="L432" t="s">
        <v>29</v>
      </c>
      <c r="P432" t="s">
        <v>489</v>
      </c>
    </row>
    <row r="433" spans="1:16">
      <c r="A433" t="s">
        <v>1365</v>
      </c>
      <c r="B433" t="s">
        <v>214</v>
      </c>
      <c r="C433" s="22" t="s">
        <v>215</v>
      </c>
      <c r="D433" t="s">
        <v>50</v>
      </c>
      <c r="E433" t="s">
        <v>1082</v>
      </c>
      <c r="F433" t="s">
        <v>52</v>
      </c>
      <c r="G433" t="s">
        <v>1355</v>
      </c>
      <c r="H433" s="23" t="s">
        <v>1242</v>
      </c>
      <c r="I433" t="s">
        <v>247</v>
      </c>
      <c r="J433" t="s">
        <v>27</v>
      </c>
      <c r="K433" t="s">
        <v>488</v>
      </c>
      <c r="L433" t="s">
        <v>29</v>
      </c>
      <c r="P433" t="s">
        <v>220</v>
      </c>
    </row>
    <row r="434" spans="1:16">
      <c r="A434" t="s">
        <v>1366</v>
      </c>
      <c r="B434" t="s">
        <v>214</v>
      </c>
      <c r="C434" s="22" t="s">
        <v>215</v>
      </c>
      <c r="D434" t="s">
        <v>50</v>
      </c>
      <c r="E434" t="s">
        <v>1082</v>
      </c>
      <c r="F434" t="s">
        <v>33</v>
      </c>
      <c r="G434" t="s">
        <v>1367</v>
      </c>
      <c r="H434" s="23" t="s">
        <v>1368</v>
      </c>
      <c r="I434" t="s">
        <v>55</v>
      </c>
      <c r="J434" t="s">
        <v>27</v>
      </c>
      <c r="K434" t="s">
        <v>488</v>
      </c>
      <c r="L434" t="s">
        <v>29</v>
      </c>
      <c r="P434" t="s">
        <v>489</v>
      </c>
    </row>
    <row r="435" spans="1:16">
      <c r="A435" t="s">
        <v>1369</v>
      </c>
      <c r="B435" t="s">
        <v>214</v>
      </c>
      <c r="C435" s="22" t="s">
        <v>215</v>
      </c>
      <c r="D435" t="s">
        <v>21</v>
      </c>
      <c r="E435" t="s">
        <v>1082</v>
      </c>
      <c r="F435" t="s">
        <v>33</v>
      </c>
      <c r="G435" t="s">
        <v>1370</v>
      </c>
      <c r="H435" s="23" t="s">
        <v>1371</v>
      </c>
      <c r="I435" t="s">
        <v>262</v>
      </c>
      <c r="J435" t="s">
        <v>27</v>
      </c>
      <c r="K435" t="s">
        <v>488</v>
      </c>
      <c r="L435" t="s">
        <v>29</v>
      </c>
      <c r="P435" t="s">
        <v>489</v>
      </c>
    </row>
    <row r="436" spans="1:16">
      <c r="A436" t="s">
        <v>1372</v>
      </c>
      <c r="B436" t="s">
        <v>214</v>
      </c>
      <c r="C436" s="22" t="s">
        <v>215</v>
      </c>
      <c r="D436" t="s">
        <v>21</v>
      </c>
      <c r="E436" t="s">
        <v>1082</v>
      </c>
      <c r="F436" t="s">
        <v>33</v>
      </c>
      <c r="G436" t="s">
        <v>34</v>
      </c>
      <c r="H436" s="23" t="s">
        <v>1373</v>
      </c>
      <c r="I436" t="s">
        <v>148</v>
      </c>
      <c r="J436" t="s">
        <v>27</v>
      </c>
      <c r="K436" t="s">
        <v>488</v>
      </c>
      <c r="L436" t="s">
        <v>29</v>
      </c>
      <c r="P436" t="s">
        <v>489</v>
      </c>
    </row>
    <row r="437" spans="1:16">
      <c r="A437" t="s">
        <v>1374</v>
      </c>
      <c r="B437" t="s">
        <v>510</v>
      </c>
      <c r="C437" s="22" t="s">
        <v>511</v>
      </c>
      <c r="D437" t="s">
        <v>21</v>
      </c>
      <c r="E437" t="s">
        <v>1082</v>
      </c>
      <c r="F437" t="s">
        <v>33</v>
      </c>
      <c r="G437" t="s">
        <v>369</v>
      </c>
      <c r="H437" s="23" t="s">
        <v>1304</v>
      </c>
      <c r="I437" t="s">
        <v>371</v>
      </c>
      <c r="J437" t="s">
        <v>27</v>
      </c>
      <c r="K437" t="s">
        <v>512</v>
      </c>
      <c r="L437" t="s">
        <v>29</v>
      </c>
      <c r="P437" t="s">
        <v>513</v>
      </c>
    </row>
    <row r="438" spans="1:16">
      <c r="A438" t="s">
        <v>1375</v>
      </c>
      <c r="B438" t="s">
        <v>522</v>
      </c>
      <c r="C438" s="22" t="s">
        <v>523</v>
      </c>
      <c r="D438" t="s">
        <v>50</v>
      </c>
      <c r="E438" t="s">
        <v>1082</v>
      </c>
      <c r="F438" t="s">
        <v>33</v>
      </c>
      <c r="G438" t="s">
        <v>1376</v>
      </c>
      <c r="H438" s="23" t="s">
        <v>1248</v>
      </c>
      <c r="I438" t="s">
        <v>346</v>
      </c>
      <c r="J438" t="s">
        <v>27</v>
      </c>
      <c r="K438" t="s">
        <v>527</v>
      </c>
      <c r="L438" t="s">
        <v>29</v>
      </c>
      <c r="P438" t="s">
        <v>528</v>
      </c>
    </row>
    <row r="439" spans="1:16">
      <c r="A439" t="s">
        <v>1377</v>
      </c>
      <c r="B439" t="s">
        <v>522</v>
      </c>
      <c r="C439" s="22" t="s">
        <v>523</v>
      </c>
      <c r="D439" t="s">
        <v>50</v>
      </c>
      <c r="E439" t="s">
        <v>1082</v>
      </c>
      <c r="F439" t="s">
        <v>52</v>
      </c>
      <c r="G439" t="s">
        <v>1378</v>
      </c>
      <c r="H439" s="23" t="s">
        <v>1379</v>
      </c>
      <c r="I439" t="s">
        <v>90</v>
      </c>
      <c r="J439" t="s">
        <v>27</v>
      </c>
      <c r="K439" t="s">
        <v>527</v>
      </c>
      <c r="L439" t="s">
        <v>29</v>
      </c>
      <c r="P439" t="s">
        <v>532</v>
      </c>
    </row>
    <row r="440" spans="1:16">
      <c r="A440" t="s">
        <v>1380</v>
      </c>
      <c r="B440" t="s">
        <v>522</v>
      </c>
      <c r="C440" s="22" t="s">
        <v>523</v>
      </c>
      <c r="D440" t="s">
        <v>50</v>
      </c>
      <c r="E440" t="s">
        <v>1082</v>
      </c>
      <c r="F440" t="s">
        <v>52</v>
      </c>
      <c r="G440" t="s">
        <v>534</v>
      </c>
      <c r="H440" s="23" t="s">
        <v>1381</v>
      </c>
      <c r="I440" t="s">
        <v>247</v>
      </c>
      <c r="J440" t="s">
        <v>27</v>
      </c>
      <c r="K440" t="s">
        <v>527</v>
      </c>
      <c r="L440" t="s">
        <v>29</v>
      </c>
      <c r="P440" t="s">
        <v>532</v>
      </c>
    </row>
    <row r="441" spans="1:16">
      <c r="A441" t="s">
        <v>1382</v>
      </c>
      <c r="B441" t="s">
        <v>522</v>
      </c>
      <c r="C441" s="22" t="s">
        <v>523</v>
      </c>
      <c r="D441" t="s">
        <v>50</v>
      </c>
      <c r="E441" t="s">
        <v>1082</v>
      </c>
      <c r="F441" t="s">
        <v>33</v>
      </c>
      <c r="G441" t="s">
        <v>1383</v>
      </c>
      <c r="H441" s="23" t="s">
        <v>1384</v>
      </c>
      <c r="I441" t="s">
        <v>1385</v>
      </c>
      <c r="J441" t="s">
        <v>27</v>
      </c>
      <c r="K441" t="s">
        <v>527</v>
      </c>
      <c r="L441" t="s">
        <v>29</v>
      </c>
      <c r="P441" t="s">
        <v>528</v>
      </c>
    </row>
    <row r="442" spans="1:16">
      <c r="A442" t="s">
        <v>1386</v>
      </c>
      <c r="B442" t="s">
        <v>522</v>
      </c>
      <c r="C442" s="22" t="s">
        <v>523</v>
      </c>
      <c r="D442" t="s">
        <v>21</v>
      </c>
      <c r="E442" t="s">
        <v>1082</v>
      </c>
      <c r="F442" t="s">
        <v>33</v>
      </c>
      <c r="G442" t="s">
        <v>34</v>
      </c>
      <c r="H442" s="23" t="s">
        <v>1387</v>
      </c>
      <c r="I442" t="s">
        <v>148</v>
      </c>
      <c r="J442" t="s">
        <v>27</v>
      </c>
      <c r="K442" t="s">
        <v>527</v>
      </c>
      <c r="L442" t="s">
        <v>29</v>
      </c>
      <c r="P442" t="s">
        <v>528</v>
      </c>
    </row>
    <row r="443" spans="1:16">
      <c r="A443" t="s">
        <v>1388</v>
      </c>
      <c r="B443" t="s">
        <v>522</v>
      </c>
      <c r="C443" s="22" t="s">
        <v>523</v>
      </c>
      <c r="D443" t="s">
        <v>21</v>
      </c>
      <c r="E443" t="s">
        <v>1082</v>
      </c>
      <c r="F443" t="s">
        <v>33</v>
      </c>
      <c r="G443" t="s">
        <v>1108</v>
      </c>
      <c r="H443" s="23" t="s">
        <v>1389</v>
      </c>
      <c r="I443" t="s">
        <v>371</v>
      </c>
      <c r="J443" t="s">
        <v>27</v>
      </c>
      <c r="K443" t="s">
        <v>527</v>
      </c>
      <c r="L443" t="s">
        <v>29</v>
      </c>
      <c r="P443" t="s">
        <v>528</v>
      </c>
    </row>
    <row r="444" spans="1:16">
      <c r="A444" t="s">
        <v>1390</v>
      </c>
      <c r="B444" t="s">
        <v>538</v>
      </c>
      <c r="C444" s="22" t="s">
        <v>539</v>
      </c>
      <c r="D444" t="s">
        <v>21</v>
      </c>
      <c r="E444" t="s">
        <v>1082</v>
      </c>
      <c r="F444" t="s">
        <v>33</v>
      </c>
      <c r="G444" t="s">
        <v>267</v>
      </c>
      <c r="H444" s="23" t="s">
        <v>1391</v>
      </c>
      <c r="I444" t="s">
        <v>26</v>
      </c>
      <c r="J444" t="s">
        <v>27</v>
      </c>
      <c r="K444" t="s">
        <v>542</v>
      </c>
      <c r="L444" t="s">
        <v>29</v>
      </c>
      <c r="P444" t="s">
        <v>543</v>
      </c>
    </row>
    <row r="445" spans="1:16">
      <c r="A445" t="s">
        <v>1392</v>
      </c>
      <c r="B445" t="s">
        <v>228</v>
      </c>
      <c r="C445" s="22" t="s">
        <v>229</v>
      </c>
      <c r="D445" t="s">
        <v>21</v>
      </c>
      <c r="E445" t="s">
        <v>1082</v>
      </c>
      <c r="F445" t="s">
        <v>33</v>
      </c>
      <c r="G445" t="s">
        <v>373</v>
      </c>
      <c r="H445" s="23" t="s">
        <v>1185</v>
      </c>
      <c r="I445" t="s">
        <v>36</v>
      </c>
      <c r="J445" t="s">
        <v>27</v>
      </c>
      <c r="K445" t="s">
        <v>548</v>
      </c>
      <c r="L445" t="s">
        <v>29</v>
      </c>
      <c r="P445" t="s">
        <v>549</v>
      </c>
    </row>
    <row r="446" spans="1:16">
      <c r="A446" t="s">
        <v>1393</v>
      </c>
      <c r="B446" t="s">
        <v>553</v>
      </c>
      <c r="C446" s="22" t="s">
        <v>554</v>
      </c>
      <c r="D446" t="s">
        <v>21</v>
      </c>
      <c r="E446" t="s">
        <v>1082</v>
      </c>
      <c r="F446" t="s">
        <v>33</v>
      </c>
      <c r="G446" t="s">
        <v>153</v>
      </c>
      <c r="H446" s="23" t="s">
        <v>1394</v>
      </c>
      <c r="I446" t="s">
        <v>135</v>
      </c>
      <c r="J446" t="s">
        <v>27</v>
      </c>
      <c r="K446" t="s">
        <v>556</v>
      </c>
      <c r="L446" t="s">
        <v>29</v>
      </c>
      <c r="P446" t="s">
        <v>561</v>
      </c>
    </row>
    <row r="447" spans="1:16">
      <c r="A447" t="s">
        <v>1395</v>
      </c>
      <c r="B447" t="s">
        <v>563</v>
      </c>
      <c r="C447" s="22" t="s">
        <v>564</v>
      </c>
      <c r="D447" t="s">
        <v>21</v>
      </c>
      <c r="E447" t="s">
        <v>1082</v>
      </c>
      <c r="F447" t="s">
        <v>33</v>
      </c>
      <c r="G447" t="s">
        <v>1396</v>
      </c>
      <c r="H447" s="23" t="s">
        <v>1397</v>
      </c>
      <c r="I447" t="s">
        <v>135</v>
      </c>
      <c r="J447" t="s">
        <v>27</v>
      </c>
      <c r="K447" t="s">
        <v>567</v>
      </c>
      <c r="L447" t="s">
        <v>29</v>
      </c>
      <c r="P447" t="s">
        <v>568</v>
      </c>
    </row>
    <row r="448" spans="1:16">
      <c r="A448" t="s">
        <v>1398</v>
      </c>
      <c r="B448" t="s">
        <v>563</v>
      </c>
      <c r="C448" s="22" t="s">
        <v>564</v>
      </c>
      <c r="D448" t="s">
        <v>21</v>
      </c>
      <c r="E448" t="s">
        <v>1082</v>
      </c>
      <c r="F448" t="s">
        <v>33</v>
      </c>
      <c r="G448" t="s">
        <v>1399</v>
      </c>
      <c r="H448" s="23" t="s">
        <v>1400</v>
      </c>
      <c r="I448" t="s">
        <v>135</v>
      </c>
      <c r="J448" t="s">
        <v>27</v>
      </c>
      <c r="K448" t="s">
        <v>567</v>
      </c>
      <c r="L448" t="s">
        <v>29</v>
      </c>
      <c r="P448" t="s">
        <v>568</v>
      </c>
    </row>
    <row r="449" spans="1:16">
      <c r="A449" t="s">
        <v>1401</v>
      </c>
      <c r="B449" t="s">
        <v>563</v>
      </c>
      <c r="C449" s="22" t="s">
        <v>564</v>
      </c>
      <c r="D449" t="s">
        <v>21</v>
      </c>
      <c r="E449" t="s">
        <v>1082</v>
      </c>
      <c r="F449" t="s">
        <v>33</v>
      </c>
      <c r="G449" t="s">
        <v>373</v>
      </c>
      <c r="H449" s="23" t="s">
        <v>1402</v>
      </c>
      <c r="I449" t="s">
        <v>247</v>
      </c>
      <c r="J449" t="s">
        <v>27</v>
      </c>
      <c r="K449" t="s">
        <v>567</v>
      </c>
      <c r="L449" t="s">
        <v>29</v>
      </c>
      <c r="P449" t="s">
        <v>568</v>
      </c>
    </row>
    <row r="450" spans="1:16">
      <c r="A450" t="s">
        <v>1403</v>
      </c>
      <c r="B450" t="s">
        <v>563</v>
      </c>
      <c r="C450" s="22" t="s">
        <v>564</v>
      </c>
      <c r="D450" t="s">
        <v>21</v>
      </c>
      <c r="E450" t="s">
        <v>1082</v>
      </c>
      <c r="F450" t="s">
        <v>33</v>
      </c>
      <c r="G450" t="s">
        <v>153</v>
      </c>
      <c r="H450" s="23" t="s">
        <v>1404</v>
      </c>
      <c r="I450" t="s">
        <v>36</v>
      </c>
      <c r="J450" t="s">
        <v>27</v>
      </c>
      <c r="K450" t="s">
        <v>567</v>
      </c>
      <c r="L450" t="s">
        <v>29</v>
      </c>
      <c r="P450" t="s">
        <v>568</v>
      </c>
    </row>
    <row r="451" spans="1:16">
      <c r="A451" t="s">
        <v>1405</v>
      </c>
      <c r="B451" t="s">
        <v>563</v>
      </c>
      <c r="C451" s="22" t="s">
        <v>564</v>
      </c>
      <c r="D451" t="s">
        <v>21</v>
      </c>
      <c r="E451" t="s">
        <v>1082</v>
      </c>
      <c r="F451" t="s">
        <v>33</v>
      </c>
      <c r="G451" t="s">
        <v>1406</v>
      </c>
      <c r="H451" s="23" t="s">
        <v>1407</v>
      </c>
      <c r="I451" t="s">
        <v>135</v>
      </c>
      <c r="J451" t="s">
        <v>27</v>
      </c>
      <c r="K451" t="s">
        <v>567</v>
      </c>
      <c r="L451" t="s">
        <v>29</v>
      </c>
      <c r="P451" t="s">
        <v>568</v>
      </c>
    </row>
    <row r="452" spans="1:16">
      <c r="A452" t="s">
        <v>1408</v>
      </c>
      <c r="B452" t="s">
        <v>580</v>
      </c>
      <c r="C452" s="22" t="s">
        <v>581</v>
      </c>
      <c r="D452" t="s">
        <v>21</v>
      </c>
      <c r="E452" t="s">
        <v>1082</v>
      </c>
      <c r="F452" t="s">
        <v>52</v>
      </c>
      <c r="G452" t="s">
        <v>1037</v>
      </c>
      <c r="H452" s="23" t="s">
        <v>1176</v>
      </c>
      <c r="I452" t="s">
        <v>55</v>
      </c>
      <c r="J452" t="s">
        <v>27</v>
      </c>
      <c r="K452" t="s">
        <v>584</v>
      </c>
      <c r="L452" t="s">
        <v>29</v>
      </c>
      <c r="P452" t="s">
        <v>588</v>
      </c>
    </row>
    <row r="453" spans="1:16">
      <c r="A453" t="s">
        <v>1409</v>
      </c>
      <c r="B453" t="s">
        <v>580</v>
      </c>
      <c r="C453" s="22" t="s">
        <v>581</v>
      </c>
      <c r="D453" t="s">
        <v>21</v>
      </c>
      <c r="E453" t="s">
        <v>1082</v>
      </c>
      <c r="F453" t="s">
        <v>33</v>
      </c>
      <c r="G453" t="s">
        <v>1410</v>
      </c>
      <c r="H453" s="23" t="s">
        <v>1411</v>
      </c>
      <c r="I453" t="s">
        <v>1412</v>
      </c>
      <c r="J453" t="s">
        <v>27</v>
      </c>
      <c r="K453" t="s">
        <v>584</v>
      </c>
      <c r="L453" t="s">
        <v>29</v>
      </c>
      <c r="P453" t="s">
        <v>585</v>
      </c>
    </row>
    <row r="454" spans="1:16">
      <c r="A454" t="s">
        <v>1413</v>
      </c>
      <c r="B454" t="s">
        <v>594</v>
      </c>
      <c r="C454" s="22" t="s">
        <v>595</v>
      </c>
      <c r="D454" t="s">
        <v>50</v>
      </c>
      <c r="E454" t="s">
        <v>1082</v>
      </c>
      <c r="F454" t="s">
        <v>33</v>
      </c>
      <c r="G454" t="s">
        <v>1414</v>
      </c>
      <c r="H454" s="23" t="s">
        <v>1304</v>
      </c>
      <c r="I454" t="s">
        <v>148</v>
      </c>
      <c r="J454" t="s">
        <v>27</v>
      </c>
      <c r="K454" t="s">
        <v>598</v>
      </c>
      <c r="L454" t="s">
        <v>29</v>
      </c>
      <c r="P454" t="s">
        <v>1044</v>
      </c>
    </row>
    <row r="455" spans="1:16">
      <c r="A455" t="s">
        <v>1415</v>
      </c>
      <c r="B455" t="s">
        <v>594</v>
      </c>
      <c r="C455" s="22" t="s">
        <v>595</v>
      </c>
      <c r="D455" t="s">
        <v>50</v>
      </c>
      <c r="E455" t="s">
        <v>1082</v>
      </c>
      <c r="F455" t="s">
        <v>23</v>
      </c>
      <c r="G455" t="s">
        <v>1416</v>
      </c>
      <c r="H455" s="23" t="s">
        <v>1267</v>
      </c>
      <c r="I455" t="s">
        <v>819</v>
      </c>
      <c r="J455" t="s">
        <v>27</v>
      </c>
      <c r="K455" t="s">
        <v>598</v>
      </c>
      <c r="L455" t="s">
        <v>29</v>
      </c>
      <c r="P455" t="s">
        <v>1417</v>
      </c>
    </row>
    <row r="456" spans="1:16">
      <c r="A456" t="s">
        <v>1418</v>
      </c>
      <c r="B456" t="s">
        <v>594</v>
      </c>
      <c r="C456" s="22" t="s">
        <v>595</v>
      </c>
      <c r="D456" t="s">
        <v>21</v>
      </c>
      <c r="E456" t="s">
        <v>1082</v>
      </c>
      <c r="F456" t="s">
        <v>23</v>
      </c>
      <c r="G456" t="s">
        <v>1416</v>
      </c>
      <c r="H456" s="23" t="s">
        <v>1419</v>
      </c>
      <c r="I456" t="s">
        <v>371</v>
      </c>
      <c r="J456" t="s">
        <v>27</v>
      </c>
      <c r="K456" t="s">
        <v>598</v>
      </c>
      <c r="L456" t="s">
        <v>29</v>
      </c>
      <c r="P456" t="s">
        <v>1417</v>
      </c>
    </row>
    <row r="457" spans="1:16">
      <c r="A457" t="s">
        <v>1420</v>
      </c>
      <c r="B457" t="s">
        <v>594</v>
      </c>
      <c r="C457" s="22" t="s">
        <v>595</v>
      </c>
      <c r="D457" t="s">
        <v>50</v>
      </c>
      <c r="E457" t="s">
        <v>1082</v>
      </c>
      <c r="F457" t="s">
        <v>23</v>
      </c>
      <c r="G457" t="s">
        <v>1421</v>
      </c>
      <c r="H457" s="23" t="s">
        <v>1291</v>
      </c>
      <c r="I457" t="s">
        <v>346</v>
      </c>
      <c r="J457" t="s">
        <v>27</v>
      </c>
      <c r="K457" t="s">
        <v>598</v>
      </c>
      <c r="L457" t="s">
        <v>29</v>
      </c>
      <c r="P457" t="s">
        <v>1417</v>
      </c>
    </row>
    <row r="458" spans="1:16">
      <c r="A458" t="s">
        <v>1422</v>
      </c>
      <c r="B458" t="s">
        <v>594</v>
      </c>
      <c r="C458" s="22" t="s">
        <v>595</v>
      </c>
      <c r="D458" t="s">
        <v>21</v>
      </c>
      <c r="E458" t="s">
        <v>1082</v>
      </c>
      <c r="F458" t="s">
        <v>33</v>
      </c>
      <c r="G458" t="s">
        <v>1168</v>
      </c>
      <c r="H458" s="23" t="s">
        <v>1423</v>
      </c>
      <c r="I458" t="s">
        <v>36</v>
      </c>
      <c r="J458" t="s">
        <v>27</v>
      </c>
      <c r="K458" t="s">
        <v>598</v>
      </c>
      <c r="L458" t="s">
        <v>29</v>
      </c>
      <c r="P458" t="s">
        <v>1044</v>
      </c>
    </row>
    <row r="459" spans="1:16">
      <c r="A459" t="s">
        <v>1424</v>
      </c>
      <c r="B459" t="s">
        <v>1052</v>
      </c>
      <c r="C459" s="22" t="s">
        <v>1053</v>
      </c>
      <c r="D459" t="s">
        <v>50</v>
      </c>
      <c r="E459" t="s">
        <v>1082</v>
      </c>
      <c r="F459" t="s">
        <v>52</v>
      </c>
      <c r="G459" t="s">
        <v>1425</v>
      </c>
      <c r="H459" s="23" t="s">
        <v>1426</v>
      </c>
      <c r="I459" t="s">
        <v>55</v>
      </c>
      <c r="J459" t="s">
        <v>27</v>
      </c>
      <c r="K459" t="s">
        <v>1055</v>
      </c>
      <c r="L459" t="s">
        <v>29</v>
      </c>
      <c r="P459" t="s">
        <v>1427</v>
      </c>
    </row>
    <row r="460" spans="1:16">
      <c r="A460" t="s">
        <v>1428</v>
      </c>
      <c r="B460" t="s">
        <v>601</v>
      </c>
      <c r="C460" s="22" t="s">
        <v>602</v>
      </c>
      <c r="D460" t="s">
        <v>50</v>
      </c>
      <c r="E460" t="s">
        <v>1082</v>
      </c>
      <c r="F460" t="s">
        <v>52</v>
      </c>
      <c r="G460" t="s">
        <v>1429</v>
      </c>
      <c r="H460" s="23" t="s">
        <v>1430</v>
      </c>
      <c r="I460" t="s">
        <v>148</v>
      </c>
      <c r="J460" t="s">
        <v>27</v>
      </c>
      <c r="K460" t="s">
        <v>605</v>
      </c>
      <c r="L460" t="s">
        <v>29</v>
      </c>
      <c r="P460" t="s">
        <v>611</v>
      </c>
    </row>
    <row r="461" spans="1:16">
      <c r="A461" t="s">
        <v>1431</v>
      </c>
      <c r="B461" t="s">
        <v>601</v>
      </c>
      <c r="C461" s="22" t="s">
        <v>602</v>
      </c>
      <c r="D461" t="s">
        <v>21</v>
      </c>
      <c r="E461" t="s">
        <v>1082</v>
      </c>
      <c r="F461" t="s">
        <v>33</v>
      </c>
      <c r="G461" t="s">
        <v>1432</v>
      </c>
      <c r="H461" s="23" t="s">
        <v>1433</v>
      </c>
      <c r="I461" t="s">
        <v>55</v>
      </c>
      <c r="J461" t="s">
        <v>27</v>
      </c>
      <c r="K461" t="s">
        <v>605</v>
      </c>
      <c r="L461" t="s">
        <v>29</v>
      </c>
      <c r="P461" t="s">
        <v>606</v>
      </c>
    </row>
    <row r="462" spans="1:16">
      <c r="A462" t="s">
        <v>1434</v>
      </c>
      <c r="B462" t="s">
        <v>601</v>
      </c>
      <c r="C462" s="22" t="s">
        <v>602</v>
      </c>
      <c r="D462" t="s">
        <v>21</v>
      </c>
      <c r="E462" t="s">
        <v>1082</v>
      </c>
      <c r="F462" t="s">
        <v>33</v>
      </c>
      <c r="G462" t="s">
        <v>1435</v>
      </c>
      <c r="H462" s="23" t="s">
        <v>1436</v>
      </c>
      <c r="I462" t="s">
        <v>371</v>
      </c>
      <c r="J462" t="s">
        <v>27</v>
      </c>
      <c r="K462" t="s">
        <v>605</v>
      </c>
      <c r="L462" t="s">
        <v>29</v>
      </c>
      <c r="P462" t="s">
        <v>606</v>
      </c>
    </row>
    <row r="463" spans="1:16">
      <c r="A463" t="s">
        <v>1437</v>
      </c>
      <c r="B463" t="s">
        <v>601</v>
      </c>
      <c r="C463" s="22" t="s">
        <v>602</v>
      </c>
      <c r="D463" t="s">
        <v>50</v>
      </c>
      <c r="E463" t="s">
        <v>1082</v>
      </c>
      <c r="F463" t="s">
        <v>52</v>
      </c>
      <c r="G463" t="s">
        <v>1429</v>
      </c>
      <c r="H463" s="23" t="s">
        <v>1430</v>
      </c>
      <c r="I463" t="s">
        <v>391</v>
      </c>
      <c r="J463" t="s">
        <v>27</v>
      </c>
      <c r="K463" t="s">
        <v>605</v>
      </c>
      <c r="L463" t="s">
        <v>29</v>
      </c>
      <c r="P463" t="s">
        <v>611</v>
      </c>
    </row>
    <row r="464" spans="1:16">
      <c r="A464" t="s">
        <v>1438</v>
      </c>
      <c r="B464" t="s">
        <v>616</v>
      </c>
      <c r="C464" s="22" t="s">
        <v>617</v>
      </c>
      <c r="D464" t="s">
        <v>21</v>
      </c>
      <c r="E464" t="s">
        <v>1082</v>
      </c>
      <c r="F464" t="s">
        <v>33</v>
      </c>
      <c r="G464" t="s">
        <v>1178</v>
      </c>
      <c r="H464" s="23" t="s">
        <v>1439</v>
      </c>
      <c r="I464" t="s">
        <v>414</v>
      </c>
      <c r="J464" t="s">
        <v>27</v>
      </c>
      <c r="K464" t="s">
        <v>618</v>
      </c>
      <c r="L464" t="s">
        <v>29</v>
      </c>
      <c r="P464" t="s">
        <v>619</v>
      </c>
    </row>
    <row r="465" spans="1:16">
      <c r="A465" t="s">
        <v>1440</v>
      </c>
      <c r="B465" t="s">
        <v>1072</v>
      </c>
      <c r="C465" s="22" t="s">
        <v>1073</v>
      </c>
      <c r="D465" t="s">
        <v>21</v>
      </c>
      <c r="E465" t="s">
        <v>1082</v>
      </c>
      <c r="F465" t="s">
        <v>33</v>
      </c>
      <c r="G465" t="s">
        <v>1441</v>
      </c>
      <c r="H465" s="23" t="s">
        <v>1442</v>
      </c>
      <c r="I465" t="s">
        <v>340</v>
      </c>
      <c r="J465" t="s">
        <v>27</v>
      </c>
      <c r="K465" t="s">
        <v>1075</v>
      </c>
      <c r="L465" t="s">
        <v>29</v>
      </c>
      <c r="P465" t="s">
        <v>1076</v>
      </c>
    </row>
    <row r="466" spans="1:16">
      <c r="A466" t="s">
        <v>1443</v>
      </c>
      <c r="B466" t="s">
        <v>628</v>
      </c>
      <c r="C466" s="22" t="s">
        <v>629</v>
      </c>
      <c r="D466" t="s">
        <v>50</v>
      </c>
      <c r="E466" t="s">
        <v>1082</v>
      </c>
      <c r="F466" t="s">
        <v>52</v>
      </c>
      <c r="G466" t="s">
        <v>1444</v>
      </c>
      <c r="H466" s="23" t="s">
        <v>1445</v>
      </c>
      <c r="I466" t="s">
        <v>90</v>
      </c>
      <c r="J466" t="s">
        <v>27</v>
      </c>
      <c r="K466" t="s">
        <v>630</v>
      </c>
      <c r="L466" t="s">
        <v>29</v>
      </c>
      <c r="P466" t="s">
        <v>1079</v>
      </c>
    </row>
    <row r="467" spans="1:16">
      <c r="A467" t="s">
        <v>1446</v>
      </c>
      <c r="B467" t="s">
        <v>628</v>
      </c>
      <c r="C467" s="22" t="s">
        <v>629</v>
      </c>
      <c r="D467" t="s">
        <v>50</v>
      </c>
      <c r="E467" t="s">
        <v>1082</v>
      </c>
      <c r="F467" t="s">
        <v>52</v>
      </c>
      <c r="G467" t="s">
        <v>1447</v>
      </c>
      <c r="H467" s="23" t="s">
        <v>1194</v>
      </c>
      <c r="I467" t="s">
        <v>1448</v>
      </c>
      <c r="J467" t="s">
        <v>27</v>
      </c>
      <c r="K467" t="s">
        <v>630</v>
      </c>
      <c r="L467" t="s">
        <v>29</v>
      </c>
      <c r="P467" t="s">
        <v>1079</v>
      </c>
    </row>
    <row r="468" spans="1:16">
      <c r="A468" t="s">
        <v>1449</v>
      </c>
      <c r="B468" t="s">
        <v>451</v>
      </c>
      <c r="C468" s="22" t="s">
        <v>452</v>
      </c>
      <c r="D468" t="s">
        <v>50</v>
      </c>
      <c r="E468" t="s">
        <v>1450</v>
      </c>
      <c r="F468" t="s">
        <v>52</v>
      </c>
      <c r="G468" t="s">
        <v>190</v>
      </c>
      <c r="H468" s="23" t="s">
        <v>1451</v>
      </c>
      <c r="I468" t="s">
        <v>247</v>
      </c>
      <c r="J468" t="s">
        <v>27</v>
      </c>
      <c r="K468" t="s">
        <v>1452</v>
      </c>
      <c r="L468" t="s">
        <v>29</v>
      </c>
      <c r="P468" t="s">
        <v>1453</v>
      </c>
    </row>
    <row r="469" spans="1:16">
      <c r="A469" t="s">
        <v>1454</v>
      </c>
      <c r="B469" t="s">
        <v>59</v>
      </c>
      <c r="C469" s="22" t="s">
        <v>60</v>
      </c>
      <c r="D469" t="s">
        <v>50</v>
      </c>
      <c r="E469" t="s">
        <v>1450</v>
      </c>
      <c r="F469" t="s">
        <v>52</v>
      </c>
      <c r="G469" t="s">
        <v>153</v>
      </c>
      <c r="H469" s="23" t="s">
        <v>1455</v>
      </c>
      <c r="I469" t="s">
        <v>26</v>
      </c>
      <c r="J469" t="s">
        <v>27</v>
      </c>
      <c r="K469" t="s">
        <v>1456</v>
      </c>
      <c r="L469" t="s">
        <v>29</v>
      </c>
      <c r="P469" t="s">
        <v>68</v>
      </c>
    </row>
    <row r="470" spans="1:16">
      <c r="A470" t="s">
        <v>1457</v>
      </c>
      <c r="B470" t="s">
        <v>94</v>
      </c>
      <c r="C470" s="22" t="s">
        <v>95</v>
      </c>
      <c r="D470" t="s">
        <v>21</v>
      </c>
      <c r="E470" t="s">
        <v>1450</v>
      </c>
      <c r="F470" t="s">
        <v>52</v>
      </c>
      <c r="G470" t="s">
        <v>1458</v>
      </c>
      <c r="H470" s="23" t="s">
        <v>1459</v>
      </c>
      <c r="I470" t="s">
        <v>148</v>
      </c>
      <c r="J470" t="s">
        <v>27</v>
      </c>
      <c r="K470" t="s">
        <v>98</v>
      </c>
      <c r="L470" t="s">
        <v>29</v>
      </c>
      <c r="P470" t="s">
        <v>108</v>
      </c>
    </row>
    <row r="471" spans="1:16">
      <c r="A471" t="s">
        <v>1460</v>
      </c>
      <c r="B471" t="s">
        <v>94</v>
      </c>
      <c r="C471" s="22" t="s">
        <v>95</v>
      </c>
      <c r="D471" t="s">
        <v>21</v>
      </c>
      <c r="E471" t="s">
        <v>1450</v>
      </c>
      <c r="F471" t="s">
        <v>33</v>
      </c>
      <c r="G471" t="s">
        <v>1461</v>
      </c>
      <c r="H471" s="23" t="s">
        <v>1462</v>
      </c>
      <c r="I471" t="s">
        <v>371</v>
      </c>
      <c r="J471" t="s">
        <v>27</v>
      </c>
      <c r="K471" t="s">
        <v>98</v>
      </c>
      <c r="L471" t="s">
        <v>29</v>
      </c>
      <c r="P471" t="s">
        <v>99</v>
      </c>
    </row>
    <row r="472" spans="1:16">
      <c r="A472" t="s">
        <v>1463</v>
      </c>
      <c r="B472" t="s">
        <v>94</v>
      </c>
      <c r="C472" s="22" t="s">
        <v>95</v>
      </c>
      <c r="D472" t="s">
        <v>21</v>
      </c>
      <c r="E472" t="s">
        <v>1450</v>
      </c>
      <c r="F472" t="s">
        <v>33</v>
      </c>
      <c r="G472" t="s">
        <v>1464</v>
      </c>
      <c r="H472" s="23" t="s">
        <v>1465</v>
      </c>
      <c r="I472" t="s">
        <v>148</v>
      </c>
      <c r="J472" t="s">
        <v>27</v>
      </c>
      <c r="K472" t="s">
        <v>98</v>
      </c>
      <c r="L472" t="s">
        <v>29</v>
      </c>
      <c r="P472" t="s">
        <v>99</v>
      </c>
    </row>
    <row r="473" spans="1:16">
      <c r="A473" t="s">
        <v>1466</v>
      </c>
      <c r="B473" t="s">
        <v>94</v>
      </c>
      <c r="C473" s="22" t="s">
        <v>95</v>
      </c>
      <c r="D473" t="s">
        <v>21</v>
      </c>
      <c r="E473" t="s">
        <v>1450</v>
      </c>
      <c r="F473" t="s">
        <v>33</v>
      </c>
      <c r="G473" t="s">
        <v>1467</v>
      </c>
      <c r="H473" s="23" t="s">
        <v>1468</v>
      </c>
      <c r="I473" t="s">
        <v>90</v>
      </c>
      <c r="J473" t="s">
        <v>27</v>
      </c>
      <c r="K473" t="s">
        <v>98</v>
      </c>
      <c r="L473" t="s">
        <v>29</v>
      </c>
      <c r="P473" t="s">
        <v>99</v>
      </c>
    </row>
    <row r="474" spans="1:16">
      <c r="A474" t="s">
        <v>1469</v>
      </c>
      <c r="B474" t="s">
        <v>94</v>
      </c>
      <c r="C474" s="22" t="s">
        <v>95</v>
      </c>
      <c r="D474" t="s">
        <v>21</v>
      </c>
      <c r="E474" t="s">
        <v>1450</v>
      </c>
      <c r="F474" t="s">
        <v>52</v>
      </c>
      <c r="G474" t="s">
        <v>1470</v>
      </c>
      <c r="H474" s="23" t="s">
        <v>1471</v>
      </c>
      <c r="I474" t="s">
        <v>973</v>
      </c>
      <c r="J474" t="s">
        <v>27</v>
      </c>
      <c r="K474" t="s">
        <v>98</v>
      </c>
      <c r="L474" t="s">
        <v>29</v>
      </c>
      <c r="P474" t="s">
        <v>108</v>
      </c>
    </row>
    <row r="475" spans="1:16">
      <c r="A475" t="s">
        <v>1472</v>
      </c>
      <c r="B475" t="s">
        <v>94</v>
      </c>
      <c r="C475" s="22" t="s">
        <v>95</v>
      </c>
      <c r="D475" t="s">
        <v>21</v>
      </c>
      <c r="E475" t="s">
        <v>1450</v>
      </c>
      <c r="F475" t="s">
        <v>52</v>
      </c>
      <c r="G475" t="s">
        <v>1473</v>
      </c>
      <c r="H475" s="23" t="s">
        <v>1474</v>
      </c>
      <c r="I475" t="s">
        <v>36</v>
      </c>
      <c r="J475" t="s">
        <v>27</v>
      </c>
      <c r="K475" t="s">
        <v>98</v>
      </c>
      <c r="L475" t="s">
        <v>29</v>
      </c>
      <c r="P475" t="s">
        <v>108</v>
      </c>
    </row>
    <row r="476" spans="1:16">
      <c r="A476" t="s">
        <v>1475</v>
      </c>
      <c r="B476" t="s">
        <v>94</v>
      </c>
      <c r="C476" s="22" t="s">
        <v>95</v>
      </c>
      <c r="D476" t="s">
        <v>21</v>
      </c>
      <c r="E476" t="s">
        <v>1450</v>
      </c>
      <c r="F476" t="s">
        <v>33</v>
      </c>
      <c r="G476" t="s">
        <v>34</v>
      </c>
      <c r="H476" s="23" t="s">
        <v>1476</v>
      </c>
      <c r="I476" t="s">
        <v>819</v>
      </c>
      <c r="J476" t="s">
        <v>27</v>
      </c>
      <c r="K476" t="s">
        <v>98</v>
      </c>
      <c r="L476" t="s">
        <v>29</v>
      </c>
      <c r="P476" t="s">
        <v>99</v>
      </c>
    </row>
    <row r="477" spans="1:16">
      <c r="A477" t="s">
        <v>1477</v>
      </c>
      <c r="B477" t="s">
        <v>121</v>
      </c>
      <c r="C477" s="22" t="s">
        <v>122</v>
      </c>
      <c r="D477" t="s">
        <v>21</v>
      </c>
      <c r="E477" t="s">
        <v>1450</v>
      </c>
      <c r="F477" t="s">
        <v>52</v>
      </c>
      <c r="G477" t="s">
        <v>1478</v>
      </c>
      <c r="H477" s="23" t="s">
        <v>1479</v>
      </c>
      <c r="I477" t="s">
        <v>63</v>
      </c>
      <c r="J477" t="s">
        <v>27</v>
      </c>
      <c r="K477" t="s">
        <v>126</v>
      </c>
      <c r="L477" t="s">
        <v>29</v>
      </c>
      <c r="P477" t="s">
        <v>127</v>
      </c>
    </row>
    <row r="478" spans="1:16">
      <c r="A478" t="s">
        <v>1480</v>
      </c>
      <c r="B478" t="s">
        <v>121</v>
      </c>
      <c r="C478" s="22" t="s">
        <v>122</v>
      </c>
      <c r="D478" t="s">
        <v>21</v>
      </c>
      <c r="E478" t="s">
        <v>1450</v>
      </c>
      <c r="F478" t="s">
        <v>33</v>
      </c>
      <c r="G478" t="s">
        <v>426</v>
      </c>
      <c r="H478" s="23" t="s">
        <v>1481</v>
      </c>
      <c r="I478" t="s">
        <v>148</v>
      </c>
      <c r="J478" t="s">
        <v>27</v>
      </c>
      <c r="K478" t="s">
        <v>126</v>
      </c>
      <c r="L478" t="s">
        <v>29</v>
      </c>
      <c r="P478" t="s">
        <v>131</v>
      </c>
    </row>
    <row r="479" spans="1:16">
      <c r="A479" t="s">
        <v>1482</v>
      </c>
      <c r="B479" t="s">
        <v>121</v>
      </c>
      <c r="C479" s="22" t="s">
        <v>122</v>
      </c>
      <c r="D479" t="s">
        <v>21</v>
      </c>
      <c r="E479" t="s">
        <v>1450</v>
      </c>
      <c r="F479" t="s">
        <v>33</v>
      </c>
      <c r="G479" t="s">
        <v>1483</v>
      </c>
      <c r="H479" s="23" t="s">
        <v>1484</v>
      </c>
      <c r="I479" t="s">
        <v>135</v>
      </c>
      <c r="J479" t="s">
        <v>27</v>
      </c>
      <c r="K479" t="s">
        <v>126</v>
      </c>
      <c r="L479" t="s">
        <v>29</v>
      </c>
      <c r="P479" t="s">
        <v>131</v>
      </c>
    </row>
    <row r="480" spans="1:16">
      <c r="A480" t="s">
        <v>1485</v>
      </c>
      <c r="B480" t="s">
        <v>121</v>
      </c>
      <c r="C480" s="22" t="s">
        <v>122</v>
      </c>
      <c r="D480" t="s">
        <v>21</v>
      </c>
      <c r="E480" t="s">
        <v>1450</v>
      </c>
      <c r="F480" t="s">
        <v>33</v>
      </c>
      <c r="G480" t="s">
        <v>426</v>
      </c>
      <c r="H480" s="23" t="s">
        <v>1486</v>
      </c>
      <c r="I480" t="s">
        <v>1487</v>
      </c>
      <c r="J480" t="s">
        <v>27</v>
      </c>
      <c r="K480" t="s">
        <v>126</v>
      </c>
      <c r="L480" t="s">
        <v>29</v>
      </c>
      <c r="P480" t="s">
        <v>131</v>
      </c>
    </row>
    <row r="481" spans="1:16">
      <c r="A481" t="s">
        <v>1488</v>
      </c>
      <c r="B481" t="s">
        <v>715</v>
      </c>
      <c r="C481" s="22" t="s">
        <v>716</v>
      </c>
      <c r="D481" t="s">
        <v>21</v>
      </c>
      <c r="E481" t="s">
        <v>1450</v>
      </c>
      <c r="F481" t="s">
        <v>33</v>
      </c>
      <c r="G481" t="s">
        <v>1489</v>
      </c>
      <c r="H481" s="23" t="s">
        <v>1490</v>
      </c>
      <c r="I481" t="s">
        <v>55</v>
      </c>
      <c r="J481" t="s">
        <v>27</v>
      </c>
      <c r="K481" t="s">
        <v>719</v>
      </c>
      <c r="L481" t="s">
        <v>29</v>
      </c>
      <c r="P481" t="s">
        <v>720</v>
      </c>
    </row>
    <row r="482" spans="1:16">
      <c r="A482" t="s">
        <v>1491</v>
      </c>
      <c r="B482" t="s">
        <v>715</v>
      </c>
      <c r="C482" s="22" t="s">
        <v>716</v>
      </c>
      <c r="D482" t="s">
        <v>21</v>
      </c>
      <c r="E482" t="s">
        <v>1450</v>
      </c>
      <c r="F482" t="s">
        <v>33</v>
      </c>
      <c r="G482" t="s">
        <v>133</v>
      </c>
      <c r="H482" s="23" t="s">
        <v>1490</v>
      </c>
      <c r="I482" t="s">
        <v>55</v>
      </c>
      <c r="J482" t="s">
        <v>27</v>
      </c>
      <c r="K482" t="s">
        <v>719</v>
      </c>
      <c r="L482" t="s">
        <v>29</v>
      </c>
      <c r="P482" t="s">
        <v>720</v>
      </c>
    </row>
    <row r="483" spans="1:16">
      <c r="A483" t="s">
        <v>1492</v>
      </c>
      <c r="B483" t="s">
        <v>151</v>
      </c>
      <c r="C483" s="22" t="s">
        <v>152</v>
      </c>
      <c r="D483" t="s">
        <v>50</v>
      </c>
      <c r="E483" t="s">
        <v>1450</v>
      </c>
      <c r="F483" t="s">
        <v>52</v>
      </c>
      <c r="G483" t="s">
        <v>153</v>
      </c>
      <c r="H483" s="23" t="s">
        <v>1493</v>
      </c>
      <c r="I483" t="s">
        <v>1494</v>
      </c>
      <c r="J483" t="s">
        <v>27</v>
      </c>
      <c r="K483" t="s">
        <v>155</v>
      </c>
      <c r="L483" t="s">
        <v>29</v>
      </c>
      <c r="P483" t="s">
        <v>160</v>
      </c>
    </row>
    <row r="484" spans="1:16">
      <c r="A484" t="s">
        <v>1495</v>
      </c>
      <c r="B484" t="s">
        <v>1147</v>
      </c>
      <c r="C484" s="22" t="s">
        <v>1148</v>
      </c>
      <c r="D484" t="s">
        <v>21</v>
      </c>
      <c r="E484" t="s">
        <v>1450</v>
      </c>
      <c r="F484" t="s">
        <v>33</v>
      </c>
      <c r="G484" t="s">
        <v>1496</v>
      </c>
      <c r="H484" s="23" t="s">
        <v>1497</v>
      </c>
      <c r="I484" t="s">
        <v>148</v>
      </c>
      <c r="J484" t="s">
        <v>27</v>
      </c>
      <c r="K484" t="s">
        <v>1151</v>
      </c>
      <c r="L484" t="s">
        <v>29</v>
      </c>
      <c r="P484" t="s">
        <v>1152</v>
      </c>
    </row>
    <row r="485" spans="1:16">
      <c r="A485" t="s">
        <v>1498</v>
      </c>
      <c r="B485" t="s">
        <v>1147</v>
      </c>
      <c r="C485" s="22" t="s">
        <v>1148</v>
      </c>
      <c r="D485" t="s">
        <v>21</v>
      </c>
      <c r="E485" t="s">
        <v>1450</v>
      </c>
      <c r="F485" t="s">
        <v>52</v>
      </c>
      <c r="G485" t="s">
        <v>75</v>
      </c>
      <c r="H485" s="23" t="s">
        <v>1499</v>
      </c>
      <c r="I485" t="s">
        <v>672</v>
      </c>
      <c r="J485" t="s">
        <v>27</v>
      </c>
      <c r="K485" t="s">
        <v>1151</v>
      </c>
      <c r="L485" t="s">
        <v>29</v>
      </c>
      <c r="P485" t="s">
        <v>1500</v>
      </c>
    </row>
    <row r="486" spans="1:16">
      <c r="A486" t="s">
        <v>1501</v>
      </c>
      <c r="B486" t="s">
        <v>214</v>
      </c>
      <c r="C486" s="22" t="s">
        <v>215</v>
      </c>
      <c r="D486" t="s">
        <v>50</v>
      </c>
      <c r="E486" t="s">
        <v>1450</v>
      </c>
      <c r="F486" t="s">
        <v>52</v>
      </c>
      <c r="G486" t="s">
        <v>42</v>
      </c>
      <c r="H486" s="23" t="s">
        <v>1502</v>
      </c>
      <c r="I486" t="s">
        <v>1503</v>
      </c>
      <c r="J486" t="s">
        <v>27</v>
      </c>
      <c r="K486" t="s">
        <v>1504</v>
      </c>
      <c r="L486" t="s">
        <v>29</v>
      </c>
      <c r="P486" t="s">
        <v>220</v>
      </c>
    </row>
    <row r="487" spans="1:16">
      <c r="A487" t="s">
        <v>1505</v>
      </c>
      <c r="B487" t="s">
        <v>188</v>
      </c>
      <c r="C487" s="22" t="s">
        <v>189</v>
      </c>
      <c r="D487" t="s">
        <v>50</v>
      </c>
      <c r="E487" t="s">
        <v>1450</v>
      </c>
      <c r="F487" t="s">
        <v>33</v>
      </c>
      <c r="G487" t="s">
        <v>373</v>
      </c>
      <c r="H487" s="23" t="s">
        <v>1506</v>
      </c>
      <c r="I487" t="s">
        <v>67</v>
      </c>
      <c r="J487" t="s">
        <v>27</v>
      </c>
      <c r="K487" t="s">
        <v>1507</v>
      </c>
      <c r="L487" t="s">
        <v>29</v>
      </c>
      <c r="P487" t="s">
        <v>193</v>
      </c>
    </row>
    <row r="488" spans="1:16">
      <c r="A488" t="s">
        <v>1508</v>
      </c>
      <c r="B488" t="s">
        <v>188</v>
      </c>
      <c r="C488" s="22" t="s">
        <v>189</v>
      </c>
      <c r="D488" t="s">
        <v>50</v>
      </c>
      <c r="E488" t="s">
        <v>1450</v>
      </c>
      <c r="F488" t="s">
        <v>52</v>
      </c>
      <c r="G488" t="s">
        <v>75</v>
      </c>
      <c r="H488" s="23" t="s">
        <v>1509</v>
      </c>
      <c r="I488" t="s">
        <v>55</v>
      </c>
      <c r="J488" t="s">
        <v>27</v>
      </c>
      <c r="K488" t="s">
        <v>1510</v>
      </c>
      <c r="L488" t="s">
        <v>29</v>
      </c>
      <c r="P488" t="s">
        <v>196</v>
      </c>
    </row>
    <row r="489" spans="1:16">
      <c r="A489" t="s">
        <v>1511</v>
      </c>
      <c r="B489" t="s">
        <v>395</v>
      </c>
      <c r="C489" s="22" t="s">
        <v>396</v>
      </c>
      <c r="D489" t="s">
        <v>50</v>
      </c>
      <c r="E489" t="s">
        <v>1450</v>
      </c>
      <c r="F489" t="s">
        <v>33</v>
      </c>
      <c r="G489" t="s">
        <v>34</v>
      </c>
      <c r="H489" s="23" t="s">
        <v>1512</v>
      </c>
      <c r="I489" t="s">
        <v>772</v>
      </c>
      <c r="J489" t="s">
        <v>27</v>
      </c>
      <c r="K489" t="s">
        <v>1513</v>
      </c>
      <c r="L489" t="s">
        <v>29</v>
      </c>
      <c r="P489" t="s">
        <v>403</v>
      </c>
    </row>
    <row r="490" spans="1:16">
      <c r="A490" t="s">
        <v>1514</v>
      </c>
      <c r="B490" t="s">
        <v>200</v>
      </c>
      <c r="C490" s="22" t="s">
        <v>201</v>
      </c>
      <c r="D490" t="s">
        <v>50</v>
      </c>
      <c r="E490" t="s">
        <v>1450</v>
      </c>
      <c r="F490" t="s">
        <v>33</v>
      </c>
      <c r="G490" t="s">
        <v>1515</v>
      </c>
      <c r="H490" s="23" t="s">
        <v>1516</v>
      </c>
      <c r="I490" t="s">
        <v>26</v>
      </c>
      <c r="J490" t="s">
        <v>27</v>
      </c>
      <c r="K490" t="s">
        <v>204</v>
      </c>
      <c r="L490" t="s">
        <v>29</v>
      </c>
      <c r="P490" t="s">
        <v>205</v>
      </c>
    </row>
    <row r="491" spans="1:16">
      <c r="A491" t="s">
        <v>1517</v>
      </c>
      <c r="B491" t="s">
        <v>200</v>
      </c>
      <c r="C491" s="22" t="s">
        <v>201</v>
      </c>
      <c r="D491" t="s">
        <v>21</v>
      </c>
      <c r="E491" t="s">
        <v>1450</v>
      </c>
      <c r="F491" t="s">
        <v>52</v>
      </c>
      <c r="G491" t="s">
        <v>195</v>
      </c>
      <c r="H491" s="23" t="s">
        <v>1518</v>
      </c>
      <c r="I491" t="s">
        <v>26</v>
      </c>
      <c r="J491" t="s">
        <v>27</v>
      </c>
      <c r="K491" t="s">
        <v>204</v>
      </c>
      <c r="L491" t="s">
        <v>29</v>
      </c>
      <c r="P491" t="s">
        <v>745</v>
      </c>
    </row>
    <row r="492" spans="1:16">
      <c r="A492" t="s">
        <v>1519</v>
      </c>
      <c r="B492" t="s">
        <v>1520</v>
      </c>
      <c r="C492" s="22" t="s">
        <v>1521</v>
      </c>
      <c r="D492" t="s">
        <v>50</v>
      </c>
      <c r="E492" t="s">
        <v>1450</v>
      </c>
      <c r="F492" t="s">
        <v>52</v>
      </c>
      <c r="G492" t="s">
        <v>1522</v>
      </c>
      <c r="H492" s="23" t="s">
        <v>1523</v>
      </c>
      <c r="I492" t="s">
        <v>63</v>
      </c>
      <c r="J492" t="s">
        <v>27</v>
      </c>
      <c r="K492" t="s">
        <v>1524</v>
      </c>
      <c r="L492" t="s">
        <v>29</v>
      </c>
      <c r="P492" t="s">
        <v>1525</v>
      </c>
    </row>
    <row r="493" spans="1:16">
      <c r="A493" t="s">
        <v>1526</v>
      </c>
      <c r="B493" t="s">
        <v>200</v>
      </c>
      <c r="C493" s="22" t="s">
        <v>201</v>
      </c>
      <c r="D493" t="s">
        <v>50</v>
      </c>
      <c r="E493" t="s">
        <v>1450</v>
      </c>
      <c r="F493" t="s">
        <v>33</v>
      </c>
      <c r="G493" t="s">
        <v>1527</v>
      </c>
      <c r="H493" s="23" t="s">
        <v>1528</v>
      </c>
      <c r="I493" t="s">
        <v>135</v>
      </c>
      <c r="J493" t="s">
        <v>27</v>
      </c>
      <c r="K493" t="s">
        <v>204</v>
      </c>
      <c r="L493" t="s">
        <v>29</v>
      </c>
      <c r="P493" t="s">
        <v>205</v>
      </c>
    </row>
    <row r="494" spans="1:16">
      <c r="A494" t="s">
        <v>1529</v>
      </c>
      <c r="B494" t="s">
        <v>200</v>
      </c>
      <c r="C494" s="22" t="s">
        <v>201</v>
      </c>
      <c r="D494" t="s">
        <v>50</v>
      </c>
      <c r="E494" t="s">
        <v>1450</v>
      </c>
      <c r="F494" t="s">
        <v>33</v>
      </c>
      <c r="G494" t="s">
        <v>1530</v>
      </c>
      <c r="H494" s="23" t="s">
        <v>1531</v>
      </c>
      <c r="I494" t="s">
        <v>63</v>
      </c>
      <c r="J494" t="s">
        <v>27</v>
      </c>
      <c r="K494" t="s">
        <v>204</v>
      </c>
      <c r="L494" t="s">
        <v>29</v>
      </c>
      <c r="P494" t="s">
        <v>205</v>
      </c>
    </row>
    <row r="495" spans="1:16">
      <c r="A495" t="s">
        <v>1532</v>
      </c>
      <c r="B495" t="s">
        <v>222</v>
      </c>
      <c r="C495" s="22" t="s">
        <v>223</v>
      </c>
      <c r="D495" t="s">
        <v>21</v>
      </c>
      <c r="E495" t="s">
        <v>1450</v>
      </c>
      <c r="F495" t="s">
        <v>33</v>
      </c>
      <c r="G495" t="s">
        <v>565</v>
      </c>
      <c r="H495" s="23" t="s">
        <v>1533</v>
      </c>
      <c r="I495" t="s">
        <v>135</v>
      </c>
      <c r="J495" t="s">
        <v>27</v>
      </c>
      <c r="K495" t="s">
        <v>225</v>
      </c>
      <c r="L495" t="s">
        <v>29</v>
      </c>
      <c r="P495" t="s">
        <v>226</v>
      </c>
    </row>
    <row r="496" spans="1:16">
      <c r="A496" t="s">
        <v>1534</v>
      </c>
      <c r="B496" t="s">
        <v>416</v>
      </c>
      <c r="C496" s="22" t="s">
        <v>417</v>
      </c>
      <c r="D496" t="s">
        <v>50</v>
      </c>
      <c r="E496" t="s">
        <v>1450</v>
      </c>
      <c r="F496" t="s">
        <v>52</v>
      </c>
      <c r="G496" t="s">
        <v>1522</v>
      </c>
      <c r="H496" s="23" t="s">
        <v>1535</v>
      </c>
      <c r="I496" t="s">
        <v>247</v>
      </c>
      <c r="J496" t="s">
        <v>27</v>
      </c>
      <c r="K496" t="s">
        <v>1536</v>
      </c>
      <c r="L496" t="s">
        <v>29</v>
      </c>
      <c r="P496" t="s">
        <v>419</v>
      </c>
    </row>
    <row r="497" spans="1:16">
      <c r="A497" t="s">
        <v>1537</v>
      </c>
      <c r="B497" t="s">
        <v>760</v>
      </c>
      <c r="C497" s="22" t="s">
        <v>761</v>
      </c>
      <c r="D497" t="s">
        <v>21</v>
      </c>
      <c r="E497" t="s">
        <v>1450</v>
      </c>
      <c r="F497" t="s">
        <v>33</v>
      </c>
      <c r="G497" t="s">
        <v>153</v>
      </c>
      <c r="H497" s="23" t="s">
        <v>1538</v>
      </c>
      <c r="I497" t="s">
        <v>55</v>
      </c>
      <c r="J497" t="s">
        <v>27</v>
      </c>
      <c r="K497" t="s">
        <v>764</v>
      </c>
      <c r="L497" t="s">
        <v>29</v>
      </c>
      <c r="P497" t="s">
        <v>765</v>
      </c>
    </row>
    <row r="498" spans="1:16">
      <c r="A498" t="s">
        <v>1539</v>
      </c>
      <c r="B498" t="s">
        <v>405</v>
      </c>
      <c r="C498" s="22" t="s">
        <v>406</v>
      </c>
      <c r="D498" t="s">
        <v>50</v>
      </c>
      <c r="E498" t="s">
        <v>1450</v>
      </c>
      <c r="F498" t="s">
        <v>52</v>
      </c>
      <c r="G498" t="s">
        <v>1540</v>
      </c>
      <c r="H498" s="23" t="s">
        <v>1528</v>
      </c>
      <c r="I498" t="s">
        <v>63</v>
      </c>
      <c r="J498" t="s">
        <v>27</v>
      </c>
      <c r="K498" t="s">
        <v>1541</v>
      </c>
      <c r="L498" t="s">
        <v>29</v>
      </c>
      <c r="P498" t="s">
        <v>1542</v>
      </c>
    </row>
    <row r="499" spans="1:16">
      <c r="A499" t="s">
        <v>1543</v>
      </c>
      <c r="B499" t="s">
        <v>251</v>
      </c>
      <c r="C499" s="22" t="s">
        <v>252</v>
      </c>
      <c r="D499" t="s">
        <v>50</v>
      </c>
      <c r="E499" t="s">
        <v>1450</v>
      </c>
      <c r="F499" t="s">
        <v>33</v>
      </c>
      <c r="G499" t="s">
        <v>190</v>
      </c>
      <c r="H499" s="23" t="s">
        <v>1544</v>
      </c>
      <c r="I499" t="s">
        <v>63</v>
      </c>
      <c r="J499" t="s">
        <v>27</v>
      </c>
      <c r="K499" t="s">
        <v>255</v>
      </c>
      <c r="L499" t="s">
        <v>29</v>
      </c>
      <c r="P499" t="s">
        <v>263</v>
      </c>
    </row>
    <row r="500" spans="1:16">
      <c r="A500" t="s">
        <v>1545</v>
      </c>
      <c r="B500" t="s">
        <v>251</v>
      </c>
      <c r="C500" s="22" t="s">
        <v>252</v>
      </c>
      <c r="D500" t="s">
        <v>50</v>
      </c>
      <c r="E500" t="s">
        <v>1450</v>
      </c>
      <c r="F500" t="s">
        <v>141</v>
      </c>
      <c r="G500" t="s">
        <v>1196</v>
      </c>
      <c r="H500" s="23" t="s">
        <v>1546</v>
      </c>
      <c r="I500" t="s">
        <v>63</v>
      </c>
      <c r="J500" t="s">
        <v>27</v>
      </c>
      <c r="K500" t="s">
        <v>255</v>
      </c>
      <c r="L500" t="s">
        <v>29</v>
      </c>
      <c r="P500" t="s">
        <v>1198</v>
      </c>
    </row>
    <row r="501" spans="1:16">
      <c r="A501" t="s">
        <v>1547</v>
      </c>
      <c r="B501" t="s">
        <v>251</v>
      </c>
      <c r="C501" s="22" t="s">
        <v>252</v>
      </c>
      <c r="D501" t="s">
        <v>50</v>
      </c>
      <c r="E501" t="s">
        <v>1450</v>
      </c>
      <c r="F501" t="s">
        <v>33</v>
      </c>
      <c r="G501" t="s">
        <v>1189</v>
      </c>
      <c r="H501" s="23" t="s">
        <v>1548</v>
      </c>
      <c r="I501" t="s">
        <v>135</v>
      </c>
      <c r="J501" t="s">
        <v>27</v>
      </c>
      <c r="K501" t="s">
        <v>255</v>
      </c>
      <c r="L501" t="s">
        <v>29</v>
      </c>
      <c r="P501" t="s">
        <v>263</v>
      </c>
    </row>
    <row r="502" spans="1:16">
      <c r="A502" t="s">
        <v>1549</v>
      </c>
      <c r="B502" t="s">
        <v>272</v>
      </c>
      <c r="C502" s="22" t="s">
        <v>273</v>
      </c>
      <c r="D502" t="s">
        <v>50</v>
      </c>
      <c r="E502" t="s">
        <v>1450</v>
      </c>
      <c r="F502" t="s">
        <v>33</v>
      </c>
      <c r="G502" t="s">
        <v>373</v>
      </c>
      <c r="H502" s="23" t="s">
        <v>1550</v>
      </c>
      <c r="I502" t="s">
        <v>135</v>
      </c>
      <c r="J502" t="s">
        <v>27</v>
      </c>
      <c r="K502" t="s">
        <v>277</v>
      </c>
      <c r="L502" t="s">
        <v>29</v>
      </c>
      <c r="P502" t="s">
        <v>278</v>
      </c>
    </row>
    <row r="503" spans="1:16">
      <c r="A503" t="s">
        <v>1551</v>
      </c>
      <c r="B503" t="s">
        <v>272</v>
      </c>
      <c r="C503" s="22" t="s">
        <v>273</v>
      </c>
      <c r="D503" t="s">
        <v>21</v>
      </c>
      <c r="E503" t="s">
        <v>1450</v>
      </c>
      <c r="F503" t="s">
        <v>33</v>
      </c>
      <c r="G503" t="s">
        <v>369</v>
      </c>
      <c r="H503" s="23" t="s">
        <v>1552</v>
      </c>
      <c r="I503" t="s">
        <v>148</v>
      </c>
      <c r="J503" t="s">
        <v>27</v>
      </c>
      <c r="K503" t="s">
        <v>277</v>
      </c>
      <c r="L503" t="s">
        <v>29</v>
      </c>
      <c r="P503" t="s">
        <v>278</v>
      </c>
    </row>
    <row r="504" spans="1:16">
      <c r="A504" t="s">
        <v>1553</v>
      </c>
      <c r="B504" t="s">
        <v>272</v>
      </c>
      <c r="C504" s="22" t="s">
        <v>273</v>
      </c>
      <c r="D504" t="s">
        <v>21</v>
      </c>
      <c r="E504" t="s">
        <v>1450</v>
      </c>
      <c r="F504" t="s">
        <v>33</v>
      </c>
      <c r="G504" t="s">
        <v>1554</v>
      </c>
      <c r="H504" s="23" t="s">
        <v>1555</v>
      </c>
      <c r="I504" t="s">
        <v>135</v>
      </c>
      <c r="J504" t="s">
        <v>27</v>
      </c>
      <c r="K504" t="s">
        <v>277</v>
      </c>
      <c r="L504" t="s">
        <v>29</v>
      </c>
      <c r="P504" t="s">
        <v>278</v>
      </c>
    </row>
    <row r="505" spans="1:16">
      <c r="A505" t="s">
        <v>1556</v>
      </c>
      <c r="B505" t="s">
        <v>815</v>
      </c>
      <c r="C505" s="22" t="s">
        <v>816</v>
      </c>
      <c r="D505" t="s">
        <v>21</v>
      </c>
      <c r="E505" t="s">
        <v>1450</v>
      </c>
      <c r="F505" t="s">
        <v>33</v>
      </c>
      <c r="G505" t="s">
        <v>190</v>
      </c>
      <c r="H505" s="23" t="s">
        <v>1557</v>
      </c>
      <c r="I505" t="s">
        <v>63</v>
      </c>
      <c r="J505" t="s">
        <v>27</v>
      </c>
      <c r="K505" t="s">
        <v>820</v>
      </c>
      <c r="L505" t="s">
        <v>29</v>
      </c>
      <c r="P505" t="s">
        <v>821</v>
      </c>
    </row>
    <row r="506" spans="1:16">
      <c r="A506" t="s">
        <v>1558</v>
      </c>
      <c r="B506" t="s">
        <v>815</v>
      </c>
      <c r="C506" s="22" t="s">
        <v>816</v>
      </c>
      <c r="D506" t="s">
        <v>50</v>
      </c>
      <c r="E506" t="s">
        <v>1450</v>
      </c>
      <c r="F506" t="s">
        <v>52</v>
      </c>
      <c r="G506" t="s">
        <v>1559</v>
      </c>
      <c r="H506" s="23" t="s">
        <v>1560</v>
      </c>
      <c r="I506" t="s">
        <v>63</v>
      </c>
      <c r="J506" t="s">
        <v>27</v>
      </c>
      <c r="K506" t="s">
        <v>820</v>
      </c>
      <c r="L506" t="s">
        <v>29</v>
      </c>
      <c r="P506" t="s">
        <v>1092</v>
      </c>
    </row>
    <row r="507" spans="1:16">
      <c r="A507" t="s">
        <v>1561</v>
      </c>
      <c r="B507" t="s">
        <v>815</v>
      </c>
      <c r="C507" s="22" t="s">
        <v>816</v>
      </c>
      <c r="D507" t="s">
        <v>21</v>
      </c>
      <c r="E507" t="s">
        <v>1450</v>
      </c>
      <c r="F507" t="s">
        <v>33</v>
      </c>
      <c r="G507" t="s">
        <v>1562</v>
      </c>
      <c r="H507" s="23" t="s">
        <v>1548</v>
      </c>
      <c r="I507" t="s">
        <v>55</v>
      </c>
      <c r="J507" t="s">
        <v>27</v>
      </c>
      <c r="K507" t="s">
        <v>820</v>
      </c>
      <c r="L507" t="s">
        <v>29</v>
      </c>
      <c r="P507" t="s">
        <v>821</v>
      </c>
    </row>
    <row r="508" spans="1:16">
      <c r="A508" t="s">
        <v>1563</v>
      </c>
      <c r="B508" t="s">
        <v>305</v>
      </c>
      <c r="C508" s="22" t="s">
        <v>306</v>
      </c>
      <c r="D508" t="s">
        <v>21</v>
      </c>
      <c r="E508" t="s">
        <v>1450</v>
      </c>
      <c r="F508" t="s">
        <v>33</v>
      </c>
      <c r="G508" t="s">
        <v>1218</v>
      </c>
      <c r="H508" s="23" t="s">
        <v>1564</v>
      </c>
      <c r="I508" t="s">
        <v>135</v>
      </c>
      <c r="J508" t="s">
        <v>27</v>
      </c>
      <c r="K508" t="s">
        <v>309</v>
      </c>
      <c r="L508" t="s">
        <v>29</v>
      </c>
      <c r="P508" t="s">
        <v>310</v>
      </c>
    </row>
    <row r="509" spans="1:16">
      <c r="A509" t="s">
        <v>1565</v>
      </c>
      <c r="B509" t="s">
        <v>305</v>
      </c>
      <c r="C509" s="22" t="s">
        <v>306</v>
      </c>
      <c r="D509" t="s">
        <v>21</v>
      </c>
      <c r="E509" t="s">
        <v>1450</v>
      </c>
      <c r="F509" t="s">
        <v>33</v>
      </c>
      <c r="G509" t="s">
        <v>1566</v>
      </c>
      <c r="H509" s="23" t="s">
        <v>1567</v>
      </c>
      <c r="I509" t="s">
        <v>711</v>
      </c>
      <c r="J509" t="s">
        <v>27</v>
      </c>
      <c r="K509" t="s">
        <v>309</v>
      </c>
      <c r="L509" t="s">
        <v>29</v>
      </c>
      <c r="P509" t="s">
        <v>310</v>
      </c>
    </row>
    <row r="510" spans="1:16">
      <c r="A510" t="s">
        <v>1568</v>
      </c>
      <c r="B510" t="s">
        <v>305</v>
      </c>
      <c r="C510" s="22" t="s">
        <v>306</v>
      </c>
      <c r="D510" t="s">
        <v>21</v>
      </c>
      <c r="E510" t="s">
        <v>1450</v>
      </c>
      <c r="F510" t="s">
        <v>33</v>
      </c>
      <c r="G510" t="s">
        <v>1569</v>
      </c>
      <c r="H510" s="23" t="s">
        <v>1570</v>
      </c>
      <c r="I510" t="s">
        <v>90</v>
      </c>
      <c r="J510" t="s">
        <v>27</v>
      </c>
      <c r="K510" t="s">
        <v>309</v>
      </c>
      <c r="L510" t="s">
        <v>29</v>
      </c>
      <c r="P510" t="s">
        <v>310</v>
      </c>
    </row>
    <row r="511" spans="1:16">
      <c r="A511" t="s">
        <v>1571</v>
      </c>
      <c r="B511" t="s">
        <v>510</v>
      </c>
      <c r="C511" s="22" t="s">
        <v>511</v>
      </c>
      <c r="D511" t="s">
        <v>50</v>
      </c>
      <c r="E511" t="s">
        <v>1450</v>
      </c>
      <c r="F511" t="s">
        <v>52</v>
      </c>
      <c r="G511" t="s">
        <v>1515</v>
      </c>
      <c r="H511" s="23" t="s">
        <v>1572</v>
      </c>
      <c r="I511" t="s">
        <v>63</v>
      </c>
      <c r="J511" t="s">
        <v>27</v>
      </c>
      <c r="K511" t="s">
        <v>1573</v>
      </c>
      <c r="L511" t="s">
        <v>29</v>
      </c>
      <c r="P511" t="s">
        <v>517</v>
      </c>
    </row>
    <row r="512" spans="1:16">
      <c r="A512" t="s">
        <v>1574</v>
      </c>
      <c r="B512" t="s">
        <v>326</v>
      </c>
      <c r="C512" s="22" t="s">
        <v>327</v>
      </c>
      <c r="D512" t="s">
        <v>21</v>
      </c>
      <c r="E512" t="s">
        <v>1450</v>
      </c>
      <c r="F512" t="s">
        <v>33</v>
      </c>
      <c r="G512" t="s">
        <v>1225</v>
      </c>
      <c r="H512" s="23" t="s">
        <v>1575</v>
      </c>
      <c r="I512" t="s">
        <v>992</v>
      </c>
      <c r="J512" t="s">
        <v>27</v>
      </c>
      <c r="K512" t="s">
        <v>333</v>
      </c>
      <c r="L512" t="s">
        <v>29</v>
      </c>
      <c r="P512" t="s">
        <v>334</v>
      </c>
    </row>
    <row r="513" spans="1:16">
      <c r="A513" t="s">
        <v>1576</v>
      </c>
      <c r="B513" t="s">
        <v>336</v>
      </c>
      <c r="C513" s="22" t="s">
        <v>337</v>
      </c>
      <c r="D513" t="s">
        <v>21</v>
      </c>
      <c r="E513" t="s">
        <v>1450</v>
      </c>
      <c r="F513" t="s">
        <v>33</v>
      </c>
      <c r="G513" t="s">
        <v>1577</v>
      </c>
      <c r="H513" s="23" t="s">
        <v>1578</v>
      </c>
      <c r="I513" t="s">
        <v>672</v>
      </c>
      <c r="J513" t="s">
        <v>27</v>
      </c>
      <c r="K513" t="s">
        <v>341</v>
      </c>
      <c r="L513" t="s">
        <v>29</v>
      </c>
      <c r="P513" t="s">
        <v>342</v>
      </c>
    </row>
    <row r="514" spans="1:16">
      <c r="A514" t="s">
        <v>1579</v>
      </c>
      <c r="B514" t="s">
        <v>336</v>
      </c>
      <c r="C514" s="22" t="s">
        <v>337</v>
      </c>
      <c r="D514" t="s">
        <v>21</v>
      </c>
      <c r="E514" t="s">
        <v>1450</v>
      </c>
      <c r="F514" t="s">
        <v>33</v>
      </c>
      <c r="G514" t="s">
        <v>1580</v>
      </c>
      <c r="H514" s="23" t="s">
        <v>1531</v>
      </c>
      <c r="I514" t="s">
        <v>340</v>
      </c>
      <c r="J514" t="s">
        <v>27</v>
      </c>
      <c r="K514" t="s">
        <v>341</v>
      </c>
      <c r="L514" t="s">
        <v>29</v>
      </c>
      <c r="P514" t="s">
        <v>342</v>
      </c>
    </row>
    <row r="515" spans="1:16">
      <c r="A515" t="s">
        <v>1581</v>
      </c>
      <c r="B515" t="s">
        <v>336</v>
      </c>
      <c r="C515" s="22" t="s">
        <v>337</v>
      </c>
      <c r="D515" t="s">
        <v>21</v>
      </c>
      <c r="E515" t="s">
        <v>1450</v>
      </c>
      <c r="F515" t="s">
        <v>141</v>
      </c>
      <c r="G515" t="s">
        <v>1582</v>
      </c>
      <c r="H515" s="23" t="s">
        <v>1583</v>
      </c>
      <c r="I515" t="s">
        <v>969</v>
      </c>
      <c r="J515" t="s">
        <v>27</v>
      </c>
      <c r="K515" t="s">
        <v>341</v>
      </c>
      <c r="L515" t="s">
        <v>29</v>
      </c>
      <c r="P515" t="s">
        <v>1584</v>
      </c>
    </row>
    <row r="516" spans="1:16">
      <c r="A516" t="s">
        <v>1585</v>
      </c>
      <c r="B516" t="s">
        <v>1586</v>
      </c>
      <c r="C516" s="22" t="s">
        <v>1587</v>
      </c>
      <c r="D516" t="s">
        <v>50</v>
      </c>
      <c r="E516" t="s">
        <v>1450</v>
      </c>
      <c r="F516" t="s">
        <v>52</v>
      </c>
      <c r="G516" t="s">
        <v>153</v>
      </c>
      <c r="H516" s="23" t="s">
        <v>1588</v>
      </c>
      <c r="I516" t="s">
        <v>148</v>
      </c>
      <c r="J516" t="s">
        <v>27</v>
      </c>
      <c r="K516" t="s">
        <v>1589</v>
      </c>
      <c r="L516" t="s">
        <v>29</v>
      </c>
      <c r="P516" t="s">
        <v>1590</v>
      </c>
    </row>
    <row r="517" spans="1:16">
      <c r="A517" t="s">
        <v>1591</v>
      </c>
      <c r="B517" t="s">
        <v>352</v>
      </c>
      <c r="C517" s="22" t="s">
        <v>353</v>
      </c>
      <c r="D517" t="s">
        <v>21</v>
      </c>
      <c r="E517" t="s">
        <v>1450</v>
      </c>
      <c r="F517" t="s">
        <v>33</v>
      </c>
      <c r="G517" t="s">
        <v>1238</v>
      </c>
      <c r="H517" s="23" t="s">
        <v>1592</v>
      </c>
      <c r="I517" t="s">
        <v>1593</v>
      </c>
      <c r="J517" t="s">
        <v>27</v>
      </c>
      <c r="K517" t="s">
        <v>356</v>
      </c>
      <c r="L517" t="s">
        <v>29</v>
      </c>
      <c r="P517" t="s">
        <v>357</v>
      </c>
    </row>
    <row r="518" spans="1:16">
      <c r="A518" t="s">
        <v>1594</v>
      </c>
      <c r="B518" t="s">
        <v>1595</v>
      </c>
      <c r="C518" s="22" t="s">
        <v>1596</v>
      </c>
      <c r="D518" t="s">
        <v>50</v>
      </c>
      <c r="E518" t="s">
        <v>1450</v>
      </c>
      <c r="F518" t="s">
        <v>141</v>
      </c>
      <c r="G518" t="s">
        <v>1597</v>
      </c>
      <c r="H518" s="23" t="s">
        <v>1598</v>
      </c>
      <c r="I518" t="s">
        <v>482</v>
      </c>
      <c r="J518" t="s">
        <v>27</v>
      </c>
      <c r="K518" t="s">
        <v>1599</v>
      </c>
      <c r="L518" t="s">
        <v>29</v>
      </c>
      <c r="P518" t="s">
        <v>1600</v>
      </c>
    </row>
    <row r="519" spans="1:16">
      <c r="A519" t="s">
        <v>1601</v>
      </c>
      <c r="B519" t="s">
        <v>1595</v>
      </c>
      <c r="C519" s="22" t="s">
        <v>1596</v>
      </c>
      <c r="D519" t="s">
        <v>21</v>
      </c>
      <c r="E519" t="s">
        <v>1450</v>
      </c>
      <c r="F519" t="s">
        <v>33</v>
      </c>
      <c r="G519" t="s">
        <v>1602</v>
      </c>
      <c r="H519" s="23" t="s">
        <v>1603</v>
      </c>
      <c r="I519" t="s">
        <v>55</v>
      </c>
      <c r="J519" t="s">
        <v>27</v>
      </c>
      <c r="K519" t="s">
        <v>1599</v>
      </c>
      <c r="L519" t="s">
        <v>29</v>
      </c>
      <c r="P519" t="s">
        <v>1604</v>
      </c>
    </row>
    <row r="520" spans="1:16">
      <c r="A520" t="s">
        <v>1605</v>
      </c>
      <c r="B520" t="s">
        <v>1595</v>
      </c>
      <c r="C520" s="22" t="s">
        <v>1596</v>
      </c>
      <c r="D520" t="s">
        <v>21</v>
      </c>
      <c r="E520" t="s">
        <v>1450</v>
      </c>
      <c r="F520" t="s">
        <v>33</v>
      </c>
      <c r="G520" t="s">
        <v>373</v>
      </c>
      <c r="H520" s="23" t="s">
        <v>1557</v>
      </c>
      <c r="I520" t="s">
        <v>1593</v>
      </c>
      <c r="J520" t="s">
        <v>27</v>
      </c>
      <c r="K520" t="s">
        <v>1599</v>
      </c>
      <c r="L520" t="s">
        <v>29</v>
      </c>
      <c r="P520" t="s">
        <v>1604</v>
      </c>
    </row>
    <row r="521" spans="1:16">
      <c r="A521" t="s">
        <v>1606</v>
      </c>
      <c r="B521" t="s">
        <v>1595</v>
      </c>
      <c r="C521" s="22" t="s">
        <v>1596</v>
      </c>
      <c r="D521" t="s">
        <v>21</v>
      </c>
      <c r="E521" t="s">
        <v>1450</v>
      </c>
      <c r="F521" t="s">
        <v>33</v>
      </c>
      <c r="G521" t="s">
        <v>1607</v>
      </c>
      <c r="H521" s="23" t="s">
        <v>1497</v>
      </c>
      <c r="I521" t="s">
        <v>63</v>
      </c>
      <c r="J521" t="s">
        <v>27</v>
      </c>
      <c r="K521" t="s">
        <v>1599</v>
      </c>
      <c r="L521" t="s">
        <v>29</v>
      </c>
      <c r="P521" t="s">
        <v>1604</v>
      </c>
    </row>
    <row r="522" spans="1:16">
      <c r="A522" t="s">
        <v>1608</v>
      </c>
      <c r="B522" t="s">
        <v>1251</v>
      </c>
      <c r="C522" s="22" t="s">
        <v>363</v>
      </c>
      <c r="D522" t="s">
        <v>21</v>
      </c>
      <c r="E522" t="s">
        <v>1450</v>
      </c>
      <c r="F522" t="s">
        <v>33</v>
      </c>
      <c r="G522" t="s">
        <v>1399</v>
      </c>
      <c r="H522" s="23" t="s">
        <v>1609</v>
      </c>
      <c r="I522" t="s">
        <v>63</v>
      </c>
      <c r="J522" t="s">
        <v>27</v>
      </c>
      <c r="K522" t="s">
        <v>849</v>
      </c>
      <c r="L522" t="s">
        <v>29</v>
      </c>
      <c r="P522" t="s">
        <v>367</v>
      </c>
    </row>
    <row r="523" spans="1:16">
      <c r="A523" t="s">
        <v>1610</v>
      </c>
      <c r="B523" t="s">
        <v>228</v>
      </c>
      <c r="C523" s="22" t="s">
        <v>229</v>
      </c>
      <c r="D523" t="s">
        <v>50</v>
      </c>
      <c r="E523" t="s">
        <v>1450</v>
      </c>
      <c r="F523" t="s">
        <v>33</v>
      </c>
      <c r="G523" t="s">
        <v>190</v>
      </c>
      <c r="H523" s="23" t="s">
        <v>1611</v>
      </c>
      <c r="I523" t="s">
        <v>63</v>
      </c>
      <c r="J523" t="s">
        <v>27</v>
      </c>
      <c r="K523" t="s">
        <v>1249</v>
      </c>
      <c r="L523" t="s">
        <v>29</v>
      </c>
      <c r="P523" t="s">
        <v>549</v>
      </c>
    </row>
    <row r="524" spans="1:16">
      <c r="A524" t="s">
        <v>1612</v>
      </c>
      <c r="B524" t="s">
        <v>1251</v>
      </c>
      <c r="C524" s="22" t="s">
        <v>363</v>
      </c>
      <c r="D524" t="s">
        <v>21</v>
      </c>
      <c r="E524" t="s">
        <v>1450</v>
      </c>
      <c r="F524" t="s">
        <v>33</v>
      </c>
      <c r="G524" t="s">
        <v>373</v>
      </c>
      <c r="H524" s="23" t="s">
        <v>1465</v>
      </c>
      <c r="I524" t="s">
        <v>63</v>
      </c>
      <c r="J524" t="s">
        <v>27</v>
      </c>
      <c r="K524" t="s">
        <v>849</v>
      </c>
      <c r="L524" t="s">
        <v>29</v>
      </c>
      <c r="P524" t="s">
        <v>367</v>
      </c>
    </row>
    <row r="525" spans="1:16">
      <c r="A525" t="s">
        <v>1613</v>
      </c>
      <c r="B525" t="s">
        <v>376</v>
      </c>
      <c r="C525" s="22" t="s">
        <v>377</v>
      </c>
      <c r="D525" t="s">
        <v>21</v>
      </c>
      <c r="E525" t="s">
        <v>1450</v>
      </c>
      <c r="F525" t="s">
        <v>33</v>
      </c>
      <c r="G525" t="s">
        <v>42</v>
      </c>
      <c r="H525" s="23" t="s">
        <v>1614</v>
      </c>
      <c r="I525" t="s">
        <v>26</v>
      </c>
      <c r="J525" t="s">
        <v>27</v>
      </c>
      <c r="K525" t="s">
        <v>379</v>
      </c>
      <c r="L525" t="s">
        <v>29</v>
      </c>
      <c r="P525" t="s">
        <v>380</v>
      </c>
    </row>
    <row r="526" spans="1:16">
      <c r="A526" t="s">
        <v>1615</v>
      </c>
      <c r="B526" t="s">
        <v>863</v>
      </c>
      <c r="C526" s="22" t="s">
        <v>864</v>
      </c>
      <c r="D526" t="s">
        <v>21</v>
      </c>
      <c r="E526" t="s">
        <v>1450</v>
      </c>
      <c r="F526" t="s">
        <v>33</v>
      </c>
      <c r="G526" t="s">
        <v>1616</v>
      </c>
      <c r="H526" s="23" t="s">
        <v>1617</v>
      </c>
      <c r="I526" t="s">
        <v>26</v>
      </c>
      <c r="J526" t="s">
        <v>27</v>
      </c>
      <c r="K526" t="s">
        <v>861</v>
      </c>
      <c r="L526" t="s">
        <v>29</v>
      </c>
      <c r="P526" t="s">
        <v>867</v>
      </c>
    </row>
    <row r="527" spans="1:16">
      <c r="A527" t="s">
        <v>1618</v>
      </c>
      <c r="B527" t="s">
        <v>863</v>
      </c>
      <c r="C527" s="22" t="s">
        <v>864</v>
      </c>
      <c r="D527" t="s">
        <v>21</v>
      </c>
      <c r="E527" t="s">
        <v>1450</v>
      </c>
      <c r="F527" t="s">
        <v>33</v>
      </c>
      <c r="G527" t="s">
        <v>42</v>
      </c>
      <c r="H527" s="23" t="s">
        <v>1619</v>
      </c>
      <c r="I527" t="s">
        <v>135</v>
      </c>
      <c r="J527" t="s">
        <v>27</v>
      </c>
      <c r="K527" t="s">
        <v>861</v>
      </c>
      <c r="L527" t="s">
        <v>29</v>
      </c>
      <c r="P527" t="s">
        <v>867</v>
      </c>
    </row>
    <row r="528" spans="1:16">
      <c r="A528" t="s">
        <v>1620</v>
      </c>
      <c r="B528" t="s">
        <v>39</v>
      </c>
      <c r="C528" s="22" t="s">
        <v>40</v>
      </c>
      <c r="D528" t="s">
        <v>21</v>
      </c>
      <c r="E528" t="s">
        <v>1450</v>
      </c>
      <c r="F528" t="s">
        <v>33</v>
      </c>
      <c r="G528" t="s">
        <v>1621</v>
      </c>
      <c r="H528" s="23" t="s">
        <v>1622</v>
      </c>
      <c r="I528" t="s">
        <v>148</v>
      </c>
      <c r="J528" t="s">
        <v>27</v>
      </c>
      <c r="K528" t="s">
        <v>45</v>
      </c>
      <c r="L528" t="s">
        <v>29</v>
      </c>
      <c r="P528" t="s">
        <v>46</v>
      </c>
    </row>
    <row r="529" spans="1:16">
      <c r="A529" t="s">
        <v>1623</v>
      </c>
      <c r="B529" t="s">
        <v>39</v>
      </c>
      <c r="C529" s="22" t="s">
        <v>40</v>
      </c>
      <c r="D529" t="s">
        <v>21</v>
      </c>
      <c r="E529" t="s">
        <v>1450</v>
      </c>
      <c r="F529" t="s">
        <v>33</v>
      </c>
      <c r="G529" t="s">
        <v>1149</v>
      </c>
      <c r="H529" s="23" t="s">
        <v>1624</v>
      </c>
      <c r="I529" t="s">
        <v>148</v>
      </c>
      <c r="J529" t="s">
        <v>27</v>
      </c>
      <c r="K529" t="s">
        <v>45</v>
      </c>
      <c r="L529" t="s">
        <v>29</v>
      </c>
      <c r="P529" t="s">
        <v>46</v>
      </c>
    </row>
    <row r="530" spans="1:16">
      <c r="A530" t="s">
        <v>1625</v>
      </c>
      <c r="B530" t="s">
        <v>875</v>
      </c>
      <c r="C530" s="22" t="s">
        <v>876</v>
      </c>
      <c r="D530" t="s">
        <v>21</v>
      </c>
      <c r="E530" t="s">
        <v>1450</v>
      </c>
      <c r="F530" t="s">
        <v>33</v>
      </c>
      <c r="G530" t="s">
        <v>1626</v>
      </c>
      <c r="H530" s="23" t="s">
        <v>1627</v>
      </c>
      <c r="I530" t="s">
        <v>67</v>
      </c>
      <c r="J530" t="s">
        <v>27</v>
      </c>
      <c r="K530" t="s">
        <v>879</v>
      </c>
      <c r="L530" t="s">
        <v>29</v>
      </c>
      <c r="P530" t="s">
        <v>887</v>
      </c>
    </row>
    <row r="531" spans="1:16">
      <c r="A531" t="s">
        <v>1628</v>
      </c>
      <c r="B531" t="s">
        <v>395</v>
      </c>
      <c r="C531" s="22" t="s">
        <v>396</v>
      </c>
      <c r="D531" t="s">
        <v>21</v>
      </c>
      <c r="E531" t="s">
        <v>1450</v>
      </c>
      <c r="F531" t="s">
        <v>33</v>
      </c>
      <c r="G531" t="s">
        <v>153</v>
      </c>
      <c r="H531" s="23" t="s">
        <v>1629</v>
      </c>
      <c r="I531" t="s">
        <v>541</v>
      </c>
      <c r="J531" t="s">
        <v>27</v>
      </c>
      <c r="K531" t="s">
        <v>398</v>
      </c>
      <c r="L531" t="s">
        <v>29</v>
      </c>
      <c r="P531" t="s">
        <v>403</v>
      </c>
    </row>
    <row r="532" spans="1:16">
      <c r="A532" t="s">
        <v>1630</v>
      </c>
      <c r="B532" t="s">
        <v>395</v>
      </c>
      <c r="C532" s="22" t="s">
        <v>396</v>
      </c>
      <c r="D532" t="s">
        <v>21</v>
      </c>
      <c r="E532" t="s">
        <v>1450</v>
      </c>
      <c r="F532" t="s">
        <v>33</v>
      </c>
      <c r="G532" t="s">
        <v>1631</v>
      </c>
      <c r="H532" s="23" t="s">
        <v>1622</v>
      </c>
      <c r="I532" t="s">
        <v>1632</v>
      </c>
      <c r="J532" t="s">
        <v>27</v>
      </c>
      <c r="K532" t="s">
        <v>398</v>
      </c>
      <c r="L532" t="s">
        <v>29</v>
      </c>
      <c r="P532" t="s">
        <v>403</v>
      </c>
    </row>
    <row r="533" spans="1:16">
      <c r="A533" t="s">
        <v>1633</v>
      </c>
      <c r="B533" t="s">
        <v>395</v>
      </c>
      <c r="C533" s="22" t="s">
        <v>396</v>
      </c>
      <c r="D533" t="s">
        <v>21</v>
      </c>
      <c r="E533" t="s">
        <v>1450</v>
      </c>
      <c r="F533" t="s">
        <v>52</v>
      </c>
      <c r="G533" t="s">
        <v>123</v>
      </c>
      <c r="H533" s="23" t="s">
        <v>1629</v>
      </c>
      <c r="I533" t="s">
        <v>1634</v>
      </c>
      <c r="J533" t="s">
        <v>27</v>
      </c>
      <c r="K533" t="s">
        <v>398</v>
      </c>
      <c r="L533" t="s">
        <v>29</v>
      </c>
      <c r="P533" t="s">
        <v>399</v>
      </c>
    </row>
    <row r="534" spans="1:16">
      <c r="A534" t="s">
        <v>1635</v>
      </c>
      <c r="B534" t="s">
        <v>428</v>
      </c>
      <c r="C534" s="22" t="s">
        <v>429</v>
      </c>
      <c r="D534" t="s">
        <v>50</v>
      </c>
      <c r="E534" t="s">
        <v>1450</v>
      </c>
      <c r="F534" t="s">
        <v>33</v>
      </c>
      <c r="G534" t="s">
        <v>1636</v>
      </c>
      <c r="H534" s="23" t="s">
        <v>1637</v>
      </c>
      <c r="I534" t="s">
        <v>427</v>
      </c>
      <c r="J534" t="s">
        <v>27</v>
      </c>
      <c r="K534" t="s">
        <v>1285</v>
      </c>
      <c r="L534" t="s">
        <v>29</v>
      </c>
      <c r="P534" t="s">
        <v>930</v>
      </c>
    </row>
    <row r="535" spans="1:16">
      <c r="A535" t="s">
        <v>1283</v>
      </c>
      <c r="B535" t="s">
        <v>428</v>
      </c>
      <c r="C535" s="22" t="s">
        <v>429</v>
      </c>
      <c r="D535" t="s">
        <v>50</v>
      </c>
      <c r="E535" t="s">
        <v>1450</v>
      </c>
      <c r="F535" t="s">
        <v>52</v>
      </c>
      <c r="G535" t="s">
        <v>1638</v>
      </c>
      <c r="H535" s="23" t="s">
        <v>1639</v>
      </c>
      <c r="I535" t="s">
        <v>476</v>
      </c>
      <c r="J535" t="s">
        <v>27</v>
      </c>
      <c r="K535" t="s">
        <v>1285</v>
      </c>
      <c r="L535" t="s">
        <v>29</v>
      </c>
      <c r="P535" t="s">
        <v>433</v>
      </c>
    </row>
    <row r="536" spans="1:16">
      <c r="A536" t="s">
        <v>1640</v>
      </c>
      <c r="B536" t="s">
        <v>905</v>
      </c>
      <c r="C536" s="22" t="s">
        <v>906</v>
      </c>
      <c r="D536" t="s">
        <v>50</v>
      </c>
      <c r="E536" t="s">
        <v>1450</v>
      </c>
      <c r="F536" t="s">
        <v>33</v>
      </c>
      <c r="G536" t="s">
        <v>1641</v>
      </c>
      <c r="H536" s="23" t="s">
        <v>1642</v>
      </c>
      <c r="I536" t="s">
        <v>63</v>
      </c>
      <c r="J536" t="s">
        <v>27</v>
      </c>
      <c r="K536" t="s">
        <v>1285</v>
      </c>
      <c r="L536" t="s">
        <v>29</v>
      </c>
      <c r="P536" t="s">
        <v>914</v>
      </c>
    </row>
    <row r="537" spans="1:16">
      <c r="A537" t="s">
        <v>1289</v>
      </c>
      <c r="B537" t="s">
        <v>405</v>
      </c>
      <c r="C537" s="22" t="s">
        <v>406</v>
      </c>
      <c r="D537" t="s">
        <v>21</v>
      </c>
      <c r="E537" t="s">
        <v>1450</v>
      </c>
      <c r="F537" t="s">
        <v>33</v>
      </c>
      <c r="G537" t="s">
        <v>1643</v>
      </c>
      <c r="H537" s="23" t="s">
        <v>1644</v>
      </c>
      <c r="I537" t="s">
        <v>135</v>
      </c>
      <c r="J537" t="s">
        <v>27</v>
      </c>
      <c r="K537" t="s">
        <v>408</v>
      </c>
      <c r="L537" t="s">
        <v>29</v>
      </c>
      <c r="P537" t="s">
        <v>409</v>
      </c>
    </row>
    <row r="538" spans="1:16">
      <c r="A538" t="s">
        <v>1645</v>
      </c>
      <c r="B538" t="s">
        <v>405</v>
      </c>
      <c r="C538" s="22" t="s">
        <v>406</v>
      </c>
      <c r="D538" t="s">
        <v>21</v>
      </c>
      <c r="E538" t="s">
        <v>1450</v>
      </c>
      <c r="F538" t="s">
        <v>33</v>
      </c>
      <c r="G538" t="s">
        <v>1646</v>
      </c>
      <c r="H538" s="23" t="s">
        <v>1647</v>
      </c>
      <c r="I538" t="s">
        <v>487</v>
      </c>
      <c r="J538" t="s">
        <v>27</v>
      </c>
      <c r="K538" t="s">
        <v>408</v>
      </c>
      <c r="L538" t="s">
        <v>29</v>
      </c>
      <c r="P538" t="s">
        <v>409</v>
      </c>
    </row>
    <row r="539" spans="1:16">
      <c r="A539" t="s">
        <v>1648</v>
      </c>
      <c r="B539" t="s">
        <v>1520</v>
      </c>
      <c r="C539" s="22" t="s">
        <v>1521</v>
      </c>
      <c r="D539" t="s">
        <v>21</v>
      </c>
      <c r="E539" t="s">
        <v>1450</v>
      </c>
      <c r="F539" t="s">
        <v>33</v>
      </c>
      <c r="G539" t="s">
        <v>1649</v>
      </c>
      <c r="H539" s="23" t="s">
        <v>1650</v>
      </c>
      <c r="I539" t="s">
        <v>135</v>
      </c>
      <c r="J539" t="s">
        <v>27</v>
      </c>
      <c r="K539" t="s">
        <v>1651</v>
      </c>
      <c r="L539" t="s">
        <v>29</v>
      </c>
      <c r="P539" t="s">
        <v>1652</v>
      </c>
    </row>
    <row r="540" spans="1:16">
      <c r="A540" t="s">
        <v>1653</v>
      </c>
      <c r="B540" t="s">
        <v>1520</v>
      </c>
      <c r="C540" s="22" t="s">
        <v>1521</v>
      </c>
      <c r="D540" t="s">
        <v>50</v>
      </c>
      <c r="E540" t="s">
        <v>1450</v>
      </c>
      <c r="F540" t="s">
        <v>33</v>
      </c>
      <c r="G540" t="s">
        <v>1654</v>
      </c>
      <c r="H540" s="23" t="s">
        <v>1509</v>
      </c>
      <c r="I540" t="s">
        <v>63</v>
      </c>
      <c r="J540" t="s">
        <v>27</v>
      </c>
      <c r="K540" t="s">
        <v>1651</v>
      </c>
      <c r="L540" t="s">
        <v>29</v>
      </c>
      <c r="P540" t="s">
        <v>1652</v>
      </c>
    </row>
    <row r="541" spans="1:16">
      <c r="A541" t="s">
        <v>1655</v>
      </c>
      <c r="B541" t="s">
        <v>1520</v>
      </c>
      <c r="C541" s="22" t="s">
        <v>1521</v>
      </c>
      <c r="D541" t="s">
        <v>21</v>
      </c>
      <c r="E541" t="s">
        <v>1450</v>
      </c>
      <c r="F541" t="s">
        <v>33</v>
      </c>
      <c r="G541" t="s">
        <v>1522</v>
      </c>
      <c r="H541" s="23" t="s">
        <v>1523</v>
      </c>
      <c r="I541" t="s">
        <v>63</v>
      </c>
      <c r="J541" t="s">
        <v>27</v>
      </c>
      <c r="K541" t="s">
        <v>1651</v>
      </c>
      <c r="L541" t="s">
        <v>29</v>
      </c>
      <c r="P541" t="s">
        <v>1652</v>
      </c>
    </row>
    <row r="542" spans="1:16">
      <c r="A542" t="s">
        <v>1656</v>
      </c>
      <c r="B542" t="s">
        <v>1520</v>
      </c>
      <c r="C542" s="22" t="s">
        <v>1521</v>
      </c>
      <c r="D542" t="s">
        <v>21</v>
      </c>
      <c r="E542" t="s">
        <v>1450</v>
      </c>
      <c r="F542" t="s">
        <v>33</v>
      </c>
      <c r="G542" t="s">
        <v>34</v>
      </c>
      <c r="H542" s="23" t="s">
        <v>1624</v>
      </c>
      <c r="I542" t="s">
        <v>391</v>
      </c>
      <c r="J542" t="s">
        <v>27</v>
      </c>
      <c r="K542" t="s">
        <v>1651</v>
      </c>
      <c r="L542" t="s">
        <v>29</v>
      </c>
      <c r="P542" t="s">
        <v>1652</v>
      </c>
    </row>
    <row r="543" spans="1:16">
      <c r="A543" t="s">
        <v>1657</v>
      </c>
      <c r="B543" t="s">
        <v>1520</v>
      </c>
      <c r="C543" s="22" t="s">
        <v>1521</v>
      </c>
      <c r="D543" t="s">
        <v>21</v>
      </c>
      <c r="E543" t="s">
        <v>1450</v>
      </c>
      <c r="F543" t="s">
        <v>33</v>
      </c>
      <c r="G543" t="s">
        <v>34</v>
      </c>
      <c r="H543" s="23" t="s">
        <v>1658</v>
      </c>
      <c r="I543" t="s">
        <v>148</v>
      </c>
      <c r="J543" t="s">
        <v>27</v>
      </c>
      <c r="K543" t="s">
        <v>1651</v>
      </c>
      <c r="L543" t="s">
        <v>29</v>
      </c>
      <c r="P543" t="s">
        <v>1652</v>
      </c>
    </row>
    <row r="544" spans="1:16">
      <c r="A544" t="s">
        <v>1659</v>
      </c>
      <c r="B544" t="s">
        <v>441</v>
      </c>
      <c r="C544" s="22" t="s">
        <v>442</v>
      </c>
      <c r="D544" t="s">
        <v>50</v>
      </c>
      <c r="E544" t="s">
        <v>1450</v>
      </c>
      <c r="F544" t="s">
        <v>52</v>
      </c>
      <c r="G544" t="s">
        <v>1660</v>
      </c>
      <c r="H544" s="23" t="s">
        <v>1661</v>
      </c>
      <c r="I544" t="s">
        <v>67</v>
      </c>
      <c r="J544" t="s">
        <v>27</v>
      </c>
      <c r="K544" t="s">
        <v>1662</v>
      </c>
      <c r="L544" t="s">
        <v>29</v>
      </c>
      <c r="P544" t="s">
        <v>445</v>
      </c>
    </row>
    <row r="545" spans="1:16">
      <c r="A545" t="s">
        <v>1663</v>
      </c>
      <c r="B545" t="s">
        <v>1308</v>
      </c>
      <c r="C545" s="22" t="s">
        <v>1309</v>
      </c>
      <c r="D545" t="s">
        <v>21</v>
      </c>
      <c r="E545" t="s">
        <v>1450</v>
      </c>
      <c r="F545" t="s">
        <v>33</v>
      </c>
      <c r="G545" t="s">
        <v>1664</v>
      </c>
      <c r="H545" s="23" t="s">
        <v>1535</v>
      </c>
      <c r="I545" t="s">
        <v>63</v>
      </c>
      <c r="J545" t="s">
        <v>27</v>
      </c>
      <c r="K545" t="s">
        <v>1311</v>
      </c>
      <c r="L545" t="s">
        <v>29</v>
      </c>
      <c r="P545" t="s">
        <v>1312</v>
      </c>
    </row>
    <row r="546" spans="1:16">
      <c r="A546" t="s">
        <v>1665</v>
      </c>
      <c r="B546" t="s">
        <v>435</v>
      </c>
      <c r="C546" s="22" t="s">
        <v>436</v>
      </c>
      <c r="D546" t="s">
        <v>21</v>
      </c>
      <c r="E546" t="s">
        <v>1450</v>
      </c>
      <c r="F546" t="s">
        <v>33</v>
      </c>
      <c r="G546" t="s">
        <v>534</v>
      </c>
      <c r="H546" s="23" t="s">
        <v>1493</v>
      </c>
      <c r="I546" t="s">
        <v>262</v>
      </c>
      <c r="J546" t="s">
        <v>27</v>
      </c>
      <c r="K546" t="s">
        <v>438</v>
      </c>
      <c r="L546" t="s">
        <v>29</v>
      </c>
      <c r="P546" t="s">
        <v>439</v>
      </c>
    </row>
    <row r="547" spans="1:16">
      <c r="A547" t="s">
        <v>1666</v>
      </c>
      <c r="B547" t="s">
        <v>441</v>
      </c>
      <c r="C547" s="22" t="s">
        <v>442</v>
      </c>
      <c r="D547" t="s">
        <v>21</v>
      </c>
      <c r="E547" t="s">
        <v>1450</v>
      </c>
      <c r="F547" t="s">
        <v>33</v>
      </c>
      <c r="G547" t="s">
        <v>1667</v>
      </c>
      <c r="H547" s="23" t="s">
        <v>1548</v>
      </c>
      <c r="I547" t="s">
        <v>67</v>
      </c>
      <c r="J547" t="s">
        <v>27</v>
      </c>
      <c r="K547" t="s">
        <v>444</v>
      </c>
      <c r="L547" t="s">
        <v>29</v>
      </c>
      <c r="P547" t="s">
        <v>937</v>
      </c>
    </row>
    <row r="548" spans="1:16">
      <c r="A548" t="s">
        <v>1668</v>
      </c>
      <c r="B548" t="s">
        <v>441</v>
      </c>
      <c r="C548" s="22" t="s">
        <v>442</v>
      </c>
      <c r="D548" t="s">
        <v>21</v>
      </c>
      <c r="E548" t="s">
        <v>1450</v>
      </c>
      <c r="F548" t="s">
        <v>33</v>
      </c>
      <c r="G548" t="s">
        <v>153</v>
      </c>
      <c r="H548" s="23" t="s">
        <v>1493</v>
      </c>
      <c r="I548" t="s">
        <v>26</v>
      </c>
      <c r="J548" t="s">
        <v>27</v>
      </c>
      <c r="K548" t="s">
        <v>444</v>
      </c>
      <c r="L548" t="s">
        <v>29</v>
      </c>
      <c r="P548" t="s">
        <v>937</v>
      </c>
    </row>
    <row r="549" spans="1:16">
      <c r="A549" t="s">
        <v>1669</v>
      </c>
      <c r="B549" t="s">
        <v>441</v>
      </c>
      <c r="C549" s="22" t="s">
        <v>442</v>
      </c>
      <c r="D549" t="s">
        <v>21</v>
      </c>
      <c r="E549" t="s">
        <v>1450</v>
      </c>
      <c r="F549" t="s">
        <v>33</v>
      </c>
      <c r="G549" t="s">
        <v>267</v>
      </c>
      <c r="H549" s="23" t="s">
        <v>1670</v>
      </c>
      <c r="I549" t="s">
        <v>1593</v>
      </c>
      <c r="J549" t="s">
        <v>27</v>
      </c>
      <c r="K549" t="s">
        <v>444</v>
      </c>
      <c r="L549" t="s">
        <v>29</v>
      </c>
      <c r="P549" t="s">
        <v>937</v>
      </c>
    </row>
    <row r="550" spans="1:16">
      <c r="A550" t="s">
        <v>1671</v>
      </c>
      <c r="B550" t="s">
        <v>441</v>
      </c>
      <c r="C550" s="22" t="s">
        <v>442</v>
      </c>
      <c r="D550" t="s">
        <v>21</v>
      </c>
      <c r="E550" t="s">
        <v>1450</v>
      </c>
      <c r="F550" t="s">
        <v>33</v>
      </c>
      <c r="G550" t="s">
        <v>1672</v>
      </c>
      <c r="H550" s="23" t="s">
        <v>1493</v>
      </c>
      <c r="I550" t="s">
        <v>135</v>
      </c>
      <c r="J550" t="s">
        <v>27</v>
      </c>
      <c r="K550" t="s">
        <v>444</v>
      </c>
      <c r="L550" t="s">
        <v>29</v>
      </c>
      <c r="P550" t="s">
        <v>937</v>
      </c>
    </row>
    <row r="551" spans="1:16">
      <c r="A551" t="s">
        <v>1673</v>
      </c>
      <c r="B551" t="s">
        <v>441</v>
      </c>
      <c r="C551" s="22" t="s">
        <v>442</v>
      </c>
      <c r="D551" t="s">
        <v>21</v>
      </c>
      <c r="E551" t="s">
        <v>1450</v>
      </c>
      <c r="F551" t="s">
        <v>33</v>
      </c>
      <c r="G551" t="s">
        <v>1522</v>
      </c>
      <c r="H551" s="23" t="s">
        <v>1674</v>
      </c>
      <c r="I551" t="s">
        <v>63</v>
      </c>
      <c r="J551" t="s">
        <v>27</v>
      </c>
      <c r="K551" t="s">
        <v>444</v>
      </c>
      <c r="L551" t="s">
        <v>29</v>
      </c>
      <c r="P551" t="s">
        <v>937</v>
      </c>
    </row>
    <row r="552" spans="1:16">
      <c r="A552" t="s">
        <v>1675</v>
      </c>
      <c r="B552" t="s">
        <v>441</v>
      </c>
      <c r="C552" s="22" t="s">
        <v>442</v>
      </c>
      <c r="D552" t="s">
        <v>21</v>
      </c>
      <c r="E552" t="s">
        <v>1450</v>
      </c>
      <c r="F552" t="s">
        <v>52</v>
      </c>
      <c r="G552" t="s">
        <v>75</v>
      </c>
      <c r="H552" s="23" t="s">
        <v>1465</v>
      </c>
      <c r="I552" t="s">
        <v>371</v>
      </c>
      <c r="J552" t="s">
        <v>27</v>
      </c>
      <c r="K552" t="s">
        <v>444</v>
      </c>
      <c r="L552" t="s">
        <v>29</v>
      </c>
      <c r="P552" t="s">
        <v>445</v>
      </c>
    </row>
    <row r="553" spans="1:16">
      <c r="A553" t="s">
        <v>1659</v>
      </c>
      <c r="B553" t="s">
        <v>441</v>
      </c>
      <c r="C553" s="22" t="s">
        <v>442</v>
      </c>
      <c r="D553" t="s">
        <v>50</v>
      </c>
      <c r="E553" t="s">
        <v>1450</v>
      </c>
      <c r="F553" t="s">
        <v>33</v>
      </c>
      <c r="G553" t="s">
        <v>1672</v>
      </c>
      <c r="H553" s="23" t="s">
        <v>1676</v>
      </c>
      <c r="I553" t="s">
        <v>26</v>
      </c>
      <c r="J553" t="s">
        <v>27</v>
      </c>
      <c r="K553" t="s">
        <v>444</v>
      </c>
      <c r="L553" t="s">
        <v>29</v>
      </c>
      <c r="P553" t="s">
        <v>937</v>
      </c>
    </row>
    <row r="554" spans="1:16">
      <c r="A554" t="s">
        <v>1677</v>
      </c>
      <c r="B554" t="s">
        <v>457</v>
      </c>
      <c r="C554" s="22" t="s">
        <v>458</v>
      </c>
      <c r="D554" t="s">
        <v>21</v>
      </c>
      <c r="E554" t="s">
        <v>1450</v>
      </c>
      <c r="F554" t="s">
        <v>33</v>
      </c>
      <c r="G554" t="s">
        <v>1348</v>
      </c>
      <c r="H554" s="23" t="s">
        <v>1678</v>
      </c>
      <c r="I554" t="s">
        <v>148</v>
      </c>
      <c r="J554" t="s">
        <v>27</v>
      </c>
      <c r="K554" t="s">
        <v>459</v>
      </c>
      <c r="L554" t="s">
        <v>29</v>
      </c>
      <c r="P554" t="s">
        <v>460</v>
      </c>
    </row>
    <row r="555" spans="1:16">
      <c r="A555" t="s">
        <v>1679</v>
      </c>
      <c r="B555" t="s">
        <v>457</v>
      </c>
      <c r="C555" s="22" t="s">
        <v>458</v>
      </c>
      <c r="D555" t="s">
        <v>21</v>
      </c>
      <c r="E555" t="s">
        <v>1450</v>
      </c>
      <c r="F555" t="s">
        <v>33</v>
      </c>
      <c r="G555" t="s">
        <v>1348</v>
      </c>
      <c r="H555" s="23" t="s">
        <v>1680</v>
      </c>
      <c r="I555" t="s">
        <v>819</v>
      </c>
      <c r="J555" t="s">
        <v>27</v>
      </c>
      <c r="K555" t="s">
        <v>459</v>
      </c>
      <c r="L555" t="s">
        <v>29</v>
      </c>
      <c r="P555" t="s">
        <v>460</v>
      </c>
    </row>
    <row r="556" spans="1:16">
      <c r="A556" t="s">
        <v>1681</v>
      </c>
      <c r="B556" t="s">
        <v>472</v>
      </c>
      <c r="C556" s="22" t="s">
        <v>473</v>
      </c>
      <c r="D556" t="s">
        <v>21</v>
      </c>
      <c r="E556" t="s">
        <v>1450</v>
      </c>
      <c r="F556" t="s">
        <v>33</v>
      </c>
      <c r="G556" t="s">
        <v>1682</v>
      </c>
      <c r="H556" s="23" t="s">
        <v>1683</v>
      </c>
      <c r="I556" t="s">
        <v>135</v>
      </c>
      <c r="J556" t="s">
        <v>27</v>
      </c>
      <c r="K556" t="s">
        <v>477</v>
      </c>
      <c r="L556" t="s">
        <v>29</v>
      </c>
      <c r="P556" t="s">
        <v>962</v>
      </c>
    </row>
    <row r="557" spans="1:16">
      <c r="A557" t="s">
        <v>1684</v>
      </c>
      <c r="B557" t="s">
        <v>214</v>
      </c>
      <c r="C557" s="22" t="s">
        <v>215</v>
      </c>
      <c r="D557" t="s">
        <v>21</v>
      </c>
      <c r="E557" t="s">
        <v>1450</v>
      </c>
      <c r="F557" t="s">
        <v>52</v>
      </c>
      <c r="G557" t="s">
        <v>195</v>
      </c>
      <c r="H557" s="23" t="s">
        <v>1685</v>
      </c>
      <c r="I557" t="s">
        <v>391</v>
      </c>
      <c r="J557" t="s">
        <v>27</v>
      </c>
      <c r="K557" t="s">
        <v>488</v>
      </c>
      <c r="L557" t="s">
        <v>29</v>
      </c>
      <c r="P557" t="s">
        <v>220</v>
      </c>
    </row>
    <row r="558" spans="1:16">
      <c r="A558" t="s">
        <v>1686</v>
      </c>
      <c r="B558" t="s">
        <v>214</v>
      </c>
      <c r="C558" s="22" t="s">
        <v>215</v>
      </c>
      <c r="D558" t="s">
        <v>50</v>
      </c>
      <c r="E558" t="s">
        <v>1450</v>
      </c>
      <c r="F558" t="s">
        <v>33</v>
      </c>
      <c r="G558" t="s">
        <v>1238</v>
      </c>
      <c r="H558" s="23" t="s">
        <v>1687</v>
      </c>
      <c r="I558" t="s">
        <v>26</v>
      </c>
      <c r="J558" t="s">
        <v>27</v>
      </c>
      <c r="K558" t="s">
        <v>488</v>
      </c>
      <c r="L558" t="s">
        <v>29</v>
      </c>
      <c r="P558" t="s">
        <v>489</v>
      </c>
    </row>
    <row r="559" spans="1:16">
      <c r="A559" t="s">
        <v>1688</v>
      </c>
      <c r="B559" t="s">
        <v>522</v>
      </c>
      <c r="C559" s="22" t="s">
        <v>523</v>
      </c>
      <c r="D559" t="s">
        <v>21</v>
      </c>
      <c r="E559" t="s">
        <v>1450</v>
      </c>
      <c r="F559" t="s">
        <v>33</v>
      </c>
      <c r="G559" t="s">
        <v>1689</v>
      </c>
      <c r="H559" s="23" t="s">
        <v>1690</v>
      </c>
      <c r="I559" t="s">
        <v>503</v>
      </c>
      <c r="J559" t="s">
        <v>27</v>
      </c>
      <c r="K559" t="s">
        <v>527</v>
      </c>
      <c r="L559" t="s">
        <v>29</v>
      </c>
      <c r="P559" t="s">
        <v>528</v>
      </c>
    </row>
    <row r="560" spans="1:16">
      <c r="A560" t="s">
        <v>1691</v>
      </c>
      <c r="B560" t="s">
        <v>19</v>
      </c>
      <c r="C560" s="22" t="s">
        <v>20</v>
      </c>
      <c r="D560" t="s">
        <v>50</v>
      </c>
      <c r="E560" t="s">
        <v>1450</v>
      </c>
      <c r="F560" t="s">
        <v>33</v>
      </c>
      <c r="G560" t="s">
        <v>506</v>
      </c>
      <c r="H560" s="23" t="s">
        <v>1692</v>
      </c>
      <c r="I560" t="s">
        <v>135</v>
      </c>
      <c r="J560" t="s">
        <v>27</v>
      </c>
      <c r="K560" t="s">
        <v>1693</v>
      </c>
      <c r="L560" t="s">
        <v>29</v>
      </c>
      <c r="P560" t="s">
        <v>37</v>
      </c>
    </row>
    <row r="561" spans="1:16">
      <c r="A561" t="s">
        <v>1694</v>
      </c>
      <c r="B561" t="s">
        <v>522</v>
      </c>
      <c r="C561" s="22" t="s">
        <v>523</v>
      </c>
      <c r="D561" t="s">
        <v>50</v>
      </c>
      <c r="E561" t="s">
        <v>1450</v>
      </c>
      <c r="F561" t="s">
        <v>141</v>
      </c>
      <c r="G561" t="s">
        <v>142</v>
      </c>
      <c r="H561" s="23" t="s">
        <v>1695</v>
      </c>
      <c r="I561" t="s">
        <v>148</v>
      </c>
      <c r="J561" t="s">
        <v>27</v>
      </c>
      <c r="K561" t="s">
        <v>1696</v>
      </c>
      <c r="L561" t="s">
        <v>29</v>
      </c>
      <c r="P561" t="s">
        <v>1697</v>
      </c>
    </row>
    <row r="562" spans="1:16">
      <c r="A562" t="s">
        <v>1698</v>
      </c>
      <c r="B562" t="s">
        <v>522</v>
      </c>
      <c r="C562" s="22" t="s">
        <v>523</v>
      </c>
      <c r="D562" t="s">
        <v>21</v>
      </c>
      <c r="E562" t="s">
        <v>1450</v>
      </c>
      <c r="F562" t="s">
        <v>33</v>
      </c>
      <c r="G562" t="s">
        <v>1699</v>
      </c>
      <c r="H562" s="23" t="s">
        <v>1690</v>
      </c>
      <c r="I562" t="s">
        <v>90</v>
      </c>
      <c r="J562" t="s">
        <v>27</v>
      </c>
      <c r="K562" t="s">
        <v>527</v>
      </c>
      <c r="L562" t="s">
        <v>29</v>
      </c>
      <c r="P562" t="s">
        <v>528</v>
      </c>
    </row>
    <row r="563" spans="1:16">
      <c r="A563" t="s">
        <v>1700</v>
      </c>
      <c r="B563" t="s">
        <v>553</v>
      </c>
      <c r="C563" s="22" t="s">
        <v>554</v>
      </c>
      <c r="D563" t="s">
        <v>21</v>
      </c>
      <c r="E563" t="s">
        <v>1450</v>
      </c>
      <c r="F563" t="s">
        <v>33</v>
      </c>
      <c r="G563" t="s">
        <v>762</v>
      </c>
      <c r="H563" s="23" t="s">
        <v>1701</v>
      </c>
      <c r="I563" t="s">
        <v>26</v>
      </c>
      <c r="J563" t="s">
        <v>27</v>
      </c>
      <c r="K563" t="s">
        <v>556</v>
      </c>
      <c r="L563" t="s">
        <v>29</v>
      </c>
      <c r="P563" t="s">
        <v>561</v>
      </c>
    </row>
    <row r="564" spans="1:16">
      <c r="A564" t="s">
        <v>1702</v>
      </c>
      <c r="B564" t="s">
        <v>553</v>
      </c>
      <c r="C564" s="22" t="s">
        <v>554</v>
      </c>
      <c r="D564" t="s">
        <v>21</v>
      </c>
      <c r="E564" t="s">
        <v>1450</v>
      </c>
      <c r="F564" t="s">
        <v>33</v>
      </c>
      <c r="G564" t="s">
        <v>1703</v>
      </c>
      <c r="H564" s="23" t="s">
        <v>1704</v>
      </c>
      <c r="I564" t="s">
        <v>26</v>
      </c>
      <c r="J564" t="s">
        <v>27</v>
      </c>
      <c r="K564" t="s">
        <v>556</v>
      </c>
      <c r="L564" t="s">
        <v>29</v>
      </c>
      <c r="P564" t="s">
        <v>561</v>
      </c>
    </row>
    <row r="565" spans="1:16">
      <c r="A565" t="s">
        <v>1705</v>
      </c>
      <c r="B565" t="s">
        <v>553</v>
      </c>
      <c r="C565" s="22" t="s">
        <v>554</v>
      </c>
      <c r="D565" t="s">
        <v>21</v>
      </c>
      <c r="E565" t="s">
        <v>1450</v>
      </c>
      <c r="F565" t="s">
        <v>33</v>
      </c>
      <c r="G565" t="s">
        <v>153</v>
      </c>
      <c r="H565" s="23" t="s">
        <v>1701</v>
      </c>
      <c r="I565" t="s">
        <v>55</v>
      </c>
      <c r="J565" t="s">
        <v>27</v>
      </c>
      <c r="K565" t="s">
        <v>556</v>
      </c>
      <c r="L565" t="s">
        <v>29</v>
      </c>
      <c r="P565" t="s">
        <v>561</v>
      </c>
    </row>
    <row r="566" spans="1:16">
      <c r="A566" t="s">
        <v>1706</v>
      </c>
      <c r="B566" t="s">
        <v>563</v>
      </c>
      <c r="C566" s="22" t="s">
        <v>564</v>
      </c>
      <c r="D566" t="s">
        <v>21</v>
      </c>
      <c r="E566" t="s">
        <v>1450</v>
      </c>
      <c r="F566" t="s">
        <v>33</v>
      </c>
      <c r="G566" t="s">
        <v>315</v>
      </c>
      <c r="H566" s="23" t="s">
        <v>1707</v>
      </c>
      <c r="I566" t="s">
        <v>26</v>
      </c>
      <c r="J566" t="s">
        <v>27</v>
      </c>
      <c r="K566" t="s">
        <v>567</v>
      </c>
      <c r="L566" t="s">
        <v>29</v>
      </c>
      <c r="P566" t="s">
        <v>568</v>
      </c>
    </row>
    <row r="567" spans="1:16">
      <c r="A567" t="s">
        <v>1708</v>
      </c>
      <c r="B567" t="s">
        <v>580</v>
      </c>
      <c r="C567" s="22" t="s">
        <v>581</v>
      </c>
      <c r="D567" t="s">
        <v>21</v>
      </c>
      <c r="E567" t="s">
        <v>1450</v>
      </c>
      <c r="F567" t="s">
        <v>52</v>
      </c>
      <c r="G567" t="s">
        <v>1709</v>
      </c>
      <c r="H567" s="23" t="s">
        <v>1676</v>
      </c>
      <c r="I567" t="s">
        <v>26</v>
      </c>
      <c r="J567" t="s">
        <v>27</v>
      </c>
      <c r="K567" t="s">
        <v>584</v>
      </c>
      <c r="L567" t="s">
        <v>29</v>
      </c>
      <c r="P567" t="s">
        <v>588</v>
      </c>
    </row>
    <row r="568" spans="1:16">
      <c r="A568" t="s">
        <v>1710</v>
      </c>
      <c r="B568" t="s">
        <v>594</v>
      </c>
      <c r="C568" s="22" t="s">
        <v>595</v>
      </c>
      <c r="D568" t="s">
        <v>21</v>
      </c>
      <c r="E568" t="s">
        <v>1450</v>
      </c>
      <c r="F568" t="s">
        <v>33</v>
      </c>
      <c r="G568" t="s">
        <v>34</v>
      </c>
      <c r="H568" s="23" t="s">
        <v>1711</v>
      </c>
      <c r="I568" t="s">
        <v>819</v>
      </c>
      <c r="J568" t="s">
        <v>27</v>
      </c>
      <c r="K568" t="s">
        <v>598</v>
      </c>
      <c r="L568" t="s">
        <v>29</v>
      </c>
      <c r="P568" t="s">
        <v>1044</v>
      </c>
    </row>
    <row r="569" spans="1:16">
      <c r="A569" t="s">
        <v>1712</v>
      </c>
      <c r="B569" t="s">
        <v>616</v>
      </c>
      <c r="C569" s="22" t="s">
        <v>617</v>
      </c>
      <c r="D569" t="s">
        <v>21</v>
      </c>
      <c r="E569" t="s">
        <v>1450</v>
      </c>
      <c r="F569" t="s">
        <v>33</v>
      </c>
      <c r="G569" t="s">
        <v>153</v>
      </c>
      <c r="H569" s="23" t="s">
        <v>1713</v>
      </c>
      <c r="I569" t="s">
        <v>63</v>
      </c>
      <c r="J569" t="s">
        <v>27</v>
      </c>
      <c r="K569" t="s">
        <v>618</v>
      </c>
      <c r="L569" t="s">
        <v>29</v>
      </c>
      <c r="P569" t="s">
        <v>619</v>
      </c>
    </row>
    <row r="570" spans="1:16">
      <c r="A570" t="s">
        <v>1714</v>
      </c>
      <c r="B570" t="s">
        <v>1715</v>
      </c>
      <c r="C570" s="22" t="s">
        <v>1716</v>
      </c>
      <c r="D570" t="s">
        <v>50</v>
      </c>
      <c r="E570" t="s">
        <v>1717</v>
      </c>
      <c r="F570" t="s">
        <v>33</v>
      </c>
      <c r="G570" t="s">
        <v>1718</v>
      </c>
      <c r="H570" s="23" t="s">
        <v>1719</v>
      </c>
      <c r="I570" t="s">
        <v>1593</v>
      </c>
      <c r="J570" t="s">
        <v>27</v>
      </c>
      <c r="K570" t="s">
        <v>1720</v>
      </c>
      <c r="L570" t="s">
        <v>29</v>
      </c>
      <c r="P570" t="s">
        <v>1721</v>
      </c>
    </row>
    <row r="571" spans="1:16">
      <c r="A571" t="s">
        <v>1722</v>
      </c>
      <c r="B571" t="s">
        <v>451</v>
      </c>
      <c r="C571" s="22" t="s">
        <v>452</v>
      </c>
      <c r="D571" t="s">
        <v>50</v>
      </c>
      <c r="E571" t="s">
        <v>1717</v>
      </c>
      <c r="F571" t="s">
        <v>33</v>
      </c>
      <c r="G571" t="s">
        <v>190</v>
      </c>
      <c r="H571" s="23" t="s">
        <v>1723</v>
      </c>
      <c r="I571" t="s">
        <v>135</v>
      </c>
      <c r="J571" t="s">
        <v>27</v>
      </c>
      <c r="K571" t="s">
        <v>1452</v>
      </c>
      <c r="L571" t="s">
        <v>29</v>
      </c>
      <c r="P571" t="s">
        <v>455</v>
      </c>
    </row>
    <row r="572" spans="1:16">
      <c r="A572" t="s">
        <v>1724</v>
      </c>
      <c r="B572" t="s">
        <v>59</v>
      </c>
      <c r="C572" s="22" t="s">
        <v>60</v>
      </c>
      <c r="D572" t="s">
        <v>50</v>
      </c>
      <c r="E572" t="s">
        <v>1717</v>
      </c>
      <c r="F572" t="s">
        <v>141</v>
      </c>
      <c r="G572" t="s">
        <v>190</v>
      </c>
      <c r="H572" s="23" t="s">
        <v>1725</v>
      </c>
      <c r="I572" t="s">
        <v>135</v>
      </c>
      <c r="J572" t="s">
        <v>27</v>
      </c>
      <c r="K572" t="s">
        <v>655</v>
      </c>
      <c r="L572" t="s">
        <v>29</v>
      </c>
      <c r="P572" t="s">
        <v>1726</v>
      </c>
    </row>
    <row r="573" spans="1:16">
      <c r="A573" t="s">
        <v>1727</v>
      </c>
      <c r="B573" t="s">
        <v>352</v>
      </c>
      <c r="C573" s="22" t="s">
        <v>353</v>
      </c>
      <c r="D573" t="s">
        <v>50</v>
      </c>
      <c r="E573" t="s">
        <v>1717</v>
      </c>
      <c r="F573" t="s">
        <v>52</v>
      </c>
      <c r="G573" t="s">
        <v>1728</v>
      </c>
      <c r="H573" s="23" t="s">
        <v>1729</v>
      </c>
      <c r="I573" t="s">
        <v>63</v>
      </c>
      <c r="J573" t="s">
        <v>27</v>
      </c>
      <c r="K573" t="s">
        <v>1730</v>
      </c>
      <c r="L573" t="s">
        <v>29</v>
      </c>
      <c r="P573" t="s">
        <v>842</v>
      </c>
    </row>
    <row r="574" spans="1:16">
      <c r="A574" t="s">
        <v>1731</v>
      </c>
      <c r="B574" t="s">
        <v>94</v>
      </c>
      <c r="C574" s="22" t="s">
        <v>95</v>
      </c>
      <c r="D574" t="s">
        <v>21</v>
      </c>
      <c r="E574" t="s">
        <v>1717</v>
      </c>
      <c r="F574" t="s">
        <v>52</v>
      </c>
      <c r="G574" t="s">
        <v>1732</v>
      </c>
      <c r="H574" s="23" t="s">
        <v>1733</v>
      </c>
      <c r="I574" t="s">
        <v>36</v>
      </c>
      <c r="J574" t="s">
        <v>27</v>
      </c>
      <c r="K574" t="s">
        <v>98</v>
      </c>
      <c r="L574" t="s">
        <v>29</v>
      </c>
      <c r="P574" t="s">
        <v>108</v>
      </c>
    </row>
    <row r="575" spans="1:16">
      <c r="A575" t="s">
        <v>1734</v>
      </c>
      <c r="B575" t="s">
        <v>94</v>
      </c>
      <c r="C575" s="22" t="s">
        <v>95</v>
      </c>
      <c r="D575" t="s">
        <v>21</v>
      </c>
      <c r="E575" t="s">
        <v>1717</v>
      </c>
      <c r="F575" t="s">
        <v>33</v>
      </c>
      <c r="G575" t="s">
        <v>42</v>
      </c>
      <c r="H575" s="23" t="s">
        <v>1735</v>
      </c>
      <c r="I575" t="s">
        <v>67</v>
      </c>
      <c r="J575" t="s">
        <v>27</v>
      </c>
      <c r="K575" t="s">
        <v>98</v>
      </c>
      <c r="L575" t="s">
        <v>29</v>
      </c>
      <c r="P575" t="s">
        <v>99</v>
      </c>
    </row>
    <row r="576" spans="1:16">
      <c r="A576" t="s">
        <v>1736</v>
      </c>
      <c r="B576" t="s">
        <v>94</v>
      </c>
      <c r="C576" s="22" t="s">
        <v>95</v>
      </c>
      <c r="D576" t="s">
        <v>21</v>
      </c>
      <c r="E576" t="s">
        <v>1717</v>
      </c>
      <c r="F576" t="s">
        <v>33</v>
      </c>
      <c r="G576" t="s">
        <v>1737</v>
      </c>
      <c r="H576" s="23" t="s">
        <v>1738</v>
      </c>
      <c r="I576" t="s">
        <v>55</v>
      </c>
      <c r="J576" t="s">
        <v>27</v>
      </c>
      <c r="K576" t="s">
        <v>98</v>
      </c>
      <c r="L576" t="s">
        <v>29</v>
      </c>
      <c r="P576" t="s">
        <v>99</v>
      </c>
    </row>
    <row r="577" spans="1:16">
      <c r="A577" t="s">
        <v>1739</v>
      </c>
      <c r="B577" t="s">
        <v>94</v>
      </c>
      <c r="C577" s="22" t="s">
        <v>95</v>
      </c>
      <c r="D577" t="s">
        <v>21</v>
      </c>
      <c r="E577" t="s">
        <v>1717</v>
      </c>
      <c r="F577" t="s">
        <v>33</v>
      </c>
      <c r="G577" t="s">
        <v>1740</v>
      </c>
      <c r="H577" s="23" t="s">
        <v>1741</v>
      </c>
      <c r="I577" t="s">
        <v>212</v>
      </c>
      <c r="J577" t="s">
        <v>27</v>
      </c>
      <c r="K577" t="s">
        <v>98</v>
      </c>
      <c r="L577" t="s">
        <v>29</v>
      </c>
      <c r="P577" t="s">
        <v>99</v>
      </c>
    </row>
    <row r="578" spans="1:16">
      <c r="A578" t="s">
        <v>1742</v>
      </c>
      <c r="B578" t="s">
        <v>121</v>
      </c>
      <c r="C578" s="22" t="s">
        <v>122</v>
      </c>
      <c r="D578" t="s">
        <v>21</v>
      </c>
      <c r="E578" t="s">
        <v>1717</v>
      </c>
      <c r="F578" t="s">
        <v>33</v>
      </c>
      <c r="G578" t="s">
        <v>426</v>
      </c>
      <c r="H578" s="23" t="s">
        <v>1743</v>
      </c>
      <c r="I578" t="s">
        <v>36</v>
      </c>
      <c r="J578" t="s">
        <v>27</v>
      </c>
      <c r="K578" t="s">
        <v>126</v>
      </c>
      <c r="L578" t="s">
        <v>29</v>
      </c>
      <c r="P578" t="s">
        <v>131</v>
      </c>
    </row>
    <row r="579" spans="1:16">
      <c r="A579" t="s">
        <v>1744</v>
      </c>
      <c r="B579" t="s">
        <v>715</v>
      </c>
      <c r="C579" s="22" t="s">
        <v>716</v>
      </c>
      <c r="D579" t="s">
        <v>21</v>
      </c>
      <c r="E579" t="s">
        <v>1717</v>
      </c>
      <c r="F579" t="s">
        <v>33</v>
      </c>
      <c r="G579" t="s">
        <v>1489</v>
      </c>
      <c r="H579" s="23" t="s">
        <v>1745</v>
      </c>
      <c r="I579" t="s">
        <v>1746</v>
      </c>
      <c r="J579" t="s">
        <v>27</v>
      </c>
      <c r="K579" t="s">
        <v>719</v>
      </c>
      <c r="L579" t="s">
        <v>29</v>
      </c>
      <c r="P579" t="s">
        <v>720</v>
      </c>
    </row>
    <row r="580" spans="1:16">
      <c r="A580" t="s">
        <v>1747</v>
      </c>
      <c r="B580" t="s">
        <v>715</v>
      </c>
      <c r="C580" s="22" t="s">
        <v>716</v>
      </c>
      <c r="D580" t="s">
        <v>21</v>
      </c>
      <c r="E580" t="s">
        <v>1717</v>
      </c>
      <c r="F580" t="s">
        <v>33</v>
      </c>
      <c r="G580" t="s">
        <v>133</v>
      </c>
      <c r="H580" s="23" t="s">
        <v>1748</v>
      </c>
      <c r="I580" t="s">
        <v>1749</v>
      </c>
      <c r="J580" t="s">
        <v>27</v>
      </c>
      <c r="K580" t="s">
        <v>719</v>
      </c>
      <c r="L580" t="s">
        <v>29</v>
      </c>
      <c r="P580" t="s">
        <v>720</v>
      </c>
    </row>
    <row r="581" spans="1:16">
      <c r="A581" t="s">
        <v>1750</v>
      </c>
      <c r="B581" t="s">
        <v>151</v>
      </c>
      <c r="C581" s="22" t="s">
        <v>152</v>
      </c>
      <c r="D581" t="s">
        <v>21</v>
      </c>
      <c r="E581" t="s">
        <v>1717</v>
      </c>
      <c r="F581" t="s">
        <v>52</v>
      </c>
      <c r="G581" t="s">
        <v>158</v>
      </c>
      <c r="H581" s="23" t="s">
        <v>1719</v>
      </c>
      <c r="I581" t="s">
        <v>135</v>
      </c>
      <c r="J581" t="s">
        <v>27</v>
      </c>
      <c r="K581" t="s">
        <v>155</v>
      </c>
      <c r="L581" t="s">
        <v>29</v>
      </c>
      <c r="P581" t="s">
        <v>160</v>
      </c>
    </row>
    <row r="582" spans="1:16">
      <c r="A582" t="s">
        <v>1751</v>
      </c>
      <c r="B582" t="s">
        <v>151</v>
      </c>
      <c r="C582" s="22" t="s">
        <v>152</v>
      </c>
      <c r="D582" t="s">
        <v>21</v>
      </c>
      <c r="E582" t="s">
        <v>1717</v>
      </c>
      <c r="F582" t="s">
        <v>33</v>
      </c>
      <c r="G582" t="s">
        <v>1752</v>
      </c>
      <c r="H582" s="23" t="s">
        <v>1753</v>
      </c>
      <c r="I582" t="s">
        <v>55</v>
      </c>
      <c r="J582" t="s">
        <v>27</v>
      </c>
      <c r="K582" t="s">
        <v>155</v>
      </c>
      <c r="L582" t="s">
        <v>29</v>
      </c>
      <c r="P582" t="s">
        <v>156</v>
      </c>
    </row>
    <row r="583" spans="1:16">
      <c r="A583" t="s">
        <v>1754</v>
      </c>
      <c r="B583" t="s">
        <v>151</v>
      </c>
      <c r="C583" s="22" t="s">
        <v>152</v>
      </c>
      <c r="D583" t="s">
        <v>21</v>
      </c>
      <c r="E583" t="s">
        <v>1717</v>
      </c>
      <c r="F583" t="s">
        <v>52</v>
      </c>
      <c r="G583" t="s">
        <v>1755</v>
      </c>
      <c r="H583" s="23" t="s">
        <v>1756</v>
      </c>
      <c r="I583" t="s">
        <v>247</v>
      </c>
      <c r="J583" t="s">
        <v>27</v>
      </c>
      <c r="K583" t="s">
        <v>155</v>
      </c>
      <c r="L583" t="s">
        <v>29</v>
      </c>
      <c r="P583" t="s">
        <v>160</v>
      </c>
    </row>
    <row r="584" spans="1:16">
      <c r="A584" t="s">
        <v>1757</v>
      </c>
      <c r="B584" t="s">
        <v>1147</v>
      </c>
      <c r="C584" s="22" t="s">
        <v>1148</v>
      </c>
      <c r="D584" t="s">
        <v>21</v>
      </c>
      <c r="E584" t="s">
        <v>1717</v>
      </c>
      <c r="F584" t="s">
        <v>33</v>
      </c>
      <c r="G584" t="s">
        <v>1149</v>
      </c>
      <c r="H584" s="23" t="s">
        <v>1758</v>
      </c>
      <c r="I584" t="s">
        <v>371</v>
      </c>
      <c r="J584" t="s">
        <v>27</v>
      </c>
      <c r="K584" t="s">
        <v>1151</v>
      </c>
      <c r="L584" t="s">
        <v>29</v>
      </c>
      <c r="P584" t="s">
        <v>1152</v>
      </c>
    </row>
    <row r="585" spans="1:16">
      <c r="A585" t="s">
        <v>1759</v>
      </c>
      <c r="B585" t="s">
        <v>510</v>
      </c>
      <c r="C585" s="22" t="s">
        <v>511</v>
      </c>
      <c r="D585" t="s">
        <v>50</v>
      </c>
      <c r="E585" t="s">
        <v>1717</v>
      </c>
      <c r="F585" t="s">
        <v>52</v>
      </c>
      <c r="G585" t="s">
        <v>1760</v>
      </c>
      <c r="H585" s="23" t="s">
        <v>1761</v>
      </c>
      <c r="I585" t="s">
        <v>476</v>
      </c>
      <c r="J585" t="s">
        <v>27</v>
      </c>
      <c r="K585" t="s">
        <v>1762</v>
      </c>
      <c r="L585" t="s">
        <v>29</v>
      </c>
      <c r="P585" t="s">
        <v>517</v>
      </c>
    </row>
    <row r="586" spans="1:16">
      <c r="A586" t="s">
        <v>1763</v>
      </c>
      <c r="B586" t="s">
        <v>173</v>
      </c>
      <c r="C586" s="22" t="s">
        <v>174</v>
      </c>
      <c r="D586" t="s">
        <v>21</v>
      </c>
      <c r="E586" t="s">
        <v>1717</v>
      </c>
      <c r="F586" t="s">
        <v>33</v>
      </c>
      <c r="G586" t="s">
        <v>950</v>
      </c>
      <c r="H586" s="23" t="s">
        <v>1764</v>
      </c>
      <c r="I586" t="s">
        <v>371</v>
      </c>
      <c r="J586" t="s">
        <v>27</v>
      </c>
      <c r="K586" t="s">
        <v>177</v>
      </c>
      <c r="L586" t="s">
        <v>29</v>
      </c>
      <c r="P586" t="s">
        <v>178</v>
      </c>
    </row>
    <row r="587" spans="1:16">
      <c r="A587" t="s">
        <v>1765</v>
      </c>
      <c r="B587" t="s">
        <v>188</v>
      </c>
      <c r="C587" s="22" t="s">
        <v>189</v>
      </c>
      <c r="D587" t="s">
        <v>50</v>
      </c>
      <c r="E587" t="s">
        <v>1717</v>
      </c>
      <c r="F587" t="s">
        <v>33</v>
      </c>
      <c r="G587" t="s">
        <v>34</v>
      </c>
      <c r="H587" s="23" t="s">
        <v>1756</v>
      </c>
      <c r="I587" t="s">
        <v>148</v>
      </c>
      <c r="J587" t="s">
        <v>27</v>
      </c>
      <c r="K587" t="s">
        <v>1513</v>
      </c>
      <c r="L587" t="s">
        <v>29</v>
      </c>
      <c r="P587" t="s">
        <v>193</v>
      </c>
    </row>
    <row r="588" spans="1:16">
      <c r="A588" t="s">
        <v>1766</v>
      </c>
      <c r="B588" t="s">
        <v>200</v>
      </c>
      <c r="C588" s="22" t="s">
        <v>201</v>
      </c>
      <c r="D588" t="s">
        <v>50</v>
      </c>
      <c r="E588" t="s">
        <v>1717</v>
      </c>
      <c r="F588" t="s">
        <v>52</v>
      </c>
      <c r="G588" t="s">
        <v>269</v>
      </c>
      <c r="H588" s="23" t="s">
        <v>1767</v>
      </c>
      <c r="I588" t="s">
        <v>90</v>
      </c>
      <c r="J588" t="s">
        <v>27</v>
      </c>
      <c r="K588" t="s">
        <v>204</v>
      </c>
      <c r="L588" t="s">
        <v>29</v>
      </c>
      <c r="P588" t="s">
        <v>745</v>
      </c>
    </row>
    <row r="589" spans="1:16">
      <c r="A589" t="s">
        <v>1768</v>
      </c>
      <c r="B589" t="s">
        <v>200</v>
      </c>
      <c r="C589" s="22" t="s">
        <v>201</v>
      </c>
      <c r="D589" t="s">
        <v>50</v>
      </c>
      <c r="E589" t="s">
        <v>1717</v>
      </c>
      <c r="F589" t="s">
        <v>52</v>
      </c>
      <c r="G589" t="s">
        <v>1769</v>
      </c>
      <c r="H589" s="23" t="s">
        <v>1770</v>
      </c>
      <c r="I589" t="s">
        <v>90</v>
      </c>
      <c r="J589" t="s">
        <v>27</v>
      </c>
      <c r="K589" t="s">
        <v>204</v>
      </c>
      <c r="L589" t="s">
        <v>29</v>
      </c>
      <c r="P589" t="s">
        <v>745</v>
      </c>
    </row>
    <row r="590" spans="1:16">
      <c r="A590" t="s">
        <v>1771</v>
      </c>
      <c r="B590" t="s">
        <v>222</v>
      </c>
      <c r="C590" s="22" t="s">
        <v>223</v>
      </c>
      <c r="D590" t="s">
        <v>21</v>
      </c>
      <c r="E590" t="s">
        <v>1717</v>
      </c>
      <c r="F590" t="s">
        <v>33</v>
      </c>
      <c r="G590" t="s">
        <v>34</v>
      </c>
      <c r="H590" s="23" t="s">
        <v>1772</v>
      </c>
      <c r="I590" t="s">
        <v>148</v>
      </c>
      <c r="J590" t="s">
        <v>27</v>
      </c>
      <c r="K590" t="s">
        <v>225</v>
      </c>
      <c r="L590" t="s">
        <v>29</v>
      </c>
      <c r="P590" t="s">
        <v>226</v>
      </c>
    </row>
    <row r="591" spans="1:16">
      <c r="A591" t="s">
        <v>1773</v>
      </c>
      <c r="B591" t="s">
        <v>222</v>
      </c>
      <c r="C591" s="22" t="s">
        <v>223</v>
      </c>
      <c r="D591" t="s">
        <v>21</v>
      </c>
      <c r="E591" t="s">
        <v>1717</v>
      </c>
      <c r="F591" t="s">
        <v>33</v>
      </c>
      <c r="G591" t="s">
        <v>34</v>
      </c>
      <c r="H591" s="23" t="s">
        <v>1774</v>
      </c>
      <c r="I591" t="s">
        <v>148</v>
      </c>
      <c r="J591" t="s">
        <v>27</v>
      </c>
      <c r="K591" t="s">
        <v>225</v>
      </c>
      <c r="L591" t="s">
        <v>29</v>
      </c>
      <c r="P591" t="s">
        <v>226</v>
      </c>
    </row>
    <row r="592" spans="1:16">
      <c r="A592" t="s">
        <v>1775</v>
      </c>
      <c r="B592" t="s">
        <v>222</v>
      </c>
      <c r="C592" s="22" t="s">
        <v>223</v>
      </c>
      <c r="D592" t="s">
        <v>21</v>
      </c>
      <c r="E592" t="s">
        <v>1717</v>
      </c>
      <c r="F592" t="s">
        <v>33</v>
      </c>
      <c r="G592" t="s">
        <v>373</v>
      </c>
      <c r="H592" s="23" t="s">
        <v>1776</v>
      </c>
      <c r="I592" t="s">
        <v>135</v>
      </c>
      <c r="J592" t="s">
        <v>27</v>
      </c>
      <c r="K592" t="s">
        <v>225</v>
      </c>
      <c r="L592" t="s">
        <v>29</v>
      </c>
      <c r="P592" t="s">
        <v>226</v>
      </c>
    </row>
    <row r="593" spans="1:16">
      <c r="A593" t="s">
        <v>1777</v>
      </c>
      <c r="B593" t="s">
        <v>222</v>
      </c>
      <c r="C593" s="22" t="s">
        <v>223</v>
      </c>
      <c r="D593" t="s">
        <v>21</v>
      </c>
      <c r="E593" t="s">
        <v>1717</v>
      </c>
      <c r="F593" t="s">
        <v>33</v>
      </c>
      <c r="G593" t="s">
        <v>1778</v>
      </c>
      <c r="H593" s="23" t="s">
        <v>1779</v>
      </c>
      <c r="I593" t="s">
        <v>67</v>
      </c>
      <c r="J593" t="s">
        <v>27</v>
      </c>
      <c r="K593" t="s">
        <v>225</v>
      </c>
      <c r="L593" t="s">
        <v>29</v>
      </c>
      <c r="P593" t="s">
        <v>226</v>
      </c>
    </row>
    <row r="594" spans="1:16">
      <c r="A594" t="s">
        <v>1780</v>
      </c>
      <c r="B594" t="s">
        <v>760</v>
      </c>
      <c r="C594" s="22" t="s">
        <v>761</v>
      </c>
      <c r="D594" t="s">
        <v>21</v>
      </c>
      <c r="E594" t="s">
        <v>1717</v>
      </c>
      <c r="F594" t="s">
        <v>52</v>
      </c>
      <c r="G594" t="s">
        <v>75</v>
      </c>
      <c r="H594" s="23" t="s">
        <v>1781</v>
      </c>
      <c r="I594" t="s">
        <v>55</v>
      </c>
      <c r="J594" t="s">
        <v>27</v>
      </c>
      <c r="K594" t="s">
        <v>764</v>
      </c>
      <c r="L594" t="s">
        <v>29</v>
      </c>
      <c r="P594" t="s">
        <v>1782</v>
      </c>
    </row>
    <row r="595" spans="1:16">
      <c r="A595" t="s">
        <v>1783</v>
      </c>
      <c r="B595" t="s">
        <v>760</v>
      </c>
      <c r="C595" s="22" t="s">
        <v>761</v>
      </c>
      <c r="D595" t="s">
        <v>21</v>
      </c>
      <c r="E595" t="s">
        <v>1717</v>
      </c>
      <c r="F595" t="s">
        <v>33</v>
      </c>
      <c r="G595" t="s">
        <v>42</v>
      </c>
      <c r="H595" s="23" t="s">
        <v>1784</v>
      </c>
      <c r="I595" t="s">
        <v>135</v>
      </c>
      <c r="J595" t="s">
        <v>27</v>
      </c>
      <c r="K595" t="s">
        <v>764</v>
      </c>
      <c r="L595" t="s">
        <v>29</v>
      </c>
      <c r="P595" t="s">
        <v>765</v>
      </c>
    </row>
    <row r="596" spans="1:16">
      <c r="A596" t="s">
        <v>1785</v>
      </c>
      <c r="B596" t="s">
        <v>760</v>
      </c>
      <c r="C596" s="22" t="s">
        <v>761</v>
      </c>
      <c r="D596" t="s">
        <v>21</v>
      </c>
      <c r="E596" t="s">
        <v>1717</v>
      </c>
      <c r="F596" t="s">
        <v>33</v>
      </c>
      <c r="G596" t="s">
        <v>762</v>
      </c>
      <c r="H596" s="23" t="s">
        <v>1786</v>
      </c>
      <c r="I596" t="s">
        <v>90</v>
      </c>
      <c r="J596" t="s">
        <v>27</v>
      </c>
      <c r="K596" t="s">
        <v>764</v>
      </c>
      <c r="L596" t="s">
        <v>29</v>
      </c>
      <c r="P596" t="s">
        <v>765</v>
      </c>
    </row>
    <row r="597" spans="1:16">
      <c r="A597" t="s">
        <v>1787</v>
      </c>
      <c r="B597" t="s">
        <v>760</v>
      </c>
      <c r="C597" s="22" t="s">
        <v>761</v>
      </c>
      <c r="D597" t="s">
        <v>21</v>
      </c>
      <c r="E597" t="s">
        <v>1717</v>
      </c>
      <c r="F597" t="s">
        <v>141</v>
      </c>
      <c r="G597" t="s">
        <v>190</v>
      </c>
      <c r="H597" s="23" t="s">
        <v>1788</v>
      </c>
      <c r="I597" t="s">
        <v>135</v>
      </c>
      <c r="J597" t="s">
        <v>27</v>
      </c>
      <c r="K597" t="s">
        <v>764</v>
      </c>
      <c r="L597" t="s">
        <v>29</v>
      </c>
      <c r="P597" t="s">
        <v>1789</v>
      </c>
    </row>
    <row r="598" spans="1:16">
      <c r="A598" t="s">
        <v>1790</v>
      </c>
      <c r="B598" t="s">
        <v>760</v>
      </c>
      <c r="C598" s="22" t="s">
        <v>761</v>
      </c>
      <c r="D598" t="s">
        <v>21</v>
      </c>
      <c r="E598" t="s">
        <v>1717</v>
      </c>
      <c r="F598" t="s">
        <v>33</v>
      </c>
      <c r="G598" t="s">
        <v>1703</v>
      </c>
      <c r="H598" s="23" t="s">
        <v>1791</v>
      </c>
      <c r="I598" t="s">
        <v>135</v>
      </c>
      <c r="J598" t="s">
        <v>27</v>
      </c>
      <c r="K598" t="s">
        <v>764</v>
      </c>
      <c r="L598" t="s">
        <v>29</v>
      </c>
      <c r="P598" t="s">
        <v>765</v>
      </c>
    </row>
    <row r="599" spans="1:16">
      <c r="A599" t="s">
        <v>1792</v>
      </c>
      <c r="B599" t="s">
        <v>234</v>
      </c>
      <c r="C599" s="22" t="s">
        <v>235</v>
      </c>
      <c r="D599" t="s">
        <v>21</v>
      </c>
      <c r="E599" t="s">
        <v>1717</v>
      </c>
      <c r="F599" t="s">
        <v>33</v>
      </c>
      <c r="G599" t="s">
        <v>34</v>
      </c>
      <c r="H599" s="23" t="s">
        <v>1793</v>
      </c>
      <c r="I599" t="s">
        <v>819</v>
      </c>
      <c r="J599" t="s">
        <v>27</v>
      </c>
      <c r="K599" t="s">
        <v>237</v>
      </c>
      <c r="L599" t="s">
        <v>29</v>
      </c>
      <c r="P599" t="s">
        <v>238</v>
      </c>
    </row>
    <row r="600" spans="1:16">
      <c r="A600" t="s">
        <v>1794</v>
      </c>
      <c r="B600" t="s">
        <v>234</v>
      </c>
      <c r="C600" s="22" t="s">
        <v>235</v>
      </c>
      <c r="D600" t="s">
        <v>21</v>
      </c>
      <c r="E600" t="s">
        <v>1717</v>
      </c>
      <c r="F600" t="s">
        <v>33</v>
      </c>
      <c r="G600" t="s">
        <v>1168</v>
      </c>
      <c r="H600" s="23" t="s">
        <v>1795</v>
      </c>
      <c r="I600" t="s">
        <v>90</v>
      </c>
      <c r="J600" t="s">
        <v>27</v>
      </c>
      <c r="K600" t="s">
        <v>237</v>
      </c>
      <c r="L600" t="s">
        <v>29</v>
      </c>
      <c r="P600" t="s">
        <v>238</v>
      </c>
    </row>
    <row r="601" spans="1:16">
      <c r="A601" t="s">
        <v>1796</v>
      </c>
      <c r="B601" t="s">
        <v>234</v>
      </c>
      <c r="C601" s="22" t="s">
        <v>235</v>
      </c>
      <c r="D601" t="s">
        <v>21</v>
      </c>
      <c r="E601" t="s">
        <v>1717</v>
      </c>
      <c r="F601" t="s">
        <v>33</v>
      </c>
      <c r="G601" t="s">
        <v>34</v>
      </c>
      <c r="H601" s="23" t="s">
        <v>1797</v>
      </c>
      <c r="I601" t="s">
        <v>1798</v>
      </c>
      <c r="J601" t="s">
        <v>27</v>
      </c>
      <c r="K601" t="s">
        <v>237</v>
      </c>
      <c r="L601" t="s">
        <v>29</v>
      </c>
      <c r="P601" t="s">
        <v>238</v>
      </c>
    </row>
    <row r="602" spans="1:16">
      <c r="A602" t="s">
        <v>1799</v>
      </c>
      <c r="B602" t="s">
        <v>234</v>
      </c>
      <c r="C602" s="22" t="s">
        <v>235</v>
      </c>
      <c r="D602" t="s">
        <v>50</v>
      </c>
      <c r="E602" t="s">
        <v>1717</v>
      </c>
      <c r="F602" t="s">
        <v>33</v>
      </c>
      <c r="G602" t="s">
        <v>1800</v>
      </c>
      <c r="H602" s="23" t="s">
        <v>1801</v>
      </c>
      <c r="I602" t="s">
        <v>55</v>
      </c>
      <c r="J602" t="s">
        <v>27</v>
      </c>
      <c r="K602" t="s">
        <v>237</v>
      </c>
      <c r="L602" t="s">
        <v>29</v>
      </c>
      <c r="P602" t="s">
        <v>238</v>
      </c>
    </row>
    <row r="603" spans="1:16">
      <c r="A603" t="s">
        <v>1802</v>
      </c>
      <c r="B603" t="s">
        <v>234</v>
      </c>
      <c r="C603" s="22" t="s">
        <v>235</v>
      </c>
      <c r="D603" t="s">
        <v>21</v>
      </c>
      <c r="E603" t="s">
        <v>1717</v>
      </c>
      <c r="F603" t="s">
        <v>33</v>
      </c>
      <c r="G603" t="s">
        <v>1168</v>
      </c>
      <c r="H603" s="23" t="s">
        <v>1770</v>
      </c>
      <c r="I603" t="s">
        <v>90</v>
      </c>
      <c r="J603" t="s">
        <v>27</v>
      </c>
      <c r="K603" t="s">
        <v>237</v>
      </c>
      <c r="L603" t="s">
        <v>29</v>
      </c>
      <c r="P603" t="s">
        <v>238</v>
      </c>
    </row>
    <row r="604" spans="1:16">
      <c r="A604" t="s">
        <v>1803</v>
      </c>
      <c r="B604" t="s">
        <v>234</v>
      </c>
      <c r="C604" s="22" t="s">
        <v>235</v>
      </c>
      <c r="D604" t="s">
        <v>21</v>
      </c>
      <c r="E604" t="s">
        <v>1717</v>
      </c>
      <c r="F604" t="s">
        <v>141</v>
      </c>
      <c r="G604" t="s">
        <v>24</v>
      </c>
      <c r="H604" s="23" t="s">
        <v>1804</v>
      </c>
      <c r="I604" t="s">
        <v>1805</v>
      </c>
      <c r="J604" t="s">
        <v>27</v>
      </c>
      <c r="K604" t="s">
        <v>237</v>
      </c>
      <c r="L604" t="s">
        <v>29</v>
      </c>
      <c r="P604" t="s">
        <v>1806</v>
      </c>
    </row>
    <row r="605" spans="1:16">
      <c r="A605" t="s">
        <v>1807</v>
      </c>
      <c r="B605" t="s">
        <v>416</v>
      </c>
      <c r="C605" s="22" t="s">
        <v>417</v>
      </c>
      <c r="D605" t="s">
        <v>50</v>
      </c>
      <c r="E605" t="s">
        <v>1717</v>
      </c>
      <c r="F605" t="s">
        <v>52</v>
      </c>
      <c r="G605" t="s">
        <v>1399</v>
      </c>
      <c r="H605" s="23" t="s">
        <v>1808</v>
      </c>
      <c r="I605" t="s">
        <v>135</v>
      </c>
      <c r="J605" t="s">
        <v>27</v>
      </c>
      <c r="K605" t="s">
        <v>1809</v>
      </c>
      <c r="L605" t="s">
        <v>29</v>
      </c>
      <c r="P605" t="s">
        <v>419</v>
      </c>
    </row>
    <row r="606" spans="1:16">
      <c r="A606" t="s">
        <v>1810</v>
      </c>
      <c r="B606" t="s">
        <v>240</v>
      </c>
      <c r="C606" s="22" t="s">
        <v>241</v>
      </c>
      <c r="D606" t="s">
        <v>50</v>
      </c>
      <c r="E606" t="s">
        <v>1717</v>
      </c>
      <c r="F606" t="s">
        <v>33</v>
      </c>
      <c r="G606" t="s">
        <v>1811</v>
      </c>
      <c r="H606" s="23" t="s">
        <v>1808</v>
      </c>
      <c r="I606" t="s">
        <v>135</v>
      </c>
      <c r="J606" t="s">
        <v>27</v>
      </c>
      <c r="K606" t="s">
        <v>242</v>
      </c>
      <c r="L606" t="s">
        <v>29</v>
      </c>
      <c r="P606" t="s">
        <v>243</v>
      </c>
    </row>
    <row r="607" spans="1:16">
      <c r="A607" t="s">
        <v>1812</v>
      </c>
      <c r="B607" t="s">
        <v>19</v>
      </c>
      <c r="C607" s="22" t="s">
        <v>20</v>
      </c>
      <c r="D607" t="s">
        <v>50</v>
      </c>
      <c r="E607" t="s">
        <v>1717</v>
      </c>
      <c r="F607" t="s">
        <v>33</v>
      </c>
      <c r="G607" t="s">
        <v>142</v>
      </c>
      <c r="H607" s="23" t="s">
        <v>1725</v>
      </c>
      <c r="I607" t="s">
        <v>148</v>
      </c>
      <c r="J607" t="s">
        <v>27</v>
      </c>
      <c r="K607" t="s">
        <v>1813</v>
      </c>
      <c r="L607" t="s">
        <v>29</v>
      </c>
      <c r="P607" t="s">
        <v>37</v>
      </c>
    </row>
    <row r="608" spans="1:16">
      <c r="A608" t="s">
        <v>1814</v>
      </c>
      <c r="B608" t="s">
        <v>272</v>
      </c>
      <c r="C608" s="22" t="s">
        <v>273</v>
      </c>
      <c r="D608" t="s">
        <v>21</v>
      </c>
      <c r="E608" t="s">
        <v>1717</v>
      </c>
      <c r="F608" t="s">
        <v>33</v>
      </c>
      <c r="G608" t="s">
        <v>1406</v>
      </c>
      <c r="H608" s="23" t="s">
        <v>1815</v>
      </c>
      <c r="I608" t="s">
        <v>135</v>
      </c>
      <c r="J608" t="s">
        <v>27</v>
      </c>
      <c r="K608" t="s">
        <v>277</v>
      </c>
      <c r="L608" t="s">
        <v>29</v>
      </c>
      <c r="P608" t="s">
        <v>278</v>
      </c>
    </row>
    <row r="609" spans="1:16">
      <c r="A609" t="s">
        <v>1816</v>
      </c>
      <c r="B609" t="s">
        <v>272</v>
      </c>
      <c r="C609" s="22" t="s">
        <v>273</v>
      </c>
      <c r="D609" t="s">
        <v>21</v>
      </c>
      <c r="E609" t="s">
        <v>1717</v>
      </c>
      <c r="F609" t="s">
        <v>33</v>
      </c>
      <c r="G609" t="s">
        <v>950</v>
      </c>
      <c r="H609" s="23" t="s">
        <v>1817</v>
      </c>
      <c r="I609" t="s">
        <v>55</v>
      </c>
      <c r="J609" t="s">
        <v>27</v>
      </c>
      <c r="K609" t="s">
        <v>277</v>
      </c>
      <c r="L609" t="s">
        <v>29</v>
      </c>
      <c r="P609" t="s">
        <v>278</v>
      </c>
    </row>
    <row r="610" spans="1:16">
      <c r="A610" t="s">
        <v>1818</v>
      </c>
      <c r="B610" t="s">
        <v>1819</v>
      </c>
      <c r="C610" s="22" t="s">
        <v>1820</v>
      </c>
      <c r="D610" t="s">
        <v>50</v>
      </c>
      <c r="E610" t="s">
        <v>1717</v>
      </c>
      <c r="F610" t="s">
        <v>52</v>
      </c>
      <c r="G610" t="s">
        <v>1821</v>
      </c>
      <c r="H610" s="23" t="s">
        <v>1822</v>
      </c>
      <c r="I610" t="s">
        <v>135</v>
      </c>
      <c r="J610" t="s">
        <v>27</v>
      </c>
      <c r="K610" t="s">
        <v>1823</v>
      </c>
      <c r="L610" t="s">
        <v>29</v>
      </c>
      <c r="P610" t="s">
        <v>1824</v>
      </c>
    </row>
    <row r="611" spans="1:16">
      <c r="A611" t="s">
        <v>1825</v>
      </c>
      <c r="B611" t="s">
        <v>1819</v>
      </c>
      <c r="C611" s="22" t="s">
        <v>1820</v>
      </c>
      <c r="D611" t="s">
        <v>21</v>
      </c>
      <c r="E611" t="s">
        <v>1717</v>
      </c>
      <c r="F611" t="s">
        <v>33</v>
      </c>
      <c r="G611" t="s">
        <v>1826</v>
      </c>
      <c r="H611" s="23" t="s">
        <v>1827</v>
      </c>
      <c r="I611" t="s">
        <v>26</v>
      </c>
      <c r="J611" t="s">
        <v>27</v>
      </c>
      <c r="K611" t="s">
        <v>1823</v>
      </c>
      <c r="L611" t="s">
        <v>29</v>
      </c>
      <c r="P611" t="s">
        <v>1828</v>
      </c>
    </row>
    <row r="612" spans="1:16">
      <c r="A612" t="s">
        <v>1829</v>
      </c>
      <c r="B612" t="s">
        <v>1819</v>
      </c>
      <c r="C612" s="22" t="s">
        <v>1820</v>
      </c>
      <c r="D612" t="s">
        <v>50</v>
      </c>
      <c r="E612" t="s">
        <v>1717</v>
      </c>
      <c r="F612" t="s">
        <v>52</v>
      </c>
      <c r="G612" t="s">
        <v>75</v>
      </c>
      <c r="H612" s="23" t="s">
        <v>1830</v>
      </c>
      <c r="I612" t="s">
        <v>148</v>
      </c>
      <c r="J612" t="s">
        <v>27</v>
      </c>
      <c r="K612" t="s">
        <v>1823</v>
      </c>
      <c r="L612" t="s">
        <v>29</v>
      </c>
      <c r="P612" t="s">
        <v>1824</v>
      </c>
    </row>
    <row r="613" spans="1:16">
      <c r="A613" t="s">
        <v>1571</v>
      </c>
      <c r="B613" t="s">
        <v>510</v>
      </c>
      <c r="C613" s="22" t="s">
        <v>511</v>
      </c>
      <c r="D613" t="s">
        <v>50</v>
      </c>
      <c r="E613" t="s">
        <v>1717</v>
      </c>
      <c r="F613" t="s">
        <v>52</v>
      </c>
      <c r="G613" t="s">
        <v>1831</v>
      </c>
      <c r="H613" s="23" t="s">
        <v>1572</v>
      </c>
      <c r="I613" t="s">
        <v>63</v>
      </c>
      <c r="J613" t="s">
        <v>27</v>
      </c>
      <c r="K613" t="s">
        <v>1573</v>
      </c>
      <c r="L613" t="s">
        <v>29</v>
      </c>
      <c r="P613" t="s">
        <v>517</v>
      </c>
    </row>
    <row r="614" spans="1:16">
      <c r="A614" t="s">
        <v>1832</v>
      </c>
      <c r="B614" t="s">
        <v>305</v>
      </c>
      <c r="C614" s="22" t="s">
        <v>306</v>
      </c>
      <c r="D614" t="s">
        <v>21</v>
      </c>
      <c r="E614" t="s">
        <v>1717</v>
      </c>
      <c r="F614" t="s">
        <v>33</v>
      </c>
      <c r="G614" t="s">
        <v>825</v>
      </c>
      <c r="H614" s="23" t="s">
        <v>1833</v>
      </c>
      <c r="I614" t="s">
        <v>135</v>
      </c>
      <c r="J614" t="s">
        <v>27</v>
      </c>
      <c r="K614" t="s">
        <v>309</v>
      </c>
      <c r="L614" t="s">
        <v>29</v>
      </c>
      <c r="P614" t="s">
        <v>310</v>
      </c>
    </row>
    <row r="615" spans="1:16">
      <c r="A615" t="s">
        <v>1834</v>
      </c>
      <c r="B615" t="s">
        <v>305</v>
      </c>
      <c r="C615" s="22" t="s">
        <v>306</v>
      </c>
      <c r="D615" t="s">
        <v>21</v>
      </c>
      <c r="E615" t="s">
        <v>1717</v>
      </c>
      <c r="F615" t="s">
        <v>33</v>
      </c>
      <c r="G615" t="s">
        <v>312</v>
      </c>
      <c r="H615" s="23" t="s">
        <v>1835</v>
      </c>
      <c r="I615" t="s">
        <v>90</v>
      </c>
      <c r="J615" t="s">
        <v>27</v>
      </c>
      <c r="K615" t="s">
        <v>309</v>
      </c>
      <c r="L615" t="s">
        <v>29</v>
      </c>
      <c r="P615" t="s">
        <v>310</v>
      </c>
    </row>
    <row r="616" spans="1:16">
      <c r="A616" t="s">
        <v>1836</v>
      </c>
      <c r="B616" t="s">
        <v>305</v>
      </c>
      <c r="C616" s="22" t="s">
        <v>306</v>
      </c>
      <c r="D616" t="s">
        <v>21</v>
      </c>
      <c r="E616" t="s">
        <v>1717</v>
      </c>
      <c r="F616" t="s">
        <v>33</v>
      </c>
      <c r="G616" t="s">
        <v>1837</v>
      </c>
      <c r="H616" s="23" t="s">
        <v>1838</v>
      </c>
      <c r="I616" t="s">
        <v>371</v>
      </c>
      <c r="J616" t="s">
        <v>27</v>
      </c>
      <c r="K616" t="s">
        <v>309</v>
      </c>
      <c r="L616" t="s">
        <v>29</v>
      </c>
      <c r="P616" t="s">
        <v>310</v>
      </c>
    </row>
    <row r="617" spans="1:16">
      <c r="A617" t="s">
        <v>1839</v>
      </c>
      <c r="B617" t="s">
        <v>326</v>
      </c>
      <c r="C617" s="22" t="s">
        <v>327</v>
      </c>
      <c r="D617" t="s">
        <v>21</v>
      </c>
      <c r="E617" t="s">
        <v>1717</v>
      </c>
      <c r="F617" t="s">
        <v>33</v>
      </c>
      <c r="G617" t="s">
        <v>1840</v>
      </c>
      <c r="H617" s="23" t="s">
        <v>1841</v>
      </c>
      <c r="I617" t="s">
        <v>135</v>
      </c>
      <c r="J617" t="s">
        <v>27</v>
      </c>
      <c r="K617" t="s">
        <v>333</v>
      </c>
      <c r="L617" t="s">
        <v>29</v>
      </c>
      <c r="P617" t="s">
        <v>334</v>
      </c>
    </row>
    <row r="618" spans="1:16">
      <c r="A618" t="s">
        <v>1842</v>
      </c>
      <c r="B618" t="s">
        <v>336</v>
      </c>
      <c r="C618" s="22" t="s">
        <v>337</v>
      </c>
      <c r="D618" t="s">
        <v>21</v>
      </c>
      <c r="E618" t="s">
        <v>1717</v>
      </c>
      <c r="F618" t="s">
        <v>33</v>
      </c>
      <c r="G618" t="s">
        <v>1843</v>
      </c>
      <c r="H618" s="23" t="s">
        <v>1844</v>
      </c>
      <c r="I618" t="s">
        <v>135</v>
      </c>
      <c r="J618" t="s">
        <v>27</v>
      </c>
      <c r="K618" t="s">
        <v>341</v>
      </c>
      <c r="L618" t="s">
        <v>29</v>
      </c>
      <c r="P618" t="s">
        <v>342</v>
      </c>
    </row>
    <row r="619" spans="1:16">
      <c r="A619" t="s">
        <v>1845</v>
      </c>
      <c r="B619" t="s">
        <v>336</v>
      </c>
      <c r="C619" s="22" t="s">
        <v>337</v>
      </c>
      <c r="D619" t="s">
        <v>21</v>
      </c>
      <c r="E619" t="s">
        <v>1717</v>
      </c>
      <c r="F619" t="s">
        <v>141</v>
      </c>
      <c r="G619" t="s">
        <v>1846</v>
      </c>
      <c r="H619" s="23" t="s">
        <v>1847</v>
      </c>
      <c r="I619" t="s">
        <v>541</v>
      </c>
      <c r="J619" t="s">
        <v>27</v>
      </c>
      <c r="K619" t="s">
        <v>341</v>
      </c>
      <c r="L619" t="s">
        <v>29</v>
      </c>
      <c r="P619" t="s">
        <v>1584</v>
      </c>
    </row>
    <row r="620" spans="1:16">
      <c r="A620" t="s">
        <v>1848</v>
      </c>
      <c r="B620" t="s">
        <v>352</v>
      </c>
      <c r="C620" s="22" t="s">
        <v>353</v>
      </c>
      <c r="D620" t="s">
        <v>21</v>
      </c>
      <c r="E620" t="s">
        <v>1717</v>
      </c>
      <c r="F620" t="s">
        <v>33</v>
      </c>
      <c r="G620" t="s">
        <v>1022</v>
      </c>
      <c r="H620" s="23" t="s">
        <v>1849</v>
      </c>
      <c r="I620" t="s">
        <v>135</v>
      </c>
      <c r="J620" t="s">
        <v>27</v>
      </c>
      <c r="K620" t="s">
        <v>356</v>
      </c>
      <c r="L620" t="s">
        <v>29</v>
      </c>
      <c r="P620" t="s">
        <v>357</v>
      </c>
    </row>
    <row r="621" spans="1:16">
      <c r="A621" t="s">
        <v>1850</v>
      </c>
      <c r="B621" t="s">
        <v>352</v>
      </c>
      <c r="C621" s="22" t="s">
        <v>353</v>
      </c>
      <c r="D621" t="s">
        <v>21</v>
      </c>
      <c r="E621" t="s">
        <v>1717</v>
      </c>
      <c r="F621" t="s">
        <v>33</v>
      </c>
      <c r="G621" t="s">
        <v>1851</v>
      </c>
      <c r="H621" s="23" t="s">
        <v>1852</v>
      </c>
      <c r="I621" t="s">
        <v>135</v>
      </c>
      <c r="J621" t="s">
        <v>27</v>
      </c>
      <c r="K621" t="s">
        <v>356</v>
      </c>
      <c r="L621" t="s">
        <v>29</v>
      </c>
      <c r="P621" t="s">
        <v>357</v>
      </c>
    </row>
    <row r="622" spans="1:16">
      <c r="A622" t="s">
        <v>1853</v>
      </c>
      <c r="B622" t="s">
        <v>1595</v>
      </c>
      <c r="C622" s="22" t="s">
        <v>1596</v>
      </c>
      <c r="D622" t="s">
        <v>50</v>
      </c>
      <c r="E622" t="s">
        <v>1717</v>
      </c>
      <c r="F622" t="s">
        <v>33</v>
      </c>
      <c r="G622" t="s">
        <v>1854</v>
      </c>
      <c r="H622" s="23" t="s">
        <v>1855</v>
      </c>
      <c r="I622" t="s">
        <v>1856</v>
      </c>
      <c r="J622" t="s">
        <v>27</v>
      </c>
      <c r="K622" t="s">
        <v>1599</v>
      </c>
      <c r="L622" t="s">
        <v>29</v>
      </c>
      <c r="P622" t="s">
        <v>1604</v>
      </c>
    </row>
    <row r="623" spans="1:16">
      <c r="A623" t="s">
        <v>1857</v>
      </c>
      <c r="B623" t="s">
        <v>1595</v>
      </c>
      <c r="C623" s="22" t="s">
        <v>1596</v>
      </c>
      <c r="D623" t="s">
        <v>21</v>
      </c>
      <c r="E623" t="s">
        <v>1717</v>
      </c>
      <c r="F623" t="s">
        <v>141</v>
      </c>
      <c r="G623" t="s">
        <v>1858</v>
      </c>
      <c r="H623" s="23" t="s">
        <v>1859</v>
      </c>
      <c r="I623" t="s">
        <v>135</v>
      </c>
      <c r="J623" t="s">
        <v>27</v>
      </c>
      <c r="K623" t="s">
        <v>1599</v>
      </c>
      <c r="L623" t="s">
        <v>29</v>
      </c>
      <c r="P623" t="s">
        <v>1600</v>
      </c>
    </row>
    <row r="624" spans="1:16">
      <c r="A624" t="s">
        <v>1860</v>
      </c>
      <c r="B624" t="s">
        <v>1595</v>
      </c>
      <c r="C624" s="22" t="s">
        <v>1596</v>
      </c>
      <c r="D624" t="s">
        <v>21</v>
      </c>
      <c r="E624" t="s">
        <v>1717</v>
      </c>
      <c r="F624" t="s">
        <v>33</v>
      </c>
      <c r="G624" t="s">
        <v>1861</v>
      </c>
      <c r="H624" s="23" t="s">
        <v>1862</v>
      </c>
      <c r="I624" t="s">
        <v>135</v>
      </c>
      <c r="J624" t="s">
        <v>27</v>
      </c>
      <c r="K624" t="s">
        <v>1599</v>
      </c>
      <c r="L624" t="s">
        <v>29</v>
      </c>
      <c r="P624" t="s">
        <v>1604</v>
      </c>
    </row>
    <row r="625" spans="1:16">
      <c r="A625" t="s">
        <v>1863</v>
      </c>
      <c r="B625" t="s">
        <v>1595</v>
      </c>
      <c r="C625" s="22" t="s">
        <v>1596</v>
      </c>
      <c r="D625" t="s">
        <v>50</v>
      </c>
      <c r="E625" t="s">
        <v>1717</v>
      </c>
      <c r="F625" t="s">
        <v>52</v>
      </c>
      <c r="G625" t="s">
        <v>1864</v>
      </c>
      <c r="H625" s="23" t="s">
        <v>1865</v>
      </c>
      <c r="I625" t="s">
        <v>346</v>
      </c>
      <c r="J625" t="s">
        <v>27</v>
      </c>
      <c r="K625" t="s">
        <v>1599</v>
      </c>
      <c r="L625" t="s">
        <v>29</v>
      </c>
      <c r="P625" t="s">
        <v>1866</v>
      </c>
    </row>
    <row r="626" spans="1:16">
      <c r="A626" t="s">
        <v>1867</v>
      </c>
      <c r="B626" t="s">
        <v>1595</v>
      </c>
      <c r="C626" s="22" t="s">
        <v>1596</v>
      </c>
      <c r="D626" t="s">
        <v>50</v>
      </c>
      <c r="E626" t="s">
        <v>1717</v>
      </c>
      <c r="F626" t="s">
        <v>33</v>
      </c>
      <c r="G626" t="s">
        <v>1868</v>
      </c>
      <c r="H626" s="23" t="s">
        <v>1869</v>
      </c>
      <c r="I626" t="s">
        <v>346</v>
      </c>
      <c r="J626" t="s">
        <v>27</v>
      </c>
      <c r="K626" t="s">
        <v>1599</v>
      </c>
      <c r="L626" t="s">
        <v>29</v>
      </c>
      <c r="P626" t="s">
        <v>1604</v>
      </c>
    </row>
    <row r="627" spans="1:16">
      <c r="A627" t="s">
        <v>1870</v>
      </c>
      <c r="B627" t="s">
        <v>1595</v>
      </c>
      <c r="C627" s="22" t="s">
        <v>1596</v>
      </c>
      <c r="D627" t="s">
        <v>50</v>
      </c>
      <c r="E627" t="s">
        <v>1717</v>
      </c>
      <c r="F627" t="s">
        <v>33</v>
      </c>
      <c r="G627" t="s">
        <v>1871</v>
      </c>
      <c r="H627" s="23" t="s">
        <v>1872</v>
      </c>
      <c r="I627" t="s">
        <v>346</v>
      </c>
      <c r="J627" t="s">
        <v>27</v>
      </c>
      <c r="K627" t="s">
        <v>1599</v>
      </c>
      <c r="L627" t="s">
        <v>29</v>
      </c>
      <c r="P627" t="s">
        <v>1604</v>
      </c>
    </row>
    <row r="628" spans="1:16">
      <c r="A628" t="s">
        <v>1873</v>
      </c>
      <c r="B628" t="s">
        <v>376</v>
      </c>
      <c r="C628" s="22" t="s">
        <v>377</v>
      </c>
      <c r="D628" t="s">
        <v>21</v>
      </c>
      <c r="E628" t="s">
        <v>1717</v>
      </c>
      <c r="F628" t="s">
        <v>33</v>
      </c>
      <c r="G628" t="s">
        <v>1874</v>
      </c>
      <c r="H628" s="23" t="s">
        <v>1875</v>
      </c>
      <c r="I628" t="s">
        <v>26</v>
      </c>
      <c r="J628" t="s">
        <v>27</v>
      </c>
      <c r="K628" t="s">
        <v>379</v>
      </c>
      <c r="L628" t="s">
        <v>29</v>
      </c>
      <c r="P628" t="s">
        <v>380</v>
      </c>
    </row>
    <row r="629" spans="1:16">
      <c r="A629" t="s">
        <v>1876</v>
      </c>
      <c r="B629" t="s">
        <v>382</v>
      </c>
      <c r="C629" s="22" t="s">
        <v>383</v>
      </c>
      <c r="D629" t="s">
        <v>21</v>
      </c>
      <c r="E629" t="s">
        <v>1717</v>
      </c>
      <c r="F629" t="s">
        <v>33</v>
      </c>
      <c r="G629" t="s">
        <v>856</v>
      </c>
      <c r="H629" s="23" t="s">
        <v>1877</v>
      </c>
      <c r="I629" t="s">
        <v>340</v>
      </c>
      <c r="J629" t="s">
        <v>27</v>
      </c>
      <c r="K629" t="s">
        <v>385</v>
      </c>
      <c r="L629" t="s">
        <v>29</v>
      </c>
      <c r="P629" t="s">
        <v>386</v>
      </c>
    </row>
    <row r="630" spans="1:16">
      <c r="A630" t="s">
        <v>1878</v>
      </c>
      <c r="B630" t="s">
        <v>863</v>
      </c>
      <c r="C630" s="22" t="s">
        <v>864</v>
      </c>
      <c r="D630" t="s">
        <v>21</v>
      </c>
      <c r="E630" t="s">
        <v>1717</v>
      </c>
      <c r="F630" t="s">
        <v>141</v>
      </c>
      <c r="G630" t="s">
        <v>190</v>
      </c>
      <c r="H630" s="23" t="s">
        <v>1879</v>
      </c>
      <c r="I630" t="s">
        <v>135</v>
      </c>
      <c r="J630" t="s">
        <v>27</v>
      </c>
      <c r="K630" t="s">
        <v>861</v>
      </c>
      <c r="L630" t="s">
        <v>29</v>
      </c>
      <c r="P630" t="s">
        <v>1880</v>
      </c>
    </row>
    <row r="631" spans="1:16">
      <c r="A631" t="s">
        <v>1881</v>
      </c>
      <c r="B631" t="s">
        <v>875</v>
      </c>
      <c r="C631" s="22" t="s">
        <v>876</v>
      </c>
      <c r="D631" t="s">
        <v>50</v>
      </c>
      <c r="E631" t="s">
        <v>1717</v>
      </c>
      <c r="F631" t="s">
        <v>141</v>
      </c>
      <c r="G631" t="s">
        <v>1882</v>
      </c>
      <c r="H631" s="23" t="s">
        <v>1745</v>
      </c>
      <c r="I631" t="s">
        <v>55</v>
      </c>
      <c r="J631" t="s">
        <v>27</v>
      </c>
      <c r="K631" t="s">
        <v>879</v>
      </c>
      <c r="L631" t="s">
        <v>29</v>
      </c>
      <c r="P631" t="s">
        <v>880</v>
      </c>
    </row>
    <row r="632" spans="1:16">
      <c r="A632" t="s">
        <v>1883</v>
      </c>
      <c r="B632" t="s">
        <v>1586</v>
      </c>
      <c r="C632" s="22" t="s">
        <v>1587</v>
      </c>
      <c r="D632" t="s">
        <v>21</v>
      </c>
      <c r="E632" t="s">
        <v>1717</v>
      </c>
      <c r="F632" t="s">
        <v>52</v>
      </c>
      <c r="G632" t="s">
        <v>1884</v>
      </c>
      <c r="H632" s="23" t="s">
        <v>1885</v>
      </c>
      <c r="I632" t="s">
        <v>55</v>
      </c>
      <c r="J632" t="s">
        <v>27</v>
      </c>
      <c r="K632" t="s">
        <v>1886</v>
      </c>
      <c r="L632" t="s">
        <v>29</v>
      </c>
      <c r="P632" t="s">
        <v>1590</v>
      </c>
    </row>
    <row r="633" spans="1:16">
      <c r="A633" t="s">
        <v>1887</v>
      </c>
      <c r="B633" t="s">
        <v>395</v>
      </c>
      <c r="C633" s="22" t="s">
        <v>396</v>
      </c>
      <c r="D633" t="s">
        <v>21</v>
      </c>
      <c r="E633" t="s">
        <v>1717</v>
      </c>
      <c r="F633" t="s">
        <v>33</v>
      </c>
      <c r="G633" t="s">
        <v>34</v>
      </c>
      <c r="H633" s="23" t="s">
        <v>1888</v>
      </c>
      <c r="I633" t="s">
        <v>487</v>
      </c>
      <c r="J633" t="s">
        <v>27</v>
      </c>
      <c r="K633" t="s">
        <v>398</v>
      </c>
      <c r="L633" t="s">
        <v>29</v>
      </c>
      <c r="P633" t="s">
        <v>403</v>
      </c>
    </row>
    <row r="634" spans="1:16">
      <c r="A634" t="s">
        <v>1889</v>
      </c>
      <c r="B634" t="s">
        <v>395</v>
      </c>
      <c r="C634" s="22" t="s">
        <v>396</v>
      </c>
      <c r="D634" t="s">
        <v>21</v>
      </c>
      <c r="E634" t="s">
        <v>1717</v>
      </c>
      <c r="F634" t="s">
        <v>33</v>
      </c>
      <c r="G634" t="s">
        <v>153</v>
      </c>
      <c r="H634" s="23" t="s">
        <v>1890</v>
      </c>
      <c r="I634" t="s">
        <v>247</v>
      </c>
      <c r="J634" t="s">
        <v>27</v>
      </c>
      <c r="K634" t="s">
        <v>398</v>
      </c>
      <c r="L634" t="s">
        <v>29</v>
      </c>
      <c r="P634" t="s">
        <v>403</v>
      </c>
    </row>
    <row r="635" spans="1:16">
      <c r="A635" t="s">
        <v>1640</v>
      </c>
      <c r="B635" t="s">
        <v>905</v>
      </c>
      <c r="C635" s="22" t="s">
        <v>906</v>
      </c>
      <c r="D635" t="s">
        <v>50</v>
      </c>
      <c r="E635" t="s">
        <v>1717</v>
      </c>
      <c r="F635" t="s">
        <v>33</v>
      </c>
      <c r="G635" t="s">
        <v>1891</v>
      </c>
      <c r="H635" s="23" t="s">
        <v>1892</v>
      </c>
      <c r="I635" t="s">
        <v>414</v>
      </c>
      <c r="J635" t="s">
        <v>27</v>
      </c>
      <c r="K635" t="s">
        <v>1285</v>
      </c>
      <c r="L635" t="s">
        <v>29</v>
      </c>
      <c r="P635" t="s">
        <v>914</v>
      </c>
    </row>
    <row r="636" spans="1:16">
      <c r="A636" t="s">
        <v>1893</v>
      </c>
      <c r="B636" t="s">
        <v>905</v>
      </c>
      <c r="C636" s="22" t="s">
        <v>906</v>
      </c>
      <c r="D636" t="s">
        <v>50</v>
      </c>
      <c r="E636" t="s">
        <v>1717</v>
      </c>
      <c r="F636" t="s">
        <v>33</v>
      </c>
      <c r="G636" t="s">
        <v>1894</v>
      </c>
      <c r="H636" s="23" t="s">
        <v>1895</v>
      </c>
      <c r="I636" t="s">
        <v>414</v>
      </c>
      <c r="J636" t="s">
        <v>27</v>
      </c>
      <c r="K636" t="s">
        <v>1285</v>
      </c>
      <c r="L636" t="s">
        <v>29</v>
      </c>
      <c r="P636" t="s">
        <v>914</v>
      </c>
    </row>
    <row r="637" spans="1:16">
      <c r="A637" t="s">
        <v>1896</v>
      </c>
      <c r="B637" t="s">
        <v>405</v>
      </c>
      <c r="C637" s="22" t="s">
        <v>406</v>
      </c>
      <c r="D637" t="s">
        <v>21</v>
      </c>
      <c r="E637" t="s">
        <v>1717</v>
      </c>
      <c r="F637" t="s">
        <v>33</v>
      </c>
      <c r="G637" t="s">
        <v>1108</v>
      </c>
      <c r="H637" s="23" t="s">
        <v>1892</v>
      </c>
      <c r="I637" t="s">
        <v>1897</v>
      </c>
      <c r="J637" t="s">
        <v>27</v>
      </c>
      <c r="K637" t="s">
        <v>408</v>
      </c>
      <c r="L637" t="s">
        <v>29</v>
      </c>
      <c r="P637" t="s">
        <v>409</v>
      </c>
    </row>
    <row r="638" spans="1:16">
      <c r="A638" t="s">
        <v>1898</v>
      </c>
      <c r="B638" t="s">
        <v>405</v>
      </c>
      <c r="C638" s="22" t="s">
        <v>406</v>
      </c>
      <c r="D638" t="s">
        <v>21</v>
      </c>
      <c r="E638" t="s">
        <v>1717</v>
      </c>
      <c r="F638" t="s">
        <v>33</v>
      </c>
      <c r="G638" t="s">
        <v>1108</v>
      </c>
      <c r="H638" s="23" t="s">
        <v>1817</v>
      </c>
      <c r="I638" t="s">
        <v>1115</v>
      </c>
      <c r="J638" t="s">
        <v>27</v>
      </c>
      <c r="K638" t="s">
        <v>408</v>
      </c>
      <c r="L638" t="s">
        <v>29</v>
      </c>
      <c r="P638" t="s">
        <v>409</v>
      </c>
    </row>
    <row r="639" spans="1:16">
      <c r="A639" t="s">
        <v>1899</v>
      </c>
      <c r="B639" t="s">
        <v>405</v>
      </c>
      <c r="C639" s="22" t="s">
        <v>406</v>
      </c>
      <c r="D639" t="s">
        <v>50</v>
      </c>
      <c r="E639" t="s">
        <v>1717</v>
      </c>
      <c r="F639" t="s">
        <v>141</v>
      </c>
      <c r="G639" t="s">
        <v>1416</v>
      </c>
      <c r="H639" s="23" t="s">
        <v>1900</v>
      </c>
      <c r="I639" t="s">
        <v>1901</v>
      </c>
      <c r="J639" t="s">
        <v>27</v>
      </c>
      <c r="K639" t="s">
        <v>1902</v>
      </c>
      <c r="L639" t="s">
        <v>29</v>
      </c>
      <c r="P639" t="s">
        <v>1903</v>
      </c>
    </row>
    <row r="640" spans="1:16">
      <c r="A640" t="s">
        <v>1904</v>
      </c>
      <c r="B640" t="s">
        <v>416</v>
      </c>
      <c r="C640" s="22" t="s">
        <v>417</v>
      </c>
      <c r="D640" t="s">
        <v>21</v>
      </c>
      <c r="E640" t="s">
        <v>1717</v>
      </c>
      <c r="F640" t="s">
        <v>33</v>
      </c>
      <c r="G640" t="s">
        <v>1811</v>
      </c>
      <c r="H640" s="23" t="s">
        <v>1761</v>
      </c>
      <c r="I640" t="s">
        <v>63</v>
      </c>
      <c r="J640" t="s">
        <v>27</v>
      </c>
      <c r="K640" t="s">
        <v>418</v>
      </c>
      <c r="L640" t="s">
        <v>29</v>
      </c>
      <c r="P640" t="s">
        <v>421</v>
      </c>
    </row>
    <row r="641" spans="1:16">
      <c r="A641" t="s">
        <v>1905</v>
      </c>
      <c r="B641" t="s">
        <v>416</v>
      </c>
      <c r="C641" s="22" t="s">
        <v>417</v>
      </c>
      <c r="D641" t="s">
        <v>21</v>
      </c>
      <c r="E641" t="s">
        <v>1717</v>
      </c>
      <c r="F641" t="s">
        <v>33</v>
      </c>
      <c r="G641" t="s">
        <v>1811</v>
      </c>
      <c r="H641" s="23" t="s">
        <v>1906</v>
      </c>
      <c r="I641" t="s">
        <v>135</v>
      </c>
      <c r="J641" t="s">
        <v>27</v>
      </c>
      <c r="K641" t="s">
        <v>418</v>
      </c>
      <c r="L641" t="s">
        <v>29</v>
      </c>
      <c r="P641" t="s">
        <v>421</v>
      </c>
    </row>
    <row r="642" spans="1:16">
      <c r="A642" t="s">
        <v>1907</v>
      </c>
      <c r="B642" t="s">
        <v>1308</v>
      </c>
      <c r="C642" s="22" t="s">
        <v>1309</v>
      </c>
      <c r="D642" t="s">
        <v>21</v>
      </c>
      <c r="E642" t="s">
        <v>1717</v>
      </c>
      <c r="F642" t="s">
        <v>33</v>
      </c>
      <c r="G642" t="s">
        <v>1907</v>
      </c>
      <c r="H642" s="23" t="s">
        <v>1761</v>
      </c>
      <c r="I642" t="s">
        <v>63</v>
      </c>
      <c r="J642" t="s">
        <v>27</v>
      </c>
      <c r="K642" t="s">
        <v>1311</v>
      </c>
      <c r="L642" t="s">
        <v>29</v>
      </c>
      <c r="P642" t="s">
        <v>1312</v>
      </c>
    </row>
    <row r="643" spans="1:16">
      <c r="A643" t="s">
        <v>1908</v>
      </c>
      <c r="B643" t="s">
        <v>1308</v>
      </c>
      <c r="C643" s="22" t="s">
        <v>1309</v>
      </c>
      <c r="D643" t="s">
        <v>21</v>
      </c>
      <c r="E643" t="s">
        <v>1717</v>
      </c>
      <c r="F643" t="s">
        <v>141</v>
      </c>
      <c r="G643" t="s">
        <v>190</v>
      </c>
      <c r="H643" s="23" t="s">
        <v>1909</v>
      </c>
      <c r="I643" t="s">
        <v>63</v>
      </c>
      <c r="J643" t="s">
        <v>27</v>
      </c>
      <c r="K643" t="s">
        <v>1311</v>
      </c>
      <c r="L643" t="s">
        <v>29</v>
      </c>
      <c r="P643" t="s">
        <v>1910</v>
      </c>
    </row>
    <row r="644" spans="1:16">
      <c r="A644" t="s">
        <v>1911</v>
      </c>
      <c r="B644" t="s">
        <v>441</v>
      </c>
      <c r="C644" s="22" t="s">
        <v>442</v>
      </c>
      <c r="D644" t="s">
        <v>21</v>
      </c>
      <c r="E644" t="s">
        <v>1717</v>
      </c>
      <c r="F644" t="s">
        <v>52</v>
      </c>
      <c r="G644" t="s">
        <v>1912</v>
      </c>
      <c r="H644" s="23" t="s">
        <v>1781</v>
      </c>
      <c r="I644" t="s">
        <v>26</v>
      </c>
      <c r="J644" t="s">
        <v>27</v>
      </c>
      <c r="K644" t="s">
        <v>444</v>
      </c>
      <c r="L644" t="s">
        <v>29</v>
      </c>
      <c r="P644" t="s">
        <v>445</v>
      </c>
    </row>
    <row r="645" spans="1:16">
      <c r="A645" t="s">
        <v>1913</v>
      </c>
      <c r="B645" t="s">
        <v>441</v>
      </c>
      <c r="C645" s="22" t="s">
        <v>442</v>
      </c>
      <c r="D645" t="s">
        <v>21</v>
      </c>
      <c r="E645" t="s">
        <v>1717</v>
      </c>
      <c r="F645" t="s">
        <v>33</v>
      </c>
      <c r="G645" t="s">
        <v>1914</v>
      </c>
      <c r="H645" s="23" t="s">
        <v>1735</v>
      </c>
      <c r="I645" t="s">
        <v>63</v>
      </c>
      <c r="J645" t="s">
        <v>27</v>
      </c>
      <c r="K645" t="s">
        <v>444</v>
      </c>
      <c r="L645" t="s">
        <v>29</v>
      </c>
      <c r="P645" t="s">
        <v>937</v>
      </c>
    </row>
    <row r="646" spans="1:16">
      <c r="A646" t="s">
        <v>1915</v>
      </c>
      <c r="B646" t="s">
        <v>441</v>
      </c>
      <c r="C646" s="22" t="s">
        <v>442</v>
      </c>
      <c r="D646" t="s">
        <v>21</v>
      </c>
      <c r="E646" t="s">
        <v>1717</v>
      </c>
      <c r="F646" t="s">
        <v>141</v>
      </c>
      <c r="G646" t="s">
        <v>190</v>
      </c>
      <c r="H646" s="23" t="s">
        <v>1916</v>
      </c>
      <c r="I646" t="s">
        <v>63</v>
      </c>
      <c r="J646" t="s">
        <v>27</v>
      </c>
      <c r="K646" t="s">
        <v>444</v>
      </c>
      <c r="L646" t="s">
        <v>29</v>
      </c>
      <c r="P646" t="s">
        <v>1317</v>
      </c>
    </row>
    <row r="647" spans="1:16">
      <c r="A647" t="s">
        <v>1917</v>
      </c>
      <c r="B647" t="s">
        <v>441</v>
      </c>
      <c r="C647" s="22" t="s">
        <v>442</v>
      </c>
      <c r="D647" t="s">
        <v>21</v>
      </c>
      <c r="E647" t="s">
        <v>1717</v>
      </c>
      <c r="F647" t="s">
        <v>33</v>
      </c>
      <c r="G647" t="s">
        <v>1918</v>
      </c>
      <c r="H647" s="23" t="s">
        <v>1892</v>
      </c>
      <c r="I647" t="s">
        <v>135</v>
      </c>
      <c r="J647" t="s">
        <v>27</v>
      </c>
      <c r="K647" t="s">
        <v>444</v>
      </c>
      <c r="L647" t="s">
        <v>29</v>
      </c>
      <c r="P647" t="s">
        <v>937</v>
      </c>
    </row>
    <row r="648" spans="1:16">
      <c r="A648" t="s">
        <v>1919</v>
      </c>
      <c r="B648" t="s">
        <v>441</v>
      </c>
      <c r="C648" s="22" t="s">
        <v>442</v>
      </c>
      <c r="D648" t="s">
        <v>21</v>
      </c>
      <c r="E648" t="s">
        <v>1717</v>
      </c>
      <c r="F648" t="s">
        <v>33</v>
      </c>
      <c r="G648" t="s">
        <v>1672</v>
      </c>
      <c r="H648" s="23" t="s">
        <v>1859</v>
      </c>
      <c r="I648" t="s">
        <v>135</v>
      </c>
      <c r="J648" t="s">
        <v>27</v>
      </c>
      <c r="K648" t="s">
        <v>444</v>
      </c>
      <c r="L648" t="s">
        <v>29</v>
      </c>
      <c r="P648" t="s">
        <v>937</v>
      </c>
    </row>
    <row r="649" spans="1:16">
      <c r="A649" t="s">
        <v>1920</v>
      </c>
      <c r="B649" t="s">
        <v>441</v>
      </c>
      <c r="C649" s="22" t="s">
        <v>442</v>
      </c>
      <c r="D649" t="s">
        <v>21</v>
      </c>
      <c r="E649" t="s">
        <v>1717</v>
      </c>
      <c r="F649" t="s">
        <v>33</v>
      </c>
      <c r="G649" t="s">
        <v>1921</v>
      </c>
      <c r="H649" s="23" t="s">
        <v>1922</v>
      </c>
      <c r="I649" t="s">
        <v>135</v>
      </c>
      <c r="J649" t="s">
        <v>27</v>
      </c>
      <c r="K649" t="s">
        <v>444</v>
      </c>
      <c r="L649" t="s">
        <v>29</v>
      </c>
      <c r="P649" t="s">
        <v>937</v>
      </c>
    </row>
    <row r="650" spans="1:16">
      <c r="A650" t="s">
        <v>1923</v>
      </c>
      <c r="B650" t="s">
        <v>441</v>
      </c>
      <c r="C650" s="22" t="s">
        <v>442</v>
      </c>
      <c r="D650" t="s">
        <v>21</v>
      </c>
      <c r="E650" t="s">
        <v>1717</v>
      </c>
      <c r="F650" t="s">
        <v>33</v>
      </c>
      <c r="G650" t="s">
        <v>210</v>
      </c>
      <c r="H650" s="23" t="s">
        <v>1830</v>
      </c>
      <c r="I650" t="s">
        <v>135</v>
      </c>
      <c r="J650" t="s">
        <v>27</v>
      </c>
      <c r="K650" t="s">
        <v>444</v>
      </c>
      <c r="L650" t="s">
        <v>29</v>
      </c>
      <c r="P650" t="s">
        <v>937</v>
      </c>
    </row>
    <row r="651" spans="1:16">
      <c r="A651" t="s">
        <v>1924</v>
      </c>
      <c r="B651" t="s">
        <v>1346</v>
      </c>
      <c r="C651" s="22" t="s">
        <v>1347</v>
      </c>
      <c r="D651" t="s">
        <v>50</v>
      </c>
      <c r="E651" t="s">
        <v>1717</v>
      </c>
      <c r="F651" t="s">
        <v>33</v>
      </c>
      <c r="G651" t="s">
        <v>1348</v>
      </c>
      <c r="H651" s="23" t="s">
        <v>1925</v>
      </c>
      <c r="I651" t="s">
        <v>1121</v>
      </c>
      <c r="J651" t="s">
        <v>27</v>
      </c>
      <c r="K651" t="s">
        <v>1350</v>
      </c>
      <c r="L651" t="s">
        <v>29</v>
      </c>
      <c r="P651" t="s">
        <v>1351</v>
      </c>
    </row>
    <row r="652" spans="1:16">
      <c r="A652" t="s">
        <v>1926</v>
      </c>
      <c r="B652" t="s">
        <v>472</v>
      </c>
      <c r="C652" s="22" t="s">
        <v>473</v>
      </c>
      <c r="D652" t="s">
        <v>21</v>
      </c>
      <c r="E652" t="s">
        <v>1717</v>
      </c>
      <c r="F652" t="s">
        <v>141</v>
      </c>
      <c r="G652" t="s">
        <v>1682</v>
      </c>
      <c r="H652" s="23" t="s">
        <v>1927</v>
      </c>
      <c r="I652" t="s">
        <v>135</v>
      </c>
      <c r="J652" t="s">
        <v>27</v>
      </c>
      <c r="K652" t="s">
        <v>477</v>
      </c>
      <c r="L652" t="s">
        <v>29</v>
      </c>
      <c r="P652" t="s">
        <v>1928</v>
      </c>
    </row>
    <row r="653" spans="1:16">
      <c r="A653" t="s">
        <v>1929</v>
      </c>
      <c r="B653" t="s">
        <v>1930</v>
      </c>
      <c r="C653" s="22" t="s">
        <v>1931</v>
      </c>
      <c r="D653" t="s">
        <v>50</v>
      </c>
      <c r="E653" t="s">
        <v>1717</v>
      </c>
      <c r="F653" t="s">
        <v>52</v>
      </c>
      <c r="G653" t="s">
        <v>153</v>
      </c>
      <c r="H653" s="23" t="s">
        <v>1932</v>
      </c>
      <c r="I653" t="s">
        <v>55</v>
      </c>
      <c r="J653" t="s">
        <v>27</v>
      </c>
      <c r="K653" t="s">
        <v>1933</v>
      </c>
      <c r="L653" t="s">
        <v>29</v>
      </c>
      <c r="P653" t="s">
        <v>1934</v>
      </c>
    </row>
    <row r="654" spans="1:16">
      <c r="A654" t="s">
        <v>1935</v>
      </c>
      <c r="B654" t="s">
        <v>1930</v>
      </c>
      <c r="C654" s="22" t="s">
        <v>1931</v>
      </c>
      <c r="D654" t="s">
        <v>50</v>
      </c>
      <c r="E654" t="s">
        <v>1717</v>
      </c>
      <c r="F654" t="s">
        <v>33</v>
      </c>
      <c r="G654" t="s">
        <v>1936</v>
      </c>
      <c r="H654" s="23" t="s">
        <v>1937</v>
      </c>
      <c r="I654" t="s">
        <v>55</v>
      </c>
      <c r="J654" t="s">
        <v>27</v>
      </c>
      <c r="K654" t="s">
        <v>1933</v>
      </c>
      <c r="L654" t="s">
        <v>29</v>
      </c>
      <c r="P654" t="s">
        <v>1938</v>
      </c>
    </row>
    <row r="655" spans="1:16">
      <c r="A655" t="s">
        <v>1939</v>
      </c>
      <c r="B655" t="s">
        <v>1930</v>
      </c>
      <c r="C655" s="22" t="s">
        <v>1931</v>
      </c>
      <c r="D655" t="s">
        <v>50</v>
      </c>
      <c r="E655" t="s">
        <v>1717</v>
      </c>
      <c r="F655" t="s">
        <v>33</v>
      </c>
      <c r="G655" t="s">
        <v>1940</v>
      </c>
      <c r="H655" s="23" t="s">
        <v>1941</v>
      </c>
      <c r="I655" t="s">
        <v>55</v>
      </c>
      <c r="J655" t="s">
        <v>27</v>
      </c>
      <c r="K655" t="s">
        <v>1933</v>
      </c>
      <c r="L655" t="s">
        <v>29</v>
      </c>
      <c r="P655" t="s">
        <v>1938</v>
      </c>
    </row>
    <row r="656" spans="1:16">
      <c r="A656" t="s">
        <v>1942</v>
      </c>
      <c r="B656" t="s">
        <v>1930</v>
      </c>
      <c r="C656" s="22" t="s">
        <v>1931</v>
      </c>
      <c r="D656" t="s">
        <v>21</v>
      </c>
      <c r="E656" t="s">
        <v>1717</v>
      </c>
      <c r="F656" t="s">
        <v>141</v>
      </c>
      <c r="G656" t="s">
        <v>1943</v>
      </c>
      <c r="H656" s="23" t="s">
        <v>1944</v>
      </c>
      <c r="I656" t="s">
        <v>55</v>
      </c>
      <c r="J656" t="s">
        <v>27</v>
      </c>
      <c r="K656" t="s">
        <v>1933</v>
      </c>
      <c r="L656" t="s">
        <v>29</v>
      </c>
      <c r="P656" t="s">
        <v>1945</v>
      </c>
    </row>
    <row r="657" spans="1:16">
      <c r="A657" t="s">
        <v>1946</v>
      </c>
      <c r="B657" t="s">
        <v>1930</v>
      </c>
      <c r="C657" s="22" t="s">
        <v>1931</v>
      </c>
      <c r="D657" t="s">
        <v>50</v>
      </c>
      <c r="E657" t="s">
        <v>1717</v>
      </c>
      <c r="F657" t="s">
        <v>33</v>
      </c>
      <c r="G657" t="s">
        <v>1940</v>
      </c>
      <c r="H657" s="23" t="s">
        <v>1937</v>
      </c>
      <c r="I657" t="s">
        <v>55</v>
      </c>
      <c r="J657" t="s">
        <v>27</v>
      </c>
      <c r="K657" t="s">
        <v>1933</v>
      </c>
      <c r="L657" t="s">
        <v>29</v>
      </c>
      <c r="P657" t="s">
        <v>1938</v>
      </c>
    </row>
    <row r="658" spans="1:16">
      <c r="A658" t="s">
        <v>1947</v>
      </c>
      <c r="B658" t="s">
        <v>522</v>
      </c>
      <c r="C658" s="22" t="s">
        <v>523</v>
      </c>
      <c r="D658" t="s">
        <v>21</v>
      </c>
      <c r="E658" t="s">
        <v>1717</v>
      </c>
      <c r="F658" t="s">
        <v>33</v>
      </c>
      <c r="G658" t="s">
        <v>1948</v>
      </c>
      <c r="H658" s="23" t="s">
        <v>1753</v>
      </c>
      <c r="I658" t="s">
        <v>103</v>
      </c>
      <c r="J658" t="s">
        <v>27</v>
      </c>
      <c r="K658" t="s">
        <v>527</v>
      </c>
      <c r="L658" t="s">
        <v>29</v>
      </c>
      <c r="P658" t="s">
        <v>528</v>
      </c>
    </row>
    <row r="659" spans="1:16">
      <c r="A659" t="s">
        <v>1949</v>
      </c>
      <c r="B659" t="s">
        <v>522</v>
      </c>
      <c r="C659" s="22" t="s">
        <v>523</v>
      </c>
      <c r="D659" t="s">
        <v>21</v>
      </c>
      <c r="E659" t="s">
        <v>1717</v>
      </c>
      <c r="F659" t="s">
        <v>141</v>
      </c>
      <c r="G659" t="s">
        <v>96</v>
      </c>
      <c r="H659" s="23" t="s">
        <v>1781</v>
      </c>
      <c r="I659" t="s">
        <v>1950</v>
      </c>
      <c r="J659" t="s">
        <v>27</v>
      </c>
      <c r="K659" t="s">
        <v>527</v>
      </c>
      <c r="L659" t="s">
        <v>29</v>
      </c>
      <c r="P659" t="s">
        <v>1697</v>
      </c>
    </row>
    <row r="660" spans="1:16">
      <c r="A660" t="s">
        <v>1951</v>
      </c>
      <c r="B660" t="s">
        <v>522</v>
      </c>
      <c r="C660" s="22" t="s">
        <v>523</v>
      </c>
      <c r="D660" t="s">
        <v>21</v>
      </c>
      <c r="E660" t="s">
        <v>1717</v>
      </c>
      <c r="F660" t="s">
        <v>33</v>
      </c>
      <c r="G660" t="s">
        <v>1952</v>
      </c>
      <c r="H660" s="23" t="s">
        <v>1953</v>
      </c>
      <c r="I660" t="s">
        <v>487</v>
      </c>
      <c r="J660" t="s">
        <v>27</v>
      </c>
      <c r="K660" t="s">
        <v>527</v>
      </c>
      <c r="L660" t="s">
        <v>29</v>
      </c>
      <c r="P660" t="s">
        <v>528</v>
      </c>
    </row>
    <row r="661" spans="1:16">
      <c r="A661" t="s">
        <v>1954</v>
      </c>
      <c r="B661" t="s">
        <v>522</v>
      </c>
      <c r="C661" s="22" t="s">
        <v>523</v>
      </c>
      <c r="D661" t="s">
        <v>21</v>
      </c>
      <c r="E661" t="s">
        <v>1717</v>
      </c>
      <c r="F661" t="s">
        <v>141</v>
      </c>
      <c r="G661" t="s">
        <v>1955</v>
      </c>
      <c r="H661" s="23" t="s">
        <v>1956</v>
      </c>
      <c r="I661" t="s">
        <v>346</v>
      </c>
      <c r="J661" t="s">
        <v>27</v>
      </c>
      <c r="K661" t="s">
        <v>527</v>
      </c>
      <c r="L661" t="s">
        <v>29</v>
      </c>
      <c r="P661" t="s">
        <v>1697</v>
      </c>
    </row>
    <row r="662" spans="1:16">
      <c r="A662" t="s">
        <v>1957</v>
      </c>
      <c r="B662" t="s">
        <v>522</v>
      </c>
      <c r="C662" s="22" t="s">
        <v>523</v>
      </c>
      <c r="D662" t="s">
        <v>21</v>
      </c>
      <c r="E662" t="s">
        <v>1717</v>
      </c>
      <c r="F662" t="s">
        <v>33</v>
      </c>
      <c r="G662" t="s">
        <v>1958</v>
      </c>
      <c r="H662" s="23" t="s">
        <v>1859</v>
      </c>
      <c r="I662" t="s">
        <v>503</v>
      </c>
      <c r="J662" t="s">
        <v>27</v>
      </c>
      <c r="K662" t="s">
        <v>527</v>
      </c>
      <c r="L662" t="s">
        <v>29</v>
      </c>
      <c r="P662" t="s">
        <v>528</v>
      </c>
    </row>
    <row r="663" spans="1:16">
      <c r="A663" t="s">
        <v>1959</v>
      </c>
      <c r="B663" t="s">
        <v>522</v>
      </c>
      <c r="C663" s="22" t="s">
        <v>523</v>
      </c>
      <c r="D663" t="s">
        <v>21</v>
      </c>
      <c r="E663" t="s">
        <v>1717</v>
      </c>
      <c r="F663" t="s">
        <v>33</v>
      </c>
      <c r="G663" t="s">
        <v>1960</v>
      </c>
      <c r="H663" s="23" t="s">
        <v>1859</v>
      </c>
      <c r="I663" t="s">
        <v>1961</v>
      </c>
      <c r="J663" t="s">
        <v>27</v>
      </c>
      <c r="K663" t="s">
        <v>527</v>
      </c>
      <c r="L663" t="s">
        <v>29</v>
      </c>
      <c r="P663" t="s">
        <v>528</v>
      </c>
    </row>
    <row r="664" spans="1:16">
      <c r="A664" t="s">
        <v>1962</v>
      </c>
      <c r="B664" t="s">
        <v>522</v>
      </c>
      <c r="C664" s="22" t="s">
        <v>523</v>
      </c>
      <c r="D664" t="s">
        <v>21</v>
      </c>
      <c r="E664" t="s">
        <v>1717</v>
      </c>
      <c r="F664" t="s">
        <v>33</v>
      </c>
      <c r="G664" t="s">
        <v>1963</v>
      </c>
      <c r="H664" s="23" t="s">
        <v>1964</v>
      </c>
      <c r="I664" t="s">
        <v>1965</v>
      </c>
      <c r="J664" t="s">
        <v>27</v>
      </c>
      <c r="K664" t="s">
        <v>527</v>
      </c>
      <c r="L664" t="s">
        <v>29</v>
      </c>
      <c r="P664" t="s">
        <v>528</v>
      </c>
    </row>
    <row r="665" spans="1:16">
      <c r="A665" t="s">
        <v>1966</v>
      </c>
      <c r="B665" t="s">
        <v>522</v>
      </c>
      <c r="C665" s="22" t="s">
        <v>523</v>
      </c>
      <c r="D665" t="s">
        <v>21</v>
      </c>
      <c r="E665" t="s">
        <v>1717</v>
      </c>
      <c r="F665" t="s">
        <v>33</v>
      </c>
      <c r="G665" t="s">
        <v>1967</v>
      </c>
      <c r="H665" s="23" t="s">
        <v>1968</v>
      </c>
      <c r="I665" t="s">
        <v>1897</v>
      </c>
      <c r="J665" t="s">
        <v>27</v>
      </c>
      <c r="K665" t="s">
        <v>527</v>
      </c>
      <c r="L665" t="s">
        <v>29</v>
      </c>
      <c r="P665" t="s">
        <v>528</v>
      </c>
    </row>
    <row r="666" spans="1:16">
      <c r="A666" t="s">
        <v>1969</v>
      </c>
      <c r="B666" t="s">
        <v>522</v>
      </c>
      <c r="C666" s="22" t="s">
        <v>523</v>
      </c>
      <c r="D666" t="s">
        <v>50</v>
      </c>
      <c r="E666" t="s">
        <v>1717</v>
      </c>
      <c r="F666" t="s">
        <v>33</v>
      </c>
      <c r="G666" t="s">
        <v>1970</v>
      </c>
      <c r="H666" s="23" t="s">
        <v>1971</v>
      </c>
      <c r="I666" t="s">
        <v>503</v>
      </c>
      <c r="J666" t="s">
        <v>27</v>
      </c>
      <c r="K666" t="s">
        <v>527</v>
      </c>
      <c r="L666" t="s">
        <v>29</v>
      </c>
      <c r="P666" t="s">
        <v>528</v>
      </c>
    </row>
    <row r="667" spans="1:16">
      <c r="A667" t="s">
        <v>1972</v>
      </c>
      <c r="B667" t="s">
        <v>522</v>
      </c>
      <c r="C667" s="22" t="s">
        <v>523</v>
      </c>
      <c r="D667" t="s">
        <v>50</v>
      </c>
      <c r="E667" t="s">
        <v>1717</v>
      </c>
      <c r="F667" t="s">
        <v>33</v>
      </c>
      <c r="G667" t="s">
        <v>1973</v>
      </c>
      <c r="H667" s="23" t="s">
        <v>1974</v>
      </c>
      <c r="I667" t="s">
        <v>1961</v>
      </c>
      <c r="J667" t="s">
        <v>27</v>
      </c>
      <c r="K667" t="s">
        <v>527</v>
      </c>
      <c r="L667" t="s">
        <v>29</v>
      </c>
      <c r="P667" t="s">
        <v>528</v>
      </c>
    </row>
    <row r="668" spans="1:16">
      <c r="A668" t="s">
        <v>1975</v>
      </c>
      <c r="B668" t="s">
        <v>522</v>
      </c>
      <c r="C668" s="22" t="s">
        <v>523</v>
      </c>
      <c r="D668" t="s">
        <v>21</v>
      </c>
      <c r="E668" t="s">
        <v>1717</v>
      </c>
      <c r="F668" t="s">
        <v>52</v>
      </c>
      <c r="G668" t="s">
        <v>1732</v>
      </c>
      <c r="H668" s="23" t="s">
        <v>1733</v>
      </c>
      <c r="I668" t="s">
        <v>36</v>
      </c>
      <c r="J668" t="s">
        <v>27</v>
      </c>
      <c r="K668" t="s">
        <v>527</v>
      </c>
      <c r="L668" t="s">
        <v>29</v>
      </c>
      <c r="P668" t="s">
        <v>532</v>
      </c>
    </row>
    <row r="669" spans="1:16">
      <c r="A669" t="s">
        <v>1976</v>
      </c>
      <c r="B669" t="s">
        <v>522</v>
      </c>
      <c r="C669" s="22" t="s">
        <v>523</v>
      </c>
      <c r="D669" t="s">
        <v>21</v>
      </c>
      <c r="E669" t="s">
        <v>1717</v>
      </c>
      <c r="F669" t="s">
        <v>52</v>
      </c>
      <c r="G669" t="s">
        <v>1732</v>
      </c>
      <c r="H669" s="23" t="s">
        <v>1977</v>
      </c>
      <c r="I669" t="s">
        <v>148</v>
      </c>
      <c r="J669" t="s">
        <v>27</v>
      </c>
      <c r="K669" t="s">
        <v>527</v>
      </c>
      <c r="L669" t="s">
        <v>29</v>
      </c>
      <c r="P669" t="s">
        <v>532</v>
      </c>
    </row>
    <row r="670" spans="1:16">
      <c r="A670" t="s">
        <v>1978</v>
      </c>
      <c r="B670" t="s">
        <v>522</v>
      </c>
      <c r="C670" s="22" t="s">
        <v>523</v>
      </c>
      <c r="D670" t="s">
        <v>21</v>
      </c>
      <c r="E670" t="s">
        <v>1717</v>
      </c>
      <c r="F670" t="s">
        <v>52</v>
      </c>
      <c r="G670" t="s">
        <v>1732</v>
      </c>
      <c r="H670" s="23" t="s">
        <v>1859</v>
      </c>
      <c r="I670" t="s">
        <v>36</v>
      </c>
      <c r="J670" t="s">
        <v>27</v>
      </c>
      <c r="K670" t="s">
        <v>527</v>
      </c>
      <c r="L670" t="s">
        <v>29</v>
      </c>
      <c r="P670" t="s">
        <v>532</v>
      </c>
    </row>
    <row r="671" spans="1:16">
      <c r="A671" t="s">
        <v>1979</v>
      </c>
      <c r="B671" t="s">
        <v>522</v>
      </c>
      <c r="C671" s="22" t="s">
        <v>523</v>
      </c>
      <c r="D671" t="s">
        <v>21</v>
      </c>
      <c r="E671" t="s">
        <v>1717</v>
      </c>
      <c r="F671" t="s">
        <v>33</v>
      </c>
      <c r="G671" t="s">
        <v>1980</v>
      </c>
      <c r="H671" s="23" t="s">
        <v>1981</v>
      </c>
      <c r="I671" t="s">
        <v>346</v>
      </c>
      <c r="J671" t="s">
        <v>27</v>
      </c>
      <c r="K671" t="s">
        <v>527</v>
      </c>
      <c r="L671" t="s">
        <v>29</v>
      </c>
      <c r="P671" t="s">
        <v>528</v>
      </c>
    </row>
    <row r="672" spans="1:16">
      <c r="A672" t="s">
        <v>1982</v>
      </c>
      <c r="B672" t="s">
        <v>553</v>
      </c>
      <c r="C672" s="22" t="s">
        <v>554</v>
      </c>
      <c r="D672" t="s">
        <v>21</v>
      </c>
      <c r="E672" t="s">
        <v>1717</v>
      </c>
      <c r="F672" t="s">
        <v>33</v>
      </c>
      <c r="G672" t="s">
        <v>42</v>
      </c>
      <c r="H672" s="23" t="s">
        <v>1983</v>
      </c>
      <c r="I672" t="s">
        <v>26</v>
      </c>
      <c r="J672" t="s">
        <v>27</v>
      </c>
      <c r="K672" t="s">
        <v>556</v>
      </c>
      <c r="L672" t="s">
        <v>29</v>
      </c>
      <c r="P672" t="s">
        <v>561</v>
      </c>
    </row>
    <row r="673" spans="1:16">
      <c r="A673" t="s">
        <v>1984</v>
      </c>
      <c r="B673" t="s">
        <v>563</v>
      </c>
      <c r="C673" s="22" t="s">
        <v>564</v>
      </c>
      <c r="D673" t="s">
        <v>21</v>
      </c>
      <c r="E673" t="s">
        <v>1717</v>
      </c>
      <c r="F673" t="s">
        <v>33</v>
      </c>
      <c r="G673" t="s">
        <v>1985</v>
      </c>
      <c r="H673" s="23" t="s">
        <v>1835</v>
      </c>
      <c r="I673" t="s">
        <v>135</v>
      </c>
      <c r="J673" t="s">
        <v>27</v>
      </c>
      <c r="K673" t="s">
        <v>567</v>
      </c>
      <c r="L673" t="s">
        <v>29</v>
      </c>
      <c r="P673" t="s">
        <v>568</v>
      </c>
    </row>
    <row r="674" spans="1:16">
      <c r="A674" t="s">
        <v>1986</v>
      </c>
      <c r="B674" t="s">
        <v>563</v>
      </c>
      <c r="C674" s="22" t="s">
        <v>564</v>
      </c>
      <c r="D674" t="s">
        <v>21</v>
      </c>
      <c r="E674" t="s">
        <v>1717</v>
      </c>
      <c r="F674" t="s">
        <v>33</v>
      </c>
      <c r="G674" t="s">
        <v>1987</v>
      </c>
      <c r="H674" s="23" t="s">
        <v>1971</v>
      </c>
      <c r="I674" t="s">
        <v>135</v>
      </c>
      <c r="J674" t="s">
        <v>27</v>
      </c>
      <c r="K674" t="s">
        <v>567</v>
      </c>
      <c r="L674" t="s">
        <v>29</v>
      </c>
      <c r="P674" t="s">
        <v>568</v>
      </c>
    </row>
    <row r="675" spans="1:16">
      <c r="A675" t="s">
        <v>1988</v>
      </c>
      <c r="B675" t="s">
        <v>580</v>
      </c>
      <c r="C675" s="22" t="s">
        <v>581</v>
      </c>
      <c r="D675" t="s">
        <v>21</v>
      </c>
      <c r="E675" t="s">
        <v>1717</v>
      </c>
      <c r="F675" t="s">
        <v>33</v>
      </c>
      <c r="G675" t="s">
        <v>1989</v>
      </c>
      <c r="H675" s="23" t="s">
        <v>1770</v>
      </c>
      <c r="I675" t="s">
        <v>346</v>
      </c>
      <c r="J675" t="s">
        <v>27</v>
      </c>
      <c r="K675" t="s">
        <v>584</v>
      </c>
      <c r="L675" t="s">
        <v>29</v>
      </c>
      <c r="P675" t="s">
        <v>585</v>
      </c>
    </row>
    <row r="676" spans="1:16">
      <c r="A676" t="s">
        <v>1990</v>
      </c>
      <c r="B676" t="s">
        <v>580</v>
      </c>
      <c r="C676" s="22" t="s">
        <v>581</v>
      </c>
      <c r="D676" t="s">
        <v>21</v>
      </c>
      <c r="E676" t="s">
        <v>1717</v>
      </c>
      <c r="F676" t="s">
        <v>33</v>
      </c>
      <c r="G676" t="s">
        <v>1732</v>
      </c>
      <c r="H676" s="23" t="s">
        <v>1991</v>
      </c>
      <c r="I676" t="s">
        <v>1039</v>
      </c>
      <c r="J676" t="s">
        <v>27</v>
      </c>
      <c r="K676" t="s">
        <v>584</v>
      </c>
      <c r="L676" t="s">
        <v>29</v>
      </c>
      <c r="P676" t="s">
        <v>585</v>
      </c>
    </row>
    <row r="677" spans="1:16">
      <c r="A677" t="s">
        <v>1409</v>
      </c>
      <c r="B677" t="s">
        <v>580</v>
      </c>
      <c r="C677" s="22" t="s">
        <v>581</v>
      </c>
      <c r="D677" t="s">
        <v>21</v>
      </c>
      <c r="E677" t="s">
        <v>1717</v>
      </c>
      <c r="F677" t="s">
        <v>33</v>
      </c>
      <c r="G677" t="s">
        <v>1992</v>
      </c>
      <c r="H677" s="23" t="s">
        <v>1956</v>
      </c>
      <c r="I677" t="s">
        <v>1993</v>
      </c>
      <c r="J677" t="s">
        <v>27</v>
      </c>
      <c r="K677" t="s">
        <v>584</v>
      </c>
      <c r="L677" t="s">
        <v>29</v>
      </c>
      <c r="P677" t="s">
        <v>585</v>
      </c>
    </row>
    <row r="678" spans="1:16">
      <c r="A678" t="s">
        <v>1994</v>
      </c>
      <c r="B678" t="s">
        <v>580</v>
      </c>
      <c r="C678" s="22" t="s">
        <v>581</v>
      </c>
      <c r="D678" t="s">
        <v>21</v>
      </c>
      <c r="E678" t="s">
        <v>1717</v>
      </c>
      <c r="F678" t="s">
        <v>33</v>
      </c>
      <c r="G678" t="s">
        <v>1995</v>
      </c>
      <c r="H678" s="23" t="s">
        <v>1996</v>
      </c>
      <c r="I678" t="s">
        <v>135</v>
      </c>
      <c r="J678" t="s">
        <v>27</v>
      </c>
      <c r="K678" t="s">
        <v>584</v>
      </c>
      <c r="L678" t="s">
        <v>29</v>
      </c>
      <c r="P678" t="s">
        <v>585</v>
      </c>
    </row>
    <row r="679" spans="1:16">
      <c r="A679" t="s">
        <v>1997</v>
      </c>
      <c r="B679" t="s">
        <v>1052</v>
      </c>
      <c r="C679" s="22" t="s">
        <v>1053</v>
      </c>
      <c r="D679" t="s">
        <v>21</v>
      </c>
      <c r="E679" t="s">
        <v>1717</v>
      </c>
      <c r="F679" t="s">
        <v>141</v>
      </c>
      <c r="G679" t="s">
        <v>1998</v>
      </c>
      <c r="H679" s="23" t="s">
        <v>1999</v>
      </c>
      <c r="I679" t="s">
        <v>2000</v>
      </c>
      <c r="J679" t="s">
        <v>27</v>
      </c>
      <c r="K679" t="s">
        <v>1055</v>
      </c>
      <c r="L679" t="s">
        <v>29</v>
      </c>
      <c r="P679" t="s">
        <v>2001</v>
      </c>
    </row>
    <row r="680" spans="1:16">
      <c r="A680" t="s">
        <v>2002</v>
      </c>
      <c r="B680" t="s">
        <v>1052</v>
      </c>
      <c r="C680" s="22" t="s">
        <v>1053</v>
      </c>
      <c r="D680" t="s">
        <v>21</v>
      </c>
      <c r="E680" t="s">
        <v>1717</v>
      </c>
      <c r="F680" t="s">
        <v>33</v>
      </c>
      <c r="G680" t="s">
        <v>426</v>
      </c>
      <c r="H680" s="23" t="s">
        <v>2003</v>
      </c>
      <c r="I680" t="s">
        <v>371</v>
      </c>
      <c r="J680" t="s">
        <v>27</v>
      </c>
      <c r="K680" t="s">
        <v>1055</v>
      </c>
      <c r="L680" t="s">
        <v>29</v>
      </c>
      <c r="P680" t="s">
        <v>1056</v>
      </c>
    </row>
    <row r="681" spans="1:16">
      <c r="A681" t="s">
        <v>2004</v>
      </c>
      <c r="B681" t="s">
        <v>616</v>
      </c>
      <c r="C681" s="22" t="s">
        <v>617</v>
      </c>
      <c r="D681" t="s">
        <v>50</v>
      </c>
      <c r="E681" t="s">
        <v>1717</v>
      </c>
      <c r="F681" t="s">
        <v>33</v>
      </c>
      <c r="G681" t="s">
        <v>373</v>
      </c>
      <c r="H681" s="23" t="s">
        <v>2005</v>
      </c>
      <c r="I681" t="s">
        <v>414</v>
      </c>
      <c r="J681" t="s">
        <v>27</v>
      </c>
      <c r="K681" t="s">
        <v>618</v>
      </c>
      <c r="L681" t="s">
        <v>29</v>
      </c>
      <c r="P681" t="s">
        <v>619</v>
      </c>
    </row>
    <row r="682" spans="1:16">
      <c r="A682" t="s">
        <v>2006</v>
      </c>
      <c r="B682" t="s">
        <v>2007</v>
      </c>
      <c r="C682" s="22" t="s">
        <v>2008</v>
      </c>
      <c r="D682" t="s">
        <v>21</v>
      </c>
      <c r="E682" t="s">
        <v>1717</v>
      </c>
      <c r="F682" t="s">
        <v>52</v>
      </c>
      <c r="G682" t="s">
        <v>75</v>
      </c>
      <c r="H682" s="23" t="s">
        <v>1781</v>
      </c>
      <c r="I682" t="s">
        <v>148</v>
      </c>
      <c r="J682" t="s">
        <v>27</v>
      </c>
      <c r="K682" t="s">
        <v>2009</v>
      </c>
      <c r="L682" t="s">
        <v>29</v>
      </c>
      <c r="P682" t="s">
        <v>2010</v>
      </c>
    </row>
    <row r="683" spans="1:16">
      <c r="A683" t="s">
        <v>2011</v>
      </c>
      <c r="B683" t="s">
        <v>628</v>
      </c>
      <c r="C683" s="22" t="s">
        <v>629</v>
      </c>
      <c r="D683" t="s">
        <v>21</v>
      </c>
      <c r="E683" t="s">
        <v>1717</v>
      </c>
      <c r="F683" t="s">
        <v>33</v>
      </c>
      <c r="G683" t="s">
        <v>34</v>
      </c>
      <c r="H683" s="23" t="s">
        <v>883</v>
      </c>
      <c r="I683" t="s">
        <v>36</v>
      </c>
      <c r="J683" t="s">
        <v>27</v>
      </c>
      <c r="K683" t="s">
        <v>630</v>
      </c>
      <c r="L683" t="s">
        <v>29</v>
      </c>
      <c r="P683" t="s">
        <v>631</v>
      </c>
    </row>
    <row r="684" spans="1:16">
      <c r="A684" t="s">
        <v>2012</v>
      </c>
      <c r="B684" t="s">
        <v>633</v>
      </c>
      <c r="C684" s="22" t="s">
        <v>634</v>
      </c>
      <c r="D684" t="s">
        <v>21</v>
      </c>
      <c r="E684" t="s">
        <v>1717</v>
      </c>
      <c r="F684" t="s">
        <v>33</v>
      </c>
      <c r="G684" t="s">
        <v>153</v>
      </c>
      <c r="H684" s="23" t="s">
        <v>2013</v>
      </c>
      <c r="I684" t="s">
        <v>135</v>
      </c>
      <c r="J684" t="s">
        <v>27</v>
      </c>
      <c r="K684" t="s">
        <v>637</v>
      </c>
      <c r="L684" t="s">
        <v>29</v>
      </c>
      <c r="P684" t="s">
        <v>2014</v>
      </c>
    </row>
    <row r="685" spans="1:16">
      <c r="A685" t="s">
        <v>2015</v>
      </c>
      <c r="B685" t="s">
        <v>633</v>
      </c>
      <c r="C685" s="22" t="s">
        <v>634</v>
      </c>
      <c r="D685" t="s">
        <v>21</v>
      </c>
      <c r="E685" t="s">
        <v>1717</v>
      </c>
      <c r="F685" t="s">
        <v>33</v>
      </c>
      <c r="G685" t="s">
        <v>2016</v>
      </c>
      <c r="H685" s="23" t="s">
        <v>1784</v>
      </c>
      <c r="I685" t="s">
        <v>135</v>
      </c>
      <c r="J685" t="s">
        <v>27</v>
      </c>
      <c r="K685" t="s">
        <v>637</v>
      </c>
      <c r="L685" t="s">
        <v>29</v>
      </c>
      <c r="P685" t="s">
        <v>2014</v>
      </c>
    </row>
    <row r="686" spans="1:16">
      <c r="A686" t="s">
        <v>2017</v>
      </c>
      <c r="B686" t="s">
        <v>59</v>
      </c>
      <c r="C686" s="22" t="s">
        <v>60</v>
      </c>
      <c r="D686" t="s">
        <v>50</v>
      </c>
      <c r="E686" t="s">
        <v>2018</v>
      </c>
      <c r="F686" t="s">
        <v>141</v>
      </c>
      <c r="G686" t="s">
        <v>190</v>
      </c>
      <c r="H686" s="23" t="s">
        <v>2019</v>
      </c>
      <c r="I686" t="s">
        <v>1494</v>
      </c>
      <c r="J686" t="s">
        <v>27</v>
      </c>
      <c r="K686" t="s">
        <v>1452</v>
      </c>
      <c r="L686" t="s">
        <v>29</v>
      </c>
      <c r="P686" t="s">
        <v>1726</v>
      </c>
    </row>
    <row r="687" spans="1:16">
      <c r="A687" t="s">
        <v>2020</v>
      </c>
      <c r="B687" t="s">
        <v>59</v>
      </c>
      <c r="C687" s="22" t="s">
        <v>60</v>
      </c>
      <c r="D687" t="s">
        <v>50</v>
      </c>
      <c r="E687" t="s">
        <v>2018</v>
      </c>
      <c r="F687" t="s">
        <v>141</v>
      </c>
      <c r="G687" t="s">
        <v>506</v>
      </c>
      <c r="H687" s="23" t="s">
        <v>2021</v>
      </c>
      <c r="I687" t="s">
        <v>1494</v>
      </c>
      <c r="J687" t="s">
        <v>27</v>
      </c>
      <c r="K687" t="s">
        <v>1452</v>
      </c>
      <c r="L687" t="s">
        <v>29</v>
      </c>
      <c r="P687" t="s">
        <v>1726</v>
      </c>
    </row>
    <row r="688" spans="1:16">
      <c r="A688" t="s">
        <v>2022</v>
      </c>
      <c r="B688" t="s">
        <v>94</v>
      </c>
      <c r="C688" s="22" t="s">
        <v>95</v>
      </c>
      <c r="D688" t="s">
        <v>21</v>
      </c>
      <c r="E688" t="s">
        <v>2018</v>
      </c>
      <c r="F688" t="s">
        <v>33</v>
      </c>
      <c r="G688" t="s">
        <v>2023</v>
      </c>
      <c r="H688" s="23" t="s">
        <v>2024</v>
      </c>
      <c r="I688" t="s">
        <v>212</v>
      </c>
      <c r="J688" t="s">
        <v>27</v>
      </c>
      <c r="K688" t="s">
        <v>98</v>
      </c>
      <c r="L688" t="s">
        <v>29</v>
      </c>
      <c r="P688" t="s">
        <v>99</v>
      </c>
    </row>
    <row r="689" spans="1:16">
      <c r="A689" t="s">
        <v>2025</v>
      </c>
      <c r="B689" t="s">
        <v>94</v>
      </c>
      <c r="C689" s="22" t="s">
        <v>95</v>
      </c>
      <c r="D689" t="s">
        <v>21</v>
      </c>
      <c r="E689" t="s">
        <v>2018</v>
      </c>
      <c r="F689" t="s">
        <v>33</v>
      </c>
      <c r="G689" t="s">
        <v>2026</v>
      </c>
      <c r="H689" s="23" t="s">
        <v>2027</v>
      </c>
      <c r="I689" t="s">
        <v>135</v>
      </c>
      <c r="J689" t="s">
        <v>27</v>
      </c>
      <c r="K689" t="s">
        <v>98</v>
      </c>
      <c r="L689" t="s">
        <v>29</v>
      </c>
      <c r="P689" t="s">
        <v>99</v>
      </c>
    </row>
    <row r="690" spans="1:16">
      <c r="A690" t="s">
        <v>2028</v>
      </c>
      <c r="B690" t="s">
        <v>94</v>
      </c>
      <c r="C690" s="22" t="s">
        <v>95</v>
      </c>
      <c r="D690" t="s">
        <v>21</v>
      </c>
      <c r="E690" t="s">
        <v>2018</v>
      </c>
      <c r="F690" t="s">
        <v>33</v>
      </c>
      <c r="G690" t="s">
        <v>2029</v>
      </c>
      <c r="H690" s="23" t="s">
        <v>2030</v>
      </c>
      <c r="I690" t="s">
        <v>67</v>
      </c>
      <c r="J690" t="s">
        <v>27</v>
      </c>
      <c r="K690" t="s">
        <v>98</v>
      </c>
      <c r="L690" t="s">
        <v>29</v>
      </c>
      <c r="P690" t="s">
        <v>99</v>
      </c>
    </row>
    <row r="691" spans="1:16">
      <c r="A691" t="s">
        <v>2031</v>
      </c>
      <c r="B691" t="s">
        <v>94</v>
      </c>
      <c r="C691" s="22" t="s">
        <v>95</v>
      </c>
      <c r="D691" t="s">
        <v>21</v>
      </c>
      <c r="E691" t="s">
        <v>2018</v>
      </c>
      <c r="F691" t="s">
        <v>52</v>
      </c>
      <c r="G691" t="s">
        <v>2032</v>
      </c>
      <c r="H691" s="23" t="s">
        <v>2033</v>
      </c>
      <c r="I691" t="s">
        <v>371</v>
      </c>
      <c r="J691" t="s">
        <v>27</v>
      </c>
      <c r="K691" t="s">
        <v>98</v>
      </c>
      <c r="L691" t="s">
        <v>29</v>
      </c>
      <c r="P691" t="s">
        <v>108</v>
      </c>
    </row>
    <row r="692" spans="1:16">
      <c r="A692" t="s">
        <v>2034</v>
      </c>
      <c r="B692" t="s">
        <v>121</v>
      </c>
      <c r="C692" s="22" t="s">
        <v>122</v>
      </c>
      <c r="D692" t="s">
        <v>50</v>
      </c>
      <c r="E692" t="s">
        <v>2018</v>
      </c>
      <c r="F692" t="s">
        <v>52</v>
      </c>
      <c r="G692" t="s">
        <v>2035</v>
      </c>
      <c r="H692" s="23" t="s">
        <v>2036</v>
      </c>
      <c r="I692" t="s">
        <v>63</v>
      </c>
      <c r="J692" t="s">
        <v>27</v>
      </c>
      <c r="K692" t="s">
        <v>2037</v>
      </c>
      <c r="L692" t="s">
        <v>29</v>
      </c>
      <c r="P692" t="s">
        <v>127</v>
      </c>
    </row>
    <row r="693" spans="1:16">
      <c r="A693" t="s">
        <v>2038</v>
      </c>
      <c r="B693" t="s">
        <v>94</v>
      </c>
      <c r="C693" s="22" t="s">
        <v>95</v>
      </c>
      <c r="D693" t="s">
        <v>21</v>
      </c>
      <c r="E693" t="s">
        <v>2018</v>
      </c>
      <c r="F693" t="s">
        <v>52</v>
      </c>
      <c r="G693" t="s">
        <v>2039</v>
      </c>
      <c r="H693" s="23" t="s">
        <v>2040</v>
      </c>
      <c r="I693" t="s">
        <v>36</v>
      </c>
      <c r="J693" t="s">
        <v>27</v>
      </c>
      <c r="K693" t="s">
        <v>98</v>
      </c>
      <c r="L693" t="s">
        <v>29</v>
      </c>
      <c r="P693" t="s">
        <v>108</v>
      </c>
    </row>
    <row r="694" spans="1:16">
      <c r="A694" t="s">
        <v>2041</v>
      </c>
      <c r="B694" t="s">
        <v>2042</v>
      </c>
      <c r="C694" s="22" t="s">
        <v>2043</v>
      </c>
      <c r="D694" t="s">
        <v>50</v>
      </c>
      <c r="E694" t="s">
        <v>2018</v>
      </c>
      <c r="F694" t="s">
        <v>52</v>
      </c>
      <c r="G694" t="s">
        <v>2044</v>
      </c>
      <c r="H694" s="23" t="s">
        <v>2045</v>
      </c>
      <c r="I694" t="s">
        <v>414</v>
      </c>
      <c r="J694" t="s">
        <v>27</v>
      </c>
      <c r="K694" t="s">
        <v>2046</v>
      </c>
      <c r="L694" t="s">
        <v>29</v>
      </c>
      <c r="P694" t="s">
        <v>2047</v>
      </c>
    </row>
    <row r="695" spans="1:16">
      <c r="A695" t="s">
        <v>2048</v>
      </c>
      <c r="B695" t="s">
        <v>2042</v>
      </c>
      <c r="C695" s="22" t="s">
        <v>2043</v>
      </c>
      <c r="D695" t="s">
        <v>50</v>
      </c>
      <c r="E695" t="s">
        <v>2018</v>
      </c>
      <c r="F695" t="s">
        <v>52</v>
      </c>
      <c r="G695" t="s">
        <v>2044</v>
      </c>
      <c r="H695" s="23" t="s">
        <v>2045</v>
      </c>
      <c r="I695" t="s">
        <v>247</v>
      </c>
      <c r="J695" t="s">
        <v>27</v>
      </c>
      <c r="K695" t="s">
        <v>2046</v>
      </c>
      <c r="L695" t="s">
        <v>29</v>
      </c>
      <c r="P695" t="s">
        <v>2047</v>
      </c>
    </row>
    <row r="696" spans="1:16">
      <c r="A696" t="s">
        <v>2049</v>
      </c>
      <c r="B696" t="s">
        <v>2042</v>
      </c>
      <c r="C696" s="22" t="s">
        <v>2043</v>
      </c>
      <c r="D696" t="s">
        <v>50</v>
      </c>
      <c r="E696" t="s">
        <v>2018</v>
      </c>
      <c r="F696" t="s">
        <v>141</v>
      </c>
      <c r="G696" t="s">
        <v>2050</v>
      </c>
      <c r="H696" s="23" t="s">
        <v>2051</v>
      </c>
      <c r="I696" t="s">
        <v>63</v>
      </c>
      <c r="J696" t="s">
        <v>27</v>
      </c>
      <c r="K696" t="s">
        <v>2046</v>
      </c>
      <c r="L696" t="s">
        <v>29</v>
      </c>
      <c r="P696" t="s">
        <v>2052</v>
      </c>
    </row>
    <row r="697" spans="1:16">
      <c r="A697" t="s">
        <v>2053</v>
      </c>
      <c r="B697" t="s">
        <v>2042</v>
      </c>
      <c r="C697" s="22" t="s">
        <v>2043</v>
      </c>
      <c r="D697" t="s">
        <v>50</v>
      </c>
      <c r="E697" t="s">
        <v>2018</v>
      </c>
      <c r="F697" t="s">
        <v>33</v>
      </c>
      <c r="G697" t="s">
        <v>2050</v>
      </c>
      <c r="H697" s="23" t="s">
        <v>2054</v>
      </c>
      <c r="I697" t="s">
        <v>247</v>
      </c>
      <c r="J697" t="s">
        <v>27</v>
      </c>
      <c r="K697" t="s">
        <v>2046</v>
      </c>
      <c r="L697" t="s">
        <v>29</v>
      </c>
      <c r="P697" t="s">
        <v>2055</v>
      </c>
    </row>
    <row r="698" spans="1:16">
      <c r="A698" t="s">
        <v>2056</v>
      </c>
      <c r="B698" t="s">
        <v>121</v>
      </c>
      <c r="C698" s="22" t="s">
        <v>122</v>
      </c>
      <c r="D698" t="s">
        <v>50</v>
      </c>
      <c r="E698" t="s">
        <v>2018</v>
      </c>
      <c r="F698" t="s">
        <v>52</v>
      </c>
      <c r="G698" t="s">
        <v>75</v>
      </c>
      <c r="H698" s="23" t="s">
        <v>2057</v>
      </c>
      <c r="I698" t="s">
        <v>135</v>
      </c>
      <c r="J698" t="s">
        <v>27</v>
      </c>
      <c r="K698" t="s">
        <v>2058</v>
      </c>
      <c r="L698" t="s">
        <v>29</v>
      </c>
      <c r="P698" t="s">
        <v>127</v>
      </c>
    </row>
    <row r="699" spans="1:16">
      <c r="A699" t="s">
        <v>2059</v>
      </c>
      <c r="B699" t="s">
        <v>121</v>
      </c>
      <c r="C699" s="22" t="s">
        <v>122</v>
      </c>
      <c r="D699" t="s">
        <v>21</v>
      </c>
      <c r="E699" t="s">
        <v>2018</v>
      </c>
      <c r="F699" t="s">
        <v>141</v>
      </c>
      <c r="G699" t="s">
        <v>190</v>
      </c>
      <c r="H699" s="23" t="s">
        <v>2060</v>
      </c>
      <c r="I699" t="s">
        <v>135</v>
      </c>
      <c r="J699" t="s">
        <v>27</v>
      </c>
      <c r="K699" t="s">
        <v>126</v>
      </c>
      <c r="L699" t="s">
        <v>29</v>
      </c>
      <c r="P699" t="s">
        <v>2061</v>
      </c>
    </row>
    <row r="700" spans="1:16">
      <c r="A700" t="s">
        <v>2062</v>
      </c>
      <c r="B700" t="s">
        <v>121</v>
      </c>
      <c r="C700" s="22" t="s">
        <v>122</v>
      </c>
      <c r="D700" t="s">
        <v>21</v>
      </c>
      <c r="E700" t="s">
        <v>2018</v>
      </c>
      <c r="F700" t="s">
        <v>52</v>
      </c>
      <c r="G700" t="s">
        <v>1884</v>
      </c>
      <c r="H700" s="23" t="s">
        <v>2063</v>
      </c>
      <c r="I700" t="s">
        <v>148</v>
      </c>
      <c r="J700" t="s">
        <v>27</v>
      </c>
      <c r="K700" t="s">
        <v>126</v>
      </c>
      <c r="L700" t="s">
        <v>29</v>
      </c>
      <c r="P700" t="s">
        <v>127</v>
      </c>
    </row>
    <row r="701" spans="1:16">
      <c r="A701" t="s">
        <v>2064</v>
      </c>
      <c r="B701" t="s">
        <v>416</v>
      </c>
      <c r="C701" s="22" t="s">
        <v>417</v>
      </c>
      <c r="D701" t="s">
        <v>50</v>
      </c>
      <c r="E701" t="s">
        <v>2018</v>
      </c>
      <c r="F701" t="s">
        <v>52</v>
      </c>
      <c r="G701" t="s">
        <v>2065</v>
      </c>
      <c r="H701" s="23" t="s">
        <v>2066</v>
      </c>
      <c r="I701" t="s">
        <v>476</v>
      </c>
      <c r="J701" t="s">
        <v>27</v>
      </c>
      <c r="K701" t="s">
        <v>2067</v>
      </c>
      <c r="L701" t="s">
        <v>29</v>
      </c>
      <c r="P701" t="s">
        <v>419</v>
      </c>
    </row>
    <row r="702" spans="1:16">
      <c r="A702" t="s">
        <v>2068</v>
      </c>
      <c r="B702" t="s">
        <v>715</v>
      </c>
      <c r="C702" s="22" t="s">
        <v>716</v>
      </c>
      <c r="D702" t="s">
        <v>21</v>
      </c>
      <c r="E702" t="s">
        <v>2018</v>
      </c>
      <c r="F702" t="s">
        <v>33</v>
      </c>
      <c r="G702" t="s">
        <v>133</v>
      </c>
      <c r="H702" s="23" t="s">
        <v>2069</v>
      </c>
      <c r="I702" t="s">
        <v>90</v>
      </c>
      <c r="J702" t="s">
        <v>27</v>
      </c>
      <c r="K702" t="s">
        <v>719</v>
      </c>
      <c r="L702" t="s">
        <v>29</v>
      </c>
      <c r="P702" t="s">
        <v>720</v>
      </c>
    </row>
    <row r="703" spans="1:16">
      <c r="A703" t="s">
        <v>2070</v>
      </c>
      <c r="B703" t="s">
        <v>715</v>
      </c>
      <c r="C703" s="22" t="s">
        <v>716</v>
      </c>
      <c r="D703" t="s">
        <v>21</v>
      </c>
      <c r="E703" t="s">
        <v>2018</v>
      </c>
      <c r="F703" t="s">
        <v>33</v>
      </c>
      <c r="G703" t="s">
        <v>1489</v>
      </c>
      <c r="H703" s="23" t="s">
        <v>2071</v>
      </c>
      <c r="I703" t="s">
        <v>26</v>
      </c>
      <c r="J703" t="s">
        <v>27</v>
      </c>
      <c r="K703" t="s">
        <v>719</v>
      </c>
      <c r="L703" t="s">
        <v>29</v>
      </c>
      <c r="P703" t="s">
        <v>720</v>
      </c>
    </row>
    <row r="704" spans="1:16">
      <c r="A704" t="s">
        <v>2072</v>
      </c>
      <c r="B704" t="s">
        <v>151</v>
      </c>
      <c r="C704" s="22" t="s">
        <v>152</v>
      </c>
      <c r="D704" t="s">
        <v>21</v>
      </c>
      <c r="E704" t="s">
        <v>2018</v>
      </c>
      <c r="F704" t="s">
        <v>52</v>
      </c>
      <c r="G704" t="s">
        <v>730</v>
      </c>
      <c r="H704" s="23" t="s">
        <v>2073</v>
      </c>
      <c r="I704" t="s">
        <v>135</v>
      </c>
      <c r="J704" t="s">
        <v>27</v>
      </c>
      <c r="K704" t="s">
        <v>155</v>
      </c>
      <c r="L704" t="s">
        <v>29</v>
      </c>
      <c r="P704" t="s">
        <v>160</v>
      </c>
    </row>
    <row r="705" spans="1:16">
      <c r="A705" t="s">
        <v>2074</v>
      </c>
      <c r="B705" t="s">
        <v>151</v>
      </c>
      <c r="C705" s="22" t="s">
        <v>152</v>
      </c>
      <c r="D705" t="s">
        <v>21</v>
      </c>
      <c r="E705" t="s">
        <v>2018</v>
      </c>
      <c r="F705" t="s">
        <v>52</v>
      </c>
      <c r="G705" t="s">
        <v>158</v>
      </c>
      <c r="H705" s="23" t="s">
        <v>2075</v>
      </c>
      <c r="I705" t="s">
        <v>36</v>
      </c>
      <c r="J705" t="s">
        <v>27</v>
      </c>
      <c r="K705" t="s">
        <v>155</v>
      </c>
      <c r="L705" t="s">
        <v>29</v>
      </c>
      <c r="P705" t="s">
        <v>160</v>
      </c>
    </row>
    <row r="706" spans="1:16">
      <c r="A706" t="s">
        <v>2076</v>
      </c>
      <c r="B706" t="s">
        <v>151</v>
      </c>
      <c r="C706" s="22" t="s">
        <v>152</v>
      </c>
      <c r="D706" t="s">
        <v>21</v>
      </c>
      <c r="E706" t="s">
        <v>2018</v>
      </c>
      <c r="F706" t="s">
        <v>52</v>
      </c>
      <c r="G706" t="s">
        <v>158</v>
      </c>
      <c r="H706" s="23" t="s">
        <v>2077</v>
      </c>
      <c r="I706" t="s">
        <v>135</v>
      </c>
      <c r="J706" t="s">
        <v>27</v>
      </c>
      <c r="K706" t="s">
        <v>155</v>
      </c>
      <c r="L706" t="s">
        <v>29</v>
      </c>
      <c r="P706" t="s">
        <v>160</v>
      </c>
    </row>
    <row r="707" spans="1:16">
      <c r="A707" t="s">
        <v>2078</v>
      </c>
      <c r="B707" t="s">
        <v>1147</v>
      </c>
      <c r="C707" s="22" t="s">
        <v>1148</v>
      </c>
      <c r="D707" t="s">
        <v>21</v>
      </c>
      <c r="E707" t="s">
        <v>2018</v>
      </c>
      <c r="F707" t="s">
        <v>33</v>
      </c>
      <c r="G707" t="s">
        <v>2079</v>
      </c>
      <c r="H707" s="23" t="s">
        <v>2080</v>
      </c>
      <c r="I707" t="s">
        <v>36</v>
      </c>
      <c r="J707" t="s">
        <v>27</v>
      </c>
      <c r="K707" t="s">
        <v>1151</v>
      </c>
      <c r="L707" t="s">
        <v>29</v>
      </c>
      <c r="P707" t="s">
        <v>1152</v>
      </c>
    </row>
    <row r="708" spans="1:16">
      <c r="A708" t="s">
        <v>2081</v>
      </c>
      <c r="B708" t="s">
        <v>1147</v>
      </c>
      <c r="C708" s="22" t="s">
        <v>1148</v>
      </c>
      <c r="D708" t="s">
        <v>21</v>
      </c>
      <c r="E708" t="s">
        <v>2018</v>
      </c>
      <c r="F708" t="s">
        <v>33</v>
      </c>
      <c r="G708" t="s">
        <v>2082</v>
      </c>
      <c r="H708" s="23" t="s">
        <v>2083</v>
      </c>
      <c r="I708" t="s">
        <v>55</v>
      </c>
      <c r="J708" t="s">
        <v>27</v>
      </c>
      <c r="K708" t="s">
        <v>1151</v>
      </c>
      <c r="L708" t="s">
        <v>29</v>
      </c>
      <c r="P708" t="s">
        <v>1152</v>
      </c>
    </row>
    <row r="709" spans="1:16">
      <c r="A709" t="s">
        <v>2084</v>
      </c>
      <c r="B709" t="s">
        <v>510</v>
      </c>
      <c r="C709" s="22" t="s">
        <v>511</v>
      </c>
      <c r="D709" t="s">
        <v>50</v>
      </c>
      <c r="E709" t="s">
        <v>2018</v>
      </c>
      <c r="F709" t="s">
        <v>52</v>
      </c>
      <c r="G709" t="s">
        <v>2085</v>
      </c>
      <c r="H709" s="23" t="s">
        <v>2086</v>
      </c>
      <c r="I709" t="s">
        <v>476</v>
      </c>
      <c r="J709" t="s">
        <v>27</v>
      </c>
      <c r="K709" t="s">
        <v>2087</v>
      </c>
      <c r="L709" t="s">
        <v>29</v>
      </c>
      <c r="P709" t="s">
        <v>517</v>
      </c>
    </row>
    <row r="710" spans="1:16">
      <c r="A710" t="s">
        <v>2088</v>
      </c>
      <c r="B710" t="s">
        <v>173</v>
      </c>
      <c r="C710" s="22" t="s">
        <v>174</v>
      </c>
      <c r="D710" t="s">
        <v>21</v>
      </c>
      <c r="E710" t="s">
        <v>2018</v>
      </c>
      <c r="F710" t="s">
        <v>52</v>
      </c>
      <c r="G710" t="s">
        <v>1884</v>
      </c>
      <c r="H710" s="23" t="s">
        <v>2089</v>
      </c>
      <c r="I710" t="s">
        <v>55</v>
      </c>
      <c r="J710" t="s">
        <v>27</v>
      </c>
      <c r="K710" t="s">
        <v>177</v>
      </c>
      <c r="L710" t="s">
        <v>29</v>
      </c>
      <c r="P710" t="s">
        <v>2090</v>
      </c>
    </row>
    <row r="711" spans="1:16">
      <c r="A711" t="s">
        <v>2091</v>
      </c>
      <c r="B711" t="s">
        <v>395</v>
      </c>
      <c r="C711" s="22" t="s">
        <v>396</v>
      </c>
      <c r="D711" t="s">
        <v>50</v>
      </c>
      <c r="E711" t="s">
        <v>2018</v>
      </c>
      <c r="F711" t="s">
        <v>52</v>
      </c>
      <c r="G711" t="s">
        <v>1884</v>
      </c>
      <c r="H711" s="23" t="s">
        <v>2092</v>
      </c>
      <c r="I711" t="s">
        <v>1142</v>
      </c>
      <c r="J711" t="s">
        <v>27</v>
      </c>
      <c r="K711" t="s">
        <v>1513</v>
      </c>
      <c r="L711" t="s">
        <v>29</v>
      </c>
      <c r="P711" t="s">
        <v>399</v>
      </c>
    </row>
    <row r="712" spans="1:16">
      <c r="A712" t="s">
        <v>2093</v>
      </c>
      <c r="B712" t="s">
        <v>188</v>
      </c>
      <c r="C712" s="22" t="s">
        <v>189</v>
      </c>
      <c r="D712" t="s">
        <v>50</v>
      </c>
      <c r="E712" t="s">
        <v>2018</v>
      </c>
      <c r="F712" t="s">
        <v>52</v>
      </c>
      <c r="G712" t="s">
        <v>2094</v>
      </c>
      <c r="H712" s="23" t="s">
        <v>2095</v>
      </c>
      <c r="I712" t="s">
        <v>148</v>
      </c>
      <c r="J712" t="s">
        <v>27</v>
      </c>
      <c r="K712" t="s">
        <v>2096</v>
      </c>
      <c r="L712" t="s">
        <v>29</v>
      </c>
      <c r="P712" t="s">
        <v>196</v>
      </c>
    </row>
    <row r="713" spans="1:16">
      <c r="A713" t="s">
        <v>2097</v>
      </c>
      <c r="B713" t="s">
        <v>188</v>
      </c>
      <c r="C713" s="22" t="s">
        <v>189</v>
      </c>
      <c r="D713" t="s">
        <v>50</v>
      </c>
      <c r="E713" t="s">
        <v>2018</v>
      </c>
      <c r="F713" t="s">
        <v>141</v>
      </c>
      <c r="G713" t="s">
        <v>1063</v>
      </c>
      <c r="H713" s="23" t="s">
        <v>2098</v>
      </c>
      <c r="I713" t="s">
        <v>26</v>
      </c>
      <c r="J713" t="s">
        <v>27</v>
      </c>
      <c r="K713" t="s">
        <v>2099</v>
      </c>
      <c r="L713" t="s">
        <v>29</v>
      </c>
      <c r="P713" t="s">
        <v>2100</v>
      </c>
    </row>
    <row r="714" spans="1:16">
      <c r="A714" t="s">
        <v>2091</v>
      </c>
      <c r="B714" t="s">
        <v>395</v>
      </c>
      <c r="C714" s="22" t="s">
        <v>396</v>
      </c>
      <c r="D714" t="s">
        <v>50</v>
      </c>
      <c r="E714" t="s">
        <v>2018</v>
      </c>
      <c r="F714" t="s">
        <v>33</v>
      </c>
      <c r="G714" t="s">
        <v>34</v>
      </c>
      <c r="H714" s="23" t="s">
        <v>2101</v>
      </c>
      <c r="I714" t="s">
        <v>148</v>
      </c>
      <c r="J714" t="s">
        <v>27</v>
      </c>
      <c r="K714" t="s">
        <v>1513</v>
      </c>
      <c r="L714" t="s">
        <v>29</v>
      </c>
      <c r="P714" t="s">
        <v>403</v>
      </c>
    </row>
    <row r="715" spans="1:16">
      <c r="A715" t="s">
        <v>2102</v>
      </c>
      <c r="B715" t="s">
        <v>395</v>
      </c>
      <c r="C715" s="22" t="s">
        <v>396</v>
      </c>
      <c r="D715" t="s">
        <v>50</v>
      </c>
      <c r="E715" t="s">
        <v>2018</v>
      </c>
      <c r="F715" t="s">
        <v>52</v>
      </c>
      <c r="G715" t="s">
        <v>2103</v>
      </c>
      <c r="H715" s="23" t="s">
        <v>2104</v>
      </c>
      <c r="I715" t="s">
        <v>247</v>
      </c>
      <c r="J715" t="s">
        <v>27</v>
      </c>
      <c r="K715" t="s">
        <v>2096</v>
      </c>
      <c r="L715" t="s">
        <v>29</v>
      </c>
      <c r="P715" t="s">
        <v>399</v>
      </c>
    </row>
    <row r="716" spans="1:16">
      <c r="A716" t="s">
        <v>2105</v>
      </c>
      <c r="B716" t="s">
        <v>188</v>
      </c>
      <c r="C716" s="22" t="s">
        <v>189</v>
      </c>
      <c r="D716" t="s">
        <v>50</v>
      </c>
      <c r="E716" t="s">
        <v>2018</v>
      </c>
      <c r="F716" t="s">
        <v>33</v>
      </c>
      <c r="G716" t="s">
        <v>34</v>
      </c>
      <c r="H716" s="23" t="s">
        <v>2106</v>
      </c>
      <c r="I716" t="s">
        <v>148</v>
      </c>
      <c r="J716" t="s">
        <v>27</v>
      </c>
      <c r="K716" t="s">
        <v>2096</v>
      </c>
      <c r="L716" t="s">
        <v>29</v>
      </c>
      <c r="P716" t="s">
        <v>193</v>
      </c>
    </row>
    <row r="717" spans="1:16">
      <c r="A717" t="s">
        <v>2107</v>
      </c>
      <c r="B717" t="s">
        <v>200</v>
      </c>
      <c r="C717" s="22" t="s">
        <v>201</v>
      </c>
      <c r="D717" t="s">
        <v>21</v>
      </c>
      <c r="E717" t="s">
        <v>2018</v>
      </c>
      <c r="F717" t="s">
        <v>141</v>
      </c>
      <c r="G717" t="s">
        <v>506</v>
      </c>
      <c r="H717" s="23" t="s">
        <v>2108</v>
      </c>
      <c r="I717" t="s">
        <v>135</v>
      </c>
      <c r="J717" t="s">
        <v>27</v>
      </c>
      <c r="K717" t="s">
        <v>204</v>
      </c>
      <c r="L717" t="s">
        <v>29</v>
      </c>
      <c r="P717" t="s">
        <v>2109</v>
      </c>
    </row>
    <row r="718" spans="1:16">
      <c r="A718" t="s">
        <v>2110</v>
      </c>
      <c r="B718" t="s">
        <v>200</v>
      </c>
      <c r="C718" s="22" t="s">
        <v>201</v>
      </c>
      <c r="D718" t="s">
        <v>21</v>
      </c>
      <c r="E718" t="s">
        <v>2018</v>
      </c>
      <c r="F718" t="s">
        <v>33</v>
      </c>
      <c r="G718" t="s">
        <v>1811</v>
      </c>
      <c r="H718" s="23" t="s">
        <v>2111</v>
      </c>
      <c r="I718" t="s">
        <v>503</v>
      </c>
      <c r="J718" t="s">
        <v>27</v>
      </c>
      <c r="K718" t="s">
        <v>204</v>
      </c>
      <c r="L718" t="s">
        <v>29</v>
      </c>
      <c r="P718" t="s">
        <v>205</v>
      </c>
    </row>
    <row r="719" spans="1:16">
      <c r="A719" t="s">
        <v>2112</v>
      </c>
      <c r="B719" t="s">
        <v>200</v>
      </c>
      <c r="C719" s="22" t="s">
        <v>201</v>
      </c>
      <c r="D719" t="s">
        <v>21</v>
      </c>
      <c r="E719" t="s">
        <v>2018</v>
      </c>
      <c r="F719" t="s">
        <v>33</v>
      </c>
      <c r="G719" t="s">
        <v>34</v>
      </c>
      <c r="H719" s="23" t="s">
        <v>2113</v>
      </c>
      <c r="I719" t="s">
        <v>36</v>
      </c>
      <c r="J719" t="s">
        <v>27</v>
      </c>
      <c r="K719" t="s">
        <v>204</v>
      </c>
      <c r="L719" t="s">
        <v>29</v>
      </c>
      <c r="P719" t="s">
        <v>205</v>
      </c>
    </row>
    <row r="720" spans="1:16">
      <c r="A720" t="s">
        <v>2114</v>
      </c>
      <c r="B720" t="s">
        <v>200</v>
      </c>
      <c r="C720" s="22" t="s">
        <v>201</v>
      </c>
      <c r="D720" t="s">
        <v>21</v>
      </c>
      <c r="E720" t="s">
        <v>2018</v>
      </c>
      <c r="F720" t="s">
        <v>141</v>
      </c>
      <c r="G720" t="s">
        <v>2115</v>
      </c>
      <c r="H720" s="23" t="s">
        <v>2116</v>
      </c>
      <c r="I720" t="s">
        <v>503</v>
      </c>
      <c r="J720" t="s">
        <v>27</v>
      </c>
      <c r="K720" t="s">
        <v>204</v>
      </c>
      <c r="L720" t="s">
        <v>29</v>
      </c>
      <c r="P720" t="s">
        <v>2109</v>
      </c>
    </row>
    <row r="721" spans="1:16">
      <c r="A721" t="s">
        <v>2117</v>
      </c>
      <c r="B721" t="s">
        <v>200</v>
      </c>
      <c r="C721" s="22" t="s">
        <v>201</v>
      </c>
      <c r="D721" t="s">
        <v>21</v>
      </c>
      <c r="E721" t="s">
        <v>2018</v>
      </c>
      <c r="F721" t="s">
        <v>33</v>
      </c>
      <c r="G721" t="s">
        <v>34</v>
      </c>
      <c r="H721" s="23" t="s">
        <v>2118</v>
      </c>
      <c r="I721" t="s">
        <v>391</v>
      </c>
      <c r="J721" t="s">
        <v>27</v>
      </c>
      <c r="K721" t="s">
        <v>204</v>
      </c>
      <c r="L721" t="s">
        <v>29</v>
      </c>
      <c r="P721" t="s">
        <v>205</v>
      </c>
    </row>
    <row r="722" spans="1:16">
      <c r="A722" t="s">
        <v>2119</v>
      </c>
      <c r="B722" t="s">
        <v>200</v>
      </c>
      <c r="C722" s="22" t="s">
        <v>201</v>
      </c>
      <c r="D722" t="s">
        <v>21</v>
      </c>
      <c r="E722" t="s">
        <v>2018</v>
      </c>
      <c r="F722" t="s">
        <v>33</v>
      </c>
      <c r="G722" t="s">
        <v>198</v>
      </c>
      <c r="H722" s="23" t="s">
        <v>2060</v>
      </c>
      <c r="I722" t="s">
        <v>135</v>
      </c>
      <c r="J722" t="s">
        <v>27</v>
      </c>
      <c r="K722" t="s">
        <v>204</v>
      </c>
      <c r="L722" t="s">
        <v>29</v>
      </c>
      <c r="P722" t="s">
        <v>205</v>
      </c>
    </row>
    <row r="723" spans="1:16">
      <c r="A723" t="s">
        <v>2120</v>
      </c>
      <c r="B723" t="s">
        <v>200</v>
      </c>
      <c r="C723" s="22" t="s">
        <v>201</v>
      </c>
      <c r="D723" t="s">
        <v>50</v>
      </c>
      <c r="E723" t="s">
        <v>2018</v>
      </c>
      <c r="F723" t="s">
        <v>141</v>
      </c>
      <c r="G723" t="s">
        <v>2115</v>
      </c>
      <c r="H723" s="23" t="s">
        <v>2121</v>
      </c>
      <c r="I723" t="s">
        <v>135</v>
      </c>
      <c r="J723" t="s">
        <v>27</v>
      </c>
      <c r="K723" t="s">
        <v>204</v>
      </c>
      <c r="L723" t="s">
        <v>29</v>
      </c>
      <c r="P723" t="s">
        <v>2109</v>
      </c>
    </row>
    <row r="724" spans="1:16">
      <c r="A724" t="s">
        <v>2122</v>
      </c>
      <c r="B724" t="s">
        <v>222</v>
      </c>
      <c r="C724" s="22" t="s">
        <v>223</v>
      </c>
      <c r="D724" t="s">
        <v>21</v>
      </c>
      <c r="E724" t="s">
        <v>2018</v>
      </c>
      <c r="F724" t="s">
        <v>33</v>
      </c>
      <c r="G724" t="s">
        <v>34</v>
      </c>
      <c r="H724" s="23" t="s">
        <v>2123</v>
      </c>
      <c r="I724" t="s">
        <v>148</v>
      </c>
      <c r="J724" t="s">
        <v>27</v>
      </c>
      <c r="K724" t="s">
        <v>225</v>
      </c>
      <c r="L724" t="s">
        <v>29</v>
      </c>
      <c r="P724" t="s">
        <v>226</v>
      </c>
    </row>
    <row r="725" spans="1:16">
      <c r="A725" t="s">
        <v>2124</v>
      </c>
      <c r="B725" t="s">
        <v>222</v>
      </c>
      <c r="C725" s="22" t="s">
        <v>223</v>
      </c>
      <c r="D725" t="s">
        <v>21</v>
      </c>
      <c r="E725" t="s">
        <v>2018</v>
      </c>
      <c r="F725" t="s">
        <v>33</v>
      </c>
      <c r="G725" t="s">
        <v>2125</v>
      </c>
      <c r="H725" s="23" t="s">
        <v>2126</v>
      </c>
      <c r="I725" t="s">
        <v>26</v>
      </c>
      <c r="J725" t="s">
        <v>27</v>
      </c>
      <c r="K725" t="s">
        <v>225</v>
      </c>
      <c r="L725" t="s">
        <v>29</v>
      </c>
      <c r="P725" t="s">
        <v>226</v>
      </c>
    </row>
    <row r="726" spans="1:16">
      <c r="A726" t="s">
        <v>2124</v>
      </c>
      <c r="B726" t="s">
        <v>222</v>
      </c>
      <c r="C726" s="22" t="s">
        <v>223</v>
      </c>
      <c r="D726" t="s">
        <v>21</v>
      </c>
      <c r="E726" t="s">
        <v>2018</v>
      </c>
      <c r="F726" t="s">
        <v>33</v>
      </c>
      <c r="G726" t="s">
        <v>2127</v>
      </c>
      <c r="H726" s="23" t="s">
        <v>2128</v>
      </c>
      <c r="I726" t="s">
        <v>135</v>
      </c>
      <c r="J726" t="s">
        <v>27</v>
      </c>
      <c r="K726" t="s">
        <v>225</v>
      </c>
      <c r="L726" t="s">
        <v>29</v>
      </c>
      <c r="P726" t="s">
        <v>226</v>
      </c>
    </row>
    <row r="727" spans="1:16">
      <c r="A727" t="s">
        <v>2129</v>
      </c>
      <c r="B727" t="s">
        <v>222</v>
      </c>
      <c r="C727" s="22" t="s">
        <v>223</v>
      </c>
      <c r="D727" t="s">
        <v>50</v>
      </c>
      <c r="E727" t="s">
        <v>2018</v>
      </c>
      <c r="F727" t="s">
        <v>33</v>
      </c>
      <c r="G727" t="s">
        <v>2130</v>
      </c>
      <c r="H727" s="23" t="s">
        <v>2080</v>
      </c>
      <c r="I727" t="s">
        <v>36</v>
      </c>
      <c r="J727" t="s">
        <v>27</v>
      </c>
      <c r="K727" t="s">
        <v>225</v>
      </c>
      <c r="L727" t="s">
        <v>29</v>
      </c>
      <c r="P727" t="s">
        <v>226</v>
      </c>
    </row>
    <row r="728" spans="1:16">
      <c r="A728" t="s">
        <v>2131</v>
      </c>
      <c r="B728" t="s">
        <v>228</v>
      </c>
      <c r="C728" s="22" t="s">
        <v>229</v>
      </c>
      <c r="D728" t="s">
        <v>50</v>
      </c>
      <c r="E728" t="s">
        <v>2018</v>
      </c>
      <c r="F728" t="s">
        <v>33</v>
      </c>
      <c r="G728" t="s">
        <v>373</v>
      </c>
      <c r="H728" s="23" t="s">
        <v>2132</v>
      </c>
      <c r="I728" t="s">
        <v>135</v>
      </c>
      <c r="J728" t="s">
        <v>27</v>
      </c>
      <c r="K728" t="s">
        <v>231</v>
      </c>
      <c r="L728" t="s">
        <v>29</v>
      </c>
      <c r="P728" t="s">
        <v>549</v>
      </c>
    </row>
    <row r="729" spans="1:16">
      <c r="A729" t="s">
        <v>2133</v>
      </c>
      <c r="B729" t="s">
        <v>416</v>
      </c>
      <c r="C729" s="22" t="s">
        <v>417</v>
      </c>
      <c r="D729" t="s">
        <v>50</v>
      </c>
      <c r="E729" t="s">
        <v>2018</v>
      </c>
      <c r="F729" t="s">
        <v>52</v>
      </c>
      <c r="G729" t="s">
        <v>2134</v>
      </c>
      <c r="H729" s="23" t="s">
        <v>2135</v>
      </c>
      <c r="I729" t="s">
        <v>63</v>
      </c>
      <c r="J729" t="s">
        <v>27</v>
      </c>
      <c r="K729" t="s">
        <v>2136</v>
      </c>
      <c r="L729" t="s">
        <v>29</v>
      </c>
      <c r="P729" t="s">
        <v>419</v>
      </c>
    </row>
    <row r="730" spans="1:16">
      <c r="A730" t="s">
        <v>2137</v>
      </c>
      <c r="B730" t="s">
        <v>760</v>
      </c>
      <c r="C730" s="22" t="s">
        <v>761</v>
      </c>
      <c r="D730" t="s">
        <v>21</v>
      </c>
      <c r="E730" t="s">
        <v>2018</v>
      </c>
      <c r="F730" t="s">
        <v>33</v>
      </c>
      <c r="G730" t="s">
        <v>2138</v>
      </c>
      <c r="H730" s="23" t="s">
        <v>2139</v>
      </c>
      <c r="I730" t="s">
        <v>90</v>
      </c>
      <c r="J730" t="s">
        <v>27</v>
      </c>
      <c r="K730" t="s">
        <v>764</v>
      </c>
      <c r="L730" t="s">
        <v>29</v>
      </c>
      <c r="P730" t="s">
        <v>765</v>
      </c>
    </row>
    <row r="731" spans="1:16">
      <c r="A731" t="s">
        <v>2140</v>
      </c>
      <c r="B731" t="s">
        <v>234</v>
      </c>
      <c r="C731" s="22" t="s">
        <v>235</v>
      </c>
      <c r="D731" t="s">
        <v>21</v>
      </c>
      <c r="E731" t="s">
        <v>2018</v>
      </c>
      <c r="F731" t="s">
        <v>33</v>
      </c>
      <c r="G731" t="s">
        <v>34</v>
      </c>
      <c r="H731" s="23" t="s">
        <v>2141</v>
      </c>
      <c r="I731" t="s">
        <v>2142</v>
      </c>
      <c r="J731" t="s">
        <v>27</v>
      </c>
      <c r="K731" t="s">
        <v>237</v>
      </c>
      <c r="L731" t="s">
        <v>29</v>
      </c>
      <c r="P731" t="s">
        <v>238</v>
      </c>
    </row>
    <row r="732" spans="1:16">
      <c r="A732" t="s">
        <v>2143</v>
      </c>
      <c r="B732" t="s">
        <v>234</v>
      </c>
      <c r="C732" s="22" t="s">
        <v>235</v>
      </c>
      <c r="D732" t="s">
        <v>21</v>
      </c>
      <c r="E732" t="s">
        <v>2018</v>
      </c>
      <c r="F732" t="s">
        <v>33</v>
      </c>
      <c r="G732" t="s">
        <v>34</v>
      </c>
      <c r="H732" s="23" t="s">
        <v>2144</v>
      </c>
      <c r="I732" t="s">
        <v>36</v>
      </c>
      <c r="J732" t="s">
        <v>27</v>
      </c>
      <c r="K732" t="s">
        <v>237</v>
      </c>
      <c r="L732" t="s">
        <v>29</v>
      </c>
      <c r="P732" t="s">
        <v>238</v>
      </c>
    </row>
    <row r="733" spans="1:16">
      <c r="A733" t="s">
        <v>2145</v>
      </c>
      <c r="B733" t="s">
        <v>234</v>
      </c>
      <c r="C733" s="22" t="s">
        <v>235</v>
      </c>
      <c r="D733" t="s">
        <v>21</v>
      </c>
      <c r="E733" t="s">
        <v>2018</v>
      </c>
      <c r="F733" t="s">
        <v>33</v>
      </c>
      <c r="G733" t="s">
        <v>34</v>
      </c>
      <c r="H733" s="23" t="s">
        <v>2146</v>
      </c>
      <c r="I733" t="s">
        <v>36</v>
      </c>
      <c r="J733" t="s">
        <v>27</v>
      </c>
      <c r="K733" t="s">
        <v>237</v>
      </c>
      <c r="L733" t="s">
        <v>29</v>
      </c>
      <c r="P733" t="s">
        <v>238</v>
      </c>
    </row>
    <row r="734" spans="1:16">
      <c r="A734" t="s">
        <v>2147</v>
      </c>
      <c r="B734" t="s">
        <v>240</v>
      </c>
      <c r="C734" s="22" t="s">
        <v>241</v>
      </c>
      <c r="D734" t="s">
        <v>50</v>
      </c>
      <c r="E734" t="s">
        <v>2018</v>
      </c>
      <c r="F734" t="s">
        <v>33</v>
      </c>
      <c r="G734" t="s">
        <v>2148</v>
      </c>
      <c r="H734" s="23" t="s">
        <v>2149</v>
      </c>
      <c r="I734" t="s">
        <v>2150</v>
      </c>
      <c r="J734" t="s">
        <v>27</v>
      </c>
      <c r="K734" t="s">
        <v>242</v>
      </c>
      <c r="L734" t="s">
        <v>29</v>
      </c>
      <c r="P734" t="s">
        <v>243</v>
      </c>
    </row>
    <row r="735" spans="1:16">
      <c r="A735" t="s">
        <v>2151</v>
      </c>
      <c r="B735" t="s">
        <v>240</v>
      </c>
      <c r="C735" s="22" t="s">
        <v>241</v>
      </c>
      <c r="D735" t="s">
        <v>21</v>
      </c>
      <c r="E735" t="s">
        <v>2018</v>
      </c>
      <c r="F735" t="s">
        <v>33</v>
      </c>
      <c r="G735" t="s">
        <v>2152</v>
      </c>
      <c r="H735" s="23" t="s">
        <v>2060</v>
      </c>
      <c r="I735" t="s">
        <v>346</v>
      </c>
      <c r="J735" t="s">
        <v>27</v>
      </c>
      <c r="K735" t="s">
        <v>242</v>
      </c>
      <c r="L735" t="s">
        <v>29</v>
      </c>
      <c r="P735" t="s">
        <v>243</v>
      </c>
    </row>
    <row r="736" spans="1:16">
      <c r="A736" t="s">
        <v>2153</v>
      </c>
      <c r="B736" t="s">
        <v>240</v>
      </c>
      <c r="C736" s="22" t="s">
        <v>241</v>
      </c>
      <c r="D736" t="s">
        <v>50</v>
      </c>
      <c r="E736" t="s">
        <v>2018</v>
      </c>
      <c r="F736" t="s">
        <v>33</v>
      </c>
      <c r="G736" t="s">
        <v>1327</v>
      </c>
      <c r="H736" s="23" t="s">
        <v>2154</v>
      </c>
      <c r="I736" t="s">
        <v>503</v>
      </c>
      <c r="J736" t="s">
        <v>27</v>
      </c>
      <c r="K736" t="s">
        <v>242</v>
      </c>
      <c r="L736" t="s">
        <v>29</v>
      </c>
      <c r="P736" t="s">
        <v>243</v>
      </c>
    </row>
    <row r="737" spans="1:16">
      <c r="A737" t="s">
        <v>2155</v>
      </c>
      <c r="B737" t="s">
        <v>465</v>
      </c>
      <c r="C737" s="22" t="s">
        <v>466</v>
      </c>
      <c r="D737" t="s">
        <v>50</v>
      </c>
      <c r="E737" t="s">
        <v>2018</v>
      </c>
      <c r="F737" t="s">
        <v>52</v>
      </c>
      <c r="G737" t="s">
        <v>2156</v>
      </c>
      <c r="H737" s="23" t="s">
        <v>2157</v>
      </c>
      <c r="I737" t="s">
        <v>135</v>
      </c>
      <c r="J737" t="s">
        <v>27</v>
      </c>
      <c r="K737" t="s">
        <v>2158</v>
      </c>
      <c r="L737" t="s">
        <v>29</v>
      </c>
      <c r="P737" t="s">
        <v>2159</v>
      </c>
    </row>
    <row r="738" spans="1:16">
      <c r="A738" t="s">
        <v>2160</v>
      </c>
      <c r="B738" t="s">
        <v>465</v>
      </c>
      <c r="C738" s="22" t="s">
        <v>466</v>
      </c>
      <c r="D738" t="s">
        <v>50</v>
      </c>
      <c r="E738" t="s">
        <v>2018</v>
      </c>
      <c r="F738" t="s">
        <v>33</v>
      </c>
      <c r="G738" t="s">
        <v>2161</v>
      </c>
      <c r="H738" s="23" t="s">
        <v>2157</v>
      </c>
      <c r="I738" t="s">
        <v>90</v>
      </c>
      <c r="J738" t="s">
        <v>27</v>
      </c>
      <c r="K738" t="s">
        <v>2158</v>
      </c>
      <c r="L738" t="s">
        <v>29</v>
      </c>
      <c r="P738" t="s">
        <v>2162</v>
      </c>
    </row>
    <row r="739" spans="1:16">
      <c r="A739" t="s">
        <v>2163</v>
      </c>
      <c r="B739" t="s">
        <v>240</v>
      </c>
      <c r="C739" s="22" t="s">
        <v>241</v>
      </c>
      <c r="D739" t="s">
        <v>21</v>
      </c>
      <c r="E739" t="s">
        <v>2018</v>
      </c>
      <c r="F739" t="s">
        <v>52</v>
      </c>
      <c r="G739" t="s">
        <v>280</v>
      </c>
      <c r="H739" s="23" t="s">
        <v>2164</v>
      </c>
      <c r="I739" t="s">
        <v>772</v>
      </c>
      <c r="J739" t="s">
        <v>27</v>
      </c>
      <c r="K739" t="s">
        <v>2165</v>
      </c>
      <c r="L739" t="s">
        <v>29</v>
      </c>
      <c r="P739" t="s">
        <v>773</v>
      </c>
    </row>
    <row r="740" spans="1:16">
      <c r="A740" t="s">
        <v>2166</v>
      </c>
      <c r="B740" t="s">
        <v>240</v>
      </c>
      <c r="C740" s="22" t="s">
        <v>241</v>
      </c>
      <c r="D740" t="s">
        <v>21</v>
      </c>
      <c r="E740" t="s">
        <v>2018</v>
      </c>
      <c r="F740" t="s">
        <v>52</v>
      </c>
      <c r="G740" t="s">
        <v>280</v>
      </c>
      <c r="H740" s="23" t="s">
        <v>2167</v>
      </c>
      <c r="I740" t="s">
        <v>772</v>
      </c>
      <c r="J740" t="s">
        <v>27</v>
      </c>
      <c r="K740" t="s">
        <v>2165</v>
      </c>
      <c r="L740" t="s">
        <v>29</v>
      </c>
      <c r="P740" t="s">
        <v>773</v>
      </c>
    </row>
    <row r="741" spans="1:16">
      <c r="A741" t="s">
        <v>2168</v>
      </c>
      <c r="B741" t="s">
        <v>240</v>
      </c>
      <c r="C741" s="22" t="s">
        <v>241</v>
      </c>
      <c r="D741" t="s">
        <v>21</v>
      </c>
      <c r="E741" t="s">
        <v>2018</v>
      </c>
      <c r="F741" t="s">
        <v>52</v>
      </c>
      <c r="G741" t="s">
        <v>280</v>
      </c>
      <c r="H741" s="23" t="s">
        <v>2167</v>
      </c>
      <c r="I741" t="s">
        <v>26</v>
      </c>
      <c r="J741" t="s">
        <v>27</v>
      </c>
      <c r="K741" t="s">
        <v>242</v>
      </c>
      <c r="L741" t="s">
        <v>29</v>
      </c>
      <c r="P741" t="s">
        <v>773</v>
      </c>
    </row>
    <row r="742" spans="1:16">
      <c r="A742" t="s">
        <v>2169</v>
      </c>
      <c r="B742" t="s">
        <v>251</v>
      </c>
      <c r="C742" s="22" t="s">
        <v>252</v>
      </c>
      <c r="D742" t="s">
        <v>50</v>
      </c>
      <c r="E742" t="s">
        <v>2018</v>
      </c>
      <c r="F742" t="s">
        <v>2170</v>
      </c>
      <c r="G742" t="s">
        <v>2171</v>
      </c>
      <c r="H742" s="23" t="s">
        <v>2172</v>
      </c>
      <c r="I742" t="s">
        <v>414</v>
      </c>
      <c r="J742" t="s">
        <v>27</v>
      </c>
      <c r="K742" t="s">
        <v>255</v>
      </c>
      <c r="L742" t="s">
        <v>29</v>
      </c>
      <c r="P742" t="s">
        <v>2173</v>
      </c>
    </row>
    <row r="743" spans="1:16">
      <c r="A743" t="s">
        <v>2174</v>
      </c>
      <c r="B743" t="s">
        <v>251</v>
      </c>
      <c r="C743" s="22" t="s">
        <v>252</v>
      </c>
      <c r="D743" t="s">
        <v>50</v>
      </c>
      <c r="E743" t="s">
        <v>2018</v>
      </c>
      <c r="F743" t="s">
        <v>33</v>
      </c>
      <c r="G743" t="s">
        <v>373</v>
      </c>
      <c r="H743" s="23" t="s">
        <v>2175</v>
      </c>
      <c r="I743" t="s">
        <v>63</v>
      </c>
      <c r="J743" t="s">
        <v>27</v>
      </c>
      <c r="K743" t="s">
        <v>255</v>
      </c>
      <c r="L743" t="s">
        <v>29</v>
      </c>
      <c r="P743" t="s">
        <v>263</v>
      </c>
    </row>
    <row r="744" spans="1:16">
      <c r="A744" t="s">
        <v>2176</v>
      </c>
      <c r="B744" t="s">
        <v>251</v>
      </c>
      <c r="C744" s="22" t="s">
        <v>252</v>
      </c>
      <c r="D744" t="s">
        <v>50</v>
      </c>
      <c r="E744" t="s">
        <v>2018</v>
      </c>
      <c r="F744" t="s">
        <v>33</v>
      </c>
      <c r="G744" t="s">
        <v>1348</v>
      </c>
      <c r="H744" s="23" t="s">
        <v>2177</v>
      </c>
      <c r="I744" t="s">
        <v>148</v>
      </c>
      <c r="J744" t="s">
        <v>27</v>
      </c>
      <c r="K744" t="s">
        <v>255</v>
      </c>
      <c r="L744" t="s">
        <v>29</v>
      </c>
      <c r="P744" t="s">
        <v>263</v>
      </c>
    </row>
    <row r="745" spans="1:16">
      <c r="A745" t="s">
        <v>2178</v>
      </c>
      <c r="B745" t="s">
        <v>251</v>
      </c>
      <c r="C745" s="22" t="s">
        <v>252</v>
      </c>
      <c r="D745" t="s">
        <v>21</v>
      </c>
      <c r="E745" t="s">
        <v>2018</v>
      </c>
      <c r="F745" t="s">
        <v>33</v>
      </c>
      <c r="G745" t="s">
        <v>142</v>
      </c>
      <c r="H745" s="23" t="s">
        <v>2179</v>
      </c>
      <c r="I745" t="s">
        <v>711</v>
      </c>
      <c r="J745" t="s">
        <v>27</v>
      </c>
      <c r="K745" t="s">
        <v>255</v>
      </c>
      <c r="L745" t="s">
        <v>29</v>
      </c>
      <c r="P745" t="s">
        <v>263</v>
      </c>
    </row>
    <row r="746" spans="1:16">
      <c r="A746" t="s">
        <v>2180</v>
      </c>
      <c r="B746" t="s">
        <v>251</v>
      </c>
      <c r="C746" s="22" t="s">
        <v>252</v>
      </c>
      <c r="D746" t="s">
        <v>21</v>
      </c>
      <c r="E746" t="s">
        <v>2018</v>
      </c>
      <c r="F746" t="s">
        <v>52</v>
      </c>
      <c r="G746" t="s">
        <v>2181</v>
      </c>
      <c r="H746" s="23" t="s">
        <v>2182</v>
      </c>
      <c r="I746" t="s">
        <v>63</v>
      </c>
      <c r="J746" t="s">
        <v>27</v>
      </c>
      <c r="K746" t="s">
        <v>255</v>
      </c>
      <c r="L746" t="s">
        <v>29</v>
      </c>
      <c r="P746" t="s">
        <v>256</v>
      </c>
    </row>
    <row r="747" spans="1:16">
      <c r="A747" t="s">
        <v>2183</v>
      </c>
      <c r="B747" t="s">
        <v>251</v>
      </c>
      <c r="C747" s="22" t="s">
        <v>252</v>
      </c>
      <c r="D747" t="s">
        <v>50</v>
      </c>
      <c r="E747" t="s">
        <v>2018</v>
      </c>
      <c r="F747" t="s">
        <v>141</v>
      </c>
      <c r="G747" t="s">
        <v>2184</v>
      </c>
      <c r="H747" s="23" t="s">
        <v>2185</v>
      </c>
      <c r="I747" t="s">
        <v>63</v>
      </c>
      <c r="J747" t="s">
        <v>27</v>
      </c>
      <c r="K747" t="s">
        <v>2186</v>
      </c>
      <c r="L747" t="s">
        <v>29</v>
      </c>
      <c r="P747" t="s">
        <v>1198</v>
      </c>
    </row>
    <row r="748" spans="1:16">
      <c r="A748" t="s">
        <v>2187</v>
      </c>
      <c r="B748" t="s">
        <v>251</v>
      </c>
      <c r="C748" s="22" t="s">
        <v>252</v>
      </c>
      <c r="D748" t="s">
        <v>21</v>
      </c>
      <c r="E748" t="s">
        <v>2018</v>
      </c>
      <c r="F748" t="s">
        <v>52</v>
      </c>
      <c r="G748" t="s">
        <v>2188</v>
      </c>
      <c r="H748" s="23" t="s">
        <v>2189</v>
      </c>
      <c r="I748" t="s">
        <v>148</v>
      </c>
      <c r="J748" t="s">
        <v>27</v>
      </c>
      <c r="K748" t="s">
        <v>255</v>
      </c>
      <c r="L748" t="s">
        <v>29</v>
      </c>
      <c r="P748" t="s">
        <v>256</v>
      </c>
    </row>
    <row r="749" spans="1:16">
      <c r="A749" t="s">
        <v>2190</v>
      </c>
      <c r="B749" t="s">
        <v>251</v>
      </c>
      <c r="C749" s="22" t="s">
        <v>252</v>
      </c>
      <c r="D749" t="s">
        <v>50</v>
      </c>
      <c r="E749" t="s">
        <v>2018</v>
      </c>
      <c r="F749" t="s">
        <v>33</v>
      </c>
      <c r="G749" t="s">
        <v>1348</v>
      </c>
      <c r="H749" s="23" t="s">
        <v>2191</v>
      </c>
      <c r="I749" t="s">
        <v>148</v>
      </c>
      <c r="J749" t="s">
        <v>27</v>
      </c>
      <c r="K749" t="s">
        <v>255</v>
      </c>
      <c r="L749" t="s">
        <v>29</v>
      </c>
      <c r="P749" t="s">
        <v>263</v>
      </c>
    </row>
    <row r="750" spans="1:16">
      <c r="A750" t="s">
        <v>2192</v>
      </c>
      <c r="B750" t="s">
        <v>251</v>
      </c>
      <c r="C750" s="22" t="s">
        <v>252</v>
      </c>
      <c r="D750" t="s">
        <v>21</v>
      </c>
      <c r="E750" t="s">
        <v>2018</v>
      </c>
      <c r="F750" t="s">
        <v>33</v>
      </c>
      <c r="G750" t="s">
        <v>1348</v>
      </c>
      <c r="H750" s="23" t="s">
        <v>2066</v>
      </c>
      <c r="I750" t="s">
        <v>391</v>
      </c>
      <c r="J750" t="s">
        <v>27</v>
      </c>
      <c r="K750" t="s">
        <v>255</v>
      </c>
      <c r="L750" t="s">
        <v>29</v>
      </c>
      <c r="P750" t="s">
        <v>263</v>
      </c>
    </row>
    <row r="751" spans="1:16">
      <c r="A751" t="s">
        <v>2193</v>
      </c>
      <c r="B751" t="s">
        <v>305</v>
      </c>
      <c r="C751" s="22" t="s">
        <v>306</v>
      </c>
      <c r="D751" t="s">
        <v>50</v>
      </c>
      <c r="E751" t="s">
        <v>2018</v>
      </c>
      <c r="F751" t="s">
        <v>52</v>
      </c>
      <c r="G751" t="s">
        <v>2194</v>
      </c>
      <c r="H751" s="23" t="s">
        <v>2195</v>
      </c>
      <c r="I751" t="s">
        <v>148</v>
      </c>
      <c r="J751" t="s">
        <v>27</v>
      </c>
      <c r="K751" t="s">
        <v>2196</v>
      </c>
      <c r="L751" t="s">
        <v>29</v>
      </c>
      <c r="P751" t="s">
        <v>833</v>
      </c>
    </row>
    <row r="752" spans="1:16">
      <c r="A752" t="s">
        <v>2197</v>
      </c>
      <c r="B752" t="s">
        <v>284</v>
      </c>
      <c r="C752" s="22" t="s">
        <v>285</v>
      </c>
      <c r="D752" t="s">
        <v>50</v>
      </c>
      <c r="E752" t="s">
        <v>2018</v>
      </c>
      <c r="F752" t="s">
        <v>33</v>
      </c>
      <c r="G752" t="s">
        <v>354</v>
      </c>
      <c r="H752" s="23" t="s">
        <v>2198</v>
      </c>
      <c r="I752" t="s">
        <v>26</v>
      </c>
      <c r="J752" t="s">
        <v>27</v>
      </c>
      <c r="K752" t="s">
        <v>287</v>
      </c>
      <c r="L752" t="s">
        <v>29</v>
      </c>
      <c r="P752" t="s">
        <v>288</v>
      </c>
    </row>
    <row r="753" spans="1:16">
      <c r="A753" t="s">
        <v>2199</v>
      </c>
      <c r="B753" t="s">
        <v>284</v>
      </c>
      <c r="C753" s="22" t="s">
        <v>285</v>
      </c>
      <c r="D753" t="s">
        <v>21</v>
      </c>
      <c r="E753" t="s">
        <v>2018</v>
      </c>
      <c r="F753" t="s">
        <v>52</v>
      </c>
      <c r="G753" t="s">
        <v>2200</v>
      </c>
      <c r="H753" s="23" t="s">
        <v>2201</v>
      </c>
      <c r="I753" t="s">
        <v>1142</v>
      </c>
      <c r="J753" t="s">
        <v>27</v>
      </c>
      <c r="K753" t="s">
        <v>287</v>
      </c>
      <c r="L753" t="s">
        <v>29</v>
      </c>
      <c r="P753" t="s">
        <v>2202</v>
      </c>
    </row>
    <row r="754" spans="1:16">
      <c r="A754" t="s">
        <v>2203</v>
      </c>
      <c r="B754" t="s">
        <v>284</v>
      </c>
      <c r="C754" s="22" t="s">
        <v>285</v>
      </c>
      <c r="D754" t="s">
        <v>50</v>
      </c>
      <c r="E754" t="s">
        <v>2018</v>
      </c>
      <c r="F754" t="s">
        <v>33</v>
      </c>
      <c r="G754" t="s">
        <v>42</v>
      </c>
      <c r="H754" s="23" t="s">
        <v>2204</v>
      </c>
      <c r="I754" t="s">
        <v>36</v>
      </c>
      <c r="J754" t="s">
        <v>27</v>
      </c>
      <c r="K754" t="s">
        <v>287</v>
      </c>
      <c r="L754" t="s">
        <v>29</v>
      </c>
      <c r="P754" t="s">
        <v>288</v>
      </c>
    </row>
    <row r="755" spans="1:16">
      <c r="A755" t="s">
        <v>2205</v>
      </c>
      <c r="B755" t="s">
        <v>284</v>
      </c>
      <c r="C755" s="22" t="s">
        <v>285</v>
      </c>
      <c r="D755" t="s">
        <v>21</v>
      </c>
      <c r="E755" t="s">
        <v>2018</v>
      </c>
      <c r="F755" t="s">
        <v>33</v>
      </c>
      <c r="G755" t="s">
        <v>426</v>
      </c>
      <c r="H755" s="23" t="s">
        <v>2206</v>
      </c>
      <c r="I755" t="s">
        <v>148</v>
      </c>
      <c r="J755" t="s">
        <v>27</v>
      </c>
      <c r="K755" t="s">
        <v>287</v>
      </c>
      <c r="L755" t="s">
        <v>29</v>
      </c>
      <c r="P755" t="s">
        <v>288</v>
      </c>
    </row>
    <row r="756" spans="1:16">
      <c r="A756" t="s">
        <v>2207</v>
      </c>
      <c r="B756" t="s">
        <v>284</v>
      </c>
      <c r="C756" s="22" t="s">
        <v>285</v>
      </c>
      <c r="D756" t="s">
        <v>21</v>
      </c>
      <c r="E756" t="s">
        <v>2018</v>
      </c>
      <c r="F756" t="s">
        <v>52</v>
      </c>
      <c r="G756" t="s">
        <v>123</v>
      </c>
      <c r="H756" s="23" t="s">
        <v>2208</v>
      </c>
      <c r="I756" t="s">
        <v>125</v>
      </c>
      <c r="J756" t="s">
        <v>27</v>
      </c>
      <c r="K756" t="s">
        <v>287</v>
      </c>
      <c r="L756" t="s">
        <v>29</v>
      </c>
      <c r="P756" t="s">
        <v>2202</v>
      </c>
    </row>
    <row r="757" spans="1:16">
      <c r="A757" t="s">
        <v>2209</v>
      </c>
      <c r="B757" t="s">
        <v>1819</v>
      </c>
      <c r="C757" s="22" t="s">
        <v>1820</v>
      </c>
      <c r="D757" t="s">
        <v>21</v>
      </c>
      <c r="E757" t="s">
        <v>2018</v>
      </c>
      <c r="F757" t="s">
        <v>33</v>
      </c>
      <c r="G757" t="s">
        <v>700</v>
      </c>
      <c r="H757" s="23" t="s">
        <v>2210</v>
      </c>
      <c r="I757" t="s">
        <v>36</v>
      </c>
      <c r="J757" t="s">
        <v>27</v>
      </c>
      <c r="K757" t="s">
        <v>2211</v>
      </c>
      <c r="L757" t="s">
        <v>29</v>
      </c>
      <c r="P757" t="s">
        <v>1828</v>
      </c>
    </row>
    <row r="758" spans="1:16">
      <c r="A758" t="s">
        <v>2212</v>
      </c>
      <c r="B758" t="s">
        <v>1819</v>
      </c>
      <c r="C758" s="22" t="s">
        <v>1820</v>
      </c>
      <c r="D758" t="s">
        <v>50</v>
      </c>
      <c r="E758" t="s">
        <v>2018</v>
      </c>
      <c r="F758" t="s">
        <v>33</v>
      </c>
      <c r="G758" t="s">
        <v>2213</v>
      </c>
      <c r="H758" s="23" t="s">
        <v>2116</v>
      </c>
      <c r="I758" t="s">
        <v>2214</v>
      </c>
      <c r="J758" t="s">
        <v>27</v>
      </c>
      <c r="K758" t="s">
        <v>1823</v>
      </c>
      <c r="L758" t="s">
        <v>29</v>
      </c>
      <c r="P758" t="s">
        <v>1828</v>
      </c>
    </row>
    <row r="759" spans="1:16">
      <c r="A759" t="s">
        <v>2215</v>
      </c>
      <c r="B759" t="s">
        <v>1819</v>
      </c>
      <c r="C759" s="22" t="s">
        <v>1820</v>
      </c>
      <c r="D759" t="s">
        <v>50</v>
      </c>
      <c r="E759" t="s">
        <v>2018</v>
      </c>
      <c r="F759" t="s">
        <v>52</v>
      </c>
      <c r="G759" t="s">
        <v>75</v>
      </c>
      <c r="H759" s="23" t="s">
        <v>2182</v>
      </c>
      <c r="I759" t="s">
        <v>77</v>
      </c>
      <c r="J759" t="s">
        <v>27</v>
      </c>
      <c r="K759" t="s">
        <v>1823</v>
      </c>
      <c r="L759" t="s">
        <v>29</v>
      </c>
      <c r="P759" t="s">
        <v>1824</v>
      </c>
    </row>
    <row r="760" spans="1:16">
      <c r="A760" t="s">
        <v>2216</v>
      </c>
      <c r="B760" t="s">
        <v>1819</v>
      </c>
      <c r="C760" s="22" t="s">
        <v>1820</v>
      </c>
      <c r="D760" t="s">
        <v>21</v>
      </c>
      <c r="E760" t="s">
        <v>2018</v>
      </c>
      <c r="F760" t="s">
        <v>33</v>
      </c>
      <c r="G760" t="s">
        <v>700</v>
      </c>
      <c r="H760" s="23" t="s">
        <v>2182</v>
      </c>
      <c r="I760" t="s">
        <v>77</v>
      </c>
      <c r="J760" t="s">
        <v>27</v>
      </c>
      <c r="K760" t="s">
        <v>1823</v>
      </c>
      <c r="L760" t="s">
        <v>29</v>
      </c>
      <c r="P760" t="s">
        <v>1828</v>
      </c>
    </row>
    <row r="761" spans="1:16">
      <c r="A761" t="s">
        <v>2217</v>
      </c>
      <c r="B761" t="s">
        <v>815</v>
      </c>
      <c r="C761" s="22" t="s">
        <v>816</v>
      </c>
      <c r="D761" t="s">
        <v>50</v>
      </c>
      <c r="E761" t="s">
        <v>2018</v>
      </c>
      <c r="F761" t="s">
        <v>52</v>
      </c>
      <c r="G761" t="s">
        <v>2218</v>
      </c>
      <c r="H761" s="23" t="s">
        <v>2219</v>
      </c>
      <c r="I761" t="s">
        <v>55</v>
      </c>
      <c r="J761" t="s">
        <v>27</v>
      </c>
      <c r="K761" t="s">
        <v>2220</v>
      </c>
      <c r="L761" t="s">
        <v>29</v>
      </c>
      <c r="P761" t="s">
        <v>1092</v>
      </c>
    </row>
    <row r="762" spans="1:16">
      <c r="A762" t="s">
        <v>2221</v>
      </c>
      <c r="B762" t="s">
        <v>815</v>
      </c>
      <c r="C762" s="22" t="s">
        <v>816</v>
      </c>
      <c r="D762" t="s">
        <v>50</v>
      </c>
      <c r="E762" t="s">
        <v>2018</v>
      </c>
      <c r="F762" t="s">
        <v>33</v>
      </c>
      <c r="G762" t="s">
        <v>426</v>
      </c>
      <c r="H762" s="23" t="s">
        <v>2222</v>
      </c>
      <c r="I762" t="s">
        <v>371</v>
      </c>
      <c r="J762" t="s">
        <v>27</v>
      </c>
      <c r="K762" t="s">
        <v>820</v>
      </c>
      <c r="L762" t="s">
        <v>29</v>
      </c>
      <c r="P762" t="s">
        <v>821</v>
      </c>
    </row>
    <row r="763" spans="1:16">
      <c r="A763" t="s">
        <v>2223</v>
      </c>
      <c r="B763" t="s">
        <v>305</v>
      </c>
      <c r="C763" s="22" t="s">
        <v>306</v>
      </c>
      <c r="D763" t="s">
        <v>50</v>
      </c>
      <c r="E763" t="s">
        <v>2018</v>
      </c>
      <c r="F763" t="s">
        <v>33</v>
      </c>
      <c r="G763" t="s">
        <v>42</v>
      </c>
      <c r="H763" s="23" t="s">
        <v>2224</v>
      </c>
      <c r="I763" t="s">
        <v>63</v>
      </c>
      <c r="J763" t="s">
        <v>27</v>
      </c>
      <c r="K763" t="s">
        <v>2225</v>
      </c>
      <c r="L763" t="s">
        <v>29</v>
      </c>
      <c r="P763" t="s">
        <v>310</v>
      </c>
    </row>
    <row r="764" spans="1:16">
      <c r="A764" t="s">
        <v>2226</v>
      </c>
      <c r="B764" t="s">
        <v>305</v>
      </c>
      <c r="C764" s="22" t="s">
        <v>306</v>
      </c>
      <c r="D764" t="s">
        <v>50</v>
      </c>
      <c r="E764" t="s">
        <v>2018</v>
      </c>
      <c r="F764" t="s">
        <v>52</v>
      </c>
      <c r="G764" t="s">
        <v>499</v>
      </c>
      <c r="H764" s="23" t="s">
        <v>2227</v>
      </c>
      <c r="I764" t="s">
        <v>135</v>
      </c>
      <c r="J764" t="s">
        <v>27</v>
      </c>
      <c r="K764" t="s">
        <v>2225</v>
      </c>
      <c r="L764" t="s">
        <v>29</v>
      </c>
      <c r="P764" t="s">
        <v>833</v>
      </c>
    </row>
    <row r="765" spans="1:16">
      <c r="A765" t="s">
        <v>2228</v>
      </c>
      <c r="B765" t="s">
        <v>305</v>
      </c>
      <c r="C765" s="22" t="s">
        <v>306</v>
      </c>
      <c r="D765" t="s">
        <v>21</v>
      </c>
      <c r="E765" t="s">
        <v>2018</v>
      </c>
      <c r="F765" t="s">
        <v>33</v>
      </c>
      <c r="G765" t="s">
        <v>825</v>
      </c>
      <c r="H765" s="23" t="s">
        <v>2229</v>
      </c>
      <c r="I765" t="s">
        <v>63</v>
      </c>
      <c r="J765" t="s">
        <v>27</v>
      </c>
      <c r="K765" t="s">
        <v>309</v>
      </c>
      <c r="L765" t="s">
        <v>29</v>
      </c>
      <c r="P765" t="s">
        <v>310</v>
      </c>
    </row>
    <row r="766" spans="1:16">
      <c r="A766" t="s">
        <v>2230</v>
      </c>
      <c r="B766" t="s">
        <v>305</v>
      </c>
      <c r="C766" s="22" t="s">
        <v>306</v>
      </c>
      <c r="D766" t="s">
        <v>21</v>
      </c>
      <c r="E766" t="s">
        <v>2018</v>
      </c>
      <c r="F766" t="s">
        <v>33</v>
      </c>
      <c r="G766" t="s">
        <v>34</v>
      </c>
      <c r="H766" s="23" t="s">
        <v>2231</v>
      </c>
      <c r="I766" t="s">
        <v>36</v>
      </c>
      <c r="J766" t="s">
        <v>27</v>
      </c>
      <c r="K766" t="s">
        <v>309</v>
      </c>
      <c r="L766" t="s">
        <v>29</v>
      </c>
      <c r="P766" t="s">
        <v>310</v>
      </c>
    </row>
    <row r="767" spans="1:16">
      <c r="A767" t="s">
        <v>2232</v>
      </c>
      <c r="B767" t="s">
        <v>305</v>
      </c>
      <c r="C767" s="22" t="s">
        <v>306</v>
      </c>
      <c r="D767" t="s">
        <v>50</v>
      </c>
      <c r="E767" t="s">
        <v>2018</v>
      </c>
      <c r="F767" t="s">
        <v>52</v>
      </c>
      <c r="G767" t="s">
        <v>499</v>
      </c>
      <c r="H767" s="23" t="s">
        <v>2233</v>
      </c>
      <c r="I767" t="s">
        <v>391</v>
      </c>
      <c r="J767" t="s">
        <v>27</v>
      </c>
      <c r="K767" t="s">
        <v>2225</v>
      </c>
      <c r="L767" t="s">
        <v>29</v>
      </c>
      <c r="P767" t="s">
        <v>833</v>
      </c>
    </row>
    <row r="768" spans="1:16">
      <c r="A768" t="s">
        <v>2234</v>
      </c>
      <c r="B768" t="s">
        <v>336</v>
      </c>
      <c r="C768" s="22" t="s">
        <v>337</v>
      </c>
      <c r="D768" t="s">
        <v>21</v>
      </c>
      <c r="E768" t="s">
        <v>2018</v>
      </c>
      <c r="F768" t="s">
        <v>33</v>
      </c>
      <c r="G768" t="s">
        <v>2235</v>
      </c>
      <c r="H768" s="23" t="s">
        <v>2236</v>
      </c>
      <c r="I768" t="s">
        <v>135</v>
      </c>
      <c r="J768" t="s">
        <v>27</v>
      </c>
      <c r="K768" t="s">
        <v>341</v>
      </c>
      <c r="L768" t="s">
        <v>29</v>
      </c>
      <c r="P768" t="s">
        <v>342</v>
      </c>
    </row>
    <row r="769" spans="1:16">
      <c r="A769" t="s">
        <v>2237</v>
      </c>
      <c r="B769" t="s">
        <v>352</v>
      </c>
      <c r="C769" s="22" t="s">
        <v>353</v>
      </c>
      <c r="D769" t="s">
        <v>21</v>
      </c>
      <c r="E769" t="s">
        <v>2018</v>
      </c>
      <c r="F769" t="s">
        <v>141</v>
      </c>
      <c r="G769" t="s">
        <v>1238</v>
      </c>
      <c r="H769" s="23" t="s">
        <v>2238</v>
      </c>
      <c r="I769" t="s">
        <v>63</v>
      </c>
      <c r="J769" t="s">
        <v>27</v>
      </c>
      <c r="K769" t="s">
        <v>356</v>
      </c>
      <c r="L769" t="s">
        <v>29</v>
      </c>
      <c r="P769" t="s">
        <v>1236</v>
      </c>
    </row>
    <row r="770" spans="1:16">
      <c r="A770" t="s">
        <v>2239</v>
      </c>
      <c r="B770" t="s">
        <v>352</v>
      </c>
      <c r="C770" s="22" t="s">
        <v>353</v>
      </c>
      <c r="D770" t="s">
        <v>21</v>
      </c>
      <c r="E770" t="s">
        <v>2018</v>
      </c>
      <c r="F770" t="s">
        <v>52</v>
      </c>
      <c r="G770" t="s">
        <v>1884</v>
      </c>
      <c r="H770" s="23" t="s">
        <v>2240</v>
      </c>
      <c r="I770" t="s">
        <v>125</v>
      </c>
      <c r="J770" t="s">
        <v>27</v>
      </c>
      <c r="K770" t="s">
        <v>356</v>
      </c>
      <c r="L770" t="s">
        <v>29</v>
      </c>
      <c r="P770" t="s">
        <v>842</v>
      </c>
    </row>
    <row r="771" spans="1:16">
      <c r="A771" t="s">
        <v>2241</v>
      </c>
      <c r="B771" t="s">
        <v>2242</v>
      </c>
      <c r="C771" s="22" t="s">
        <v>2243</v>
      </c>
      <c r="D771" t="s">
        <v>50</v>
      </c>
      <c r="E771" t="s">
        <v>2018</v>
      </c>
      <c r="F771" t="s">
        <v>52</v>
      </c>
      <c r="G771" t="s">
        <v>2244</v>
      </c>
      <c r="H771" s="23" t="s">
        <v>2080</v>
      </c>
      <c r="I771" t="s">
        <v>90</v>
      </c>
      <c r="J771" t="s">
        <v>27</v>
      </c>
      <c r="K771" t="s">
        <v>2245</v>
      </c>
      <c r="L771" t="s">
        <v>29</v>
      </c>
      <c r="P771" t="s">
        <v>2246</v>
      </c>
    </row>
    <row r="772" spans="1:16">
      <c r="A772" t="s">
        <v>2247</v>
      </c>
      <c r="B772" t="s">
        <v>1595</v>
      </c>
      <c r="C772" s="22" t="s">
        <v>1596</v>
      </c>
      <c r="D772" t="s">
        <v>21</v>
      </c>
      <c r="E772" t="s">
        <v>2018</v>
      </c>
      <c r="F772" t="s">
        <v>33</v>
      </c>
      <c r="G772" t="s">
        <v>2248</v>
      </c>
      <c r="H772" s="23" t="s">
        <v>2195</v>
      </c>
      <c r="I772" t="s">
        <v>67</v>
      </c>
      <c r="J772" t="s">
        <v>27</v>
      </c>
      <c r="K772" t="s">
        <v>1599</v>
      </c>
      <c r="L772" t="s">
        <v>29</v>
      </c>
      <c r="P772" t="s">
        <v>1604</v>
      </c>
    </row>
    <row r="773" spans="1:16">
      <c r="A773" t="s">
        <v>2249</v>
      </c>
      <c r="B773" t="s">
        <v>1595</v>
      </c>
      <c r="C773" s="22" t="s">
        <v>1596</v>
      </c>
      <c r="D773" t="s">
        <v>21</v>
      </c>
      <c r="E773" t="s">
        <v>2018</v>
      </c>
      <c r="F773" t="s">
        <v>33</v>
      </c>
      <c r="G773" t="s">
        <v>2250</v>
      </c>
      <c r="H773" s="23" t="s">
        <v>2251</v>
      </c>
      <c r="I773" t="s">
        <v>63</v>
      </c>
      <c r="J773" t="s">
        <v>27</v>
      </c>
      <c r="K773" t="s">
        <v>1599</v>
      </c>
      <c r="L773" t="s">
        <v>29</v>
      </c>
      <c r="P773" t="s">
        <v>1604</v>
      </c>
    </row>
    <row r="774" spans="1:16">
      <c r="A774" t="s">
        <v>2252</v>
      </c>
      <c r="B774" t="s">
        <v>1595</v>
      </c>
      <c r="C774" s="22" t="s">
        <v>1596</v>
      </c>
      <c r="D774" t="s">
        <v>50</v>
      </c>
      <c r="E774" t="s">
        <v>2018</v>
      </c>
      <c r="F774" t="s">
        <v>141</v>
      </c>
      <c r="G774" t="s">
        <v>2253</v>
      </c>
      <c r="H774" s="23" t="s">
        <v>2254</v>
      </c>
      <c r="I774" t="s">
        <v>414</v>
      </c>
      <c r="J774" t="s">
        <v>27</v>
      </c>
      <c r="K774" t="s">
        <v>1599</v>
      </c>
      <c r="L774" t="s">
        <v>29</v>
      </c>
      <c r="P774" t="s">
        <v>1600</v>
      </c>
    </row>
    <row r="775" spans="1:16">
      <c r="A775" t="s">
        <v>2255</v>
      </c>
      <c r="B775" t="s">
        <v>1595</v>
      </c>
      <c r="C775" s="22" t="s">
        <v>1596</v>
      </c>
      <c r="D775" t="s">
        <v>50</v>
      </c>
      <c r="E775" t="s">
        <v>2018</v>
      </c>
      <c r="F775" t="s">
        <v>33</v>
      </c>
      <c r="G775" t="s">
        <v>2256</v>
      </c>
      <c r="H775" s="23" t="s">
        <v>2257</v>
      </c>
      <c r="I775" t="s">
        <v>2258</v>
      </c>
      <c r="J775" t="s">
        <v>27</v>
      </c>
      <c r="K775" t="s">
        <v>1599</v>
      </c>
      <c r="L775" t="s">
        <v>29</v>
      </c>
      <c r="P775" t="s">
        <v>1604</v>
      </c>
    </row>
    <row r="776" spans="1:16">
      <c r="A776" t="s">
        <v>2259</v>
      </c>
      <c r="B776" t="s">
        <v>1595</v>
      </c>
      <c r="C776" s="22" t="s">
        <v>1596</v>
      </c>
      <c r="D776" t="s">
        <v>50</v>
      </c>
      <c r="E776" t="s">
        <v>2018</v>
      </c>
      <c r="F776" t="s">
        <v>33</v>
      </c>
      <c r="G776" t="s">
        <v>506</v>
      </c>
      <c r="H776" s="23" t="s">
        <v>2260</v>
      </c>
      <c r="I776" t="s">
        <v>262</v>
      </c>
      <c r="J776" t="s">
        <v>27</v>
      </c>
      <c r="K776" t="s">
        <v>1599</v>
      </c>
      <c r="L776" t="s">
        <v>29</v>
      </c>
      <c r="P776" t="s">
        <v>1604</v>
      </c>
    </row>
    <row r="777" spans="1:16">
      <c r="A777" t="s">
        <v>2261</v>
      </c>
      <c r="B777" t="s">
        <v>1251</v>
      </c>
      <c r="C777" s="22" t="s">
        <v>363</v>
      </c>
      <c r="D777" t="s">
        <v>21</v>
      </c>
      <c r="E777" t="s">
        <v>2018</v>
      </c>
      <c r="F777" t="s">
        <v>33</v>
      </c>
      <c r="G777" t="s">
        <v>315</v>
      </c>
      <c r="H777" s="23" t="s">
        <v>2262</v>
      </c>
      <c r="I777" t="s">
        <v>63</v>
      </c>
      <c r="J777" t="s">
        <v>27</v>
      </c>
      <c r="K777" t="s">
        <v>849</v>
      </c>
      <c r="L777" t="s">
        <v>29</v>
      </c>
      <c r="P777" t="s">
        <v>367</v>
      </c>
    </row>
    <row r="778" spans="1:16">
      <c r="A778" t="s">
        <v>2263</v>
      </c>
      <c r="B778" t="s">
        <v>1251</v>
      </c>
      <c r="C778" s="22" t="s">
        <v>363</v>
      </c>
      <c r="D778" t="s">
        <v>21</v>
      </c>
      <c r="E778" t="s">
        <v>2018</v>
      </c>
      <c r="F778" t="s">
        <v>52</v>
      </c>
      <c r="G778" t="s">
        <v>75</v>
      </c>
      <c r="H778" s="23" t="s">
        <v>2095</v>
      </c>
      <c r="I778" t="s">
        <v>371</v>
      </c>
      <c r="J778" t="s">
        <v>27</v>
      </c>
      <c r="K778" t="s">
        <v>849</v>
      </c>
      <c r="L778" t="s">
        <v>29</v>
      </c>
      <c r="P778" t="s">
        <v>2264</v>
      </c>
    </row>
    <row r="779" spans="1:16">
      <c r="A779" t="s">
        <v>2265</v>
      </c>
      <c r="B779" t="s">
        <v>1251</v>
      </c>
      <c r="C779" s="22" t="s">
        <v>363</v>
      </c>
      <c r="D779" t="s">
        <v>21</v>
      </c>
      <c r="E779" t="s">
        <v>2018</v>
      </c>
      <c r="F779" t="s">
        <v>33</v>
      </c>
      <c r="G779" t="s">
        <v>2266</v>
      </c>
      <c r="H779" s="23" t="s">
        <v>2267</v>
      </c>
      <c r="I779" t="s">
        <v>63</v>
      </c>
      <c r="J779" t="s">
        <v>27</v>
      </c>
      <c r="K779" t="s">
        <v>849</v>
      </c>
      <c r="L779" t="s">
        <v>29</v>
      </c>
      <c r="P779" t="s">
        <v>367</v>
      </c>
    </row>
    <row r="780" spans="1:16">
      <c r="A780" t="s">
        <v>2268</v>
      </c>
      <c r="B780" t="s">
        <v>863</v>
      </c>
      <c r="C780" s="22" t="s">
        <v>864</v>
      </c>
      <c r="D780" t="s">
        <v>21</v>
      </c>
      <c r="E780" t="s">
        <v>2018</v>
      </c>
      <c r="F780" t="s">
        <v>52</v>
      </c>
      <c r="G780" t="s">
        <v>75</v>
      </c>
      <c r="H780" s="23" t="s">
        <v>2189</v>
      </c>
      <c r="I780" t="s">
        <v>148</v>
      </c>
      <c r="J780" t="s">
        <v>27</v>
      </c>
      <c r="K780" t="s">
        <v>861</v>
      </c>
      <c r="L780" t="s">
        <v>29</v>
      </c>
      <c r="P780" t="s">
        <v>1272</v>
      </c>
    </row>
    <row r="781" spans="1:16">
      <c r="A781" t="s">
        <v>2269</v>
      </c>
      <c r="B781" t="s">
        <v>39</v>
      </c>
      <c r="C781" s="22" t="s">
        <v>40</v>
      </c>
      <c r="D781" t="s">
        <v>21</v>
      </c>
      <c r="E781" t="s">
        <v>2018</v>
      </c>
      <c r="F781" t="s">
        <v>33</v>
      </c>
      <c r="G781" t="s">
        <v>2270</v>
      </c>
      <c r="H781" s="23" t="s">
        <v>2219</v>
      </c>
      <c r="I781" t="s">
        <v>55</v>
      </c>
      <c r="J781" t="s">
        <v>27</v>
      </c>
      <c r="K781" t="s">
        <v>45</v>
      </c>
      <c r="L781" t="s">
        <v>29</v>
      </c>
      <c r="P781" t="s">
        <v>46</v>
      </c>
    </row>
    <row r="782" spans="1:16">
      <c r="A782" t="s">
        <v>2271</v>
      </c>
      <c r="B782" t="s">
        <v>1586</v>
      </c>
      <c r="C782" s="22" t="s">
        <v>1587</v>
      </c>
      <c r="D782" t="s">
        <v>21</v>
      </c>
      <c r="E782" t="s">
        <v>2018</v>
      </c>
      <c r="F782" t="s">
        <v>33</v>
      </c>
      <c r="G782" t="s">
        <v>2272</v>
      </c>
      <c r="H782" s="23" t="s">
        <v>2045</v>
      </c>
      <c r="I782" t="s">
        <v>135</v>
      </c>
      <c r="J782" t="s">
        <v>27</v>
      </c>
      <c r="K782" t="s">
        <v>1886</v>
      </c>
      <c r="L782" t="s">
        <v>29</v>
      </c>
      <c r="P782" t="s">
        <v>2273</v>
      </c>
    </row>
    <row r="783" spans="1:16">
      <c r="A783" t="s">
        <v>2274</v>
      </c>
      <c r="B783" t="s">
        <v>395</v>
      </c>
      <c r="C783" s="22" t="s">
        <v>396</v>
      </c>
      <c r="D783" t="s">
        <v>21</v>
      </c>
      <c r="E783" t="s">
        <v>2018</v>
      </c>
      <c r="F783" t="s">
        <v>141</v>
      </c>
      <c r="G783" t="s">
        <v>1063</v>
      </c>
      <c r="H783" s="23" t="s">
        <v>2275</v>
      </c>
      <c r="I783" t="s">
        <v>2276</v>
      </c>
      <c r="J783" t="s">
        <v>27</v>
      </c>
      <c r="K783" t="s">
        <v>398</v>
      </c>
      <c r="L783" t="s">
        <v>29</v>
      </c>
      <c r="P783" t="s">
        <v>2277</v>
      </c>
    </row>
    <row r="784" spans="1:16">
      <c r="A784" t="s">
        <v>2278</v>
      </c>
      <c r="B784" t="s">
        <v>905</v>
      </c>
      <c r="C784" s="22" t="s">
        <v>906</v>
      </c>
      <c r="D784" t="s">
        <v>50</v>
      </c>
      <c r="E784" t="s">
        <v>2018</v>
      </c>
      <c r="F784" t="s">
        <v>52</v>
      </c>
      <c r="G784" t="s">
        <v>2279</v>
      </c>
      <c r="H784" s="23" t="s">
        <v>2045</v>
      </c>
      <c r="I784" t="s">
        <v>90</v>
      </c>
      <c r="J784" t="s">
        <v>27</v>
      </c>
      <c r="K784" t="s">
        <v>2280</v>
      </c>
      <c r="L784" t="s">
        <v>29</v>
      </c>
      <c r="P784" t="s">
        <v>910</v>
      </c>
    </row>
    <row r="785" spans="1:16">
      <c r="A785" t="s">
        <v>2281</v>
      </c>
      <c r="B785" t="s">
        <v>428</v>
      </c>
      <c r="C785" s="22" t="s">
        <v>429</v>
      </c>
      <c r="D785" t="s">
        <v>50</v>
      </c>
      <c r="E785" t="s">
        <v>2018</v>
      </c>
      <c r="F785" t="s">
        <v>52</v>
      </c>
      <c r="G785" t="s">
        <v>42</v>
      </c>
      <c r="H785" s="23" t="s">
        <v>2282</v>
      </c>
      <c r="I785" t="s">
        <v>247</v>
      </c>
      <c r="J785" t="s">
        <v>27</v>
      </c>
      <c r="K785" t="s">
        <v>1285</v>
      </c>
      <c r="L785" t="s">
        <v>29</v>
      </c>
      <c r="P785" t="s">
        <v>433</v>
      </c>
    </row>
    <row r="786" spans="1:16">
      <c r="A786" t="s">
        <v>2283</v>
      </c>
      <c r="B786" t="s">
        <v>405</v>
      </c>
      <c r="C786" s="22" t="s">
        <v>406</v>
      </c>
      <c r="D786" t="s">
        <v>21</v>
      </c>
      <c r="E786" t="s">
        <v>2018</v>
      </c>
      <c r="F786" t="s">
        <v>33</v>
      </c>
      <c r="G786" t="s">
        <v>2284</v>
      </c>
      <c r="H786" s="23" t="s">
        <v>2285</v>
      </c>
      <c r="I786" t="s">
        <v>36</v>
      </c>
      <c r="J786" t="s">
        <v>27</v>
      </c>
      <c r="K786" t="s">
        <v>408</v>
      </c>
      <c r="L786" t="s">
        <v>29</v>
      </c>
      <c r="P786" t="s">
        <v>409</v>
      </c>
    </row>
    <row r="787" spans="1:16">
      <c r="A787" t="s">
        <v>2286</v>
      </c>
      <c r="B787" t="s">
        <v>916</v>
      </c>
      <c r="C787" s="22" t="s">
        <v>917</v>
      </c>
      <c r="D787" t="s">
        <v>21</v>
      </c>
      <c r="E787" t="s">
        <v>2018</v>
      </c>
      <c r="F787" t="s">
        <v>33</v>
      </c>
      <c r="G787" t="s">
        <v>34</v>
      </c>
      <c r="H787" s="23" t="s">
        <v>2231</v>
      </c>
      <c r="I787" t="s">
        <v>391</v>
      </c>
      <c r="J787" t="s">
        <v>27</v>
      </c>
      <c r="K787" t="s">
        <v>918</v>
      </c>
      <c r="L787" t="s">
        <v>29</v>
      </c>
      <c r="P787" t="s">
        <v>919</v>
      </c>
    </row>
    <row r="788" spans="1:16">
      <c r="A788" t="s">
        <v>2287</v>
      </c>
      <c r="B788" t="s">
        <v>2288</v>
      </c>
      <c r="C788" s="22" t="s">
        <v>2289</v>
      </c>
      <c r="D788" t="s">
        <v>50</v>
      </c>
      <c r="E788" t="s">
        <v>2018</v>
      </c>
      <c r="F788" t="s">
        <v>33</v>
      </c>
      <c r="G788" t="s">
        <v>2290</v>
      </c>
      <c r="H788" s="23" t="s">
        <v>2291</v>
      </c>
      <c r="I788" t="s">
        <v>262</v>
      </c>
      <c r="J788" t="s">
        <v>27</v>
      </c>
      <c r="K788" t="s">
        <v>2292</v>
      </c>
      <c r="L788" t="s">
        <v>29</v>
      </c>
      <c r="P788" t="s">
        <v>2293</v>
      </c>
    </row>
    <row r="789" spans="1:16">
      <c r="A789" t="s">
        <v>2294</v>
      </c>
      <c r="B789" t="s">
        <v>416</v>
      </c>
      <c r="C789" s="22" t="s">
        <v>417</v>
      </c>
      <c r="D789" t="s">
        <v>21</v>
      </c>
      <c r="E789" t="s">
        <v>2018</v>
      </c>
      <c r="F789" t="s">
        <v>141</v>
      </c>
      <c r="G789" t="s">
        <v>190</v>
      </c>
      <c r="H789" s="23" t="s">
        <v>2295</v>
      </c>
      <c r="I789" t="s">
        <v>36</v>
      </c>
      <c r="J789" t="s">
        <v>27</v>
      </c>
      <c r="K789" t="s">
        <v>418</v>
      </c>
      <c r="L789" t="s">
        <v>29</v>
      </c>
      <c r="P789" t="s">
        <v>2296</v>
      </c>
    </row>
    <row r="790" spans="1:16">
      <c r="A790" t="s">
        <v>2297</v>
      </c>
      <c r="B790" t="s">
        <v>416</v>
      </c>
      <c r="C790" s="22" t="s">
        <v>417</v>
      </c>
      <c r="D790" t="s">
        <v>21</v>
      </c>
      <c r="E790" t="s">
        <v>2018</v>
      </c>
      <c r="F790" t="s">
        <v>33</v>
      </c>
      <c r="G790" t="s">
        <v>2298</v>
      </c>
      <c r="H790" s="23" t="s">
        <v>2299</v>
      </c>
      <c r="I790" t="s">
        <v>36</v>
      </c>
      <c r="J790" t="s">
        <v>27</v>
      </c>
      <c r="K790" t="s">
        <v>418</v>
      </c>
      <c r="L790" t="s">
        <v>29</v>
      </c>
      <c r="P790" t="s">
        <v>421</v>
      </c>
    </row>
    <row r="791" spans="1:16">
      <c r="A791" t="s">
        <v>2300</v>
      </c>
      <c r="B791" t="s">
        <v>428</v>
      </c>
      <c r="C791" s="22" t="s">
        <v>429</v>
      </c>
      <c r="D791" t="s">
        <v>21</v>
      </c>
      <c r="E791" t="s">
        <v>2018</v>
      </c>
      <c r="F791" t="s">
        <v>33</v>
      </c>
      <c r="G791" t="s">
        <v>2301</v>
      </c>
      <c r="H791" s="23" t="s">
        <v>2302</v>
      </c>
      <c r="I791" t="s">
        <v>414</v>
      </c>
      <c r="J791" t="s">
        <v>27</v>
      </c>
      <c r="K791" t="s">
        <v>432</v>
      </c>
      <c r="L791" t="s">
        <v>29</v>
      </c>
      <c r="P791" t="s">
        <v>930</v>
      </c>
    </row>
    <row r="792" spans="1:16">
      <c r="A792" t="s">
        <v>2303</v>
      </c>
      <c r="B792" t="s">
        <v>1308</v>
      </c>
      <c r="C792" s="22" t="s">
        <v>1309</v>
      </c>
      <c r="D792" t="s">
        <v>21</v>
      </c>
      <c r="E792" t="s">
        <v>2018</v>
      </c>
      <c r="F792" t="s">
        <v>33</v>
      </c>
      <c r="G792" t="s">
        <v>373</v>
      </c>
      <c r="H792" s="23" t="s">
        <v>2304</v>
      </c>
      <c r="I792" t="s">
        <v>63</v>
      </c>
      <c r="J792" t="s">
        <v>27</v>
      </c>
      <c r="K792" t="s">
        <v>1311</v>
      </c>
      <c r="L792" t="s">
        <v>29</v>
      </c>
      <c r="P792" t="s">
        <v>1312</v>
      </c>
    </row>
    <row r="793" spans="1:16">
      <c r="A793" t="s">
        <v>2305</v>
      </c>
      <c r="B793" t="s">
        <v>1308</v>
      </c>
      <c r="C793" s="22" t="s">
        <v>1309</v>
      </c>
      <c r="D793" t="s">
        <v>50</v>
      </c>
      <c r="E793" t="s">
        <v>2018</v>
      </c>
      <c r="F793" t="s">
        <v>33</v>
      </c>
      <c r="G793" t="s">
        <v>2306</v>
      </c>
      <c r="H793" s="23" t="s">
        <v>2307</v>
      </c>
      <c r="I793" t="s">
        <v>443</v>
      </c>
      <c r="J793" t="s">
        <v>27</v>
      </c>
      <c r="K793" t="s">
        <v>1311</v>
      </c>
      <c r="L793" t="s">
        <v>29</v>
      </c>
      <c r="P793" t="s">
        <v>1312</v>
      </c>
    </row>
    <row r="794" spans="1:16">
      <c r="A794" t="s">
        <v>2308</v>
      </c>
      <c r="B794" t="s">
        <v>1308</v>
      </c>
      <c r="C794" s="22" t="s">
        <v>1309</v>
      </c>
      <c r="D794" t="s">
        <v>21</v>
      </c>
      <c r="E794" t="s">
        <v>2018</v>
      </c>
      <c r="F794" t="s">
        <v>33</v>
      </c>
      <c r="G794" t="s">
        <v>42</v>
      </c>
      <c r="H794" s="23" t="s">
        <v>2066</v>
      </c>
      <c r="I794" t="s">
        <v>63</v>
      </c>
      <c r="J794" t="s">
        <v>27</v>
      </c>
      <c r="K794" t="s">
        <v>1311</v>
      </c>
      <c r="L794" t="s">
        <v>29</v>
      </c>
      <c r="P794" t="s">
        <v>1312</v>
      </c>
    </row>
    <row r="795" spans="1:16">
      <c r="A795" t="s">
        <v>2309</v>
      </c>
      <c r="B795" t="s">
        <v>441</v>
      </c>
      <c r="C795" s="22" t="s">
        <v>442</v>
      </c>
      <c r="D795" t="s">
        <v>21</v>
      </c>
      <c r="E795" t="s">
        <v>2018</v>
      </c>
      <c r="F795" t="s">
        <v>33</v>
      </c>
      <c r="G795" t="s">
        <v>2310</v>
      </c>
      <c r="H795" s="23" t="s">
        <v>2254</v>
      </c>
      <c r="I795" t="s">
        <v>63</v>
      </c>
      <c r="J795" t="s">
        <v>27</v>
      </c>
      <c r="K795" t="s">
        <v>444</v>
      </c>
      <c r="L795" t="s">
        <v>29</v>
      </c>
      <c r="P795" t="s">
        <v>937</v>
      </c>
    </row>
    <row r="796" spans="1:16">
      <c r="A796" t="s">
        <v>2311</v>
      </c>
      <c r="B796" t="s">
        <v>441</v>
      </c>
      <c r="C796" s="22" t="s">
        <v>442</v>
      </c>
      <c r="D796" t="s">
        <v>21</v>
      </c>
      <c r="E796" t="s">
        <v>2018</v>
      </c>
      <c r="F796" t="s">
        <v>33</v>
      </c>
      <c r="G796" t="s">
        <v>153</v>
      </c>
      <c r="H796" s="23" t="s">
        <v>2312</v>
      </c>
      <c r="I796" t="s">
        <v>63</v>
      </c>
      <c r="J796" t="s">
        <v>27</v>
      </c>
      <c r="K796" t="s">
        <v>444</v>
      </c>
      <c r="L796" t="s">
        <v>29</v>
      </c>
      <c r="P796" t="s">
        <v>937</v>
      </c>
    </row>
    <row r="797" spans="1:16">
      <c r="A797" t="s">
        <v>2313</v>
      </c>
      <c r="B797" t="s">
        <v>441</v>
      </c>
      <c r="C797" s="22" t="s">
        <v>442</v>
      </c>
      <c r="D797" t="s">
        <v>21</v>
      </c>
      <c r="E797" t="s">
        <v>2018</v>
      </c>
      <c r="F797" t="s">
        <v>33</v>
      </c>
      <c r="G797" t="s">
        <v>2314</v>
      </c>
      <c r="H797" s="23" t="s">
        <v>2267</v>
      </c>
      <c r="I797" t="s">
        <v>247</v>
      </c>
      <c r="J797" t="s">
        <v>27</v>
      </c>
      <c r="K797" t="s">
        <v>444</v>
      </c>
      <c r="L797" t="s">
        <v>29</v>
      </c>
      <c r="P797" t="s">
        <v>937</v>
      </c>
    </row>
    <row r="798" spans="1:16">
      <c r="A798" t="s">
        <v>2315</v>
      </c>
      <c r="B798" t="s">
        <v>451</v>
      </c>
      <c r="C798" s="22" t="s">
        <v>452</v>
      </c>
      <c r="D798" t="s">
        <v>50</v>
      </c>
      <c r="E798" t="s">
        <v>2018</v>
      </c>
      <c r="F798" t="s">
        <v>33</v>
      </c>
      <c r="G798" t="s">
        <v>373</v>
      </c>
      <c r="H798" s="23" t="s">
        <v>2316</v>
      </c>
      <c r="I798" t="s">
        <v>1593</v>
      </c>
      <c r="J798" t="s">
        <v>27</v>
      </c>
      <c r="K798" t="s">
        <v>454</v>
      </c>
      <c r="L798" t="s">
        <v>29</v>
      </c>
      <c r="P798" t="s">
        <v>455</v>
      </c>
    </row>
    <row r="799" spans="1:16">
      <c r="A799" t="s">
        <v>2317</v>
      </c>
      <c r="B799" t="s">
        <v>1346</v>
      </c>
      <c r="C799" s="22" t="s">
        <v>1347</v>
      </c>
      <c r="D799" t="s">
        <v>50</v>
      </c>
      <c r="E799" t="s">
        <v>2018</v>
      </c>
      <c r="F799" t="s">
        <v>33</v>
      </c>
      <c r="G799" t="s">
        <v>1414</v>
      </c>
      <c r="H799" s="23" t="s">
        <v>2318</v>
      </c>
      <c r="I799" t="s">
        <v>2319</v>
      </c>
      <c r="J799" t="s">
        <v>27</v>
      </c>
      <c r="K799" t="s">
        <v>1350</v>
      </c>
      <c r="L799" t="s">
        <v>29</v>
      </c>
      <c r="P799" t="s">
        <v>1351</v>
      </c>
    </row>
    <row r="800" spans="1:16">
      <c r="A800" t="s">
        <v>2320</v>
      </c>
      <c r="B800" t="s">
        <v>1346</v>
      </c>
      <c r="C800" s="22" t="s">
        <v>1347</v>
      </c>
      <c r="D800" t="s">
        <v>21</v>
      </c>
      <c r="E800" t="s">
        <v>2018</v>
      </c>
      <c r="F800" t="s">
        <v>33</v>
      </c>
      <c r="G800" t="s">
        <v>2321</v>
      </c>
      <c r="H800" s="23" t="s">
        <v>2322</v>
      </c>
      <c r="I800" t="s">
        <v>1897</v>
      </c>
      <c r="J800" t="s">
        <v>27</v>
      </c>
      <c r="K800" t="s">
        <v>1350</v>
      </c>
      <c r="L800" t="s">
        <v>29</v>
      </c>
      <c r="P800" t="s">
        <v>1351</v>
      </c>
    </row>
    <row r="801" spans="1:16">
      <c r="A801" t="s">
        <v>2323</v>
      </c>
      <c r="B801" t="s">
        <v>1346</v>
      </c>
      <c r="C801" s="22" t="s">
        <v>1347</v>
      </c>
      <c r="D801" t="s">
        <v>50</v>
      </c>
      <c r="E801" t="s">
        <v>2018</v>
      </c>
      <c r="F801" t="s">
        <v>33</v>
      </c>
      <c r="G801" t="s">
        <v>1348</v>
      </c>
      <c r="H801" s="23" t="s">
        <v>2111</v>
      </c>
      <c r="I801" t="s">
        <v>2324</v>
      </c>
      <c r="J801" t="s">
        <v>27</v>
      </c>
      <c r="K801" t="s">
        <v>1350</v>
      </c>
      <c r="L801" t="s">
        <v>29</v>
      </c>
      <c r="P801" t="s">
        <v>1351</v>
      </c>
    </row>
    <row r="802" spans="1:16">
      <c r="A802" t="s">
        <v>2325</v>
      </c>
      <c r="B802" t="s">
        <v>472</v>
      </c>
      <c r="C802" s="22" t="s">
        <v>473</v>
      </c>
      <c r="D802" t="s">
        <v>21</v>
      </c>
      <c r="E802" t="s">
        <v>2018</v>
      </c>
      <c r="F802" t="s">
        <v>141</v>
      </c>
      <c r="G802" t="s">
        <v>1682</v>
      </c>
      <c r="H802" s="23" t="s">
        <v>2326</v>
      </c>
      <c r="I802" t="s">
        <v>135</v>
      </c>
      <c r="J802" t="s">
        <v>27</v>
      </c>
      <c r="K802" t="s">
        <v>477</v>
      </c>
      <c r="L802" t="s">
        <v>29</v>
      </c>
      <c r="P802" t="s">
        <v>1928</v>
      </c>
    </row>
    <row r="803" spans="1:16">
      <c r="A803" t="s">
        <v>2327</v>
      </c>
      <c r="B803" t="s">
        <v>2328</v>
      </c>
      <c r="C803" s="22" t="s">
        <v>2329</v>
      </c>
      <c r="D803" t="s">
        <v>21</v>
      </c>
      <c r="E803" t="s">
        <v>2018</v>
      </c>
      <c r="F803" t="s">
        <v>33</v>
      </c>
      <c r="G803" t="s">
        <v>153</v>
      </c>
      <c r="H803" s="23" t="s">
        <v>2254</v>
      </c>
      <c r="I803" t="s">
        <v>2258</v>
      </c>
      <c r="J803" t="s">
        <v>27</v>
      </c>
      <c r="K803" t="s">
        <v>2330</v>
      </c>
      <c r="L803" t="s">
        <v>29</v>
      </c>
      <c r="P803" t="s">
        <v>2331</v>
      </c>
    </row>
    <row r="804" spans="1:16">
      <c r="A804" t="s">
        <v>2332</v>
      </c>
      <c r="B804" t="s">
        <v>2328</v>
      </c>
      <c r="C804" s="22" t="s">
        <v>2329</v>
      </c>
      <c r="D804" t="s">
        <v>50</v>
      </c>
      <c r="E804" t="s">
        <v>2018</v>
      </c>
      <c r="F804" t="s">
        <v>33</v>
      </c>
      <c r="G804" t="s">
        <v>2333</v>
      </c>
      <c r="H804" s="23" t="s">
        <v>2254</v>
      </c>
      <c r="I804" t="s">
        <v>262</v>
      </c>
      <c r="J804" t="s">
        <v>27</v>
      </c>
      <c r="K804" t="s">
        <v>2330</v>
      </c>
      <c r="L804" t="s">
        <v>29</v>
      </c>
      <c r="P804" t="s">
        <v>2331</v>
      </c>
    </row>
    <row r="805" spans="1:16">
      <c r="A805" t="s">
        <v>2334</v>
      </c>
      <c r="B805" t="s">
        <v>2328</v>
      </c>
      <c r="C805" s="22" t="s">
        <v>2329</v>
      </c>
      <c r="D805" t="s">
        <v>50</v>
      </c>
      <c r="E805" t="s">
        <v>2018</v>
      </c>
      <c r="F805" t="s">
        <v>33</v>
      </c>
      <c r="G805" t="s">
        <v>2335</v>
      </c>
      <c r="H805" s="23" t="s">
        <v>2182</v>
      </c>
      <c r="I805" t="s">
        <v>135</v>
      </c>
      <c r="J805" t="s">
        <v>27</v>
      </c>
      <c r="K805" t="s">
        <v>2330</v>
      </c>
      <c r="L805" t="s">
        <v>29</v>
      </c>
      <c r="P805" t="s">
        <v>2331</v>
      </c>
    </row>
    <row r="806" spans="1:16">
      <c r="A806" t="s">
        <v>2336</v>
      </c>
      <c r="B806" t="s">
        <v>2328</v>
      </c>
      <c r="C806" s="22" t="s">
        <v>2329</v>
      </c>
      <c r="D806" t="s">
        <v>21</v>
      </c>
      <c r="E806" t="s">
        <v>2018</v>
      </c>
      <c r="F806" t="s">
        <v>33</v>
      </c>
      <c r="G806" t="s">
        <v>210</v>
      </c>
      <c r="H806" s="23" t="s">
        <v>2172</v>
      </c>
      <c r="I806" t="s">
        <v>2337</v>
      </c>
      <c r="J806" t="s">
        <v>27</v>
      </c>
      <c r="K806" t="s">
        <v>2330</v>
      </c>
      <c r="L806" t="s">
        <v>29</v>
      </c>
      <c r="P806" t="s">
        <v>2331</v>
      </c>
    </row>
    <row r="807" spans="1:16">
      <c r="A807" t="s">
        <v>2338</v>
      </c>
      <c r="B807" t="s">
        <v>2328</v>
      </c>
      <c r="C807" s="22" t="s">
        <v>2329</v>
      </c>
      <c r="D807" t="s">
        <v>21</v>
      </c>
      <c r="E807" t="s">
        <v>2018</v>
      </c>
      <c r="F807" t="s">
        <v>33</v>
      </c>
      <c r="G807" t="s">
        <v>2339</v>
      </c>
      <c r="H807" s="23" t="s">
        <v>2036</v>
      </c>
      <c r="I807" t="s">
        <v>2340</v>
      </c>
      <c r="J807" t="s">
        <v>27</v>
      </c>
      <c r="K807" t="s">
        <v>2330</v>
      </c>
      <c r="L807" t="s">
        <v>29</v>
      </c>
      <c r="P807" t="s">
        <v>2331</v>
      </c>
    </row>
    <row r="808" spans="1:16">
      <c r="A808" t="s">
        <v>2341</v>
      </c>
      <c r="B808" t="s">
        <v>2342</v>
      </c>
      <c r="C808" s="22" t="s">
        <v>2343</v>
      </c>
      <c r="D808" t="s">
        <v>21</v>
      </c>
      <c r="E808" t="s">
        <v>2018</v>
      </c>
      <c r="F808" t="s">
        <v>33</v>
      </c>
      <c r="G808" t="s">
        <v>2344</v>
      </c>
      <c r="H808" s="23" t="s">
        <v>2251</v>
      </c>
      <c r="I808" t="s">
        <v>112</v>
      </c>
      <c r="J808" t="s">
        <v>27</v>
      </c>
      <c r="K808" t="s">
        <v>2345</v>
      </c>
      <c r="L808" t="s">
        <v>29</v>
      </c>
      <c r="P808" t="s">
        <v>2346</v>
      </c>
    </row>
    <row r="809" spans="1:16">
      <c r="A809" t="s">
        <v>2347</v>
      </c>
      <c r="B809" t="s">
        <v>2342</v>
      </c>
      <c r="C809" s="22" t="s">
        <v>2343</v>
      </c>
      <c r="D809" t="s">
        <v>21</v>
      </c>
      <c r="E809" t="s">
        <v>2018</v>
      </c>
      <c r="F809" t="s">
        <v>141</v>
      </c>
      <c r="G809" t="s">
        <v>142</v>
      </c>
      <c r="H809" s="23" t="s">
        <v>2348</v>
      </c>
      <c r="I809" t="s">
        <v>148</v>
      </c>
      <c r="J809" t="s">
        <v>27</v>
      </c>
      <c r="K809" t="s">
        <v>2345</v>
      </c>
      <c r="L809" t="s">
        <v>29</v>
      </c>
      <c r="P809" t="s">
        <v>2349</v>
      </c>
    </row>
    <row r="810" spans="1:16">
      <c r="A810" t="s">
        <v>2350</v>
      </c>
      <c r="B810" t="s">
        <v>2342</v>
      </c>
      <c r="C810" s="22" t="s">
        <v>2343</v>
      </c>
      <c r="D810" t="s">
        <v>21</v>
      </c>
      <c r="E810" t="s">
        <v>2018</v>
      </c>
      <c r="F810" t="s">
        <v>52</v>
      </c>
      <c r="G810" t="s">
        <v>1884</v>
      </c>
      <c r="H810" s="23" t="s">
        <v>2351</v>
      </c>
      <c r="I810" t="s">
        <v>26</v>
      </c>
      <c r="J810" t="s">
        <v>27</v>
      </c>
      <c r="K810" t="s">
        <v>2345</v>
      </c>
      <c r="L810" t="s">
        <v>29</v>
      </c>
      <c r="P810" t="s">
        <v>2352</v>
      </c>
    </row>
    <row r="811" spans="1:16">
      <c r="A811" t="s">
        <v>2353</v>
      </c>
      <c r="B811" t="s">
        <v>2342</v>
      </c>
      <c r="C811" s="22" t="s">
        <v>2343</v>
      </c>
      <c r="D811" t="s">
        <v>21</v>
      </c>
      <c r="E811" t="s">
        <v>2018</v>
      </c>
      <c r="F811" t="s">
        <v>52</v>
      </c>
      <c r="G811" t="s">
        <v>75</v>
      </c>
      <c r="H811" s="23" t="s">
        <v>2354</v>
      </c>
      <c r="I811" t="s">
        <v>148</v>
      </c>
      <c r="J811" t="s">
        <v>27</v>
      </c>
      <c r="K811" t="s">
        <v>2345</v>
      </c>
      <c r="L811" t="s">
        <v>29</v>
      </c>
      <c r="P811" t="s">
        <v>2352</v>
      </c>
    </row>
    <row r="812" spans="1:16">
      <c r="A812" t="s">
        <v>2355</v>
      </c>
      <c r="B812" t="s">
        <v>2342</v>
      </c>
      <c r="C812" s="22" t="s">
        <v>2343</v>
      </c>
      <c r="D812" t="s">
        <v>21</v>
      </c>
      <c r="E812" t="s">
        <v>2018</v>
      </c>
      <c r="F812" t="s">
        <v>2170</v>
      </c>
      <c r="G812" t="s">
        <v>2356</v>
      </c>
      <c r="H812" s="23" t="s">
        <v>2198</v>
      </c>
      <c r="I812" t="s">
        <v>90</v>
      </c>
      <c r="J812" t="s">
        <v>27</v>
      </c>
      <c r="K812" t="s">
        <v>2345</v>
      </c>
      <c r="L812" t="s">
        <v>29</v>
      </c>
      <c r="P812" t="s">
        <v>2357</v>
      </c>
    </row>
    <row r="813" spans="1:16">
      <c r="A813" t="s">
        <v>2358</v>
      </c>
      <c r="B813" t="s">
        <v>2342</v>
      </c>
      <c r="C813" s="22" t="s">
        <v>2343</v>
      </c>
      <c r="D813" t="s">
        <v>21</v>
      </c>
      <c r="E813" t="s">
        <v>2018</v>
      </c>
      <c r="F813" t="s">
        <v>33</v>
      </c>
      <c r="G813" t="s">
        <v>34</v>
      </c>
      <c r="H813" s="23" t="s">
        <v>2359</v>
      </c>
      <c r="I813" t="s">
        <v>819</v>
      </c>
      <c r="J813" t="s">
        <v>27</v>
      </c>
      <c r="K813" t="s">
        <v>2345</v>
      </c>
      <c r="L813" t="s">
        <v>29</v>
      </c>
      <c r="P813" t="s">
        <v>2346</v>
      </c>
    </row>
    <row r="814" spans="1:16">
      <c r="A814" t="s">
        <v>2360</v>
      </c>
      <c r="B814" t="s">
        <v>2342</v>
      </c>
      <c r="C814" s="22" t="s">
        <v>2343</v>
      </c>
      <c r="D814" t="s">
        <v>21</v>
      </c>
      <c r="E814" t="s">
        <v>2018</v>
      </c>
      <c r="F814" t="s">
        <v>141</v>
      </c>
      <c r="G814" t="s">
        <v>2361</v>
      </c>
      <c r="H814" s="23" t="s">
        <v>2182</v>
      </c>
      <c r="I814" t="s">
        <v>262</v>
      </c>
      <c r="J814" t="s">
        <v>27</v>
      </c>
      <c r="K814" t="s">
        <v>2345</v>
      </c>
      <c r="L814" t="s">
        <v>29</v>
      </c>
      <c r="P814" t="s">
        <v>2349</v>
      </c>
    </row>
    <row r="815" spans="1:16">
      <c r="A815" t="s">
        <v>2362</v>
      </c>
      <c r="B815" t="s">
        <v>2342</v>
      </c>
      <c r="C815" s="22" t="s">
        <v>2343</v>
      </c>
      <c r="D815" t="s">
        <v>21</v>
      </c>
      <c r="E815" t="s">
        <v>2018</v>
      </c>
      <c r="F815" t="s">
        <v>141</v>
      </c>
      <c r="G815" t="s">
        <v>2363</v>
      </c>
      <c r="H815" s="23" t="s">
        <v>2071</v>
      </c>
      <c r="I815" t="s">
        <v>262</v>
      </c>
      <c r="J815" t="s">
        <v>27</v>
      </c>
      <c r="K815" t="s">
        <v>2345</v>
      </c>
      <c r="L815" t="s">
        <v>29</v>
      </c>
      <c r="P815" t="s">
        <v>2349</v>
      </c>
    </row>
    <row r="816" spans="1:16">
      <c r="A816" t="s">
        <v>2364</v>
      </c>
      <c r="B816" t="s">
        <v>2342</v>
      </c>
      <c r="C816" s="22" t="s">
        <v>2343</v>
      </c>
      <c r="D816" t="s">
        <v>50</v>
      </c>
      <c r="E816" t="s">
        <v>2018</v>
      </c>
      <c r="F816" t="s">
        <v>141</v>
      </c>
      <c r="G816" t="s">
        <v>24</v>
      </c>
      <c r="H816" s="23" t="s">
        <v>2365</v>
      </c>
      <c r="I816" t="s">
        <v>672</v>
      </c>
      <c r="J816" t="s">
        <v>27</v>
      </c>
      <c r="K816" t="s">
        <v>2345</v>
      </c>
      <c r="L816" t="s">
        <v>29</v>
      </c>
      <c r="P816" t="s">
        <v>2349</v>
      </c>
    </row>
    <row r="817" spans="1:16">
      <c r="A817" t="s">
        <v>2366</v>
      </c>
      <c r="B817" t="s">
        <v>2342</v>
      </c>
      <c r="C817" s="22" t="s">
        <v>2343</v>
      </c>
      <c r="D817" t="s">
        <v>21</v>
      </c>
      <c r="E817" t="s">
        <v>2018</v>
      </c>
      <c r="F817" t="s">
        <v>33</v>
      </c>
      <c r="G817" t="s">
        <v>34</v>
      </c>
      <c r="H817" s="23" t="s">
        <v>2092</v>
      </c>
      <c r="I817" t="s">
        <v>371</v>
      </c>
      <c r="J817" t="s">
        <v>27</v>
      </c>
      <c r="K817" t="s">
        <v>2345</v>
      </c>
      <c r="L817" t="s">
        <v>29</v>
      </c>
      <c r="P817" t="s">
        <v>2346</v>
      </c>
    </row>
    <row r="818" spans="1:16">
      <c r="A818" t="s">
        <v>2367</v>
      </c>
      <c r="B818" t="s">
        <v>2342</v>
      </c>
      <c r="C818" s="22" t="s">
        <v>2343</v>
      </c>
      <c r="D818" t="s">
        <v>21</v>
      </c>
      <c r="E818" t="s">
        <v>2018</v>
      </c>
      <c r="F818" t="s">
        <v>52</v>
      </c>
      <c r="G818" t="s">
        <v>1884</v>
      </c>
      <c r="H818" s="23" t="s">
        <v>2312</v>
      </c>
      <c r="I818" t="s">
        <v>148</v>
      </c>
      <c r="J818" t="s">
        <v>27</v>
      </c>
      <c r="K818" t="s">
        <v>2345</v>
      </c>
      <c r="L818" t="s">
        <v>29</v>
      </c>
      <c r="P818" t="s">
        <v>2352</v>
      </c>
    </row>
    <row r="819" spans="1:16">
      <c r="A819" t="s">
        <v>2368</v>
      </c>
      <c r="B819" t="s">
        <v>522</v>
      </c>
      <c r="C819" s="22" t="s">
        <v>523</v>
      </c>
      <c r="D819" t="s">
        <v>50</v>
      </c>
      <c r="E819" t="s">
        <v>2018</v>
      </c>
      <c r="F819" t="s">
        <v>33</v>
      </c>
      <c r="G819" t="s">
        <v>42</v>
      </c>
      <c r="H819" s="23" t="s">
        <v>2069</v>
      </c>
      <c r="I819" t="s">
        <v>1035</v>
      </c>
      <c r="J819" t="s">
        <v>27</v>
      </c>
      <c r="K819" t="s">
        <v>527</v>
      </c>
      <c r="L819" t="s">
        <v>29</v>
      </c>
      <c r="P819" t="s">
        <v>528</v>
      </c>
    </row>
    <row r="820" spans="1:16">
      <c r="A820" t="s">
        <v>2369</v>
      </c>
      <c r="B820" t="s">
        <v>522</v>
      </c>
      <c r="C820" s="22" t="s">
        <v>523</v>
      </c>
      <c r="D820" t="s">
        <v>21</v>
      </c>
      <c r="E820" t="s">
        <v>2018</v>
      </c>
      <c r="F820" t="s">
        <v>33</v>
      </c>
      <c r="G820" t="s">
        <v>2370</v>
      </c>
      <c r="H820" s="23" t="s">
        <v>2054</v>
      </c>
      <c r="I820" t="s">
        <v>2371</v>
      </c>
      <c r="J820" t="s">
        <v>27</v>
      </c>
      <c r="K820" t="s">
        <v>527</v>
      </c>
      <c r="L820" t="s">
        <v>29</v>
      </c>
      <c r="P820" t="s">
        <v>528</v>
      </c>
    </row>
    <row r="821" spans="1:16">
      <c r="A821" t="s">
        <v>2372</v>
      </c>
      <c r="B821" t="s">
        <v>522</v>
      </c>
      <c r="C821" s="22" t="s">
        <v>523</v>
      </c>
      <c r="D821" t="s">
        <v>21</v>
      </c>
      <c r="E821" t="s">
        <v>2018</v>
      </c>
      <c r="F821" t="s">
        <v>33</v>
      </c>
      <c r="G821" t="s">
        <v>34</v>
      </c>
      <c r="H821" s="23" t="s">
        <v>2373</v>
      </c>
      <c r="I821" t="s">
        <v>819</v>
      </c>
      <c r="J821" t="s">
        <v>27</v>
      </c>
      <c r="K821" t="s">
        <v>527</v>
      </c>
      <c r="L821" t="s">
        <v>29</v>
      </c>
      <c r="P821" t="s">
        <v>528</v>
      </c>
    </row>
    <row r="822" spans="1:16">
      <c r="A822" t="s">
        <v>2374</v>
      </c>
      <c r="B822" t="s">
        <v>522</v>
      </c>
      <c r="C822" s="22" t="s">
        <v>523</v>
      </c>
      <c r="D822" t="s">
        <v>21</v>
      </c>
      <c r="E822" t="s">
        <v>2018</v>
      </c>
      <c r="F822" t="s">
        <v>52</v>
      </c>
      <c r="G822" t="s">
        <v>1884</v>
      </c>
      <c r="H822" s="23" t="s">
        <v>2189</v>
      </c>
      <c r="I822" t="s">
        <v>819</v>
      </c>
      <c r="J822" t="s">
        <v>27</v>
      </c>
      <c r="K822" t="s">
        <v>527</v>
      </c>
      <c r="L822" t="s">
        <v>29</v>
      </c>
      <c r="P822" t="s">
        <v>532</v>
      </c>
    </row>
    <row r="823" spans="1:16">
      <c r="A823" t="s">
        <v>2375</v>
      </c>
      <c r="B823" t="s">
        <v>522</v>
      </c>
      <c r="C823" s="22" t="s">
        <v>523</v>
      </c>
      <c r="D823" t="s">
        <v>21</v>
      </c>
      <c r="E823" t="s">
        <v>2018</v>
      </c>
      <c r="F823" t="s">
        <v>33</v>
      </c>
      <c r="G823" t="s">
        <v>1327</v>
      </c>
      <c r="H823" s="23" t="s">
        <v>2376</v>
      </c>
      <c r="I823" t="s">
        <v>1950</v>
      </c>
      <c r="J823" t="s">
        <v>27</v>
      </c>
      <c r="K823" t="s">
        <v>527</v>
      </c>
      <c r="L823" t="s">
        <v>29</v>
      </c>
      <c r="P823" t="s">
        <v>528</v>
      </c>
    </row>
    <row r="824" spans="1:16">
      <c r="A824" t="s">
        <v>2377</v>
      </c>
      <c r="B824" t="s">
        <v>522</v>
      </c>
      <c r="C824" s="22" t="s">
        <v>523</v>
      </c>
      <c r="D824" t="s">
        <v>50</v>
      </c>
      <c r="E824" t="s">
        <v>2018</v>
      </c>
      <c r="F824" t="s">
        <v>33</v>
      </c>
      <c r="G824" t="s">
        <v>2378</v>
      </c>
      <c r="H824" s="23" t="s">
        <v>2379</v>
      </c>
      <c r="I824" t="s">
        <v>1961</v>
      </c>
      <c r="J824" t="s">
        <v>27</v>
      </c>
      <c r="K824" t="s">
        <v>527</v>
      </c>
      <c r="L824" t="s">
        <v>29</v>
      </c>
      <c r="P824" t="s">
        <v>528</v>
      </c>
    </row>
    <row r="825" spans="1:16">
      <c r="A825" t="s">
        <v>2380</v>
      </c>
      <c r="B825" t="s">
        <v>522</v>
      </c>
      <c r="C825" s="22" t="s">
        <v>523</v>
      </c>
      <c r="D825" t="s">
        <v>21</v>
      </c>
      <c r="E825" t="s">
        <v>2018</v>
      </c>
      <c r="F825" t="s">
        <v>33</v>
      </c>
      <c r="G825" t="s">
        <v>1607</v>
      </c>
      <c r="H825" s="23" t="s">
        <v>2381</v>
      </c>
      <c r="I825" t="s">
        <v>503</v>
      </c>
      <c r="J825" t="s">
        <v>27</v>
      </c>
      <c r="K825" t="s">
        <v>527</v>
      </c>
      <c r="L825" t="s">
        <v>29</v>
      </c>
      <c r="P825" t="s">
        <v>528</v>
      </c>
    </row>
    <row r="826" spans="1:16">
      <c r="A826" t="s">
        <v>2382</v>
      </c>
      <c r="B826" t="s">
        <v>522</v>
      </c>
      <c r="C826" s="22" t="s">
        <v>523</v>
      </c>
      <c r="D826" t="s">
        <v>21</v>
      </c>
      <c r="E826" t="s">
        <v>2018</v>
      </c>
      <c r="F826" t="s">
        <v>52</v>
      </c>
      <c r="G826" t="s">
        <v>1884</v>
      </c>
      <c r="H826" s="23" t="s">
        <v>2204</v>
      </c>
      <c r="I826" t="s">
        <v>148</v>
      </c>
      <c r="J826" t="s">
        <v>27</v>
      </c>
      <c r="K826" t="s">
        <v>527</v>
      </c>
      <c r="L826" t="s">
        <v>29</v>
      </c>
      <c r="P826" t="s">
        <v>532</v>
      </c>
    </row>
    <row r="827" spans="1:16">
      <c r="A827" t="s">
        <v>2383</v>
      </c>
      <c r="B827" t="s">
        <v>522</v>
      </c>
      <c r="C827" s="22" t="s">
        <v>523</v>
      </c>
      <c r="D827" t="s">
        <v>21</v>
      </c>
      <c r="E827" t="s">
        <v>2018</v>
      </c>
      <c r="F827" t="s">
        <v>33</v>
      </c>
      <c r="G827" t="s">
        <v>2384</v>
      </c>
      <c r="H827" s="23" t="s">
        <v>2385</v>
      </c>
      <c r="I827" t="s">
        <v>1965</v>
      </c>
      <c r="J827" t="s">
        <v>27</v>
      </c>
      <c r="K827" t="s">
        <v>527</v>
      </c>
      <c r="L827" t="s">
        <v>29</v>
      </c>
      <c r="P827" t="s">
        <v>528</v>
      </c>
    </row>
    <row r="828" spans="1:16">
      <c r="A828" t="s">
        <v>2386</v>
      </c>
      <c r="B828" t="s">
        <v>19</v>
      </c>
      <c r="C828" s="22" t="s">
        <v>20</v>
      </c>
      <c r="D828" t="s">
        <v>50</v>
      </c>
      <c r="E828" t="s">
        <v>2018</v>
      </c>
      <c r="F828" t="s">
        <v>33</v>
      </c>
      <c r="G828" t="s">
        <v>142</v>
      </c>
      <c r="H828" s="23" t="s">
        <v>2387</v>
      </c>
      <c r="I828" t="s">
        <v>148</v>
      </c>
      <c r="J828" t="s">
        <v>27</v>
      </c>
      <c r="K828" t="s">
        <v>2388</v>
      </c>
      <c r="L828" t="s">
        <v>29</v>
      </c>
      <c r="P828" t="s">
        <v>37</v>
      </c>
    </row>
    <row r="829" spans="1:16">
      <c r="A829" t="s">
        <v>2389</v>
      </c>
      <c r="B829" t="s">
        <v>538</v>
      </c>
      <c r="C829" s="22" t="s">
        <v>539</v>
      </c>
      <c r="D829" t="s">
        <v>21</v>
      </c>
      <c r="E829" t="s">
        <v>2018</v>
      </c>
      <c r="F829" t="s">
        <v>33</v>
      </c>
      <c r="G829" t="s">
        <v>2390</v>
      </c>
      <c r="H829" s="23" t="s">
        <v>2391</v>
      </c>
      <c r="I829" t="s">
        <v>36</v>
      </c>
      <c r="J829" t="s">
        <v>27</v>
      </c>
      <c r="K829" t="s">
        <v>542</v>
      </c>
      <c r="L829" t="s">
        <v>29</v>
      </c>
      <c r="P829" t="s">
        <v>543</v>
      </c>
    </row>
    <row r="830" spans="1:16">
      <c r="A830" t="s">
        <v>2392</v>
      </c>
      <c r="B830" t="s">
        <v>538</v>
      </c>
      <c r="C830" s="22" t="s">
        <v>539</v>
      </c>
      <c r="D830" t="s">
        <v>21</v>
      </c>
      <c r="E830" t="s">
        <v>2018</v>
      </c>
      <c r="F830" t="s">
        <v>33</v>
      </c>
      <c r="G830" t="s">
        <v>2393</v>
      </c>
      <c r="H830" s="23" t="s">
        <v>2394</v>
      </c>
      <c r="I830" t="s">
        <v>36</v>
      </c>
      <c r="J830" t="s">
        <v>27</v>
      </c>
      <c r="K830" t="s">
        <v>542</v>
      </c>
      <c r="L830" t="s">
        <v>29</v>
      </c>
      <c r="P830" t="s">
        <v>543</v>
      </c>
    </row>
    <row r="831" spans="1:16">
      <c r="A831" t="s">
        <v>2395</v>
      </c>
      <c r="B831" t="s">
        <v>228</v>
      </c>
      <c r="C831" s="22" t="s">
        <v>229</v>
      </c>
      <c r="D831" t="s">
        <v>21</v>
      </c>
      <c r="E831" t="s">
        <v>2018</v>
      </c>
      <c r="F831" t="s">
        <v>33</v>
      </c>
      <c r="G831" t="s">
        <v>2396</v>
      </c>
      <c r="H831" s="23" t="s">
        <v>2069</v>
      </c>
      <c r="I831" t="s">
        <v>90</v>
      </c>
      <c r="J831" t="s">
        <v>27</v>
      </c>
      <c r="K831" t="s">
        <v>548</v>
      </c>
      <c r="L831" t="s">
        <v>29</v>
      </c>
      <c r="P831" t="s">
        <v>549</v>
      </c>
    </row>
    <row r="832" spans="1:16">
      <c r="A832" t="s">
        <v>2397</v>
      </c>
      <c r="B832" t="s">
        <v>2398</v>
      </c>
      <c r="C832" s="22" t="s">
        <v>2399</v>
      </c>
      <c r="D832" t="s">
        <v>50</v>
      </c>
      <c r="E832" t="s">
        <v>2018</v>
      </c>
      <c r="F832" t="s">
        <v>33</v>
      </c>
      <c r="G832" t="s">
        <v>2400</v>
      </c>
      <c r="H832" s="23" t="s">
        <v>2254</v>
      </c>
      <c r="I832" t="s">
        <v>55</v>
      </c>
      <c r="J832" t="s">
        <v>27</v>
      </c>
      <c r="K832" t="s">
        <v>2401</v>
      </c>
      <c r="L832" t="s">
        <v>29</v>
      </c>
      <c r="P832" t="s">
        <v>2402</v>
      </c>
    </row>
    <row r="833" spans="1:16">
      <c r="A833" t="s">
        <v>2403</v>
      </c>
      <c r="B833" t="s">
        <v>2398</v>
      </c>
      <c r="C833" s="22" t="s">
        <v>2399</v>
      </c>
      <c r="D833" t="s">
        <v>50</v>
      </c>
      <c r="E833" t="s">
        <v>2018</v>
      </c>
      <c r="F833" t="s">
        <v>33</v>
      </c>
      <c r="G833" t="s">
        <v>2404</v>
      </c>
      <c r="H833" s="23" t="s">
        <v>2405</v>
      </c>
      <c r="I833" t="s">
        <v>63</v>
      </c>
      <c r="J833" t="s">
        <v>27</v>
      </c>
      <c r="K833" t="s">
        <v>2401</v>
      </c>
      <c r="L833" t="s">
        <v>29</v>
      </c>
      <c r="P833" t="s">
        <v>2402</v>
      </c>
    </row>
    <row r="834" spans="1:16">
      <c r="A834" t="s">
        <v>2406</v>
      </c>
      <c r="B834" t="s">
        <v>2398</v>
      </c>
      <c r="C834" s="22" t="s">
        <v>2399</v>
      </c>
      <c r="D834" t="s">
        <v>50</v>
      </c>
      <c r="E834" t="s">
        <v>2018</v>
      </c>
      <c r="F834" t="s">
        <v>33</v>
      </c>
      <c r="G834" t="s">
        <v>2407</v>
      </c>
      <c r="H834" s="23" t="s">
        <v>2408</v>
      </c>
      <c r="I834" t="s">
        <v>26</v>
      </c>
      <c r="J834" t="s">
        <v>27</v>
      </c>
      <c r="K834" t="s">
        <v>2401</v>
      </c>
      <c r="L834" t="s">
        <v>29</v>
      </c>
      <c r="P834" t="s">
        <v>2402</v>
      </c>
    </row>
    <row r="835" spans="1:16">
      <c r="A835" t="s">
        <v>2409</v>
      </c>
      <c r="B835" t="s">
        <v>2398</v>
      </c>
      <c r="C835" s="22" t="s">
        <v>2399</v>
      </c>
      <c r="D835" t="s">
        <v>21</v>
      </c>
      <c r="E835" t="s">
        <v>2018</v>
      </c>
      <c r="F835" t="s">
        <v>33</v>
      </c>
      <c r="G835" t="s">
        <v>2410</v>
      </c>
      <c r="H835" s="23" t="s">
        <v>2411</v>
      </c>
      <c r="I835" t="s">
        <v>371</v>
      </c>
      <c r="J835" t="s">
        <v>27</v>
      </c>
      <c r="K835" t="s">
        <v>2401</v>
      </c>
      <c r="L835" t="s">
        <v>29</v>
      </c>
      <c r="P835" t="s">
        <v>2402</v>
      </c>
    </row>
    <row r="836" spans="1:16">
      <c r="A836" t="s">
        <v>2412</v>
      </c>
      <c r="B836" t="s">
        <v>2398</v>
      </c>
      <c r="C836" s="22" t="s">
        <v>2399</v>
      </c>
      <c r="D836" t="s">
        <v>50</v>
      </c>
      <c r="E836" t="s">
        <v>2018</v>
      </c>
      <c r="F836" t="s">
        <v>33</v>
      </c>
      <c r="G836" t="s">
        <v>1284</v>
      </c>
      <c r="H836" s="23" t="s">
        <v>2411</v>
      </c>
      <c r="I836" t="s">
        <v>67</v>
      </c>
      <c r="J836" t="s">
        <v>27</v>
      </c>
      <c r="K836" t="s">
        <v>2401</v>
      </c>
      <c r="L836" t="s">
        <v>29</v>
      </c>
      <c r="P836" t="s">
        <v>2402</v>
      </c>
    </row>
    <row r="837" spans="1:16">
      <c r="A837" t="s">
        <v>2413</v>
      </c>
      <c r="B837" t="s">
        <v>553</v>
      </c>
      <c r="C837" s="22" t="s">
        <v>554</v>
      </c>
      <c r="D837" t="s">
        <v>21</v>
      </c>
      <c r="E837" t="s">
        <v>2018</v>
      </c>
      <c r="F837" t="s">
        <v>52</v>
      </c>
      <c r="G837" t="s">
        <v>75</v>
      </c>
      <c r="H837" s="23" t="s">
        <v>2411</v>
      </c>
      <c r="I837" t="s">
        <v>26</v>
      </c>
      <c r="J837" t="s">
        <v>27</v>
      </c>
      <c r="K837" t="s">
        <v>556</v>
      </c>
      <c r="L837" t="s">
        <v>29</v>
      </c>
      <c r="P837" t="s">
        <v>557</v>
      </c>
    </row>
    <row r="838" spans="1:16">
      <c r="A838" t="s">
        <v>2414</v>
      </c>
      <c r="B838" t="s">
        <v>553</v>
      </c>
      <c r="C838" s="22" t="s">
        <v>554</v>
      </c>
      <c r="D838" t="s">
        <v>21</v>
      </c>
      <c r="E838" t="s">
        <v>2018</v>
      </c>
      <c r="F838" t="s">
        <v>33</v>
      </c>
      <c r="G838" t="s">
        <v>373</v>
      </c>
      <c r="H838" s="23" t="s">
        <v>2415</v>
      </c>
      <c r="I838" t="s">
        <v>26</v>
      </c>
      <c r="J838" t="s">
        <v>27</v>
      </c>
      <c r="K838" t="s">
        <v>556</v>
      </c>
      <c r="L838" t="s">
        <v>29</v>
      </c>
      <c r="P838" t="s">
        <v>561</v>
      </c>
    </row>
    <row r="839" spans="1:16">
      <c r="A839" t="s">
        <v>2416</v>
      </c>
      <c r="B839" t="s">
        <v>563</v>
      </c>
      <c r="C839" s="22" t="s">
        <v>564</v>
      </c>
      <c r="D839" t="s">
        <v>21</v>
      </c>
      <c r="E839" t="s">
        <v>2018</v>
      </c>
      <c r="F839" t="s">
        <v>33</v>
      </c>
      <c r="G839" t="s">
        <v>1811</v>
      </c>
      <c r="H839" s="23" t="s">
        <v>2417</v>
      </c>
      <c r="I839" t="s">
        <v>135</v>
      </c>
      <c r="J839" t="s">
        <v>27</v>
      </c>
      <c r="K839" t="s">
        <v>567</v>
      </c>
      <c r="L839" t="s">
        <v>29</v>
      </c>
      <c r="P839" t="s">
        <v>568</v>
      </c>
    </row>
    <row r="840" spans="1:16">
      <c r="A840" t="s">
        <v>2418</v>
      </c>
      <c r="B840" t="s">
        <v>563</v>
      </c>
      <c r="C840" s="22" t="s">
        <v>564</v>
      </c>
      <c r="D840" t="s">
        <v>21</v>
      </c>
      <c r="E840" t="s">
        <v>2018</v>
      </c>
      <c r="F840" t="s">
        <v>33</v>
      </c>
      <c r="G840" t="s">
        <v>1406</v>
      </c>
      <c r="H840" s="23" t="s">
        <v>2419</v>
      </c>
      <c r="I840" t="s">
        <v>135</v>
      </c>
      <c r="J840" t="s">
        <v>27</v>
      </c>
      <c r="K840" t="s">
        <v>567</v>
      </c>
      <c r="L840" t="s">
        <v>29</v>
      </c>
      <c r="P840" t="s">
        <v>568</v>
      </c>
    </row>
    <row r="841" spans="1:16">
      <c r="A841" t="s">
        <v>2420</v>
      </c>
      <c r="B841" t="s">
        <v>580</v>
      </c>
      <c r="C841" s="22" t="s">
        <v>581</v>
      </c>
      <c r="D841" t="s">
        <v>21</v>
      </c>
      <c r="E841" t="s">
        <v>2018</v>
      </c>
      <c r="F841" t="s">
        <v>141</v>
      </c>
      <c r="G841" t="s">
        <v>2421</v>
      </c>
      <c r="H841" s="23" t="s">
        <v>2054</v>
      </c>
      <c r="I841" t="s">
        <v>414</v>
      </c>
      <c r="J841" t="s">
        <v>27</v>
      </c>
      <c r="K841" t="s">
        <v>584</v>
      </c>
      <c r="L841" t="s">
        <v>29</v>
      </c>
      <c r="P841" t="s">
        <v>2422</v>
      </c>
    </row>
    <row r="842" spans="1:16">
      <c r="A842" t="s">
        <v>2423</v>
      </c>
      <c r="B842" t="s">
        <v>580</v>
      </c>
      <c r="C842" s="22" t="s">
        <v>581</v>
      </c>
      <c r="D842" t="s">
        <v>21</v>
      </c>
      <c r="E842" t="s">
        <v>2018</v>
      </c>
      <c r="F842" t="s">
        <v>141</v>
      </c>
      <c r="G842" t="s">
        <v>2424</v>
      </c>
      <c r="H842" s="23" t="s">
        <v>2425</v>
      </c>
      <c r="I842" t="s">
        <v>541</v>
      </c>
      <c r="J842" t="s">
        <v>27</v>
      </c>
      <c r="K842" t="s">
        <v>584</v>
      </c>
      <c r="L842" t="s">
        <v>29</v>
      </c>
      <c r="P842" t="s">
        <v>2422</v>
      </c>
    </row>
    <row r="843" spans="1:16">
      <c r="A843" t="s">
        <v>2426</v>
      </c>
      <c r="B843" t="s">
        <v>1052</v>
      </c>
      <c r="C843" s="22" t="s">
        <v>1053</v>
      </c>
      <c r="D843" t="s">
        <v>21</v>
      </c>
      <c r="E843" t="s">
        <v>2018</v>
      </c>
      <c r="F843" t="s">
        <v>33</v>
      </c>
      <c r="G843" t="s">
        <v>950</v>
      </c>
      <c r="H843" s="23" t="s">
        <v>2348</v>
      </c>
      <c r="I843" t="s">
        <v>148</v>
      </c>
      <c r="J843" t="s">
        <v>27</v>
      </c>
      <c r="K843" t="s">
        <v>1055</v>
      </c>
      <c r="L843" t="s">
        <v>29</v>
      </c>
      <c r="P843" t="s">
        <v>1056</v>
      </c>
    </row>
    <row r="844" spans="1:16">
      <c r="A844" t="s">
        <v>2427</v>
      </c>
      <c r="B844" t="s">
        <v>2428</v>
      </c>
      <c r="C844" s="22" t="s">
        <v>2429</v>
      </c>
      <c r="D844" t="s">
        <v>21</v>
      </c>
      <c r="E844" t="s">
        <v>2018</v>
      </c>
      <c r="F844" t="s">
        <v>33</v>
      </c>
      <c r="G844" t="s">
        <v>2427</v>
      </c>
      <c r="H844" s="23" t="s">
        <v>2108</v>
      </c>
      <c r="I844" t="s">
        <v>55</v>
      </c>
      <c r="J844" t="s">
        <v>27</v>
      </c>
      <c r="K844" t="s">
        <v>2430</v>
      </c>
      <c r="L844" t="s">
        <v>29</v>
      </c>
      <c r="P844" t="s">
        <v>2431</v>
      </c>
    </row>
    <row r="845" spans="1:16">
      <c r="A845" t="s">
        <v>2432</v>
      </c>
      <c r="B845" t="s">
        <v>2428</v>
      </c>
      <c r="C845" s="22" t="s">
        <v>2429</v>
      </c>
      <c r="D845" t="s">
        <v>50</v>
      </c>
      <c r="E845" t="s">
        <v>2018</v>
      </c>
      <c r="F845" t="s">
        <v>33</v>
      </c>
      <c r="G845" t="s">
        <v>34</v>
      </c>
      <c r="H845" s="23" t="s">
        <v>2433</v>
      </c>
      <c r="I845" t="s">
        <v>148</v>
      </c>
      <c r="J845" t="s">
        <v>27</v>
      </c>
      <c r="K845" t="s">
        <v>2430</v>
      </c>
      <c r="L845" t="s">
        <v>29</v>
      </c>
      <c r="P845" t="s">
        <v>2431</v>
      </c>
    </row>
    <row r="846" spans="1:16">
      <c r="A846" t="s">
        <v>2434</v>
      </c>
      <c r="B846" t="s">
        <v>2428</v>
      </c>
      <c r="C846" s="22" t="s">
        <v>2429</v>
      </c>
      <c r="D846" t="s">
        <v>50</v>
      </c>
      <c r="E846" t="s">
        <v>2018</v>
      </c>
      <c r="F846" t="s">
        <v>52</v>
      </c>
      <c r="G846" t="s">
        <v>2181</v>
      </c>
      <c r="H846" s="23" t="s">
        <v>2419</v>
      </c>
      <c r="I846" t="s">
        <v>63</v>
      </c>
      <c r="J846" t="s">
        <v>27</v>
      </c>
      <c r="K846" t="s">
        <v>2430</v>
      </c>
      <c r="L846" t="s">
        <v>29</v>
      </c>
      <c r="P846" t="s">
        <v>2435</v>
      </c>
    </row>
    <row r="847" spans="1:16">
      <c r="A847" t="s">
        <v>2436</v>
      </c>
      <c r="B847" t="s">
        <v>2428</v>
      </c>
      <c r="C847" s="22" t="s">
        <v>2429</v>
      </c>
      <c r="D847" t="s">
        <v>50</v>
      </c>
      <c r="E847" t="s">
        <v>2018</v>
      </c>
      <c r="F847" t="s">
        <v>33</v>
      </c>
      <c r="G847" t="s">
        <v>2437</v>
      </c>
      <c r="H847" s="23" t="s">
        <v>2438</v>
      </c>
      <c r="I847" t="s">
        <v>148</v>
      </c>
      <c r="J847" t="s">
        <v>27</v>
      </c>
      <c r="K847" t="s">
        <v>2430</v>
      </c>
      <c r="L847" t="s">
        <v>29</v>
      </c>
      <c r="P847" t="s">
        <v>2431</v>
      </c>
    </row>
    <row r="848" spans="1:16">
      <c r="A848" t="s">
        <v>2439</v>
      </c>
      <c r="B848" t="s">
        <v>2428</v>
      </c>
      <c r="C848" s="22" t="s">
        <v>2429</v>
      </c>
      <c r="D848" t="s">
        <v>50</v>
      </c>
      <c r="E848" t="s">
        <v>2018</v>
      </c>
      <c r="F848" t="s">
        <v>33</v>
      </c>
      <c r="G848" t="s">
        <v>2437</v>
      </c>
      <c r="H848" s="23" t="s">
        <v>2440</v>
      </c>
      <c r="I848" t="s">
        <v>819</v>
      </c>
      <c r="J848" t="s">
        <v>27</v>
      </c>
      <c r="K848" t="s">
        <v>2430</v>
      </c>
      <c r="L848" t="s">
        <v>29</v>
      </c>
      <c r="P848" t="s">
        <v>2431</v>
      </c>
    </row>
    <row r="849" spans="1:16">
      <c r="A849" t="s">
        <v>2441</v>
      </c>
      <c r="B849" t="s">
        <v>251</v>
      </c>
      <c r="C849" s="22" t="s">
        <v>252</v>
      </c>
      <c r="D849" t="s">
        <v>50</v>
      </c>
      <c r="E849" t="s">
        <v>2442</v>
      </c>
      <c r="F849" t="s">
        <v>33</v>
      </c>
      <c r="G849" t="s">
        <v>34</v>
      </c>
      <c r="H849" s="23" t="s">
        <v>2443</v>
      </c>
      <c r="I849" t="s">
        <v>148</v>
      </c>
      <c r="J849" t="s">
        <v>27</v>
      </c>
      <c r="K849" t="s">
        <v>2444</v>
      </c>
      <c r="L849" t="s">
        <v>29</v>
      </c>
      <c r="P849" t="s">
        <v>263</v>
      </c>
    </row>
    <row r="850" spans="1:16">
      <c r="A850" t="s">
        <v>2445</v>
      </c>
      <c r="B850" t="s">
        <v>251</v>
      </c>
      <c r="C850" s="22" t="s">
        <v>252</v>
      </c>
      <c r="D850" t="s">
        <v>50</v>
      </c>
      <c r="E850" t="s">
        <v>2442</v>
      </c>
      <c r="F850" t="s">
        <v>33</v>
      </c>
      <c r="G850" t="s">
        <v>2446</v>
      </c>
      <c r="H850" s="23" t="s">
        <v>2447</v>
      </c>
      <c r="I850" t="s">
        <v>148</v>
      </c>
      <c r="J850" t="s">
        <v>27</v>
      </c>
      <c r="K850" t="s">
        <v>2444</v>
      </c>
      <c r="L850" t="s">
        <v>29</v>
      </c>
      <c r="P850" t="s">
        <v>263</v>
      </c>
    </row>
    <row r="851" spans="1:16">
      <c r="A851" t="s">
        <v>2448</v>
      </c>
      <c r="B851" t="s">
        <v>59</v>
      </c>
      <c r="C851" s="22" t="s">
        <v>60</v>
      </c>
      <c r="D851" t="s">
        <v>50</v>
      </c>
      <c r="E851" t="s">
        <v>2442</v>
      </c>
      <c r="F851" t="s">
        <v>33</v>
      </c>
      <c r="G851" t="s">
        <v>2449</v>
      </c>
      <c r="H851" s="23" t="s">
        <v>2450</v>
      </c>
      <c r="I851" t="s">
        <v>2451</v>
      </c>
      <c r="J851" t="s">
        <v>27</v>
      </c>
      <c r="K851" t="s">
        <v>2452</v>
      </c>
      <c r="L851" t="s">
        <v>29</v>
      </c>
      <c r="P851" t="s">
        <v>65</v>
      </c>
    </row>
    <row r="852" spans="1:16">
      <c r="A852" t="s">
        <v>2453</v>
      </c>
      <c r="B852" t="s">
        <v>863</v>
      </c>
      <c r="C852" s="22" t="s">
        <v>864</v>
      </c>
      <c r="D852" t="s">
        <v>50</v>
      </c>
      <c r="E852" t="s">
        <v>2442</v>
      </c>
      <c r="F852" t="s">
        <v>52</v>
      </c>
      <c r="G852" t="s">
        <v>190</v>
      </c>
      <c r="H852" s="23" t="s">
        <v>2454</v>
      </c>
      <c r="I852" t="s">
        <v>63</v>
      </c>
      <c r="J852" t="s">
        <v>27</v>
      </c>
      <c r="K852" t="s">
        <v>661</v>
      </c>
      <c r="L852" t="s">
        <v>29</v>
      </c>
      <c r="P852" t="s">
        <v>1272</v>
      </c>
    </row>
    <row r="853" spans="1:16">
      <c r="A853" t="s">
        <v>2455</v>
      </c>
      <c r="B853" t="s">
        <v>2456</v>
      </c>
      <c r="C853" s="22" t="s">
        <v>2457</v>
      </c>
      <c r="D853" t="s">
        <v>21</v>
      </c>
      <c r="E853" t="s">
        <v>2442</v>
      </c>
      <c r="F853" t="s">
        <v>33</v>
      </c>
      <c r="G853" t="s">
        <v>1098</v>
      </c>
      <c r="H853" s="23" t="s">
        <v>2458</v>
      </c>
      <c r="I853" t="s">
        <v>55</v>
      </c>
      <c r="J853" t="s">
        <v>27</v>
      </c>
      <c r="K853" t="s">
        <v>2459</v>
      </c>
      <c r="L853" t="s">
        <v>29</v>
      </c>
      <c r="P853" t="s">
        <v>2460</v>
      </c>
    </row>
    <row r="854" spans="1:16">
      <c r="A854" t="s">
        <v>2461</v>
      </c>
      <c r="B854" t="s">
        <v>81</v>
      </c>
      <c r="C854" s="22" t="s">
        <v>82</v>
      </c>
      <c r="D854" t="s">
        <v>21</v>
      </c>
      <c r="E854" t="s">
        <v>2442</v>
      </c>
      <c r="F854" t="s">
        <v>33</v>
      </c>
      <c r="G854" t="s">
        <v>2462</v>
      </c>
      <c r="H854" s="23" t="s">
        <v>2463</v>
      </c>
      <c r="I854" t="s">
        <v>1340</v>
      </c>
      <c r="J854" t="s">
        <v>27</v>
      </c>
      <c r="K854" t="s">
        <v>85</v>
      </c>
      <c r="L854" t="s">
        <v>29</v>
      </c>
      <c r="P854" t="s">
        <v>86</v>
      </c>
    </row>
    <row r="855" spans="1:16">
      <c r="A855" t="s">
        <v>2464</v>
      </c>
      <c r="B855" t="s">
        <v>81</v>
      </c>
      <c r="C855" s="22" t="s">
        <v>82</v>
      </c>
      <c r="D855" t="s">
        <v>21</v>
      </c>
      <c r="E855" t="s">
        <v>2442</v>
      </c>
      <c r="F855" t="s">
        <v>52</v>
      </c>
      <c r="G855" t="s">
        <v>280</v>
      </c>
      <c r="H855" s="23" t="s">
        <v>2465</v>
      </c>
      <c r="I855" t="s">
        <v>2466</v>
      </c>
      <c r="J855" t="s">
        <v>27</v>
      </c>
      <c r="K855" t="s">
        <v>85</v>
      </c>
      <c r="L855" t="s">
        <v>29</v>
      </c>
      <c r="P855" t="s">
        <v>675</v>
      </c>
    </row>
    <row r="856" spans="1:16">
      <c r="A856" t="s">
        <v>2467</v>
      </c>
      <c r="B856" t="s">
        <v>81</v>
      </c>
      <c r="C856" s="22" t="s">
        <v>82</v>
      </c>
      <c r="D856" t="s">
        <v>21</v>
      </c>
      <c r="E856" t="s">
        <v>2442</v>
      </c>
      <c r="F856" t="s">
        <v>52</v>
      </c>
      <c r="G856" t="s">
        <v>280</v>
      </c>
      <c r="H856" s="23" t="s">
        <v>2465</v>
      </c>
      <c r="I856" t="s">
        <v>36</v>
      </c>
      <c r="J856" t="s">
        <v>27</v>
      </c>
      <c r="K856" t="s">
        <v>85</v>
      </c>
      <c r="L856" t="s">
        <v>29</v>
      </c>
      <c r="P856" t="s">
        <v>675</v>
      </c>
    </row>
    <row r="857" spans="1:16">
      <c r="A857" t="s">
        <v>2468</v>
      </c>
      <c r="B857" t="s">
        <v>1147</v>
      </c>
      <c r="C857" s="22" t="s">
        <v>1148</v>
      </c>
      <c r="D857" t="s">
        <v>50</v>
      </c>
      <c r="E857" t="s">
        <v>2442</v>
      </c>
      <c r="F857" t="s">
        <v>33</v>
      </c>
      <c r="G857" t="s">
        <v>1370</v>
      </c>
      <c r="H857" s="23" t="s">
        <v>2469</v>
      </c>
      <c r="I857" t="s">
        <v>247</v>
      </c>
      <c r="J857" t="s">
        <v>27</v>
      </c>
      <c r="K857" t="s">
        <v>1096</v>
      </c>
      <c r="L857" t="s">
        <v>29</v>
      </c>
      <c r="P857" t="s">
        <v>1152</v>
      </c>
    </row>
    <row r="858" spans="1:16">
      <c r="A858" t="s">
        <v>2470</v>
      </c>
      <c r="B858" t="s">
        <v>94</v>
      </c>
      <c r="C858" s="22" t="s">
        <v>95</v>
      </c>
      <c r="D858" t="s">
        <v>21</v>
      </c>
      <c r="E858" t="s">
        <v>2442</v>
      </c>
      <c r="F858" t="s">
        <v>33</v>
      </c>
      <c r="G858" t="s">
        <v>2471</v>
      </c>
      <c r="H858" s="23" t="s">
        <v>2472</v>
      </c>
      <c r="I858" t="s">
        <v>63</v>
      </c>
      <c r="J858" t="s">
        <v>27</v>
      </c>
      <c r="K858" t="s">
        <v>98</v>
      </c>
      <c r="L858" t="s">
        <v>29</v>
      </c>
      <c r="P858" t="s">
        <v>99</v>
      </c>
    </row>
    <row r="859" spans="1:16">
      <c r="A859" t="s">
        <v>2473</v>
      </c>
      <c r="B859" t="s">
        <v>94</v>
      </c>
      <c r="C859" s="22" t="s">
        <v>95</v>
      </c>
      <c r="D859" t="s">
        <v>50</v>
      </c>
      <c r="E859" t="s">
        <v>2442</v>
      </c>
      <c r="F859" t="s">
        <v>33</v>
      </c>
      <c r="G859" t="s">
        <v>42</v>
      </c>
      <c r="H859" s="23" t="s">
        <v>2474</v>
      </c>
      <c r="I859" t="s">
        <v>67</v>
      </c>
      <c r="J859" t="s">
        <v>27</v>
      </c>
      <c r="K859" t="s">
        <v>98</v>
      </c>
      <c r="L859" t="s">
        <v>29</v>
      </c>
      <c r="P859" t="s">
        <v>99</v>
      </c>
    </row>
    <row r="860" spans="1:16">
      <c r="A860" t="s">
        <v>2475</v>
      </c>
      <c r="B860" t="s">
        <v>94</v>
      </c>
      <c r="C860" s="22" t="s">
        <v>95</v>
      </c>
      <c r="D860" t="s">
        <v>21</v>
      </c>
      <c r="E860" t="s">
        <v>2442</v>
      </c>
      <c r="F860" t="s">
        <v>52</v>
      </c>
      <c r="G860" t="s">
        <v>123</v>
      </c>
      <c r="H860" s="23" t="s">
        <v>2476</v>
      </c>
      <c r="I860" t="s">
        <v>55</v>
      </c>
      <c r="J860" t="s">
        <v>27</v>
      </c>
      <c r="K860" t="s">
        <v>98</v>
      </c>
      <c r="L860" t="s">
        <v>29</v>
      </c>
      <c r="P860" t="s">
        <v>108</v>
      </c>
    </row>
    <row r="861" spans="1:16">
      <c r="A861" t="s">
        <v>2477</v>
      </c>
      <c r="B861" t="s">
        <v>94</v>
      </c>
      <c r="C861" s="22" t="s">
        <v>95</v>
      </c>
      <c r="D861" t="s">
        <v>21</v>
      </c>
      <c r="E861" t="s">
        <v>2442</v>
      </c>
      <c r="F861" t="s">
        <v>33</v>
      </c>
      <c r="G861" t="s">
        <v>2471</v>
      </c>
      <c r="H861" s="23" t="s">
        <v>2019</v>
      </c>
      <c r="I861" t="s">
        <v>26</v>
      </c>
      <c r="J861" t="s">
        <v>27</v>
      </c>
      <c r="K861" t="s">
        <v>98</v>
      </c>
      <c r="L861" t="s">
        <v>29</v>
      </c>
      <c r="P861" t="s">
        <v>99</v>
      </c>
    </row>
    <row r="862" spans="1:16">
      <c r="A862" t="s">
        <v>2478</v>
      </c>
      <c r="B862" t="s">
        <v>94</v>
      </c>
      <c r="C862" s="22" t="s">
        <v>95</v>
      </c>
      <c r="D862" t="s">
        <v>21</v>
      </c>
      <c r="E862" t="s">
        <v>2442</v>
      </c>
      <c r="F862" t="s">
        <v>33</v>
      </c>
      <c r="G862" t="s">
        <v>2479</v>
      </c>
      <c r="H862" s="23" t="s">
        <v>2480</v>
      </c>
      <c r="I862" t="s">
        <v>135</v>
      </c>
      <c r="J862" t="s">
        <v>27</v>
      </c>
      <c r="K862" t="s">
        <v>98</v>
      </c>
      <c r="L862" t="s">
        <v>29</v>
      </c>
      <c r="P862" t="s">
        <v>99</v>
      </c>
    </row>
    <row r="863" spans="1:16">
      <c r="A863" t="s">
        <v>2481</v>
      </c>
      <c r="B863" t="s">
        <v>465</v>
      </c>
      <c r="C863" s="22" t="s">
        <v>466</v>
      </c>
      <c r="D863" t="s">
        <v>50</v>
      </c>
      <c r="E863" t="s">
        <v>2442</v>
      </c>
      <c r="F863" t="s">
        <v>141</v>
      </c>
      <c r="G863" t="s">
        <v>2482</v>
      </c>
      <c r="H863" s="23" t="s">
        <v>2483</v>
      </c>
      <c r="I863" t="s">
        <v>247</v>
      </c>
      <c r="J863" t="s">
        <v>27</v>
      </c>
      <c r="K863" t="s">
        <v>2484</v>
      </c>
      <c r="L863" t="s">
        <v>29</v>
      </c>
      <c r="P863" t="s">
        <v>470</v>
      </c>
    </row>
    <row r="864" spans="1:16">
      <c r="A864" t="s">
        <v>2485</v>
      </c>
      <c r="B864" t="s">
        <v>2042</v>
      </c>
      <c r="C864" s="22" t="s">
        <v>2043</v>
      </c>
      <c r="D864" t="s">
        <v>50</v>
      </c>
      <c r="E864" t="s">
        <v>2442</v>
      </c>
      <c r="F864" t="s">
        <v>33</v>
      </c>
      <c r="G864" t="s">
        <v>2050</v>
      </c>
      <c r="H864" s="23" t="s">
        <v>2486</v>
      </c>
      <c r="I864" t="s">
        <v>63</v>
      </c>
      <c r="J864" t="s">
        <v>27</v>
      </c>
      <c r="K864" t="s">
        <v>2046</v>
      </c>
      <c r="L864" t="s">
        <v>29</v>
      </c>
      <c r="P864" t="s">
        <v>2055</v>
      </c>
    </row>
    <row r="865" spans="1:16">
      <c r="A865" t="s">
        <v>2487</v>
      </c>
      <c r="B865" t="s">
        <v>121</v>
      </c>
      <c r="C865" s="22" t="s">
        <v>122</v>
      </c>
      <c r="D865" t="s">
        <v>21</v>
      </c>
      <c r="E865" t="s">
        <v>2442</v>
      </c>
      <c r="F865" t="s">
        <v>33</v>
      </c>
      <c r="G865" t="s">
        <v>2488</v>
      </c>
      <c r="H865" s="23" t="s">
        <v>2489</v>
      </c>
      <c r="I865" t="s">
        <v>135</v>
      </c>
      <c r="J865" t="s">
        <v>27</v>
      </c>
      <c r="K865" t="s">
        <v>126</v>
      </c>
      <c r="L865" t="s">
        <v>29</v>
      </c>
      <c r="P865" t="s">
        <v>131</v>
      </c>
    </row>
    <row r="866" spans="1:16">
      <c r="A866" t="s">
        <v>2490</v>
      </c>
      <c r="B866" t="s">
        <v>121</v>
      </c>
      <c r="C866" s="22" t="s">
        <v>122</v>
      </c>
      <c r="D866" t="s">
        <v>21</v>
      </c>
      <c r="E866" t="s">
        <v>2442</v>
      </c>
      <c r="F866" t="s">
        <v>33</v>
      </c>
      <c r="G866" t="s">
        <v>2491</v>
      </c>
      <c r="H866" s="23" t="s">
        <v>2492</v>
      </c>
      <c r="I866" t="s">
        <v>63</v>
      </c>
      <c r="J866" t="s">
        <v>27</v>
      </c>
      <c r="K866" t="s">
        <v>126</v>
      </c>
      <c r="L866" t="s">
        <v>29</v>
      </c>
      <c r="P866" t="s">
        <v>131</v>
      </c>
    </row>
    <row r="867" spans="1:16">
      <c r="A867" t="s">
        <v>2493</v>
      </c>
      <c r="B867" t="s">
        <v>151</v>
      </c>
      <c r="C867" s="22" t="s">
        <v>152</v>
      </c>
      <c r="D867" t="s">
        <v>21</v>
      </c>
      <c r="E867" t="s">
        <v>2442</v>
      </c>
      <c r="F867" t="s">
        <v>52</v>
      </c>
      <c r="G867" t="s">
        <v>730</v>
      </c>
      <c r="H867" s="23" t="s">
        <v>2494</v>
      </c>
      <c r="I867" t="s">
        <v>148</v>
      </c>
      <c r="J867" t="s">
        <v>27</v>
      </c>
      <c r="K867" t="s">
        <v>2495</v>
      </c>
      <c r="L867" t="s">
        <v>29</v>
      </c>
      <c r="P867" t="s">
        <v>160</v>
      </c>
    </row>
    <row r="868" spans="1:16">
      <c r="A868" t="s">
        <v>2496</v>
      </c>
      <c r="B868" t="s">
        <v>151</v>
      </c>
      <c r="C868" s="22" t="s">
        <v>152</v>
      </c>
      <c r="D868" t="s">
        <v>21</v>
      </c>
      <c r="E868" t="s">
        <v>2442</v>
      </c>
      <c r="F868" t="s">
        <v>52</v>
      </c>
      <c r="G868" t="s">
        <v>158</v>
      </c>
      <c r="H868" s="23" t="s">
        <v>2497</v>
      </c>
      <c r="I868" t="s">
        <v>148</v>
      </c>
      <c r="J868" t="s">
        <v>27</v>
      </c>
      <c r="K868" t="s">
        <v>155</v>
      </c>
      <c r="L868" t="s">
        <v>29</v>
      </c>
      <c r="P868" t="s">
        <v>160</v>
      </c>
    </row>
    <row r="869" spans="1:16">
      <c r="A869" t="s">
        <v>2498</v>
      </c>
      <c r="B869" t="s">
        <v>151</v>
      </c>
      <c r="C869" s="22" t="s">
        <v>152</v>
      </c>
      <c r="D869" t="s">
        <v>21</v>
      </c>
      <c r="E869" t="s">
        <v>2442</v>
      </c>
      <c r="F869" t="s">
        <v>52</v>
      </c>
      <c r="G869" t="s">
        <v>158</v>
      </c>
      <c r="H869" s="23" t="s">
        <v>2499</v>
      </c>
      <c r="I869" t="s">
        <v>148</v>
      </c>
      <c r="J869" t="s">
        <v>27</v>
      </c>
      <c r="K869" t="s">
        <v>155</v>
      </c>
      <c r="L869" t="s">
        <v>29</v>
      </c>
      <c r="P869" t="s">
        <v>160</v>
      </c>
    </row>
    <row r="870" spans="1:16">
      <c r="A870" t="s">
        <v>2493</v>
      </c>
      <c r="B870" t="s">
        <v>151</v>
      </c>
      <c r="C870" s="22" t="s">
        <v>152</v>
      </c>
      <c r="D870" t="s">
        <v>21</v>
      </c>
      <c r="E870" t="s">
        <v>2442</v>
      </c>
      <c r="F870" t="s">
        <v>52</v>
      </c>
      <c r="G870" t="s">
        <v>158</v>
      </c>
      <c r="H870" s="23" t="s">
        <v>2500</v>
      </c>
      <c r="I870" t="s">
        <v>148</v>
      </c>
      <c r="J870" t="s">
        <v>27</v>
      </c>
      <c r="K870" t="s">
        <v>155</v>
      </c>
      <c r="L870" t="s">
        <v>29</v>
      </c>
      <c r="P870" t="s">
        <v>160</v>
      </c>
    </row>
    <row r="871" spans="1:16">
      <c r="A871" t="s">
        <v>2501</v>
      </c>
      <c r="B871" t="s">
        <v>1147</v>
      </c>
      <c r="C871" s="22" t="s">
        <v>1148</v>
      </c>
      <c r="D871" t="s">
        <v>21</v>
      </c>
      <c r="E871" t="s">
        <v>2442</v>
      </c>
      <c r="F871" t="s">
        <v>33</v>
      </c>
      <c r="G871" t="s">
        <v>2502</v>
      </c>
      <c r="H871" s="23" t="s">
        <v>2503</v>
      </c>
      <c r="I871" t="s">
        <v>541</v>
      </c>
      <c r="J871" t="s">
        <v>27</v>
      </c>
      <c r="K871" t="s">
        <v>1151</v>
      </c>
      <c r="L871" t="s">
        <v>29</v>
      </c>
      <c r="P871" t="s">
        <v>1152</v>
      </c>
    </row>
    <row r="872" spans="1:16">
      <c r="A872" t="s">
        <v>2504</v>
      </c>
      <c r="B872" t="s">
        <v>1147</v>
      </c>
      <c r="C872" s="22" t="s">
        <v>1148</v>
      </c>
      <c r="D872" t="s">
        <v>21</v>
      </c>
      <c r="E872" t="s">
        <v>2442</v>
      </c>
      <c r="F872" t="s">
        <v>52</v>
      </c>
      <c r="G872" t="s">
        <v>2505</v>
      </c>
      <c r="H872" s="23" t="s">
        <v>2167</v>
      </c>
      <c r="I872" t="s">
        <v>135</v>
      </c>
      <c r="J872" t="s">
        <v>27</v>
      </c>
      <c r="K872" t="s">
        <v>1151</v>
      </c>
      <c r="L872" t="s">
        <v>29</v>
      </c>
      <c r="P872" t="s">
        <v>1500</v>
      </c>
    </row>
    <row r="873" spans="1:16">
      <c r="A873" t="s">
        <v>2506</v>
      </c>
      <c r="B873" t="s">
        <v>1147</v>
      </c>
      <c r="C873" s="22" t="s">
        <v>1148</v>
      </c>
      <c r="D873" t="s">
        <v>21</v>
      </c>
      <c r="E873" t="s">
        <v>2442</v>
      </c>
      <c r="F873" t="s">
        <v>52</v>
      </c>
      <c r="G873" t="s">
        <v>2505</v>
      </c>
      <c r="H873" s="23" t="s">
        <v>2507</v>
      </c>
      <c r="I873" t="s">
        <v>772</v>
      </c>
      <c r="J873" t="s">
        <v>27</v>
      </c>
      <c r="K873" t="s">
        <v>1151</v>
      </c>
      <c r="L873" t="s">
        <v>29</v>
      </c>
      <c r="P873" t="s">
        <v>1500</v>
      </c>
    </row>
    <row r="874" spans="1:16">
      <c r="A874" t="s">
        <v>2508</v>
      </c>
      <c r="B874" t="s">
        <v>1147</v>
      </c>
      <c r="C874" s="22" t="s">
        <v>1148</v>
      </c>
      <c r="D874" t="s">
        <v>21</v>
      </c>
      <c r="E874" t="s">
        <v>2442</v>
      </c>
      <c r="F874" t="s">
        <v>52</v>
      </c>
      <c r="G874" t="s">
        <v>2505</v>
      </c>
      <c r="H874" s="23" t="s">
        <v>2450</v>
      </c>
      <c r="I874" t="s">
        <v>212</v>
      </c>
      <c r="J874" t="s">
        <v>27</v>
      </c>
      <c r="K874" t="s">
        <v>1151</v>
      </c>
      <c r="L874" t="s">
        <v>29</v>
      </c>
      <c r="P874" t="s">
        <v>1500</v>
      </c>
    </row>
    <row r="875" spans="1:16">
      <c r="A875" t="s">
        <v>2509</v>
      </c>
      <c r="B875" t="s">
        <v>1147</v>
      </c>
      <c r="C875" s="22" t="s">
        <v>1148</v>
      </c>
      <c r="D875" t="s">
        <v>21</v>
      </c>
      <c r="E875" t="s">
        <v>2442</v>
      </c>
      <c r="F875" t="s">
        <v>52</v>
      </c>
      <c r="G875" t="s">
        <v>2505</v>
      </c>
      <c r="H875" s="23" t="s">
        <v>2450</v>
      </c>
      <c r="I875" t="s">
        <v>212</v>
      </c>
      <c r="J875" t="s">
        <v>27</v>
      </c>
      <c r="K875" t="s">
        <v>1151</v>
      </c>
      <c r="L875" t="s">
        <v>29</v>
      </c>
      <c r="P875" t="s">
        <v>1500</v>
      </c>
    </row>
    <row r="876" spans="1:16">
      <c r="A876" t="s">
        <v>2510</v>
      </c>
      <c r="B876" t="s">
        <v>510</v>
      </c>
      <c r="C876" s="22" t="s">
        <v>511</v>
      </c>
      <c r="D876" t="s">
        <v>50</v>
      </c>
      <c r="E876" t="s">
        <v>2442</v>
      </c>
      <c r="F876" t="s">
        <v>52</v>
      </c>
      <c r="G876" t="s">
        <v>2491</v>
      </c>
      <c r="H876" s="23" t="s">
        <v>2511</v>
      </c>
      <c r="I876" t="s">
        <v>482</v>
      </c>
      <c r="J876" t="s">
        <v>27</v>
      </c>
      <c r="K876" t="s">
        <v>2512</v>
      </c>
      <c r="L876" t="s">
        <v>29</v>
      </c>
      <c r="P876" t="s">
        <v>517</v>
      </c>
    </row>
    <row r="877" spans="1:16">
      <c r="A877" t="s">
        <v>2088</v>
      </c>
      <c r="B877" t="s">
        <v>173</v>
      </c>
      <c r="C877" s="22" t="s">
        <v>174</v>
      </c>
      <c r="D877" t="s">
        <v>21</v>
      </c>
      <c r="E877" t="s">
        <v>2442</v>
      </c>
      <c r="F877" t="s">
        <v>141</v>
      </c>
      <c r="G877" t="s">
        <v>142</v>
      </c>
      <c r="H877" s="23" t="s">
        <v>2513</v>
      </c>
      <c r="I877" t="s">
        <v>36</v>
      </c>
      <c r="J877" t="s">
        <v>27</v>
      </c>
      <c r="K877" t="s">
        <v>177</v>
      </c>
      <c r="L877" t="s">
        <v>29</v>
      </c>
      <c r="P877" t="s">
        <v>2514</v>
      </c>
    </row>
    <row r="878" spans="1:16">
      <c r="A878" t="s">
        <v>2515</v>
      </c>
      <c r="B878" t="s">
        <v>395</v>
      </c>
      <c r="C878" s="22" t="s">
        <v>396</v>
      </c>
      <c r="D878" t="s">
        <v>50</v>
      </c>
      <c r="E878" t="s">
        <v>2442</v>
      </c>
      <c r="F878" t="s">
        <v>52</v>
      </c>
      <c r="G878" t="s">
        <v>2516</v>
      </c>
      <c r="H878" s="23" t="s">
        <v>2517</v>
      </c>
      <c r="I878" t="s">
        <v>148</v>
      </c>
      <c r="J878" t="s">
        <v>27</v>
      </c>
      <c r="K878" t="s">
        <v>1513</v>
      </c>
      <c r="L878" t="s">
        <v>29</v>
      </c>
      <c r="P878" t="s">
        <v>399</v>
      </c>
    </row>
    <row r="879" spans="1:16">
      <c r="A879" t="s">
        <v>2518</v>
      </c>
      <c r="B879" t="s">
        <v>200</v>
      </c>
      <c r="C879" s="22" t="s">
        <v>201</v>
      </c>
      <c r="D879" t="s">
        <v>21</v>
      </c>
      <c r="E879" t="s">
        <v>2442</v>
      </c>
      <c r="F879" t="s">
        <v>33</v>
      </c>
      <c r="G879" t="s">
        <v>2335</v>
      </c>
      <c r="H879" s="23" t="s">
        <v>2519</v>
      </c>
      <c r="I879" t="s">
        <v>90</v>
      </c>
      <c r="J879" t="s">
        <v>27</v>
      </c>
      <c r="K879" t="s">
        <v>204</v>
      </c>
      <c r="L879" t="s">
        <v>29</v>
      </c>
      <c r="P879" t="s">
        <v>205</v>
      </c>
    </row>
    <row r="880" spans="1:16">
      <c r="A880" t="s">
        <v>2520</v>
      </c>
      <c r="B880" t="s">
        <v>200</v>
      </c>
      <c r="C880" s="22" t="s">
        <v>201</v>
      </c>
      <c r="D880" t="s">
        <v>21</v>
      </c>
      <c r="E880" t="s">
        <v>2442</v>
      </c>
      <c r="F880" t="s">
        <v>33</v>
      </c>
      <c r="G880" t="s">
        <v>34</v>
      </c>
      <c r="H880" s="23" t="s">
        <v>2521</v>
      </c>
      <c r="I880" t="s">
        <v>391</v>
      </c>
      <c r="J880" t="s">
        <v>27</v>
      </c>
      <c r="K880" t="s">
        <v>204</v>
      </c>
      <c r="L880" t="s">
        <v>29</v>
      </c>
      <c r="P880" t="s">
        <v>205</v>
      </c>
    </row>
    <row r="881" spans="1:16">
      <c r="A881" t="s">
        <v>2522</v>
      </c>
      <c r="B881" t="s">
        <v>200</v>
      </c>
      <c r="C881" s="22" t="s">
        <v>201</v>
      </c>
      <c r="D881" t="s">
        <v>50</v>
      </c>
      <c r="E881" t="s">
        <v>2442</v>
      </c>
      <c r="F881" t="s">
        <v>33</v>
      </c>
      <c r="G881" t="s">
        <v>34</v>
      </c>
      <c r="H881" s="23" t="s">
        <v>2523</v>
      </c>
      <c r="I881" t="s">
        <v>148</v>
      </c>
      <c r="J881" t="s">
        <v>27</v>
      </c>
      <c r="K881" t="s">
        <v>204</v>
      </c>
      <c r="L881" t="s">
        <v>29</v>
      </c>
      <c r="P881" t="s">
        <v>205</v>
      </c>
    </row>
    <row r="882" spans="1:16">
      <c r="A882" t="s">
        <v>2524</v>
      </c>
      <c r="B882" t="s">
        <v>200</v>
      </c>
      <c r="C882" s="22" t="s">
        <v>201</v>
      </c>
      <c r="D882" t="s">
        <v>21</v>
      </c>
      <c r="E882" t="s">
        <v>2442</v>
      </c>
      <c r="F882" t="s">
        <v>52</v>
      </c>
      <c r="G882" t="s">
        <v>2525</v>
      </c>
      <c r="H882" s="23" t="s">
        <v>2474</v>
      </c>
      <c r="I882" t="s">
        <v>148</v>
      </c>
      <c r="J882" t="s">
        <v>27</v>
      </c>
      <c r="K882" t="s">
        <v>204</v>
      </c>
      <c r="L882" t="s">
        <v>29</v>
      </c>
      <c r="P882" t="s">
        <v>745</v>
      </c>
    </row>
    <row r="883" spans="1:16">
      <c r="A883" t="s">
        <v>2117</v>
      </c>
      <c r="B883" t="s">
        <v>200</v>
      </c>
      <c r="C883" s="22" t="s">
        <v>201</v>
      </c>
      <c r="D883" t="s">
        <v>21</v>
      </c>
      <c r="E883" t="s">
        <v>2442</v>
      </c>
      <c r="F883" t="s">
        <v>52</v>
      </c>
      <c r="G883" t="s">
        <v>75</v>
      </c>
      <c r="H883" s="23" t="s">
        <v>2474</v>
      </c>
      <c r="I883" t="s">
        <v>148</v>
      </c>
      <c r="J883" t="s">
        <v>27</v>
      </c>
      <c r="K883" t="s">
        <v>204</v>
      </c>
      <c r="L883" t="s">
        <v>29</v>
      </c>
      <c r="P883" t="s">
        <v>745</v>
      </c>
    </row>
    <row r="884" spans="1:16">
      <c r="A884" t="s">
        <v>2526</v>
      </c>
      <c r="B884" t="s">
        <v>200</v>
      </c>
      <c r="C884" s="22" t="s">
        <v>201</v>
      </c>
      <c r="D884" t="s">
        <v>50</v>
      </c>
      <c r="E884" t="s">
        <v>2442</v>
      </c>
      <c r="F884" t="s">
        <v>33</v>
      </c>
      <c r="G884" t="s">
        <v>2527</v>
      </c>
      <c r="H884" s="23" t="s">
        <v>2528</v>
      </c>
      <c r="I884" t="s">
        <v>346</v>
      </c>
      <c r="J884" t="s">
        <v>27</v>
      </c>
      <c r="K884" t="s">
        <v>204</v>
      </c>
      <c r="L884" t="s">
        <v>29</v>
      </c>
      <c r="P884" t="s">
        <v>205</v>
      </c>
    </row>
    <row r="885" spans="1:16">
      <c r="A885" t="s">
        <v>2529</v>
      </c>
      <c r="B885" t="s">
        <v>222</v>
      </c>
      <c r="C885" s="22" t="s">
        <v>223</v>
      </c>
      <c r="D885" t="s">
        <v>21</v>
      </c>
      <c r="E885" t="s">
        <v>2442</v>
      </c>
      <c r="F885" t="s">
        <v>52</v>
      </c>
      <c r="G885" t="s">
        <v>369</v>
      </c>
      <c r="H885" s="23" t="s">
        <v>2530</v>
      </c>
      <c r="I885" t="s">
        <v>371</v>
      </c>
      <c r="J885" t="s">
        <v>27</v>
      </c>
      <c r="K885" t="s">
        <v>225</v>
      </c>
      <c r="L885" t="s">
        <v>29</v>
      </c>
      <c r="P885" t="s">
        <v>753</v>
      </c>
    </row>
    <row r="886" spans="1:16">
      <c r="A886" t="s">
        <v>2531</v>
      </c>
      <c r="B886" t="s">
        <v>222</v>
      </c>
      <c r="C886" s="22" t="s">
        <v>223</v>
      </c>
      <c r="D886" t="s">
        <v>21</v>
      </c>
      <c r="E886" t="s">
        <v>2442</v>
      </c>
      <c r="F886" t="s">
        <v>52</v>
      </c>
      <c r="G886" t="s">
        <v>369</v>
      </c>
      <c r="H886" s="23" t="s">
        <v>2532</v>
      </c>
      <c r="I886" t="s">
        <v>371</v>
      </c>
      <c r="J886" t="s">
        <v>27</v>
      </c>
      <c r="K886" t="s">
        <v>225</v>
      </c>
      <c r="L886" t="s">
        <v>29</v>
      </c>
      <c r="P886" t="s">
        <v>753</v>
      </c>
    </row>
    <row r="887" spans="1:16">
      <c r="A887" t="s">
        <v>2533</v>
      </c>
      <c r="B887" t="s">
        <v>222</v>
      </c>
      <c r="C887" s="22" t="s">
        <v>223</v>
      </c>
      <c r="D887" t="s">
        <v>21</v>
      </c>
      <c r="E887" t="s">
        <v>2442</v>
      </c>
      <c r="F887" t="s">
        <v>52</v>
      </c>
      <c r="G887" t="s">
        <v>369</v>
      </c>
      <c r="H887" s="23" t="s">
        <v>2534</v>
      </c>
      <c r="I887" t="s">
        <v>371</v>
      </c>
      <c r="J887" t="s">
        <v>27</v>
      </c>
      <c r="K887" t="s">
        <v>225</v>
      </c>
      <c r="L887" t="s">
        <v>29</v>
      </c>
      <c r="P887" t="s">
        <v>753</v>
      </c>
    </row>
    <row r="888" spans="1:16">
      <c r="A888" t="s">
        <v>2535</v>
      </c>
      <c r="B888" t="s">
        <v>222</v>
      </c>
      <c r="C888" s="22" t="s">
        <v>223</v>
      </c>
      <c r="D888" t="s">
        <v>21</v>
      </c>
      <c r="E888" t="s">
        <v>2442</v>
      </c>
      <c r="F888" t="s">
        <v>52</v>
      </c>
      <c r="G888" t="s">
        <v>369</v>
      </c>
      <c r="H888" s="23" t="s">
        <v>2534</v>
      </c>
      <c r="I888" t="s">
        <v>371</v>
      </c>
      <c r="J888" t="s">
        <v>27</v>
      </c>
      <c r="K888" t="s">
        <v>225</v>
      </c>
      <c r="L888" t="s">
        <v>29</v>
      </c>
      <c r="P888" t="s">
        <v>753</v>
      </c>
    </row>
    <row r="889" spans="1:16">
      <c r="A889" t="s">
        <v>2536</v>
      </c>
      <c r="B889" t="s">
        <v>222</v>
      </c>
      <c r="C889" s="22" t="s">
        <v>223</v>
      </c>
      <c r="D889" t="s">
        <v>21</v>
      </c>
      <c r="E889" t="s">
        <v>2442</v>
      </c>
      <c r="F889" t="s">
        <v>52</v>
      </c>
      <c r="G889" t="s">
        <v>369</v>
      </c>
      <c r="H889" s="23" t="s">
        <v>2483</v>
      </c>
      <c r="I889" t="s">
        <v>371</v>
      </c>
      <c r="J889" t="s">
        <v>27</v>
      </c>
      <c r="K889" t="s">
        <v>225</v>
      </c>
      <c r="L889" t="s">
        <v>29</v>
      </c>
      <c r="P889" t="s">
        <v>753</v>
      </c>
    </row>
    <row r="890" spans="1:16">
      <c r="A890" t="s">
        <v>2537</v>
      </c>
      <c r="B890" t="s">
        <v>760</v>
      </c>
      <c r="C890" s="22" t="s">
        <v>761</v>
      </c>
      <c r="D890" t="s">
        <v>21</v>
      </c>
      <c r="E890" t="s">
        <v>2442</v>
      </c>
      <c r="F890" t="s">
        <v>33</v>
      </c>
      <c r="G890" t="s">
        <v>2538</v>
      </c>
      <c r="H890" s="23" t="s">
        <v>2539</v>
      </c>
      <c r="I890" t="s">
        <v>63</v>
      </c>
      <c r="J890" t="s">
        <v>27</v>
      </c>
      <c r="K890" t="s">
        <v>764</v>
      </c>
      <c r="L890" t="s">
        <v>29</v>
      </c>
      <c r="P890" t="s">
        <v>765</v>
      </c>
    </row>
    <row r="891" spans="1:16">
      <c r="A891" t="s">
        <v>2540</v>
      </c>
      <c r="B891" t="s">
        <v>234</v>
      </c>
      <c r="C891" s="22" t="s">
        <v>235</v>
      </c>
      <c r="D891" t="s">
        <v>21</v>
      </c>
      <c r="E891" t="s">
        <v>2442</v>
      </c>
      <c r="F891" t="s">
        <v>52</v>
      </c>
      <c r="G891" t="s">
        <v>369</v>
      </c>
      <c r="H891" s="23" t="s">
        <v>2541</v>
      </c>
      <c r="I891" t="s">
        <v>148</v>
      </c>
      <c r="J891" t="s">
        <v>27</v>
      </c>
      <c r="K891" t="s">
        <v>237</v>
      </c>
      <c r="L891" t="s">
        <v>29</v>
      </c>
      <c r="P891" t="s">
        <v>767</v>
      </c>
    </row>
    <row r="892" spans="1:16">
      <c r="A892" t="s">
        <v>2542</v>
      </c>
      <c r="B892" t="s">
        <v>234</v>
      </c>
      <c r="C892" s="22" t="s">
        <v>235</v>
      </c>
      <c r="D892" t="s">
        <v>21</v>
      </c>
      <c r="E892" t="s">
        <v>2442</v>
      </c>
      <c r="F892" t="s">
        <v>52</v>
      </c>
      <c r="G892" t="s">
        <v>369</v>
      </c>
      <c r="H892" s="23" t="s">
        <v>2541</v>
      </c>
      <c r="I892" t="s">
        <v>148</v>
      </c>
      <c r="J892" t="s">
        <v>27</v>
      </c>
      <c r="K892" t="s">
        <v>237</v>
      </c>
      <c r="L892" t="s">
        <v>29</v>
      </c>
      <c r="P892" t="s">
        <v>767</v>
      </c>
    </row>
    <row r="893" spans="1:16">
      <c r="A893" t="s">
        <v>2543</v>
      </c>
      <c r="B893" t="s">
        <v>234</v>
      </c>
      <c r="C893" s="22" t="s">
        <v>235</v>
      </c>
      <c r="D893" t="s">
        <v>21</v>
      </c>
      <c r="E893" t="s">
        <v>2442</v>
      </c>
      <c r="F893" t="s">
        <v>33</v>
      </c>
      <c r="G893" t="s">
        <v>34</v>
      </c>
      <c r="H893" s="23" t="s">
        <v>2544</v>
      </c>
      <c r="I893" t="s">
        <v>148</v>
      </c>
      <c r="J893" t="s">
        <v>27</v>
      </c>
      <c r="K893" t="s">
        <v>237</v>
      </c>
      <c r="L893" t="s">
        <v>29</v>
      </c>
      <c r="P893" t="s">
        <v>238</v>
      </c>
    </row>
    <row r="894" spans="1:16">
      <c r="A894" t="s">
        <v>2545</v>
      </c>
      <c r="B894" t="s">
        <v>234</v>
      </c>
      <c r="C894" s="22" t="s">
        <v>235</v>
      </c>
      <c r="D894" t="s">
        <v>21</v>
      </c>
      <c r="E894" t="s">
        <v>2442</v>
      </c>
      <c r="F894" t="s">
        <v>33</v>
      </c>
      <c r="G894" t="s">
        <v>34</v>
      </c>
      <c r="H894" s="23" t="s">
        <v>2546</v>
      </c>
      <c r="I894" t="s">
        <v>148</v>
      </c>
      <c r="J894" t="s">
        <v>27</v>
      </c>
      <c r="K894" t="s">
        <v>237</v>
      </c>
      <c r="L894" t="s">
        <v>29</v>
      </c>
      <c r="P894" t="s">
        <v>238</v>
      </c>
    </row>
    <row r="895" spans="1:16">
      <c r="A895" t="s">
        <v>2547</v>
      </c>
      <c r="B895" t="s">
        <v>240</v>
      </c>
      <c r="C895" s="22" t="s">
        <v>241</v>
      </c>
      <c r="D895" t="s">
        <v>21</v>
      </c>
      <c r="E895" t="s">
        <v>2442</v>
      </c>
      <c r="F895" t="s">
        <v>33</v>
      </c>
      <c r="G895" t="s">
        <v>2502</v>
      </c>
      <c r="H895" s="23" t="s">
        <v>2503</v>
      </c>
      <c r="I895" t="s">
        <v>181</v>
      </c>
      <c r="J895" t="s">
        <v>27</v>
      </c>
      <c r="K895" t="s">
        <v>242</v>
      </c>
      <c r="L895" t="s">
        <v>29</v>
      </c>
      <c r="P895" t="s">
        <v>243</v>
      </c>
    </row>
    <row r="896" spans="1:16">
      <c r="A896" t="s">
        <v>2548</v>
      </c>
      <c r="B896" t="s">
        <v>240</v>
      </c>
      <c r="C896" s="22" t="s">
        <v>241</v>
      </c>
      <c r="D896" t="s">
        <v>50</v>
      </c>
      <c r="E896" t="s">
        <v>2442</v>
      </c>
      <c r="F896" t="s">
        <v>141</v>
      </c>
      <c r="G896" t="s">
        <v>2549</v>
      </c>
      <c r="H896" s="23" t="s">
        <v>2541</v>
      </c>
      <c r="I896" t="s">
        <v>63</v>
      </c>
      <c r="J896" t="s">
        <v>27</v>
      </c>
      <c r="K896" t="s">
        <v>242</v>
      </c>
      <c r="L896" t="s">
        <v>29</v>
      </c>
      <c r="P896" t="s">
        <v>2550</v>
      </c>
    </row>
    <row r="897" spans="1:16">
      <c r="A897" t="s">
        <v>2551</v>
      </c>
      <c r="B897" t="s">
        <v>240</v>
      </c>
      <c r="C897" s="22" t="s">
        <v>241</v>
      </c>
      <c r="D897" t="s">
        <v>21</v>
      </c>
      <c r="E897" t="s">
        <v>2442</v>
      </c>
      <c r="F897" t="s">
        <v>52</v>
      </c>
      <c r="G897" t="s">
        <v>280</v>
      </c>
      <c r="H897" s="23" t="s">
        <v>2450</v>
      </c>
      <c r="I897" t="s">
        <v>346</v>
      </c>
      <c r="J897" t="s">
        <v>27</v>
      </c>
      <c r="K897" t="s">
        <v>242</v>
      </c>
      <c r="L897" t="s">
        <v>29</v>
      </c>
      <c r="P897" t="s">
        <v>773</v>
      </c>
    </row>
    <row r="898" spans="1:16">
      <c r="A898" t="s">
        <v>2552</v>
      </c>
      <c r="B898" t="s">
        <v>240</v>
      </c>
      <c r="C898" s="22" t="s">
        <v>241</v>
      </c>
      <c r="D898" t="s">
        <v>50</v>
      </c>
      <c r="E898" t="s">
        <v>2442</v>
      </c>
      <c r="F898" t="s">
        <v>33</v>
      </c>
      <c r="G898" t="s">
        <v>34</v>
      </c>
      <c r="H898" s="23" t="s">
        <v>2553</v>
      </c>
      <c r="I898" t="s">
        <v>2554</v>
      </c>
      <c r="J898" t="s">
        <v>27</v>
      </c>
      <c r="K898" t="s">
        <v>242</v>
      </c>
      <c r="L898" t="s">
        <v>29</v>
      </c>
      <c r="P898" t="s">
        <v>243</v>
      </c>
    </row>
    <row r="899" spans="1:16">
      <c r="A899" t="s">
        <v>2555</v>
      </c>
      <c r="B899" t="s">
        <v>245</v>
      </c>
      <c r="C899" s="22" t="s">
        <v>246</v>
      </c>
      <c r="D899" t="s">
        <v>50</v>
      </c>
      <c r="E899" t="s">
        <v>2442</v>
      </c>
      <c r="F899" t="s">
        <v>52</v>
      </c>
      <c r="G899" t="s">
        <v>2556</v>
      </c>
      <c r="H899" s="23" t="s">
        <v>2511</v>
      </c>
      <c r="I899" t="s">
        <v>135</v>
      </c>
      <c r="J899" t="s">
        <v>27</v>
      </c>
      <c r="K899" t="s">
        <v>248</v>
      </c>
      <c r="L899" t="s">
        <v>29</v>
      </c>
      <c r="P899" t="s">
        <v>249</v>
      </c>
    </row>
    <row r="900" spans="1:16">
      <c r="A900" t="s">
        <v>2557</v>
      </c>
      <c r="B900" t="s">
        <v>251</v>
      </c>
      <c r="C900" s="22" t="s">
        <v>252</v>
      </c>
      <c r="D900" t="s">
        <v>21</v>
      </c>
      <c r="E900" t="s">
        <v>2442</v>
      </c>
      <c r="F900" t="s">
        <v>52</v>
      </c>
      <c r="G900" t="s">
        <v>2558</v>
      </c>
      <c r="H900" s="23" t="s">
        <v>2559</v>
      </c>
      <c r="I900" t="s">
        <v>36</v>
      </c>
      <c r="J900" t="s">
        <v>27</v>
      </c>
      <c r="K900" t="s">
        <v>255</v>
      </c>
      <c r="L900" t="s">
        <v>29</v>
      </c>
      <c r="P900" t="s">
        <v>256</v>
      </c>
    </row>
    <row r="901" spans="1:16">
      <c r="A901" t="s">
        <v>2560</v>
      </c>
      <c r="B901" t="s">
        <v>251</v>
      </c>
      <c r="C901" s="22" t="s">
        <v>252</v>
      </c>
      <c r="D901" t="s">
        <v>21</v>
      </c>
      <c r="E901" t="s">
        <v>2442</v>
      </c>
      <c r="F901" t="s">
        <v>52</v>
      </c>
      <c r="G901" t="s">
        <v>2558</v>
      </c>
      <c r="H901" s="23" t="s">
        <v>2561</v>
      </c>
      <c r="I901" t="s">
        <v>148</v>
      </c>
      <c r="J901" t="s">
        <v>27</v>
      </c>
      <c r="K901" t="s">
        <v>255</v>
      </c>
      <c r="L901" t="s">
        <v>29</v>
      </c>
      <c r="P901" t="s">
        <v>256</v>
      </c>
    </row>
    <row r="902" spans="1:16">
      <c r="A902" t="s">
        <v>2562</v>
      </c>
      <c r="B902" t="s">
        <v>251</v>
      </c>
      <c r="C902" s="22" t="s">
        <v>252</v>
      </c>
      <c r="D902" t="e">
        <v>#N/A</v>
      </c>
      <c r="E902" t="e">
        <v>#N/A</v>
      </c>
      <c r="F902" t="s">
        <v>52</v>
      </c>
      <c r="G902" t="s">
        <v>2563</v>
      </c>
      <c r="H902" s="23" t="e">
        <v>#N/A</v>
      </c>
      <c r="I902" t="e">
        <v>#N/A</v>
      </c>
      <c r="J902" t="s">
        <v>27</v>
      </c>
      <c r="K902" t="s">
        <v>255</v>
      </c>
      <c r="L902" t="s">
        <v>29</v>
      </c>
      <c r="P902" t="s">
        <v>256</v>
      </c>
    </row>
    <row r="903" spans="1:16">
      <c r="A903" t="s">
        <v>2564</v>
      </c>
      <c r="B903" t="s">
        <v>251</v>
      </c>
      <c r="C903" s="22" t="s">
        <v>252</v>
      </c>
      <c r="D903" t="s">
        <v>21</v>
      </c>
      <c r="E903" t="s">
        <v>2442</v>
      </c>
      <c r="F903" t="s">
        <v>33</v>
      </c>
      <c r="G903" t="s">
        <v>34</v>
      </c>
      <c r="H903" s="23" t="s">
        <v>2544</v>
      </c>
      <c r="I903" t="s">
        <v>148</v>
      </c>
      <c r="J903" t="s">
        <v>27</v>
      </c>
      <c r="K903" t="s">
        <v>255</v>
      </c>
      <c r="L903" t="s">
        <v>29</v>
      </c>
      <c r="P903" t="s">
        <v>263</v>
      </c>
    </row>
    <row r="904" spans="1:16">
      <c r="A904" t="s">
        <v>2565</v>
      </c>
      <c r="B904" t="s">
        <v>251</v>
      </c>
      <c r="C904" s="22" t="s">
        <v>252</v>
      </c>
      <c r="D904" t="s">
        <v>21</v>
      </c>
      <c r="E904" t="s">
        <v>2442</v>
      </c>
      <c r="F904" t="s">
        <v>33</v>
      </c>
      <c r="G904" t="s">
        <v>34</v>
      </c>
      <c r="H904" s="23" t="s">
        <v>2566</v>
      </c>
      <c r="I904" t="s">
        <v>148</v>
      </c>
      <c r="J904" t="s">
        <v>27</v>
      </c>
      <c r="K904" t="s">
        <v>255</v>
      </c>
      <c r="L904" t="s">
        <v>29</v>
      </c>
      <c r="P904" t="s">
        <v>263</v>
      </c>
    </row>
    <row r="905" spans="1:16">
      <c r="A905" t="s">
        <v>2567</v>
      </c>
      <c r="B905" t="s">
        <v>251</v>
      </c>
      <c r="C905" s="22" t="s">
        <v>252</v>
      </c>
      <c r="D905" t="s">
        <v>50</v>
      </c>
      <c r="E905" t="s">
        <v>2442</v>
      </c>
      <c r="F905" t="s">
        <v>33</v>
      </c>
      <c r="G905" t="s">
        <v>34</v>
      </c>
      <c r="H905" s="23" t="s">
        <v>2568</v>
      </c>
      <c r="I905" t="s">
        <v>148</v>
      </c>
      <c r="J905" t="s">
        <v>27</v>
      </c>
      <c r="K905" t="s">
        <v>255</v>
      </c>
      <c r="L905" t="s">
        <v>29</v>
      </c>
      <c r="P905" t="s">
        <v>263</v>
      </c>
    </row>
    <row r="906" spans="1:16">
      <c r="A906" t="s">
        <v>2192</v>
      </c>
      <c r="B906" t="s">
        <v>251</v>
      </c>
      <c r="C906" s="22" t="s">
        <v>252</v>
      </c>
      <c r="D906" t="s">
        <v>21</v>
      </c>
      <c r="E906" t="s">
        <v>2442</v>
      </c>
      <c r="F906" t="s">
        <v>33</v>
      </c>
      <c r="G906" t="s">
        <v>34</v>
      </c>
      <c r="H906" s="23" t="s">
        <v>2511</v>
      </c>
      <c r="I906" t="s">
        <v>148</v>
      </c>
      <c r="J906" t="s">
        <v>27</v>
      </c>
      <c r="K906" t="s">
        <v>255</v>
      </c>
      <c r="L906" t="s">
        <v>29</v>
      </c>
      <c r="P906" t="s">
        <v>263</v>
      </c>
    </row>
    <row r="907" spans="1:16">
      <c r="A907" t="s">
        <v>2569</v>
      </c>
      <c r="B907" t="s">
        <v>284</v>
      </c>
      <c r="C907" s="22" t="s">
        <v>285</v>
      </c>
      <c r="D907" t="s">
        <v>21</v>
      </c>
      <c r="E907" t="s">
        <v>2442</v>
      </c>
      <c r="F907" t="s">
        <v>33</v>
      </c>
      <c r="G907" t="s">
        <v>42</v>
      </c>
      <c r="H907" s="23" t="s">
        <v>2511</v>
      </c>
      <c r="I907" t="s">
        <v>135</v>
      </c>
      <c r="J907" t="s">
        <v>27</v>
      </c>
      <c r="K907" t="s">
        <v>287</v>
      </c>
      <c r="L907" t="s">
        <v>29</v>
      </c>
      <c r="P907" t="s">
        <v>288</v>
      </c>
    </row>
    <row r="908" spans="1:16">
      <c r="A908" t="s">
        <v>2570</v>
      </c>
      <c r="B908" t="s">
        <v>1819</v>
      </c>
      <c r="C908" s="22" t="s">
        <v>1820</v>
      </c>
      <c r="D908" t="s">
        <v>21</v>
      </c>
      <c r="E908" t="s">
        <v>2442</v>
      </c>
      <c r="F908" t="s">
        <v>33</v>
      </c>
      <c r="G908" t="s">
        <v>1370</v>
      </c>
      <c r="H908" s="23" t="s">
        <v>2571</v>
      </c>
      <c r="I908" t="s">
        <v>2572</v>
      </c>
      <c r="J908" t="s">
        <v>27</v>
      </c>
      <c r="K908" t="s">
        <v>1823</v>
      </c>
      <c r="L908" t="s">
        <v>29</v>
      </c>
      <c r="P908" t="s">
        <v>1828</v>
      </c>
    </row>
    <row r="909" spans="1:16">
      <c r="A909" t="s">
        <v>2573</v>
      </c>
      <c r="B909" t="s">
        <v>1819</v>
      </c>
      <c r="C909" s="22" t="s">
        <v>1820</v>
      </c>
      <c r="D909" t="s">
        <v>50</v>
      </c>
      <c r="E909" t="s">
        <v>2442</v>
      </c>
      <c r="F909" t="s">
        <v>33</v>
      </c>
      <c r="G909" t="s">
        <v>2574</v>
      </c>
      <c r="H909" s="23" t="s">
        <v>2575</v>
      </c>
      <c r="I909" t="s">
        <v>67</v>
      </c>
      <c r="J909" t="s">
        <v>27</v>
      </c>
      <c r="K909" t="s">
        <v>1823</v>
      </c>
      <c r="L909" t="s">
        <v>29</v>
      </c>
      <c r="P909" t="s">
        <v>1828</v>
      </c>
    </row>
    <row r="910" spans="1:16">
      <c r="A910" t="s">
        <v>2576</v>
      </c>
      <c r="B910" t="s">
        <v>305</v>
      </c>
      <c r="C910" s="22" t="s">
        <v>306</v>
      </c>
      <c r="D910" t="s">
        <v>21</v>
      </c>
      <c r="E910" t="s">
        <v>2442</v>
      </c>
      <c r="F910" t="s">
        <v>33</v>
      </c>
      <c r="G910" t="s">
        <v>34</v>
      </c>
      <c r="H910" s="23" t="s">
        <v>2577</v>
      </c>
      <c r="I910" t="s">
        <v>371</v>
      </c>
      <c r="J910" t="s">
        <v>27</v>
      </c>
      <c r="K910" t="s">
        <v>309</v>
      </c>
      <c r="L910" t="s">
        <v>29</v>
      </c>
      <c r="P910" t="s">
        <v>310</v>
      </c>
    </row>
    <row r="911" spans="1:16">
      <c r="A911" t="s">
        <v>2578</v>
      </c>
      <c r="B911" t="s">
        <v>305</v>
      </c>
      <c r="C911" s="22" t="s">
        <v>306</v>
      </c>
      <c r="D911" t="s">
        <v>21</v>
      </c>
      <c r="E911" t="s">
        <v>2442</v>
      </c>
      <c r="F911" t="s">
        <v>33</v>
      </c>
      <c r="G911" t="s">
        <v>2579</v>
      </c>
      <c r="H911" s="23" t="s">
        <v>2580</v>
      </c>
      <c r="I911" t="s">
        <v>247</v>
      </c>
      <c r="J911" t="s">
        <v>27</v>
      </c>
      <c r="K911" t="s">
        <v>309</v>
      </c>
      <c r="L911" t="s">
        <v>29</v>
      </c>
      <c r="P911" t="s">
        <v>310</v>
      </c>
    </row>
    <row r="912" spans="1:16">
      <c r="A912" t="s">
        <v>2581</v>
      </c>
      <c r="B912" t="s">
        <v>305</v>
      </c>
      <c r="C912" s="22" t="s">
        <v>306</v>
      </c>
      <c r="D912" t="s">
        <v>50</v>
      </c>
      <c r="E912" t="s">
        <v>2442</v>
      </c>
      <c r="F912" t="s">
        <v>33</v>
      </c>
      <c r="G912" t="s">
        <v>2582</v>
      </c>
      <c r="H912" s="23" t="s">
        <v>2583</v>
      </c>
      <c r="I912" t="s">
        <v>247</v>
      </c>
      <c r="J912" t="s">
        <v>27</v>
      </c>
      <c r="K912" t="s">
        <v>309</v>
      </c>
      <c r="L912" t="s">
        <v>29</v>
      </c>
      <c r="P912" t="s">
        <v>310</v>
      </c>
    </row>
    <row r="913" spans="1:16">
      <c r="A913" t="s">
        <v>2584</v>
      </c>
      <c r="B913" t="s">
        <v>326</v>
      </c>
      <c r="C913" s="22" t="s">
        <v>327</v>
      </c>
      <c r="D913" t="s">
        <v>21</v>
      </c>
      <c r="E913" t="s">
        <v>2442</v>
      </c>
      <c r="F913" t="s">
        <v>33</v>
      </c>
      <c r="G913" t="s">
        <v>1840</v>
      </c>
      <c r="H913" s="23" t="s">
        <v>2585</v>
      </c>
      <c r="I913" t="s">
        <v>63</v>
      </c>
      <c r="J913" t="s">
        <v>27</v>
      </c>
      <c r="K913" t="s">
        <v>333</v>
      </c>
      <c r="L913" t="s">
        <v>29</v>
      </c>
      <c r="P913" t="s">
        <v>334</v>
      </c>
    </row>
    <row r="914" spans="1:16">
      <c r="A914" t="s">
        <v>2586</v>
      </c>
      <c r="B914" t="s">
        <v>336</v>
      </c>
      <c r="C914" s="22" t="s">
        <v>337</v>
      </c>
      <c r="D914" t="s">
        <v>21</v>
      </c>
      <c r="E914" t="s">
        <v>2442</v>
      </c>
      <c r="F914" t="s">
        <v>33</v>
      </c>
      <c r="G914" t="s">
        <v>1577</v>
      </c>
      <c r="H914" s="23" t="s">
        <v>2587</v>
      </c>
      <c r="I914" t="s">
        <v>371</v>
      </c>
      <c r="J914" t="s">
        <v>27</v>
      </c>
      <c r="K914" t="s">
        <v>341</v>
      </c>
      <c r="L914" t="s">
        <v>29</v>
      </c>
      <c r="P914" t="s">
        <v>342</v>
      </c>
    </row>
    <row r="915" spans="1:16">
      <c r="A915" t="s">
        <v>2588</v>
      </c>
      <c r="B915" t="s">
        <v>352</v>
      </c>
      <c r="C915" s="22" t="s">
        <v>353</v>
      </c>
      <c r="D915" t="s">
        <v>21</v>
      </c>
      <c r="E915" t="s">
        <v>2442</v>
      </c>
      <c r="F915" t="s">
        <v>52</v>
      </c>
      <c r="G915" t="s">
        <v>2589</v>
      </c>
      <c r="H915" s="23" t="s">
        <v>2590</v>
      </c>
      <c r="I915" t="s">
        <v>55</v>
      </c>
      <c r="J915" t="s">
        <v>27</v>
      </c>
      <c r="K915" t="s">
        <v>356</v>
      </c>
      <c r="L915" t="s">
        <v>29</v>
      </c>
      <c r="P915" t="s">
        <v>842</v>
      </c>
    </row>
    <row r="916" spans="1:16">
      <c r="A916" t="s">
        <v>2591</v>
      </c>
      <c r="B916" t="s">
        <v>352</v>
      </c>
      <c r="C916" s="22" t="s">
        <v>353</v>
      </c>
      <c r="D916" t="s">
        <v>50</v>
      </c>
      <c r="E916" t="s">
        <v>2442</v>
      </c>
      <c r="F916" t="s">
        <v>33</v>
      </c>
      <c r="G916" t="s">
        <v>2301</v>
      </c>
      <c r="H916" s="23" t="s">
        <v>2546</v>
      </c>
      <c r="I916" t="s">
        <v>482</v>
      </c>
      <c r="J916" t="s">
        <v>27</v>
      </c>
      <c r="K916" t="s">
        <v>2592</v>
      </c>
      <c r="L916" t="s">
        <v>29</v>
      </c>
      <c r="P916" t="s">
        <v>357</v>
      </c>
    </row>
    <row r="917" spans="1:16">
      <c r="A917" t="s">
        <v>2593</v>
      </c>
      <c r="B917" t="s">
        <v>352</v>
      </c>
      <c r="C917" s="22" t="s">
        <v>353</v>
      </c>
      <c r="D917" t="s">
        <v>21</v>
      </c>
      <c r="E917" t="s">
        <v>2442</v>
      </c>
      <c r="F917" t="s">
        <v>33</v>
      </c>
      <c r="G917" t="s">
        <v>1063</v>
      </c>
      <c r="H917" s="23" t="s">
        <v>2480</v>
      </c>
      <c r="I917" t="s">
        <v>90</v>
      </c>
      <c r="J917" t="s">
        <v>27</v>
      </c>
      <c r="K917" t="s">
        <v>356</v>
      </c>
      <c r="L917" t="s">
        <v>29</v>
      </c>
      <c r="P917" t="s">
        <v>357</v>
      </c>
    </row>
    <row r="918" spans="1:16">
      <c r="A918" t="s">
        <v>2594</v>
      </c>
      <c r="B918" t="s">
        <v>352</v>
      </c>
      <c r="C918" s="22" t="s">
        <v>353</v>
      </c>
      <c r="D918" t="s">
        <v>21</v>
      </c>
      <c r="E918" t="s">
        <v>2442</v>
      </c>
      <c r="F918" t="s">
        <v>33</v>
      </c>
      <c r="G918" t="s">
        <v>2595</v>
      </c>
      <c r="H918" s="23" t="s">
        <v>2486</v>
      </c>
      <c r="I918" t="s">
        <v>36</v>
      </c>
      <c r="J918" t="s">
        <v>27</v>
      </c>
      <c r="K918" t="s">
        <v>356</v>
      </c>
      <c r="L918" t="s">
        <v>29</v>
      </c>
      <c r="P918" t="s">
        <v>357</v>
      </c>
    </row>
    <row r="919" spans="1:16">
      <c r="A919" t="s">
        <v>2596</v>
      </c>
      <c r="B919" t="s">
        <v>1251</v>
      </c>
      <c r="C919" s="22" t="s">
        <v>363</v>
      </c>
      <c r="D919" t="s">
        <v>21</v>
      </c>
      <c r="E919" t="s">
        <v>2442</v>
      </c>
      <c r="F919" t="s">
        <v>33</v>
      </c>
      <c r="G919" t="s">
        <v>315</v>
      </c>
      <c r="H919" s="23" t="s">
        <v>2597</v>
      </c>
      <c r="I919" t="s">
        <v>63</v>
      </c>
      <c r="J919" t="s">
        <v>27</v>
      </c>
      <c r="K919" t="s">
        <v>849</v>
      </c>
      <c r="L919" t="s">
        <v>29</v>
      </c>
      <c r="P919" t="s">
        <v>367</v>
      </c>
    </row>
    <row r="920" spans="1:16">
      <c r="A920" t="s">
        <v>2598</v>
      </c>
      <c r="B920" t="s">
        <v>376</v>
      </c>
      <c r="C920" s="22" t="s">
        <v>377</v>
      </c>
      <c r="D920" t="s">
        <v>21</v>
      </c>
      <c r="E920" t="s">
        <v>2442</v>
      </c>
      <c r="F920" t="s">
        <v>33</v>
      </c>
      <c r="G920" t="s">
        <v>2599</v>
      </c>
      <c r="H920" s="23" t="s">
        <v>2600</v>
      </c>
      <c r="I920" t="s">
        <v>135</v>
      </c>
      <c r="J920" t="s">
        <v>27</v>
      </c>
      <c r="K920" t="s">
        <v>379</v>
      </c>
      <c r="L920" t="s">
        <v>29</v>
      </c>
      <c r="P920" t="s">
        <v>380</v>
      </c>
    </row>
    <row r="921" spans="1:16">
      <c r="A921" t="s">
        <v>2601</v>
      </c>
      <c r="B921" t="s">
        <v>863</v>
      </c>
      <c r="C921" s="22" t="s">
        <v>864</v>
      </c>
      <c r="D921" t="s">
        <v>21</v>
      </c>
      <c r="E921" t="s">
        <v>2442</v>
      </c>
      <c r="F921" t="s">
        <v>33</v>
      </c>
      <c r="G921" t="s">
        <v>2602</v>
      </c>
      <c r="H921" s="23" t="s">
        <v>2603</v>
      </c>
      <c r="I921" t="s">
        <v>90</v>
      </c>
      <c r="J921" t="s">
        <v>27</v>
      </c>
      <c r="K921" t="s">
        <v>861</v>
      </c>
      <c r="L921" t="s">
        <v>29</v>
      </c>
      <c r="P921" t="s">
        <v>867</v>
      </c>
    </row>
    <row r="922" spans="1:16">
      <c r="A922" t="s">
        <v>2604</v>
      </c>
      <c r="B922" t="s">
        <v>39</v>
      </c>
      <c r="C922" s="22" t="s">
        <v>40</v>
      </c>
      <c r="D922" t="s">
        <v>21</v>
      </c>
      <c r="E922" t="s">
        <v>2442</v>
      </c>
      <c r="F922" t="s">
        <v>2170</v>
      </c>
      <c r="G922" t="s">
        <v>2605</v>
      </c>
      <c r="H922" s="23" t="s">
        <v>2606</v>
      </c>
      <c r="I922" t="s">
        <v>63</v>
      </c>
      <c r="J922" t="s">
        <v>27</v>
      </c>
      <c r="K922" t="s">
        <v>45</v>
      </c>
      <c r="L922" t="s">
        <v>29</v>
      </c>
      <c r="P922" t="s">
        <v>2607</v>
      </c>
    </row>
    <row r="923" spans="1:16">
      <c r="A923" t="s">
        <v>2608</v>
      </c>
      <c r="B923" t="s">
        <v>875</v>
      </c>
      <c r="C923" s="22" t="s">
        <v>876</v>
      </c>
      <c r="D923" t="s">
        <v>21</v>
      </c>
      <c r="E923" t="s">
        <v>2442</v>
      </c>
      <c r="F923" t="s">
        <v>52</v>
      </c>
      <c r="G923" t="s">
        <v>369</v>
      </c>
      <c r="H923" s="23" t="s">
        <v>2609</v>
      </c>
      <c r="I923" t="s">
        <v>371</v>
      </c>
      <c r="J923" t="s">
        <v>27</v>
      </c>
      <c r="K923" t="s">
        <v>879</v>
      </c>
      <c r="L923" t="s">
        <v>29</v>
      </c>
      <c r="P923" t="s">
        <v>2610</v>
      </c>
    </row>
    <row r="924" spans="1:16">
      <c r="A924" t="s">
        <v>2611</v>
      </c>
      <c r="B924" t="s">
        <v>875</v>
      </c>
      <c r="C924" s="22" t="s">
        <v>876</v>
      </c>
      <c r="D924" t="s">
        <v>21</v>
      </c>
      <c r="E924" t="s">
        <v>2442</v>
      </c>
      <c r="F924" t="s">
        <v>52</v>
      </c>
      <c r="G924" t="s">
        <v>369</v>
      </c>
      <c r="H924" s="23" t="s">
        <v>2612</v>
      </c>
      <c r="I924" t="s">
        <v>371</v>
      </c>
      <c r="J924" t="s">
        <v>27</v>
      </c>
      <c r="K924" t="s">
        <v>879</v>
      </c>
      <c r="L924" t="s">
        <v>29</v>
      </c>
      <c r="P924" t="s">
        <v>2610</v>
      </c>
    </row>
    <row r="925" spans="1:16">
      <c r="A925" t="s">
        <v>2613</v>
      </c>
      <c r="B925" t="s">
        <v>875</v>
      </c>
      <c r="C925" s="22" t="s">
        <v>876</v>
      </c>
      <c r="D925" t="s">
        <v>21</v>
      </c>
      <c r="E925" t="s">
        <v>2442</v>
      </c>
      <c r="F925" t="s">
        <v>52</v>
      </c>
      <c r="G925" t="s">
        <v>369</v>
      </c>
      <c r="H925" s="23" t="s">
        <v>2600</v>
      </c>
      <c r="I925" t="s">
        <v>371</v>
      </c>
      <c r="J925" t="s">
        <v>27</v>
      </c>
      <c r="K925" t="s">
        <v>879</v>
      </c>
      <c r="L925" t="s">
        <v>29</v>
      </c>
      <c r="P925" t="s">
        <v>2610</v>
      </c>
    </row>
    <row r="926" spans="1:16">
      <c r="A926" t="s">
        <v>2614</v>
      </c>
      <c r="B926" t="s">
        <v>875</v>
      </c>
      <c r="C926" s="22" t="s">
        <v>876</v>
      </c>
      <c r="D926" t="s">
        <v>21</v>
      </c>
      <c r="E926" t="s">
        <v>2442</v>
      </c>
      <c r="F926" t="s">
        <v>52</v>
      </c>
      <c r="G926" t="s">
        <v>369</v>
      </c>
      <c r="H926" s="23" t="s">
        <v>2615</v>
      </c>
      <c r="I926" t="s">
        <v>371</v>
      </c>
      <c r="J926" t="s">
        <v>27</v>
      </c>
      <c r="K926" t="s">
        <v>879</v>
      </c>
      <c r="L926" t="s">
        <v>29</v>
      </c>
      <c r="P926" t="s">
        <v>2610</v>
      </c>
    </row>
    <row r="927" spans="1:16">
      <c r="A927" t="s">
        <v>2616</v>
      </c>
      <c r="B927" t="s">
        <v>875</v>
      </c>
      <c r="C927" s="22" t="s">
        <v>876</v>
      </c>
      <c r="D927" t="s">
        <v>21</v>
      </c>
      <c r="E927" t="s">
        <v>2442</v>
      </c>
      <c r="F927" t="s">
        <v>52</v>
      </c>
      <c r="G927" t="s">
        <v>369</v>
      </c>
      <c r="H927" s="23" t="s">
        <v>2617</v>
      </c>
      <c r="I927" t="s">
        <v>371</v>
      </c>
      <c r="J927" t="s">
        <v>27</v>
      </c>
      <c r="K927" t="s">
        <v>879</v>
      </c>
      <c r="L927" t="s">
        <v>29</v>
      </c>
      <c r="P927" t="s">
        <v>2610</v>
      </c>
    </row>
    <row r="928" spans="1:16">
      <c r="A928" t="s">
        <v>2618</v>
      </c>
      <c r="B928" t="s">
        <v>875</v>
      </c>
      <c r="C928" s="22" t="s">
        <v>876</v>
      </c>
      <c r="D928" t="s">
        <v>50</v>
      </c>
      <c r="E928" t="s">
        <v>2442</v>
      </c>
      <c r="F928" t="s">
        <v>33</v>
      </c>
      <c r="G928" t="s">
        <v>2619</v>
      </c>
      <c r="H928" s="23" t="s">
        <v>2620</v>
      </c>
      <c r="I928" t="s">
        <v>541</v>
      </c>
      <c r="J928" t="s">
        <v>27</v>
      </c>
      <c r="K928" t="s">
        <v>879</v>
      </c>
      <c r="L928" t="s">
        <v>29</v>
      </c>
      <c r="P928" t="s">
        <v>887</v>
      </c>
    </row>
    <row r="929" spans="1:16">
      <c r="A929" t="s">
        <v>2621</v>
      </c>
      <c r="B929" t="s">
        <v>1586</v>
      </c>
      <c r="C929" s="22" t="s">
        <v>1587</v>
      </c>
      <c r="D929" t="s">
        <v>50</v>
      </c>
      <c r="E929" t="s">
        <v>2442</v>
      </c>
      <c r="F929" t="s">
        <v>33</v>
      </c>
      <c r="G929" t="s">
        <v>1063</v>
      </c>
      <c r="H929" s="23" t="s">
        <v>2622</v>
      </c>
      <c r="I929" t="s">
        <v>90</v>
      </c>
      <c r="J929" t="s">
        <v>27</v>
      </c>
      <c r="K929" t="s">
        <v>1886</v>
      </c>
      <c r="L929" t="s">
        <v>29</v>
      </c>
      <c r="P929" t="s">
        <v>2273</v>
      </c>
    </row>
    <row r="930" spans="1:16">
      <c r="A930" t="s">
        <v>2278</v>
      </c>
      <c r="B930" t="s">
        <v>905</v>
      </c>
      <c r="C930" s="22" t="s">
        <v>906</v>
      </c>
      <c r="D930" t="s">
        <v>50</v>
      </c>
      <c r="E930" t="s">
        <v>2442</v>
      </c>
      <c r="F930" t="s">
        <v>52</v>
      </c>
      <c r="G930" t="s">
        <v>927</v>
      </c>
      <c r="H930" s="23" t="s">
        <v>2623</v>
      </c>
      <c r="I930" t="s">
        <v>63</v>
      </c>
      <c r="J930" t="s">
        <v>27</v>
      </c>
      <c r="K930" t="s">
        <v>2280</v>
      </c>
      <c r="L930" t="s">
        <v>29</v>
      </c>
      <c r="P930" t="s">
        <v>910</v>
      </c>
    </row>
    <row r="931" spans="1:16">
      <c r="A931" t="s">
        <v>2624</v>
      </c>
      <c r="B931" t="s">
        <v>405</v>
      </c>
      <c r="C931" s="22" t="s">
        <v>406</v>
      </c>
      <c r="D931" t="s">
        <v>21</v>
      </c>
      <c r="E931" t="s">
        <v>2442</v>
      </c>
      <c r="F931" t="s">
        <v>52</v>
      </c>
      <c r="G931" t="s">
        <v>369</v>
      </c>
      <c r="H931" s="23" t="s">
        <v>2609</v>
      </c>
      <c r="I931" t="s">
        <v>371</v>
      </c>
      <c r="J931" t="s">
        <v>27</v>
      </c>
      <c r="K931" t="s">
        <v>408</v>
      </c>
      <c r="L931" t="s">
        <v>29</v>
      </c>
      <c r="P931" t="s">
        <v>1542</v>
      </c>
    </row>
    <row r="932" spans="1:16">
      <c r="A932" t="s">
        <v>2625</v>
      </c>
      <c r="B932" t="s">
        <v>405</v>
      </c>
      <c r="C932" s="22" t="s">
        <v>406</v>
      </c>
      <c r="D932" t="s">
        <v>21</v>
      </c>
      <c r="E932" t="s">
        <v>2442</v>
      </c>
      <c r="F932" t="s">
        <v>52</v>
      </c>
      <c r="G932" t="s">
        <v>369</v>
      </c>
      <c r="H932" s="23" t="s">
        <v>2609</v>
      </c>
      <c r="I932" t="s">
        <v>371</v>
      </c>
      <c r="J932" t="s">
        <v>27</v>
      </c>
      <c r="K932" t="s">
        <v>408</v>
      </c>
      <c r="L932" t="s">
        <v>29</v>
      </c>
      <c r="P932" t="s">
        <v>1542</v>
      </c>
    </row>
    <row r="933" spans="1:16">
      <c r="A933" t="s">
        <v>2626</v>
      </c>
      <c r="B933" t="s">
        <v>405</v>
      </c>
      <c r="C933" s="22" t="s">
        <v>406</v>
      </c>
      <c r="D933" t="s">
        <v>21</v>
      </c>
      <c r="E933" t="s">
        <v>2442</v>
      </c>
      <c r="F933" t="s">
        <v>52</v>
      </c>
      <c r="G933" t="s">
        <v>369</v>
      </c>
      <c r="H933" s="23" t="s">
        <v>2443</v>
      </c>
      <c r="I933" t="s">
        <v>371</v>
      </c>
      <c r="J933" t="s">
        <v>27</v>
      </c>
      <c r="K933" t="s">
        <v>408</v>
      </c>
      <c r="L933" t="s">
        <v>29</v>
      </c>
      <c r="P933" t="s">
        <v>1542</v>
      </c>
    </row>
    <row r="934" spans="1:16">
      <c r="A934" t="s">
        <v>2627</v>
      </c>
      <c r="B934" t="s">
        <v>405</v>
      </c>
      <c r="C934" s="22" t="s">
        <v>406</v>
      </c>
      <c r="D934" t="s">
        <v>21</v>
      </c>
      <c r="E934" t="s">
        <v>2442</v>
      </c>
      <c r="F934" t="s">
        <v>52</v>
      </c>
      <c r="G934" t="s">
        <v>369</v>
      </c>
      <c r="H934" s="23" t="s">
        <v>2443</v>
      </c>
      <c r="I934" t="s">
        <v>371</v>
      </c>
      <c r="J934" t="s">
        <v>27</v>
      </c>
      <c r="K934" t="s">
        <v>408</v>
      </c>
      <c r="L934" t="s">
        <v>29</v>
      </c>
      <c r="P934" t="s">
        <v>1542</v>
      </c>
    </row>
    <row r="935" spans="1:16">
      <c r="A935" t="s">
        <v>2628</v>
      </c>
      <c r="B935" t="s">
        <v>405</v>
      </c>
      <c r="C935" s="22" t="s">
        <v>406</v>
      </c>
      <c r="D935" t="s">
        <v>21</v>
      </c>
      <c r="E935" t="s">
        <v>2442</v>
      </c>
      <c r="F935" t="s">
        <v>52</v>
      </c>
      <c r="G935" t="s">
        <v>369</v>
      </c>
      <c r="H935" s="23" t="s">
        <v>2629</v>
      </c>
      <c r="I935" t="s">
        <v>371</v>
      </c>
      <c r="J935" t="s">
        <v>27</v>
      </c>
      <c r="K935" t="s">
        <v>408</v>
      </c>
      <c r="L935" t="s">
        <v>29</v>
      </c>
      <c r="P935" t="s">
        <v>1542</v>
      </c>
    </row>
    <row r="936" spans="1:16">
      <c r="A936" t="s">
        <v>2630</v>
      </c>
      <c r="B936" t="s">
        <v>405</v>
      </c>
      <c r="C936" s="22" t="s">
        <v>406</v>
      </c>
      <c r="D936" t="s">
        <v>21</v>
      </c>
      <c r="E936" t="s">
        <v>2442</v>
      </c>
      <c r="F936" t="s">
        <v>52</v>
      </c>
      <c r="G936" t="s">
        <v>369</v>
      </c>
      <c r="H936" s="23" t="s">
        <v>2629</v>
      </c>
      <c r="I936" t="s">
        <v>371</v>
      </c>
      <c r="J936" t="s">
        <v>27</v>
      </c>
      <c r="K936" t="s">
        <v>408</v>
      </c>
      <c r="L936" t="s">
        <v>29</v>
      </c>
      <c r="P936" t="s">
        <v>1542</v>
      </c>
    </row>
    <row r="937" spans="1:16">
      <c r="A937" t="s">
        <v>2631</v>
      </c>
      <c r="B937" t="s">
        <v>451</v>
      </c>
      <c r="C937" s="22" t="s">
        <v>452</v>
      </c>
      <c r="D937" t="s">
        <v>50</v>
      </c>
      <c r="E937" t="s">
        <v>2442</v>
      </c>
      <c r="F937" t="s">
        <v>33</v>
      </c>
      <c r="G937" t="s">
        <v>190</v>
      </c>
      <c r="H937" s="23" t="s">
        <v>2632</v>
      </c>
      <c r="I937" t="s">
        <v>247</v>
      </c>
      <c r="J937" t="s">
        <v>27</v>
      </c>
      <c r="K937" t="s">
        <v>2633</v>
      </c>
      <c r="L937" t="s">
        <v>29</v>
      </c>
      <c r="P937" t="s">
        <v>455</v>
      </c>
    </row>
    <row r="938" spans="1:16">
      <c r="A938" t="s">
        <v>2634</v>
      </c>
      <c r="B938" t="s">
        <v>1308</v>
      </c>
      <c r="C938" s="22" t="s">
        <v>1309</v>
      </c>
      <c r="D938" t="s">
        <v>21</v>
      </c>
      <c r="E938" t="s">
        <v>2442</v>
      </c>
      <c r="F938" t="s">
        <v>33</v>
      </c>
      <c r="G938" t="s">
        <v>42</v>
      </c>
      <c r="H938" s="23" t="s">
        <v>2511</v>
      </c>
      <c r="I938" t="s">
        <v>63</v>
      </c>
      <c r="J938" t="s">
        <v>27</v>
      </c>
      <c r="K938" t="s">
        <v>1311</v>
      </c>
      <c r="L938" t="s">
        <v>29</v>
      </c>
      <c r="P938" t="s">
        <v>1312</v>
      </c>
    </row>
    <row r="939" spans="1:16">
      <c r="A939" t="s">
        <v>2635</v>
      </c>
      <c r="B939" t="s">
        <v>2636</v>
      </c>
      <c r="C939" s="22" t="s">
        <v>2637</v>
      </c>
      <c r="D939" t="s">
        <v>21</v>
      </c>
      <c r="E939" t="s">
        <v>2442</v>
      </c>
      <c r="F939" t="s">
        <v>33</v>
      </c>
      <c r="G939" t="s">
        <v>2638</v>
      </c>
      <c r="H939" s="23" t="s">
        <v>2559</v>
      </c>
      <c r="I939" t="s">
        <v>55</v>
      </c>
      <c r="J939" t="s">
        <v>27</v>
      </c>
      <c r="K939" t="s">
        <v>2639</v>
      </c>
      <c r="L939" t="s">
        <v>29</v>
      </c>
      <c r="P939" t="s">
        <v>2640</v>
      </c>
    </row>
    <row r="940" spans="1:16">
      <c r="A940" t="s">
        <v>2635</v>
      </c>
      <c r="B940" t="s">
        <v>2636</v>
      </c>
      <c r="C940" s="22" t="s">
        <v>2637</v>
      </c>
      <c r="D940" t="s">
        <v>21</v>
      </c>
      <c r="E940" t="s">
        <v>2442</v>
      </c>
      <c r="F940" t="s">
        <v>52</v>
      </c>
      <c r="G940" t="s">
        <v>2641</v>
      </c>
      <c r="H940" s="23" t="s">
        <v>2642</v>
      </c>
      <c r="I940" t="s">
        <v>148</v>
      </c>
      <c r="J940" t="s">
        <v>27</v>
      </c>
      <c r="K940" t="s">
        <v>2639</v>
      </c>
      <c r="L940" t="s">
        <v>29</v>
      </c>
      <c r="P940" t="s">
        <v>2643</v>
      </c>
    </row>
    <row r="941" spans="1:16">
      <c r="A941" t="s">
        <v>2644</v>
      </c>
      <c r="B941" t="s">
        <v>2636</v>
      </c>
      <c r="C941" s="22" t="s">
        <v>2637</v>
      </c>
      <c r="D941" t="s">
        <v>21</v>
      </c>
      <c r="E941" t="s">
        <v>2442</v>
      </c>
      <c r="F941" t="s">
        <v>33</v>
      </c>
      <c r="G941" t="s">
        <v>34</v>
      </c>
      <c r="H941" s="23" t="s">
        <v>2645</v>
      </c>
      <c r="I941" t="s">
        <v>2646</v>
      </c>
      <c r="J941" t="s">
        <v>27</v>
      </c>
      <c r="K941" t="s">
        <v>2639</v>
      </c>
      <c r="L941" t="s">
        <v>29</v>
      </c>
      <c r="P941" t="s">
        <v>2640</v>
      </c>
    </row>
    <row r="942" spans="1:16">
      <c r="A942" t="s">
        <v>2647</v>
      </c>
      <c r="B942" t="s">
        <v>451</v>
      </c>
      <c r="C942" s="22" t="s">
        <v>452</v>
      </c>
      <c r="D942" t="s">
        <v>21</v>
      </c>
      <c r="E942" t="s">
        <v>2442</v>
      </c>
      <c r="F942" t="s">
        <v>33</v>
      </c>
      <c r="G942" t="s">
        <v>34</v>
      </c>
      <c r="H942" s="23" t="s">
        <v>2454</v>
      </c>
      <c r="I942" t="s">
        <v>36</v>
      </c>
      <c r="J942" t="s">
        <v>27</v>
      </c>
      <c r="K942" t="s">
        <v>454</v>
      </c>
      <c r="L942" t="s">
        <v>29</v>
      </c>
      <c r="P942" t="s">
        <v>455</v>
      </c>
    </row>
    <row r="943" spans="1:16">
      <c r="A943" t="s">
        <v>2648</v>
      </c>
      <c r="B943" t="s">
        <v>1346</v>
      </c>
      <c r="C943" s="22" t="s">
        <v>1347</v>
      </c>
      <c r="D943" t="s">
        <v>21</v>
      </c>
      <c r="E943" t="s">
        <v>2442</v>
      </c>
      <c r="F943" t="s">
        <v>141</v>
      </c>
      <c r="G943" t="s">
        <v>190</v>
      </c>
      <c r="H943" s="23" t="s">
        <v>2649</v>
      </c>
      <c r="I943" t="s">
        <v>247</v>
      </c>
      <c r="J943" t="s">
        <v>27</v>
      </c>
      <c r="K943" t="s">
        <v>1350</v>
      </c>
      <c r="L943" t="s">
        <v>29</v>
      </c>
      <c r="P943" t="s">
        <v>2650</v>
      </c>
    </row>
    <row r="944" spans="1:16">
      <c r="A944" t="s">
        <v>2651</v>
      </c>
      <c r="B944" t="s">
        <v>2328</v>
      </c>
      <c r="C944" s="22" t="s">
        <v>2329</v>
      </c>
      <c r="D944" t="s">
        <v>21</v>
      </c>
      <c r="E944" t="s">
        <v>2442</v>
      </c>
      <c r="F944" t="s">
        <v>33</v>
      </c>
      <c r="G944" t="s">
        <v>2652</v>
      </c>
      <c r="H944" s="23" t="s">
        <v>2210</v>
      </c>
      <c r="I944" t="s">
        <v>135</v>
      </c>
      <c r="J944" t="s">
        <v>27</v>
      </c>
      <c r="K944" t="s">
        <v>2330</v>
      </c>
      <c r="L944" t="s">
        <v>29</v>
      </c>
      <c r="P944" t="s">
        <v>2331</v>
      </c>
    </row>
    <row r="945" spans="1:16">
      <c r="A945" t="s">
        <v>2653</v>
      </c>
      <c r="B945" t="s">
        <v>2328</v>
      </c>
      <c r="C945" s="22" t="s">
        <v>2329</v>
      </c>
      <c r="D945" t="s">
        <v>21</v>
      </c>
      <c r="E945" t="s">
        <v>2442</v>
      </c>
      <c r="F945" t="s">
        <v>52</v>
      </c>
      <c r="G945" t="s">
        <v>123</v>
      </c>
      <c r="H945" s="23" t="s">
        <v>2654</v>
      </c>
      <c r="I945" t="s">
        <v>125</v>
      </c>
      <c r="J945" t="s">
        <v>27</v>
      </c>
      <c r="K945" t="s">
        <v>2330</v>
      </c>
      <c r="L945" t="s">
        <v>29</v>
      </c>
      <c r="P945" t="s">
        <v>2655</v>
      </c>
    </row>
    <row r="946" spans="1:16">
      <c r="A946" t="s">
        <v>2656</v>
      </c>
      <c r="B946" t="s">
        <v>2328</v>
      </c>
      <c r="C946" s="22" t="s">
        <v>2329</v>
      </c>
      <c r="D946" t="s">
        <v>21</v>
      </c>
      <c r="E946" t="s">
        <v>2442</v>
      </c>
      <c r="F946" t="s">
        <v>33</v>
      </c>
      <c r="G946" t="s">
        <v>2657</v>
      </c>
      <c r="H946" s="23" t="s">
        <v>2474</v>
      </c>
      <c r="I946" t="s">
        <v>67</v>
      </c>
      <c r="J946" t="s">
        <v>27</v>
      </c>
      <c r="K946" t="s">
        <v>2330</v>
      </c>
      <c r="L946" t="s">
        <v>29</v>
      </c>
      <c r="P946" t="s">
        <v>2331</v>
      </c>
    </row>
    <row r="947" spans="1:16">
      <c r="A947" t="s">
        <v>2658</v>
      </c>
      <c r="B947" t="s">
        <v>2328</v>
      </c>
      <c r="C947" s="22" t="s">
        <v>2329</v>
      </c>
      <c r="D947" t="s">
        <v>21</v>
      </c>
      <c r="E947" t="s">
        <v>2442</v>
      </c>
      <c r="F947" t="s">
        <v>33</v>
      </c>
      <c r="G947" t="s">
        <v>210</v>
      </c>
      <c r="H947" s="23" t="s">
        <v>2659</v>
      </c>
      <c r="I947" t="s">
        <v>135</v>
      </c>
      <c r="J947" t="s">
        <v>27</v>
      </c>
      <c r="K947" t="s">
        <v>2330</v>
      </c>
      <c r="L947" t="s">
        <v>29</v>
      </c>
      <c r="P947" t="s">
        <v>2331</v>
      </c>
    </row>
    <row r="948" spans="1:16">
      <c r="A948" t="s">
        <v>2660</v>
      </c>
      <c r="B948" t="s">
        <v>2328</v>
      </c>
      <c r="C948" s="22" t="s">
        <v>2329</v>
      </c>
      <c r="D948" t="s">
        <v>21</v>
      </c>
      <c r="E948" t="s">
        <v>2442</v>
      </c>
      <c r="F948" t="s">
        <v>33</v>
      </c>
      <c r="G948" t="s">
        <v>153</v>
      </c>
      <c r="H948" s="23" t="s">
        <v>2661</v>
      </c>
      <c r="I948" t="s">
        <v>2258</v>
      </c>
      <c r="J948" t="s">
        <v>27</v>
      </c>
      <c r="K948" t="s">
        <v>2330</v>
      </c>
      <c r="L948" t="s">
        <v>29</v>
      </c>
      <c r="P948" t="s">
        <v>2331</v>
      </c>
    </row>
    <row r="949" spans="1:16">
      <c r="A949" t="s">
        <v>2662</v>
      </c>
      <c r="B949" t="s">
        <v>2328</v>
      </c>
      <c r="C949" s="22" t="s">
        <v>2329</v>
      </c>
      <c r="D949" t="s">
        <v>21</v>
      </c>
      <c r="E949" t="s">
        <v>2442</v>
      </c>
      <c r="F949" t="s">
        <v>33</v>
      </c>
      <c r="G949" t="s">
        <v>1063</v>
      </c>
      <c r="H949" s="23" t="s">
        <v>2663</v>
      </c>
      <c r="I949" t="s">
        <v>135</v>
      </c>
      <c r="J949" t="s">
        <v>27</v>
      </c>
      <c r="K949" t="s">
        <v>2330</v>
      </c>
      <c r="L949" t="s">
        <v>29</v>
      </c>
      <c r="P949" t="s">
        <v>2331</v>
      </c>
    </row>
    <row r="950" spans="1:16">
      <c r="A950" t="s">
        <v>2664</v>
      </c>
      <c r="B950" t="s">
        <v>2328</v>
      </c>
      <c r="C950" s="22" t="s">
        <v>2329</v>
      </c>
      <c r="D950" t="s">
        <v>50</v>
      </c>
      <c r="E950" t="s">
        <v>2442</v>
      </c>
      <c r="F950" t="s">
        <v>33</v>
      </c>
      <c r="G950" t="s">
        <v>190</v>
      </c>
      <c r="H950" s="23" t="s">
        <v>2665</v>
      </c>
      <c r="I950" t="s">
        <v>247</v>
      </c>
      <c r="J950" t="s">
        <v>27</v>
      </c>
      <c r="K950" t="s">
        <v>2330</v>
      </c>
      <c r="L950" t="s">
        <v>29</v>
      </c>
      <c r="P950" t="s">
        <v>2331</v>
      </c>
    </row>
    <row r="951" spans="1:16">
      <c r="A951" t="s">
        <v>2666</v>
      </c>
      <c r="B951" t="s">
        <v>2328</v>
      </c>
      <c r="C951" s="22" t="s">
        <v>2329</v>
      </c>
      <c r="D951" t="s">
        <v>21</v>
      </c>
      <c r="E951" t="s">
        <v>2442</v>
      </c>
      <c r="F951" t="s">
        <v>33</v>
      </c>
      <c r="G951" t="s">
        <v>2667</v>
      </c>
      <c r="H951" s="23" t="s">
        <v>2665</v>
      </c>
      <c r="I951" t="s">
        <v>414</v>
      </c>
      <c r="J951" t="s">
        <v>27</v>
      </c>
      <c r="K951" t="s">
        <v>2330</v>
      </c>
      <c r="L951" t="s">
        <v>29</v>
      </c>
      <c r="P951" t="s">
        <v>2331</v>
      </c>
    </row>
    <row r="952" spans="1:16">
      <c r="A952" t="s">
        <v>2668</v>
      </c>
      <c r="B952" t="s">
        <v>2328</v>
      </c>
      <c r="C952" s="22" t="s">
        <v>2329</v>
      </c>
      <c r="D952" t="s">
        <v>21</v>
      </c>
      <c r="E952" t="s">
        <v>2442</v>
      </c>
      <c r="F952" t="s">
        <v>33</v>
      </c>
      <c r="G952" t="s">
        <v>210</v>
      </c>
      <c r="H952" s="23" t="s">
        <v>2669</v>
      </c>
      <c r="I952" t="s">
        <v>63</v>
      </c>
      <c r="J952" t="s">
        <v>27</v>
      </c>
      <c r="K952" t="s">
        <v>2330</v>
      </c>
      <c r="L952" t="s">
        <v>29</v>
      </c>
      <c r="P952" t="s">
        <v>2331</v>
      </c>
    </row>
    <row r="953" spans="1:16">
      <c r="A953" t="s">
        <v>2670</v>
      </c>
      <c r="B953" t="s">
        <v>2328</v>
      </c>
      <c r="C953" s="22" t="s">
        <v>2329</v>
      </c>
      <c r="D953" t="s">
        <v>21</v>
      </c>
      <c r="E953" t="s">
        <v>2442</v>
      </c>
      <c r="F953" t="s">
        <v>33</v>
      </c>
      <c r="G953" t="s">
        <v>210</v>
      </c>
      <c r="H953" s="23" t="s">
        <v>2671</v>
      </c>
      <c r="I953" t="s">
        <v>90</v>
      </c>
      <c r="J953" t="s">
        <v>27</v>
      </c>
      <c r="K953" t="s">
        <v>2330</v>
      </c>
      <c r="L953" t="s">
        <v>29</v>
      </c>
      <c r="P953" t="s">
        <v>2331</v>
      </c>
    </row>
    <row r="954" spans="1:16">
      <c r="A954" t="s">
        <v>2672</v>
      </c>
      <c r="B954" t="s">
        <v>2328</v>
      </c>
      <c r="C954" s="22" t="s">
        <v>2329</v>
      </c>
      <c r="D954" t="s">
        <v>21</v>
      </c>
      <c r="E954" t="s">
        <v>2442</v>
      </c>
      <c r="F954" t="s">
        <v>33</v>
      </c>
      <c r="G954" t="s">
        <v>2673</v>
      </c>
      <c r="H954" s="23" t="s">
        <v>2480</v>
      </c>
      <c r="I954" t="s">
        <v>67</v>
      </c>
      <c r="J954" t="s">
        <v>27</v>
      </c>
      <c r="K954" t="s">
        <v>2330</v>
      </c>
      <c r="L954" t="s">
        <v>29</v>
      </c>
      <c r="P954" t="s">
        <v>2331</v>
      </c>
    </row>
    <row r="955" spans="1:16">
      <c r="A955" t="s">
        <v>2674</v>
      </c>
      <c r="B955" t="s">
        <v>2328</v>
      </c>
      <c r="C955" s="22" t="s">
        <v>2329</v>
      </c>
      <c r="D955" t="s">
        <v>21</v>
      </c>
      <c r="E955" t="s">
        <v>2442</v>
      </c>
      <c r="F955" t="s">
        <v>141</v>
      </c>
      <c r="G955" t="s">
        <v>2675</v>
      </c>
      <c r="H955" s="23" t="s">
        <v>2676</v>
      </c>
      <c r="I955" t="s">
        <v>90</v>
      </c>
      <c r="J955" t="s">
        <v>27</v>
      </c>
      <c r="K955" t="s">
        <v>2330</v>
      </c>
      <c r="L955" t="s">
        <v>29</v>
      </c>
      <c r="P955" t="s">
        <v>2677</v>
      </c>
    </row>
    <row r="956" spans="1:16">
      <c r="A956" t="s">
        <v>2678</v>
      </c>
      <c r="B956" t="s">
        <v>2328</v>
      </c>
      <c r="C956" s="22" t="s">
        <v>2329</v>
      </c>
      <c r="D956" t="s">
        <v>21</v>
      </c>
      <c r="E956" t="s">
        <v>2442</v>
      </c>
      <c r="F956" t="s">
        <v>141</v>
      </c>
      <c r="G956" t="s">
        <v>1416</v>
      </c>
      <c r="H956" s="23" t="s">
        <v>2679</v>
      </c>
      <c r="I956" t="s">
        <v>672</v>
      </c>
      <c r="J956" t="s">
        <v>27</v>
      </c>
      <c r="K956" t="s">
        <v>2330</v>
      </c>
      <c r="L956" t="s">
        <v>29</v>
      </c>
      <c r="P956" t="s">
        <v>2677</v>
      </c>
    </row>
    <row r="957" spans="1:16">
      <c r="A957" t="s">
        <v>2680</v>
      </c>
      <c r="B957" t="s">
        <v>2328</v>
      </c>
      <c r="C957" s="22" t="s">
        <v>2329</v>
      </c>
      <c r="D957" t="s">
        <v>21</v>
      </c>
      <c r="E957" t="s">
        <v>2442</v>
      </c>
      <c r="F957" t="s">
        <v>33</v>
      </c>
      <c r="G957" t="s">
        <v>2556</v>
      </c>
      <c r="H957" s="23" t="s">
        <v>2511</v>
      </c>
      <c r="I957" t="s">
        <v>135</v>
      </c>
      <c r="J957" t="s">
        <v>27</v>
      </c>
      <c r="K957" t="s">
        <v>2330</v>
      </c>
      <c r="L957" t="s">
        <v>29</v>
      </c>
      <c r="P957" t="s">
        <v>2331</v>
      </c>
    </row>
    <row r="958" spans="1:16">
      <c r="A958" t="s">
        <v>2681</v>
      </c>
      <c r="B958" t="s">
        <v>2328</v>
      </c>
      <c r="C958" s="22" t="s">
        <v>2329</v>
      </c>
      <c r="D958" t="s">
        <v>21</v>
      </c>
      <c r="E958" t="s">
        <v>2442</v>
      </c>
      <c r="F958" t="s">
        <v>33</v>
      </c>
      <c r="G958" t="s">
        <v>210</v>
      </c>
      <c r="H958" s="23" t="s">
        <v>2682</v>
      </c>
      <c r="I958" t="s">
        <v>247</v>
      </c>
      <c r="J958" t="s">
        <v>27</v>
      </c>
      <c r="K958" t="s">
        <v>2330</v>
      </c>
      <c r="L958" t="s">
        <v>29</v>
      </c>
      <c r="P958" t="s">
        <v>2331</v>
      </c>
    </row>
    <row r="959" spans="1:16">
      <c r="A959" t="s">
        <v>2683</v>
      </c>
      <c r="B959" t="s">
        <v>2328</v>
      </c>
      <c r="C959" s="22" t="s">
        <v>2329</v>
      </c>
      <c r="D959" t="s">
        <v>50</v>
      </c>
      <c r="E959" t="s">
        <v>2442</v>
      </c>
      <c r="F959" t="s">
        <v>52</v>
      </c>
      <c r="G959" t="s">
        <v>2556</v>
      </c>
      <c r="H959" s="23" t="s">
        <v>2511</v>
      </c>
      <c r="I959" t="s">
        <v>247</v>
      </c>
      <c r="J959" t="s">
        <v>27</v>
      </c>
      <c r="K959" t="s">
        <v>2330</v>
      </c>
      <c r="L959" t="s">
        <v>29</v>
      </c>
      <c r="P959" t="s">
        <v>2655</v>
      </c>
    </row>
    <row r="960" spans="1:16">
      <c r="A960" t="s">
        <v>2684</v>
      </c>
      <c r="B960" t="s">
        <v>2328</v>
      </c>
      <c r="C960" s="22" t="s">
        <v>2329</v>
      </c>
      <c r="D960" t="s">
        <v>50</v>
      </c>
      <c r="E960" t="s">
        <v>2442</v>
      </c>
      <c r="F960" t="s">
        <v>52</v>
      </c>
      <c r="G960" t="s">
        <v>2556</v>
      </c>
      <c r="H960" s="23" t="s">
        <v>2511</v>
      </c>
      <c r="I960" t="s">
        <v>135</v>
      </c>
      <c r="J960" t="s">
        <v>27</v>
      </c>
      <c r="K960" t="s">
        <v>2330</v>
      </c>
      <c r="L960" t="s">
        <v>29</v>
      </c>
      <c r="P960" t="s">
        <v>2655</v>
      </c>
    </row>
    <row r="961" spans="1:16">
      <c r="A961" t="s">
        <v>2685</v>
      </c>
      <c r="B961" t="s">
        <v>2328</v>
      </c>
      <c r="C961" s="22" t="s">
        <v>2329</v>
      </c>
      <c r="D961" t="s">
        <v>21</v>
      </c>
      <c r="E961" t="s">
        <v>2442</v>
      </c>
      <c r="F961" t="s">
        <v>141</v>
      </c>
      <c r="G961" t="s">
        <v>2115</v>
      </c>
      <c r="H961" s="23" t="s">
        <v>2686</v>
      </c>
      <c r="I961" t="s">
        <v>90</v>
      </c>
      <c r="J961" t="s">
        <v>27</v>
      </c>
      <c r="K961" t="s">
        <v>2330</v>
      </c>
      <c r="L961" t="s">
        <v>29</v>
      </c>
      <c r="P961" t="s">
        <v>2677</v>
      </c>
    </row>
    <row r="962" spans="1:16">
      <c r="A962" t="s">
        <v>2687</v>
      </c>
      <c r="B962" t="s">
        <v>2328</v>
      </c>
      <c r="C962" s="22" t="s">
        <v>2329</v>
      </c>
      <c r="D962" t="s">
        <v>21</v>
      </c>
      <c r="E962" t="s">
        <v>2442</v>
      </c>
      <c r="F962" t="s">
        <v>33</v>
      </c>
      <c r="G962" t="s">
        <v>2688</v>
      </c>
      <c r="H962" s="23" t="s">
        <v>2689</v>
      </c>
      <c r="I962" t="s">
        <v>67</v>
      </c>
      <c r="J962" t="s">
        <v>27</v>
      </c>
      <c r="K962" t="s">
        <v>2330</v>
      </c>
      <c r="L962" t="s">
        <v>29</v>
      </c>
      <c r="P962" t="s">
        <v>2331</v>
      </c>
    </row>
    <row r="963" spans="1:16">
      <c r="A963" t="s">
        <v>2690</v>
      </c>
      <c r="B963" t="s">
        <v>2328</v>
      </c>
      <c r="C963" s="22" t="s">
        <v>2329</v>
      </c>
      <c r="D963" t="s">
        <v>21</v>
      </c>
      <c r="E963" t="s">
        <v>2442</v>
      </c>
      <c r="F963" t="s">
        <v>33</v>
      </c>
      <c r="G963" t="s">
        <v>2673</v>
      </c>
      <c r="H963" s="23" t="s">
        <v>2474</v>
      </c>
      <c r="I963" t="s">
        <v>135</v>
      </c>
      <c r="J963" t="s">
        <v>27</v>
      </c>
      <c r="K963" t="s">
        <v>2330</v>
      </c>
      <c r="L963" t="s">
        <v>29</v>
      </c>
      <c r="P963" t="s">
        <v>2331</v>
      </c>
    </row>
    <row r="964" spans="1:16">
      <c r="A964" t="s">
        <v>2691</v>
      </c>
      <c r="B964" t="s">
        <v>2342</v>
      </c>
      <c r="C964" s="22" t="s">
        <v>2343</v>
      </c>
      <c r="D964" t="s">
        <v>50</v>
      </c>
      <c r="E964" t="s">
        <v>2442</v>
      </c>
      <c r="F964" t="s">
        <v>141</v>
      </c>
      <c r="G964" t="s">
        <v>2692</v>
      </c>
      <c r="H964" s="23" t="s">
        <v>2693</v>
      </c>
      <c r="I964" t="s">
        <v>262</v>
      </c>
      <c r="J964" t="s">
        <v>27</v>
      </c>
      <c r="K964" t="s">
        <v>2345</v>
      </c>
      <c r="L964" t="s">
        <v>29</v>
      </c>
      <c r="P964" t="s">
        <v>2349</v>
      </c>
    </row>
    <row r="965" spans="1:16">
      <c r="A965" t="s">
        <v>2694</v>
      </c>
      <c r="B965" t="s">
        <v>2342</v>
      </c>
      <c r="C965" s="22" t="s">
        <v>2343</v>
      </c>
      <c r="D965" t="s">
        <v>21</v>
      </c>
      <c r="E965" t="s">
        <v>2442</v>
      </c>
      <c r="F965" t="s">
        <v>2170</v>
      </c>
      <c r="G965" t="s">
        <v>2695</v>
      </c>
      <c r="H965" s="23" t="s">
        <v>2511</v>
      </c>
      <c r="I965" t="s">
        <v>247</v>
      </c>
      <c r="J965" t="s">
        <v>27</v>
      </c>
      <c r="K965" t="s">
        <v>2345</v>
      </c>
      <c r="L965" t="s">
        <v>29</v>
      </c>
      <c r="P965" t="s">
        <v>2357</v>
      </c>
    </row>
    <row r="966" spans="1:16">
      <c r="A966" t="s">
        <v>2696</v>
      </c>
      <c r="B966" t="s">
        <v>2342</v>
      </c>
      <c r="C966" s="22" t="s">
        <v>2343</v>
      </c>
      <c r="D966" t="s">
        <v>21</v>
      </c>
      <c r="E966" t="s">
        <v>2442</v>
      </c>
      <c r="F966" t="s">
        <v>141</v>
      </c>
      <c r="G966" t="s">
        <v>2697</v>
      </c>
      <c r="H966" s="23" t="s">
        <v>2623</v>
      </c>
      <c r="I966" t="s">
        <v>262</v>
      </c>
      <c r="J966" t="s">
        <v>27</v>
      </c>
      <c r="K966" t="s">
        <v>2345</v>
      </c>
      <c r="L966" t="s">
        <v>29</v>
      </c>
      <c r="P966" t="s">
        <v>2349</v>
      </c>
    </row>
    <row r="967" spans="1:16">
      <c r="A967" t="s">
        <v>2698</v>
      </c>
      <c r="B967" t="s">
        <v>2342</v>
      </c>
      <c r="C967" s="22" t="s">
        <v>2343</v>
      </c>
      <c r="D967" t="s">
        <v>50</v>
      </c>
      <c r="E967" t="s">
        <v>2442</v>
      </c>
      <c r="F967" t="s">
        <v>141</v>
      </c>
      <c r="G967" t="s">
        <v>2699</v>
      </c>
      <c r="H967" s="23" t="s">
        <v>2513</v>
      </c>
      <c r="I967" t="s">
        <v>1901</v>
      </c>
      <c r="J967" t="s">
        <v>27</v>
      </c>
      <c r="K967" t="s">
        <v>2345</v>
      </c>
      <c r="L967" t="s">
        <v>29</v>
      </c>
      <c r="P967" t="s">
        <v>2349</v>
      </c>
    </row>
    <row r="968" spans="1:16">
      <c r="A968" t="s">
        <v>2700</v>
      </c>
      <c r="B968" t="s">
        <v>2342</v>
      </c>
      <c r="C968" s="22" t="s">
        <v>2343</v>
      </c>
      <c r="D968" t="s">
        <v>21</v>
      </c>
      <c r="E968" t="s">
        <v>2442</v>
      </c>
      <c r="F968" t="s">
        <v>52</v>
      </c>
      <c r="G968" t="s">
        <v>1884</v>
      </c>
      <c r="H968" s="23" t="s">
        <v>2689</v>
      </c>
      <c r="I968" t="s">
        <v>36</v>
      </c>
      <c r="J968" t="s">
        <v>27</v>
      </c>
      <c r="K968" t="s">
        <v>2345</v>
      </c>
      <c r="L968" t="s">
        <v>29</v>
      </c>
      <c r="P968" t="s">
        <v>2352</v>
      </c>
    </row>
    <row r="969" spans="1:16">
      <c r="A969" t="s">
        <v>2701</v>
      </c>
      <c r="B969" t="s">
        <v>2342</v>
      </c>
      <c r="C969" s="22" t="s">
        <v>2343</v>
      </c>
      <c r="D969" t="s">
        <v>21</v>
      </c>
      <c r="E969" t="s">
        <v>2442</v>
      </c>
      <c r="F969" t="s">
        <v>141</v>
      </c>
      <c r="G969" t="s">
        <v>2702</v>
      </c>
      <c r="H969" s="23" t="s">
        <v>2682</v>
      </c>
      <c r="I969" t="s">
        <v>247</v>
      </c>
      <c r="J969" t="s">
        <v>27</v>
      </c>
      <c r="K969" t="s">
        <v>2345</v>
      </c>
      <c r="L969" t="s">
        <v>29</v>
      </c>
      <c r="P969" t="s">
        <v>2349</v>
      </c>
    </row>
    <row r="970" spans="1:16">
      <c r="A970" t="s">
        <v>2703</v>
      </c>
      <c r="B970" t="s">
        <v>2342</v>
      </c>
      <c r="C970" s="22" t="s">
        <v>2343</v>
      </c>
      <c r="D970" t="s">
        <v>21</v>
      </c>
      <c r="E970" t="s">
        <v>2442</v>
      </c>
      <c r="F970" t="s">
        <v>33</v>
      </c>
      <c r="G970" t="s">
        <v>2704</v>
      </c>
      <c r="H970" s="23" t="s">
        <v>2454</v>
      </c>
      <c r="I970" t="s">
        <v>247</v>
      </c>
      <c r="J970" t="s">
        <v>27</v>
      </c>
      <c r="K970" t="s">
        <v>2345</v>
      </c>
      <c r="L970" t="s">
        <v>29</v>
      </c>
      <c r="P970" t="s">
        <v>2346</v>
      </c>
    </row>
    <row r="971" spans="1:16">
      <c r="A971" t="s">
        <v>2705</v>
      </c>
      <c r="B971" t="s">
        <v>2342</v>
      </c>
      <c r="C971" s="22" t="s">
        <v>2343</v>
      </c>
      <c r="D971" t="s">
        <v>21</v>
      </c>
      <c r="E971" t="s">
        <v>2442</v>
      </c>
      <c r="F971" t="s">
        <v>33</v>
      </c>
      <c r="G971" t="s">
        <v>2706</v>
      </c>
      <c r="H971" s="23" t="s">
        <v>2654</v>
      </c>
      <c r="I971" t="s">
        <v>135</v>
      </c>
      <c r="J971" t="s">
        <v>27</v>
      </c>
      <c r="K971" t="s">
        <v>2345</v>
      </c>
      <c r="L971" t="s">
        <v>29</v>
      </c>
      <c r="P971" t="s">
        <v>2346</v>
      </c>
    </row>
    <row r="972" spans="1:16">
      <c r="A972" t="s">
        <v>2707</v>
      </c>
      <c r="B972" t="s">
        <v>2342</v>
      </c>
      <c r="C972" s="22" t="s">
        <v>2343</v>
      </c>
      <c r="D972" t="s">
        <v>21</v>
      </c>
      <c r="E972" t="s">
        <v>2442</v>
      </c>
      <c r="F972" t="s">
        <v>33</v>
      </c>
      <c r="G972" t="s">
        <v>2708</v>
      </c>
      <c r="H972" s="23" t="s">
        <v>2709</v>
      </c>
      <c r="I972" t="s">
        <v>90</v>
      </c>
      <c r="J972" t="s">
        <v>27</v>
      </c>
      <c r="K972" t="s">
        <v>2345</v>
      </c>
      <c r="L972" t="s">
        <v>29</v>
      </c>
      <c r="P972" t="s">
        <v>2346</v>
      </c>
    </row>
    <row r="973" spans="1:16">
      <c r="A973" t="s">
        <v>2710</v>
      </c>
      <c r="B973" t="s">
        <v>2342</v>
      </c>
      <c r="C973" s="22" t="s">
        <v>2343</v>
      </c>
      <c r="D973" t="s">
        <v>21</v>
      </c>
      <c r="E973" t="s">
        <v>2442</v>
      </c>
      <c r="F973" t="s">
        <v>33</v>
      </c>
      <c r="G973" t="s">
        <v>2711</v>
      </c>
      <c r="H973" s="23" t="s">
        <v>2712</v>
      </c>
      <c r="I973" t="s">
        <v>414</v>
      </c>
      <c r="J973" t="s">
        <v>27</v>
      </c>
      <c r="K973" t="s">
        <v>2345</v>
      </c>
      <c r="L973" t="s">
        <v>29</v>
      </c>
      <c r="P973" t="s">
        <v>2346</v>
      </c>
    </row>
    <row r="974" spans="1:16">
      <c r="A974" t="s">
        <v>2713</v>
      </c>
      <c r="B974" t="s">
        <v>2342</v>
      </c>
      <c r="C974" s="22" t="s">
        <v>2343</v>
      </c>
      <c r="D974" t="s">
        <v>21</v>
      </c>
      <c r="E974" t="s">
        <v>2442</v>
      </c>
      <c r="F974" t="s">
        <v>2170</v>
      </c>
      <c r="G974" t="s">
        <v>2714</v>
      </c>
      <c r="H974" s="23" t="s">
        <v>2450</v>
      </c>
      <c r="I974" t="s">
        <v>414</v>
      </c>
      <c r="J974" t="s">
        <v>27</v>
      </c>
      <c r="K974" t="s">
        <v>2345</v>
      </c>
      <c r="L974" t="s">
        <v>29</v>
      </c>
      <c r="P974" t="s">
        <v>2357</v>
      </c>
    </row>
    <row r="975" spans="1:16">
      <c r="A975" t="s">
        <v>2715</v>
      </c>
      <c r="B975" t="s">
        <v>2342</v>
      </c>
      <c r="C975" s="22" t="s">
        <v>2343</v>
      </c>
      <c r="D975" t="s">
        <v>21</v>
      </c>
      <c r="E975" t="s">
        <v>2442</v>
      </c>
      <c r="F975" t="s">
        <v>141</v>
      </c>
      <c r="G975" t="s">
        <v>2363</v>
      </c>
      <c r="H975" s="23" t="s">
        <v>2716</v>
      </c>
      <c r="I975" t="s">
        <v>247</v>
      </c>
      <c r="J975" t="s">
        <v>27</v>
      </c>
      <c r="K975" t="s">
        <v>2345</v>
      </c>
      <c r="L975" t="s">
        <v>29</v>
      </c>
      <c r="P975" t="s">
        <v>2349</v>
      </c>
    </row>
    <row r="976" spans="1:16">
      <c r="A976" t="s">
        <v>2717</v>
      </c>
      <c r="B976" t="s">
        <v>510</v>
      </c>
      <c r="C976" s="22" t="s">
        <v>511</v>
      </c>
      <c r="D976" t="s">
        <v>21</v>
      </c>
      <c r="E976" t="s">
        <v>2442</v>
      </c>
      <c r="F976" t="s">
        <v>33</v>
      </c>
      <c r="G976" t="s">
        <v>426</v>
      </c>
      <c r="H976" s="23" t="s">
        <v>2645</v>
      </c>
      <c r="I976" t="s">
        <v>371</v>
      </c>
      <c r="J976" t="s">
        <v>27</v>
      </c>
      <c r="K976" t="s">
        <v>512</v>
      </c>
      <c r="L976" t="s">
        <v>29</v>
      </c>
      <c r="P976" t="s">
        <v>513</v>
      </c>
    </row>
    <row r="977" spans="1:16">
      <c r="A977" t="s">
        <v>2718</v>
      </c>
      <c r="B977" t="s">
        <v>522</v>
      </c>
      <c r="C977" s="22" t="s">
        <v>523</v>
      </c>
      <c r="D977" t="s">
        <v>21</v>
      </c>
      <c r="E977" t="s">
        <v>2442</v>
      </c>
      <c r="F977" t="s">
        <v>33</v>
      </c>
      <c r="G977" t="s">
        <v>153</v>
      </c>
      <c r="H977" s="23" t="s">
        <v>2719</v>
      </c>
      <c r="I977" t="s">
        <v>772</v>
      </c>
      <c r="J977" t="s">
        <v>27</v>
      </c>
      <c r="K977" t="s">
        <v>527</v>
      </c>
      <c r="L977" t="s">
        <v>29</v>
      </c>
      <c r="P977" t="s">
        <v>528</v>
      </c>
    </row>
    <row r="978" spans="1:16">
      <c r="A978" t="s">
        <v>2720</v>
      </c>
      <c r="B978" t="s">
        <v>522</v>
      </c>
      <c r="C978" s="22" t="s">
        <v>523</v>
      </c>
      <c r="D978" t="s">
        <v>21</v>
      </c>
      <c r="E978" t="s">
        <v>2442</v>
      </c>
      <c r="F978" t="s">
        <v>141</v>
      </c>
      <c r="G978" t="s">
        <v>2721</v>
      </c>
      <c r="H978" s="23" t="s">
        <v>2722</v>
      </c>
      <c r="I978" t="s">
        <v>181</v>
      </c>
      <c r="J978" t="s">
        <v>27</v>
      </c>
      <c r="K978" t="s">
        <v>527</v>
      </c>
      <c r="L978" t="s">
        <v>29</v>
      </c>
      <c r="P978" t="s">
        <v>1697</v>
      </c>
    </row>
    <row r="979" spans="1:16">
      <c r="A979" t="s">
        <v>2723</v>
      </c>
      <c r="B979" t="s">
        <v>522</v>
      </c>
      <c r="C979" s="22" t="s">
        <v>523</v>
      </c>
      <c r="D979" t="s">
        <v>21</v>
      </c>
      <c r="E979" t="s">
        <v>2442</v>
      </c>
      <c r="F979" t="s">
        <v>33</v>
      </c>
      <c r="G979" t="s">
        <v>2724</v>
      </c>
      <c r="H979" s="23" t="s">
        <v>2725</v>
      </c>
      <c r="I979" t="s">
        <v>135</v>
      </c>
      <c r="J979" t="s">
        <v>27</v>
      </c>
      <c r="K979" t="s">
        <v>527</v>
      </c>
      <c r="L979" t="s">
        <v>29</v>
      </c>
      <c r="P979" t="s">
        <v>528</v>
      </c>
    </row>
    <row r="980" spans="1:16">
      <c r="A980" t="s">
        <v>2726</v>
      </c>
      <c r="B980" t="s">
        <v>522</v>
      </c>
      <c r="C980" s="22" t="s">
        <v>523</v>
      </c>
      <c r="D980" t="s">
        <v>21</v>
      </c>
      <c r="E980" t="s">
        <v>2442</v>
      </c>
      <c r="F980" t="s">
        <v>33</v>
      </c>
      <c r="G980" t="s">
        <v>1689</v>
      </c>
      <c r="H980" s="23" t="s">
        <v>2727</v>
      </c>
      <c r="I980" t="s">
        <v>1950</v>
      </c>
      <c r="J980" t="s">
        <v>27</v>
      </c>
      <c r="K980" t="s">
        <v>527</v>
      </c>
      <c r="L980" t="s">
        <v>29</v>
      </c>
      <c r="P980" t="s">
        <v>528</v>
      </c>
    </row>
    <row r="981" spans="1:16">
      <c r="A981" t="s">
        <v>2728</v>
      </c>
      <c r="B981" t="s">
        <v>522</v>
      </c>
      <c r="C981" s="22" t="s">
        <v>523</v>
      </c>
      <c r="D981" t="s">
        <v>21</v>
      </c>
      <c r="E981" t="s">
        <v>2442</v>
      </c>
      <c r="F981" t="s">
        <v>33</v>
      </c>
      <c r="G981" t="s">
        <v>2729</v>
      </c>
      <c r="H981" s="23" t="s">
        <v>2730</v>
      </c>
      <c r="I981" t="s">
        <v>371</v>
      </c>
      <c r="J981" t="s">
        <v>27</v>
      </c>
      <c r="K981" t="s">
        <v>527</v>
      </c>
      <c r="L981" t="s">
        <v>29</v>
      </c>
      <c r="P981" t="s">
        <v>528</v>
      </c>
    </row>
    <row r="982" spans="1:16">
      <c r="A982" t="s">
        <v>2731</v>
      </c>
      <c r="B982" t="s">
        <v>522</v>
      </c>
      <c r="C982" s="22" t="s">
        <v>523</v>
      </c>
      <c r="D982" t="s">
        <v>21</v>
      </c>
      <c r="E982" t="s">
        <v>2442</v>
      </c>
      <c r="F982" t="s">
        <v>33</v>
      </c>
      <c r="G982" t="s">
        <v>2335</v>
      </c>
      <c r="H982" s="23" t="s">
        <v>2682</v>
      </c>
      <c r="I982" t="s">
        <v>1965</v>
      </c>
      <c r="J982" t="s">
        <v>27</v>
      </c>
      <c r="K982" t="s">
        <v>527</v>
      </c>
      <c r="L982" t="s">
        <v>29</v>
      </c>
      <c r="P982" t="s">
        <v>528</v>
      </c>
    </row>
    <row r="983" spans="1:16">
      <c r="A983" t="s">
        <v>2732</v>
      </c>
      <c r="B983" t="s">
        <v>522</v>
      </c>
      <c r="C983" s="22" t="s">
        <v>523</v>
      </c>
      <c r="D983" t="s">
        <v>21</v>
      </c>
      <c r="E983" t="s">
        <v>2442</v>
      </c>
      <c r="F983" t="s">
        <v>33</v>
      </c>
      <c r="G983" t="s">
        <v>2733</v>
      </c>
      <c r="H983" s="23" t="s">
        <v>2568</v>
      </c>
      <c r="I983" t="s">
        <v>148</v>
      </c>
      <c r="J983" t="s">
        <v>27</v>
      </c>
      <c r="K983" t="s">
        <v>527</v>
      </c>
      <c r="L983" t="s">
        <v>29</v>
      </c>
      <c r="P983" t="s">
        <v>528</v>
      </c>
    </row>
    <row r="984" spans="1:16">
      <c r="A984" t="s">
        <v>2734</v>
      </c>
      <c r="B984" t="s">
        <v>522</v>
      </c>
      <c r="C984" s="22" t="s">
        <v>523</v>
      </c>
      <c r="D984" t="s">
        <v>21</v>
      </c>
      <c r="E984" t="s">
        <v>2442</v>
      </c>
      <c r="F984" t="s">
        <v>33</v>
      </c>
      <c r="G984" t="s">
        <v>2735</v>
      </c>
      <c r="H984" s="23" t="s">
        <v>2623</v>
      </c>
      <c r="I984" t="s">
        <v>67</v>
      </c>
      <c r="J984" t="s">
        <v>27</v>
      </c>
      <c r="K984" t="s">
        <v>527</v>
      </c>
      <c r="L984" t="s">
        <v>29</v>
      </c>
      <c r="P984" t="s">
        <v>528</v>
      </c>
    </row>
    <row r="985" spans="1:16">
      <c r="A985" t="s">
        <v>2736</v>
      </c>
      <c r="B985" t="s">
        <v>538</v>
      </c>
      <c r="C985" s="22" t="s">
        <v>539</v>
      </c>
      <c r="D985" t="s">
        <v>21</v>
      </c>
      <c r="E985" t="s">
        <v>2442</v>
      </c>
      <c r="F985" t="s">
        <v>33</v>
      </c>
      <c r="G985" t="s">
        <v>2737</v>
      </c>
      <c r="H985" s="23" t="s">
        <v>2559</v>
      </c>
      <c r="I985" t="s">
        <v>36</v>
      </c>
      <c r="J985" t="s">
        <v>27</v>
      </c>
      <c r="K985" t="s">
        <v>542</v>
      </c>
      <c r="L985" t="s">
        <v>29</v>
      </c>
      <c r="P985" t="s">
        <v>543</v>
      </c>
    </row>
    <row r="986" spans="1:16">
      <c r="A986" t="s">
        <v>2738</v>
      </c>
      <c r="B986" t="s">
        <v>538</v>
      </c>
      <c r="C986" s="22" t="s">
        <v>539</v>
      </c>
      <c r="D986" t="s">
        <v>21</v>
      </c>
      <c r="E986" t="s">
        <v>2442</v>
      </c>
      <c r="F986" t="s">
        <v>52</v>
      </c>
      <c r="G986" t="s">
        <v>2739</v>
      </c>
      <c r="H986" s="23" t="s">
        <v>2740</v>
      </c>
      <c r="I986" t="s">
        <v>148</v>
      </c>
      <c r="J986" t="s">
        <v>27</v>
      </c>
      <c r="K986" t="s">
        <v>542</v>
      </c>
      <c r="L986" t="s">
        <v>29</v>
      </c>
      <c r="P986" t="s">
        <v>2741</v>
      </c>
    </row>
    <row r="987" spans="1:16">
      <c r="A987" t="s">
        <v>2742</v>
      </c>
      <c r="B987" t="s">
        <v>2743</v>
      </c>
      <c r="C987" s="22" t="s">
        <v>2744</v>
      </c>
      <c r="D987" t="s">
        <v>50</v>
      </c>
      <c r="E987" t="s">
        <v>2442</v>
      </c>
      <c r="F987" t="s">
        <v>52</v>
      </c>
      <c r="G987" t="s">
        <v>2745</v>
      </c>
      <c r="H987" s="23" t="s">
        <v>2746</v>
      </c>
      <c r="I987" t="s">
        <v>55</v>
      </c>
      <c r="J987" t="s">
        <v>27</v>
      </c>
      <c r="K987" t="s">
        <v>2747</v>
      </c>
      <c r="L987" t="s">
        <v>29</v>
      </c>
      <c r="P987" t="s">
        <v>2748</v>
      </c>
    </row>
    <row r="988" spans="1:16">
      <c r="A988" t="s">
        <v>2749</v>
      </c>
      <c r="B988" t="s">
        <v>563</v>
      </c>
      <c r="C988" s="22" t="s">
        <v>564</v>
      </c>
      <c r="D988" t="s">
        <v>21</v>
      </c>
      <c r="E988" t="s">
        <v>2442</v>
      </c>
      <c r="F988" t="s">
        <v>33</v>
      </c>
      <c r="G988" t="s">
        <v>2750</v>
      </c>
      <c r="H988" s="23" t="s">
        <v>2751</v>
      </c>
      <c r="I988" t="s">
        <v>135</v>
      </c>
      <c r="J988" t="s">
        <v>27</v>
      </c>
      <c r="K988" t="s">
        <v>567</v>
      </c>
      <c r="L988" t="s">
        <v>29</v>
      </c>
      <c r="P988" t="s">
        <v>568</v>
      </c>
    </row>
    <row r="989" spans="1:16">
      <c r="A989" t="s">
        <v>2752</v>
      </c>
      <c r="B989" t="s">
        <v>563</v>
      </c>
      <c r="C989" s="22" t="s">
        <v>564</v>
      </c>
      <c r="D989" t="s">
        <v>21</v>
      </c>
      <c r="E989" t="s">
        <v>2442</v>
      </c>
      <c r="F989" t="s">
        <v>33</v>
      </c>
      <c r="G989" t="s">
        <v>2556</v>
      </c>
      <c r="H989" s="23" t="s">
        <v>2539</v>
      </c>
      <c r="I989" t="s">
        <v>135</v>
      </c>
      <c r="J989" t="s">
        <v>27</v>
      </c>
      <c r="K989" t="s">
        <v>567</v>
      </c>
      <c r="L989" t="s">
        <v>29</v>
      </c>
      <c r="P989" t="s">
        <v>568</v>
      </c>
    </row>
    <row r="990" spans="1:16">
      <c r="A990" t="s">
        <v>2753</v>
      </c>
      <c r="B990" t="s">
        <v>580</v>
      </c>
      <c r="C990" s="22" t="s">
        <v>581</v>
      </c>
      <c r="D990" t="s">
        <v>21</v>
      </c>
      <c r="E990" t="s">
        <v>2442</v>
      </c>
      <c r="F990" t="s">
        <v>141</v>
      </c>
      <c r="G990" t="s">
        <v>2754</v>
      </c>
      <c r="H990" s="23" t="s">
        <v>2561</v>
      </c>
      <c r="I990" t="s">
        <v>247</v>
      </c>
      <c r="J990" t="s">
        <v>27</v>
      </c>
      <c r="K990" t="s">
        <v>584</v>
      </c>
      <c r="L990" t="s">
        <v>29</v>
      </c>
      <c r="P990" t="s">
        <v>2422</v>
      </c>
    </row>
    <row r="991" spans="1:16">
      <c r="A991" t="s">
        <v>2755</v>
      </c>
      <c r="B991" t="s">
        <v>580</v>
      </c>
      <c r="C991" s="22" t="s">
        <v>581</v>
      </c>
      <c r="D991" t="s">
        <v>21</v>
      </c>
      <c r="E991" t="s">
        <v>2442</v>
      </c>
      <c r="F991" t="s">
        <v>52</v>
      </c>
      <c r="G991" t="s">
        <v>123</v>
      </c>
      <c r="H991" s="23" t="s">
        <v>2654</v>
      </c>
      <c r="I991" t="s">
        <v>772</v>
      </c>
      <c r="J991" t="s">
        <v>27</v>
      </c>
      <c r="K991" t="s">
        <v>584</v>
      </c>
      <c r="L991" t="s">
        <v>29</v>
      </c>
      <c r="P991" t="s">
        <v>588</v>
      </c>
    </row>
    <row r="992" spans="1:16">
      <c r="A992" t="s">
        <v>2756</v>
      </c>
      <c r="B992" t="s">
        <v>580</v>
      </c>
      <c r="C992" s="22" t="s">
        <v>581</v>
      </c>
      <c r="D992" t="s">
        <v>21</v>
      </c>
      <c r="E992" t="s">
        <v>2442</v>
      </c>
      <c r="F992" t="s">
        <v>52</v>
      </c>
      <c r="G992" t="s">
        <v>123</v>
      </c>
      <c r="H992" s="23" t="s">
        <v>2663</v>
      </c>
      <c r="I992" t="s">
        <v>36</v>
      </c>
      <c r="J992" t="s">
        <v>27</v>
      </c>
      <c r="K992" t="s">
        <v>584</v>
      </c>
      <c r="L992" t="s">
        <v>29</v>
      </c>
      <c r="P992" t="s">
        <v>588</v>
      </c>
    </row>
    <row r="993" spans="1:16">
      <c r="A993" t="s">
        <v>2757</v>
      </c>
      <c r="B993" t="s">
        <v>1052</v>
      </c>
      <c r="C993" s="22" t="s">
        <v>1053</v>
      </c>
      <c r="D993" t="s">
        <v>50</v>
      </c>
      <c r="E993" t="s">
        <v>2442</v>
      </c>
      <c r="F993" t="s">
        <v>33</v>
      </c>
      <c r="G993" t="s">
        <v>2758</v>
      </c>
      <c r="H993" s="23" t="s">
        <v>2759</v>
      </c>
      <c r="I993" t="s">
        <v>55</v>
      </c>
      <c r="J993" t="s">
        <v>27</v>
      </c>
      <c r="K993" t="s">
        <v>1055</v>
      </c>
      <c r="L993" t="s">
        <v>29</v>
      </c>
      <c r="P993" t="s">
        <v>1056</v>
      </c>
    </row>
    <row r="994" spans="1:16">
      <c r="A994" t="s">
        <v>2760</v>
      </c>
      <c r="B994" t="s">
        <v>1052</v>
      </c>
      <c r="C994" s="22" t="s">
        <v>1053</v>
      </c>
      <c r="D994" t="s">
        <v>21</v>
      </c>
      <c r="E994" t="s">
        <v>2442</v>
      </c>
      <c r="F994" t="s">
        <v>141</v>
      </c>
      <c r="G994" t="s">
        <v>2761</v>
      </c>
      <c r="H994" s="23" t="s">
        <v>2762</v>
      </c>
      <c r="I994" t="s">
        <v>148</v>
      </c>
      <c r="J994" t="s">
        <v>27</v>
      </c>
      <c r="K994" t="s">
        <v>1055</v>
      </c>
      <c r="L994" t="s">
        <v>29</v>
      </c>
      <c r="P994" t="s">
        <v>2001</v>
      </c>
    </row>
    <row r="995" spans="1:16">
      <c r="A995" t="s">
        <v>2763</v>
      </c>
      <c r="B995" t="s">
        <v>2428</v>
      </c>
      <c r="C995" s="22" t="s">
        <v>2429</v>
      </c>
      <c r="D995" t="s">
        <v>50</v>
      </c>
      <c r="E995" t="s">
        <v>2442</v>
      </c>
      <c r="F995" t="s">
        <v>33</v>
      </c>
      <c r="G995" t="s">
        <v>2764</v>
      </c>
      <c r="H995" s="23" t="s">
        <v>2513</v>
      </c>
      <c r="I995" t="s">
        <v>63</v>
      </c>
      <c r="J995" t="s">
        <v>27</v>
      </c>
      <c r="K995" t="s">
        <v>2430</v>
      </c>
      <c r="L995" t="s">
        <v>29</v>
      </c>
      <c r="P995" t="s">
        <v>2431</v>
      </c>
    </row>
    <row r="996" spans="1:16">
      <c r="A996" t="s">
        <v>2765</v>
      </c>
      <c r="B996" t="s">
        <v>2428</v>
      </c>
      <c r="C996" s="22" t="s">
        <v>2429</v>
      </c>
      <c r="D996" t="s">
        <v>21</v>
      </c>
      <c r="E996" t="s">
        <v>2442</v>
      </c>
      <c r="F996" t="s">
        <v>33</v>
      </c>
      <c r="G996" t="s">
        <v>2766</v>
      </c>
      <c r="H996" s="23" t="s">
        <v>2767</v>
      </c>
      <c r="I996" t="s">
        <v>148</v>
      </c>
      <c r="J996" t="s">
        <v>27</v>
      </c>
      <c r="K996" t="s">
        <v>2430</v>
      </c>
      <c r="L996" t="s">
        <v>29</v>
      </c>
      <c r="P996" t="s">
        <v>2431</v>
      </c>
    </row>
    <row r="997" spans="1:16">
      <c r="A997" t="s">
        <v>2768</v>
      </c>
      <c r="B997" t="s">
        <v>628</v>
      </c>
      <c r="C997" s="22" t="s">
        <v>629</v>
      </c>
      <c r="D997" t="s">
        <v>21</v>
      </c>
      <c r="E997" t="s">
        <v>2442</v>
      </c>
      <c r="F997" t="s">
        <v>33</v>
      </c>
      <c r="G997" t="s">
        <v>2769</v>
      </c>
      <c r="H997" s="23" t="s">
        <v>2486</v>
      </c>
      <c r="I997" t="s">
        <v>414</v>
      </c>
      <c r="J997" t="s">
        <v>27</v>
      </c>
      <c r="K997" t="s">
        <v>630</v>
      </c>
      <c r="L997" t="s">
        <v>29</v>
      </c>
      <c r="P997" t="s">
        <v>631</v>
      </c>
    </row>
    <row r="998" spans="1:16">
      <c r="A998" t="s">
        <v>2770</v>
      </c>
      <c r="B998" t="s">
        <v>633</v>
      </c>
      <c r="C998" s="22" t="s">
        <v>634</v>
      </c>
      <c r="D998" t="s">
        <v>21</v>
      </c>
      <c r="E998" t="s">
        <v>2442</v>
      </c>
      <c r="F998" t="s">
        <v>33</v>
      </c>
      <c r="G998" t="s">
        <v>1811</v>
      </c>
      <c r="H998" s="23" t="s">
        <v>2771</v>
      </c>
      <c r="I998" t="s">
        <v>135</v>
      </c>
      <c r="J998" t="s">
        <v>27</v>
      </c>
      <c r="K998" t="s">
        <v>637</v>
      </c>
      <c r="L998" t="s">
        <v>29</v>
      </c>
      <c r="P998" t="s">
        <v>2014</v>
      </c>
    </row>
    <row r="999" spans="1:16">
      <c r="A999" t="s">
        <v>2772</v>
      </c>
      <c r="B999" t="s">
        <v>59</v>
      </c>
      <c r="C999" s="22" t="s">
        <v>60</v>
      </c>
      <c r="D999" t="s">
        <v>21</v>
      </c>
      <c r="E999" t="s">
        <v>2773</v>
      </c>
      <c r="F999" t="s">
        <v>33</v>
      </c>
      <c r="G999" t="s">
        <v>373</v>
      </c>
      <c r="H999" s="23" t="s">
        <v>2774</v>
      </c>
      <c r="I999" t="s">
        <v>414</v>
      </c>
      <c r="J999" t="s">
        <v>27</v>
      </c>
      <c r="K999" t="s">
        <v>64</v>
      </c>
      <c r="L999" t="s">
        <v>29</v>
      </c>
      <c r="P999" t="s">
        <v>65</v>
      </c>
    </row>
    <row r="1000" spans="1:16">
      <c r="A1000" t="s">
        <v>2775</v>
      </c>
      <c r="B1000" t="s">
        <v>2456</v>
      </c>
      <c r="C1000" s="22" t="s">
        <v>2457</v>
      </c>
      <c r="D1000" t="s">
        <v>21</v>
      </c>
      <c r="E1000" t="s">
        <v>2773</v>
      </c>
      <c r="F1000" t="s">
        <v>33</v>
      </c>
      <c r="G1000" t="s">
        <v>2776</v>
      </c>
      <c r="H1000" s="23" t="s">
        <v>2777</v>
      </c>
      <c r="I1000" t="s">
        <v>67</v>
      </c>
      <c r="J1000" t="s">
        <v>27</v>
      </c>
      <c r="K1000" t="s">
        <v>2459</v>
      </c>
      <c r="L1000" t="s">
        <v>29</v>
      </c>
      <c r="P1000" t="s">
        <v>2460</v>
      </c>
    </row>
    <row r="1001" spans="1:16">
      <c r="A1001" t="s">
        <v>2778</v>
      </c>
      <c r="B1001" t="s">
        <v>81</v>
      </c>
      <c r="C1001" s="22" t="s">
        <v>82</v>
      </c>
      <c r="D1001" t="s">
        <v>21</v>
      </c>
      <c r="E1001" t="s">
        <v>2773</v>
      </c>
      <c r="F1001" t="s">
        <v>52</v>
      </c>
      <c r="G1001" t="s">
        <v>1089</v>
      </c>
      <c r="H1001" s="23" t="s">
        <v>2779</v>
      </c>
      <c r="I1001" t="s">
        <v>2780</v>
      </c>
      <c r="J1001" t="s">
        <v>27</v>
      </c>
      <c r="K1001" t="s">
        <v>85</v>
      </c>
      <c r="L1001" t="s">
        <v>29</v>
      </c>
      <c r="P1001" t="s">
        <v>675</v>
      </c>
    </row>
    <row r="1002" spans="1:16">
      <c r="A1002" t="s">
        <v>2781</v>
      </c>
      <c r="B1002" t="s">
        <v>94</v>
      </c>
      <c r="C1002" s="22" t="s">
        <v>95</v>
      </c>
      <c r="D1002" t="s">
        <v>21</v>
      </c>
      <c r="E1002" t="s">
        <v>2773</v>
      </c>
      <c r="F1002" t="s">
        <v>52</v>
      </c>
      <c r="G1002" t="s">
        <v>142</v>
      </c>
      <c r="H1002" s="23" t="s">
        <v>2782</v>
      </c>
      <c r="I1002" t="s">
        <v>2783</v>
      </c>
      <c r="J1002" t="s">
        <v>27</v>
      </c>
      <c r="K1002" t="s">
        <v>98</v>
      </c>
      <c r="L1002" t="s">
        <v>29</v>
      </c>
      <c r="P1002" t="s">
        <v>108</v>
      </c>
    </row>
    <row r="1003" spans="1:16">
      <c r="A1003" t="s">
        <v>2784</v>
      </c>
      <c r="B1003" t="s">
        <v>94</v>
      </c>
      <c r="C1003" s="22" t="s">
        <v>95</v>
      </c>
      <c r="D1003" t="s">
        <v>21</v>
      </c>
      <c r="E1003" t="s">
        <v>2773</v>
      </c>
      <c r="F1003" t="s">
        <v>33</v>
      </c>
      <c r="G1003" t="s">
        <v>2785</v>
      </c>
      <c r="H1003" s="23" t="s">
        <v>2786</v>
      </c>
      <c r="I1003" t="s">
        <v>63</v>
      </c>
      <c r="J1003" t="s">
        <v>27</v>
      </c>
      <c r="K1003" t="s">
        <v>98</v>
      </c>
      <c r="L1003" t="s">
        <v>29</v>
      </c>
      <c r="P1003" t="s">
        <v>99</v>
      </c>
    </row>
    <row r="1004" spans="1:16">
      <c r="A1004" t="s">
        <v>2787</v>
      </c>
      <c r="B1004" t="s">
        <v>2042</v>
      </c>
      <c r="C1004" s="22" t="s">
        <v>2043</v>
      </c>
      <c r="D1004" t="s">
        <v>50</v>
      </c>
      <c r="E1004" t="s">
        <v>2773</v>
      </c>
      <c r="F1004" t="s">
        <v>52</v>
      </c>
      <c r="G1004" t="s">
        <v>2788</v>
      </c>
      <c r="H1004" s="23" t="s">
        <v>2789</v>
      </c>
      <c r="I1004" t="s">
        <v>55</v>
      </c>
      <c r="J1004" t="s">
        <v>27</v>
      </c>
      <c r="K1004" t="s">
        <v>2046</v>
      </c>
      <c r="L1004" t="s">
        <v>29</v>
      </c>
      <c r="P1004" t="s">
        <v>2047</v>
      </c>
    </row>
    <row r="1005" spans="1:16">
      <c r="A1005" t="s">
        <v>2790</v>
      </c>
      <c r="B1005" t="s">
        <v>2042</v>
      </c>
      <c r="C1005" s="22" t="s">
        <v>2043</v>
      </c>
      <c r="D1005" t="s">
        <v>21</v>
      </c>
      <c r="E1005" t="s">
        <v>2773</v>
      </c>
      <c r="F1005" t="s">
        <v>33</v>
      </c>
      <c r="G1005" t="s">
        <v>1414</v>
      </c>
      <c r="H1005" s="23" t="s">
        <v>2791</v>
      </c>
      <c r="I1005" t="s">
        <v>36</v>
      </c>
      <c r="J1005" t="s">
        <v>27</v>
      </c>
      <c r="K1005" t="s">
        <v>2046</v>
      </c>
      <c r="L1005" t="s">
        <v>29</v>
      </c>
      <c r="P1005" t="s">
        <v>2055</v>
      </c>
    </row>
    <row r="1006" spans="1:16">
      <c r="A1006" t="s">
        <v>2792</v>
      </c>
      <c r="B1006" t="s">
        <v>2042</v>
      </c>
      <c r="C1006" s="22" t="s">
        <v>2043</v>
      </c>
      <c r="D1006" t="s">
        <v>50</v>
      </c>
      <c r="E1006" t="s">
        <v>2773</v>
      </c>
      <c r="F1006" t="s">
        <v>52</v>
      </c>
      <c r="G1006" t="s">
        <v>2788</v>
      </c>
      <c r="H1006" s="23" t="s">
        <v>2793</v>
      </c>
      <c r="I1006" t="s">
        <v>55</v>
      </c>
      <c r="J1006" t="s">
        <v>27</v>
      </c>
      <c r="K1006" t="s">
        <v>2046</v>
      </c>
      <c r="L1006" t="s">
        <v>29</v>
      </c>
      <c r="P1006" t="s">
        <v>2047</v>
      </c>
    </row>
    <row r="1007" spans="1:16">
      <c r="A1007" t="s">
        <v>2794</v>
      </c>
      <c r="B1007" t="s">
        <v>2042</v>
      </c>
      <c r="C1007" s="22" t="s">
        <v>2043</v>
      </c>
      <c r="D1007" t="s">
        <v>50</v>
      </c>
      <c r="E1007" t="s">
        <v>2773</v>
      </c>
      <c r="F1007" t="s">
        <v>52</v>
      </c>
      <c r="G1007" t="s">
        <v>2788</v>
      </c>
      <c r="H1007" s="23" t="s">
        <v>2793</v>
      </c>
      <c r="I1007" t="s">
        <v>55</v>
      </c>
      <c r="J1007" t="s">
        <v>27</v>
      </c>
      <c r="K1007" t="s">
        <v>2046</v>
      </c>
      <c r="L1007" t="s">
        <v>29</v>
      </c>
      <c r="P1007" t="s">
        <v>2047</v>
      </c>
    </row>
    <row r="1008" spans="1:16">
      <c r="A1008" t="s">
        <v>2795</v>
      </c>
      <c r="B1008" t="s">
        <v>2042</v>
      </c>
      <c r="C1008" s="22" t="s">
        <v>2043</v>
      </c>
      <c r="D1008" t="s">
        <v>50</v>
      </c>
      <c r="E1008" t="s">
        <v>2773</v>
      </c>
      <c r="F1008" t="s">
        <v>52</v>
      </c>
      <c r="G1008" t="s">
        <v>2788</v>
      </c>
      <c r="H1008" s="23" t="s">
        <v>2796</v>
      </c>
      <c r="I1008" t="s">
        <v>55</v>
      </c>
      <c r="J1008" t="s">
        <v>27</v>
      </c>
      <c r="K1008" t="s">
        <v>2046</v>
      </c>
      <c r="L1008" t="s">
        <v>29</v>
      </c>
      <c r="P1008" t="s">
        <v>2047</v>
      </c>
    </row>
    <row r="1009" spans="1:16">
      <c r="A1009" t="s">
        <v>2797</v>
      </c>
      <c r="B1009" t="s">
        <v>715</v>
      </c>
      <c r="C1009" s="22" t="s">
        <v>716</v>
      </c>
      <c r="D1009" t="s">
        <v>21</v>
      </c>
      <c r="E1009" t="s">
        <v>2773</v>
      </c>
      <c r="F1009" t="s">
        <v>33</v>
      </c>
      <c r="G1009" t="s">
        <v>1489</v>
      </c>
      <c r="H1009" s="23" t="s">
        <v>2798</v>
      </c>
      <c r="I1009" t="s">
        <v>36</v>
      </c>
      <c r="J1009" t="s">
        <v>27</v>
      </c>
      <c r="K1009" t="s">
        <v>719</v>
      </c>
      <c r="L1009" t="s">
        <v>29</v>
      </c>
      <c r="P1009" t="s">
        <v>720</v>
      </c>
    </row>
    <row r="1010" spans="1:16">
      <c r="A1010" t="s">
        <v>2799</v>
      </c>
      <c r="B1010" t="s">
        <v>715</v>
      </c>
      <c r="C1010" s="22" t="s">
        <v>716</v>
      </c>
      <c r="D1010" t="s">
        <v>21</v>
      </c>
      <c r="E1010" t="s">
        <v>2773</v>
      </c>
      <c r="F1010" t="s">
        <v>33</v>
      </c>
      <c r="G1010" t="s">
        <v>133</v>
      </c>
      <c r="H1010" s="23" t="s">
        <v>2800</v>
      </c>
      <c r="I1010" t="s">
        <v>36</v>
      </c>
      <c r="J1010" t="s">
        <v>27</v>
      </c>
      <c r="K1010" t="s">
        <v>719</v>
      </c>
      <c r="L1010" t="s">
        <v>29</v>
      </c>
      <c r="P1010" t="s">
        <v>720</v>
      </c>
    </row>
    <row r="1011" spans="1:16">
      <c r="A1011" t="s">
        <v>2801</v>
      </c>
      <c r="B1011" t="s">
        <v>1147</v>
      </c>
      <c r="C1011" s="22" t="s">
        <v>1148</v>
      </c>
      <c r="D1011" t="s">
        <v>21</v>
      </c>
      <c r="E1011" t="s">
        <v>2773</v>
      </c>
      <c r="F1011" t="s">
        <v>33</v>
      </c>
      <c r="G1011" t="s">
        <v>42</v>
      </c>
      <c r="H1011" s="23" t="s">
        <v>2802</v>
      </c>
      <c r="I1011" t="s">
        <v>346</v>
      </c>
      <c r="J1011" t="s">
        <v>27</v>
      </c>
      <c r="K1011" t="s">
        <v>1151</v>
      </c>
      <c r="L1011" t="s">
        <v>29</v>
      </c>
      <c r="P1011" t="s">
        <v>1152</v>
      </c>
    </row>
    <row r="1012" spans="1:16">
      <c r="A1012" t="s">
        <v>2803</v>
      </c>
      <c r="B1012" t="s">
        <v>510</v>
      </c>
      <c r="C1012" s="22" t="s">
        <v>511</v>
      </c>
      <c r="D1012" t="s">
        <v>50</v>
      </c>
      <c r="E1012" t="s">
        <v>2773</v>
      </c>
      <c r="F1012" t="s">
        <v>52</v>
      </c>
      <c r="G1012" t="s">
        <v>2804</v>
      </c>
      <c r="H1012" s="23" t="s">
        <v>2805</v>
      </c>
      <c r="I1012" t="s">
        <v>350</v>
      </c>
      <c r="J1012" t="s">
        <v>27</v>
      </c>
      <c r="K1012" t="s">
        <v>2806</v>
      </c>
      <c r="L1012" t="s">
        <v>29</v>
      </c>
      <c r="P1012" t="s">
        <v>517</v>
      </c>
    </row>
    <row r="1013" spans="1:16">
      <c r="A1013" t="s">
        <v>2807</v>
      </c>
      <c r="B1013" t="s">
        <v>173</v>
      </c>
      <c r="C1013" s="22" t="s">
        <v>174</v>
      </c>
      <c r="D1013" t="s">
        <v>21</v>
      </c>
      <c r="E1013" t="s">
        <v>2773</v>
      </c>
      <c r="F1013" t="s">
        <v>33</v>
      </c>
      <c r="G1013" t="s">
        <v>2808</v>
      </c>
      <c r="H1013" s="23" t="s">
        <v>2809</v>
      </c>
      <c r="I1013" t="s">
        <v>247</v>
      </c>
      <c r="J1013" t="s">
        <v>27</v>
      </c>
      <c r="K1013" t="s">
        <v>177</v>
      </c>
      <c r="L1013" t="s">
        <v>29</v>
      </c>
      <c r="P1013" t="s">
        <v>178</v>
      </c>
    </row>
    <row r="1014" spans="1:16">
      <c r="A1014" t="s">
        <v>2810</v>
      </c>
      <c r="B1014" t="s">
        <v>2811</v>
      </c>
      <c r="C1014" s="22" t="s">
        <v>2812</v>
      </c>
      <c r="D1014" t="s">
        <v>50</v>
      </c>
      <c r="E1014" t="s">
        <v>2773</v>
      </c>
      <c r="F1014" t="s">
        <v>33</v>
      </c>
      <c r="G1014" t="s">
        <v>1200</v>
      </c>
      <c r="H1014" s="23" t="s">
        <v>2813</v>
      </c>
      <c r="I1014" t="s">
        <v>247</v>
      </c>
      <c r="J1014" t="s">
        <v>27</v>
      </c>
      <c r="K1014" t="s">
        <v>2814</v>
      </c>
      <c r="L1014" t="s">
        <v>29</v>
      </c>
      <c r="P1014" t="s">
        <v>2815</v>
      </c>
    </row>
    <row r="1015" spans="1:16">
      <c r="A1015" t="s">
        <v>2816</v>
      </c>
      <c r="B1015" t="s">
        <v>188</v>
      </c>
      <c r="C1015" s="22" t="s">
        <v>189</v>
      </c>
      <c r="D1015" t="s">
        <v>21</v>
      </c>
      <c r="E1015" t="s">
        <v>2773</v>
      </c>
      <c r="F1015" t="s">
        <v>33</v>
      </c>
      <c r="G1015" t="s">
        <v>2817</v>
      </c>
      <c r="H1015" s="23" t="s">
        <v>2818</v>
      </c>
      <c r="I1015" t="s">
        <v>26</v>
      </c>
      <c r="J1015" t="s">
        <v>27</v>
      </c>
      <c r="K1015" t="s">
        <v>192</v>
      </c>
      <c r="L1015" t="s">
        <v>29</v>
      </c>
      <c r="P1015" t="s">
        <v>193</v>
      </c>
    </row>
    <row r="1016" spans="1:16">
      <c r="A1016" t="s">
        <v>2819</v>
      </c>
      <c r="B1016" t="s">
        <v>188</v>
      </c>
      <c r="C1016" s="22" t="s">
        <v>189</v>
      </c>
      <c r="D1016" t="s">
        <v>50</v>
      </c>
      <c r="E1016" t="s">
        <v>2773</v>
      </c>
      <c r="F1016" t="s">
        <v>33</v>
      </c>
      <c r="G1016" t="s">
        <v>1063</v>
      </c>
      <c r="H1016" s="23" t="s">
        <v>2820</v>
      </c>
      <c r="I1016" t="s">
        <v>135</v>
      </c>
      <c r="J1016" t="s">
        <v>27</v>
      </c>
      <c r="K1016" t="s">
        <v>2096</v>
      </c>
      <c r="L1016" t="s">
        <v>29</v>
      </c>
      <c r="P1016" t="s">
        <v>193</v>
      </c>
    </row>
    <row r="1017" spans="1:16">
      <c r="A1017" t="s">
        <v>2821</v>
      </c>
      <c r="B1017" t="s">
        <v>200</v>
      </c>
      <c r="C1017" s="22" t="s">
        <v>201</v>
      </c>
      <c r="D1017" t="s">
        <v>21</v>
      </c>
      <c r="E1017" t="s">
        <v>2773</v>
      </c>
      <c r="F1017" t="s">
        <v>33</v>
      </c>
      <c r="G1017" t="s">
        <v>153</v>
      </c>
      <c r="H1017" s="23" t="s">
        <v>2822</v>
      </c>
      <c r="I1017" t="s">
        <v>135</v>
      </c>
      <c r="J1017" t="s">
        <v>27</v>
      </c>
      <c r="K1017" t="s">
        <v>204</v>
      </c>
      <c r="L1017" t="s">
        <v>29</v>
      </c>
      <c r="P1017" t="s">
        <v>205</v>
      </c>
    </row>
    <row r="1018" spans="1:16">
      <c r="A1018" t="s">
        <v>2823</v>
      </c>
      <c r="B1018" t="s">
        <v>200</v>
      </c>
      <c r="C1018" s="22" t="s">
        <v>201</v>
      </c>
      <c r="D1018" t="s">
        <v>21</v>
      </c>
      <c r="E1018" t="s">
        <v>2773</v>
      </c>
      <c r="F1018" t="s">
        <v>33</v>
      </c>
      <c r="G1018" t="s">
        <v>34</v>
      </c>
      <c r="H1018" s="23" t="s">
        <v>2824</v>
      </c>
      <c r="I1018" t="s">
        <v>36</v>
      </c>
      <c r="J1018" t="s">
        <v>27</v>
      </c>
      <c r="K1018" t="s">
        <v>204</v>
      </c>
      <c r="L1018" t="s">
        <v>29</v>
      </c>
      <c r="P1018" t="s">
        <v>205</v>
      </c>
    </row>
    <row r="1019" spans="1:16">
      <c r="A1019" t="s">
        <v>2825</v>
      </c>
      <c r="B1019" t="s">
        <v>200</v>
      </c>
      <c r="C1019" s="22" t="s">
        <v>201</v>
      </c>
      <c r="D1019" t="s">
        <v>50</v>
      </c>
      <c r="E1019" t="s">
        <v>2773</v>
      </c>
      <c r="F1019" t="s">
        <v>52</v>
      </c>
      <c r="G1019" t="s">
        <v>2826</v>
      </c>
      <c r="H1019" s="23" t="s">
        <v>2827</v>
      </c>
      <c r="I1019" t="s">
        <v>55</v>
      </c>
      <c r="J1019" t="s">
        <v>27</v>
      </c>
      <c r="K1019" t="s">
        <v>204</v>
      </c>
      <c r="L1019" t="s">
        <v>29</v>
      </c>
      <c r="P1019" t="s">
        <v>745</v>
      </c>
    </row>
    <row r="1020" spans="1:16">
      <c r="A1020" t="s">
        <v>2828</v>
      </c>
      <c r="B1020" t="s">
        <v>200</v>
      </c>
      <c r="C1020" s="22" t="s">
        <v>201</v>
      </c>
      <c r="D1020" t="s">
        <v>21</v>
      </c>
      <c r="E1020" t="s">
        <v>2773</v>
      </c>
      <c r="F1020" t="s">
        <v>52</v>
      </c>
      <c r="G1020" t="s">
        <v>75</v>
      </c>
      <c r="H1020" s="23" t="s">
        <v>2829</v>
      </c>
      <c r="I1020" t="s">
        <v>391</v>
      </c>
      <c r="J1020" t="s">
        <v>27</v>
      </c>
      <c r="K1020" t="s">
        <v>204</v>
      </c>
      <c r="L1020" t="s">
        <v>29</v>
      </c>
      <c r="P1020" t="s">
        <v>745</v>
      </c>
    </row>
    <row r="1021" spans="1:16">
      <c r="A1021" t="s">
        <v>2830</v>
      </c>
      <c r="B1021" t="s">
        <v>2831</v>
      </c>
      <c r="C1021" s="22" t="s">
        <v>2832</v>
      </c>
      <c r="D1021" t="s">
        <v>21</v>
      </c>
      <c r="E1021" t="s">
        <v>2773</v>
      </c>
      <c r="F1021" t="s">
        <v>33</v>
      </c>
      <c r="G1021" t="s">
        <v>2595</v>
      </c>
      <c r="H1021" s="23" t="s">
        <v>2833</v>
      </c>
      <c r="I1021" t="s">
        <v>26</v>
      </c>
      <c r="J1021" t="s">
        <v>27</v>
      </c>
      <c r="K1021" t="s">
        <v>2834</v>
      </c>
      <c r="L1021" t="s">
        <v>29</v>
      </c>
      <c r="P1021" t="s">
        <v>2835</v>
      </c>
    </row>
    <row r="1022" spans="1:16">
      <c r="A1022" t="s">
        <v>2836</v>
      </c>
      <c r="B1022" t="s">
        <v>760</v>
      </c>
      <c r="C1022" s="22" t="s">
        <v>761</v>
      </c>
      <c r="D1022" t="s">
        <v>21</v>
      </c>
      <c r="E1022" t="s">
        <v>2773</v>
      </c>
      <c r="F1022" t="s">
        <v>33</v>
      </c>
      <c r="G1022" t="s">
        <v>42</v>
      </c>
      <c r="H1022" s="23" t="s">
        <v>2837</v>
      </c>
      <c r="I1022" t="s">
        <v>26</v>
      </c>
      <c r="J1022" t="s">
        <v>27</v>
      </c>
      <c r="K1022" t="s">
        <v>764</v>
      </c>
      <c r="L1022" t="s">
        <v>29</v>
      </c>
      <c r="P1022" t="s">
        <v>765</v>
      </c>
    </row>
    <row r="1023" spans="1:16">
      <c r="A1023" t="s">
        <v>2838</v>
      </c>
      <c r="B1023" t="s">
        <v>416</v>
      </c>
      <c r="C1023" s="22" t="s">
        <v>417</v>
      </c>
      <c r="D1023" t="s">
        <v>50</v>
      </c>
      <c r="E1023" t="s">
        <v>2773</v>
      </c>
      <c r="F1023" t="s">
        <v>52</v>
      </c>
      <c r="G1023" t="s">
        <v>2839</v>
      </c>
      <c r="H1023" s="23" t="s">
        <v>2840</v>
      </c>
      <c r="I1023" t="s">
        <v>63</v>
      </c>
      <c r="J1023" t="s">
        <v>27</v>
      </c>
      <c r="K1023" t="s">
        <v>2841</v>
      </c>
      <c r="L1023" t="s">
        <v>29</v>
      </c>
      <c r="P1023" t="s">
        <v>419</v>
      </c>
    </row>
    <row r="1024" spans="1:16">
      <c r="A1024" t="s">
        <v>2836</v>
      </c>
      <c r="B1024" t="s">
        <v>760</v>
      </c>
      <c r="C1024" s="22" t="s">
        <v>761</v>
      </c>
      <c r="D1024" t="s">
        <v>21</v>
      </c>
      <c r="E1024" t="s">
        <v>2773</v>
      </c>
      <c r="F1024" t="s">
        <v>33</v>
      </c>
      <c r="G1024" t="s">
        <v>2842</v>
      </c>
      <c r="H1024" s="23" t="s">
        <v>2843</v>
      </c>
      <c r="I1024" t="s">
        <v>1494</v>
      </c>
      <c r="J1024" t="s">
        <v>27</v>
      </c>
      <c r="K1024" t="s">
        <v>764</v>
      </c>
      <c r="L1024" t="s">
        <v>29</v>
      </c>
      <c r="P1024" t="s">
        <v>765</v>
      </c>
    </row>
    <row r="1025" spans="1:16">
      <c r="A1025" t="s">
        <v>2844</v>
      </c>
      <c r="B1025" t="s">
        <v>416</v>
      </c>
      <c r="C1025" s="22" t="s">
        <v>417</v>
      </c>
      <c r="D1025" t="s">
        <v>50</v>
      </c>
      <c r="E1025" t="s">
        <v>2773</v>
      </c>
      <c r="F1025" t="s">
        <v>52</v>
      </c>
      <c r="G1025" t="s">
        <v>315</v>
      </c>
      <c r="H1025" s="23" t="s">
        <v>2845</v>
      </c>
      <c r="I1025" t="s">
        <v>63</v>
      </c>
      <c r="J1025" t="s">
        <v>27</v>
      </c>
      <c r="K1025" t="s">
        <v>2846</v>
      </c>
      <c r="L1025" t="s">
        <v>29</v>
      </c>
      <c r="P1025" t="s">
        <v>419</v>
      </c>
    </row>
    <row r="1026" spans="1:16">
      <c r="A1026" t="s">
        <v>2847</v>
      </c>
      <c r="B1026" t="s">
        <v>234</v>
      </c>
      <c r="C1026" s="22" t="s">
        <v>235</v>
      </c>
      <c r="D1026" t="s">
        <v>21</v>
      </c>
      <c r="E1026" t="s">
        <v>2773</v>
      </c>
      <c r="F1026" t="s">
        <v>52</v>
      </c>
      <c r="G1026" t="s">
        <v>2848</v>
      </c>
      <c r="H1026" s="23" t="s">
        <v>2777</v>
      </c>
      <c r="I1026" t="s">
        <v>487</v>
      </c>
      <c r="J1026" t="s">
        <v>27</v>
      </c>
      <c r="K1026" t="s">
        <v>237</v>
      </c>
      <c r="L1026" t="s">
        <v>29</v>
      </c>
      <c r="P1026" t="s">
        <v>767</v>
      </c>
    </row>
    <row r="1027" spans="1:16">
      <c r="A1027" t="s">
        <v>2849</v>
      </c>
      <c r="B1027" t="s">
        <v>234</v>
      </c>
      <c r="C1027" s="22" t="s">
        <v>235</v>
      </c>
      <c r="D1027" t="s">
        <v>21</v>
      </c>
      <c r="E1027" t="s">
        <v>2773</v>
      </c>
      <c r="F1027" t="s">
        <v>141</v>
      </c>
      <c r="G1027" t="s">
        <v>2850</v>
      </c>
      <c r="H1027" s="23" t="s">
        <v>2851</v>
      </c>
      <c r="I1027" t="s">
        <v>247</v>
      </c>
      <c r="J1027" t="s">
        <v>27</v>
      </c>
      <c r="K1027" t="s">
        <v>237</v>
      </c>
      <c r="L1027" t="s">
        <v>29</v>
      </c>
      <c r="P1027" t="s">
        <v>1806</v>
      </c>
    </row>
    <row r="1028" spans="1:16">
      <c r="A1028" t="s">
        <v>2852</v>
      </c>
      <c r="B1028" t="s">
        <v>234</v>
      </c>
      <c r="C1028" s="22" t="s">
        <v>235</v>
      </c>
      <c r="D1028" t="s">
        <v>21</v>
      </c>
      <c r="E1028" t="s">
        <v>2773</v>
      </c>
      <c r="F1028" t="s">
        <v>33</v>
      </c>
      <c r="G1028" t="s">
        <v>34</v>
      </c>
      <c r="H1028" s="23" t="s">
        <v>2853</v>
      </c>
      <c r="I1028" t="s">
        <v>391</v>
      </c>
      <c r="J1028" t="s">
        <v>27</v>
      </c>
      <c r="K1028" t="s">
        <v>237</v>
      </c>
      <c r="L1028" t="s">
        <v>29</v>
      </c>
      <c r="P1028" t="s">
        <v>238</v>
      </c>
    </row>
    <row r="1029" spans="1:16">
      <c r="A1029" t="s">
        <v>2854</v>
      </c>
      <c r="B1029" t="s">
        <v>240</v>
      </c>
      <c r="C1029" s="22" t="s">
        <v>241</v>
      </c>
      <c r="D1029" t="s">
        <v>21</v>
      </c>
      <c r="E1029" t="s">
        <v>2773</v>
      </c>
      <c r="F1029" t="s">
        <v>52</v>
      </c>
      <c r="G1029" t="s">
        <v>369</v>
      </c>
      <c r="H1029" s="23" t="s">
        <v>2855</v>
      </c>
      <c r="I1029" t="s">
        <v>371</v>
      </c>
      <c r="J1029" t="s">
        <v>27</v>
      </c>
      <c r="K1029" t="s">
        <v>242</v>
      </c>
      <c r="L1029" t="s">
        <v>29</v>
      </c>
      <c r="P1029" t="s">
        <v>773</v>
      </c>
    </row>
    <row r="1030" spans="1:16">
      <c r="A1030" t="s">
        <v>2856</v>
      </c>
      <c r="B1030" t="s">
        <v>352</v>
      </c>
      <c r="C1030" s="22" t="s">
        <v>353</v>
      </c>
      <c r="D1030" t="s">
        <v>50</v>
      </c>
      <c r="E1030" t="s">
        <v>2773</v>
      </c>
      <c r="F1030" t="s">
        <v>52</v>
      </c>
      <c r="G1030" t="s">
        <v>2857</v>
      </c>
      <c r="H1030" s="23" t="s">
        <v>2858</v>
      </c>
      <c r="I1030" t="s">
        <v>262</v>
      </c>
      <c r="J1030" t="s">
        <v>27</v>
      </c>
      <c r="K1030" t="s">
        <v>2859</v>
      </c>
      <c r="L1030" t="s">
        <v>29</v>
      </c>
      <c r="P1030" t="s">
        <v>842</v>
      </c>
    </row>
    <row r="1031" spans="1:16">
      <c r="A1031" t="s">
        <v>2860</v>
      </c>
      <c r="B1031" t="s">
        <v>284</v>
      </c>
      <c r="C1031" s="22" t="s">
        <v>285</v>
      </c>
      <c r="D1031" t="s">
        <v>50</v>
      </c>
      <c r="E1031" t="s">
        <v>2773</v>
      </c>
      <c r="F1031" t="s">
        <v>52</v>
      </c>
      <c r="G1031" t="s">
        <v>2861</v>
      </c>
      <c r="H1031" s="23" t="s">
        <v>2862</v>
      </c>
      <c r="I1031" t="s">
        <v>55</v>
      </c>
      <c r="J1031" t="s">
        <v>27</v>
      </c>
      <c r="K1031" t="s">
        <v>287</v>
      </c>
      <c r="L1031" t="s">
        <v>29</v>
      </c>
      <c r="P1031" t="s">
        <v>2202</v>
      </c>
    </row>
    <row r="1032" spans="1:16">
      <c r="A1032" t="s">
        <v>2863</v>
      </c>
      <c r="B1032" t="s">
        <v>1819</v>
      </c>
      <c r="C1032" s="22" t="s">
        <v>1820</v>
      </c>
      <c r="D1032" t="s">
        <v>50</v>
      </c>
      <c r="E1032" t="s">
        <v>2773</v>
      </c>
      <c r="F1032" t="s">
        <v>33</v>
      </c>
      <c r="G1032" t="s">
        <v>190</v>
      </c>
      <c r="H1032" s="23" t="s">
        <v>2800</v>
      </c>
      <c r="I1032" t="s">
        <v>247</v>
      </c>
      <c r="J1032" t="s">
        <v>27</v>
      </c>
      <c r="K1032" t="s">
        <v>1823</v>
      </c>
      <c r="L1032" t="s">
        <v>29</v>
      </c>
      <c r="P1032" t="s">
        <v>1828</v>
      </c>
    </row>
    <row r="1033" spans="1:16">
      <c r="A1033" t="s">
        <v>2864</v>
      </c>
      <c r="B1033" t="s">
        <v>815</v>
      </c>
      <c r="C1033" s="22" t="s">
        <v>816</v>
      </c>
      <c r="D1033" t="s">
        <v>21</v>
      </c>
      <c r="E1033" t="s">
        <v>2773</v>
      </c>
      <c r="F1033" t="s">
        <v>33</v>
      </c>
      <c r="G1033" t="s">
        <v>1562</v>
      </c>
      <c r="H1033" s="23" t="s">
        <v>2865</v>
      </c>
      <c r="I1033" t="s">
        <v>90</v>
      </c>
      <c r="J1033" t="s">
        <v>27</v>
      </c>
      <c r="K1033" t="s">
        <v>820</v>
      </c>
      <c r="L1033" t="s">
        <v>29</v>
      </c>
      <c r="P1033" t="s">
        <v>821</v>
      </c>
    </row>
    <row r="1034" spans="1:16">
      <c r="A1034" t="s">
        <v>2866</v>
      </c>
      <c r="B1034" t="s">
        <v>815</v>
      </c>
      <c r="C1034" s="22" t="s">
        <v>816</v>
      </c>
      <c r="D1034" t="s">
        <v>21</v>
      </c>
      <c r="E1034" t="s">
        <v>2773</v>
      </c>
      <c r="F1034" t="s">
        <v>141</v>
      </c>
      <c r="G1034" t="s">
        <v>2867</v>
      </c>
      <c r="H1034" s="23" t="s">
        <v>2868</v>
      </c>
      <c r="I1034" t="s">
        <v>67</v>
      </c>
      <c r="J1034" t="s">
        <v>27</v>
      </c>
      <c r="K1034" t="s">
        <v>820</v>
      </c>
      <c r="L1034" t="s">
        <v>29</v>
      </c>
      <c r="P1034" t="s">
        <v>2869</v>
      </c>
    </row>
    <row r="1035" spans="1:16">
      <c r="A1035" t="s">
        <v>2870</v>
      </c>
      <c r="B1035" t="s">
        <v>305</v>
      </c>
      <c r="C1035" s="22" t="s">
        <v>306</v>
      </c>
      <c r="D1035" t="s">
        <v>50</v>
      </c>
      <c r="E1035" t="s">
        <v>2773</v>
      </c>
      <c r="F1035" t="s">
        <v>33</v>
      </c>
      <c r="G1035" t="s">
        <v>2871</v>
      </c>
      <c r="H1035" s="23" t="s">
        <v>2872</v>
      </c>
      <c r="I1035" t="s">
        <v>135</v>
      </c>
      <c r="J1035" t="s">
        <v>27</v>
      </c>
      <c r="K1035" t="s">
        <v>2225</v>
      </c>
      <c r="L1035" t="s">
        <v>29</v>
      </c>
      <c r="P1035" t="s">
        <v>310</v>
      </c>
    </row>
    <row r="1036" spans="1:16">
      <c r="A1036" t="s">
        <v>2873</v>
      </c>
      <c r="B1036" t="s">
        <v>326</v>
      </c>
      <c r="C1036" s="22" t="s">
        <v>327</v>
      </c>
      <c r="D1036" t="s">
        <v>21</v>
      </c>
      <c r="E1036" t="s">
        <v>2773</v>
      </c>
      <c r="F1036" t="s">
        <v>33</v>
      </c>
      <c r="G1036" t="s">
        <v>2874</v>
      </c>
      <c r="H1036" s="23" t="s">
        <v>2813</v>
      </c>
      <c r="I1036" t="s">
        <v>63</v>
      </c>
      <c r="J1036" t="s">
        <v>27</v>
      </c>
      <c r="K1036" t="s">
        <v>333</v>
      </c>
      <c r="L1036" t="s">
        <v>29</v>
      </c>
      <c r="P1036" t="s">
        <v>334</v>
      </c>
    </row>
    <row r="1037" spans="1:16">
      <c r="A1037" t="s">
        <v>2875</v>
      </c>
      <c r="B1037" t="s">
        <v>326</v>
      </c>
      <c r="C1037" s="22" t="s">
        <v>327</v>
      </c>
      <c r="D1037" t="s">
        <v>21</v>
      </c>
      <c r="E1037" t="s">
        <v>2773</v>
      </c>
      <c r="F1037" t="s">
        <v>33</v>
      </c>
      <c r="G1037" t="s">
        <v>153</v>
      </c>
      <c r="H1037" s="23" t="s">
        <v>2876</v>
      </c>
      <c r="I1037" t="s">
        <v>135</v>
      </c>
      <c r="J1037" t="s">
        <v>27</v>
      </c>
      <c r="K1037" t="s">
        <v>333</v>
      </c>
      <c r="L1037" t="s">
        <v>29</v>
      </c>
      <c r="P1037" t="s">
        <v>334</v>
      </c>
    </row>
    <row r="1038" spans="1:16">
      <c r="A1038" t="s">
        <v>2877</v>
      </c>
      <c r="B1038" t="s">
        <v>336</v>
      </c>
      <c r="C1038" s="22" t="s">
        <v>337</v>
      </c>
      <c r="D1038" t="s">
        <v>21</v>
      </c>
      <c r="E1038" t="s">
        <v>2773</v>
      </c>
      <c r="F1038" t="s">
        <v>141</v>
      </c>
      <c r="G1038" t="s">
        <v>142</v>
      </c>
      <c r="H1038" s="23" t="s">
        <v>2878</v>
      </c>
      <c r="I1038" t="s">
        <v>371</v>
      </c>
      <c r="J1038" t="s">
        <v>27</v>
      </c>
      <c r="K1038" t="s">
        <v>341</v>
      </c>
      <c r="L1038" t="s">
        <v>29</v>
      </c>
      <c r="P1038" t="s">
        <v>1584</v>
      </c>
    </row>
    <row r="1039" spans="1:16">
      <c r="A1039" t="s">
        <v>2879</v>
      </c>
      <c r="B1039" t="s">
        <v>336</v>
      </c>
      <c r="C1039" s="22" t="s">
        <v>337</v>
      </c>
      <c r="D1039" t="s">
        <v>21</v>
      </c>
      <c r="E1039" t="s">
        <v>2773</v>
      </c>
      <c r="F1039" t="s">
        <v>33</v>
      </c>
      <c r="G1039" t="s">
        <v>2880</v>
      </c>
      <c r="H1039" s="23" t="s">
        <v>2881</v>
      </c>
      <c r="I1039" t="s">
        <v>1897</v>
      </c>
      <c r="J1039" t="s">
        <v>27</v>
      </c>
      <c r="K1039" t="s">
        <v>341</v>
      </c>
      <c r="L1039" t="s">
        <v>29</v>
      </c>
      <c r="P1039" t="s">
        <v>342</v>
      </c>
    </row>
    <row r="1040" spans="1:16">
      <c r="A1040" t="s">
        <v>2882</v>
      </c>
      <c r="B1040" t="s">
        <v>352</v>
      </c>
      <c r="C1040" s="22" t="s">
        <v>353</v>
      </c>
      <c r="D1040" t="s">
        <v>50</v>
      </c>
      <c r="E1040" t="s">
        <v>2773</v>
      </c>
      <c r="F1040" t="s">
        <v>33</v>
      </c>
      <c r="G1040" t="s">
        <v>2883</v>
      </c>
      <c r="H1040" s="23" t="s">
        <v>2884</v>
      </c>
      <c r="I1040" t="s">
        <v>90</v>
      </c>
      <c r="J1040" t="s">
        <v>27</v>
      </c>
      <c r="K1040" t="s">
        <v>2592</v>
      </c>
      <c r="L1040" t="s">
        <v>29</v>
      </c>
      <c r="P1040" t="s">
        <v>357</v>
      </c>
    </row>
    <row r="1041" spans="1:16">
      <c r="A1041" t="s">
        <v>2885</v>
      </c>
      <c r="B1041" t="s">
        <v>352</v>
      </c>
      <c r="C1041" s="22" t="s">
        <v>353</v>
      </c>
      <c r="D1041" t="s">
        <v>21</v>
      </c>
      <c r="E1041" t="s">
        <v>2773</v>
      </c>
      <c r="F1041" t="s">
        <v>33</v>
      </c>
      <c r="G1041" t="s">
        <v>2886</v>
      </c>
      <c r="H1041" s="23" t="s">
        <v>2887</v>
      </c>
      <c r="I1041" t="s">
        <v>90</v>
      </c>
      <c r="J1041" t="s">
        <v>27</v>
      </c>
      <c r="K1041" t="s">
        <v>356</v>
      </c>
      <c r="L1041" t="s">
        <v>29</v>
      </c>
      <c r="P1041" t="s">
        <v>357</v>
      </c>
    </row>
    <row r="1042" spans="1:16">
      <c r="A1042" t="s">
        <v>2888</v>
      </c>
      <c r="B1042" t="s">
        <v>352</v>
      </c>
      <c r="C1042" s="22" t="s">
        <v>353</v>
      </c>
      <c r="D1042" t="s">
        <v>21</v>
      </c>
      <c r="E1042" t="s">
        <v>2773</v>
      </c>
      <c r="F1042" t="s">
        <v>33</v>
      </c>
      <c r="G1042" t="s">
        <v>1063</v>
      </c>
      <c r="H1042" s="23" t="s">
        <v>2889</v>
      </c>
      <c r="I1042" t="s">
        <v>135</v>
      </c>
      <c r="J1042" t="s">
        <v>27</v>
      </c>
      <c r="K1042" t="s">
        <v>356</v>
      </c>
      <c r="L1042" t="s">
        <v>29</v>
      </c>
      <c r="P1042" t="s">
        <v>357</v>
      </c>
    </row>
    <row r="1043" spans="1:16">
      <c r="A1043" t="s">
        <v>2890</v>
      </c>
      <c r="B1043" t="s">
        <v>352</v>
      </c>
      <c r="C1043" s="22" t="s">
        <v>353</v>
      </c>
      <c r="D1043" t="s">
        <v>21</v>
      </c>
      <c r="E1043" t="s">
        <v>2773</v>
      </c>
      <c r="F1043" t="s">
        <v>33</v>
      </c>
      <c r="G1043" t="s">
        <v>2891</v>
      </c>
      <c r="H1043" s="23" t="s">
        <v>2892</v>
      </c>
      <c r="I1043" t="s">
        <v>55</v>
      </c>
      <c r="J1043" t="s">
        <v>27</v>
      </c>
      <c r="K1043" t="s">
        <v>356</v>
      </c>
      <c r="L1043" t="s">
        <v>29</v>
      </c>
      <c r="P1043" t="s">
        <v>357</v>
      </c>
    </row>
    <row r="1044" spans="1:16">
      <c r="A1044" t="s">
        <v>2893</v>
      </c>
      <c r="B1044" t="s">
        <v>1595</v>
      </c>
      <c r="C1044" s="22" t="s">
        <v>1596</v>
      </c>
      <c r="D1044" t="s">
        <v>50</v>
      </c>
      <c r="E1044" t="s">
        <v>2773</v>
      </c>
      <c r="F1044" t="s">
        <v>141</v>
      </c>
      <c r="G1044" t="s">
        <v>1316</v>
      </c>
      <c r="H1044" s="23" t="s">
        <v>2894</v>
      </c>
      <c r="I1044" t="s">
        <v>2258</v>
      </c>
      <c r="J1044" t="s">
        <v>27</v>
      </c>
      <c r="K1044" t="s">
        <v>1599</v>
      </c>
      <c r="L1044" t="s">
        <v>29</v>
      </c>
      <c r="P1044" t="s">
        <v>1600</v>
      </c>
    </row>
    <row r="1045" spans="1:16">
      <c r="A1045" t="s">
        <v>2895</v>
      </c>
      <c r="B1045" t="s">
        <v>1595</v>
      </c>
      <c r="C1045" s="22" t="s">
        <v>1596</v>
      </c>
      <c r="D1045" t="s">
        <v>50</v>
      </c>
      <c r="E1045" t="s">
        <v>2773</v>
      </c>
      <c r="F1045" t="s">
        <v>33</v>
      </c>
      <c r="G1045" t="s">
        <v>2161</v>
      </c>
      <c r="H1045" s="23" t="s">
        <v>2896</v>
      </c>
      <c r="I1045" t="s">
        <v>1593</v>
      </c>
      <c r="J1045" t="s">
        <v>27</v>
      </c>
      <c r="K1045" t="s">
        <v>1599</v>
      </c>
      <c r="L1045" t="s">
        <v>29</v>
      </c>
      <c r="P1045" t="s">
        <v>1604</v>
      </c>
    </row>
    <row r="1046" spans="1:16">
      <c r="A1046" t="s">
        <v>2897</v>
      </c>
      <c r="B1046" t="s">
        <v>1595</v>
      </c>
      <c r="C1046" s="22" t="s">
        <v>1596</v>
      </c>
      <c r="D1046" t="s">
        <v>50</v>
      </c>
      <c r="E1046" t="s">
        <v>2773</v>
      </c>
      <c r="F1046" t="s">
        <v>33</v>
      </c>
      <c r="G1046" t="s">
        <v>2898</v>
      </c>
      <c r="H1046" s="23" t="s">
        <v>2899</v>
      </c>
      <c r="I1046" t="s">
        <v>482</v>
      </c>
      <c r="J1046" t="s">
        <v>27</v>
      </c>
      <c r="K1046" t="s">
        <v>1599</v>
      </c>
      <c r="L1046" t="s">
        <v>29</v>
      </c>
      <c r="P1046" t="s">
        <v>1604</v>
      </c>
    </row>
    <row r="1047" spans="1:16">
      <c r="A1047" t="s">
        <v>2900</v>
      </c>
      <c r="B1047" t="s">
        <v>1595</v>
      </c>
      <c r="C1047" s="22" t="s">
        <v>1596</v>
      </c>
      <c r="D1047" t="s">
        <v>21</v>
      </c>
      <c r="E1047" t="s">
        <v>2773</v>
      </c>
      <c r="F1047" t="s">
        <v>33</v>
      </c>
      <c r="G1047" t="s">
        <v>1602</v>
      </c>
      <c r="H1047" s="23" t="s">
        <v>2901</v>
      </c>
      <c r="I1047" t="s">
        <v>212</v>
      </c>
      <c r="J1047" t="s">
        <v>27</v>
      </c>
      <c r="K1047" t="s">
        <v>1599</v>
      </c>
      <c r="L1047" t="s">
        <v>29</v>
      </c>
      <c r="P1047" t="s">
        <v>1604</v>
      </c>
    </row>
    <row r="1048" spans="1:16">
      <c r="A1048" t="s">
        <v>2902</v>
      </c>
      <c r="B1048" t="s">
        <v>1595</v>
      </c>
      <c r="C1048" s="22" t="s">
        <v>1596</v>
      </c>
      <c r="D1048" t="s">
        <v>50</v>
      </c>
      <c r="E1048" t="s">
        <v>2773</v>
      </c>
      <c r="F1048" t="s">
        <v>141</v>
      </c>
      <c r="G1048" t="s">
        <v>2903</v>
      </c>
      <c r="H1048" s="23" t="s">
        <v>2904</v>
      </c>
      <c r="I1048" t="s">
        <v>520</v>
      </c>
      <c r="J1048" t="s">
        <v>27</v>
      </c>
      <c r="K1048" t="s">
        <v>1599</v>
      </c>
      <c r="L1048" t="s">
        <v>29</v>
      </c>
      <c r="P1048" t="s">
        <v>1600</v>
      </c>
    </row>
    <row r="1049" spans="1:16">
      <c r="A1049" t="s">
        <v>2905</v>
      </c>
      <c r="B1049" t="s">
        <v>2906</v>
      </c>
      <c r="C1049" s="22" t="s">
        <v>2907</v>
      </c>
      <c r="D1049" t="s">
        <v>21</v>
      </c>
      <c r="E1049" t="s">
        <v>2773</v>
      </c>
      <c r="F1049" t="s">
        <v>33</v>
      </c>
      <c r="G1049" t="s">
        <v>2908</v>
      </c>
      <c r="H1049" s="23" t="s">
        <v>2909</v>
      </c>
      <c r="I1049" t="s">
        <v>67</v>
      </c>
      <c r="J1049" t="s">
        <v>27</v>
      </c>
      <c r="K1049" t="s">
        <v>2910</v>
      </c>
      <c r="L1049" t="s">
        <v>29</v>
      </c>
      <c r="P1049" t="s">
        <v>2911</v>
      </c>
    </row>
    <row r="1050" spans="1:16">
      <c r="A1050" t="s">
        <v>2912</v>
      </c>
      <c r="B1050" t="s">
        <v>2906</v>
      </c>
      <c r="C1050" s="22" t="s">
        <v>2907</v>
      </c>
      <c r="D1050" t="s">
        <v>21</v>
      </c>
      <c r="E1050" t="s">
        <v>2773</v>
      </c>
      <c r="F1050" t="s">
        <v>33</v>
      </c>
      <c r="G1050" t="s">
        <v>1063</v>
      </c>
      <c r="H1050" s="23" t="s">
        <v>2913</v>
      </c>
      <c r="I1050" t="s">
        <v>262</v>
      </c>
      <c r="J1050" t="s">
        <v>27</v>
      </c>
      <c r="K1050" t="s">
        <v>2910</v>
      </c>
      <c r="L1050" t="s">
        <v>29</v>
      </c>
      <c r="P1050" t="s">
        <v>2911</v>
      </c>
    </row>
    <row r="1051" spans="1:16">
      <c r="A1051" t="s">
        <v>2914</v>
      </c>
      <c r="B1051" t="s">
        <v>2906</v>
      </c>
      <c r="C1051" s="22" t="s">
        <v>2907</v>
      </c>
      <c r="D1051" t="s">
        <v>21</v>
      </c>
      <c r="E1051" t="s">
        <v>2773</v>
      </c>
      <c r="F1051" t="s">
        <v>33</v>
      </c>
      <c r="G1051" t="s">
        <v>2915</v>
      </c>
      <c r="H1051" s="23" t="s">
        <v>2916</v>
      </c>
      <c r="I1051" t="s">
        <v>90</v>
      </c>
      <c r="J1051" t="s">
        <v>27</v>
      </c>
      <c r="K1051" t="s">
        <v>2910</v>
      </c>
      <c r="L1051" t="s">
        <v>29</v>
      </c>
      <c r="P1051" t="s">
        <v>2911</v>
      </c>
    </row>
    <row r="1052" spans="1:16">
      <c r="A1052" t="s">
        <v>2917</v>
      </c>
      <c r="B1052" t="s">
        <v>2906</v>
      </c>
      <c r="C1052" s="22" t="s">
        <v>2907</v>
      </c>
      <c r="D1052" t="s">
        <v>21</v>
      </c>
      <c r="E1052" t="s">
        <v>2773</v>
      </c>
      <c r="F1052" t="s">
        <v>33</v>
      </c>
      <c r="G1052" t="s">
        <v>2918</v>
      </c>
      <c r="H1052" s="23" t="s">
        <v>2919</v>
      </c>
      <c r="I1052" t="s">
        <v>135</v>
      </c>
      <c r="J1052" t="s">
        <v>27</v>
      </c>
      <c r="K1052" t="s">
        <v>2910</v>
      </c>
      <c r="L1052" t="s">
        <v>29</v>
      </c>
      <c r="P1052" t="s">
        <v>2911</v>
      </c>
    </row>
    <row r="1053" spans="1:16">
      <c r="A1053" t="s">
        <v>2920</v>
      </c>
      <c r="B1053" t="s">
        <v>2906</v>
      </c>
      <c r="C1053" s="22" t="s">
        <v>2907</v>
      </c>
      <c r="D1053" t="s">
        <v>21</v>
      </c>
      <c r="E1053" t="s">
        <v>2773</v>
      </c>
      <c r="F1053" t="s">
        <v>52</v>
      </c>
      <c r="G1053" t="s">
        <v>2921</v>
      </c>
      <c r="H1053" s="23" t="s">
        <v>2922</v>
      </c>
      <c r="I1053" t="s">
        <v>148</v>
      </c>
      <c r="J1053" t="s">
        <v>27</v>
      </c>
      <c r="K1053" t="s">
        <v>2910</v>
      </c>
      <c r="L1053" t="s">
        <v>29</v>
      </c>
      <c r="P1053" t="s">
        <v>2923</v>
      </c>
    </row>
    <row r="1054" spans="1:16">
      <c r="A1054" t="s">
        <v>2924</v>
      </c>
      <c r="B1054" t="s">
        <v>2906</v>
      </c>
      <c r="C1054" s="22" t="s">
        <v>2907</v>
      </c>
      <c r="D1054" t="s">
        <v>21</v>
      </c>
      <c r="E1054" t="s">
        <v>2773</v>
      </c>
      <c r="F1054" t="s">
        <v>52</v>
      </c>
      <c r="G1054" t="s">
        <v>123</v>
      </c>
      <c r="H1054" s="23" t="s">
        <v>2925</v>
      </c>
      <c r="I1054" t="s">
        <v>55</v>
      </c>
      <c r="J1054" t="s">
        <v>27</v>
      </c>
      <c r="K1054" t="s">
        <v>2910</v>
      </c>
      <c r="L1054" t="s">
        <v>29</v>
      </c>
      <c r="P1054" t="s">
        <v>2923</v>
      </c>
    </row>
    <row r="1055" spans="1:16">
      <c r="A1055" t="s">
        <v>2926</v>
      </c>
      <c r="B1055" t="s">
        <v>863</v>
      </c>
      <c r="C1055" s="22" t="s">
        <v>864</v>
      </c>
      <c r="D1055" t="s">
        <v>21</v>
      </c>
      <c r="E1055" t="s">
        <v>2773</v>
      </c>
      <c r="F1055" t="s">
        <v>33</v>
      </c>
      <c r="G1055" t="s">
        <v>2927</v>
      </c>
      <c r="H1055" s="23" t="s">
        <v>2928</v>
      </c>
      <c r="I1055" t="s">
        <v>262</v>
      </c>
      <c r="J1055" t="s">
        <v>27</v>
      </c>
      <c r="K1055" t="s">
        <v>861</v>
      </c>
      <c r="L1055" t="s">
        <v>29</v>
      </c>
      <c r="P1055" t="s">
        <v>867</v>
      </c>
    </row>
    <row r="1056" spans="1:16">
      <c r="A1056" t="s">
        <v>2929</v>
      </c>
      <c r="B1056" t="s">
        <v>39</v>
      </c>
      <c r="C1056" s="22" t="s">
        <v>40</v>
      </c>
      <c r="D1056" t="s">
        <v>21</v>
      </c>
      <c r="E1056" t="s">
        <v>2773</v>
      </c>
      <c r="F1056" t="s">
        <v>52</v>
      </c>
      <c r="G1056" t="s">
        <v>2930</v>
      </c>
      <c r="H1056" s="23" t="s">
        <v>2931</v>
      </c>
      <c r="I1056" t="s">
        <v>55</v>
      </c>
      <c r="J1056" t="s">
        <v>27</v>
      </c>
      <c r="K1056" t="s">
        <v>45</v>
      </c>
      <c r="L1056" t="s">
        <v>29</v>
      </c>
      <c r="P1056" t="s">
        <v>2932</v>
      </c>
    </row>
    <row r="1057" spans="1:16">
      <c r="A1057" t="s">
        <v>2933</v>
      </c>
      <c r="B1057" t="s">
        <v>39</v>
      </c>
      <c r="C1057" s="22" t="s">
        <v>40</v>
      </c>
      <c r="D1057" t="s">
        <v>21</v>
      </c>
      <c r="E1057" t="s">
        <v>2773</v>
      </c>
      <c r="F1057" t="s">
        <v>52</v>
      </c>
      <c r="G1057" t="s">
        <v>2934</v>
      </c>
      <c r="H1057" s="23" t="s">
        <v>2853</v>
      </c>
      <c r="I1057" t="s">
        <v>55</v>
      </c>
      <c r="J1057" t="s">
        <v>27</v>
      </c>
      <c r="K1057" t="s">
        <v>45</v>
      </c>
      <c r="L1057" t="s">
        <v>29</v>
      </c>
      <c r="P1057" t="s">
        <v>2932</v>
      </c>
    </row>
    <row r="1058" spans="1:16">
      <c r="A1058" t="s">
        <v>2935</v>
      </c>
      <c r="B1058" t="s">
        <v>39</v>
      </c>
      <c r="C1058" s="22" t="s">
        <v>40</v>
      </c>
      <c r="D1058" t="s">
        <v>21</v>
      </c>
      <c r="E1058" t="s">
        <v>2773</v>
      </c>
      <c r="F1058" t="s">
        <v>52</v>
      </c>
      <c r="G1058" t="s">
        <v>2930</v>
      </c>
      <c r="H1058" s="23" t="s">
        <v>2936</v>
      </c>
      <c r="I1058" t="s">
        <v>55</v>
      </c>
      <c r="J1058" t="s">
        <v>27</v>
      </c>
      <c r="K1058" t="s">
        <v>45</v>
      </c>
      <c r="L1058" t="s">
        <v>29</v>
      </c>
      <c r="P1058" t="s">
        <v>2932</v>
      </c>
    </row>
    <row r="1059" spans="1:16">
      <c r="A1059" t="s">
        <v>2937</v>
      </c>
      <c r="B1059" t="s">
        <v>1586</v>
      </c>
      <c r="C1059" s="22" t="s">
        <v>1587</v>
      </c>
      <c r="D1059" t="s">
        <v>21</v>
      </c>
      <c r="E1059" t="s">
        <v>2773</v>
      </c>
      <c r="F1059" t="s">
        <v>33</v>
      </c>
      <c r="G1059" t="s">
        <v>2938</v>
      </c>
      <c r="H1059" s="23" t="s">
        <v>2820</v>
      </c>
      <c r="I1059" t="s">
        <v>26</v>
      </c>
      <c r="J1059" t="s">
        <v>27</v>
      </c>
      <c r="K1059" t="s">
        <v>1886</v>
      </c>
      <c r="L1059" t="s">
        <v>29</v>
      </c>
      <c r="P1059" t="s">
        <v>2273</v>
      </c>
    </row>
    <row r="1060" spans="1:16">
      <c r="A1060" t="s">
        <v>2939</v>
      </c>
      <c r="B1060" t="s">
        <v>395</v>
      </c>
      <c r="C1060" s="22" t="s">
        <v>396</v>
      </c>
      <c r="D1060" t="s">
        <v>21</v>
      </c>
      <c r="E1060" t="s">
        <v>2773</v>
      </c>
      <c r="F1060" t="s">
        <v>33</v>
      </c>
      <c r="G1060" t="s">
        <v>2940</v>
      </c>
      <c r="H1060" s="23" t="s">
        <v>2941</v>
      </c>
      <c r="I1060" t="s">
        <v>247</v>
      </c>
      <c r="J1060" t="s">
        <v>27</v>
      </c>
      <c r="K1060" t="s">
        <v>398</v>
      </c>
      <c r="L1060" t="s">
        <v>29</v>
      </c>
      <c r="P1060" t="s">
        <v>403</v>
      </c>
    </row>
    <row r="1061" spans="1:16">
      <c r="A1061" t="s">
        <v>2942</v>
      </c>
      <c r="B1061" t="s">
        <v>395</v>
      </c>
      <c r="C1061" s="22" t="s">
        <v>396</v>
      </c>
      <c r="D1061" t="s">
        <v>21</v>
      </c>
      <c r="E1061" t="s">
        <v>2773</v>
      </c>
      <c r="F1061" t="s">
        <v>33</v>
      </c>
      <c r="G1061" t="s">
        <v>2817</v>
      </c>
      <c r="H1061" s="23" t="s">
        <v>2853</v>
      </c>
      <c r="I1061" t="s">
        <v>26</v>
      </c>
      <c r="J1061" t="s">
        <v>27</v>
      </c>
      <c r="K1061" t="s">
        <v>398</v>
      </c>
      <c r="L1061" t="s">
        <v>29</v>
      </c>
      <c r="P1061" t="s">
        <v>403</v>
      </c>
    </row>
    <row r="1062" spans="1:16">
      <c r="A1062" t="s">
        <v>2943</v>
      </c>
      <c r="B1062" t="s">
        <v>905</v>
      </c>
      <c r="C1062" s="22" t="s">
        <v>906</v>
      </c>
      <c r="D1062" t="s">
        <v>21</v>
      </c>
      <c r="E1062" t="s">
        <v>2773</v>
      </c>
      <c r="F1062" t="s">
        <v>52</v>
      </c>
      <c r="G1062" t="s">
        <v>2944</v>
      </c>
      <c r="H1062" s="23" t="s">
        <v>2945</v>
      </c>
      <c r="I1062" t="s">
        <v>55</v>
      </c>
      <c r="J1062" t="s">
        <v>27</v>
      </c>
      <c r="K1062" t="s">
        <v>909</v>
      </c>
      <c r="L1062" t="s">
        <v>29</v>
      </c>
      <c r="P1062" t="s">
        <v>910</v>
      </c>
    </row>
    <row r="1063" spans="1:16">
      <c r="A1063" t="s">
        <v>2946</v>
      </c>
      <c r="B1063" t="s">
        <v>905</v>
      </c>
      <c r="C1063" s="22" t="s">
        <v>906</v>
      </c>
      <c r="D1063" t="s">
        <v>21</v>
      </c>
      <c r="E1063" t="s">
        <v>2773</v>
      </c>
      <c r="F1063" t="s">
        <v>33</v>
      </c>
      <c r="G1063" t="s">
        <v>2947</v>
      </c>
      <c r="H1063" s="23" t="s">
        <v>2948</v>
      </c>
      <c r="I1063" t="s">
        <v>135</v>
      </c>
      <c r="J1063" t="s">
        <v>27</v>
      </c>
      <c r="K1063" t="s">
        <v>909</v>
      </c>
      <c r="L1063" t="s">
        <v>29</v>
      </c>
      <c r="P1063" t="s">
        <v>914</v>
      </c>
    </row>
    <row r="1064" spans="1:16">
      <c r="A1064" t="s">
        <v>2949</v>
      </c>
      <c r="B1064" t="s">
        <v>916</v>
      </c>
      <c r="C1064" s="22" t="s">
        <v>917</v>
      </c>
      <c r="D1064" t="s">
        <v>21</v>
      </c>
      <c r="E1064" t="s">
        <v>2773</v>
      </c>
      <c r="F1064" t="s">
        <v>52</v>
      </c>
      <c r="G1064" t="s">
        <v>2595</v>
      </c>
      <c r="H1064" s="23" t="s">
        <v>2774</v>
      </c>
      <c r="I1064" t="s">
        <v>148</v>
      </c>
      <c r="J1064" t="s">
        <v>27</v>
      </c>
      <c r="K1064" t="s">
        <v>918</v>
      </c>
      <c r="L1064" t="s">
        <v>29</v>
      </c>
      <c r="P1064" t="s">
        <v>2950</v>
      </c>
    </row>
    <row r="1065" spans="1:16">
      <c r="A1065" t="s">
        <v>2951</v>
      </c>
      <c r="B1065" t="s">
        <v>916</v>
      </c>
      <c r="C1065" s="22" t="s">
        <v>917</v>
      </c>
      <c r="D1065" t="s">
        <v>21</v>
      </c>
      <c r="E1065" t="s">
        <v>2773</v>
      </c>
      <c r="F1065" t="s">
        <v>52</v>
      </c>
      <c r="G1065" t="s">
        <v>369</v>
      </c>
      <c r="H1065" s="23" t="s">
        <v>2952</v>
      </c>
      <c r="I1065" t="s">
        <v>148</v>
      </c>
      <c r="J1065" t="s">
        <v>27</v>
      </c>
      <c r="K1065" t="s">
        <v>918</v>
      </c>
      <c r="L1065" t="s">
        <v>29</v>
      </c>
      <c r="P1065" t="s">
        <v>2950</v>
      </c>
    </row>
    <row r="1066" spans="1:16">
      <c r="A1066" t="s">
        <v>2953</v>
      </c>
      <c r="B1066" t="s">
        <v>2954</v>
      </c>
      <c r="C1066" s="22" t="s">
        <v>2955</v>
      </c>
      <c r="D1066" t="s">
        <v>21</v>
      </c>
      <c r="E1066" t="s">
        <v>2773</v>
      </c>
      <c r="F1066" t="s">
        <v>33</v>
      </c>
      <c r="G1066" t="s">
        <v>2956</v>
      </c>
      <c r="H1066" s="23" t="s">
        <v>2957</v>
      </c>
      <c r="I1066" t="s">
        <v>148</v>
      </c>
      <c r="J1066" t="s">
        <v>27</v>
      </c>
      <c r="K1066" t="s">
        <v>2958</v>
      </c>
      <c r="L1066" t="s">
        <v>29</v>
      </c>
      <c r="P1066" t="s">
        <v>2959</v>
      </c>
    </row>
    <row r="1067" spans="1:16">
      <c r="A1067" t="s">
        <v>2960</v>
      </c>
      <c r="B1067" t="s">
        <v>416</v>
      </c>
      <c r="C1067" s="22" t="s">
        <v>417</v>
      </c>
      <c r="D1067" t="s">
        <v>21</v>
      </c>
      <c r="E1067" t="s">
        <v>2773</v>
      </c>
      <c r="F1067" t="s">
        <v>33</v>
      </c>
      <c r="G1067" t="s">
        <v>2839</v>
      </c>
      <c r="H1067" s="23" t="s">
        <v>2961</v>
      </c>
      <c r="I1067" t="s">
        <v>63</v>
      </c>
      <c r="J1067" t="s">
        <v>27</v>
      </c>
      <c r="K1067" t="s">
        <v>418</v>
      </c>
      <c r="L1067" t="s">
        <v>29</v>
      </c>
      <c r="P1067" t="s">
        <v>421</v>
      </c>
    </row>
    <row r="1068" spans="1:16">
      <c r="A1068" t="s">
        <v>2962</v>
      </c>
      <c r="B1068" t="s">
        <v>2963</v>
      </c>
      <c r="C1068" s="22" t="s">
        <v>2964</v>
      </c>
      <c r="D1068" t="s">
        <v>21</v>
      </c>
      <c r="E1068" t="s">
        <v>2773</v>
      </c>
      <c r="F1068" t="s">
        <v>33</v>
      </c>
      <c r="G1068" t="s">
        <v>2965</v>
      </c>
      <c r="H1068" s="23" t="s">
        <v>2966</v>
      </c>
      <c r="I1068" t="s">
        <v>414</v>
      </c>
      <c r="J1068" t="s">
        <v>27</v>
      </c>
      <c r="K1068" t="s">
        <v>2967</v>
      </c>
      <c r="L1068" t="s">
        <v>29</v>
      </c>
      <c r="P1068" t="s">
        <v>2968</v>
      </c>
    </row>
    <row r="1069" spans="1:16">
      <c r="A1069" t="s">
        <v>2969</v>
      </c>
      <c r="B1069" t="s">
        <v>2963</v>
      </c>
      <c r="C1069" s="22" t="s">
        <v>2964</v>
      </c>
      <c r="D1069" t="s">
        <v>50</v>
      </c>
      <c r="E1069" t="s">
        <v>2773</v>
      </c>
      <c r="F1069" t="s">
        <v>52</v>
      </c>
      <c r="G1069" t="s">
        <v>2965</v>
      </c>
      <c r="H1069" s="23" t="s">
        <v>2970</v>
      </c>
      <c r="I1069" t="s">
        <v>1593</v>
      </c>
      <c r="J1069" t="s">
        <v>27</v>
      </c>
      <c r="K1069" t="s">
        <v>2967</v>
      </c>
      <c r="L1069" t="s">
        <v>29</v>
      </c>
      <c r="P1069" t="s">
        <v>2971</v>
      </c>
    </row>
    <row r="1070" spans="1:16">
      <c r="A1070" t="s">
        <v>2972</v>
      </c>
      <c r="B1070" t="s">
        <v>1308</v>
      </c>
      <c r="C1070" s="22" t="s">
        <v>1309</v>
      </c>
      <c r="D1070" t="s">
        <v>50</v>
      </c>
      <c r="E1070" t="s">
        <v>2773</v>
      </c>
      <c r="F1070" t="s">
        <v>33</v>
      </c>
      <c r="G1070" t="s">
        <v>2973</v>
      </c>
      <c r="H1070" s="23" t="s">
        <v>2936</v>
      </c>
      <c r="I1070" t="s">
        <v>262</v>
      </c>
      <c r="J1070" t="s">
        <v>27</v>
      </c>
      <c r="K1070" t="s">
        <v>1311</v>
      </c>
      <c r="L1070" t="s">
        <v>29</v>
      </c>
      <c r="P1070" t="s">
        <v>1312</v>
      </c>
    </row>
    <row r="1071" spans="1:16">
      <c r="A1071" t="s">
        <v>2974</v>
      </c>
      <c r="B1071" t="s">
        <v>2636</v>
      </c>
      <c r="C1071" s="22" t="s">
        <v>2637</v>
      </c>
      <c r="D1071" t="s">
        <v>50</v>
      </c>
      <c r="E1071" t="s">
        <v>2773</v>
      </c>
      <c r="F1071" t="s">
        <v>33</v>
      </c>
      <c r="G1071" t="s">
        <v>2975</v>
      </c>
      <c r="H1071" s="23" t="s">
        <v>2976</v>
      </c>
      <c r="I1071" t="s">
        <v>26</v>
      </c>
      <c r="J1071" t="s">
        <v>27</v>
      </c>
      <c r="K1071" t="s">
        <v>2639</v>
      </c>
      <c r="L1071" t="s">
        <v>29</v>
      </c>
      <c r="P1071" t="s">
        <v>2640</v>
      </c>
    </row>
    <row r="1072" spans="1:16">
      <c r="A1072" t="s">
        <v>2977</v>
      </c>
      <c r="B1072" t="s">
        <v>2636</v>
      </c>
      <c r="C1072" s="22" t="s">
        <v>2637</v>
      </c>
      <c r="D1072" t="s">
        <v>50</v>
      </c>
      <c r="E1072" t="s">
        <v>2773</v>
      </c>
      <c r="F1072" t="s">
        <v>33</v>
      </c>
      <c r="G1072" t="s">
        <v>369</v>
      </c>
      <c r="H1072" s="23" t="s">
        <v>2862</v>
      </c>
      <c r="I1072" t="s">
        <v>148</v>
      </c>
      <c r="J1072" t="s">
        <v>27</v>
      </c>
      <c r="K1072" t="s">
        <v>2639</v>
      </c>
      <c r="L1072" t="s">
        <v>29</v>
      </c>
      <c r="P1072" t="s">
        <v>2640</v>
      </c>
    </row>
    <row r="1073" spans="1:16">
      <c r="A1073" t="s">
        <v>2978</v>
      </c>
      <c r="B1073" t="s">
        <v>2636</v>
      </c>
      <c r="C1073" s="22" t="s">
        <v>2637</v>
      </c>
      <c r="D1073" t="s">
        <v>21</v>
      </c>
      <c r="E1073" t="s">
        <v>2773</v>
      </c>
      <c r="F1073" t="s">
        <v>33</v>
      </c>
      <c r="G1073" t="s">
        <v>2979</v>
      </c>
      <c r="H1073" s="23" t="s">
        <v>2980</v>
      </c>
      <c r="I1073" t="s">
        <v>55</v>
      </c>
      <c r="J1073" t="s">
        <v>27</v>
      </c>
      <c r="K1073" t="s">
        <v>2639</v>
      </c>
      <c r="L1073" t="s">
        <v>29</v>
      </c>
      <c r="P1073" t="s">
        <v>2640</v>
      </c>
    </row>
    <row r="1074" spans="1:16">
      <c r="A1074" t="s">
        <v>2981</v>
      </c>
      <c r="B1074" t="s">
        <v>2636</v>
      </c>
      <c r="C1074" s="22" t="s">
        <v>2637</v>
      </c>
      <c r="D1074" t="s">
        <v>21</v>
      </c>
      <c r="E1074" t="s">
        <v>2773</v>
      </c>
      <c r="F1074" t="s">
        <v>52</v>
      </c>
      <c r="G1074" t="s">
        <v>1884</v>
      </c>
      <c r="H1074" s="23" t="s">
        <v>2982</v>
      </c>
      <c r="I1074" t="s">
        <v>55</v>
      </c>
      <c r="J1074" t="s">
        <v>27</v>
      </c>
      <c r="K1074" t="s">
        <v>2639</v>
      </c>
      <c r="L1074" t="s">
        <v>29</v>
      </c>
      <c r="P1074" t="s">
        <v>2643</v>
      </c>
    </row>
    <row r="1075" spans="1:16">
      <c r="A1075" t="s">
        <v>2983</v>
      </c>
      <c r="B1075" t="s">
        <v>441</v>
      </c>
      <c r="C1075" s="22" t="s">
        <v>442</v>
      </c>
      <c r="D1075" t="s">
        <v>21</v>
      </c>
      <c r="E1075" t="s">
        <v>2773</v>
      </c>
      <c r="F1075" t="s">
        <v>33</v>
      </c>
      <c r="G1075" t="s">
        <v>2984</v>
      </c>
      <c r="H1075" s="23" t="s">
        <v>2985</v>
      </c>
      <c r="I1075" t="s">
        <v>2451</v>
      </c>
      <c r="J1075" t="s">
        <v>27</v>
      </c>
      <c r="K1075" t="s">
        <v>444</v>
      </c>
      <c r="L1075" t="s">
        <v>29</v>
      </c>
      <c r="P1075" t="s">
        <v>937</v>
      </c>
    </row>
    <row r="1076" spans="1:16">
      <c r="A1076" t="s">
        <v>2986</v>
      </c>
      <c r="B1076" t="s">
        <v>441</v>
      </c>
      <c r="C1076" s="22" t="s">
        <v>442</v>
      </c>
      <c r="D1076" t="s">
        <v>21</v>
      </c>
      <c r="E1076" t="s">
        <v>2773</v>
      </c>
      <c r="F1076" t="s">
        <v>52</v>
      </c>
      <c r="G1076" t="s">
        <v>2987</v>
      </c>
      <c r="H1076" s="23" t="s">
        <v>2494</v>
      </c>
      <c r="I1076" t="s">
        <v>476</v>
      </c>
      <c r="J1076" t="s">
        <v>27</v>
      </c>
      <c r="K1076" t="s">
        <v>444</v>
      </c>
      <c r="L1076" t="s">
        <v>29</v>
      </c>
      <c r="P1076" t="s">
        <v>445</v>
      </c>
    </row>
    <row r="1077" spans="1:16">
      <c r="A1077" t="s">
        <v>2988</v>
      </c>
      <c r="B1077" t="s">
        <v>1346</v>
      </c>
      <c r="C1077" s="22" t="s">
        <v>1347</v>
      </c>
      <c r="D1077" t="s">
        <v>21</v>
      </c>
      <c r="E1077" t="s">
        <v>2773</v>
      </c>
      <c r="F1077" t="s">
        <v>52</v>
      </c>
      <c r="G1077" t="s">
        <v>2989</v>
      </c>
      <c r="H1077" s="23" t="s">
        <v>2990</v>
      </c>
      <c r="I1077" t="s">
        <v>247</v>
      </c>
      <c r="J1077" t="s">
        <v>27</v>
      </c>
      <c r="K1077" t="s">
        <v>1350</v>
      </c>
      <c r="L1077" t="s">
        <v>29</v>
      </c>
      <c r="P1077" t="s">
        <v>2991</v>
      </c>
    </row>
    <row r="1078" spans="1:16">
      <c r="A1078" t="s">
        <v>2992</v>
      </c>
      <c r="B1078" t="s">
        <v>472</v>
      </c>
      <c r="C1078" s="22" t="s">
        <v>473</v>
      </c>
      <c r="D1078" t="s">
        <v>21</v>
      </c>
      <c r="E1078" t="s">
        <v>2773</v>
      </c>
      <c r="F1078" t="s">
        <v>141</v>
      </c>
      <c r="G1078" t="s">
        <v>2161</v>
      </c>
      <c r="H1078" s="23" t="s">
        <v>2966</v>
      </c>
      <c r="I1078" t="s">
        <v>2993</v>
      </c>
      <c r="J1078" t="s">
        <v>27</v>
      </c>
      <c r="K1078" t="s">
        <v>477</v>
      </c>
      <c r="L1078" t="s">
        <v>29</v>
      </c>
      <c r="P1078" t="s">
        <v>1928</v>
      </c>
    </row>
    <row r="1079" spans="1:16">
      <c r="A1079" t="s">
        <v>2994</v>
      </c>
      <c r="B1079" t="s">
        <v>2328</v>
      </c>
      <c r="C1079" s="22" t="s">
        <v>2329</v>
      </c>
      <c r="D1079" t="s">
        <v>21</v>
      </c>
      <c r="E1079" t="s">
        <v>2773</v>
      </c>
      <c r="F1079" t="s">
        <v>33</v>
      </c>
      <c r="G1079" t="s">
        <v>1063</v>
      </c>
      <c r="H1079" s="23" t="s">
        <v>2995</v>
      </c>
      <c r="I1079" t="s">
        <v>247</v>
      </c>
      <c r="J1079" t="s">
        <v>27</v>
      </c>
      <c r="K1079" t="s">
        <v>2330</v>
      </c>
      <c r="L1079" t="s">
        <v>29</v>
      </c>
      <c r="P1079" t="s">
        <v>2331</v>
      </c>
    </row>
    <row r="1080" spans="1:16">
      <c r="A1080" t="s">
        <v>2996</v>
      </c>
      <c r="B1080" t="s">
        <v>2328</v>
      </c>
      <c r="C1080" s="22" t="s">
        <v>2329</v>
      </c>
      <c r="D1080" t="s">
        <v>21</v>
      </c>
      <c r="E1080" t="s">
        <v>2773</v>
      </c>
      <c r="F1080" t="s">
        <v>33</v>
      </c>
      <c r="G1080" t="s">
        <v>210</v>
      </c>
      <c r="H1080" s="23" t="s">
        <v>2997</v>
      </c>
      <c r="I1080" t="s">
        <v>26</v>
      </c>
      <c r="J1080" t="s">
        <v>27</v>
      </c>
      <c r="K1080" t="s">
        <v>2330</v>
      </c>
      <c r="L1080" t="s">
        <v>29</v>
      </c>
      <c r="P1080" t="s">
        <v>2331</v>
      </c>
    </row>
    <row r="1081" spans="1:16">
      <c r="A1081" t="s">
        <v>2998</v>
      </c>
      <c r="B1081" t="s">
        <v>2328</v>
      </c>
      <c r="C1081" s="22" t="s">
        <v>2329</v>
      </c>
      <c r="D1081" t="s">
        <v>21</v>
      </c>
      <c r="E1081" t="s">
        <v>2773</v>
      </c>
      <c r="F1081" t="s">
        <v>33</v>
      </c>
      <c r="G1081" t="s">
        <v>2652</v>
      </c>
      <c r="H1081" s="23" t="s">
        <v>2881</v>
      </c>
      <c r="I1081" t="s">
        <v>135</v>
      </c>
      <c r="J1081" t="s">
        <v>27</v>
      </c>
      <c r="K1081" t="s">
        <v>2330</v>
      </c>
      <c r="L1081" t="s">
        <v>29</v>
      </c>
      <c r="P1081" t="s">
        <v>2331</v>
      </c>
    </row>
    <row r="1082" spans="1:16">
      <c r="A1082" t="s">
        <v>2999</v>
      </c>
      <c r="B1082" t="s">
        <v>2328</v>
      </c>
      <c r="C1082" s="22" t="s">
        <v>2329</v>
      </c>
      <c r="D1082" t="s">
        <v>21</v>
      </c>
      <c r="E1082" t="s">
        <v>2773</v>
      </c>
      <c r="F1082" t="s">
        <v>33</v>
      </c>
      <c r="G1082" t="s">
        <v>153</v>
      </c>
      <c r="H1082" s="23" t="s">
        <v>3000</v>
      </c>
      <c r="I1082" t="s">
        <v>414</v>
      </c>
      <c r="J1082" t="s">
        <v>27</v>
      </c>
      <c r="K1082" t="s">
        <v>2330</v>
      </c>
      <c r="L1082" t="s">
        <v>29</v>
      </c>
      <c r="P1082" t="s">
        <v>2331</v>
      </c>
    </row>
    <row r="1083" spans="1:16">
      <c r="A1083" t="s">
        <v>3001</v>
      </c>
      <c r="B1083" t="s">
        <v>2328</v>
      </c>
      <c r="C1083" s="22" t="s">
        <v>2329</v>
      </c>
      <c r="D1083" t="s">
        <v>21</v>
      </c>
      <c r="E1083" t="s">
        <v>2773</v>
      </c>
      <c r="F1083" t="s">
        <v>33</v>
      </c>
      <c r="G1083" t="s">
        <v>3002</v>
      </c>
      <c r="H1083" s="23" t="s">
        <v>2948</v>
      </c>
      <c r="I1083" t="s">
        <v>247</v>
      </c>
      <c r="J1083" t="s">
        <v>27</v>
      </c>
      <c r="K1083" t="s">
        <v>2330</v>
      </c>
      <c r="L1083" t="s">
        <v>29</v>
      </c>
      <c r="P1083" t="s">
        <v>2331</v>
      </c>
    </row>
    <row r="1084" spans="1:16">
      <c r="A1084" t="s">
        <v>3003</v>
      </c>
      <c r="B1084" t="s">
        <v>2328</v>
      </c>
      <c r="C1084" s="22" t="s">
        <v>2329</v>
      </c>
      <c r="D1084" t="s">
        <v>50</v>
      </c>
      <c r="E1084" t="s">
        <v>2773</v>
      </c>
      <c r="F1084" t="s">
        <v>33</v>
      </c>
      <c r="G1084" t="s">
        <v>3002</v>
      </c>
      <c r="H1084" s="23" t="s">
        <v>2948</v>
      </c>
      <c r="I1084" t="s">
        <v>135</v>
      </c>
      <c r="J1084" t="s">
        <v>27</v>
      </c>
      <c r="K1084" t="s">
        <v>2330</v>
      </c>
      <c r="L1084" t="s">
        <v>29</v>
      </c>
      <c r="P1084" t="s">
        <v>2331</v>
      </c>
    </row>
    <row r="1085" spans="1:16">
      <c r="A1085" t="s">
        <v>3004</v>
      </c>
      <c r="B1085" t="s">
        <v>2328</v>
      </c>
      <c r="C1085" s="22" t="s">
        <v>2329</v>
      </c>
      <c r="D1085" t="s">
        <v>21</v>
      </c>
      <c r="E1085" t="s">
        <v>2773</v>
      </c>
      <c r="F1085" t="s">
        <v>33</v>
      </c>
      <c r="G1085" t="s">
        <v>210</v>
      </c>
      <c r="H1085" s="23" t="s">
        <v>3005</v>
      </c>
      <c r="I1085" t="s">
        <v>67</v>
      </c>
      <c r="J1085" t="s">
        <v>27</v>
      </c>
      <c r="K1085" t="s">
        <v>2330</v>
      </c>
      <c r="L1085" t="s">
        <v>29</v>
      </c>
      <c r="P1085" t="s">
        <v>2331</v>
      </c>
    </row>
    <row r="1086" spans="1:16">
      <c r="A1086" t="s">
        <v>3006</v>
      </c>
      <c r="B1086" t="s">
        <v>2328</v>
      </c>
      <c r="C1086" s="22" t="s">
        <v>2329</v>
      </c>
      <c r="D1086" t="s">
        <v>21</v>
      </c>
      <c r="E1086" t="s">
        <v>2773</v>
      </c>
      <c r="F1086" t="s">
        <v>33</v>
      </c>
      <c r="G1086" t="s">
        <v>3007</v>
      </c>
      <c r="H1086" s="23" t="s">
        <v>3008</v>
      </c>
      <c r="I1086" t="s">
        <v>55</v>
      </c>
      <c r="J1086" t="s">
        <v>27</v>
      </c>
      <c r="K1086" t="s">
        <v>2330</v>
      </c>
      <c r="L1086" t="s">
        <v>29</v>
      </c>
      <c r="P1086" t="s">
        <v>2331</v>
      </c>
    </row>
    <row r="1087" spans="1:16">
      <c r="A1087" t="s">
        <v>3009</v>
      </c>
      <c r="B1087" t="s">
        <v>2328</v>
      </c>
      <c r="C1087" s="22" t="s">
        <v>2329</v>
      </c>
      <c r="D1087" t="s">
        <v>21</v>
      </c>
      <c r="E1087" t="s">
        <v>2773</v>
      </c>
      <c r="F1087" t="s">
        <v>52</v>
      </c>
      <c r="G1087" t="s">
        <v>75</v>
      </c>
      <c r="H1087" s="23" t="s">
        <v>3010</v>
      </c>
      <c r="I1087" t="s">
        <v>36</v>
      </c>
      <c r="J1087" t="s">
        <v>27</v>
      </c>
      <c r="K1087" t="s">
        <v>2330</v>
      </c>
      <c r="L1087" t="s">
        <v>29</v>
      </c>
      <c r="P1087" t="s">
        <v>2655</v>
      </c>
    </row>
    <row r="1088" spans="1:16">
      <c r="A1088" t="s">
        <v>2327</v>
      </c>
      <c r="B1088" t="s">
        <v>2328</v>
      </c>
      <c r="C1088" s="22" t="s">
        <v>2329</v>
      </c>
      <c r="D1088" t="s">
        <v>21</v>
      </c>
      <c r="E1088" t="s">
        <v>2773</v>
      </c>
      <c r="F1088" t="s">
        <v>33</v>
      </c>
      <c r="G1088" t="s">
        <v>3011</v>
      </c>
      <c r="H1088" s="23" t="s">
        <v>2507</v>
      </c>
      <c r="I1088" t="s">
        <v>541</v>
      </c>
      <c r="J1088" t="s">
        <v>27</v>
      </c>
      <c r="K1088" t="s">
        <v>2330</v>
      </c>
      <c r="L1088" t="s">
        <v>29</v>
      </c>
      <c r="P1088" t="s">
        <v>2331</v>
      </c>
    </row>
    <row r="1089" spans="1:16">
      <c r="A1089" t="s">
        <v>3012</v>
      </c>
      <c r="B1089" t="s">
        <v>2328</v>
      </c>
      <c r="C1089" s="22" t="s">
        <v>2329</v>
      </c>
      <c r="D1089" t="s">
        <v>21</v>
      </c>
      <c r="E1089" t="s">
        <v>2773</v>
      </c>
      <c r="F1089" t="s">
        <v>52</v>
      </c>
      <c r="G1089" t="s">
        <v>3013</v>
      </c>
      <c r="H1089" s="23" t="s">
        <v>3014</v>
      </c>
      <c r="I1089" t="s">
        <v>36</v>
      </c>
      <c r="J1089" t="s">
        <v>27</v>
      </c>
      <c r="K1089" t="s">
        <v>2330</v>
      </c>
      <c r="L1089" t="s">
        <v>29</v>
      </c>
      <c r="P1089" t="s">
        <v>2655</v>
      </c>
    </row>
    <row r="1090" spans="1:16">
      <c r="A1090" t="s">
        <v>3015</v>
      </c>
      <c r="B1090" t="s">
        <v>2328</v>
      </c>
      <c r="C1090" s="22" t="s">
        <v>2329</v>
      </c>
      <c r="D1090" t="s">
        <v>21</v>
      </c>
      <c r="E1090" t="s">
        <v>2773</v>
      </c>
      <c r="F1090" t="s">
        <v>52</v>
      </c>
      <c r="G1090" t="s">
        <v>3013</v>
      </c>
      <c r="H1090" s="23" t="s">
        <v>3016</v>
      </c>
      <c r="I1090" t="s">
        <v>1340</v>
      </c>
      <c r="J1090" t="s">
        <v>27</v>
      </c>
      <c r="K1090" t="s">
        <v>2330</v>
      </c>
      <c r="L1090" t="s">
        <v>29</v>
      </c>
      <c r="P1090" t="s">
        <v>2655</v>
      </c>
    </row>
    <row r="1091" spans="1:16">
      <c r="A1091" t="s">
        <v>3017</v>
      </c>
      <c r="B1091" t="s">
        <v>2328</v>
      </c>
      <c r="C1091" s="22" t="s">
        <v>2329</v>
      </c>
      <c r="D1091" t="s">
        <v>21</v>
      </c>
      <c r="E1091" t="s">
        <v>2773</v>
      </c>
      <c r="F1091" t="s">
        <v>33</v>
      </c>
      <c r="G1091" t="s">
        <v>1703</v>
      </c>
      <c r="H1091" s="23" t="s">
        <v>2948</v>
      </c>
      <c r="I1091" t="s">
        <v>247</v>
      </c>
      <c r="J1091" t="s">
        <v>27</v>
      </c>
      <c r="K1091" t="s">
        <v>2330</v>
      </c>
      <c r="L1091" t="s">
        <v>29</v>
      </c>
      <c r="P1091" t="s">
        <v>2331</v>
      </c>
    </row>
    <row r="1092" spans="1:16">
      <c r="A1092" t="s">
        <v>3018</v>
      </c>
      <c r="B1092" t="s">
        <v>2328</v>
      </c>
      <c r="C1092" s="22" t="s">
        <v>2329</v>
      </c>
      <c r="D1092" t="s">
        <v>21</v>
      </c>
      <c r="E1092" t="s">
        <v>2773</v>
      </c>
      <c r="F1092" t="s">
        <v>52</v>
      </c>
      <c r="G1092" t="s">
        <v>3013</v>
      </c>
      <c r="H1092" s="23" t="s">
        <v>3019</v>
      </c>
      <c r="I1092" t="s">
        <v>36</v>
      </c>
      <c r="J1092" t="s">
        <v>27</v>
      </c>
      <c r="K1092" t="s">
        <v>2330</v>
      </c>
      <c r="L1092" t="s">
        <v>29</v>
      </c>
      <c r="P1092" t="s">
        <v>2655</v>
      </c>
    </row>
    <row r="1093" spans="1:16">
      <c r="A1093" t="s">
        <v>3020</v>
      </c>
      <c r="B1093" t="s">
        <v>2328</v>
      </c>
      <c r="C1093" s="22" t="s">
        <v>2329</v>
      </c>
      <c r="D1093" t="s">
        <v>21</v>
      </c>
      <c r="E1093" t="s">
        <v>2773</v>
      </c>
      <c r="F1093" t="s">
        <v>33</v>
      </c>
      <c r="G1093" t="s">
        <v>3021</v>
      </c>
      <c r="H1093" s="23" t="s">
        <v>3022</v>
      </c>
      <c r="I1093" t="s">
        <v>55</v>
      </c>
      <c r="J1093" t="s">
        <v>27</v>
      </c>
      <c r="K1093" t="s">
        <v>2330</v>
      </c>
      <c r="L1093" t="s">
        <v>29</v>
      </c>
      <c r="P1093" t="s">
        <v>2331</v>
      </c>
    </row>
    <row r="1094" spans="1:16">
      <c r="A1094" t="s">
        <v>3023</v>
      </c>
      <c r="B1094" t="s">
        <v>2328</v>
      </c>
      <c r="C1094" s="22" t="s">
        <v>2329</v>
      </c>
      <c r="D1094" t="s">
        <v>50</v>
      </c>
      <c r="E1094" t="s">
        <v>2773</v>
      </c>
      <c r="F1094" t="s">
        <v>52</v>
      </c>
      <c r="G1094" t="s">
        <v>3002</v>
      </c>
      <c r="H1094" s="23" t="s">
        <v>2948</v>
      </c>
      <c r="I1094" t="s">
        <v>247</v>
      </c>
      <c r="J1094" t="s">
        <v>27</v>
      </c>
      <c r="K1094" t="s">
        <v>2330</v>
      </c>
      <c r="L1094" t="s">
        <v>29</v>
      </c>
      <c r="P1094" t="s">
        <v>2655</v>
      </c>
    </row>
    <row r="1095" spans="1:16">
      <c r="A1095" t="s">
        <v>3024</v>
      </c>
      <c r="B1095" t="s">
        <v>2328</v>
      </c>
      <c r="C1095" s="22" t="s">
        <v>2329</v>
      </c>
      <c r="D1095" t="s">
        <v>50</v>
      </c>
      <c r="E1095" t="s">
        <v>2773</v>
      </c>
      <c r="F1095" t="s">
        <v>52</v>
      </c>
      <c r="G1095" t="s">
        <v>3002</v>
      </c>
      <c r="H1095" s="23" t="s">
        <v>2948</v>
      </c>
      <c r="I1095" t="s">
        <v>247</v>
      </c>
      <c r="J1095" t="s">
        <v>27</v>
      </c>
      <c r="K1095" t="s">
        <v>2330</v>
      </c>
      <c r="L1095" t="s">
        <v>29</v>
      </c>
      <c r="P1095" t="s">
        <v>2655</v>
      </c>
    </row>
    <row r="1096" spans="1:16">
      <c r="A1096" t="s">
        <v>3025</v>
      </c>
      <c r="B1096" t="s">
        <v>2328</v>
      </c>
      <c r="C1096" s="22" t="s">
        <v>2329</v>
      </c>
      <c r="D1096" t="s">
        <v>21</v>
      </c>
      <c r="E1096" t="s">
        <v>2773</v>
      </c>
      <c r="F1096" t="s">
        <v>33</v>
      </c>
      <c r="G1096" t="s">
        <v>210</v>
      </c>
      <c r="H1096" s="23" t="s">
        <v>3026</v>
      </c>
      <c r="I1096" t="s">
        <v>67</v>
      </c>
      <c r="J1096" t="s">
        <v>27</v>
      </c>
      <c r="K1096" t="s">
        <v>2330</v>
      </c>
      <c r="L1096" t="s">
        <v>29</v>
      </c>
      <c r="P1096" t="s">
        <v>2331</v>
      </c>
    </row>
    <row r="1097" spans="1:16">
      <c r="A1097" t="s">
        <v>3027</v>
      </c>
      <c r="B1097" t="s">
        <v>2328</v>
      </c>
      <c r="C1097" s="22" t="s">
        <v>2329</v>
      </c>
      <c r="D1097" t="s">
        <v>50</v>
      </c>
      <c r="E1097" t="s">
        <v>2773</v>
      </c>
      <c r="F1097" t="s">
        <v>33</v>
      </c>
      <c r="G1097" t="s">
        <v>2333</v>
      </c>
      <c r="H1097" s="23" t="s">
        <v>2945</v>
      </c>
      <c r="I1097" t="s">
        <v>67</v>
      </c>
      <c r="J1097" t="s">
        <v>27</v>
      </c>
      <c r="K1097" t="s">
        <v>2330</v>
      </c>
      <c r="L1097" t="s">
        <v>29</v>
      </c>
      <c r="P1097" t="s">
        <v>2331</v>
      </c>
    </row>
    <row r="1098" spans="1:16">
      <c r="A1098" t="s">
        <v>3028</v>
      </c>
      <c r="B1098" t="s">
        <v>2328</v>
      </c>
      <c r="C1098" s="22" t="s">
        <v>2329</v>
      </c>
      <c r="D1098" t="s">
        <v>21</v>
      </c>
      <c r="E1098" t="s">
        <v>2773</v>
      </c>
      <c r="F1098" t="s">
        <v>33</v>
      </c>
      <c r="G1098" t="s">
        <v>3007</v>
      </c>
      <c r="H1098" s="23" t="s">
        <v>3029</v>
      </c>
      <c r="I1098" t="s">
        <v>55</v>
      </c>
      <c r="J1098" t="s">
        <v>27</v>
      </c>
      <c r="K1098" t="s">
        <v>2330</v>
      </c>
      <c r="L1098" t="s">
        <v>29</v>
      </c>
      <c r="P1098" t="s">
        <v>2331</v>
      </c>
    </row>
    <row r="1099" spans="1:16">
      <c r="A1099" t="s">
        <v>3030</v>
      </c>
      <c r="B1099" t="s">
        <v>2342</v>
      </c>
      <c r="C1099" s="22" t="s">
        <v>2343</v>
      </c>
      <c r="D1099" t="s">
        <v>21</v>
      </c>
      <c r="E1099" t="s">
        <v>2773</v>
      </c>
      <c r="F1099" t="s">
        <v>33</v>
      </c>
      <c r="G1099" t="s">
        <v>3031</v>
      </c>
      <c r="H1099" s="23" t="s">
        <v>3000</v>
      </c>
      <c r="I1099" t="s">
        <v>262</v>
      </c>
      <c r="J1099" t="s">
        <v>27</v>
      </c>
      <c r="K1099" t="s">
        <v>2345</v>
      </c>
      <c r="L1099" t="s">
        <v>29</v>
      </c>
      <c r="P1099" t="s">
        <v>2346</v>
      </c>
    </row>
    <row r="1100" spans="1:16">
      <c r="A1100" t="s">
        <v>3032</v>
      </c>
      <c r="B1100" t="s">
        <v>2342</v>
      </c>
      <c r="C1100" s="22" t="s">
        <v>2343</v>
      </c>
      <c r="D1100" t="s">
        <v>21</v>
      </c>
      <c r="E1100" t="s">
        <v>2773</v>
      </c>
      <c r="F1100" t="s">
        <v>52</v>
      </c>
      <c r="G1100" t="s">
        <v>153</v>
      </c>
      <c r="H1100" s="23" t="s">
        <v>3033</v>
      </c>
      <c r="I1100" t="s">
        <v>371</v>
      </c>
      <c r="J1100" t="s">
        <v>27</v>
      </c>
      <c r="K1100" t="s">
        <v>2345</v>
      </c>
      <c r="L1100" t="s">
        <v>29</v>
      </c>
      <c r="P1100" t="s">
        <v>2352</v>
      </c>
    </row>
    <row r="1101" spans="1:16">
      <c r="A1101" t="s">
        <v>3034</v>
      </c>
      <c r="B1101" t="s">
        <v>2342</v>
      </c>
      <c r="C1101" s="22" t="s">
        <v>2343</v>
      </c>
      <c r="D1101" t="s">
        <v>21</v>
      </c>
      <c r="E1101" t="s">
        <v>2773</v>
      </c>
      <c r="F1101" t="s">
        <v>33</v>
      </c>
      <c r="G1101" t="s">
        <v>3035</v>
      </c>
      <c r="H1101" s="23" t="s">
        <v>2899</v>
      </c>
      <c r="I1101" t="s">
        <v>247</v>
      </c>
      <c r="J1101" t="s">
        <v>27</v>
      </c>
      <c r="K1101" t="s">
        <v>2345</v>
      </c>
      <c r="L1101" t="s">
        <v>29</v>
      </c>
      <c r="P1101" t="s">
        <v>2346</v>
      </c>
    </row>
    <row r="1102" spans="1:16">
      <c r="A1102" t="s">
        <v>3036</v>
      </c>
      <c r="B1102" t="s">
        <v>2342</v>
      </c>
      <c r="C1102" s="22" t="s">
        <v>2343</v>
      </c>
      <c r="D1102" t="s">
        <v>21</v>
      </c>
      <c r="E1102" t="s">
        <v>2773</v>
      </c>
      <c r="F1102" t="s">
        <v>33</v>
      </c>
      <c r="G1102" t="s">
        <v>3037</v>
      </c>
      <c r="H1102" s="23" t="s">
        <v>2777</v>
      </c>
      <c r="I1102" t="s">
        <v>135</v>
      </c>
      <c r="J1102" t="s">
        <v>27</v>
      </c>
      <c r="K1102" t="s">
        <v>2345</v>
      </c>
      <c r="L1102" t="s">
        <v>29</v>
      </c>
      <c r="P1102" t="s">
        <v>2346</v>
      </c>
    </row>
    <row r="1103" spans="1:16">
      <c r="A1103" t="s">
        <v>3038</v>
      </c>
      <c r="B1103" t="s">
        <v>2342</v>
      </c>
      <c r="C1103" s="22" t="s">
        <v>2343</v>
      </c>
      <c r="D1103" t="s">
        <v>21</v>
      </c>
      <c r="E1103" t="s">
        <v>2773</v>
      </c>
      <c r="F1103" t="s">
        <v>33</v>
      </c>
      <c r="G1103" t="s">
        <v>3039</v>
      </c>
      <c r="H1103" s="23" t="s">
        <v>2845</v>
      </c>
      <c r="I1103" t="s">
        <v>247</v>
      </c>
      <c r="J1103" t="s">
        <v>27</v>
      </c>
      <c r="K1103" t="s">
        <v>2345</v>
      </c>
      <c r="L1103" t="s">
        <v>29</v>
      </c>
      <c r="P1103" t="s">
        <v>2346</v>
      </c>
    </row>
    <row r="1104" spans="1:16">
      <c r="A1104" t="s">
        <v>3040</v>
      </c>
      <c r="B1104" t="s">
        <v>2342</v>
      </c>
      <c r="C1104" s="22" t="s">
        <v>2343</v>
      </c>
      <c r="D1104" t="s">
        <v>21</v>
      </c>
      <c r="E1104" t="s">
        <v>2773</v>
      </c>
      <c r="F1104" t="s">
        <v>33</v>
      </c>
      <c r="G1104" t="s">
        <v>1414</v>
      </c>
      <c r="H1104" s="23" t="s">
        <v>3041</v>
      </c>
      <c r="I1104" t="s">
        <v>36</v>
      </c>
      <c r="J1104" t="s">
        <v>27</v>
      </c>
      <c r="K1104" t="s">
        <v>2345</v>
      </c>
      <c r="L1104" t="s">
        <v>29</v>
      </c>
      <c r="P1104" t="s">
        <v>2346</v>
      </c>
    </row>
    <row r="1105" spans="1:16">
      <c r="A1105" t="s">
        <v>3042</v>
      </c>
      <c r="B1105" t="s">
        <v>2342</v>
      </c>
      <c r="C1105" s="22" t="s">
        <v>2343</v>
      </c>
      <c r="D1105" t="s">
        <v>21</v>
      </c>
      <c r="E1105" t="s">
        <v>2773</v>
      </c>
      <c r="F1105" t="s">
        <v>33</v>
      </c>
      <c r="G1105" t="s">
        <v>3043</v>
      </c>
      <c r="H1105" s="23" t="s">
        <v>3044</v>
      </c>
      <c r="I1105" t="s">
        <v>148</v>
      </c>
      <c r="J1105" t="s">
        <v>27</v>
      </c>
      <c r="K1105" t="s">
        <v>2345</v>
      </c>
      <c r="L1105" t="s">
        <v>29</v>
      </c>
      <c r="P1105" t="s">
        <v>2346</v>
      </c>
    </row>
    <row r="1106" spans="1:16">
      <c r="A1106" t="s">
        <v>3045</v>
      </c>
      <c r="B1106" t="s">
        <v>2342</v>
      </c>
      <c r="C1106" s="22" t="s">
        <v>2343</v>
      </c>
      <c r="D1106" t="s">
        <v>21</v>
      </c>
      <c r="E1106" t="s">
        <v>2773</v>
      </c>
      <c r="F1106" t="s">
        <v>33</v>
      </c>
      <c r="G1106" t="s">
        <v>3046</v>
      </c>
      <c r="H1106" s="23" t="s">
        <v>3047</v>
      </c>
      <c r="I1106" t="s">
        <v>247</v>
      </c>
      <c r="J1106" t="s">
        <v>27</v>
      </c>
      <c r="K1106" t="s">
        <v>2345</v>
      </c>
      <c r="L1106" t="s">
        <v>29</v>
      </c>
      <c r="P1106" t="s">
        <v>2346</v>
      </c>
    </row>
    <row r="1107" spans="1:16">
      <c r="A1107" t="s">
        <v>3048</v>
      </c>
      <c r="B1107" t="s">
        <v>2342</v>
      </c>
      <c r="C1107" s="22" t="s">
        <v>2343</v>
      </c>
      <c r="D1107" t="s">
        <v>21</v>
      </c>
      <c r="E1107" t="s">
        <v>2773</v>
      </c>
      <c r="F1107" t="s">
        <v>33</v>
      </c>
      <c r="G1107" t="s">
        <v>2335</v>
      </c>
      <c r="H1107" s="23" t="s">
        <v>3049</v>
      </c>
      <c r="I1107" t="s">
        <v>262</v>
      </c>
      <c r="J1107" t="s">
        <v>27</v>
      </c>
      <c r="K1107" t="s">
        <v>2345</v>
      </c>
      <c r="L1107" t="s">
        <v>29</v>
      </c>
      <c r="P1107" t="s">
        <v>2346</v>
      </c>
    </row>
    <row r="1108" spans="1:16">
      <c r="A1108" t="s">
        <v>3050</v>
      </c>
      <c r="B1108" t="s">
        <v>2342</v>
      </c>
      <c r="C1108" s="22" t="s">
        <v>2343</v>
      </c>
      <c r="D1108" t="s">
        <v>21</v>
      </c>
      <c r="E1108" t="s">
        <v>2773</v>
      </c>
      <c r="F1108" t="s">
        <v>33</v>
      </c>
      <c r="G1108" t="s">
        <v>3051</v>
      </c>
      <c r="H1108" s="23" t="s">
        <v>3052</v>
      </c>
      <c r="I1108" t="s">
        <v>135</v>
      </c>
      <c r="J1108" t="s">
        <v>27</v>
      </c>
      <c r="K1108" t="s">
        <v>2345</v>
      </c>
      <c r="L1108" t="s">
        <v>29</v>
      </c>
      <c r="P1108" t="s">
        <v>2346</v>
      </c>
    </row>
    <row r="1109" spans="1:16">
      <c r="A1109" t="s">
        <v>3053</v>
      </c>
      <c r="B1109" t="s">
        <v>2342</v>
      </c>
      <c r="C1109" s="22" t="s">
        <v>2343</v>
      </c>
      <c r="D1109" t="s">
        <v>50</v>
      </c>
      <c r="E1109" t="s">
        <v>2773</v>
      </c>
      <c r="F1109" t="s">
        <v>141</v>
      </c>
      <c r="G1109" t="s">
        <v>24</v>
      </c>
      <c r="H1109" s="23" t="s">
        <v>3054</v>
      </c>
      <c r="I1109" t="s">
        <v>3055</v>
      </c>
      <c r="J1109" t="s">
        <v>27</v>
      </c>
      <c r="K1109" t="s">
        <v>2345</v>
      </c>
      <c r="L1109" t="s">
        <v>29</v>
      </c>
      <c r="P1109" t="s">
        <v>2349</v>
      </c>
    </row>
    <row r="1110" spans="1:16">
      <c r="A1110" t="s">
        <v>3056</v>
      </c>
      <c r="B1110" t="s">
        <v>2342</v>
      </c>
      <c r="C1110" s="22" t="s">
        <v>2343</v>
      </c>
      <c r="D1110" t="s">
        <v>21</v>
      </c>
      <c r="E1110" t="s">
        <v>2773</v>
      </c>
      <c r="F1110" t="s">
        <v>33</v>
      </c>
      <c r="G1110" t="s">
        <v>426</v>
      </c>
      <c r="H1110" s="23" t="s">
        <v>3057</v>
      </c>
      <c r="I1110" t="s">
        <v>148</v>
      </c>
      <c r="J1110" t="s">
        <v>27</v>
      </c>
      <c r="K1110" t="s">
        <v>2345</v>
      </c>
      <c r="L1110" t="s">
        <v>29</v>
      </c>
      <c r="P1110" t="s">
        <v>2346</v>
      </c>
    </row>
    <row r="1111" spans="1:16">
      <c r="A1111" t="s">
        <v>3058</v>
      </c>
      <c r="B1111" t="s">
        <v>2342</v>
      </c>
      <c r="C1111" s="22" t="s">
        <v>2343</v>
      </c>
      <c r="D1111" t="s">
        <v>21</v>
      </c>
      <c r="E1111" t="s">
        <v>2773</v>
      </c>
      <c r="F1111" t="s">
        <v>141</v>
      </c>
      <c r="G1111" t="s">
        <v>2256</v>
      </c>
      <c r="H1111" s="23" t="s">
        <v>2833</v>
      </c>
      <c r="I1111" t="s">
        <v>247</v>
      </c>
      <c r="J1111" t="s">
        <v>27</v>
      </c>
      <c r="K1111" t="s">
        <v>2345</v>
      </c>
      <c r="L1111" t="s">
        <v>29</v>
      </c>
      <c r="P1111" t="s">
        <v>2349</v>
      </c>
    </row>
    <row r="1112" spans="1:16">
      <c r="A1112" t="s">
        <v>3059</v>
      </c>
      <c r="B1112" t="s">
        <v>2342</v>
      </c>
      <c r="C1112" s="22" t="s">
        <v>2343</v>
      </c>
      <c r="D1112" t="s">
        <v>21</v>
      </c>
      <c r="E1112" t="s">
        <v>2773</v>
      </c>
      <c r="F1112" t="s">
        <v>52</v>
      </c>
      <c r="G1112" t="s">
        <v>1884</v>
      </c>
      <c r="H1112" s="23" t="s">
        <v>3060</v>
      </c>
      <c r="I1112" t="s">
        <v>55</v>
      </c>
      <c r="J1112" t="s">
        <v>27</v>
      </c>
      <c r="K1112" t="s">
        <v>2345</v>
      </c>
      <c r="L1112" t="s">
        <v>29</v>
      </c>
      <c r="P1112" t="s">
        <v>2352</v>
      </c>
    </row>
    <row r="1113" spans="1:16">
      <c r="A1113" t="s">
        <v>3061</v>
      </c>
      <c r="B1113" t="s">
        <v>2342</v>
      </c>
      <c r="C1113" s="22" t="s">
        <v>2343</v>
      </c>
      <c r="D1113" t="s">
        <v>50</v>
      </c>
      <c r="E1113" t="s">
        <v>2773</v>
      </c>
      <c r="F1113" t="s">
        <v>33</v>
      </c>
      <c r="G1113" t="s">
        <v>2706</v>
      </c>
      <c r="H1113" s="23" t="s">
        <v>2837</v>
      </c>
      <c r="I1113" t="s">
        <v>90</v>
      </c>
      <c r="J1113" t="s">
        <v>27</v>
      </c>
      <c r="K1113" t="s">
        <v>2345</v>
      </c>
      <c r="L1113" t="s">
        <v>29</v>
      </c>
      <c r="P1113" t="s">
        <v>2346</v>
      </c>
    </row>
    <row r="1114" spans="1:16">
      <c r="A1114" t="s">
        <v>3062</v>
      </c>
      <c r="B1114" t="s">
        <v>2342</v>
      </c>
      <c r="C1114" s="22" t="s">
        <v>2343</v>
      </c>
      <c r="D1114" t="s">
        <v>21</v>
      </c>
      <c r="E1114" t="s">
        <v>2773</v>
      </c>
      <c r="F1114" t="s">
        <v>141</v>
      </c>
      <c r="G1114" t="s">
        <v>3063</v>
      </c>
      <c r="H1114" s="23" t="s">
        <v>3064</v>
      </c>
      <c r="I1114" t="s">
        <v>247</v>
      </c>
      <c r="J1114" t="s">
        <v>27</v>
      </c>
      <c r="K1114" t="s">
        <v>2345</v>
      </c>
      <c r="L1114" t="s">
        <v>29</v>
      </c>
      <c r="P1114" t="s">
        <v>2349</v>
      </c>
    </row>
    <row r="1115" spans="1:16">
      <c r="A1115" t="s">
        <v>3065</v>
      </c>
      <c r="B1115" t="s">
        <v>2342</v>
      </c>
      <c r="C1115" s="22" t="s">
        <v>2343</v>
      </c>
      <c r="D1115" t="s">
        <v>21</v>
      </c>
      <c r="E1115" t="s">
        <v>2773</v>
      </c>
      <c r="F1115" t="s">
        <v>33</v>
      </c>
      <c r="G1115" t="s">
        <v>3066</v>
      </c>
      <c r="H1115" s="23" t="s">
        <v>3067</v>
      </c>
      <c r="I1115" t="s">
        <v>63</v>
      </c>
      <c r="J1115" t="s">
        <v>27</v>
      </c>
      <c r="K1115" t="s">
        <v>2345</v>
      </c>
      <c r="L1115" t="s">
        <v>29</v>
      </c>
      <c r="P1115" t="s">
        <v>2346</v>
      </c>
    </row>
    <row r="1116" spans="1:16">
      <c r="A1116" t="s">
        <v>3068</v>
      </c>
      <c r="B1116" t="s">
        <v>2342</v>
      </c>
      <c r="C1116" s="22" t="s">
        <v>2343</v>
      </c>
      <c r="D1116" t="s">
        <v>21</v>
      </c>
      <c r="E1116" t="s">
        <v>2773</v>
      </c>
      <c r="F1116" t="s">
        <v>33</v>
      </c>
      <c r="G1116" t="s">
        <v>3069</v>
      </c>
      <c r="H1116" s="23" t="s">
        <v>2884</v>
      </c>
      <c r="I1116" t="s">
        <v>135</v>
      </c>
      <c r="J1116" t="s">
        <v>27</v>
      </c>
      <c r="K1116" t="s">
        <v>2345</v>
      </c>
      <c r="L1116" t="s">
        <v>29</v>
      </c>
      <c r="P1116" t="s">
        <v>2346</v>
      </c>
    </row>
    <row r="1117" spans="1:16">
      <c r="A1117" t="s">
        <v>3070</v>
      </c>
      <c r="B1117" t="s">
        <v>2342</v>
      </c>
      <c r="C1117" s="22" t="s">
        <v>2343</v>
      </c>
      <c r="D1117" t="s">
        <v>21</v>
      </c>
      <c r="E1117" t="s">
        <v>2773</v>
      </c>
      <c r="F1117" t="s">
        <v>33</v>
      </c>
      <c r="G1117" t="s">
        <v>1327</v>
      </c>
      <c r="H1117" s="23" t="s">
        <v>3071</v>
      </c>
      <c r="I1117" t="s">
        <v>247</v>
      </c>
      <c r="J1117" t="s">
        <v>27</v>
      </c>
      <c r="K1117" t="s">
        <v>2345</v>
      </c>
      <c r="L1117" t="s">
        <v>29</v>
      </c>
      <c r="P1117" t="s">
        <v>2346</v>
      </c>
    </row>
    <row r="1118" spans="1:16">
      <c r="A1118" t="s">
        <v>3072</v>
      </c>
      <c r="B1118" t="s">
        <v>2342</v>
      </c>
      <c r="C1118" s="22" t="s">
        <v>2343</v>
      </c>
      <c r="D1118" t="s">
        <v>21</v>
      </c>
      <c r="E1118" t="s">
        <v>2773</v>
      </c>
      <c r="F1118" t="s">
        <v>33</v>
      </c>
      <c r="G1118" t="s">
        <v>3043</v>
      </c>
      <c r="H1118" s="23" t="s">
        <v>3073</v>
      </c>
      <c r="I1118" t="s">
        <v>1901</v>
      </c>
      <c r="J1118" t="s">
        <v>27</v>
      </c>
      <c r="K1118" t="s">
        <v>2345</v>
      </c>
      <c r="L1118" t="s">
        <v>29</v>
      </c>
      <c r="P1118" t="s">
        <v>2346</v>
      </c>
    </row>
    <row r="1119" spans="1:16">
      <c r="A1119" t="s">
        <v>3074</v>
      </c>
      <c r="B1119" t="s">
        <v>2342</v>
      </c>
      <c r="C1119" s="22" t="s">
        <v>2343</v>
      </c>
      <c r="D1119" t="s">
        <v>21</v>
      </c>
      <c r="E1119" t="s">
        <v>2773</v>
      </c>
      <c r="F1119" t="s">
        <v>141</v>
      </c>
      <c r="G1119" t="s">
        <v>3075</v>
      </c>
      <c r="H1119" s="23" t="s">
        <v>2899</v>
      </c>
      <c r="I1119" t="s">
        <v>262</v>
      </c>
      <c r="J1119" t="s">
        <v>27</v>
      </c>
      <c r="K1119" t="s">
        <v>2345</v>
      </c>
      <c r="L1119" t="s">
        <v>29</v>
      </c>
      <c r="P1119" t="s">
        <v>2349</v>
      </c>
    </row>
    <row r="1120" spans="1:16">
      <c r="A1120" t="s">
        <v>3076</v>
      </c>
      <c r="B1120" t="s">
        <v>510</v>
      </c>
      <c r="C1120" s="22" t="s">
        <v>511</v>
      </c>
      <c r="D1120" t="s">
        <v>21</v>
      </c>
      <c r="E1120" t="s">
        <v>2773</v>
      </c>
      <c r="F1120" t="s">
        <v>33</v>
      </c>
      <c r="G1120" t="s">
        <v>3077</v>
      </c>
      <c r="H1120" s="23" t="s">
        <v>3078</v>
      </c>
      <c r="I1120" t="s">
        <v>55</v>
      </c>
      <c r="J1120" t="s">
        <v>27</v>
      </c>
      <c r="K1120" t="s">
        <v>512</v>
      </c>
      <c r="L1120" t="s">
        <v>29</v>
      </c>
      <c r="P1120" t="s">
        <v>513</v>
      </c>
    </row>
    <row r="1121" spans="1:16">
      <c r="A1121" t="s">
        <v>3079</v>
      </c>
      <c r="B1121" t="s">
        <v>522</v>
      </c>
      <c r="C1121" s="22" t="s">
        <v>523</v>
      </c>
      <c r="D1121" t="s">
        <v>50</v>
      </c>
      <c r="E1121" t="s">
        <v>2773</v>
      </c>
      <c r="F1121" t="s">
        <v>33</v>
      </c>
      <c r="G1121" t="s">
        <v>3080</v>
      </c>
      <c r="H1121" s="23" t="s">
        <v>2802</v>
      </c>
      <c r="I1121" t="s">
        <v>463</v>
      </c>
      <c r="J1121" t="s">
        <v>27</v>
      </c>
      <c r="K1121" t="s">
        <v>3081</v>
      </c>
      <c r="L1121" t="s">
        <v>29</v>
      </c>
      <c r="P1121" t="s">
        <v>528</v>
      </c>
    </row>
    <row r="1122" spans="1:16">
      <c r="A1122" t="s">
        <v>3082</v>
      </c>
      <c r="B1122" t="s">
        <v>522</v>
      </c>
      <c r="C1122" s="22" t="s">
        <v>523</v>
      </c>
      <c r="D1122" t="s">
        <v>50</v>
      </c>
      <c r="E1122" t="s">
        <v>2773</v>
      </c>
      <c r="F1122" t="s">
        <v>33</v>
      </c>
      <c r="G1122" t="s">
        <v>3083</v>
      </c>
      <c r="H1122" s="23" t="s">
        <v>3084</v>
      </c>
      <c r="I1122" t="s">
        <v>414</v>
      </c>
      <c r="J1122" t="s">
        <v>27</v>
      </c>
      <c r="K1122" t="s">
        <v>527</v>
      </c>
      <c r="L1122" t="s">
        <v>29</v>
      </c>
      <c r="P1122" t="s">
        <v>528</v>
      </c>
    </row>
    <row r="1123" spans="1:16">
      <c r="A1123" t="s">
        <v>3085</v>
      </c>
      <c r="B1123" t="s">
        <v>522</v>
      </c>
      <c r="C1123" s="22" t="s">
        <v>523</v>
      </c>
      <c r="D1123" t="s">
        <v>50</v>
      </c>
      <c r="E1123" t="s">
        <v>2773</v>
      </c>
      <c r="F1123" t="s">
        <v>33</v>
      </c>
      <c r="G1123" t="s">
        <v>3086</v>
      </c>
      <c r="H1123" s="23" t="s">
        <v>3084</v>
      </c>
      <c r="I1123" t="s">
        <v>503</v>
      </c>
      <c r="J1123" t="s">
        <v>27</v>
      </c>
      <c r="K1123" t="s">
        <v>527</v>
      </c>
      <c r="L1123" t="s">
        <v>29</v>
      </c>
      <c r="P1123" t="s">
        <v>528</v>
      </c>
    </row>
    <row r="1124" spans="1:16">
      <c r="A1124" t="s">
        <v>3087</v>
      </c>
      <c r="B1124" t="s">
        <v>522</v>
      </c>
      <c r="C1124" s="22" t="s">
        <v>523</v>
      </c>
      <c r="D1124" t="s">
        <v>21</v>
      </c>
      <c r="E1124" t="s">
        <v>2773</v>
      </c>
      <c r="F1124" t="s">
        <v>33</v>
      </c>
      <c r="G1124" t="s">
        <v>1958</v>
      </c>
      <c r="H1124" s="23" t="s">
        <v>3008</v>
      </c>
      <c r="I1124" t="s">
        <v>1035</v>
      </c>
      <c r="J1124" t="s">
        <v>27</v>
      </c>
      <c r="K1124" t="s">
        <v>527</v>
      </c>
      <c r="L1124" t="s">
        <v>29</v>
      </c>
      <c r="P1124" t="s">
        <v>528</v>
      </c>
    </row>
    <row r="1125" spans="1:16">
      <c r="A1125" t="s">
        <v>3088</v>
      </c>
      <c r="B1125" t="s">
        <v>538</v>
      </c>
      <c r="C1125" s="22" t="s">
        <v>539</v>
      </c>
      <c r="D1125" t="s">
        <v>21</v>
      </c>
      <c r="E1125" t="s">
        <v>2773</v>
      </c>
      <c r="F1125" t="s">
        <v>33</v>
      </c>
      <c r="G1125" t="s">
        <v>1874</v>
      </c>
      <c r="H1125" s="23" t="s">
        <v>3089</v>
      </c>
      <c r="I1125" t="s">
        <v>2324</v>
      </c>
      <c r="J1125" t="s">
        <v>27</v>
      </c>
      <c r="K1125" t="s">
        <v>542</v>
      </c>
      <c r="L1125" t="s">
        <v>29</v>
      </c>
      <c r="P1125" t="s">
        <v>543</v>
      </c>
    </row>
    <row r="1126" spans="1:16">
      <c r="A1126" t="s">
        <v>3090</v>
      </c>
      <c r="B1126" t="s">
        <v>538</v>
      </c>
      <c r="C1126" s="22" t="s">
        <v>539</v>
      </c>
      <c r="D1126" t="s">
        <v>21</v>
      </c>
      <c r="E1126" t="s">
        <v>2773</v>
      </c>
      <c r="F1126" t="s">
        <v>33</v>
      </c>
      <c r="G1126" t="s">
        <v>2393</v>
      </c>
      <c r="H1126" s="23" t="s">
        <v>2884</v>
      </c>
      <c r="I1126" t="s">
        <v>772</v>
      </c>
      <c r="J1126" t="s">
        <v>27</v>
      </c>
      <c r="K1126" t="s">
        <v>542</v>
      </c>
      <c r="L1126" t="s">
        <v>29</v>
      </c>
      <c r="P1126" t="s">
        <v>543</v>
      </c>
    </row>
    <row r="1127" spans="1:16">
      <c r="A1127" t="s">
        <v>3091</v>
      </c>
      <c r="B1127" t="s">
        <v>3092</v>
      </c>
      <c r="C1127" s="22" t="s">
        <v>3093</v>
      </c>
      <c r="D1127" t="s">
        <v>21</v>
      </c>
      <c r="E1127" t="s">
        <v>2773</v>
      </c>
      <c r="F1127" t="s">
        <v>141</v>
      </c>
      <c r="G1127" t="s">
        <v>3094</v>
      </c>
      <c r="H1127" s="23" t="s">
        <v>3095</v>
      </c>
      <c r="I1127" t="s">
        <v>987</v>
      </c>
      <c r="J1127" t="s">
        <v>27</v>
      </c>
      <c r="K1127" t="s">
        <v>3096</v>
      </c>
      <c r="L1127" t="s">
        <v>29</v>
      </c>
      <c r="P1127" t="s">
        <v>3097</v>
      </c>
    </row>
    <row r="1128" spans="1:16">
      <c r="A1128" t="s">
        <v>3098</v>
      </c>
      <c r="B1128" t="s">
        <v>228</v>
      </c>
      <c r="C1128" s="22" t="s">
        <v>229</v>
      </c>
      <c r="D1128" t="s">
        <v>21</v>
      </c>
      <c r="E1128" t="s">
        <v>2773</v>
      </c>
      <c r="F1128" t="s">
        <v>33</v>
      </c>
      <c r="G1128" t="s">
        <v>1811</v>
      </c>
      <c r="H1128" s="23" t="s">
        <v>3099</v>
      </c>
      <c r="I1128" t="s">
        <v>26</v>
      </c>
      <c r="J1128" t="s">
        <v>27</v>
      </c>
      <c r="K1128" t="s">
        <v>548</v>
      </c>
      <c r="L1128" t="s">
        <v>29</v>
      </c>
      <c r="P1128" t="s">
        <v>549</v>
      </c>
    </row>
    <row r="1129" spans="1:16">
      <c r="A1129" t="s">
        <v>3100</v>
      </c>
      <c r="B1129" t="s">
        <v>553</v>
      </c>
      <c r="C1129" s="22" t="s">
        <v>554</v>
      </c>
      <c r="D1129" t="s">
        <v>21</v>
      </c>
      <c r="E1129" t="s">
        <v>2773</v>
      </c>
      <c r="F1129" t="s">
        <v>33</v>
      </c>
      <c r="G1129" t="s">
        <v>3101</v>
      </c>
      <c r="H1129" s="23" t="s">
        <v>3102</v>
      </c>
      <c r="I1129" t="s">
        <v>135</v>
      </c>
      <c r="J1129" t="s">
        <v>27</v>
      </c>
      <c r="K1129" t="s">
        <v>556</v>
      </c>
      <c r="L1129" t="s">
        <v>29</v>
      </c>
      <c r="P1129" t="s">
        <v>561</v>
      </c>
    </row>
    <row r="1130" spans="1:16">
      <c r="A1130" t="s">
        <v>3103</v>
      </c>
      <c r="B1130" t="s">
        <v>2743</v>
      </c>
      <c r="C1130" s="22" t="s">
        <v>2744</v>
      </c>
      <c r="D1130" t="s">
        <v>50</v>
      </c>
      <c r="E1130" t="s">
        <v>2773</v>
      </c>
      <c r="F1130" t="s">
        <v>33</v>
      </c>
      <c r="G1130" t="s">
        <v>1298</v>
      </c>
      <c r="H1130" s="23" t="s">
        <v>3014</v>
      </c>
      <c r="I1130" t="s">
        <v>90</v>
      </c>
      <c r="J1130" t="s">
        <v>27</v>
      </c>
      <c r="K1130" t="s">
        <v>2747</v>
      </c>
      <c r="L1130" t="s">
        <v>29</v>
      </c>
      <c r="P1130" t="s">
        <v>3104</v>
      </c>
    </row>
    <row r="1131" spans="1:16">
      <c r="A1131" t="s">
        <v>3105</v>
      </c>
      <c r="B1131" t="s">
        <v>2743</v>
      </c>
      <c r="C1131" s="22" t="s">
        <v>2744</v>
      </c>
      <c r="D1131" t="s">
        <v>50</v>
      </c>
      <c r="E1131" t="s">
        <v>2773</v>
      </c>
      <c r="F1131" t="s">
        <v>33</v>
      </c>
      <c r="G1131" t="s">
        <v>3106</v>
      </c>
      <c r="H1131" s="23" t="s">
        <v>2881</v>
      </c>
      <c r="I1131" t="s">
        <v>26</v>
      </c>
      <c r="J1131" t="s">
        <v>27</v>
      </c>
      <c r="K1131" t="s">
        <v>2747</v>
      </c>
      <c r="L1131" t="s">
        <v>29</v>
      </c>
      <c r="P1131" t="s">
        <v>3104</v>
      </c>
    </row>
    <row r="1132" spans="1:16">
      <c r="A1132" t="s">
        <v>3107</v>
      </c>
      <c r="B1132" t="s">
        <v>2743</v>
      </c>
      <c r="C1132" s="22" t="s">
        <v>2744</v>
      </c>
      <c r="D1132" t="s">
        <v>21</v>
      </c>
      <c r="E1132" t="s">
        <v>2773</v>
      </c>
      <c r="F1132" t="s">
        <v>33</v>
      </c>
      <c r="G1132" t="s">
        <v>3108</v>
      </c>
      <c r="H1132" s="23" t="s">
        <v>3109</v>
      </c>
      <c r="I1132" t="s">
        <v>148</v>
      </c>
      <c r="J1132" t="s">
        <v>27</v>
      </c>
      <c r="K1132" t="s">
        <v>2747</v>
      </c>
      <c r="L1132" t="s">
        <v>29</v>
      </c>
      <c r="P1132" t="s">
        <v>3104</v>
      </c>
    </row>
    <row r="1133" spans="1:16">
      <c r="A1133" t="s">
        <v>3110</v>
      </c>
      <c r="B1133" t="s">
        <v>2743</v>
      </c>
      <c r="C1133" s="22" t="s">
        <v>2744</v>
      </c>
      <c r="D1133" t="s">
        <v>21</v>
      </c>
      <c r="E1133" t="s">
        <v>2773</v>
      </c>
      <c r="F1133" t="s">
        <v>33</v>
      </c>
      <c r="G1133" t="s">
        <v>3108</v>
      </c>
      <c r="H1133" s="23" t="s">
        <v>2970</v>
      </c>
      <c r="I1133" t="s">
        <v>148</v>
      </c>
      <c r="J1133" t="s">
        <v>27</v>
      </c>
      <c r="K1133" t="s">
        <v>2747</v>
      </c>
      <c r="L1133" t="s">
        <v>29</v>
      </c>
      <c r="P1133" t="s">
        <v>3104</v>
      </c>
    </row>
    <row r="1134" spans="1:16">
      <c r="A1134" t="s">
        <v>3111</v>
      </c>
      <c r="B1134" t="s">
        <v>2743</v>
      </c>
      <c r="C1134" s="22" t="s">
        <v>2744</v>
      </c>
      <c r="D1134" t="s">
        <v>21</v>
      </c>
      <c r="E1134" t="s">
        <v>2773</v>
      </c>
      <c r="F1134" t="s">
        <v>33</v>
      </c>
      <c r="G1134" t="s">
        <v>1298</v>
      </c>
      <c r="H1134" s="23" t="s">
        <v>3112</v>
      </c>
      <c r="I1134" t="s">
        <v>90</v>
      </c>
      <c r="J1134" t="s">
        <v>27</v>
      </c>
      <c r="K1134" t="s">
        <v>2747</v>
      </c>
      <c r="L1134" t="s">
        <v>29</v>
      </c>
      <c r="P1134" t="s">
        <v>3104</v>
      </c>
    </row>
    <row r="1135" spans="1:16">
      <c r="A1135" t="s">
        <v>3113</v>
      </c>
      <c r="B1135" t="s">
        <v>2743</v>
      </c>
      <c r="C1135" s="22" t="s">
        <v>2744</v>
      </c>
      <c r="D1135" t="s">
        <v>50</v>
      </c>
      <c r="E1135" t="s">
        <v>2773</v>
      </c>
      <c r="F1135" t="s">
        <v>2170</v>
      </c>
      <c r="G1135" t="s">
        <v>2356</v>
      </c>
      <c r="H1135" s="23" t="s">
        <v>3071</v>
      </c>
      <c r="I1135" t="s">
        <v>55</v>
      </c>
      <c r="J1135" t="s">
        <v>27</v>
      </c>
      <c r="K1135" t="s">
        <v>2747</v>
      </c>
      <c r="L1135" t="s">
        <v>29</v>
      </c>
      <c r="P1135" t="s">
        <v>3114</v>
      </c>
    </row>
    <row r="1136" spans="1:16">
      <c r="A1136" t="s">
        <v>3115</v>
      </c>
      <c r="B1136" t="s">
        <v>2743</v>
      </c>
      <c r="C1136" s="22" t="s">
        <v>2744</v>
      </c>
      <c r="D1136" t="s">
        <v>50</v>
      </c>
      <c r="E1136" t="s">
        <v>2773</v>
      </c>
      <c r="F1136" t="s">
        <v>141</v>
      </c>
      <c r="G1136" t="s">
        <v>3116</v>
      </c>
      <c r="H1136" s="23" t="s">
        <v>3117</v>
      </c>
      <c r="I1136" t="s">
        <v>90</v>
      </c>
      <c r="J1136" t="s">
        <v>27</v>
      </c>
      <c r="K1136" t="s">
        <v>2747</v>
      </c>
      <c r="L1136" t="s">
        <v>29</v>
      </c>
      <c r="P1136" t="s">
        <v>3118</v>
      </c>
    </row>
    <row r="1137" spans="1:16">
      <c r="A1137" t="s">
        <v>3119</v>
      </c>
      <c r="B1137" t="s">
        <v>2743</v>
      </c>
      <c r="C1137" s="22" t="s">
        <v>2744</v>
      </c>
      <c r="D1137" t="s">
        <v>50</v>
      </c>
      <c r="E1137" t="s">
        <v>2773</v>
      </c>
      <c r="F1137" t="s">
        <v>141</v>
      </c>
      <c r="G1137" t="s">
        <v>1189</v>
      </c>
      <c r="H1137" s="23" t="s">
        <v>3117</v>
      </c>
      <c r="I1137" t="s">
        <v>26</v>
      </c>
      <c r="J1137" t="s">
        <v>27</v>
      </c>
      <c r="K1137" t="s">
        <v>2747</v>
      </c>
      <c r="L1137" t="s">
        <v>29</v>
      </c>
      <c r="P1137" t="s">
        <v>3118</v>
      </c>
    </row>
    <row r="1138" spans="1:16">
      <c r="A1138" t="s">
        <v>3120</v>
      </c>
      <c r="B1138" t="s">
        <v>2743</v>
      </c>
      <c r="C1138" s="22" t="s">
        <v>2744</v>
      </c>
      <c r="D1138" t="s">
        <v>21</v>
      </c>
      <c r="E1138" t="s">
        <v>2773</v>
      </c>
      <c r="F1138" t="s">
        <v>141</v>
      </c>
      <c r="G1138" t="s">
        <v>3121</v>
      </c>
      <c r="H1138" s="23" t="s">
        <v>2952</v>
      </c>
      <c r="I1138" t="s">
        <v>26</v>
      </c>
      <c r="J1138" t="s">
        <v>27</v>
      </c>
      <c r="K1138" t="s">
        <v>2747</v>
      </c>
      <c r="L1138" t="s">
        <v>29</v>
      </c>
      <c r="P1138" t="s">
        <v>3118</v>
      </c>
    </row>
    <row r="1139" spans="1:16">
      <c r="A1139" t="s">
        <v>3122</v>
      </c>
      <c r="B1139" t="s">
        <v>2743</v>
      </c>
      <c r="C1139" s="22" t="s">
        <v>2744</v>
      </c>
      <c r="D1139" t="s">
        <v>21</v>
      </c>
      <c r="E1139" t="s">
        <v>2773</v>
      </c>
      <c r="F1139" t="s">
        <v>33</v>
      </c>
      <c r="G1139" t="s">
        <v>3123</v>
      </c>
      <c r="H1139" s="23" t="s">
        <v>3124</v>
      </c>
      <c r="I1139" t="s">
        <v>26</v>
      </c>
      <c r="J1139" t="s">
        <v>27</v>
      </c>
      <c r="K1139" t="s">
        <v>2747</v>
      </c>
      <c r="L1139" t="s">
        <v>29</v>
      </c>
      <c r="P1139" t="s">
        <v>3104</v>
      </c>
    </row>
    <row r="1140" spans="1:16">
      <c r="A1140" t="s">
        <v>3125</v>
      </c>
      <c r="B1140" t="s">
        <v>2743</v>
      </c>
      <c r="C1140" s="22" t="s">
        <v>2744</v>
      </c>
      <c r="D1140" t="s">
        <v>21</v>
      </c>
      <c r="E1140" t="s">
        <v>2773</v>
      </c>
      <c r="F1140" t="s">
        <v>33</v>
      </c>
      <c r="G1140" t="s">
        <v>3108</v>
      </c>
      <c r="H1140" s="23" t="s">
        <v>3126</v>
      </c>
      <c r="I1140" t="s">
        <v>148</v>
      </c>
      <c r="J1140" t="s">
        <v>27</v>
      </c>
      <c r="K1140" t="s">
        <v>2747</v>
      </c>
      <c r="L1140" t="s">
        <v>29</v>
      </c>
      <c r="P1140" t="s">
        <v>3104</v>
      </c>
    </row>
    <row r="1141" spans="1:16">
      <c r="A1141" t="s">
        <v>3127</v>
      </c>
      <c r="B1141" t="s">
        <v>563</v>
      </c>
      <c r="C1141" s="22" t="s">
        <v>564</v>
      </c>
      <c r="D1141" t="s">
        <v>21</v>
      </c>
      <c r="E1141" t="s">
        <v>2773</v>
      </c>
      <c r="F1141" t="s">
        <v>33</v>
      </c>
      <c r="G1141" t="s">
        <v>2595</v>
      </c>
      <c r="H1141" s="23" t="s">
        <v>3128</v>
      </c>
      <c r="I1141" t="s">
        <v>36</v>
      </c>
      <c r="J1141" t="s">
        <v>27</v>
      </c>
      <c r="K1141" t="s">
        <v>567</v>
      </c>
      <c r="L1141" t="s">
        <v>29</v>
      </c>
      <c r="P1141" t="s">
        <v>568</v>
      </c>
    </row>
    <row r="1142" spans="1:16">
      <c r="A1142" t="s">
        <v>3129</v>
      </c>
      <c r="B1142" t="s">
        <v>580</v>
      </c>
      <c r="C1142" s="22" t="s">
        <v>581</v>
      </c>
      <c r="D1142" t="s">
        <v>21</v>
      </c>
      <c r="E1142" t="s">
        <v>2773</v>
      </c>
      <c r="F1142" t="s">
        <v>33</v>
      </c>
      <c r="G1142" t="s">
        <v>3130</v>
      </c>
      <c r="H1142" s="23" t="s">
        <v>3131</v>
      </c>
      <c r="I1142" t="s">
        <v>541</v>
      </c>
      <c r="J1142" t="s">
        <v>27</v>
      </c>
      <c r="K1142" t="s">
        <v>584</v>
      </c>
      <c r="L1142" t="s">
        <v>29</v>
      </c>
      <c r="P1142" t="s">
        <v>585</v>
      </c>
    </row>
    <row r="1143" spans="1:16">
      <c r="A1143" t="s">
        <v>3132</v>
      </c>
      <c r="B1143" t="s">
        <v>1052</v>
      </c>
      <c r="C1143" s="22" t="s">
        <v>1053</v>
      </c>
      <c r="D1143" t="s">
        <v>50</v>
      </c>
      <c r="E1143" t="s">
        <v>2773</v>
      </c>
      <c r="F1143" t="s">
        <v>33</v>
      </c>
      <c r="G1143" t="s">
        <v>950</v>
      </c>
      <c r="H1143" s="23" t="s">
        <v>3131</v>
      </c>
      <c r="I1143" t="s">
        <v>148</v>
      </c>
      <c r="J1143" t="s">
        <v>27</v>
      </c>
      <c r="K1143" t="s">
        <v>1055</v>
      </c>
      <c r="L1143" t="s">
        <v>29</v>
      </c>
      <c r="P1143" t="s">
        <v>1056</v>
      </c>
    </row>
    <row r="1144" spans="1:16">
      <c r="A1144" t="s">
        <v>3133</v>
      </c>
      <c r="B1144" t="s">
        <v>1052</v>
      </c>
      <c r="C1144" s="22" t="s">
        <v>1053</v>
      </c>
      <c r="D1144" t="s">
        <v>21</v>
      </c>
      <c r="E1144" t="s">
        <v>2773</v>
      </c>
      <c r="F1144" t="s">
        <v>33</v>
      </c>
      <c r="G1144" t="s">
        <v>3134</v>
      </c>
      <c r="H1144" s="23" t="s">
        <v>2876</v>
      </c>
      <c r="I1144" t="s">
        <v>26</v>
      </c>
      <c r="J1144" t="s">
        <v>27</v>
      </c>
      <c r="K1144" t="s">
        <v>1055</v>
      </c>
      <c r="L1144" t="s">
        <v>29</v>
      </c>
      <c r="P1144" t="s">
        <v>1056</v>
      </c>
    </row>
    <row r="1145" spans="1:16">
      <c r="A1145" t="s">
        <v>3135</v>
      </c>
      <c r="B1145" t="s">
        <v>3136</v>
      </c>
      <c r="C1145" s="22" t="s">
        <v>3137</v>
      </c>
      <c r="D1145" t="s">
        <v>21</v>
      </c>
      <c r="E1145" t="s">
        <v>2773</v>
      </c>
      <c r="F1145" t="s">
        <v>33</v>
      </c>
      <c r="G1145" t="s">
        <v>2595</v>
      </c>
      <c r="H1145" s="23" t="s">
        <v>3099</v>
      </c>
      <c r="I1145" t="s">
        <v>36</v>
      </c>
      <c r="J1145" t="s">
        <v>27</v>
      </c>
      <c r="K1145" t="s">
        <v>3138</v>
      </c>
      <c r="L1145" t="s">
        <v>29</v>
      </c>
      <c r="P1145" t="s">
        <v>3139</v>
      </c>
    </row>
    <row r="1146" spans="1:16">
      <c r="A1146" t="s">
        <v>3140</v>
      </c>
      <c r="B1146" t="s">
        <v>3136</v>
      </c>
      <c r="C1146" s="22" t="s">
        <v>3137</v>
      </c>
      <c r="D1146" t="s">
        <v>21</v>
      </c>
      <c r="E1146" t="s">
        <v>2773</v>
      </c>
      <c r="F1146" t="s">
        <v>33</v>
      </c>
      <c r="G1146" t="s">
        <v>3141</v>
      </c>
      <c r="H1146" s="23" t="s">
        <v>2164</v>
      </c>
      <c r="I1146" t="s">
        <v>26</v>
      </c>
      <c r="J1146" t="s">
        <v>27</v>
      </c>
      <c r="K1146" t="s">
        <v>3138</v>
      </c>
      <c r="L1146" t="s">
        <v>29</v>
      </c>
      <c r="P1146" t="s">
        <v>3139</v>
      </c>
    </row>
    <row r="1147" spans="1:16">
      <c r="A1147" t="s">
        <v>3142</v>
      </c>
      <c r="B1147" t="s">
        <v>2007</v>
      </c>
      <c r="C1147" s="22" t="s">
        <v>2008</v>
      </c>
      <c r="D1147" t="s">
        <v>50</v>
      </c>
      <c r="E1147" t="s">
        <v>2773</v>
      </c>
      <c r="F1147" t="s">
        <v>52</v>
      </c>
      <c r="G1147" t="s">
        <v>3142</v>
      </c>
      <c r="H1147" s="23" t="s">
        <v>3014</v>
      </c>
      <c r="I1147" t="s">
        <v>135</v>
      </c>
      <c r="J1147" t="s">
        <v>27</v>
      </c>
      <c r="K1147" t="s">
        <v>2009</v>
      </c>
      <c r="L1147" t="s">
        <v>29</v>
      </c>
      <c r="P1147" t="s">
        <v>2010</v>
      </c>
    </row>
    <row r="1148" spans="1:16">
      <c r="A1148" t="s">
        <v>3143</v>
      </c>
      <c r="B1148" t="s">
        <v>2007</v>
      </c>
      <c r="C1148" s="22" t="s">
        <v>2008</v>
      </c>
      <c r="D1148" t="s">
        <v>21</v>
      </c>
      <c r="E1148" t="s">
        <v>2773</v>
      </c>
      <c r="F1148" t="s">
        <v>33</v>
      </c>
      <c r="G1148" t="s">
        <v>3144</v>
      </c>
      <c r="H1148" s="23" t="s">
        <v>3145</v>
      </c>
      <c r="I1148" t="s">
        <v>90</v>
      </c>
      <c r="J1148" t="s">
        <v>27</v>
      </c>
      <c r="K1148" t="s">
        <v>2009</v>
      </c>
      <c r="L1148" t="s">
        <v>29</v>
      </c>
      <c r="P1148" t="s">
        <v>3146</v>
      </c>
    </row>
    <row r="1149" spans="1:16">
      <c r="A1149" t="s">
        <v>3147</v>
      </c>
      <c r="B1149" t="s">
        <v>2007</v>
      </c>
      <c r="C1149" s="22" t="s">
        <v>2008</v>
      </c>
      <c r="D1149" t="s">
        <v>50</v>
      </c>
      <c r="E1149" t="s">
        <v>2773</v>
      </c>
      <c r="F1149" t="s">
        <v>33</v>
      </c>
      <c r="G1149" t="s">
        <v>1370</v>
      </c>
      <c r="H1149" s="23" t="s">
        <v>2952</v>
      </c>
      <c r="I1149" t="s">
        <v>26</v>
      </c>
      <c r="J1149" t="s">
        <v>27</v>
      </c>
      <c r="K1149" t="s">
        <v>2009</v>
      </c>
      <c r="L1149" t="s">
        <v>29</v>
      </c>
      <c r="P1149" t="s">
        <v>3146</v>
      </c>
    </row>
    <row r="1150" spans="1:16">
      <c r="A1150" t="s">
        <v>3148</v>
      </c>
      <c r="B1150" t="s">
        <v>628</v>
      </c>
      <c r="C1150" s="22" t="s">
        <v>629</v>
      </c>
      <c r="D1150" t="s">
        <v>21</v>
      </c>
      <c r="E1150" t="s">
        <v>2773</v>
      </c>
      <c r="F1150" t="s">
        <v>33</v>
      </c>
      <c r="G1150" t="s">
        <v>3149</v>
      </c>
      <c r="H1150" s="23" t="s">
        <v>2952</v>
      </c>
      <c r="I1150" t="s">
        <v>3150</v>
      </c>
      <c r="J1150" t="s">
        <v>27</v>
      </c>
      <c r="K1150" t="s">
        <v>630</v>
      </c>
      <c r="L1150" t="s">
        <v>29</v>
      </c>
      <c r="P1150" t="s">
        <v>631</v>
      </c>
    </row>
    <row r="1151" spans="1:16">
      <c r="A1151" t="s">
        <v>3151</v>
      </c>
      <c r="B1151" t="s">
        <v>633</v>
      </c>
      <c r="C1151" s="22" t="s">
        <v>634</v>
      </c>
      <c r="D1151" t="s">
        <v>21</v>
      </c>
      <c r="E1151" t="s">
        <v>2773</v>
      </c>
      <c r="F1151" t="s">
        <v>33</v>
      </c>
      <c r="G1151" t="s">
        <v>3152</v>
      </c>
      <c r="H1151" s="23" t="s">
        <v>3153</v>
      </c>
      <c r="I1151" t="s">
        <v>148</v>
      </c>
      <c r="J1151" t="s">
        <v>27</v>
      </c>
      <c r="K1151" t="s">
        <v>637</v>
      </c>
      <c r="L1151" t="s">
        <v>29</v>
      </c>
      <c r="P1151" t="s">
        <v>2014</v>
      </c>
    </row>
    <row r="1152" spans="1:16">
      <c r="A1152" t="s">
        <v>3154</v>
      </c>
      <c r="B1152" t="s">
        <v>48</v>
      </c>
      <c r="C1152" s="22" t="s">
        <v>49</v>
      </c>
      <c r="D1152" t="s">
        <v>21</v>
      </c>
      <c r="E1152" t="s">
        <v>3155</v>
      </c>
      <c r="F1152" t="s">
        <v>33</v>
      </c>
      <c r="G1152" t="s">
        <v>1225</v>
      </c>
      <c r="H1152" s="23" t="s">
        <v>3156</v>
      </c>
      <c r="I1152" t="s">
        <v>135</v>
      </c>
      <c r="J1152" t="s">
        <v>27</v>
      </c>
      <c r="K1152" t="s">
        <v>56</v>
      </c>
      <c r="L1152" t="s">
        <v>29</v>
      </c>
      <c r="P1152" t="s">
        <v>645</v>
      </c>
    </row>
    <row r="1153" spans="1:16">
      <c r="A1153" t="s">
        <v>3157</v>
      </c>
      <c r="B1153" t="s">
        <v>48</v>
      </c>
      <c r="C1153" s="22" t="s">
        <v>49</v>
      </c>
      <c r="D1153" t="s">
        <v>21</v>
      </c>
      <c r="E1153" t="s">
        <v>3155</v>
      </c>
      <c r="F1153" t="s">
        <v>33</v>
      </c>
      <c r="G1153" t="s">
        <v>3152</v>
      </c>
      <c r="H1153" s="23" t="s">
        <v>3158</v>
      </c>
      <c r="I1153" t="s">
        <v>135</v>
      </c>
      <c r="J1153" t="s">
        <v>27</v>
      </c>
      <c r="K1153" t="s">
        <v>56</v>
      </c>
      <c r="L1153" t="s">
        <v>29</v>
      </c>
      <c r="P1153" t="s">
        <v>645</v>
      </c>
    </row>
    <row r="1154" spans="1:16">
      <c r="A1154" t="s">
        <v>3159</v>
      </c>
      <c r="B1154" t="s">
        <v>48</v>
      </c>
      <c r="C1154" s="22" t="s">
        <v>49</v>
      </c>
      <c r="D1154" t="s">
        <v>21</v>
      </c>
      <c r="E1154" t="s">
        <v>3155</v>
      </c>
      <c r="F1154" t="s">
        <v>33</v>
      </c>
      <c r="G1154" t="s">
        <v>3152</v>
      </c>
      <c r="H1154" s="23" t="s">
        <v>3160</v>
      </c>
      <c r="I1154" t="s">
        <v>135</v>
      </c>
      <c r="J1154" t="s">
        <v>27</v>
      </c>
      <c r="K1154" t="s">
        <v>56</v>
      </c>
      <c r="L1154" t="s">
        <v>29</v>
      </c>
      <c r="P1154" t="s">
        <v>645</v>
      </c>
    </row>
    <row r="1155" spans="1:16">
      <c r="A1155" t="s">
        <v>3161</v>
      </c>
      <c r="B1155" t="s">
        <v>2456</v>
      </c>
      <c r="C1155" s="22" t="s">
        <v>2457</v>
      </c>
      <c r="D1155" t="s">
        <v>21</v>
      </c>
      <c r="E1155" t="s">
        <v>3155</v>
      </c>
      <c r="F1155" t="s">
        <v>33</v>
      </c>
      <c r="G1155" t="s">
        <v>1098</v>
      </c>
      <c r="H1155" s="23" t="s">
        <v>3162</v>
      </c>
      <c r="I1155" t="s">
        <v>55</v>
      </c>
      <c r="J1155" t="s">
        <v>27</v>
      </c>
      <c r="K1155" t="s">
        <v>2459</v>
      </c>
      <c r="L1155" t="s">
        <v>29</v>
      </c>
      <c r="P1155" t="s">
        <v>2460</v>
      </c>
    </row>
    <row r="1156" spans="1:16">
      <c r="A1156" t="s">
        <v>3163</v>
      </c>
      <c r="B1156" t="s">
        <v>2456</v>
      </c>
      <c r="C1156" s="22" t="s">
        <v>2457</v>
      </c>
      <c r="D1156" t="s">
        <v>21</v>
      </c>
      <c r="E1156" t="s">
        <v>3155</v>
      </c>
      <c r="F1156" t="s">
        <v>33</v>
      </c>
      <c r="G1156" t="s">
        <v>3164</v>
      </c>
      <c r="H1156" s="23" t="s">
        <v>3165</v>
      </c>
      <c r="I1156" t="s">
        <v>67</v>
      </c>
      <c r="J1156" t="s">
        <v>27</v>
      </c>
      <c r="K1156" t="s">
        <v>3166</v>
      </c>
      <c r="L1156" t="s">
        <v>29</v>
      </c>
      <c r="P1156" t="s">
        <v>2460</v>
      </c>
    </row>
    <row r="1157" spans="1:16">
      <c r="A1157" t="s">
        <v>3167</v>
      </c>
      <c r="B1157" t="s">
        <v>2456</v>
      </c>
      <c r="C1157" s="22" t="s">
        <v>2457</v>
      </c>
      <c r="D1157" t="s">
        <v>21</v>
      </c>
      <c r="E1157" t="s">
        <v>3155</v>
      </c>
      <c r="F1157" t="s">
        <v>52</v>
      </c>
      <c r="G1157" t="s">
        <v>1884</v>
      </c>
      <c r="H1157" s="23" t="s">
        <v>3168</v>
      </c>
      <c r="I1157" t="s">
        <v>67</v>
      </c>
      <c r="J1157" t="s">
        <v>27</v>
      </c>
      <c r="K1157" t="s">
        <v>2459</v>
      </c>
      <c r="L1157" t="s">
        <v>29</v>
      </c>
      <c r="P1157" t="s">
        <v>3169</v>
      </c>
    </row>
    <row r="1158" spans="1:16">
      <c r="A1158" t="s">
        <v>3170</v>
      </c>
      <c r="B1158" t="s">
        <v>94</v>
      </c>
      <c r="C1158" s="22" t="s">
        <v>95</v>
      </c>
      <c r="D1158" t="s">
        <v>21</v>
      </c>
      <c r="E1158" t="s">
        <v>3155</v>
      </c>
      <c r="F1158" t="s">
        <v>33</v>
      </c>
      <c r="G1158" t="s">
        <v>3171</v>
      </c>
      <c r="H1158" s="23" t="s">
        <v>3172</v>
      </c>
      <c r="I1158" t="s">
        <v>135</v>
      </c>
      <c r="J1158" t="s">
        <v>27</v>
      </c>
      <c r="K1158" t="s">
        <v>98</v>
      </c>
      <c r="L1158" t="s">
        <v>29</v>
      </c>
      <c r="P1158" t="s">
        <v>99</v>
      </c>
    </row>
    <row r="1159" spans="1:16">
      <c r="A1159" t="s">
        <v>3173</v>
      </c>
      <c r="B1159" t="s">
        <v>94</v>
      </c>
      <c r="C1159" s="22" t="s">
        <v>95</v>
      </c>
      <c r="D1159" t="s">
        <v>21</v>
      </c>
      <c r="E1159" t="s">
        <v>3155</v>
      </c>
      <c r="F1159" t="s">
        <v>52</v>
      </c>
      <c r="G1159" t="s">
        <v>1732</v>
      </c>
      <c r="H1159" s="23" t="s">
        <v>3174</v>
      </c>
      <c r="I1159" t="s">
        <v>36</v>
      </c>
      <c r="J1159" t="s">
        <v>27</v>
      </c>
      <c r="K1159" t="s">
        <v>98</v>
      </c>
      <c r="L1159" t="s">
        <v>29</v>
      </c>
      <c r="P1159" t="s">
        <v>108</v>
      </c>
    </row>
    <row r="1160" spans="1:16">
      <c r="A1160" t="s">
        <v>3175</v>
      </c>
      <c r="B1160" t="s">
        <v>2042</v>
      </c>
      <c r="C1160" s="22" t="s">
        <v>2043</v>
      </c>
      <c r="D1160" t="s">
        <v>21</v>
      </c>
      <c r="E1160" t="s">
        <v>3155</v>
      </c>
      <c r="F1160" t="s">
        <v>52</v>
      </c>
      <c r="G1160" t="s">
        <v>1884</v>
      </c>
      <c r="H1160" s="23" t="s">
        <v>3176</v>
      </c>
      <c r="I1160" t="s">
        <v>148</v>
      </c>
      <c r="J1160" t="s">
        <v>27</v>
      </c>
      <c r="K1160" t="s">
        <v>2046</v>
      </c>
      <c r="L1160" t="s">
        <v>29</v>
      </c>
      <c r="P1160" t="s">
        <v>2047</v>
      </c>
    </row>
    <row r="1161" spans="1:16">
      <c r="A1161" t="s">
        <v>3177</v>
      </c>
      <c r="B1161" t="s">
        <v>2042</v>
      </c>
      <c r="C1161" s="22" t="s">
        <v>2043</v>
      </c>
      <c r="D1161" t="s">
        <v>21</v>
      </c>
      <c r="E1161" t="s">
        <v>3155</v>
      </c>
      <c r="F1161" t="s">
        <v>33</v>
      </c>
      <c r="G1161" t="s">
        <v>3178</v>
      </c>
      <c r="H1161" s="23" t="s">
        <v>3179</v>
      </c>
      <c r="I1161" t="s">
        <v>414</v>
      </c>
      <c r="J1161" t="s">
        <v>27</v>
      </c>
      <c r="K1161" t="s">
        <v>2046</v>
      </c>
      <c r="L1161" t="s">
        <v>29</v>
      </c>
      <c r="P1161" t="s">
        <v>2055</v>
      </c>
    </row>
    <row r="1162" spans="1:16">
      <c r="A1162" t="s">
        <v>3180</v>
      </c>
      <c r="B1162" t="s">
        <v>2042</v>
      </c>
      <c r="C1162" s="22" t="s">
        <v>2043</v>
      </c>
      <c r="D1162" t="s">
        <v>21</v>
      </c>
      <c r="E1162" t="s">
        <v>3155</v>
      </c>
      <c r="F1162" t="s">
        <v>33</v>
      </c>
      <c r="G1162" t="s">
        <v>1383</v>
      </c>
      <c r="H1162" s="23" t="s">
        <v>3181</v>
      </c>
      <c r="I1162" t="s">
        <v>371</v>
      </c>
      <c r="J1162" t="s">
        <v>27</v>
      </c>
      <c r="K1162" t="s">
        <v>2046</v>
      </c>
      <c r="L1162" t="s">
        <v>29</v>
      </c>
      <c r="P1162" t="s">
        <v>2055</v>
      </c>
    </row>
    <row r="1163" spans="1:16">
      <c r="A1163" t="s">
        <v>3182</v>
      </c>
      <c r="B1163" t="s">
        <v>2042</v>
      </c>
      <c r="C1163" s="22" t="s">
        <v>2043</v>
      </c>
      <c r="D1163" t="s">
        <v>21</v>
      </c>
      <c r="E1163" t="s">
        <v>3155</v>
      </c>
      <c r="F1163" t="s">
        <v>33</v>
      </c>
      <c r="G1163" t="s">
        <v>3178</v>
      </c>
      <c r="H1163" s="23" t="s">
        <v>3179</v>
      </c>
      <c r="I1163" t="s">
        <v>414</v>
      </c>
      <c r="J1163" t="s">
        <v>27</v>
      </c>
      <c r="K1163" t="s">
        <v>2046</v>
      </c>
      <c r="L1163" t="s">
        <v>29</v>
      </c>
      <c r="P1163" t="s">
        <v>2055</v>
      </c>
    </row>
    <row r="1164" spans="1:16">
      <c r="A1164" t="s">
        <v>2790</v>
      </c>
      <c r="B1164" t="s">
        <v>2042</v>
      </c>
      <c r="C1164" s="22" t="s">
        <v>2043</v>
      </c>
      <c r="D1164" t="s">
        <v>21</v>
      </c>
      <c r="E1164" t="s">
        <v>3155</v>
      </c>
      <c r="F1164" t="s">
        <v>33</v>
      </c>
      <c r="G1164" t="s">
        <v>34</v>
      </c>
      <c r="H1164" s="23" t="s">
        <v>2791</v>
      </c>
      <c r="I1164" t="s">
        <v>148</v>
      </c>
      <c r="J1164" t="s">
        <v>27</v>
      </c>
      <c r="K1164" t="s">
        <v>2046</v>
      </c>
      <c r="L1164" t="s">
        <v>29</v>
      </c>
      <c r="P1164" t="s">
        <v>2055</v>
      </c>
    </row>
    <row r="1165" spans="1:16">
      <c r="A1165" t="s">
        <v>3183</v>
      </c>
      <c r="B1165" t="s">
        <v>465</v>
      </c>
      <c r="C1165" s="22" t="s">
        <v>466</v>
      </c>
      <c r="D1165" t="s">
        <v>50</v>
      </c>
      <c r="E1165" t="s">
        <v>3155</v>
      </c>
      <c r="F1165" t="s">
        <v>52</v>
      </c>
      <c r="G1165" t="s">
        <v>3184</v>
      </c>
      <c r="H1165" s="23" t="s">
        <v>3185</v>
      </c>
      <c r="I1165" t="s">
        <v>414</v>
      </c>
      <c r="J1165" t="s">
        <v>27</v>
      </c>
      <c r="K1165" t="s">
        <v>2484</v>
      </c>
      <c r="L1165" t="s">
        <v>29</v>
      </c>
      <c r="P1165" t="s">
        <v>2159</v>
      </c>
    </row>
    <row r="1166" spans="1:16">
      <c r="A1166" t="s">
        <v>3186</v>
      </c>
      <c r="B1166" t="s">
        <v>2042</v>
      </c>
      <c r="C1166" s="22" t="s">
        <v>2043</v>
      </c>
      <c r="D1166" t="s">
        <v>21</v>
      </c>
      <c r="E1166" t="s">
        <v>3155</v>
      </c>
      <c r="F1166" t="s">
        <v>33</v>
      </c>
      <c r="G1166" t="s">
        <v>34</v>
      </c>
      <c r="H1166" s="23" t="s">
        <v>3187</v>
      </c>
      <c r="I1166" t="s">
        <v>148</v>
      </c>
      <c r="J1166" t="s">
        <v>27</v>
      </c>
      <c r="K1166" t="s">
        <v>2046</v>
      </c>
      <c r="L1166" t="s">
        <v>29</v>
      </c>
      <c r="P1166" t="s">
        <v>2055</v>
      </c>
    </row>
    <row r="1167" spans="1:16">
      <c r="A1167" t="s">
        <v>3188</v>
      </c>
      <c r="B1167" t="s">
        <v>715</v>
      </c>
      <c r="C1167" s="22" t="s">
        <v>716</v>
      </c>
      <c r="D1167" t="s">
        <v>21</v>
      </c>
      <c r="E1167" t="s">
        <v>3155</v>
      </c>
      <c r="F1167" t="s">
        <v>33</v>
      </c>
      <c r="G1167" t="s">
        <v>3189</v>
      </c>
      <c r="H1167" s="23" t="s">
        <v>3190</v>
      </c>
      <c r="I1167" t="s">
        <v>36</v>
      </c>
      <c r="J1167" t="s">
        <v>27</v>
      </c>
      <c r="K1167" t="s">
        <v>719</v>
      </c>
      <c r="L1167" t="s">
        <v>29</v>
      </c>
      <c r="P1167" t="s">
        <v>720</v>
      </c>
    </row>
    <row r="1168" spans="1:16">
      <c r="A1168" t="s">
        <v>3191</v>
      </c>
      <c r="B1168" t="s">
        <v>715</v>
      </c>
      <c r="C1168" s="22" t="s">
        <v>716</v>
      </c>
      <c r="D1168" t="s">
        <v>21</v>
      </c>
      <c r="E1168" t="s">
        <v>3155</v>
      </c>
      <c r="F1168" t="s">
        <v>33</v>
      </c>
      <c r="G1168" t="s">
        <v>1489</v>
      </c>
      <c r="H1168" s="23" t="s">
        <v>3192</v>
      </c>
      <c r="I1168" t="s">
        <v>36</v>
      </c>
      <c r="J1168" t="s">
        <v>27</v>
      </c>
      <c r="K1168" t="s">
        <v>719</v>
      </c>
      <c r="L1168" t="s">
        <v>29</v>
      </c>
      <c r="P1168" t="s">
        <v>720</v>
      </c>
    </row>
    <row r="1169" spans="1:16">
      <c r="A1169" t="s">
        <v>3193</v>
      </c>
      <c r="B1169" t="s">
        <v>715</v>
      </c>
      <c r="C1169" s="22" t="s">
        <v>716</v>
      </c>
      <c r="D1169" t="s">
        <v>21</v>
      </c>
      <c r="E1169" t="s">
        <v>3155</v>
      </c>
      <c r="F1169" t="s">
        <v>33</v>
      </c>
      <c r="G1169" t="s">
        <v>3194</v>
      </c>
      <c r="H1169" s="23" t="s">
        <v>3195</v>
      </c>
      <c r="I1169" t="s">
        <v>36</v>
      </c>
      <c r="J1169" t="s">
        <v>27</v>
      </c>
      <c r="K1169" t="s">
        <v>719</v>
      </c>
      <c r="L1169" t="s">
        <v>29</v>
      </c>
      <c r="P1169" t="s">
        <v>720</v>
      </c>
    </row>
    <row r="1170" spans="1:16">
      <c r="A1170" t="s">
        <v>3196</v>
      </c>
      <c r="B1170" t="s">
        <v>151</v>
      </c>
      <c r="C1170" s="22" t="s">
        <v>152</v>
      </c>
      <c r="D1170" t="s">
        <v>21</v>
      </c>
      <c r="E1170" t="s">
        <v>3155</v>
      </c>
      <c r="F1170" t="s">
        <v>52</v>
      </c>
      <c r="G1170" t="s">
        <v>3197</v>
      </c>
      <c r="H1170" s="23" t="s">
        <v>3198</v>
      </c>
      <c r="I1170" t="s">
        <v>1142</v>
      </c>
      <c r="J1170" t="s">
        <v>27</v>
      </c>
      <c r="K1170" t="s">
        <v>155</v>
      </c>
      <c r="L1170" t="s">
        <v>29</v>
      </c>
      <c r="P1170" t="s">
        <v>160</v>
      </c>
    </row>
    <row r="1171" spans="1:16">
      <c r="A1171" t="s">
        <v>3199</v>
      </c>
      <c r="B1171" t="s">
        <v>1147</v>
      </c>
      <c r="C1171" s="22" t="s">
        <v>1148</v>
      </c>
      <c r="D1171" t="s">
        <v>21</v>
      </c>
      <c r="E1171" t="s">
        <v>3155</v>
      </c>
      <c r="F1171" t="s">
        <v>33</v>
      </c>
      <c r="G1171" t="s">
        <v>3200</v>
      </c>
      <c r="H1171" s="23" t="s">
        <v>3201</v>
      </c>
      <c r="I1171" t="s">
        <v>55</v>
      </c>
      <c r="J1171" t="s">
        <v>27</v>
      </c>
      <c r="K1171" t="s">
        <v>1151</v>
      </c>
      <c r="L1171" t="s">
        <v>29</v>
      </c>
      <c r="P1171" t="s">
        <v>1152</v>
      </c>
    </row>
    <row r="1172" spans="1:16">
      <c r="A1172" t="s">
        <v>3202</v>
      </c>
      <c r="B1172" t="s">
        <v>510</v>
      </c>
      <c r="C1172" s="22" t="s">
        <v>511</v>
      </c>
      <c r="D1172" t="s">
        <v>50</v>
      </c>
      <c r="E1172" t="s">
        <v>3155</v>
      </c>
      <c r="F1172" t="s">
        <v>52</v>
      </c>
      <c r="G1172" t="s">
        <v>3203</v>
      </c>
      <c r="H1172" s="23" t="s">
        <v>3204</v>
      </c>
      <c r="I1172" t="s">
        <v>3205</v>
      </c>
      <c r="J1172" t="s">
        <v>27</v>
      </c>
      <c r="K1172" t="s">
        <v>2512</v>
      </c>
      <c r="L1172" t="s">
        <v>29</v>
      </c>
      <c r="P1172" t="s">
        <v>517</v>
      </c>
    </row>
    <row r="1173" spans="1:16">
      <c r="A1173" t="s">
        <v>3206</v>
      </c>
      <c r="B1173" t="s">
        <v>173</v>
      </c>
      <c r="C1173" s="22" t="s">
        <v>174</v>
      </c>
      <c r="D1173" t="s">
        <v>21</v>
      </c>
      <c r="E1173" t="s">
        <v>3155</v>
      </c>
      <c r="F1173" t="s">
        <v>33</v>
      </c>
      <c r="G1173" t="s">
        <v>3207</v>
      </c>
      <c r="H1173" s="23" t="s">
        <v>3208</v>
      </c>
      <c r="I1173" t="s">
        <v>36</v>
      </c>
      <c r="J1173" t="s">
        <v>27</v>
      </c>
      <c r="K1173" t="s">
        <v>177</v>
      </c>
      <c r="L1173" t="s">
        <v>29</v>
      </c>
      <c r="P1173" t="s">
        <v>178</v>
      </c>
    </row>
    <row r="1174" spans="1:16">
      <c r="A1174" t="s">
        <v>3209</v>
      </c>
      <c r="B1174" t="s">
        <v>173</v>
      </c>
      <c r="C1174" s="22" t="s">
        <v>174</v>
      </c>
      <c r="D1174" t="s">
        <v>21</v>
      </c>
      <c r="E1174" t="s">
        <v>3155</v>
      </c>
      <c r="F1174" t="s">
        <v>33</v>
      </c>
      <c r="G1174" t="s">
        <v>3210</v>
      </c>
      <c r="H1174" s="23" t="s">
        <v>3211</v>
      </c>
      <c r="I1174" t="s">
        <v>55</v>
      </c>
      <c r="J1174" t="s">
        <v>27</v>
      </c>
      <c r="K1174" t="s">
        <v>177</v>
      </c>
      <c r="L1174" t="s">
        <v>29</v>
      </c>
      <c r="P1174" t="s">
        <v>178</v>
      </c>
    </row>
    <row r="1175" spans="1:16">
      <c r="A1175" t="s">
        <v>3212</v>
      </c>
      <c r="B1175" t="s">
        <v>173</v>
      </c>
      <c r="C1175" s="22" t="s">
        <v>174</v>
      </c>
      <c r="D1175" t="s">
        <v>21</v>
      </c>
      <c r="E1175" t="s">
        <v>3155</v>
      </c>
      <c r="F1175" t="s">
        <v>33</v>
      </c>
      <c r="G1175" t="s">
        <v>153</v>
      </c>
      <c r="H1175" s="23" t="s">
        <v>3213</v>
      </c>
      <c r="I1175" t="s">
        <v>541</v>
      </c>
      <c r="J1175" t="s">
        <v>27</v>
      </c>
      <c r="K1175" t="s">
        <v>177</v>
      </c>
      <c r="L1175" t="s">
        <v>29</v>
      </c>
      <c r="P1175" t="s">
        <v>178</v>
      </c>
    </row>
    <row r="1176" spans="1:16">
      <c r="A1176" t="s">
        <v>3214</v>
      </c>
      <c r="B1176" t="s">
        <v>173</v>
      </c>
      <c r="C1176" s="22" t="s">
        <v>174</v>
      </c>
      <c r="D1176" t="s">
        <v>21</v>
      </c>
      <c r="E1176" t="s">
        <v>3155</v>
      </c>
      <c r="F1176" t="s">
        <v>33</v>
      </c>
      <c r="G1176" t="s">
        <v>34</v>
      </c>
      <c r="H1176" s="23" t="s">
        <v>3215</v>
      </c>
      <c r="I1176" t="s">
        <v>148</v>
      </c>
      <c r="J1176" t="s">
        <v>27</v>
      </c>
      <c r="K1176" t="s">
        <v>177</v>
      </c>
      <c r="L1176" t="s">
        <v>29</v>
      </c>
      <c r="P1176" t="s">
        <v>178</v>
      </c>
    </row>
    <row r="1177" spans="1:16">
      <c r="A1177" t="s">
        <v>3216</v>
      </c>
      <c r="B1177" t="s">
        <v>2811</v>
      </c>
      <c r="C1177" s="22" t="s">
        <v>2812</v>
      </c>
      <c r="D1177" t="s">
        <v>50</v>
      </c>
      <c r="E1177" t="s">
        <v>3155</v>
      </c>
      <c r="F1177" t="s">
        <v>33</v>
      </c>
      <c r="G1177" t="s">
        <v>3094</v>
      </c>
      <c r="H1177" s="23" t="s">
        <v>3217</v>
      </c>
      <c r="I1177" t="s">
        <v>247</v>
      </c>
      <c r="J1177" t="s">
        <v>27</v>
      </c>
      <c r="K1177" t="s">
        <v>2814</v>
      </c>
      <c r="L1177" t="s">
        <v>29</v>
      </c>
      <c r="P1177" t="s">
        <v>2815</v>
      </c>
    </row>
    <row r="1178" spans="1:16">
      <c r="A1178" t="s">
        <v>3218</v>
      </c>
      <c r="B1178" t="s">
        <v>2811</v>
      </c>
      <c r="C1178" s="22" t="s">
        <v>2812</v>
      </c>
      <c r="D1178" t="s">
        <v>21</v>
      </c>
      <c r="E1178" t="s">
        <v>3155</v>
      </c>
      <c r="F1178" t="s">
        <v>33</v>
      </c>
      <c r="G1178" t="s">
        <v>3219</v>
      </c>
      <c r="H1178" s="23" t="s">
        <v>3220</v>
      </c>
      <c r="I1178" t="s">
        <v>247</v>
      </c>
      <c r="J1178" t="s">
        <v>27</v>
      </c>
      <c r="K1178" t="s">
        <v>2814</v>
      </c>
      <c r="L1178" t="s">
        <v>29</v>
      </c>
      <c r="P1178" t="s">
        <v>2815</v>
      </c>
    </row>
    <row r="1179" spans="1:16">
      <c r="A1179" t="s">
        <v>3221</v>
      </c>
      <c r="B1179" t="s">
        <v>352</v>
      </c>
      <c r="C1179" s="22" t="s">
        <v>353</v>
      </c>
      <c r="D1179" t="s">
        <v>50</v>
      </c>
      <c r="E1179" t="s">
        <v>3155</v>
      </c>
      <c r="F1179" t="s">
        <v>52</v>
      </c>
      <c r="G1179" t="s">
        <v>3222</v>
      </c>
      <c r="H1179" s="23" t="s">
        <v>3223</v>
      </c>
      <c r="I1179" t="s">
        <v>247</v>
      </c>
      <c r="J1179" t="s">
        <v>27</v>
      </c>
      <c r="K1179" t="s">
        <v>3224</v>
      </c>
      <c r="L1179" t="s">
        <v>29</v>
      </c>
      <c r="P1179" t="s">
        <v>842</v>
      </c>
    </row>
    <row r="1180" spans="1:16">
      <c r="A1180" t="s">
        <v>3225</v>
      </c>
      <c r="B1180" t="s">
        <v>188</v>
      </c>
      <c r="C1180" s="22" t="s">
        <v>189</v>
      </c>
      <c r="D1180" t="s">
        <v>21</v>
      </c>
      <c r="E1180" t="s">
        <v>3155</v>
      </c>
      <c r="F1180" t="s">
        <v>33</v>
      </c>
      <c r="G1180" t="s">
        <v>307</v>
      </c>
      <c r="H1180" s="23" t="s">
        <v>3226</v>
      </c>
      <c r="I1180" t="s">
        <v>36</v>
      </c>
      <c r="J1180" t="s">
        <v>27</v>
      </c>
      <c r="K1180" t="s">
        <v>192</v>
      </c>
      <c r="L1180" t="s">
        <v>29</v>
      </c>
      <c r="P1180" t="s">
        <v>193</v>
      </c>
    </row>
    <row r="1181" spans="1:16">
      <c r="A1181" t="s">
        <v>3227</v>
      </c>
      <c r="B1181" t="s">
        <v>188</v>
      </c>
      <c r="C1181" s="22" t="s">
        <v>189</v>
      </c>
      <c r="D1181" t="s">
        <v>21</v>
      </c>
      <c r="E1181" t="s">
        <v>3155</v>
      </c>
      <c r="F1181" t="s">
        <v>33</v>
      </c>
      <c r="G1181" t="s">
        <v>3228</v>
      </c>
      <c r="H1181" s="23" t="s">
        <v>3229</v>
      </c>
      <c r="I1181" t="s">
        <v>36</v>
      </c>
      <c r="J1181" t="s">
        <v>27</v>
      </c>
      <c r="K1181" t="s">
        <v>192</v>
      </c>
      <c r="L1181" t="s">
        <v>29</v>
      </c>
      <c r="P1181" t="s">
        <v>193</v>
      </c>
    </row>
    <row r="1182" spans="1:16">
      <c r="A1182" t="s">
        <v>3221</v>
      </c>
      <c r="B1182" t="s">
        <v>352</v>
      </c>
      <c r="C1182" s="22" t="s">
        <v>353</v>
      </c>
      <c r="D1182" t="s">
        <v>50</v>
      </c>
      <c r="E1182" t="s">
        <v>3155</v>
      </c>
      <c r="F1182" t="s">
        <v>52</v>
      </c>
      <c r="G1182" t="s">
        <v>42</v>
      </c>
      <c r="H1182" s="23" t="s">
        <v>3230</v>
      </c>
      <c r="I1182" t="s">
        <v>247</v>
      </c>
      <c r="J1182" t="s">
        <v>27</v>
      </c>
      <c r="K1182" t="s">
        <v>3224</v>
      </c>
      <c r="L1182" t="s">
        <v>29</v>
      </c>
      <c r="P1182" t="s">
        <v>842</v>
      </c>
    </row>
    <row r="1183" spans="1:16">
      <c r="A1183" t="s">
        <v>3231</v>
      </c>
      <c r="B1183" t="s">
        <v>200</v>
      </c>
      <c r="C1183" s="22" t="s">
        <v>201</v>
      </c>
      <c r="D1183" t="s">
        <v>50</v>
      </c>
      <c r="E1183" t="s">
        <v>3155</v>
      </c>
      <c r="F1183" t="s">
        <v>52</v>
      </c>
      <c r="G1183" t="s">
        <v>2826</v>
      </c>
      <c r="H1183" s="23" t="s">
        <v>3232</v>
      </c>
      <c r="I1183" t="s">
        <v>26</v>
      </c>
      <c r="J1183" t="s">
        <v>27</v>
      </c>
      <c r="K1183" t="s">
        <v>204</v>
      </c>
      <c r="L1183" t="s">
        <v>29</v>
      </c>
      <c r="P1183" t="s">
        <v>745</v>
      </c>
    </row>
    <row r="1184" spans="1:16">
      <c r="A1184" t="s">
        <v>3233</v>
      </c>
      <c r="B1184" t="s">
        <v>200</v>
      </c>
      <c r="C1184" s="22" t="s">
        <v>201</v>
      </c>
      <c r="D1184" t="s">
        <v>50</v>
      </c>
      <c r="E1184" t="s">
        <v>3155</v>
      </c>
      <c r="F1184" t="s">
        <v>52</v>
      </c>
      <c r="G1184" t="s">
        <v>3234</v>
      </c>
      <c r="H1184" s="23" t="s">
        <v>3235</v>
      </c>
      <c r="I1184" t="s">
        <v>212</v>
      </c>
      <c r="J1184" t="s">
        <v>27</v>
      </c>
      <c r="K1184" t="s">
        <v>204</v>
      </c>
      <c r="L1184" t="s">
        <v>29</v>
      </c>
      <c r="P1184" t="s">
        <v>745</v>
      </c>
    </row>
    <row r="1185" spans="1:16">
      <c r="A1185" t="s">
        <v>3236</v>
      </c>
      <c r="B1185" t="s">
        <v>200</v>
      </c>
      <c r="C1185" s="22" t="s">
        <v>201</v>
      </c>
      <c r="D1185" t="s">
        <v>50</v>
      </c>
      <c r="E1185" t="s">
        <v>3155</v>
      </c>
      <c r="F1185" t="s">
        <v>141</v>
      </c>
      <c r="G1185" t="s">
        <v>2115</v>
      </c>
      <c r="H1185" s="23" t="s">
        <v>3217</v>
      </c>
      <c r="I1185" t="s">
        <v>135</v>
      </c>
      <c r="J1185" t="s">
        <v>27</v>
      </c>
      <c r="K1185" t="s">
        <v>204</v>
      </c>
      <c r="L1185" t="s">
        <v>29</v>
      </c>
      <c r="P1185" t="s">
        <v>2109</v>
      </c>
    </row>
    <row r="1186" spans="1:16">
      <c r="A1186" t="s">
        <v>3237</v>
      </c>
      <c r="B1186" t="s">
        <v>200</v>
      </c>
      <c r="C1186" s="22" t="s">
        <v>201</v>
      </c>
      <c r="D1186" t="s">
        <v>50</v>
      </c>
      <c r="E1186" t="s">
        <v>3155</v>
      </c>
      <c r="F1186" t="s">
        <v>141</v>
      </c>
      <c r="G1186" t="s">
        <v>3238</v>
      </c>
      <c r="H1186" s="23" t="s">
        <v>3239</v>
      </c>
      <c r="I1186" t="s">
        <v>63</v>
      </c>
      <c r="J1186" t="s">
        <v>27</v>
      </c>
      <c r="K1186" t="s">
        <v>204</v>
      </c>
      <c r="L1186" t="s">
        <v>29</v>
      </c>
      <c r="P1186" t="s">
        <v>2109</v>
      </c>
    </row>
    <row r="1187" spans="1:16">
      <c r="A1187" t="s">
        <v>3240</v>
      </c>
      <c r="B1187" t="s">
        <v>222</v>
      </c>
      <c r="C1187" s="22" t="s">
        <v>223</v>
      </c>
      <c r="D1187" t="s">
        <v>21</v>
      </c>
      <c r="E1187" t="s">
        <v>3155</v>
      </c>
      <c r="F1187" t="s">
        <v>33</v>
      </c>
      <c r="G1187" t="s">
        <v>3241</v>
      </c>
      <c r="H1187" s="23" t="s">
        <v>3242</v>
      </c>
      <c r="I1187" t="s">
        <v>135</v>
      </c>
      <c r="J1187" t="s">
        <v>27</v>
      </c>
      <c r="K1187" t="s">
        <v>225</v>
      </c>
      <c r="L1187" t="s">
        <v>29</v>
      </c>
      <c r="P1187" t="s">
        <v>226</v>
      </c>
    </row>
    <row r="1188" spans="1:16">
      <c r="A1188" t="s">
        <v>3243</v>
      </c>
      <c r="B1188" t="s">
        <v>760</v>
      </c>
      <c r="C1188" s="22" t="s">
        <v>761</v>
      </c>
      <c r="D1188" t="s">
        <v>21</v>
      </c>
      <c r="E1188" t="s">
        <v>3155</v>
      </c>
      <c r="F1188" t="s">
        <v>33</v>
      </c>
      <c r="G1188" t="s">
        <v>3244</v>
      </c>
      <c r="H1188" s="23" t="s">
        <v>3245</v>
      </c>
      <c r="I1188" t="s">
        <v>90</v>
      </c>
      <c r="J1188" t="s">
        <v>27</v>
      </c>
      <c r="K1188" t="s">
        <v>764</v>
      </c>
      <c r="L1188" t="s">
        <v>29</v>
      </c>
      <c r="P1188" t="s">
        <v>765</v>
      </c>
    </row>
    <row r="1189" spans="1:16">
      <c r="A1189" t="s">
        <v>3246</v>
      </c>
      <c r="B1189" t="s">
        <v>228</v>
      </c>
      <c r="C1189" s="22" t="s">
        <v>229</v>
      </c>
      <c r="D1189" t="s">
        <v>50</v>
      </c>
      <c r="E1189" t="s">
        <v>3155</v>
      </c>
      <c r="F1189" t="s">
        <v>52</v>
      </c>
      <c r="G1189" t="s">
        <v>3247</v>
      </c>
      <c r="H1189" s="23" t="s">
        <v>3245</v>
      </c>
      <c r="I1189" t="s">
        <v>26</v>
      </c>
      <c r="J1189" t="s">
        <v>27</v>
      </c>
      <c r="K1189" t="s">
        <v>231</v>
      </c>
      <c r="L1189" t="s">
        <v>29</v>
      </c>
      <c r="P1189" t="s">
        <v>232</v>
      </c>
    </row>
    <row r="1190" spans="1:16">
      <c r="A1190" t="s">
        <v>3248</v>
      </c>
      <c r="B1190" t="s">
        <v>234</v>
      </c>
      <c r="C1190" s="22" t="s">
        <v>235</v>
      </c>
      <c r="D1190" t="s">
        <v>21</v>
      </c>
      <c r="E1190" t="s">
        <v>3155</v>
      </c>
      <c r="F1190" t="s">
        <v>33</v>
      </c>
      <c r="G1190" t="s">
        <v>1108</v>
      </c>
      <c r="H1190" s="23" t="s">
        <v>3249</v>
      </c>
      <c r="I1190" t="s">
        <v>36</v>
      </c>
      <c r="J1190" t="s">
        <v>27</v>
      </c>
      <c r="K1190" t="s">
        <v>237</v>
      </c>
      <c r="L1190" t="s">
        <v>29</v>
      </c>
      <c r="P1190" t="s">
        <v>238</v>
      </c>
    </row>
    <row r="1191" spans="1:16">
      <c r="A1191" t="s">
        <v>3250</v>
      </c>
      <c r="B1191" t="s">
        <v>234</v>
      </c>
      <c r="C1191" s="22" t="s">
        <v>235</v>
      </c>
      <c r="D1191" t="s">
        <v>21</v>
      </c>
      <c r="E1191" t="s">
        <v>3155</v>
      </c>
      <c r="F1191" t="s">
        <v>141</v>
      </c>
      <c r="G1191" t="s">
        <v>1416</v>
      </c>
      <c r="H1191" s="23" t="s">
        <v>3208</v>
      </c>
      <c r="I1191" t="s">
        <v>148</v>
      </c>
      <c r="J1191" t="s">
        <v>27</v>
      </c>
      <c r="K1191" t="s">
        <v>237</v>
      </c>
      <c r="L1191" t="s">
        <v>29</v>
      </c>
      <c r="P1191" t="s">
        <v>1806</v>
      </c>
    </row>
    <row r="1192" spans="1:16">
      <c r="A1192" t="s">
        <v>3251</v>
      </c>
      <c r="B1192" t="s">
        <v>234</v>
      </c>
      <c r="C1192" s="22" t="s">
        <v>235</v>
      </c>
      <c r="D1192" t="s">
        <v>21</v>
      </c>
      <c r="E1192" t="s">
        <v>3155</v>
      </c>
      <c r="F1192" t="s">
        <v>33</v>
      </c>
      <c r="G1192" t="s">
        <v>3252</v>
      </c>
      <c r="H1192" s="23" t="s">
        <v>3253</v>
      </c>
      <c r="I1192" t="s">
        <v>36</v>
      </c>
      <c r="J1192" t="s">
        <v>27</v>
      </c>
      <c r="K1192" t="s">
        <v>237</v>
      </c>
      <c r="L1192" t="s">
        <v>29</v>
      </c>
      <c r="P1192" t="s">
        <v>238</v>
      </c>
    </row>
    <row r="1193" spans="1:16">
      <c r="A1193" t="s">
        <v>3254</v>
      </c>
      <c r="B1193" t="s">
        <v>234</v>
      </c>
      <c r="C1193" s="22" t="s">
        <v>235</v>
      </c>
      <c r="D1193" t="s">
        <v>21</v>
      </c>
      <c r="E1193" t="s">
        <v>3155</v>
      </c>
      <c r="F1193" t="s">
        <v>33</v>
      </c>
      <c r="G1193" t="s">
        <v>3255</v>
      </c>
      <c r="H1193" s="23" t="s">
        <v>3253</v>
      </c>
      <c r="I1193" t="s">
        <v>26</v>
      </c>
      <c r="J1193" t="s">
        <v>27</v>
      </c>
      <c r="K1193" t="s">
        <v>237</v>
      </c>
      <c r="L1193" t="s">
        <v>29</v>
      </c>
      <c r="P1193" t="s">
        <v>238</v>
      </c>
    </row>
    <row r="1194" spans="1:16">
      <c r="A1194" t="s">
        <v>3256</v>
      </c>
      <c r="B1194" t="s">
        <v>240</v>
      </c>
      <c r="C1194" s="22" t="s">
        <v>241</v>
      </c>
      <c r="D1194" t="s">
        <v>21</v>
      </c>
      <c r="E1194" t="s">
        <v>3155</v>
      </c>
      <c r="F1194" t="s">
        <v>33</v>
      </c>
      <c r="G1194" t="s">
        <v>3257</v>
      </c>
      <c r="H1194" s="23" t="s">
        <v>3258</v>
      </c>
      <c r="I1194" t="s">
        <v>148</v>
      </c>
      <c r="J1194" t="s">
        <v>27</v>
      </c>
      <c r="K1194" t="s">
        <v>242</v>
      </c>
      <c r="L1194" t="s">
        <v>29</v>
      </c>
      <c r="P1194" t="s">
        <v>243</v>
      </c>
    </row>
    <row r="1195" spans="1:16">
      <c r="A1195" t="s">
        <v>3259</v>
      </c>
      <c r="B1195" t="s">
        <v>240</v>
      </c>
      <c r="C1195" s="22" t="s">
        <v>241</v>
      </c>
      <c r="D1195" t="s">
        <v>50</v>
      </c>
      <c r="E1195" t="s">
        <v>3155</v>
      </c>
      <c r="F1195" t="s">
        <v>33</v>
      </c>
      <c r="G1195" t="s">
        <v>3260</v>
      </c>
      <c r="H1195" s="23" t="s">
        <v>3261</v>
      </c>
      <c r="I1195" t="s">
        <v>55</v>
      </c>
      <c r="J1195" t="s">
        <v>27</v>
      </c>
      <c r="K1195" t="s">
        <v>242</v>
      </c>
      <c r="L1195" t="s">
        <v>29</v>
      </c>
      <c r="P1195" t="s">
        <v>243</v>
      </c>
    </row>
    <row r="1196" spans="1:16">
      <c r="A1196" t="s">
        <v>3262</v>
      </c>
      <c r="B1196" t="s">
        <v>240</v>
      </c>
      <c r="C1196" s="22" t="s">
        <v>241</v>
      </c>
      <c r="D1196" t="s">
        <v>50</v>
      </c>
      <c r="E1196" t="s">
        <v>3155</v>
      </c>
      <c r="F1196" t="s">
        <v>33</v>
      </c>
      <c r="G1196" t="s">
        <v>3260</v>
      </c>
      <c r="H1196" s="23" t="s">
        <v>3263</v>
      </c>
      <c r="I1196" t="s">
        <v>3264</v>
      </c>
      <c r="J1196" t="s">
        <v>27</v>
      </c>
      <c r="K1196" t="s">
        <v>242</v>
      </c>
      <c r="L1196" t="s">
        <v>29</v>
      </c>
      <c r="P1196" t="s">
        <v>243</v>
      </c>
    </row>
    <row r="1197" spans="1:16">
      <c r="A1197" t="s">
        <v>3265</v>
      </c>
      <c r="B1197" t="s">
        <v>284</v>
      </c>
      <c r="C1197" s="22" t="s">
        <v>285</v>
      </c>
      <c r="D1197" t="s">
        <v>21</v>
      </c>
      <c r="E1197" t="s">
        <v>3155</v>
      </c>
      <c r="F1197" t="s">
        <v>33</v>
      </c>
      <c r="G1197" t="s">
        <v>42</v>
      </c>
      <c r="H1197" s="23" t="s">
        <v>3230</v>
      </c>
      <c r="I1197" t="s">
        <v>541</v>
      </c>
      <c r="J1197" t="s">
        <v>27</v>
      </c>
      <c r="K1197" t="s">
        <v>287</v>
      </c>
      <c r="L1197" t="s">
        <v>29</v>
      </c>
      <c r="P1197" t="s">
        <v>288</v>
      </c>
    </row>
    <row r="1198" spans="1:16">
      <c r="A1198" t="s">
        <v>3266</v>
      </c>
      <c r="B1198" t="s">
        <v>284</v>
      </c>
      <c r="C1198" s="22" t="s">
        <v>285</v>
      </c>
      <c r="D1198" t="s">
        <v>21</v>
      </c>
      <c r="E1198" t="s">
        <v>3155</v>
      </c>
      <c r="F1198" t="s">
        <v>33</v>
      </c>
      <c r="G1198" t="s">
        <v>3203</v>
      </c>
      <c r="H1198" s="23" t="s">
        <v>3267</v>
      </c>
      <c r="I1198" t="s">
        <v>247</v>
      </c>
      <c r="J1198" t="s">
        <v>27</v>
      </c>
      <c r="K1198" t="s">
        <v>287</v>
      </c>
      <c r="L1198" t="s">
        <v>29</v>
      </c>
      <c r="P1198" t="s">
        <v>288</v>
      </c>
    </row>
    <row r="1199" spans="1:16">
      <c r="A1199" t="s">
        <v>3268</v>
      </c>
      <c r="B1199" t="s">
        <v>815</v>
      </c>
      <c r="C1199" s="22" t="s">
        <v>816</v>
      </c>
      <c r="D1199" t="s">
        <v>21</v>
      </c>
      <c r="E1199" t="s">
        <v>3155</v>
      </c>
      <c r="F1199" t="s">
        <v>141</v>
      </c>
      <c r="G1199" t="s">
        <v>3269</v>
      </c>
      <c r="H1199" s="23" t="s">
        <v>3270</v>
      </c>
      <c r="I1199" t="s">
        <v>55</v>
      </c>
      <c r="J1199" t="s">
        <v>27</v>
      </c>
      <c r="K1199" t="s">
        <v>820</v>
      </c>
      <c r="L1199" t="s">
        <v>29</v>
      </c>
      <c r="P1199" t="s">
        <v>2869</v>
      </c>
    </row>
    <row r="1200" spans="1:16">
      <c r="A1200" t="s">
        <v>3271</v>
      </c>
      <c r="B1200" t="s">
        <v>815</v>
      </c>
      <c r="C1200" s="22" t="s">
        <v>816</v>
      </c>
      <c r="D1200" t="s">
        <v>21</v>
      </c>
      <c r="E1200" t="s">
        <v>3155</v>
      </c>
      <c r="F1200" t="s">
        <v>33</v>
      </c>
      <c r="G1200" t="s">
        <v>1562</v>
      </c>
      <c r="H1200" s="23" t="s">
        <v>3272</v>
      </c>
      <c r="I1200" t="s">
        <v>135</v>
      </c>
      <c r="J1200" t="s">
        <v>27</v>
      </c>
      <c r="K1200" t="s">
        <v>820</v>
      </c>
      <c r="L1200" t="s">
        <v>29</v>
      </c>
      <c r="P1200" t="s">
        <v>821</v>
      </c>
    </row>
    <row r="1201" spans="1:16">
      <c r="A1201" t="s">
        <v>3273</v>
      </c>
      <c r="B1201" t="s">
        <v>305</v>
      </c>
      <c r="C1201" s="22" t="s">
        <v>306</v>
      </c>
      <c r="D1201" t="s">
        <v>21</v>
      </c>
      <c r="E1201" t="s">
        <v>3155</v>
      </c>
      <c r="F1201" t="s">
        <v>33</v>
      </c>
      <c r="G1201" t="s">
        <v>3274</v>
      </c>
      <c r="H1201" s="23" t="s">
        <v>3232</v>
      </c>
      <c r="I1201" t="s">
        <v>63</v>
      </c>
      <c r="J1201" t="s">
        <v>27</v>
      </c>
      <c r="K1201" t="s">
        <v>309</v>
      </c>
      <c r="L1201" t="s">
        <v>29</v>
      </c>
      <c r="P1201" t="s">
        <v>310</v>
      </c>
    </row>
    <row r="1202" spans="1:16">
      <c r="A1202" t="s">
        <v>3275</v>
      </c>
      <c r="B1202" t="s">
        <v>305</v>
      </c>
      <c r="C1202" s="22" t="s">
        <v>306</v>
      </c>
      <c r="D1202" t="s">
        <v>21</v>
      </c>
      <c r="E1202" t="s">
        <v>3155</v>
      </c>
      <c r="F1202" t="s">
        <v>33</v>
      </c>
      <c r="G1202" t="s">
        <v>3276</v>
      </c>
      <c r="H1202" s="23" t="s">
        <v>3277</v>
      </c>
      <c r="I1202" t="s">
        <v>148</v>
      </c>
      <c r="J1202" t="s">
        <v>27</v>
      </c>
      <c r="K1202" t="s">
        <v>309</v>
      </c>
      <c r="L1202" t="s">
        <v>29</v>
      </c>
      <c r="P1202" t="s">
        <v>310</v>
      </c>
    </row>
    <row r="1203" spans="1:16">
      <c r="A1203" t="s">
        <v>3278</v>
      </c>
      <c r="B1203" t="s">
        <v>326</v>
      </c>
      <c r="C1203" s="22" t="s">
        <v>327</v>
      </c>
      <c r="D1203" t="s">
        <v>21</v>
      </c>
      <c r="E1203" t="s">
        <v>3155</v>
      </c>
      <c r="F1203" t="s">
        <v>33</v>
      </c>
      <c r="G1203" t="s">
        <v>3279</v>
      </c>
      <c r="H1203" s="23" t="s">
        <v>3280</v>
      </c>
      <c r="I1203" t="s">
        <v>63</v>
      </c>
      <c r="J1203" t="s">
        <v>27</v>
      </c>
      <c r="K1203" t="s">
        <v>333</v>
      </c>
      <c r="L1203" t="s">
        <v>29</v>
      </c>
      <c r="P1203" t="s">
        <v>334</v>
      </c>
    </row>
    <row r="1204" spans="1:16">
      <c r="A1204" t="s">
        <v>3281</v>
      </c>
      <c r="B1204" t="s">
        <v>336</v>
      </c>
      <c r="C1204" s="22" t="s">
        <v>337</v>
      </c>
      <c r="D1204" t="s">
        <v>21</v>
      </c>
      <c r="E1204" t="s">
        <v>3155</v>
      </c>
      <c r="F1204" t="s">
        <v>141</v>
      </c>
      <c r="G1204" t="s">
        <v>2697</v>
      </c>
      <c r="H1204" s="23" t="s">
        <v>3258</v>
      </c>
      <c r="I1204" t="s">
        <v>541</v>
      </c>
      <c r="J1204" t="s">
        <v>27</v>
      </c>
      <c r="K1204" t="s">
        <v>341</v>
      </c>
      <c r="L1204" t="s">
        <v>29</v>
      </c>
      <c r="P1204" t="s">
        <v>1584</v>
      </c>
    </row>
    <row r="1205" spans="1:16">
      <c r="A1205" t="s">
        <v>3282</v>
      </c>
      <c r="B1205" t="s">
        <v>352</v>
      </c>
      <c r="C1205" s="22" t="s">
        <v>353</v>
      </c>
      <c r="D1205" t="s">
        <v>21</v>
      </c>
      <c r="E1205" t="s">
        <v>3155</v>
      </c>
      <c r="F1205" t="s">
        <v>33</v>
      </c>
      <c r="G1205" t="s">
        <v>3013</v>
      </c>
      <c r="H1205" s="23" t="s">
        <v>3283</v>
      </c>
      <c r="I1205" t="s">
        <v>26</v>
      </c>
      <c r="J1205" t="s">
        <v>27</v>
      </c>
      <c r="K1205" t="s">
        <v>356</v>
      </c>
      <c r="L1205" t="s">
        <v>29</v>
      </c>
      <c r="P1205" t="s">
        <v>357</v>
      </c>
    </row>
    <row r="1206" spans="1:16">
      <c r="A1206" t="s">
        <v>3284</v>
      </c>
      <c r="B1206" t="s">
        <v>352</v>
      </c>
      <c r="C1206" s="22" t="s">
        <v>353</v>
      </c>
      <c r="D1206" t="s">
        <v>21</v>
      </c>
      <c r="E1206" t="s">
        <v>3155</v>
      </c>
      <c r="F1206" t="s">
        <v>52</v>
      </c>
      <c r="G1206" t="s">
        <v>1884</v>
      </c>
      <c r="H1206" s="23" t="s">
        <v>3160</v>
      </c>
      <c r="I1206" t="s">
        <v>443</v>
      </c>
      <c r="J1206" t="s">
        <v>27</v>
      </c>
      <c r="K1206" t="s">
        <v>356</v>
      </c>
      <c r="L1206" t="s">
        <v>29</v>
      </c>
      <c r="P1206" t="s">
        <v>842</v>
      </c>
    </row>
    <row r="1207" spans="1:16">
      <c r="A1207" t="s">
        <v>3285</v>
      </c>
      <c r="B1207" t="s">
        <v>352</v>
      </c>
      <c r="C1207" s="22" t="s">
        <v>353</v>
      </c>
      <c r="D1207" t="s">
        <v>21</v>
      </c>
      <c r="E1207" t="s">
        <v>3155</v>
      </c>
      <c r="F1207" t="s">
        <v>33</v>
      </c>
      <c r="G1207" t="s">
        <v>3286</v>
      </c>
      <c r="H1207" s="23" t="s">
        <v>3287</v>
      </c>
      <c r="I1207" t="s">
        <v>90</v>
      </c>
      <c r="J1207" t="s">
        <v>27</v>
      </c>
      <c r="K1207" t="s">
        <v>356</v>
      </c>
      <c r="L1207" t="s">
        <v>29</v>
      </c>
      <c r="P1207" t="s">
        <v>357</v>
      </c>
    </row>
    <row r="1208" spans="1:16">
      <c r="A1208" t="s">
        <v>3288</v>
      </c>
      <c r="B1208" t="s">
        <v>1595</v>
      </c>
      <c r="C1208" s="22" t="s">
        <v>1596</v>
      </c>
      <c r="D1208" t="s">
        <v>21</v>
      </c>
      <c r="E1208" t="s">
        <v>3155</v>
      </c>
      <c r="F1208" t="s">
        <v>33</v>
      </c>
      <c r="G1208" t="s">
        <v>2250</v>
      </c>
      <c r="H1208" s="23" t="s">
        <v>3289</v>
      </c>
      <c r="I1208" t="s">
        <v>503</v>
      </c>
      <c r="J1208" t="s">
        <v>27</v>
      </c>
      <c r="K1208" t="s">
        <v>1599</v>
      </c>
      <c r="L1208" t="s">
        <v>29</v>
      </c>
      <c r="P1208" t="s">
        <v>1604</v>
      </c>
    </row>
    <row r="1209" spans="1:16">
      <c r="A1209" t="s">
        <v>3290</v>
      </c>
      <c r="B1209" t="s">
        <v>1595</v>
      </c>
      <c r="C1209" s="22" t="s">
        <v>1596</v>
      </c>
      <c r="D1209" t="s">
        <v>50</v>
      </c>
      <c r="E1209" t="s">
        <v>3155</v>
      </c>
      <c r="F1209" t="s">
        <v>33</v>
      </c>
      <c r="G1209" t="s">
        <v>3291</v>
      </c>
      <c r="H1209" s="23" t="s">
        <v>3292</v>
      </c>
      <c r="I1209" t="s">
        <v>3293</v>
      </c>
      <c r="J1209" t="s">
        <v>27</v>
      </c>
      <c r="K1209" t="s">
        <v>1599</v>
      </c>
      <c r="L1209" t="s">
        <v>29</v>
      </c>
      <c r="P1209" t="s">
        <v>1604</v>
      </c>
    </row>
    <row r="1210" spans="1:16">
      <c r="A1210" t="s">
        <v>2749</v>
      </c>
      <c r="B1210" t="s">
        <v>1251</v>
      </c>
      <c r="C1210" s="22" t="s">
        <v>363</v>
      </c>
      <c r="D1210" t="s">
        <v>21</v>
      </c>
      <c r="E1210" t="s">
        <v>3155</v>
      </c>
      <c r="F1210" t="s">
        <v>33</v>
      </c>
      <c r="G1210" t="s">
        <v>3294</v>
      </c>
      <c r="H1210" s="23" t="s">
        <v>3295</v>
      </c>
      <c r="I1210" t="s">
        <v>63</v>
      </c>
      <c r="J1210" t="s">
        <v>27</v>
      </c>
      <c r="K1210" t="s">
        <v>849</v>
      </c>
      <c r="L1210" t="s">
        <v>29</v>
      </c>
      <c r="P1210" t="s">
        <v>367</v>
      </c>
    </row>
    <row r="1211" spans="1:16">
      <c r="A1211" t="s">
        <v>3296</v>
      </c>
      <c r="B1211" t="s">
        <v>1251</v>
      </c>
      <c r="C1211" s="22" t="s">
        <v>363</v>
      </c>
      <c r="D1211" t="s">
        <v>21</v>
      </c>
      <c r="E1211" t="s">
        <v>3155</v>
      </c>
      <c r="F1211" t="s">
        <v>33</v>
      </c>
      <c r="G1211" t="s">
        <v>3297</v>
      </c>
      <c r="H1211" s="23" t="s">
        <v>3181</v>
      </c>
      <c r="I1211" t="s">
        <v>63</v>
      </c>
      <c r="J1211" t="s">
        <v>27</v>
      </c>
      <c r="K1211" t="s">
        <v>849</v>
      </c>
      <c r="L1211" t="s">
        <v>29</v>
      </c>
      <c r="P1211" t="s">
        <v>367</v>
      </c>
    </row>
    <row r="1212" spans="1:16">
      <c r="A1212" t="s">
        <v>3298</v>
      </c>
      <c r="B1212" t="s">
        <v>1251</v>
      </c>
      <c r="C1212" s="22" t="s">
        <v>363</v>
      </c>
      <c r="D1212" t="s">
        <v>21</v>
      </c>
      <c r="E1212" t="s">
        <v>3155</v>
      </c>
      <c r="F1212" t="s">
        <v>52</v>
      </c>
      <c r="G1212" t="s">
        <v>3299</v>
      </c>
      <c r="H1212" s="23" t="s">
        <v>3192</v>
      </c>
      <c r="I1212" t="s">
        <v>63</v>
      </c>
      <c r="J1212" t="s">
        <v>27</v>
      </c>
      <c r="K1212" t="s">
        <v>849</v>
      </c>
      <c r="L1212" t="s">
        <v>29</v>
      </c>
      <c r="P1212" t="s">
        <v>2264</v>
      </c>
    </row>
    <row r="1213" spans="1:16">
      <c r="A1213" t="s">
        <v>3300</v>
      </c>
      <c r="B1213" t="s">
        <v>2906</v>
      </c>
      <c r="C1213" s="22" t="s">
        <v>2907</v>
      </c>
      <c r="D1213" t="s">
        <v>21</v>
      </c>
      <c r="E1213" t="s">
        <v>3155</v>
      </c>
      <c r="F1213" t="s">
        <v>52</v>
      </c>
      <c r="G1213" t="s">
        <v>123</v>
      </c>
      <c r="H1213" s="23" t="s">
        <v>3301</v>
      </c>
      <c r="I1213" t="s">
        <v>148</v>
      </c>
      <c r="J1213" t="s">
        <v>27</v>
      </c>
      <c r="K1213" t="s">
        <v>2910</v>
      </c>
      <c r="L1213" t="s">
        <v>29</v>
      </c>
      <c r="P1213" t="s">
        <v>2923</v>
      </c>
    </row>
    <row r="1214" spans="1:16">
      <c r="A1214" t="s">
        <v>3302</v>
      </c>
      <c r="B1214" t="s">
        <v>2906</v>
      </c>
      <c r="C1214" s="22" t="s">
        <v>2907</v>
      </c>
      <c r="D1214" t="s">
        <v>21</v>
      </c>
      <c r="E1214" t="s">
        <v>3155</v>
      </c>
      <c r="F1214" t="s">
        <v>33</v>
      </c>
      <c r="G1214" t="s">
        <v>2918</v>
      </c>
      <c r="H1214" s="23" t="s">
        <v>3239</v>
      </c>
      <c r="I1214" t="s">
        <v>135</v>
      </c>
      <c r="J1214" t="s">
        <v>27</v>
      </c>
      <c r="K1214" t="s">
        <v>2910</v>
      </c>
      <c r="L1214" t="s">
        <v>29</v>
      </c>
      <c r="P1214" t="s">
        <v>2911</v>
      </c>
    </row>
    <row r="1215" spans="1:16">
      <c r="A1215" t="s">
        <v>3303</v>
      </c>
      <c r="B1215" t="s">
        <v>2906</v>
      </c>
      <c r="C1215" s="22" t="s">
        <v>2907</v>
      </c>
      <c r="D1215" t="s">
        <v>21</v>
      </c>
      <c r="E1215" t="s">
        <v>3155</v>
      </c>
      <c r="F1215" t="s">
        <v>33</v>
      </c>
      <c r="G1215" t="s">
        <v>3304</v>
      </c>
      <c r="H1215" s="23" t="s">
        <v>3305</v>
      </c>
      <c r="I1215" t="s">
        <v>36</v>
      </c>
      <c r="J1215" t="s">
        <v>27</v>
      </c>
      <c r="K1215" t="s">
        <v>2910</v>
      </c>
      <c r="L1215" t="s">
        <v>29</v>
      </c>
      <c r="P1215" t="s">
        <v>2911</v>
      </c>
    </row>
    <row r="1216" spans="1:16">
      <c r="A1216" t="s">
        <v>3306</v>
      </c>
      <c r="B1216" t="s">
        <v>863</v>
      </c>
      <c r="C1216" s="22" t="s">
        <v>864</v>
      </c>
      <c r="D1216" t="s">
        <v>21</v>
      </c>
      <c r="E1216" t="s">
        <v>3155</v>
      </c>
      <c r="F1216" t="s">
        <v>33</v>
      </c>
      <c r="G1216" t="s">
        <v>869</v>
      </c>
      <c r="H1216" s="23" t="s">
        <v>3307</v>
      </c>
      <c r="I1216" t="s">
        <v>55</v>
      </c>
      <c r="J1216" t="s">
        <v>27</v>
      </c>
      <c r="K1216" t="s">
        <v>861</v>
      </c>
      <c r="L1216" t="s">
        <v>29</v>
      </c>
      <c r="P1216" t="s">
        <v>867</v>
      </c>
    </row>
    <row r="1217" spans="1:16">
      <c r="A1217" t="s">
        <v>3308</v>
      </c>
      <c r="B1217" t="s">
        <v>875</v>
      </c>
      <c r="C1217" s="22" t="s">
        <v>876</v>
      </c>
      <c r="D1217" t="s">
        <v>50</v>
      </c>
      <c r="E1217" t="s">
        <v>3155</v>
      </c>
      <c r="F1217" t="s">
        <v>141</v>
      </c>
      <c r="G1217" t="s">
        <v>1882</v>
      </c>
      <c r="H1217" s="23" t="s">
        <v>3309</v>
      </c>
      <c r="I1217" t="s">
        <v>135</v>
      </c>
      <c r="J1217" t="s">
        <v>27</v>
      </c>
      <c r="K1217" t="s">
        <v>879</v>
      </c>
      <c r="L1217" t="s">
        <v>29</v>
      </c>
      <c r="P1217" t="s">
        <v>880</v>
      </c>
    </row>
    <row r="1218" spans="1:16">
      <c r="A1218" t="s">
        <v>3310</v>
      </c>
      <c r="B1218" t="s">
        <v>875</v>
      </c>
      <c r="C1218" s="22" t="s">
        <v>876</v>
      </c>
      <c r="D1218" t="s">
        <v>50</v>
      </c>
      <c r="E1218" t="s">
        <v>3155</v>
      </c>
      <c r="F1218" t="s">
        <v>33</v>
      </c>
      <c r="G1218" t="s">
        <v>1882</v>
      </c>
      <c r="H1218" s="23" t="s">
        <v>3311</v>
      </c>
      <c r="I1218" t="s">
        <v>63</v>
      </c>
      <c r="J1218" t="s">
        <v>27</v>
      </c>
      <c r="K1218" t="s">
        <v>879</v>
      </c>
      <c r="L1218" t="s">
        <v>29</v>
      </c>
      <c r="P1218" t="s">
        <v>887</v>
      </c>
    </row>
    <row r="1219" spans="1:16">
      <c r="A1219" t="s">
        <v>3312</v>
      </c>
      <c r="B1219" t="s">
        <v>395</v>
      </c>
      <c r="C1219" s="22" t="s">
        <v>396</v>
      </c>
      <c r="D1219" t="s">
        <v>21</v>
      </c>
      <c r="E1219" t="s">
        <v>3155</v>
      </c>
      <c r="F1219" t="s">
        <v>33</v>
      </c>
      <c r="G1219" t="s">
        <v>3313</v>
      </c>
      <c r="H1219" s="23" t="s">
        <v>3314</v>
      </c>
      <c r="I1219" t="s">
        <v>247</v>
      </c>
      <c r="J1219" t="s">
        <v>27</v>
      </c>
      <c r="K1219" t="s">
        <v>398</v>
      </c>
      <c r="L1219" t="s">
        <v>29</v>
      </c>
      <c r="P1219" t="s">
        <v>403</v>
      </c>
    </row>
    <row r="1220" spans="1:16">
      <c r="A1220" t="s">
        <v>3221</v>
      </c>
      <c r="B1220" t="s">
        <v>188</v>
      </c>
      <c r="C1220" s="22" t="s">
        <v>189</v>
      </c>
      <c r="D1220" t="s">
        <v>50</v>
      </c>
      <c r="E1220" t="s">
        <v>3155</v>
      </c>
      <c r="F1220" t="s">
        <v>52</v>
      </c>
      <c r="G1220" t="s">
        <v>3313</v>
      </c>
      <c r="H1220" s="23" t="s">
        <v>3314</v>
      </c>
      <c r="I1220" t="s">
        <v>756</v>
      </c>
      <c r="J1220" t="s">
        <v>27</v>
      </c>
      <c r="K1220" t="s">
        <v>398</v>
      </c>
      <c r="L1220" t="s">
        <v>29</v>
      </c>
      <c r="P1220" t="s">
        <v>196</v>
      </c>
    </row>
    <row r="1221" spans="1:16">
      <c r="A1221" t="s">
        <v>3312</v>
      </c>
      <c r="B1221" t="s">
        <v>395</v>
      </c>
      <c r="C1221" s="22" t="s">
        <v>396</v>
      </c>
      <c r="D1221" t="s">
        <v>21</v>
      </c>
      <c r="E1221" t="s">
        <v>3155</v>
      </c>
      <c r="F1221" t="s">
        <v>33</v>
      </c>
      <c r="G1221" t="s">
        <v>3315</v>
      </c>
      <c r="H1221" s="23" t="s">
        <v>3316</v>
      </c>
      <c r="I1221" t="s">
        <v>247</v>
      </c>
      <c r="J1221" t="s">
        <v>27</v>
      </c>
      <c r="K1221" t="s">
        <v>398</v>
      </c>
      <c r="L1221" t="s">
        <v>29</v>
      </c>
      <c r="P1221" t="s">
        <v>403</v>
      </c>
    </row>
    <row r="1222" spans="1:16">
      <c r="A1222" t="s">
        <v>3317</v>
      </c>
      <c r="B1222" t="s">
        <v>905</v>
      </c>
      <c r="C1222" s="22" t="s">
        <v>906</v>
      </c>
      <c r="D1222" t="s">
        <v>21</v>
      </c>
      <c r="E1222" t="s">
        <v>3155</v>
      </c>
      <c r="F1222" t="s">
        <v>33</v>
      </c>
      <c r="G1222" t="s">
        <v>3318</v>
      </c>
      <c r="H1222" s="23" t="s">
        <v>3319</v>
      </c>
      <c r="I1222" t="s">
        <v>135</v>
      </c>
      <c r="J1222" t="s">
        <v>27</v>
      </c>
      <c r="K1222" t="s">
        <v>909</v>
      </c>
      <c r="L1222" t="s">
        <v>29</v>
      </c>
      <c r="P1222" t="s">
        <v>914</v>
      </c>
    </row>
    <row r="1223" spans="1:16">
      <c r="A1223" t="s">
        <v>3320</v>
      </c>
      <c r="B1223" t="s">
        <v>905</v>
      </c>
      <c r="C1223" s="22" t="s">
        <v>906</v>
      </c>
      <c r="D1223" t="s">
        <v>21</v>
      </c>
      <c r="E1223" t="s">
        <v>3155</v>
      </c>
      <c r="F1223" t="s">
        <v>33</v>
      </c>
      <c r="G1223" t="s">
        <v>3321</v>
      </c>
      <c r="H1223" s="23" t="s">
        <v>3322</v>
      </c>
      <c r="I1223" t="s">
        <v>247</v>
      </c>
      <c r="J1223" t="s">
        <v>27</v>
      </c>
      <c r="K1223" t="s">
        <v>909</v>
      </c>
      <c r="L1223" t="s">
        <v>29</v>
      </c>
      <c r="P1223" t="s">
        <v>914</v>
      </c>
    </row>
    <row r="1224" spans="1:16">
      <c r="A1224" t="s">
        <v>3323</v>
      </c>
      <c r="B1224" t="s">
        <v>905</v>
      </c>
      <c r="C1224" s="22" t="s">
        <v>906</v>
      </c>
      <c r="D1224" t="s">
        <v>21</v>
      </c>
      <c r="E1224" t="s">
        <v>3155</v>
      </c>
      <c r="F1224" t="s">
        <v>33</v>
      </c>
      <c r="G1224" t="s">
        <v>42</v>
      </c>
      <c r="H1224" s="23" t="s">
        <v>3204</v>
      </c>
      <c r="I1224" t="s">
        <v>135</v>
      </c>
      <c r="J1224" t="s">
        <v>27</v>
      </c>
      <c r="K1224" t="s">
        <v>909</v>
      </c>
      <c r="L1224" t="s">
        <v>29</v>
      </c>
      <c r="P1224" t="s">
        <v>914</v>
      </c>
    </row>
    <row r="1225" spans="1:16">
      <c r="A1225" t="s">
        <v>3324</v>
      </c>
      <c r="B1225" t="s">
        <v>905</v>
      </c>
      <c r="C1225" s="22" t="s">
        <v>906</v>
      </c>
      <c r="D1225" t="s">
        <v>21</v>
      </c>
      <c r="E1225" t="s">
        <v>3155</v>
      </c>
      <c r="F1225" t="s">
        <v>33</v>
      </c>
      <c r="G1225" t="s">
        <v>3325</v>
      </c>
      <c r="H1225" s="23" t="s">
        <v>3204</v>
      </c>
      <c r="I1225" t="s">
        <v>135</v>
      </c>
      <c r="J1225" t="s">
        <v>27</v>
      </c>
      <c r="K1225" t="s">
        <v>909</v>
      </c>
      <c r="L1225" t="s">
        <v>29</v>
      </c>
      <c r="P1225" t="s">
        <v>914</v>
      </c>
    </row>
    <row r="1226" spans="1:16">
      <c r="A1226" t="s">
        <v>3326</v>
      </c>
      <c r="B1226" t="s">
        <v>3136</v>
      </c>
      <c r="C1226" s="22" t="s">
        <v>3137</v>
      </c>
      <c r="D1226" t="s">
        <v>50</v>
      </c>
      <c r="E1226" t="s">
        <v>3155</v>
      </c>
      <c r="F1226" t="s">
        <v>52</v>
      </c>
      <c r="G1226" t="s">
        <v>3327</v>
      </c>
      <c r="H1226" s="23" t="s">
        <v>3328</v>
      </c>
      <c r="I1226" t="s">
        <v>55</v>
      </c>
      <c r="J1226" t="s">
        <v>27</v>
      </c>
      <c r="K1226" t="s">
        <v>3329</v>
      </c>
      <c r="L1226" t="s">
        <v>29</v>
      </c>
      <c r="P1226" t="s">
        <v>3330</v>
      </c>
    </row>
    <row r="1227" spans="1:16">
      <c r="A1227" t="s">
        <v>3331</v>
      </c>
      <c r="B1227" t="s">
        <v>416</v>
      </c>
      <c r="C1227" s="22" t="s">
        <v>417</v>
      </c>
      <c r="D1227" t="s">
        <v>21</v>
      </c>
      <c r="E1227" t="s">
        <v>3155</v>
      </c>
      <c r="F1227" t="s">
        <v>33</v>
      </c>
      <c r="G1227" t="s">
        <v>426</v>
      </c>
      <c r="H1227" s="23" t="s">
        <v>3211</v>
      </c>
      <c r="I1227" t="s">
        <v>371</v>
      </c>
      <c r="J1227" t="s">
        <v>27</v>
      </c>
      <c r="K1227" t="s">
        <v>418</v>
      </c>
      <c r="L1227" t="s">
        <v>29</v>
      </c>
      <c r="P1227" t="s">
        <v>421</v>
      </c>
    </row>
    <row r="1228" spans="1:16">
      <c r="A1228" t="s">
        <v>3332</v>
      </c>
      <c r="B1228" t="s">
        <v>416</v>
      </c>
      <c r="C1228" s="22" t="s">
        <v>417</v>
      </c>
      <c r="D1228" t="s">
        <v>21</v>
      </c>
      <c r="E1228" t="s">
        <v>3155</v>
      </c>
      <c r="F1228" t="s">
        <v>33</v>
      </c>
      <c r="G1228" t="s">
        <v>315</v>
      </c>
      <c r="H1228" s="23" t="s">
        <v>3333</v>
      </c>
      <c r="I1228" t="s">
        <v>63</v>
      </c>
      <c r="J1228" t="s">
        <v>27</v>
      </c>
      <c r="K1228" t="s">
        <v>418</v>
      </c>
      <c r="L1228" t="s">
        <v>29</v>
      </c>
      <c r="P1228" t="s">
        <v>421</v>
      </c>
    </row>
    <row r="1229" spans="1:16">
      <c r="A1229" t="s">
        <v>3334</v>
      </c>
      <c r="B1229" t="s">
        <v>416</v>
      </c>
      <c r="C1229" s="22" t="s">
        <v>417</v>
      </c>
      <c r="D1229" t="s">
        <v>21</v>
      </c>
      <c r="E1229" t="s">
        <v>3155</v>
      </c>
      <c r="F1229" t="s">
        <v>33</v>
      </c>
      <c r="G1229" t="s">
        <v>315</v>
      </c>
      <c r="H1229" s="23" t="s">
        <v>3335</v>
      </c>
      <c r="I1229" t="s">
        <v>63</v>
      </c>
      <c r="J1229" t="s">
        <v>27</v>
      </c>
      <c r="K1229" t="s">
        <v>418</v>
      </c>
      <c r="L1229" t="s">
        <v>29</v>
      </c>
      <c r="P1229" t="s">
        <v>421</v>
      </c>
    </row>
    <row r="1230" spans="1:16">
      <c r="A1230" t="s">
        <v>3336</v>
      </c>
      <c r="B1230" t="s">
        <v>416</v>
      </c>
      <c r="C1230" s="22" t="s">
        <v>417</v>
      </c>
      <c r="D1230" t="s">
        <v>21</v>
      </c>
      <c r="E1230" t="s">
        <v>3155</v>
      </c>
      <c r="F1230" t="s">
        <v>33</v>
      </c>
      <c r="G1230" t="s">
        <v>315</v>
      </c>
      <c r="H1230" s="23" t="s">
        <v>3337</v>
      </c>
      <c r="I1230" t="s">
        <v>90</v>
      </c>
      <c r="J1230" t="s">
        <v>27</v>
      </c>
      <c r="K1230" t="s">
        <v>418</v>
      </c>
      <c r="L1230" t="s">
        <v>29</v>
      </c>
      <c r="P1230" t="s">
        <v>421</v>
      </c>
    </row>
    <row r="1231" spans="1:16">
      <c r="A1231" t="s">
        <v>3338</v>
      </c>
      <c r="B1231" t="s">
        <v>2963</v>
      </c>
      <c r="C1231" s="22" t="s">
        <v>2964</v>
      </c>
      <c r="D1231" t="s">
        <v>21</v>
      </c>
      <c r="E1231" t="s">
        <v>3155</v>
      </c>
      <c r="F1231" t="s">
        <v>33</v>
      </c>
      <c r="G1231" t="s">
        <v>3339</v>
      </c>
      <c r="H1231" s="23" t="s">
        <v>3340</v>
      </c>
      <c r="I1231" t="s">
        <v>90</v>
      </c>
      <c r="J1231" t="s">
        <v>27</v>
      </c>
      <c r="K1231" t="s">
        <v>2967</v>
      </c>
      <c r="L1231" t="s">
        <v>29</v>
      </c>
      <c r="P1231" t="s">
        <v>2968</v>
      </c>
    </row>
    <row r="1232" spans="1:16">
      <c r="A1232" t="s">
        <v>3341</v>
      </c>
      <c r="B1232" t="s">
        <v>2963</v>
      </c>
      <c r="C1232" s="22" t="s">
        <v>2964</v>
      </c>
      <c r="D1232" t="s">
        <v>21</v>
      </c>
      <c r="E1232" t="s">
        <v>3155</v>
      </c>
      <c r="F1232" t="s">
        <v>33</v>
      </c>
      <c r="G1232" t="s">
        <v>3342</v>
      </c>
      <c r="H1232" s="23" t="s">
        <v>3242</v>
      </c>
      <c r="I1232" t="s">
        <v>67</v>
      </c>
      <c r="J1232" t="s">
        <v>27</v>
      </c>
      <c r="K1232" t="s">
        <v>2967</v>
      </c>
      <c r="L1232" t="s">
        <v>29</v>
      </c>
      <c r="P1232" t="s">
        <v>2968</v>
      </c>
    </row>
    <row r="1233" spans="1:16">
      <c r="A1233" t="s">
        <v>3343</v>
      </c>
      <c r="B1233" t="s">
        <v>2963</v>
      </c>
      <c r="C1233" s="22" t="s">
        <v>2964</v>
      </c>
      <c r="D1233" t="s">
        <v>21</v>
      </c>
      <c r="E1233" t="s">
        <v>3155</v>
      </c>
      <c r="F1233" t="s">
        <v>52</v>
      </c>
      <c r="G1233" t="s">
        <v>1884</v>
      </c>
      <c r="H1233" s="23" t="s">
        <v>3192</v>
      </c>
      <c r="I1233" t="s">
        <v>1340</v>
      </c>
      <c r="J1233" t="s">
        <v>27</v>
      </c>
      <c r="K1233" t="s">
        <v>2967</v>
      </c>
      <c r="L1233" t="s">
        <v>29</v>
      </c>
      <c r="P1233" t="s">
        <v>2971</v>
      </c>
    </row>
    <row r="1234" spans="1:16">
      <c r="A1234" t="s">
        <v>3344</v>
      </c>
      <c r="B1234" t="s">
        <v>2963</v>
      </c>
      <c r="C1234" s="22" t="s">
        <v>2964</v>
      </c>
      <c r="D1234" t="s">
        <v>21</v>
      </c>
      <c r="E1234" t="s">
        <v>3155</v>
      </c>
      <c r="F1234" t="s">
        <v>33</v>
      </c>
      <c r="G1234" t="s">
        <v>1327</v>
      </c>
      <c r="H1234" s="23" t="s">
        <v>3345</v>
      </c>
      <c r="I1234" t="s">
        <v>67</v>
      </c>
      <c r="J1234" t="s">
        <v>27</v>
      </c>
      <c r="K1234" t="s">
        <v>2967</v>
      </c>
      <c r="L1234" t="s">
        <v>29</v>
      </c>
      <c r="P1234" t="s">
        <v>2968</v>
      </c>
    </row>
    <row r="1235" spans="1:16">
      <c r="A1235" t="s">
        <v>3346</v>
      </c>
      <c r="B1235" t="s">
        <v>2963</v>
      </c>
      <c r="C1235" s="22" t="s">
        <v>2964</v>
      </c>
      <c r="D1235" t="s">
        <v>21</v>
      </c>
      <c r="E1235" t="s">
        <v>3155</v>
      </c>
      <c r="F1235" t="s">
        <v>33</v>
      </c>
      <c r="G1235" t="s">
        <v>1168</v>
      </c>
      <c r="H1235" s="23" t="s">
        <v>3347</v>
      </c>
      <c r="I1235" t="s">
        <v>55</v>
      </c>
      <c r="J1235" t="s">
        <v>27</v>
      </c>
      <c r="K1235" t="s">
        <v>2967</v>
      </c>
      <c r="L1235" t="s">
        <v>29</v>
      </c>
      <c r="P1235" t="s">
        <v>2968</v>
      </c>
    </row>
    <row r="1236" spans="1:16">
      <c r="A1236" t="s">
        <v>3348</v>
      </c>
      <c r="B1236" t="s">
        <v>1308</v>
      </c>
      <c r="C1236" s="22" t="s">
        <v>1309</v>
      </c>
      <c r="D1236" t="s">
        <v>21</v>
      </c>
      <c r="E1236" t="s">
        <v>3155</v>
      </c>
      <c r="F1236" t="s">
        <v>33</v>
      </c>
      <c r="G1236" t="s">
        <v>42</v>
      </c>
      <c r="H1236" s="23" t="s">
        <v>3314</v>
      </c>
      <c r="I1236" t="s">
        <v>63</v>
      </c>
      <c r="J1236" t="s">
        <v>27</v>
      </c>
      <c r="K1236" t="s">
        <v>1311</v>
      </c>
      <c r="L1236" t="s">
        <v>29</v>
      </c>
      <c r="P1236" t="s">
        <v>1312</v>
      </c>
    </row>
    <row r="1237" spans="1:16">
      <c r="A1237" t="s">
        <v>3349</v>
      </c>
      <c r="B1237" t="s">
        <v>3350</v>
      </c>
      <c r="C1237" s="22" t="s">
        <v>3351</v>
      </c>
      <c r="D1237" t="s">
        <v>50</v>
      </c>
      <c r="E1237" t="s">
        <v>3155</v>
      </c>
      <c r="F1237" t="s">
        <v>52</v>
      </c>
      <c r="G1237" t="s">
        <v>3352</v>
      </c>
      <c r="H1237" s="23" t="s">
        <v>3353</v>
      </c>
      <c r="I1237" t="s">
        <v>26</v>
      </c>
      <c r="J1237" t="s">
        <v>27</v>
      </c>
      <c r="K1237" t="s">
        <v>3354</v>
      </c>
      <c r="L1237" t="s">
        <v>29</v>
      </c>
      <c r="P1237" t="s">
        <v>3355</v>
      </c>
    </row>
    <row r="1238" spans="1:16">
      <c r="A1238" t="s">
        <v>3356</v>
      </c>
      <c r="B1238" t="s">
        <v>3350</v>
      </c>
      <c r="C1238" s="22" t="s">
        <v>3351</v>
      </c>
      <c r="D1238" t="s">
        <v>21</v>
      </c>
      <c r="E1238" t="s">
        <v>3155</v>
      </c>
      <c r="F1238" t="s">
        <v>33</v>
      </c>
      <c r="G1238" t="s">
        <v>2602</v>
      </c>
      <c r="H1238" s="23" t="s">
        <v>3357</v>
      </c>
      <c r="I1238" t="s">
        <v>55</v>
      </c>
      <c r="J1238" t="s">
        <v>27</v>
      </c>
      <c r="K1238" t="s">
        <v>3354</v>
      </c>
      <c r="L1238" t="s">
        <v>29</v>
      </c>
      <c r="P1238" t="s">
        <v>3358</v>
      </c>
    </row>
    <row r="1239" spans="1:16">
      <c r="A1239" t="s">
        <v>3359</v>
      </c>
      <c r="B1239" t="s">
        <v>3350</v>
      </c>
      <c r="C1239" s="22" t="s">
        <v>3351</v>
      </c>
      <c r="D1239" t="s">
        <v>50</v>
      </c>
      <c r="E1239" t="s">
        <v>3155</v>
      </c>
      <c r="F1239" t="s">
        <v>33</v>
      </c>
      <c r="G1239" t="s">
        <v>3360</v>
      </c>
      <c r="H1239" s="23" t="s">
        <v>3361</v>
      </c>
      <c r="I1239" t="s">
        <v>135</v>
      </c>
      <c r="J1239" t="s">
        <v>27</v>
      </c>
      <c r="K1239" t="s">
        <v>3354</v>
      </c>
      <c r="L1239" t="s">
        <v>29</v>
      </c>
      <c r="P1239" t="s">
        <v>3358</v>
      </c>
    </row>
    <row r="1240" spans="1:16">
      <c r="A1240" t="s">
        <v>3362</v>
      </c>
      <c r="B1240" t="s">
        <v>3350</v>
      </c>
      <c r="C1240" s="22" t="s">
        <v>3351</v>
      </c>
      <c r="D1240" t="s">
        <v>50</v>
      </c>
      <c r="E1240" t="s">
        <v>3155</v>
      </c>
      <c r="F1240" t="s">
        <v>33</v>
      </c>
      <c r="G1240" t="s">
        <v>3363</v>
      </c>
      <c r="H1240" s="23" t="s">
        <v>3361</v>
      </c>
      <c r="I1240" t="s">
        <v>135</v>
      </c>
      <c r="J1240" t="s">
        <v>27</v>
      </c>
      <c r="K1240" t="s">
        <v>3354</v>
      </c>
      <c r="L1240" t="s">
        <v>29</v>
      </c>
      <c r="P1240" t="s">
        <v>3358</v>
      </c>
    </row>
    <row r="1241" spans="1:16">
      <c r="A1241" t="s">
        <v>3364</v>
      </c>
      <c r="B1241" t="s">
        <v>465</v>
      </c>
      <c r="C1241" s="22" t="s">
        <v>466</v>
      </c>
      <c r="D1241" t="s">
        <v>50</v>
      </c>
      <c r="E1241" t="s">
        <v>3155</v>
      </c>
      <c r="F1241" t="s">
        <v>33</v>
      </c>
      <c r="G1241" t="s">
        <v>3360</v>
      </c>
      <c r="H1241" s="23" t="s">
        <v>3301</v>
      </c>
      <c r="I1241" t="s">
        <v>262</v>
      </c>
      <c r="J1241" t="s">
        <v>27</v>
      </c>
      <c r="K1241" t="s">
        <v>3365</v>
      </c>
      <c r="L1241" t="s">
        <v>29</v>
      </c>
      <c r="P1241" t="s">
        <v>2162</v>
      </c>
    </row>
    <row r="1242" spans="1:16">
      <c r="A1242" t="s">
        <v>3366</v>
      </c>
      <c r="B1242" t="s">
        <v>451</v>
      </c>
      <c r="C1242" s="22" t="s">
        <v>452</v>
      </c>
      <c r="D1242" t="s">
        <v>21</v>
      </c>
      <c r="E1242" t="s">
        <v>3155</v>
      </c>
      <c r="F1242" t="s">
        <v>33</v>
      </c>
      <c r="G1242" t="s">
        <v>34</v>
      </c>
      <c r="H1242" s="23" t="s">
        <v>3367</v>
      </c>
      <c r="I1242" t="s">
        <v>63</v>
      </c>
      <c r="J1242" t="s">
        <v>27</v>
      </c>
      <c r="K1242" t="s">
        <v>454</v>
      </c>
      <c r="L1242" t="s">
        <v>29</v>
      </c>
      <c r="P1242" t="s">
        <v>455</v>
      </c>
    </row>
    <row r="1243" spans="1:16">
      <c r="A1243" t="s">
        <v>3368</v>
      </c>
      <c r="B1243" t="s">
        <v>451</v>
      </c>
      <c r="C1243" s="22" t="s">
        <v>452</v>
      </c>
      <c r="D1243" t="s">
        <v>21</v>
      </c>
      <c r="E1243" t="s">
        <v>3155</v>
      </c>
      <c r="F1243" t="s">
        <v>33</v>
      </c>
      <c r="G1243" t="s">
        <v>373</v>
      </c>
      <c r="H1243" s="23" t="s">
        <v>3235</v>
      </c>
      <c r="I1243" t="s">
        <v>247</v>
      </c>
      <c r="J1243" t="s">
        <v>27</v>
      </c>
      <c r="K1243" t="s">
        <v>3369</v>
      </c>
      <c r="L1243" t="s">
        <v>29</v>
      </c>
      <c r="P1243" t="s">
        <v>455</v>
      </c>
    </row>
    <row r="1244" spans="1:16">
      <c r="A1244" t="s">
        <v>3370</v>
      </c>
      <c r="B1244" t="s">
        <v>472</v>
      </c>
      <c r="C1244" s="22" t="s">
        <v>473</v>
      </c>
      <c r="D1244" t="s">
        <v>21</v>
      </c>
      <c r="E1244" t="s">
        <v>3155</v>
      </c>
      <c r="F1244" t="s">
        <v>141</v>
      </c>
      <c r="G1244" t="s">
        <v>3371</v>
      </c>
      <c r="H1244" s="23" t="s">
        <v>3372</v>
      </c>
      <c r="I1244" t="s">
        <v>67</v>
      </c>
      <c r="J1244" t="s">
        <v>27</v>
      </c>
      <c r="K1244" t="s">
        <v>477</v>
      </c>
      <c r="L1244" t="s">
        <v>29</v>
      </c>
      <c r="P1244" t="s">
        <v>1928</v>
      </c>
    </row>
    <row r="1245" spans="1:16">
      <c r="A1245" t="s">
        <v>3373</v>
      </c>
      <c r="B1245" t="s">
        <v>2328</v>
      </c>
      <c r="C1245" s="22" t="s">
        <v>2329</v>
      </c>
      <c r="D1245" t="s">
        <v>21</v>
      </c>
      <c r="E1245" t="s">
        <v>3155</v>
      </c>
      <c r="F1245" t="s">
        <v>141</v>
      </c>
      <c r="G1245" t="s">
        <v>2115</v>
      </c>
      <c r="H1245" s="23" t="s">
        <v>3374</v>
      </c>
      <c r="I1245" t="s">
        <v>90</v>
      </c>
      <c r="J1245" t="s">
        <v>27</v>
      </c>
      <c r="K1245" t="s">
        <v>2330</v>
      </c>
      <c r="L1245" t="s">
        <v>29</v>
      </c>
      <c r="P1245" t="s">
        <v>2677</v>
      </c>
    </row>
    <row r="1246" spans="1:16">
      <c r="A1246" t="s">
        <v>3375</v>
      </c>
      <c r="B1246" t="s">
        <v>2328</v>
      </c>
      <c r="C1246" s="22" t="s">
        <v>2329</v>
      </c>
      <c r="D1246" t="s">
        <v>21</v>
      </c>
      <c r="E1246" t="s">
        <v>3155</v>
      </c>
      <c r="F1246" t="s">
        <v>33</v>
      </c>
      <c r="G1246" t="s">
        <v>1063</v>
      </c>
      <c r="H1246" s="23" t="s">
        <v>3156</v>
      </c>
      <c r="I1246" t="s">
        <v>63</v>
      </c>
      <c r="J1246" t="s">
        <v>27</v>
      </c>
      <c r="K1246" t="s">
        <v>2330</v>
      </c>
      <c r="L1246" t="s">
        <v>29</v>
      </c>
      <c r="P1246" t="s">
        <v>2331</v>
      </c>
    </row>
    <row r="1247" spans="1:16">
      <c r="A1247" t="s">
        <v>3376</v>
      </c>
      <c r="B1247" t="s">
        <v>2328</v>
      </c>
      <c r="C1247" s="22" t="s">
        <v>2329</v>
      </c>
      <c r="D1247" t="s">
        <v>21</v>
      </c>
      <c r="E1247" t="s">
        <v>3155</v>
      </c>
      <c r="F1247" t="s">
        <v>33</v>
      </c>
      <c r="G1247" t="s">
        <v>3007</v>
      </c>
      <c r="H1247" s="23" t="s">
        <v>3377</v>
      </c>
      <c r="I1247" t="s">
        <v>772</v>
      </c>
      <c r="J1247" t="s">
        <v>27</v>
      </c>
      <c r="K1247" t="s">
        <v>2330</v>
      </c>
      <c r="L1247" t="s">
        <v>29</v>
      </c>
      <c r="P1247" t="s">
        <v>2331</v>
      </c>
    </row>
    <row r="1248" spans="1:16">
      <c r="A1248" t="s">
        <v>3378</v>
      </c>
      <c r="B1248" t="s">
        <v>2328</v>
      </c>
      <c r="C1248" s="22" t="s">
        <v>2329</v>
      </c>
      <c r="D1248" t="s">
        <v>21</v>
      </c>
      <c r="E1248" t="s">
        <v>3155</v>
      </c>
      <c r="F1248" t="s">
        <v>33</v>
      </c>
      <c r="G1248" t="s">
        <v>2344</v>
      </c>
      <c r="H1248" s="23" t="s">
        <v>3379</v>
      </c>
      <c r="I1248" t="s">
        <v>63</v>
      </c>
      <c r="J1248" t="s">
        <v>27</v>
      </c>
      <c r="K1248" t="s">
        <v>2330</v>
      </c>
      <c r="L1248" t="s">
        <v>29</v>
      </c>
      <c r="P1248" t="s">
        <v>2331</v>
      </c>
    </row>
    <row r="1249" spans="1:16">
      <c r="A1249" t="s">
        <v>3380</v>
      </c>
      <c r="B1249" t="s">
        <v>2328</v>
      </c>
      <c r="C1249" s="22" t="s">
        <v>2329</v>
      </c>
      <c r="D1249" t="s">
        <v>21</v>
      </c>
      <c r="E1249" t="s">
        <v>3155</v>
      </c>
      <c r="F1249" t="s">
        <v>33</v>
      </c>
      <c r="G1249" t="s">
        <v>3381</v>
      </c>
      <c r="H1249" s="23" t="s">
        <v>3382</v>
      </c>
      <c r="I1249" t="s">
        <v>63</v>
      </c>
      <c r="J1249" t="s">
        <v>27</v>
      </c>
      <c r="K1249" t="s">
        <v>2330</v>
      </c>
      <c r="L1249" t="s">
        <v>29</v>
      </c>
      <c r="P1249" t="s">
        <v>2331</v>
      </c>
    </row>
    <row r="1250" spans="1:16">
      <c r="A1250" t="s">
        <v>3383</v>
      </c>
      <c r="B1250" t="s">
        <v>2328</v>
      </c>
      <c r="C1250" s="22" t="s">
        <v>2329</v>
      </c>
      <c r="D1250" t="s">
        <v>21</v>
      </c>
      <c r="E1250" t="s">
        <v>3155</v>
      </c>
      <c r="F1250" t="s">
        <v>33</v>
      </c>
      <c r="G1250" t="s">
        <v>1108</v>
      </c>
      <c r="H1250" s="23" t="s">
        <v>3384</v>
      </c>
      <c r="I1250" t="s">
        <v>371</v>
      </c>
      <c r="J1250" t="s">
        <v>27</v>
      </c>
      <c r="K1250" t="s">
        <v>2330</v>
      </c>
      <c r="L1250" t="s">
        <v>29</v>
      </c>
      <c r="P1250" t="s">
        <v>2331</v>
      </c>
    </row>
    <row r="1251" spans="1:16">
      <c r="A1251" t="s">
        <v>2685</v>
      </c>
      <c r="B1251" t="s">
        <v>2328</v>
      </c>
      <c r="C1251" s="22" t="s">
        <v>2329</v>
      </c>
      <c r="D1251" t="s">
        <v>21</v>
      </c>
      <c r="E1251" t="s">
        <v>3155</v>
      </c>
      <c r="F1251" t="s">
        <v>33</v>
      </c>
      <c r="G1251" t="s">
        <v>3385</v>
      </c>
      <c r="H1251" s="23" t="s">
        <v>3333</v>
      </c>
      <c r="I1251" t="s">
        <v>90</v>
      </c>
      <c r="J1251" t="s">
        <v>27</v>
      </c>
      <c r="K1251" t="s">
        <v>2330</v>
      </c>
      <c r="L1251" t="s">
        <v>29</v>
      </c>
      <c r="P1251" t="s">
        <v>2331</v>
      </c>
    </row>
    <row r="1252" spans="1:16">
      <c r="A1252" t="s">
        <v>3386</v>
      </c>
      <c r="B1252" t="s">
        <v>2328</v>
      </c>
      <c r="C1252" s="22" t="s">
        <v>2329</v>
      </c>
      <c r="D1252" t="s">
        <v>21</v>
      </c>
      <c r="E1252" t="s">
        <v>3155</v>
      </c>
      <c r="F1252" t="s">
        <v>33</v>
      </c>
      <c r="G1252" t="s">
        <v>3387</v>
      </c>
      <c r="H1252" s="23" t="s">
        <v>3232</v>
      </c>
      <c r="I1252" t="s">
        <v>414</v>
      </c>
      <c r="J1252" t="s">
        <v>27</v>
      </c>
      <c r="K1252" t="s">
        <v>2330</v>
      </c>
      <c r="L1252" t="s">
        <v>29</v>
      </c>
      <c r="P1252" t="s">
        <v>2331</v>
      </c>
    </row>
    <row r="1253" spans="1:16">
      <c r="A1253" t="s">
        <v>3388</v>
      </c>
      <c r="B1253" t="s">
        <v>2328</v>
      </c>
      <c r="C1253" s="22" t="s">
        <v>2329</v>
      </c>
      <c r="D1253" t="s">
        <v>21</v>
      </c>
      <c r="E1253" t="s">
        <v>3155</v>
      </c>
      <c r="F1253" t="s">
        <v>33</v>
      </c>
      <c r="G1253" t="s">
        <v>2652</v>
      </c>
      <c r="H1253" s="23" t="s">
        <v>3389</v>
      </c>
      <c r="I1253" t="s">
        <v>90</v>
      </c>
      <c r="J1253" t="s">
        <v>27</v>
      </c>
      <c r="K1253" t="s">
        <v>2330</v>
      </c>
      <c r="L1253" t="s">
        <v>29</v>
      </c>
      <c r="P1253" t="s">
        <v>2331</v>
      </c>
    </row>
    <row r="1254" spans="1:16">
      <c r="A1254" t="s">
        <v>3390</v>
      </c>
      <c r="B1254" t="s">
        <v>2328</v>
      </c>
      <c r="C1254" s="22" t="s">
        <v>2329</v>
      </c>
      <c r="D1254" t="s">
        <v>50</v>
      </c>
      <c r="E1254" t="s">
        <v>3155</v>
      </c>
      <c r="F1254" t="s">
        <v>52</v>
      </c>
      <c r="G1254" t="s">
        <v>3391</v>
      </c>
      <c r="H1254" s="23" t="s">
        <v>3204</v>
      </c>
      <c r="I1254" t="s">
        <v>414</v>
      </c>
      <c r="J1254" t="s">
        <v>27</v>
      </c>
      <c r="K1254" t="s">
        <v>2330</v>
      </c>
      <c r="L1254" t="s">
        <v>29</v>
      </c>
      <c r="P1254" t="s">
        <v>2655</v>
      </c>
    </row>
    <row r="1255" spans="1:16">
      <c r="A1255" t="s">
        <v>3392</v>
      </c>
      <c r="B1255" t="s">
        <v>2328</v>
      </c>
      <c r="C1255" s="22" t="s">
        <v>2329</v>
      </c>
      <c r="D1255" t="s">
        <v>21</v>
      </c>
      <c r="E1255" t="s">
        <v>3155</v>
      </c>
      <c r="F1255" t="s">
        <v>33</v>
      </c>
      <c r="G1255" t="s">
        <v>3391</v>
      </c>
      <c r="H1255" s="23" t="s">
        <v>3204</v>
      </c>
      <c r="I1255" t="s">
        <v>135</v>
      </c>
      <c r="J1255" t="s">
        <v>27</v>
      </c>
      <c r="K1255" t="s">
        <v>2330</v>
      </c>
      <c r="L1255" t="s">
        <v>29</v>
      </c>
      <c r="P1255" t="s">
        <v>2331</v>
      </c>
    </row>
    <row r="1256" spans="1:16">
      <c r="A1256" t="s">
        <v>3393</v>
      </c>
      <c r="B1256" t="s">
        <v>2328</v>
      </c>
      <c r="C1256" s="22" t="s">
        <v>2329</v>
      </c>
      <c r="D1256" t="s">
        <v>21</v>
      </c>
      <c r="E1256" t="s">
        <v>3155</v>
      </c>
      <c r="F1256" t="s">
        <v>33</v>
      </c>
      <c r="G1256" t="s">
        <v>2344</v>
      </c>
      <c r="H1256" s="23" t="s">
        <v>3172</v>
      </c>
      <c r="I1256" t="s">
        <v>67</v>
      </c>
      <c r="J1256" t="s">
        <v>27</v>
      </c>
      <c r="K1256" t="s">
        <v>2330</v>
      </c>
      <c r="L1256" t="s">
        <v>29</v>
      </c>
      <c r="P1256" t="s">
        <v>2331</v>
      </c>
    </row>
    <row r="1257" spans="1:16">
      <c r="A1257" t="s">
        <v>3394</v>
      </c>
      <c r="B1257" t="s">
        <v>2328</v>
      </c>
      <c r="C1257" s="22" t="s">
        <v>2329</v>
      </c>
      <c r="D1257" t="s">
        <v>50</v>
      </c>
      <c r="E1257" t="s">
        <v>3155</v>
      </c>
      <c r="F1257" t="s">
        <v>33</v>
      </c>
      <c r="G1257" t="s">
        <v>3391</v>
      </c>
      <c r="H1257" s="23" t="s">
        <v>3204</v>
      </c>
      <c r="I1257" t="s">
        <v>414</v>
      </c>
      <c r="J1257" t="s">
        <v>27</v>
      </c>
      <c r="K1257" t="s">
        <v>2330</v>
      </c>
      <c r="L1257" t="s">
        <v>29</v>
      </c>
      <c r="P1257" t="s">
        <v>2331</v>
      </c>
    </row>
    <row r="1258" spans="1:16">
      <c r="A1258" t="s">
        <v>3395</v>
      </c>
      <c r="B1258" t="s">
        <v>2328</v>
      </c>
      <c r="C1258" s="22" t="s">
        <v>2329</v>
      </c>
      <c r="D1258" t="s">
        <v>21</v>
      </c>
      <c r="E1258" t="s">
        <v>3155</v>
      </c>
      <c r="F1258" t="s">
        <v>141</v>
      </c>
      <c r="G1258" t="s">
        <v>3396</v>
      </c>
      <c r="H1258" s="23" t="s">
        <v>3242</v>
      </c>
      <c r="I1258" t="s">
        <v>125</v>
      </c>
      <c r="J1258" t="s">
        <v>27</v>
      </c>
      <c r="K1258" t="s">
        <v>2330</v>
      </c>
      <c r="L1258" t="s">
        <v>29</v>
      </c>
      <c r="P1258" t="s">
        <v>2677</v>
      </c>
    </row>
    <row r="1259" spans="1:16">
      <c r="A1259" t="s">
        <v>3397</v>
      </c>
      <c r="B1259" t="s">
        <v>2328</v>
      </c>
      <c r="C1259" s="22" t="s">
        <v>2329</v>
      </c>
      <c r="D1259" t="s">
        <v>50</v>
      </c>
      <c r="E1259" t="s">
        <v>3155</v>
      </c>
      <c r="F1259" t="s">
        <v>52</v>
      </c>
      <c r="G1259" t="s">
        <v>3398</v>
      </c>
      <c r="H1259" s="23" t="s">
        <v>3399</v>
      </c>
      <c r="I1259" t="s">
        <v>135</v>
      </c>
      <c r="J1259" t="s">
        <v>27</v>
      </c>
      <c r="K1259" t="s">
        <v>2330</v>
      </c>
      <c r="L1259" t="s">
        <v>29</v>
      </c>
      <c r="P1259" t="s">
        <v>2655</v>
      </c>
    </row>
    <row r="1260" spans="1:16">
      <c r="A1260" t="s">
        <v>3400</v>
      </c>
      <c r="B1260" t="s">
        <v>2342</v>
      </c>
      <c r="C1260" s="22" t="s">
        <v>2343</v>
      </c>
      <c r="D1260" t="s">
        <v>21</v>
      </c>
      <c r="E1260" t="s">
        <v>3155</v>
      </c>
      <c r="F1260" t="s">
        <v>52</v>
      </c>
      <c r="G1260" t="s">
        <v>1884</v>
      </c>
      <c r="H1260" s="23" t="s">
        <v>3401</v>
      </c>
      <c r="I1260" t="s">
        <v>36</v>
      </c>
      <c r="J1260" t="s">
        <v>27</v>
      </c>
      <c r="K1260" t="s">
        <v>2345</v>
      </c>
      <c r="L1260" t="s">
        <v>29</v>
      </c>
      <c r="P1260" t="s">
        <v>2352</v>
      </c>
    </row>
    <row r="1261" spans="1:16">
      <c r="A1261" t="s">
        <v>3402</v>
      </c>
      <c r="B1261" t="s">
        <v>2342</v>
      </c>
      <c r="C1261" s="22" t="s">
        <v>2343</v>
      </c>
      <c r="D1261" t="s">
        <v>21</v>
      </c>
      <c r="E1261" t="s">
        <v>3155</v>
      </c>
      <c r="F1261" t="s">
        <v>141</v>
      </c>
      <c r="G1261" t="s">
        <v>3403</v>
      </c>
      <c r="H1261" s="23" t="s">
        <v>3404</v>
      </c>
      <c r="I1261" t="s">
        <v>247</v>
      </c>
      <c r="J1261" t="s">
        <v>27</v>
      </c>
      <c r="K1261" t="s">
        <v>2345</v>
      </c>
      <c r="L1261" t="s">
        <v>29</v>
      </c>
      <c r="P1261" t="s">
        <v>2349</v>
      </c>
    </row>
    <row r="1262" spans="1:16">
      <c r="A1262" t="s">
        <v>3405</v>
      </c>
      <c r="B1262" t="s">
        <v>2342</v>
      </c>
      <c r="C1262" s="22" t="s">
        <v>2343</v>
      </c>
      <c r="D1262" t="s">
        <v>21</v>
      </c>
      <c r="E1262" t="s">
        <v>3155</v>
      </c>
      <c r="F1262" t="s">
        <v>52</v>
      </c>
      <c r="G1262" t="s">
        <v>1884</v>
      </c>
      <c r="H1262" s="23" t="s">
        <v>3301</v>
      </c>
      <c r="I1262" t="s">
        <v>36</v>
      </c>
      <c r="J1262" t="s">
        <v>27</v>
      </c>
      <c r="K1262" t="s">
        <v>2345</v>
      </c>
      <c r="L1262" t="s">
        <v>29</v>
      </c>
      <c r="P1262" t="s">
        <v>2352</v>
      </c>
    </row>
    <row r="1263" spans="1:16">
      <c r="A1263" t="s">
        <v>3406</v>
      </c>
      <c r="B1263" t="s">
        <v>2342</v>
      </c>
      <c r="C1263" s="22" t="s">
        <v>2343</v>
      </c>
      <c r="D1263" t="s">
        <v>21</v>
      </c>
      <c r="E1263" t="s">
        <v>3155</v>
      </c>
      <c r="F1263" t="s">
        <v>52</v>
      </c>
      <c r="G1263" t="s">
        <v>1884</v>
      </c>
      <c r="H1263" s="23" t="s">
        <v>3407</v>
      </c>
      <c r="I1263" t="s">
        <v>3408</v>
      </c>
      <c r="J1263" t="s">
        <v>27</v>
      </c>
      <c r="K1263" t="s">
        <v>2345</v>
      </c>
      <c r="L1263" t="s">
        <v>29</v>
      </c>
      <c r="P1263" t="s">
        <v>2352</v>
      </c>
    </row>
    <row r="1264" spans="1:16">
      <c r="A1264" t="s">
        <v>3409</v>
      </c>
      <c r="B1264" t="s">
        <v>2342</v>
      </c>
      <c r="C1264" s="22" t="s">
        <v>2343</v>
      </c>
      <c r="D1264" t="s">
        <v>21</v>
      </c>
      <c r="E1264" t="s">
        <v>3155</v>
      </c>
      <c r="F1264" t="s">
        <v>141</v>
      </c>
      <c r="G1264" t="s">
        <v>3410</v>
      </c>
      <c r="H1264" s="23" t="s">
        <v>3411</v>
      </c>
      <c r="I1264" t="s">
        <v>247</v>
      </c>
      <c r="J1264" t="s">
        <v>27</v>
      </c>
      <c r="K1264" t="s">
        <v>2345</v>
      </c>
      <c r="L1264" t="s">
        <v>29</v>
      </c>
      <c r="P1264" t="s">
        <v>2349</v>
      </c>
    </row>
    <row r="1265" spans="1:16">
      <c r="A1265" t="s">
        <v>3412</v>
      </c>
      <c r="B1265" t="s">
        <v>2342</v>
      </c>
      <c r="C1265" s="22" t="s">
        <v>2343</v>
      </c>
      <c r="D1265" t="s">
        <v>21</v>
      </c>
      <c r="E1265" t="s">
        <v>3155</v>
      </c>
      <c r="F1265" t="s">
        <v>33</v>
      </c>
      <c r="G1265" t="s">
        <v>3413</v>
      </c>
      <c r="H1265" s="23" t="s">
        <v>3172</v>
      </c>
      <c r="I1265" t="s">
        <v>90</v>
      </c>
      <c r="J1265" t="s">
        <v>27</v>
      </c>
      <c r="K1265" t="s">
        <v>2345</v>
      </c>
      <c r="L1265" t="s">
        <v>29</v>
      </c>
      <c r="P1265" t="s">
        <v>2346</v>
      </c>
    </row>
    <row r="1266" spans="1:16">
      <c r="A1266" t="s">
        <v>3414</v>
      </c>
      <c r="B1266" t="s">
        <v>2342</v>
      </c>
      <c r="C1266" s="22" t="s">
        <v>2343</v>
      </c>
      <c r="D1266" t="s">
        <v>21</v>
      </c>
      <c r="E1266" t="s">
        <v>3155</v>
      </c>
      <c r="F1266" t="s">
        <v>33</v>
      </c>
      <c r="G1266" t="s">
        <v>3415</v>
      </c>
      <c r="H1266" s="23" t="s">
        <v>3416</v>
      </c>
      <c r="I1266" t="s">
        <v>819</v>
      </c>
      <c r="J1266" t="s">
        <v>27</v>
      </c>
      <c r="K1266" t="s">
        <v>2345</v>
      </c>
      <c r="L1266" t="s">
        <v>29</v>
      </c>
      <c r="P1266" t="s">
        <v>2346</v>
      </c>
    </row>
    <row r="1267" spans="1:16">
      <c r="A1267" t="s">
        <v>3417</v>
      </c>
      <c r="B1267" t="s">
        <v>2342</v>
      </c>
      <c r="C1267" s="22" t="s">
        <v>2343</v>
      </c>
      <c r="D1267" t="s">
        <v>21</v>
      </c>
      <c r="E1267" t="s">
        <v>3155</v>
      </c>
      <c r="F1267" t="s">
        <v>33</v>
      </c>
      <c r="G1267" t="s">
        <v>3043</v>
      </c>
      <c r="H1267" s="23" t="s">
        <v>3418</v>
      </c>
      <c r="I1267" t="s">
        <v>819</v>
      </c>
      <c r="J1267" t="s">
        <v>27</v>
      </c>
      <c r="K1267" t="s">
        <v>2345</v>
      </c>
      <c r="L1267" t="s">
        <v>29</v>
      </c>
      <c r="P1267" t="s">
        <v>2346</v>
      </c>
    </row>
    <row r="1268" spans="1:16">
      <c r="A1268" t="s">
        <v>3419</v>
      </c>
      <c r="B1268" t="s">
        <v>2342</v>
      </c>
      <c r="C1268" s="22" t="s">
        <v>2343</v>
      </c>
      <c r="D1268" t="s">
        <v>50</v>
      </c>
      <c r="E1268" t="s">
        <v>3155</v>
      </c>
      <c r="F1268" t="s">
        <v>33</v>
      </c>
      <c r="G1268" t="s">
        <v>3420</v>
      </c>
      <c r="H1268" s="23" t="s">
        <v>3421</v>
      </c>
      <c r="I1268" t="s">
        <v>135</v>
      </c>
      <c r="J1268" t="s">
        <v>27</v>
      </c>
      <c r="K1268" t="s">
        <v>2345</v>
      </c>
      <c r="L1268" t="s">
        <v>29</v>
      </c>
      <c r="P1268" t="s">
        <v>2346</v>
      </c>
    </row>
    <row r="1269" spans="1:16">
      <c r="A1269" t="s">
        <v>3034</v>
      </c>
      <c r="B1269" t="s">
        <v>2342</v>
      </c>
      <c r="C1269" s="22" t="s">
        <v>2343</v>
      </c>
      <c r="D1269" t="s">
        <v>21</v>
      </c>
      <c r="E1269" t="s">
        <v>3155</v>
      </c>
      <c r="F1269" t="s">
        <v>141</v>
      </c>
      <c r="G1269" t="s">
        <v>3422</v>
      </c>
      <c r="H1269" s="23" t="s">
        <v>3242</v>
      </c>
      <c r="I1269" t="s">
        <v>262</v>
      </c>
      <c r="J1269" t="s">
        <v>27</v>
      </c>
      <c r="K1269" t="s">
        <v>2345</v>
      </c>
      <c r="L1269" t="s">
        <v>29</v>
      </c>
      <c r="P1269" t="s">
        <v>2349</v>
      </c>
    </row>
    <row r="1270" spans="1:16">
      <c r="A1270" t="s">
        <v>3423</v>
      </c>
      <c r="B1270" t="s">
        <v>2342</v>
      </c>
      <c r="C1270" s="22" t="s">
        <v>2343</v>
      </c>
      <c r="D1270" t="s">
        <v>21</v>
      </c>
      <c r="E1270" t="s">
        <v>3155</v>
      </c>
      <c r="F1270" t="s">
        <v>33</v>
      </c>
      <c r="G1270" t="s">
        <v>3424</v>
      </c>
      <c r="H1270" s="23" t="s">
        <v>3425</v>
      </c>
      <c r="I1270" t="s">
        <v>247</v>
      </c>
      <c r="J1270" t="s">
        <v>27</v>
      </c>
      <c r="K1270" t="s">
        <v>2345</v>
      </c>
      <c r="L1270" t="s">
        <v>29</v>
      </c>
      <c r="P1270" t="s">
        <v>2346</v>
      </c>
    </row>
    <row r="1271" spans="1:16">
      <c r="A1271" t="s">
        <v>3426</v>
      </c>
      <c r="B1271" t="s">
        <v>2342</v>
      </c>
      <c r="C1271" s="22" t="s">
        <v>2343</v>
      </c>
      <c r="D1271" t="s">
        <v>21</v>
      </c>
      <c r="E1271" t="s">
        <v>3155</v>
      </c>
      <c r="F1271" t="s">
        <v>141</v>
      </c>
      <c r="G1271" t="s">
        <v>3427</v>
      </c>
      <c r="H1271" s="23" t="s">
        <v>3185</v>
      </c>
      <c r="I1271" t="s">
        <v>414</v>
      </c>
      <c r="J1271" t="s">
        <v>27</v>
      </c>
      <c r="K1271" t="s">
        <v>2345</v>
      </c>
      <c r="L1271" t="s">
        <v>29</v>
      </c>
      <c r="P1271" t="s">
        <v>2349</v>
      </c>
    </row>
    <row r="1272" spans="1:16">
      <c r="A1272" t="s">
        <v>3428</v>
      </c>
      <c r="B1272" t="s">
        <v>2342</v>
      </c>
      <c r="C1272" s="22" t="s">
        <v>2343</v>
      </c>
      <c r="D1272" t="s">
        <v>21</v>
      </c>
      <c r="E1272" t="s">
        <v>3155</v>
      </c>
      <c r="F1272" t="s">
        <v>33</v>
      </c>
      <c r="G1272" t="s">
        <v>3429</v>
      </c>
      <c r="H1272" s="23" t="s">
        <v>3430</v>
      </c>
      <c r="I1272" t="s">
        <v>3431</v>
      </c>
      <c r="J1272" t="s">
        <v>27</v>
      </c>
      <c r="K1272" t="s">
        <v>2345</v>
      </c>
      <c r="L1272" t="s">
        <v>29</v>
      </c>
      <c r="P1272" t="s">
        <v>2346</v>
      </c>
    </row>
    <row r="1273" spans="1:16">
      <c r="A1273" t="s">
        <v>3432</v>
      </c>
      <c r="B1273" t="s">
        <v>2342</v>
      </c>
      <c r="C1273" s="22" t="s">
        <v>2343</v>
      </c>
      <c r="D1273" t="s">
        <v>21</v>
      </c>
      <c r="E1273" t="s">
        <v>3155</v>
      </c>
      <c r="F1273" t="s">
        <v>33</v>
      </c>
      <c r="G1273" t="s">
        <v>2704</v>
      </c>
      <c r="H1273" s="23" t="s">
        <v>3377</v>
      </c>
      <c r="I1273" t="s">
        <v>262</v>
      </c>
      <c r="J1273" t="s">
        <v>27</v>
      </c>
      <c r="K1273" t="s">
        <v>2345</v>
      </c>
      <c r="L1273" t="s">
        <v>29</v>
      </c>
      <c r="P1273" t="s">
        <v>2346</v>
      </c>
    </row>
    <row r="1274" spans="1:16">
      <c r="A1274" t="s">
        <v>3433</v>
      </c>
      <c r="B1274" t="s">
        <v>2342</v>
      </c>
      <c r="C1274" s="22" t="s">
        <v>2343</v>
      </c>
      <c r="D1274" t="s">
        <v>21</v>
      </c>
      <c r="E1274" t="s">
        <v>3155</v>
      </c>
      <c r="F1274" t="s">
        <v>33</v>
      </c>
      <c r="G1274" t="s">
        <v>3434</v>
      </c>
      <c r="H1274" s="23" t="s">
        <v>3435</v>
      </c>
      <c r="I1274" t="s">
        <v>247</v>
      </c>
      <c r="J1274" t="s">
        <v>27</v>
      </c>
      <c r="K1274" t="s">
        <v>2345</v>
      </c>
      <c r="L1274" t="s">
        <v>29</v>
      </c>
      <c r="P1274" t="s">
        <v>2346</v>
      </c>
    </row>
    <row r="1275" spans="1:16">
      <c r="A1275" t="s">
        <v>3436</v>
      </c>
      <c r="B1275" t="s">
        <v>2342</v>
      </c>
      <c r="C1275" s="22" t="s">
        <v>2343</v>
      </c>
      <c r="D1275" t="s">
        <v>21</v>
      </c>
      <c r="E1275" t="s">
        <v>3155</v>
      </c>
      <c r="F1275" t="s">
        <v>33</v>
      </c>
      <c r="G1275" t="s">
        <v>3066</v>
      </c>
      <c r="H1275" s="23" t="s">
        <v>3437</v>
      </c>
      <c r="I1275" t="s">
        <v>135</v>
      </c>
      <c r="J1275" t="s">
        <v>27</v>
      </c>
      <c r="K1275" t="s">
        <v>2345</v>
      </c>
      <c r="L1275" t="s">
        <v>29</v>
      </c>
      <c r="P1275" t="s">
        <v>2346</v>
      </c>
    </row>
    <row r="1276" spans="1:16">
      <c r="A1276" t="s">
        <v>3438</v>
      </c>
      <c r="B1276" t="s">
        <v>2342</v>
      </c>
      <c r="C1276" s="22" t="s">
        <v>2343</v>
      </c>
      <c r="D1276" t="s">
        <v>21</v>
      </c>
      <c r="E1276" t="s">
        <v>3155</v>
      </c>
      <c r="F1276" t="s">
        <v>33</v>
      </c>
      <c r="G1276" t="s">
        <v>153</v>
      </c>
      <c r="H1276" s="23" t="s">
        <v>3345</v>
      </c>
      <c r="I1276" t="s">
        <v>247</v>
      </c>
      <c r="J1276" t="s">
        <v>27</v>
      </c>
      <c r="K1276" t="s">
        <v>2345</v>
      </c>
      <c r="L1276" t="s">
        <v>29</v>
      </c>
      <c r="P1276" t="s">
        <v>2346</v>
      </c>
    </row>
    <row r="1277" spans="1:16">
      <c r="A1277" t="s">
        <v>3439</v>
      </c>
      <c r="B1277" t="s">
        <v>2342</v>
      </c>
      <c r="C1277" s="22" t="s">
        <v>2343</v>
      </c>
      <c r="D1277" t="s">
        <v>21</v>
      </c>
      <c r="E1277" t="s">
        <v>3155</v>
      </c>
      <c r="F1277" t="s">
        <v>33</v>
      </c>
      <c r="G1277" t="s">
        <v>3440</v>
      </c>
      <c r="H1277" s="23" t="s">
        <v>3441</v>
      </c>
      <c r="I1277" t="s">
        <v>772</v>
      </c>
      <c r="J1277" t="s">
        <v>27</v>
      </c>
      <c r="K1277" t="s">
        <v>2345</v>
      </c>
      <c r="L1277" t="s">
        <v>29</v>
      </c>
      <c r="P1277" t="s">
        <v>2346</v>
      </c>
    </row>
    <row r="1278" spans="1:16">
      <c r="A1278" t="s">
        <v>3442</v>
      </c>
      <c r="B1278" t="s">
        <v>2342</v>
      </c>
      <c r="C1278" s="22" t="s">
        <v>2343</v>
      </c>
      <c r="D1278" t="s">
        <v>21</v>
      </c>
      <c r="E1278" t="s">
        <v>3155</v>
      </c>
      <c r="F1278" t="s">
        <v>33</v>
      </c>
      <c r="G1278" t="s">
        <v>3443</v>
      </c>
      <c r="H1278" s="23" t="s">
        <v>3444</v>
      </c>
      <c r="I1278" t="s">
        <v>247</v>
      </c>
      <c r="J1278" t="s">
        <v>27</v>
      </c>
      <c r="K1278" t="s">
        <v>2345</v>
      </c>
      <c r="L1278" t="s">
        <v>29</v>
      </c>
      <c r="P1278" t="s">
        <v>2346</v>
      </c>
    </row>
    <row r="1279" spans="1:16">
      <c r="A1279" t="s">
        <v>3445</v>
      </c>
      <c r="B1279" t="s">
        <v>2342</v>
      </c>
      <c r="C1279" s="22" t="s">
        <v>2343</v>
      </c>
      <c r="D1279" t="s">
        <v>21</v>
      </c>
      <c r="E1279" t="s">
        <v>3155</v>
      </c>
      <c r="F1279" t="s">
        <v>33</v>
      </c>
      <c r="G1279" t="s">
        <v>3446</v>
      </c>
      <c r="H1279" s="23" t="s">
        <v>3181</v>
      </c>
      <c r="I1279" t="s">
        <v>247</v>
      </c>
      <c r="J1279" t="s">
        <v>27</v>
      </c>
      <c r="K1279" t="s">
        <v>2345</v>
      </c>
      <c r="L1279" t="s">
        <v>29</v>
      </c>
      <c r="P1279" t="s">
        <v>2346</v>
      </c>
    </row>
    <row r="1280" spans="1:16">
      <c r="A1280" t="s">
        <v>3447</v>
      </c>
      <c r="B1280" t="s">
        <v>2342</v>
      </c>
      <c r="C1280" s="22" t="s">
        <v>2343</v>
      </c>
      <c r="D1280" t="s">
        <v>21</v>
      </c>
      <c r="E1280" t="s">
        <v>3155</v>
      </c>
      <c r="F1280" t="s">
        <v>141</v>
      </c>
      <c r="G1280" t="s">
        <v>2699</v>
      </c>
      <c r="H1280" s="23" t="s">
        <v>3448</v>
      </c>
      <c r="I1280" t="s">
        <v>1901</v>
      </c>
      <c r="J1280" t="s">
        <v>27</v>
      </c>
      <c r="K1280" t="s">
        <v>2345</v>
      </c>
      <c r="L1280" t="s">
        <v>29</v>
      </c>
      <c r="P1280" t="s">
        <v>2349</v>
      </c>
    </row>
    <row r="1281" spans="1:16">
      <c r="A1281" t="s">
        <v>3449</v>
      </c>
      <c r="B1281" t="s">
        <v>2342</v>
      </c>
      <c r="C1281" s="22" t="s">
        <v>2343</v>
      </c>
      <c r="D1281" t="s">
        <v>21</v>
      </c>
      <c r="E1281" t="s">
        <v>3155</v>
      </c>
      <c r="F1281" t="s">
        <v>52</v>
      </c>
      <c r="G1281" t="s">
        <v>1884</v>
      </c>
      <c r="H1281" s="23" t="s">
        <v>3242</v>
      </c>
      <c r="I1281" t="s">
        <v>1340</v>
      </c>
      <c r="J1281" t="s">
        <v>27</v>
      </c>
      <c r="K1281" t="s">
        <v>2345</v>
      </c>
      <c r="L1281" t="s">
        <v>29</v>
      </c>
      <c r="P1281" t="s">
        <v>2352</v>
      </c>
    </row>
    <row r="1282" spans="1:16">
      <c r="A1282" t="s">
        <v>3450</v>
      </c>
      <c r="B1282" t="s">
        <v>2342</v>
      </c>
      <c r="C1282" s="22" t="s">
        <v>2343</v>
      </c>
      <c r="D1282" t="s">
        <v>21</v>
      </c>
      <c r="E1282" t="s">
        <v>3155</v>
      </c>
      <c r="F1282" t="s">
        <v>33</v>
      </c>
      <c r="G1282" t="s">
        <v>3451</v>
      </c>
      <c r="H1282" s="23" t="s">
        <v>3452</v>
      </c>
      <c r="I1282" t="s">
        <v>541</v>
      </c>
      <c r="J1282" t="s">
        <v>27</v>
      </c>
      <c r="K1282" t="s">
        <v>2345</v>
      </c>
      <c r="L1282" t="s">
        <v>29</v>
      </c>
      <c r="P1282" t="s">
        <v>2346</v>
      </c>
    </row>
    <row r="1283" spans="1:16">
      <c r="A1283" t="s">
        <v>3453</v>
      </c>
      <c r="B1283" t="s">
        <v>522</v>
      </c>
      <c r="C1283" s="22" t="s">
        <v>523</v>
      </c>
      <c r="D1283" t="s">
        <v>50</v>
      </c>
      <c r="E1283" t="s">
        <v>3155</v>
      </c>
      <c r="F1283" t="s">
        <v>33</v>
      </c>
      <c r="G1283" t="s">
        <v>142</v>
      </c>
      <c r="H1283" s="23" t="s">
        <v>3454</v>
      </c>
      <c r="I1283" t="s">
        <v>3455</v>
      </c>
      <c r="J1283" t="s">
        <v>27</v>
      </c>
      <c r="K1283" t="s">
        <v>527</v>
      </c>
      <c r="L1283" t="s">
        <v>29</v>
      </c>
      <c r="P1283" t="s">
        <v>528</v>
      </c>
    </row>
    <row r="1284" spans="1:16">
      <c r="A1284" t="s">
        <v>3456</v>
      </c>
      <c r="B1284" t="s">
        <v>522</v>
      </c>
      <c r="C1284" s="22" t="s">
        <v>523</v>
      </c>
      <c r="D1284" t="s">
        <v>50</v>
      </c>
      <c r="E1284" t="s">
        <v>3155</v>
      </c>
      <c r="F1284" t="s">
        <v>33</v>
      </c>
      <c r="G1284" t="s">
        <v>430</v>
      </c>
      <c r="H1284" s="23" t="s">
        <v>3280</v>
      </c>
      <c r="I1284" t="s">
        <v>2337</v>
      </c>
      <c r="J1284" t="s">
        <v>27</v>
      </c>
      <c r="K1284" t="s">
        <v>527</v>
      </c>
      <c r="L1284" t="s">
        <v>29</v>
      </c>
      <c r="P1284" t="s">
        <v>528</v>
      </c>
    </row>
    <row r="1285" spans="1:16">
      <c r="A1285" t="s">
        <v>3457</v>
      </c>
      <c r="B1285" t="s">
        <v>522</v>
      </c>
      <c r="C1285" s="22" t="s">
        <v>523</v>
      </c>
      <c r="D1285" t="s">
        <v>50</v>
      </c>
      <c r="E1285" t="s">
        <v>3155</v>
      </c>
      <c r="F1285" t="s">
        <v>33</v>
      </c>
      <c r="G1285" t="s">
        <v>3458</v>
      </c>
      <c r="H1285" s="23" t="s">
        <v>3459</v>
      </c>
      <c r="I1285" t="s">
        <v>262</v>
      </c>
      <c r="J1285" t="s">
        <v>27</v>
      </c>
      <c r="K1285" t="s">
        <v>527</v>
      </c>
      <c r="L1285" t="s">
        <v>29</v>
      </c>
      <c r="P1285" t="s">
        <v>528</v>
      </c>
    </row>
    <row r="1286" spans="1:16">
      <c r="A1286" t="s">
        <v>3460</v>
      </c>
      <c r="B1286" t="s">
        <v>522</v>
      </c>
      <c r="C1286" s="22" t="s">
        <v>523</v>
      </c>
      <c r="D1286" t="s">
        <v>50</v>
      </c>
      <c r="E1286" t="s">
        <v>3155</v>
      </c>
      <c r="F1286" t="s">
        <v>141</v>
      </c>
      <c r="G1286" t="s">
        <v>3461</v>
      </c>
      <c r="H1286" s="23" t="s">
        <v>3217</v>
      </c>
      <c r="I1286" t="s">
        <v>262</v>
      </c>
      <c r="J1286" t="s">
        <v>27</v>
      </c>
      <c r="K1286" t="s">
        <v>527</v>
      </c>
      <c r="L1286" t="s">
        <v>29</v>
      </c>
      <c r="P1286" t="s">
        <v>1697</v>
      </c>
    </row>
    <row r="1287" spans="1:16">
      <c r="A1287" t="s">
        <v>3462</v>
      </c>
      <c r="B1287" t="s">
        <v>522</v>
      </c>
      <c r="C1287" s="22" t="s">
        <v>523</v>
      </c>
      <c r="D1287" t="s">
        <v>21</v>
      </c>
      <c r="E1287" t="s">
        <v>3155</v>
      </c>
      <c r="F1287" t="s">
        <v>33</v>
      </c>
      <c r="G1287" t="s">
        <v>3463</v>
      </c>
      <c r="H1287" s="23" t="s">
        <v>3217</v>
      </c>
      <c r="I1287" t="s">
        <v>181</v>
      </c>
      <c r="J1287" t="s">
        <v>27</v>
      </c>
      <c r="K1287" t="s">
        <v>527</v>
      </c>
      <c r="L1287" t="s">
        <v>29</v>
      </c>
      <c r="P1287" t="s">
        <v>528</v>
      </c>
    </row>
    <row r="1288" spans="1:16">
      <c r="A1288" t="s">
        <v>3464</v>
      </c>
      <c r="B1288" t="s">
        <v>522</v>
      </c>
      <c r="C1288" s="22" t="s">
        <v>523</v>
      </c>
      <c r="D1288" t="s">
        <v>50</v>
      </c>
      <c r="E1288" t="s">
        <v>3155</v>
      </c>
      <c r="F1288" t="s">
        <v>33</v>
      </c>
      <c r="G1288" t="s">
        <v>3465</v>
      </c>
      <c r="H1288" s="23" t="s">
        <v>3466</v>
      </c>
      <c r="I1288" t="s">
        <v>1965</v>
      </c>
      <c r="J1288" t="s">
        <v>27</v>
      </c>
      <c r="K1288" t="s">
        <v>527</v>
      </c>
      <c r="L1288" t="s">
        <v>29</v>
      </c>
      <c r="P1288" t="s">
        <v>528</v>
      </c>
    </row>
    <row r="1289" spans="1:16">
      <c r="A1289" t="s">
        <v>3467</v>
      </c>
      <c r="B1289" t="s">
        <v>522</v>
      </c>
      <c r="C1289" s="22" t="s">
        <v>523</v>
      </c>
      <c r="D1289" t="s">
        <v>21</v>
      </c>
      <c r="E1289" t="s">
        <v>3155</v>
      </c>
      <c r="F1289" t="s">
        <v>33</v>
      </c>
      <c r="G1289" t="s">
        <v>3468</v>
      </c>
      <c r="H1289" s="23" t="s">
        <v>3156</v>
      </c>
      <c r="I1289" t="s">
        <v>1035</v>
      </c>
      <c r="J1289" t="s">
        <v>27</v>
      </c>
      <c r="K1289" t="s">
        <v>527</v>
      </c>
      <c r="L1289" t="s">
        <v>29</v>
      </c>
      <c r="P1289" t="s">
        <v>528</v>
      </c>
    </row>
    <row r="1290" spans="1:16">
      <c r="A1290" t="s">
        <v>3469</v>
      </c>
      <c r="B1290" t="s">
        <v>522</v>
      </c>
      <c r="C1290" s="22" t="s">
        <v>523</v>
      </c>
      <c r="D1290" t="s">
        <v>21</v>
      </c>
      <c r="E1290" t="s">
        <v>3155</v>
      </c>
      <c r="F1290" t="s">
        <v>33</v>
      </c>
      <c r="G1290" t="s">
        <v>1884</v>
      </c>
      <c r="H1290" s="23" t="s">
        <v>3470</v>
      </c>
      <c r="I1290" t="s">
        <v>148</v>
      </c>
      <c r="J1290" t="s">
        <v>27</v>
      </c>
      <c r="K1290" t="s">
        <v>527</v>
      </c>
      <c r="L1290" t="s">
        <v>29</v>
      </c>
      <c r="P1290" t="s">
        <v>528</v>
      </c>
    </row>
    <row r="1291" spans="1:16">
      <c r="A1291" t="s">
        <v>3471</v>
      </c>
      <c r="B1291" t="s">
        <v>538</v>
      </c>
      <c r="C1291" s="22" t="s">
        <v>539</v>
      </c>
      <c r="D1291" t="s">
        <v>21</v>
      </c>
      <c r="E1291" t="s">
        <v>3155</v>
      </c>
      <c r="F1291" t="s">
        <v>33</v>
      </c>
      <c r="G1291" t="s">
        <v>3472</v>
      </c>
      <c r="H1291" s="23" t="s">
        <v>3272</v>
      </c>
      <c r="I1291" t="s">
        <v>55</v>
      </c>
      <c r="J1291" t="s">
        <v>27</v>
      </c>
      <c r="K1291" t="s">
        <v>542</v>
      </c>
      <c r="L1291" t="s">
        <v>29</v>
      </c>
      <c r="P1291" t="s">
        <v>543</v>
      </c>
    </row>
    <row r="1292" spans="1:16">
      <c r="A1292" t="s">
        <v>3473</v>
      </c>
      <c r="B1292" t="s">
        <v>538</v>
      </c>
      <c r="C1292" s="22" t="s">
        <v>539</v>
      </c>
      <c r="D1292" t="s">
        <v>21</v>
      </c>
      <c r="E1292" t="s">
        <v>3155</v>
      </c>
      <c r="F1292" t="s">
        <v>33</v>
      </c>
      <c r="G1292" t="s">
        <v>3474</v>
      </c>
      <c r="H1292" s="23" t="s">
        <v>3475</v>
      </c>
      <c r="I1292" t="s">
        <v>55</v>
      </c>
      <c r="J1292" t="s">
        <v>27</v>
      </c>
      <c r="K1292" t="s">
        <v>542</v>
      </c>
      <c r="L1292" t="s">
        <v>29</v>
      </c>
      <c r="P1292" t="s">
        <v>543</v>
      </c>
    </row>
    <row r="1293" spans="1:16">
      <c r="A1293" t="s">
        <v>3476</v>
      </c>
      <c r="B1293" t="s">
        <v>538</v>
      </c>
      <c r="C1293" s="22" t="s">
        <v>539</v>
      </c>
      <c r="D1293" t="s">
        <v>21</v>
      </c>
      <c r="E1293" t="s">
        <v>3155</v>
      </c>
      <c r="F1293" t="s">
        <v>33</v>
      </c>
      <c r="G1293" t="s">
        <v>1874</v>
      </c>
      <c r="H1293" s="23" t="s">
        <v>3477</v>
      </c>
      <c r="I1293" t="s">
        <v>55</v>
      </c>
      <c r="J1293" t="s">
        <v>27</v>
      </c>
      <c r="K1293" t="s">
        <v>542</v>
      </c>
      <c r="L1293" t="s">
        <v>29</v>
      </c>
      <c r="P1293" t="s">
        <v>543</v>
      </c>
    </row>
    <row r="1294" spans="1:16">
      <c r="A1294" t="s">
        <v>3478</v>
      </c>
      <c r="B1294" t="s">
        <v>3092</v>
      </c>
      <c r="C1294" s="22" t="s">
        <v>3093</v>
      </c>
      <c r="D1294" t="s">
        <v>50</v>
      </c>
      <c r="E1294" t="s">
        <v>3155</v>
      </c>
      <c r="F1294" t="s">
        <v>141</v>
      </c>
      <c r="G1294" t="s">
        <v>1821</v>
      </c>
      <c r="H1294" s="23" t="s">
        <v>3479</v>
      </c>
      <c r="I1294" t="s">
        <v>414</v>
      </c>
      <c r="J1294" t="s">
        <v>27</v>
      </c>
      <c r="K1294" t="s">
        <v>3096</v>
      </c>
      <c r="L1294" t="s">
        <v>29</v>
      </c>
      <c r="P1294" t="s">
        <v>3097</v>
      </c>
    </row>
    <row r="1295" spans="1:16">
      <c r="A1295" t="s">
        <v>3480</v>
      </c>
      <c r="B1295" t="s">
        <v>3481</v>
      </c>
      <c r="C1295" s="22" t="s">
        <v>3482</v>
      </c>
      <c r="D1295" t="s">
        <v>21</v>
      </c>
      <c r="E1295" t="s">
        <v>3155</v>
      </c>
      <c r="F1295" t="s">
        <v>33</v>
      </c>
      <c r="G1295" t="s">
        <v>3483</v>
      </c>
      <c r="H1295" s="23" t="s">
        <v>3484</v>
      </c>
      <c r="I1295" t="s">
        <v>55</v>
      </c>
      <c r="J1295" t="s">
        <v>27</v>
      </c>
      <c r="K1295" t="s">
        <v>3485</v>
      </c>
      <c r="L1295" t="s">
        <v>29</v>
      </c>
      <c r="P1295" t="s">
        <v>3486</v>
      </c>
    </row>
    <row r="1296" spans="1:16">
      <c r="A1296" t="s">
        <v>3487</v>
      </c>
      <c r="B1296" t="s">
        <v>3481</v>
      </c>
      <c r="C1296" s="22" t="s">
        <v>3482</v>
      </c>
      <c r="D1296" t="s">
        <v>21</v>
      </c>
      <c r="E1296" t="s">
        <v>3155</v>
      </c>
      <c r="F1296" t="s">
        <v>33</v>
      </c>
      <c r="G1296" t="s">
        <v>3488</v>
      </c>
      <c r="H1296" s="23" t="s">
        <v>3181</v>
      </c>
      <c r="I1296" t="s">
        <v>55</v>
      </c>
      <c r="J1296" t="s">
        <v>27</v>
      </c>
      <c r="K1296" t="s">
        <v>3485</v>
      </c>
      <c r="L1296" t="s">
        <v>29</v>
      </c>
      <c r="P1296" t="s">
        <v>3486</v>
      </c>
    </row>
    <row r="1297" spans="1:16">
      <c r="A1297" t="s">
        <v>3489</v>
      </c>
      <c r="B1297" t="s">
        <v>228</v>
      </c>
      <c r="C1297" s="22" t="s">
        <v>229</v>
      </c>
      <c r="D1297" t="s">
        <v>21</v>
      </c>
      <c r="E1297" t="s">
        <v>3155</v>
      </c>
      <c r="F1297" t="s">
        <v>33</v>
      </c>
      <c r="G1297" t="s">
        <v>1562</v>
      </c>
      <c r="H1297" s="23" t="s">
        <v>3490</v>
      </c>
      <c r="I1297" t="s">
        <v>26</v>
      </c>
      <c r="J1297" t="s">
        <v>27</v>
      </c>
      <c r="K1297" t="s">
        <v>548</v>
      </c>
      <c r="L1297" t="s">
        <v>29</v>
      </c>
      <c r="P1297" t="s">
        <v>549</v>
      </c>
    </row>
    <row r="1298" spans="1:16">
      <c r="A1298" t="s">
        <v>3491</v>
      </c>
      <c r="B1298" t="s">
        <v>228</v>
      </c>
      <c r="C1298" s="22" t="s">
        <v>229</v>
      </c>
      <c r="D1298" t="s">
        <v>21</v>
      </c>
      <c r="E1298" t="s">
        <v>3155</v>
      </c>
      <c r="F1298" t="s">
        <v>33</v>
      </c>
      <c r="G1298" t="s">
        <v>3241</v>
      </c>
      <c r="H1298" s="23" t="s">
        <v>3272</v>
      </c>
      <c r="I1298" t="s">
        <v>135</v>
      </c>
      <c r="J1298" t="s">
        <v>27</v>
      </c>
      <c r="K1298" t="s">
        <v>548</v>
      </c>
      <c r="L1298" t="s">
        <v>29</v>
      </c>
      <c r="P1298" t="s">
        <v>549</v>
      </c>
    </row>
    <row r="1299" spans="1:16">
      <c r="A1299" t="s">
        <v>3492</v>
      </c>
      <c r="B1299" t="s">
        <v>228</v>
      </c>
      <c r="C1299" s="22" t="s">
        <v>229</v>
      </c>
      <c r="D1299" t="s">
        <v>50</v>
      </c>
      <c r="E1299" t="s">
        <v>3155</v>
      </c>
      <c r="F1299" t="s">
        <v>52</v>
      </c>
      <c r="G1299" t="s">
        <v>3493</v>
      </c>
      <c r="H1299" s="23" t="s">
        <v>3258</v>
      </c>
      <c r="I1299" t="s">
        <v>135</v>
      </c>
      <c r="J1299" t="s">
        <v>27</v>
      </c>
      <c r="K1299" t="s">
        <v>548</v>
      </c>
      <c r="L1299" t="s">
        <v>29</v>
      </c>
      <c r="P1299" t="s">
        <v>232</v>
      </c>
    </row>
    <row r="1300" spans="1:16">
      <c r="A1300" t="s">
        <v>3494</v>
      </c>
      <c r="B1300" t="s">
        <v>553</v>
      </c>
      <c r="C1300" s="22" t="s">
        <v>554</v>
      </c>
      <c r="D1300" t="s">
        <v>21</v>
      </c>
      <c r="E1300" t="s">
        <v>3155</v>
      </c>
      <c r="F1300" t="s">
        <v>33</v>
      </c>
      <c r="G1300" t="s">
        <v>42</v>
      </c>
      <c r="H1300" s="23" t="s">
        <v>3245</v>
      </c>
      <c r="I1300" t="s">
        <v>26</v>
      </c>
      <c r="J1300" t="s">
        <v>27</v>
      </c>
      <c r="K1300" t="s">
        <v>556</v>
      </c>
      <c r="L1300" t="s">
        <v>29</v>
      </c>
      <c r="P1300" t="s">
        <v>561</v>
      </c>
    </row>
    <row r="1301" spans="1:16">
      <c r="A1301" t="s">
        <v>3495</v>
      </c>
      <c r="B1301" t="s">
        <v>553</v>
      </c>
      <c r="C1301" s="22" t="s">
        <v>554</v>
      </c>
      <c r="D1301" t="s">
        <v>21</v>
      </c>
      <c r="E1301" t="s">
        <v>3155</v>
      </c>
      <c r="F1301" t="s">
        <v>52</v>
      </c>
      <c r="G1301" t="s">
        <v>1884</v>
      </c>
      <c r="H1301" s="23" t="s">
        <v>3459</v>
      </c>
      <c r="I1301" t="s">
        <v>135</v>
      </c>
      <c r="J1301" t="s">
        <v>27</v>
      </c>
      <c r="K1301" t="s">
        <v>556</v>
      </c>
      <c r="L1301" t="s">
        <v>29</v>
      </c>
      <c r="P1301" t="s">
        <v>557</v>
      </c>
    </row>
    <row r="1302" spans="1:16">
      <c r="A1302" t="s">
        <v>3496</v>
      </c>
      <c r="B1302" t="s">
        <v>2743</v>
      </c>
      <c r="C1302" s="22" t="s">
        <v>2744</v>
      </c>
      <c r="D1302" t="s">
        <v>50</v>
      </c>
      <c r="E1302" t="s">
        <v>3155</v>
      </c>
      <c r="F1302" t="s">
        <v>141</v>
      </c>
      <c r="G1302" t="s">
        <v>3116</v>
      </c>
      <c r="H1302" s="23" t="s">
        <v>3311</v>
      </c>
      <c r="I1302" t="s">
        <v>90</v>
      </c>
      <c r="J1302" t="s">
        <v>27</v>
      </c>
      <c r="K1302" t="s">
        <v>2747</v>
      </c>
      <c r="L1302" t="s">
        <v>29</v>
      </c>
      <c r="P1302" t="s">
        <v>3118</v>
      </c>
    </row>
    <row r="1303" spans="1:16">
      <c r="A1303" t="s">
        <v>3497</v>
      </c>
      <c r="B1303" t="s">
        <v>2743</v>
      </c>
      <c r="C1303" s="22" t="s">
        <v>2744</v>
      </c>
      <c r="D1303" t="s">
        <v>50</v>
      </c>
      <c r="E1303" t="s">
        <v>3155</v>
      </c>
      <c r="F1303" t="s">
        <v>33</v>
      </c>
      <c r="G1303" t="s">
        <v>3498</v>
      </c>
      <c r="H1303" s="23" t="s">
        <v>3499</v>
      </c>
      <c r="I1303" t="s">
        <v>36</v>
      </c>
      <c r="J1303" t="s">
        <v>27</v>
      </c>
      <c r="K1303" t="s">
        <v>2747</v>
      </c>
      <c r="L1303" t="s">
        <v>29</v>
      </c>
      <c r="P1303" t="s">
        <v>3104</v>
      </c>
    </row>
    <row r="1304" spans="1:16">
      <c r="A1304" t="s">
        <v>3500</v>
      </c>
      <c r="B1304" t="s">
        <v>2743</v>
      </c>
      <c r="C1304" s="22" t="s">
        <v>2744</v>
      </c>
      <c r="D1304" t="s">
        <v>21</v>
      </c>
      <c r="E1304" t="s">
        <v>3155</v>
      </c>
      <c r="F1304" t="s">
        <v>33</v>
      </c>
      <c r="G1304" t="s">
        <v>3106</v>
      </c>
      <c r="H1304" s="23" t="s">
        <v>3501</v>
      </c>
      <c r="I1304" t="s">
        <v>1965</v>
      </c>
      <c r="J1304" t="s">
        <v>27</v>
      </c>
      <c r="K1304" t="s">
        <v>2747</v>
      </c>
      <c r="L1304" t="s">
        <v>29</v>
      </c>
      <c r="P1304" t="s">
        <v>3104</v>
      </c>
    </row>
    <row r="1305" spans="1:16">
      <c r="A1305" t="s">
        <v>3502</v>
      </c>
      <c r="B1305" t="s">
        <v>2743</v>
      </c>
      <c r="C1305" s="22" t="s">
        <v>2744</v>
      </c>
      <c r="D1305" t="s">
        <v>21</v>
      </c>
      <c r="E1305" t="s">
        <v>3155</v>
      </c>
      <c r="F1305" t="s">
        <v>141</v>
      </c>
      <c r="G1305" t="s">
        <v>1189</v>
      </c>
      <c r="H1305" s="23" t="s">
        <v>3503</v>
      </c>
      <c r="I1305" t="s">
        <v>55</v>
      </c>
      <c r="J1305" t="s">
        <v>27</v>
      </c>
      <c r="K1305" t="s">
        <v>2747</v>
      </c>
      <c r="L1305" t="s">
        <v>29</v>
      </c>
      <c r="P1305" t="s">
        <v>3118</v>
      </c>
    </row>
    <row r="1306" spans="1:16">
      <c r="A1306" t="s">
        <v>3504</v>
      </c>
      <c r="B1306" t="s">
        <v>2743</v>
      </c>
      <c r="C1306" s="22" t="s">
        <v>2744</v>
      </c>
      <c r="D1306" t="s">
        <v>21</v>
      </c>
      <c r="E1306" t="s">
        <v>3155</v>
      </c>
      <c r="F1306" t="s">
        <v>33</v>
      </c>
      <c r="G1306" t="s">
        <v>34</v>
      </c>
      <c r="H1306" s="23" t="s">
        <v>3505</v>
      </c>
      <c r="I1306" t="s">
        <v>148</v>
      </c>
      <c r="J1306" t="s">
        <v>27</v>
      </c>
      <c r="K1306" t="s">
        <v>2747</v>
      </c>
      <c r="L1306" t="s">
        <v>29</v>
      </c>
      <c r="P1306" t="s">
        <v>3104</v>
      </c>
    </row>
    <row r="1307" spans="1:16">
      <c r="A1307" t="s">
        <v>3506</v>
      </c>
      <c r="B1307" t="s">
        <v>2743</v>
      </c>
      <c r="C1307" s="22" t="s">
        <v>2744</v>
      </c>
      <c r="D1307" t="s">
        <v>21</v>
      </c>
      <c r="E1307" t="s">
        <v>3155</v>
      </c>
      <c r="F1307" t="s">
        <v>33</v>
      </c>
      <c r="G1307" t="s">
        <v>1414</v>
      </c>
      <c r="H1307" s="23" t="s">
        <v>3305</v>
      </c>
      <c r="I1307" t="s">
        <v>148</v>
      </c>
      <c r="J1307" t="s">
        <v>27</v>
      </c>
      <c r="K1307" t="s">
        <v>2747</v>
      </c>
      <c r="L1307" t="s">
        <v>29</v>
      </c>
      <c r="P1307" t="s">
        <v>3104</v>
      </c>
    </row>
    <row r="1308" spans="1:16">
      <c r="A1308" t="s">
        <v>3507</v>
      </c>
      <c r="B1308" t="s">
        <v>2743</v>
      </c>
      <c r="C1308" s="22" t="s">
        <v>2744</v>
      </c>
      <c r="D1308" t="s">
        <v>21</v>
      </c>
      <c r="E1308" t="s">
        <v>3155</v>
      </c>
      <c r="F1308" t="s">
        <v>33</v>
      </c>
      <c r="G1308" t="s">
        <v>3508</v>
      </c>
      <c r="H1308" s="23" t="s">
        <v>3509</v>
      </c>
      <c r="I1308" t="s">
        <v>135</v>
      </c>
      <c r="J1308" t="s">
        <v>27</v>
      </c>
      <c r="K1308" t="s">
        <v>2747</v>
      </c>
      <c r="L1308" t="s">
        <v>29</v>
      </c>
      <c r="P1308" t="s">
        <v>3104</v>
      </c>
    </row>
    <row r="1309" spans="1:16">
      <c r="A1309" t="s">
        <v>3510</v>
      </c>
      <c r="B1309" t="s">
        <v>563</v>
      </c>
      <c r="C1309" s="22" t="s">
        <v>564</v>
      </c>
      <c r="D1309" t="s">
        <v>21</v>
      </c>
      <c r="E1309" t="s">
        <v>3155</v>
      </c>
      <c r="F1309" t="s">
        <v>33</v>
      </c>
      <c r="G1309" t="s">
        <v>315</v>
      </c>
      <c r="H1309" s="23" t="s">
        <v>3511</v>
      </c>
      <c r="I1309" t="s">
        <v>90</v>
      </c>
      <c r="J1309" t="s">
        <v>27</v>
      </c>
      <c r="K1309" t="s">
        <v>567</v>
      </c>
      <c r="L1309" t="s">
        <v>29</v>
      </c>
      <c r="P1309" t="s">
        <v>568</v>
      </c>
    </row>
    <row r="1310" spans="1:16">
      <c r="A1310" t="s">
        <v>3512</v>
      </c>
      <c r="B1310" t="s">
        <v>563</v>
      </c>
      <c r="C1310" s="22" t="s">
        <v>564</v>
      </c>
      <c r="D1310" t="s">
        <v>21</v>
      </c>
      <c r="E1310" t="s">
        <v>3155</v>
      </c>
      <c r="F1310" t="s">
        <v>52</v>
      </c>
      <c r="G1310" t="s">
        <v>369</v>
      </c>
      <c r="H1310" s="23" t="s">
        <v>3513</v>
      </c>
      <c r="I1310" t="s">
        <v>3514</v>
      </c>
      <c r="J1310" t="s">
        <v>27</v>
      </c>
      <c r="K1310" t="s">
        <v>567</v>
      </c>
      <c r="L1310" t="s">
        <v>29</v>
      </c>
      <c r="P1310" t="s">
        <v>578</v>
      </c>
    </row>
    <row r="1311" spans="1:16">
      <c r="A1311" t="s">
        <v>3515</v>
      </c>
      <c r="B1311" t="s">
        <v>563</v>
      </c>
      <c r="C1311" s="22" t="s">
        <v>564</v>
      </c>
      <c r="D1311" t="s">
        <v>21</v>
      </c>
      <c r="E1311" t="s">
        <v>3155</v>
      </c>
      <c r="F1311" t="s">
        <v>33</v>
      </c>
      <c r="G1311" t="s">
        <v>3516</v>
      </c>
      <c r="H1311" s="23" t="s">
        <v>3435</v>
      </c>
      <c r="I1311" t="s">
        <v>212</v>
      </c>
      <c r="J1311" t="s">
        <v>27</v>
      </c>
      <c r="K1311" t="s">
        <v>567</v>
      </c>
      <c r="L1311" t="s">
        <v>29</v>
      </c>
      <c r="P1311" t="s">
        <v>568</v>
      </c>
    </row>
    <row r="1312" spans="1:16">
      <c r="A1312" t="s">
        <v>3517</v>
      </c>
      <c r="B1312" t="s">
        <v>563</v>
      </c>
      <c r="C1312" s="22" t="s">
        <v>564</v>
      </c>
      <c r="D1312" t="s">
        <v>21</v>
      </c>
      <c r="E1312" t="s">
        <v>3155</v>
      </c>
      <c r="F1312" t="s">
        <v>33</v>
      </c>
      <c r="G1312" t="s">
        <v>1022</v>
      </c>
      <c r="H1312" s="23" t="s">
        <v>3272</v>
      </c>
      <c r="I1312" t="s">
        <v>135</v>
      </c>
      <c r="J1312" t="s">
        <v>27</v>
      </c>
      <c r="K1312" t="s">
        <v>567</v>
      </c>
      <c r="L1312" t="s">
        <v>29</v>
      </c>
      <c r="P1312" t="s">
        <v>568</v>
      </c>
    </row>
    <row r="1313" spans="1:16">
      <c r="A1313" t="s">
        <v>3518</v>
      </c>
      <c r="B1313" t="s">
        <v>580</v>
      </c>
      <c r="C1313" s="22" t="s">
        <v>581</v>
      </c>
      <c r="D1313" t="s">
        <v>21</v>
      </c>
      <c r="E1313" t="s">
        <v>3155</v>
      </c>
      <c r="F1313" t="s">
        <v>52</v>
      </c>
      <c r="G1313" t="s">
        <v>123</v>
      </c>
      <c r="H1313" s="23" t="s">
        <v>3340</v>
      </c>
      <c r="I1313" t="s">
        <v>36</v>
      </c>
      <c r="J1313" t="s">
        <v>27</v>
      </c>
      <c r="K1313" t="s">
        <v>584</v>
      </c>
      <c r="L1313" t="s">
        <v>29</v>
      </c>
      <c r="P1313" t="s">
        <v>588</v>
      </c>
    </row>
    <row r="1314" spans="1:16">
      <c r="A1314" t="s">
        <v>3519</v>
      </c>
      <c r="B1314" t="s">
        <v>580</v>
      </c>
      <c r="C1314" s="22" t="s">
        <v>581</v>
      </c>
      <c r="D1314" t="s">
        <v>21</v>
      </c>
      <c r="E1314" t="s">
        <v>3155</v>
      </c>
      <c r="F1314" t="s">
        <v>33</v>
      </c>
      <c r="G1314" t="s">
        <v>153</v>
      </c>
      <c r="H1314" s="23" t="s">
        <v>3452</v>
      </c>
      <c r="I1314" t="s">
        <v>1593</v>
      </c>
      <c r="J1314" t="s">
        <v>27</v>
      </c>
      <c r="K1314" t="s">
        <v>584</v>
      </c>
      <c r="L1314" t="s">
        <v>29</v>
      </c>
      <c r="P1314" t="s">
        <v>585</v>
      </c>
    </row>
    <row r="1315" spans="1:16">
      <c r="A1315" t="s">
        <v>3520</v>
      </c>
      <c r="B1315" t="s">
        <v>1052</v>
      </c>
      <c r="C1315" s="22" t="s">
        <v>1053</v>
      </c>
      <c r="D1315" t="s">
        <v>21</v>
      </c>
      <c r="E1315" t="s">
        <v>3155</v>
      </c>
      <c r="F1315" t="s">
        <v>33</v>
      </c>
      <c r="G1315" t="s">
        <v>3521</v>
      </c>
      <c r="H1315" s="23" t="s">
        <v>3522</v>
      </c>
      <c r="I1315" t="s">
        <v>26</v>
      </c>
      <c r="J1315" t="s">
        <v>27</v>
      </c>
      <c r="K1315" t="s">
        <v>1055</v>
      </c>
      <c r="L1315" t="s">
        <v>29</v>
      </c>
      <c r="P1315" t="s">
        <v>1056</v>
      </c>
    </row>
    <row r="1316" spans="1:16">
      <c r="A1316" t="s">
        <v>3523</v>
      </c>
      <c r="B1316" t="s">
        <v>1052</v>
      </c>
      <c r="C1316" s="22" t="s">
        <v>1053</v>
      </c>
      <c r="D1316" t="s">
        <v>21</v>
      </c>
      <c r="E1316" t="s">
        <v>3155</v>
      </c>
      <c r="F1316" t="s">
        <v>141</v>
      </c>
      <c r="G1316" t="s">
        <v>2761</v>
      </c>
      <c r="H1316" s="23" t="s">
        <v>3524</v>
      </c>
      <c r="I1316" t="s">
        <v>371</v>
      </c>
      <c r="J1316" t="s">
        <v>27</v>
      </c>
      <c r="K1316" t="s">
        <v>1055</v>
      </c>
      <c r="L1316" t="s">
        <v>29</v>
      </c>
      <c r="P1316" t="s">
        <v>2001</v>
      </c>
    </row>
    <row r="1317" spans="1:16">
      <c r="A1317" t="s">
        <v>3525</v>
      </c>
      <c r="B1317" t="s">
        <v>3136</v>
      </c>
      <c r="C1317" s="22" t="s">
        <v>3137</v>
      </c>
      <c r="D1317" t="s">
        <v>21</v>
      </c>
      <c r="E1317" t="s">
        <v>3155</v>
      </c>
      <c r="F1317" t="s">
        <v>33</v>
      </c>
      <c r="G1317" t="s">
        <v>2248</v>
      </c>
      <c r="H1317" s="23" t="s">
        <v>3526</v>
      </c>
      <c r="I1317" t="s">
        <v>135</v>
      </c>
      <c r="J1317" t="s">
        <v>27</v>
      </c>
      <c r="K1317" t="s">
        <v>3138</v>
      </c>
      <c r="L1317" t="s">
        <v>29</v>
      </c>
      <c r="P1317" t="s">
        <v>3139</v>
      </c>
    </row>
    <row r="1318" spans="1:16">
      <c r="A1318" t="s">
        <v>3527</v>
      </c>
      <c r="B1318" t="s">
        <v>3136</v>
      </c>
      <c r="C1318" s="22" t="s">
        <v>3137</v>
      </c>
      <c r="D1318" t="s">
        <v>21</v>
      </c>
      <c r="E1318" t="s">
        <v>3155</v>
      </c>
      <c r="F1318" t="s">
        <v>33</v>
      </c>
      <c r="G1318" t="s">
        <v>369</v>
      </c>
      <c r="H1318" s="23" t="s">
        <v>3528</v>
      </c>
      <c r="I1318" t="s">
        <v>148</v>
      </c>
      <c r="J1318" t="s">
        <v>27</v>
      </c>
      <c r="K1318" t="s">
        <v>3138</v>
      </c>
      <c r="L1318" t="s">
        <v>29</v>
      </c>
      <c r="P1318" t="s">
        <v>3139</v>
      </c>
    </row>
    <row r="1319" spans="1:16">
      <c r="A1319" t="s">
        <v>3529</v>
      </c>
      <c r="B1319" t="s">
        <v>3136</v>
      </c>
      <c r="C1319" s="22" t="s">
        <v>3137</v>
      </c>
      <c r="D1319" t="s">
        <v>50</v>
      </c>
      <c r="E1319" t="s">
        <v>3155</v>
      </c>
      <c r="F1319" t="s">
        <v>33</v>
      </c>
      <c r="G1319" t="s">
        <v>3530</v>
      </c>
      <c r="H1319" s="23" t="s">
        <v>3526</v>
      </c>
      <c r="I1319" t="s">
        <v>55</v>
      </c>
      <c r="J1319" t="s">
        <v>27</v>
      </c>
      <c r="K1319" t="s">
        <v>3138</v>
      </c>
      <c r="L1319" t="s">
        <v>29</v>
      </c>
      <c r="P1319" t="s">
        <v>3139</v>
      </c>
    </row>
    <row r="1320" spans="1:16">
      <c r="A1320" t="s">
        <v>3531</v>
      </c>
      <c r="B1320" t="s">
        <v>2428</v>
      </c>
      <c r="C1320" s="22" t="s">
        <v>2429</v>
      </c>
      <c r="D1320" t="s">
        <v>21</v>
      </c>
      <c r="E1320" t="s">
        <v>3155</v>
      </c>
      <c r="F1320" t="s">
        <v>33</v>
      </c>
      <c r="G1320" t="s">
        <v>3532</v>
      </c>
      <c r="H1320" s="23" t="s">
        <v>3533</v>
      </c>
      <c r="I1320" t="s">
        <v>148</v>
      </c>
      <c r="J1320" t="s">
        <v>27</v>
      </c>
      <c r="K1320" t="s">
        <v>2430</v>
      </c>
      <c r="L1320" t="s">
        <v>29</v>
      </c>
      <c r="P1320" t="s">
        <v>2431</v>
      </c>
    </row>
    <row r="1321" spans="1:16">
      <c r="A1321" t="s">
        <v>3534</v>
      </c>
      <c r="B1321" t="s">
        <v>2428</v>
      </c>
      <c r="C1321" s="22" t="s">
        <v>2429</v>
      </c>
      <c r="D1321" t="s">
        <v>21</v>
      </c>
      <c r="E1321" t="s">
        <v>3155</v>
      </c>
      <c r="F1321" t="s">
        <v>33</v>
      </c>
      <c r="G1321" t="s">
        <v>3228</v>
      </c>
      <c r="H1321" s="23" t="s">
        <v>3535</v>
      </c>
      <c r="I1321" t="s">
        <v>148</v>
      </c>
      <c r="J1321" t="s">
        <v>27</v>
      </c>
      <c r="K1321" t="s">
        <v>2430</v>
      </c>
      <c r="L1321" t="s">
        <v>29</v>
      </c>
      <c r="P1321" t="s">
        <v>2431</v>
      </c>
    </row>
    <row r="1322" spans="1:16">
      <c r="A1322" t="s">
        <v>3536</v>
      </c>
      <c r="B1322" t="s">
        <v>616</v>
      </c>
      <c r="C1322" s="22" t="s">
        <v>617</v>
      </c>
      <c r="D1322" t="s">
        <v>21</v>
      </c>
      <c r="E1322" t="s">
        <v>3155</v>
      </c>
      <c r="F1322" t="s">
        <v>33</v>
      </c>
      <c r="G1322" t="s">
        <v>3537</v>
      </c>
      <c r="H1322" s="23" t="s">
        <v>3253</v>
      </c>
      <c r="I1322" t="s">
        <v>63</v>
      </c>
      <c r="J1322" t="s">
        <v>27</v>
      </c>
      <c r="K1322" t="s">
        <v>618</v>
      </c>
      <c r="L1322" t="s">
        <v>29</v>
      </c>
      <c r="P1322" t="s">
        <v>619</v>
      </c>
    </row>
    <row r="1323" spans="1:16">
      <c r="A1323" t="s">
        <v>3538</v>
      </c>
      <c r="B1323" t="s">
        <v>633</v>
      </c>
      <c r="C1323" s="22" t="s">
        <v>634</v>
      </c>
      <c r="D1323" t="s">
        <v>21</v>
      </c>
      <c r="E1323" t="s">
        <v>3155</v>
      </c>
      <c r="F1323" t="s">
        <v>33</v>
      </c>
      <c r="G1323" t="s">
        <v>3539</v>
      </c>
      <c r="H1323" s="23" t="s">
        <v>3337</v>
      </c>
      <c r="I1323" t="s">
        <v>90</v>
      </c>
      <c r="J1323" t="s">
        <v>27</v>
      </c>
      <c r="K1323" t="s">
        <v>637</v>
      </c>
      <c r="L1323" t="s">
        <v>29</v>
      </c>
      <c r="P1323" t="s">
        <v>2014</v>
      </c>
    </row>
    <row r="1324" spans="1:16">
      <c r="A1324" t="s">
        <v>3540</v>
      </c>
      <c r="B1324" t="s">
        <v>2456</v>
      </c>
      <c r="C1324" s="22" t="s">
        <v>2457</v>
      </c>
      <c r="D1324" t="s">
        <v>50</v>
      </c>
      <c r="E1324" t="s">
        <v>3541</v>
      </c>
      <c r="F1324" t="s">
        <v>33</v>
      </c>
      <c r="G1324" t="s">
        <v>3542</v>
      </c>
      <c r="H1324" s="23" t="s">
        <v>3543</v>
      </c>
      <c r="I1324" t="s">
        <v>262</v>
      </c>
      <c r="J1324" t="s">
        <v>27</v>
      </c>
      <c r="K1324" t="s">
        <v>2459</v>
      </c>
      <c r="L1324" t="s">
        <v>29</v>
      </c>
      <c r="P1324" t="s">
        <v>2460</v>
      </c>
    </row>
    <row r="1325" spans="1:16">
      <c r="A1325" t="s">
        <v>3544</v>
      </c>
      <c r="B1325" t="s">
        <v>2456</v>
      </c>
      <c r="C1325" s="22" t="s">
        <v>2457</v>
      </c>
      <c r="D1325" t="s">
        <v>21</v>
      </c>
      <c r="E1325" t="s">
        <v>3541</v>
      </c>
      <c r="F1325" t="s">
        <v>33</v>
      </c>
      <c r="G1325" t="s">
        <v>3545</v>
      </c>
      <c r="H1325" s="23" t="s">
        <v>3546</v>
      </c>
      <c r="I1325" t="s">
        <v>63</v>
      </c>
      <c r="J1325" t="s">
        <v>27</v>
      </c>
      <c r="K1325" t="s">
        <v>2459</v>
      </c>
      <c r="L1325" t="s">
        <v>29</v>
      </c>
      <c r="P1325" t="s">
        <v>2460</v>
      </c>
    </row>
    <row r="1326" spans="1:16">
      <c r="A1326" t="s">
        <v>3547</v>
      </c>
      <c r="B1326" t="s">
        <v>2456</v>
      </c>
      <c r="C1326" s="22" t="s">
        <v>2457</v>
      </c>
      <c r="D1326" t="s">
        <v>50</v>
      </c>
      <c r="E1326" t="s">
        <v>3541</v>
      </c>
      <c r="F1326" t="s">
        <v>33</v>
      </c>
      <c r="G1326" t="s">
        <v>3548</v>
      </c>
      <c r="H1326" s="23" t="s">
        <v>3549</v>
      </c>
      <c r="I1326" t="s">
        <v>414</v>
      </c>
      <c r="J1326" t="s">
        <v>27</v>
      </c>
      <c r="K1326" t="s">
        <v>2459</v>
      </c>
      <c r="L1326" t="s">
        <v>29</v>
      </c>
      <c r="P1326" t="s">
        <v>2460</v>
      </c>
    </row>
    <row r="1327" spans="1:16">
      <c r="A1327" t="s">
        <v>3550</v>
      </c>
      <c r="B1327" t="s">
        <v>2456</v>
      </c>
      <c r="C1327" s="22" t="s">
        <v>2457</v>
      </c>
      <c r="D1327" t="s">
        <v>21</v>
      </c>
      <c r="E1327" t="s">
        <v>3541</v>
      </c>
      <c r="F1327" t="s">
        <v>52</v>
      </c>
      <c r="G1327" t="s">
        <v>1884</v>
      </c>
      <c r="H1327" s="23" t="s">
        <v>3551</v>
      </c>
      <c r="I1327" t="s">
        <v>63</v>
      </c>
      <c r="J1327" t="s">
        <v>27</v>
      </c>
      <c r="K1327" t="s">
        <v>2459</v>
      </c>
      <c r="L1327" t="s">
        <v>29</v>
      </c>
      <c r="P1327" t="s">
        <v>3169</v>
      </c>
    </row>
    <row r="1328" spans="1:16">
      <c r="A1328" t="s">
        <v>3552</v>
      </c>
      <c r="B1328" t="s">
        <v>2456</v>
      </c>
      <c r="C1328" s="22" t="s">
        <v>2457</v>
      </c>
      <c r="D1328" t="s">
        <v>21</v>
      </c>
      <c r="E1328" t="s">
        <v>3541</v>
      </c>
      <c r="F1328" t="s">
        <v>33</v>
      </c>
      <c r="G1328" t="s">
        <v>722</v>
      </c>
      <c r="H1328" s="23" t="s">
        <v>3553</v>
      </c>
      <c r="I1328" t="s">
        <v>262</v>
      </c>
      <c r="J1328" t="s">
        <v>27</v>
      </c>
      <c r="K1328" t="s">
        <v>2459</v>
      </c>
      <c r="L1328" t="s">
        <v>29</v>
      </c>
      <c r="P1328" t="s">
        <v>2460</v>
      </c>
    </row>
    <row r="1329" spans="1:16">
      <c r="A1329" t="s">
        <v>3554</v>
      </c>
      <c r="B1329" t="s">
        <v>2831</v>
      </c>
      <c r="C1329" s="22" t="s">
        <v>2832</v>
      </c>
      <c r="D1329" t="s">
        <v>50</v>
      </c>
      <c r="E1329" t="s">
        <v>3541</v>
      </c>
      <c r="F1329" t="s">
        <v>52</v>
      </c>
      <c r="G1329" t="s">
        <v>3555</v>
      </c>
      <c r="H1329" s="23" t="s">
        <v>3556</v>
      </c>
      <c r="I1329" t="s">
        <v>247</v>
      </c>
      <c r="J1329" t="s">
        <v>27</v>
      </c>
      <c r="K1329" t="s">
        <v>3557</v>
      </c>
      <c r="L1329" t="s">
        <v>29</v>
      </c>
      <c r="P1329" t="s">
        <v>3558</v>
      </c>
    </row>
    <row r="1330" spans="1:16">
      <c r="A1330" t="s">
        <v>3559</v>
      </c>
      <c r="B1330" t="s">
        <v>2456</v>
      </c>
      <c r="C1330" s="22" t="s">
        <v>2457</v>
      </c>
      <c r="D1330" t="s">
        <v>21</v>
      </c>
      <c r="E1330" t="s">
        <v>3541</v>
      </c>
      <c r="F1330" t="s">
        <v>33</v>
      </c>
      <c r="G1330" t="s">
        <v>1098</v>
      </c>
      <c r="H1330" s="23" t="s">
        <v>3560</v>
      </c>
      <c r="I1330" t="s">
        <v>63</v>
      </c>
      <c r="J1330" t="s">
        <v>27</v>
      </c>
      <c r="K1330" t="s">
        <v>2459</v>
      </c>
      <c r="L1330" t="s">
        <v>29</v>
      </c>
      <c r="P1330" t="s">
        <v>2460</v>
      </c>
    </row>
    <row r="1331" spans="1:16">
      <c r="A1331" t="s">
        <v>3544</v>
      </c>
      <c r="B1331" t="s">
        <v>2456</v>
      </c>
      <c r="C1331" s="22" t="s">
        <v>2457</v>
      </c>
      <c r="D1331" t="s">
        <v>21</v>
      </c>
      <c r="E1331" t="s">
        <v>3541</v>
      </c>
      <c r="F1331" t="s">
        <v>52</v>
      </c>
      <c r="G1331" t="s">
        <v>1884</v>
      </c>
      <c r="H1331" s="23" t="s">
        <v>3561</v>
      </c>
      <c r="I1331" t="s">
        <v>63</v>
      </c>
      <c r="J1331" t="s">
        <v>27</v>
      </c>
      <c r="K1331" t="s">
        <v>2459</v>
      </c>
      <c r="L1331" t="s">
        <v>29</v>
      </c>
      <c r="P1331" t="s">
        <v>3169</v>
      </c>
    </row>
    <row r="1332" spans="1:16">
      <c r="A1332" t="s">
        <v>3562</v>
      </c>
      <c r="B1332" t="s">
        <v>2456</v>
      </c>
      <c r="C1332" s="22" t="s">
        <v>2457</v>
      </c>
      <c r="D1332" t="s">
        <v>50</v>
      </c>
      <c r="E1332" t="s">
        <v>3541</v>
      </c>
      <c r="F1332" t="s">
        <v>33</v>
      </c>
      <c r="G1332" t="s">
        <v>3269</v>
      </c>
      <c r="H1332" s="23" t="s">
        <v>3563</v>
      </c>
      <c r="I1332" t="s">
        <v>541</v>
      </c>
      <c r="J1332" t="s">
        <v>27</v>
      </c>
      <c r="K1332" t="s">
        <v>2459</v>
      </c>
      <c r="L1332" t="s">
        <v>29</v>
      </c>
      <c r="P1332" t="s">
        <v>2460</v>
      </c>
    </row>
    <row r="1333" spans="1:16">
      <c r="A1333" t="s">
        <v>3564</v>
      </c>
      <c r="B1333" t="s">
        <v>2456</v>
      </c>
      <c r="C1333" s="22" t="s">
        <v>2457</v>
      </c>
      <c r="D1333" t="s">
        <v>50</v>
      </c>
      <c r="E1333" t="s">
        <v>3541</v>
      </c>
      <c r="F1333" t="s">
        <v>33</v>
      </c>
      <c r="G1333" t="s">
        <v>3565</v>
      </c>
      <c r="H1333" s="23" t="s">
        <v>3566</v>
      </c>
      <c r="I1333" t="s">
        <v>262</v>
      </c>
      <c r="J1333" t="s">
        <v>27</v>
      </c>
      <c r="K1333" t="s">
        <v>2459</v>
      </c>
      <c r="L1333" t="s">
        <v>29</v>
      </c>
      <c r="P1333" t="s">
        <v>2460</v>
      </c>
    </row>
    <row r="1334" spans="1:16">
      <c r="A1334" t="s">
        <v>3567</v>
      </c>
      <c r="B1334" t="s">
        <v>2456</v>
      </c>
      <c r="C1334" s="22" t="s">
        <v>2457</v>
      </c>
      <c r="D1334" t="s">
        <v>21</v>
      </c>
      <c r="E1334" t="s">
        <v>3541</v>
      </c>
      <c r="F1334" t="s">
        <v>33</v>
      </c>
      <c r="G1334" t="s">
        <v>722</v>
      </c>
      <c r="H1334" s="23" t="s">
        <v>3568</v>
      </c>
      <c r="I1334" t="s">
        <v>135</v>
      </c>
      <c r="J1334" t="s">
        <v>27</v>
      </c>
      <c r="K1334" t="s">
        <v>2459</v>
      </c>
      <c r="L1334" t="s">
        <v>29</v>
      </c>
      <c r="P1334" t="s">
        <v>2460</v>
      </c>
    </row>
    <row r="1335" spans="1:16">
      <c r="A1335" t="s">
        <v>3569</v>
      </c>
      <c r="B1335" t="s">
        <v>2456</v>
      </c>
      <c r="C1335" s="22" t="s">
        <v>2457</v>
      </c>
      <c r="D1335" t="s">
        <v>50</v>
      </c>
      <c r="E1335" t="s">
        <v>3541</v>
      </c>
      <c r="F1335" t="s">
        <v>33</v>
      </c>
      <c r="G1335" t="s">
        <v>2370</v>
      </c>
      <c r="H1335" s="23" t="s">
        <v>3570</v>
      </c>
      <c r="I1335" t="s">
        <v>541</v>
      </c>
      <c r="J1335" t="s">
        <v>27</v>
      </c>
      <c r="K1335" t="s">
        <v>3571</v>
      </c>
      <c r="L1335" t="s">
        <v>29</v>
      </c>
      <c r="P1335" t="s">
        <v>2460</v>
      </c>
    </row>
    <row r="1336" spans="1:16">
      <c r="A1336" t="s">
        <v>3572</v>
      </c>
      <c r="B1336" t="s">
        <v>94</v>
      </c>
      <c r="C1336" s="22" t="s">
        <v>95</v>
      </c>
      <c r="D1336" t="s">
        <v>21</v>
      </c>
      <c r="E1336" t="s">
        <v>3541</v>
      </c>
      <c r="F1336" t="s">
        <v>33</v>
      </c>
      <c r="G1336" t="s">
        <v>3573</v>
      </c>
      <c r="H1336" s="23" t="s">
        <v>3574</v>
      </c>
      <c r="I1336" t="s">
        <v>1593</v>
      </c>
      <c r="J1336" t="s">
        <v>27</v>
      </c>
      <c r="K1336" t="s">
        <v>98</v>
      </c>
      <c r="L1336" t="s">
        <v>29</v>
      </c>
      <c r="P1336" t="s">
        <v>99</v>
      </c>
    </row>
    <row r="1337" spans="1:16">
      <c r="A1337" t="s">
        <v>3575</v>
      </c>
      <c r="B1337" t="s">
        <v>94</v>
      </c>
      <c r="C1337" s="22" t="s">
        <v>95</v>
      </c>
      <c r="D1337" t="s">
        <v>21</v>
      </c>
      <c r="E1337" t="s">
        <v>3541</v>
      </c>
      <c r="F1337" t="s">
        <v>33</v>
      </c>
      <c r="G1337" t="s">
        <v>3576</v>
      </c>
      <c r="H1337" s="23" t="s">
        <v>3577</v>
      </c>
      <c r="I1337" t="s">
        <v>135</v>
      </c>
      <c r="J1337" t="s">
        <v>27</v>
      </c>
      <c r="K1337" t="s">
        <v>98</v>
      </c>
      <c r="L1337" t="s">
        <v>29</v>
      </c>
      <c r="P1337" t="s">
        <v>99</v>
      </c>
    </row>
    <row r="1338" spans="1:16">
      <c r="A1338" t="s">
        <v>3578</v>
      </c>
      <c r="B1338" t="s">
        <v>94</v>
      </c>
      <c r="C1338" s="22" t="s">
        <v>95</v>
      </c>
      <c r="D1338" t="s">
        <v>21</v>
      </c>
      <c r="E1338" t="s">
        <v>3541</v>
      </c>
      <c r="F1338" t="s">
        <v>33</v>
      </c>
      <c r="G1338" t="s">
        <v>3579</v>
      </c>
      <c r="H1338" s="23" t="s">
        <v>3580</v>
      </c>
      <c r="I1338" t="s">
        <v>90</v>
      </c>
      <c r="J1338" t="s">
        <v>27</v>
      </c>
      <c r="K1338" t="s">
        <v>98</v>
      </c>
      <c r="L1338" t="s">
        <v>29</v>
      </c>
      <c r="P1338" t="s">
        <v>99</v>
      </c>
    </row>
    <row r="1339" spans="1:16">
      <c r="A1339" t="s">
        <v>3581</v>
      </c>
      <c r="B1339" t="s">
        <v>2042</v>
      </c>
      <c r="C1339" s="22" t="s">
        <v>2043</v>
      </c>
      <c r="D1339" t="s">
        <v>21</v>
      </c>
      <c r="E1339" t="s">
        <v>3541</v>
      </c>
      <c r="F1339" t="s">
        <v>33</v>
      </c>
      <c r="G1339" t="s">
        <v>153</v>
      </c>
      <c r="H1339" s="23" t="s">
        <v>3582</v>
      </c>
      <c r="I1339" t="s">
        <v>135</v>
      </c>
      <c r="J1339" t="s">
        <v>27</v>
      </c>
      <c r="K1339" t="s">
        <v>2046</v>
      </c>
      <c r="L1339" t="s">
        <v>29</v>
      </c>
      <c r="P1339" t="s">
        <v>2055</v>
      </c>
    </row>
    <row r="1340" spans="1:16">
      <c r="A1340" t="s">
        <v>3583</v>
      </c>
      <c r="B1340" t="s">
        <v>2042</v>
      </c>
      <c r="C1340" s="22" t="s">
        <v>2043</v>
      </c>
      <c r="D1340" t="s">
        <v>50</v>
      </c>
      <c r="E1340" t="s">
        <v>3541</v>
      </c>
      <c r="F1340" t="s">
        <v>33</v>
      </c>
      <c r="G1340" t="s">
        <v>3584</v>
      </c>
      <c r="H1340" s="23" t="s">
        <v>3585</v>
      </c>
      <c r="I1340" t="s">
        <v>90</v>
      </c>
      <c r="J1340" t="s">
        <v>27</v>
      </c>
      <c r="K1340" t="s">
        <v>3586</v>
      </c>
      <c r="L1340" t="s">
        <v>29</v>
      </c>
      <c r="P1340" t="s">
        <v>2055</v>
      </c>
    </row>
    <row r="1341" spans="1:16">
      <c r="A1341" t="s">
        <v>3587</v>
      </c>
      <c r="B1341" t="s">
        <v>2042</v>
      </c>
      <c r="C1341" s="22" t="s">
        <v>2043</v>
      </c>
      <c r="D1341" t="s">
        <v>50</v>
      </c>
      <c r="E1341" t="s">
        <v>3541</v>
      </c>
      <c r="F1341" t="s">
        <v>52</v>
      </c>
      <c r="G1341" t="s">
        <v>1884</v>
      </c>
      <c r="H1341" s="23" t="s">
        <v>3588</v>
      </c>
      <c r="I1341" t="s">
        <v>135</v>
      </c>
      <c r="J1341" t="s">
        <v>27</v>
      </c>
      <c r="K1341" t="s">
        <v>3586</v>
      </c>
      <c r="L1341" t="s">
        <v>29</v>
      </c>
      <c r="P1341" t="s">
        <v>2047</v>
      </c>
    </row>
    <row r="1342" spans="1:16">
      <c r="A1342" t="s">
        <v>3589</v>
      </c>
      <c r="B1342" t="s">
        <v>2042</v>
      </c>
      <c r="C1342" s="22" t="s">
        <v>2043</v>
      </c>
      <c r="D1342" t="s">
        <v>21</v>
      </c>
      <c r="E1342" t="s">
        <v>3541</v>
      </c>
      <c r="F1342" t="s">
        <v>33</v>
      </c>
      <c r="G1342" t="s">
        <v>3590</v>
      </c>
      <c r="H1342" s="23" t="s">
        <v>3591</v>
      </c>
      <c r="I1342" t="s">
        <v>135</v>
      </c>
      <c r="J1342" t="s">
        <v>27</v>
      </c>
      <c r="K1342" t="s">
        <v>2046</v>
      </c>
      <c r="L1342" t="s">
        <v>29</v>
      </c>
      <c r="P1342" t="s">
        <v>2055</v>
      </c>
    </row>
    <row r="1343" spans="1:16">
      <c r="A1343" t="s">
        <v>3592</v>
      </c>
      <c r="B1343" t="s">
        <v>2042</v>
      </c>
      <c r="C1343" s="22" t="s">
        <v>2043</v>
      </c>
      <c r="D1343" t="s">
        <v>50</v>
      </c>
      <c r="E1343" t="s">
        <v>3541</v>
      </c>
      <c r="F1343" t="s">
        <v>33</v>
      </c>
      <c r="G1343" t="s">
        <v>3184</v>
      </c>
      <c r="H1343" s="23" t="s">
        <v>3593</v>
      </c>
      <c r="I1343" t="s">
        <v>63</v>
      </c>
      <c r="J1343" t="s">
        <v>27</v>
      </c>
      <c r="K1343" t="s">
        <v>3586</v>
      </c>
      <c r="L1343" t="s">
        <v>29</v>
      </c>
      <c r="P1343" t="s">
        <v>2055</v>
      </c>
    </row>
    <row r="1344" spans="1:16">
      <c r="A1344" t="s">
        <v>3594</v>
      </c>
      <c r="B1344" t="s">
        <v>715</v>
      </c>
      <c r="C1344" s="22" t="s">
        <v>716</v>
      </c>
      <c r="D1344" t="s">
        <v>21</v>
      </c>
      <c r="E1344" t="s">
        <v>3541</v>
      </c>
      <c r="F1344" t="s">
        <v>33</v>
      </c>
      <c r="G1344" t="s">
        <v>1489</v>
      </c>
      <c r="H1344" s="23" t="s">
        <v>3595</v>
      </c>
      <c r="I1344" t="s">
        <v>391</v>
      </c>
      <c r="J1344" t="s">
        <v>27</v>
      </c>
      <c r="K1344" t="s">
        <v>719</v>
      </c>
      <c r="L1344" t="s">
        <v>29</v>
      </c>
      <c r="P1344" t="s">
        <v>720</v>
      </c>
    </row>
    <row r="1345" spans="1:16">
      <c r="A1345" t="s">
        <v>3596</v>
      </c>
      <c r="B1345" t="s">
        <v>715</v>
      </c>
      <c r="C1345" s="22" t="s">
        <v>716</v>
      </c>
      <c r="D1345" t="s">
        <v>21</v>
      </c>
      <c r="E1345" t="s">
        <v>3541</v>
      </c>
      <c r="F1345" t="s">
        <v>33</v>
      </c>
      <c r="G1345" t="s">
        <v>3189</v>
      </c>
      <c r="H1345" s="23" t="s">
        <v>3597</v>
      </c>
      <c r="I1345" t="s">
        <v>55</v>
      </c>
      <c r="J1345" t="s">
        <v>27</v>
      </c>
      <c r="K1345" t="s">
        <v>719</v>
      </c>
      <c r="L1345" t="s">
        <v>29</v>
      </c>
      <c r="P1345" t="s">
        <v>720</v>
      </c>
    </row>
    <row r="1346" spans="1:16">
      <c r="A1346" t="s">
        <v>3598</v>
      </c>
      <c r="B1346" t="s">
        <v>715</v>
      </c>
      <c r="C1346" s="22" t="s">
        <v>716</v>
      </c>
      <c r="D1346" t="s">
        <v>21</v>
      </c>
      <c r="E1346" t="s">
        <v>3541</v>
      </c>
      <c r="F1346" t="s">
        <v>33</v>
      </c>
      <c r="G1346" t="s">
        <v>133</v>
      </c>
      <c r="H1346" s="23" t="s">
        <v>3599</v>
      </c>
      <c r="I1346" t="s">
        <v>148</v>
      </c>
      <c r="J1346" t="s">
        <v>27</v>
      </c>
      <c r="K1346" t="s">
        <v>719</v>
      </c>
      <c r="L1346" t="s">
        <v>29</v>
      </c>
      <c r="P1346" t="s">
        <v>720</v>
      </c>
    </row>
    <row r="1347" spans="1:16">
      <c r="A1347" t="s">
        <v>3600</v>
      </c>
      <c r="B1347" t="s">
        <v>715</v>
      </c>
      <c r="C1347" s="22" t="s">
        <v>716</v>
      </c>
      <c r="D1347" t="s">
        <v>21</v>
      </c>
      <c r="E1347" t="s">
        <v>3541</v>
      </c>
      <c r="F1347" t="s">
        <v>33</v>
      </c>
      <c r="G1347" t="s">
        <v>3279</v>
      </c>
      <c r="H1347" s="23" t="s">
        <v>3601</v>
      </c>
      <c r="I1347" t="s">
        <v>148</v>
      </c>
      <c r="J1347" t="s">
        <v>27</v>
      </c>
      <c r="K1347" t="s">
        <v>719</v>
      </c>
      <c r="L1347" t="s">
        <v>29</v>
      </c>
      <c r="P1347" t="s">
        <v>720</v>
      </c>
    </row>
    <row r="1348" spans="1:16">
      <c r="A1348" t="s">
        <v>3602</v>
      </c>
      <c r="B1348" t="s">
        <v>715</v>
      </c>
      <c r="C1348" s="22" t="s">
        <v>716</v>
      </c>
      <c r="D1348" t="s">
        <v>21</v>
      </c>
      <c r="E1348" t="s">
        <v>3541</v>
      </c>
      <c r="F1348" t="s">
        <v>33</v>
      </c>
      <c r="G1348" t="s">
        <v>133</v>
      </c>
      <c r="H1348" s="23" t="s">
        <v>3603</v>
      </c>
      <c r="I1348" t="s">
        <v>148</v>
      </c>
      <c r="J1348" t="s">
        <v>27</v>
      </c>
      <c r="K1348" t="s">
        <v>719</v>
      </c>
      <c r="L1348" t="s">
        <v>29</v>
      </c>
      <c r="P1348" t="s">
        <v>720</v>
      </c>
    </row>
    <row r="1349" spans="1:16">
      <c r="A1349" t="s">
        <v>3604</v>
      </c>
      <c r="B1349" t="s">
        <v>715</v>
      </c>
      <c r="C1349" s="22" t="s">
        <v>716</v>
      </c>
      <c r="D1349" t="s">
        <v>21</v>
      </c>
      <c r="E1349" t="s">
        <v>3541</v>
      </c>
      <c r="F1349" t="s">
        <v>33</v>
      </c>
      <c r="G1349" t="s">
        <v>869</v>
      </c>
      <c r="H1349" s="23" t="s">
        <v>3599</v>
      </c>
      <c r="I1349" t="s">
        <v>148</v>
      </c>
      <c r="J1349" t="s">
        <v>27</v>
      </c>
      <c r="K1349" t="s">
        <v>719</v>
      </c>
      <c r="L1349" t="s">
        <v>29</v>
      </c>
      <c r="P1349" t="s">
        <v>720</v>
      </c>
    </row>
    <row r="1350" spans="1:16">
      <c r="A1350" t="s">
        <v>3605</v>
      </c>
      <c r="B1350" t="s">
        <v>715</v>
      </c>
      <c r="C1350" s="22" t="s">
        <v>716</v>
      </c>
      <c r="D1350" t="s">
        <v>21</v>
      </c>
      <c r="E1350" t="s">
        <v>3541</v>
      </c>
      <c r="F1350" t="s">
        <v>33</v>
      </c>
      <c r="G1350" t="s">
        <v>869</v>
      </c>
      <c r="H1350" s="23" t="s">
        <v>3606</v>
      </c>
      <c r="I1350" t="s">
        <v>148</v>
      </c>
      <c r="J1350" t="s">
        <v>27</v>
      </c>
      <c r="K1350" t="s">
        <v>719</v>
      </c>
      <c r="L1350" t="s">
        <v>29</v>
      </c>
      <c r="P1350" t="s">
        <v>720</v>
      </c>
    </row>
    <row r="1351" spans="1:16">
      <c r="A1351" t="s">
        <v>3607</v>
      </c>
      <c r="B1351" t="s">
        <v>715</v>
      </c>
      <c r="C1351" s="22" t="s">
        <v>716</v>
      </c>
      <c r="D1351" t="s">
        <v>21</v>
      </c>
      <c r="E1351" t="s">
        <v>3541</v>
      </c>
      <c r="F1351" t="s">
        <v>33</v>
      </c>
      <c r="G1351" t="s">
        <v>133</v>
      </c>
      <c r="H1351" s="23" t="s">
        <v>3601</v>
      </c>
      <c r="I1351" t="s">
        <v>148</v>
      </c>
      <c r="J1351" t="s">
        <v>27</v>
      </c>
      <c r="K1351" t="s">
        <v>719</v>
      </c>
      <c r="L1351" t="s">
        <v>29</v>
      </c>
      <c r="P1351" t="s">
        <v>720</v>
      </c>
    </row>
    <row r="1352" spans="1:16">
      <c r="A1352" t="s">
        <v>3608</v>
      </c>
      <c r="B1352" t="s">
        <v>151</v>
      </c>
      <c r="C1352" s="22" t="s">
        <v>152</v>
      </c>
      <c r="D1352" t="s">
        <v>21</v>
      </c>
      <c r="E1352" t="s">
        <v>3541</v>
      </c>
      <c r="F1352" t="s">
        <v>52</v>
      </c>
      <c r="G1352" t="s">
        <v>730</v>
      </c>
      <c r="H1352" s="23" t="s">
        <v>3609</v>
      </c>
      <c r="I1352" t="s">
        <v>26</v>
      </c>
      <c r="J1352" t="s">
        <v>27</v>
      </c>
      <c r="K1352" t="s">
        <v>155</v>
      </c>
      <c r="L1352" t="s">
        <v>29</v>
      </c>
      <c r="P1352" t="s">
        <v>160</v>
      </c>
    </row>
    <row r="1353" spans="1:16">
      <c r="A1353" t="s">
        <v>3608</v>
      </c>
      <c r="B1353" t="s">
        <v>151</v>
      </c>
      <c r="C1353" s="22" t="s">
        <v>152</v>
      </c>
      <c r="D1353" t="s">
        <v>21</v>
      </c>
      <c r="E1353" t="s">
        <v>3541</v>
      </c>
      <c r="F1353" t="s">
        <v>33</v>
      </c>
      <c r="G1353" t="s">
        <v>3610</v>
      </c>
      <c r="H1353" s="23" t="s">
        <v>3609</v>
      </c>
      <c r="I1353" t="s">
        <v>26</v>
      </c>
      <c r="J1353" t="s">
        <v>27</v>
      </c>
      <c r="K1353" t="s">
        <v>155</v>
      </c>
      <c r="L1353" t="s">
        <v>29</v>
      </c>
      <c r="P1353" t="s">
        <v>156</v>
      </c>
    </row>
    <row r="1354" spans="1:16">
      <c r="A1354" t="s">
        <v>3611</v>
      </c>
      <c r="B1354" t="s">
        <v>151</v>
      </c>
      <c r="C1354" s="22" t="s">
        <v>152</v>
      </c>
      <c r="D1354" t="s">
        <v>21</v>
      </c>
      <c r="E1354" t="s">
        <v>3541</v>
      </c>
      <c r="F1354" t="s">
        <v>52</v>
      </c>
      <c r="G1354" t="s">
        <v>730</v>
      </c>
      <c r="H1354" s="23" t="s">
        <v>3556</v>
      </c>
      <c r="I1354" t="s">
        <v>90</v>
      </c>
      <c r="J1354" t="s">
        <v>27</v>
      </c>
      <c r="K1354" t="s">
        <v>155</v>
      </c>
      <c r="L1354" t="s">
        <v>29</v>
      </c>
      <c r="P1354" t="s">
        <v>160</v>
      </c>
    </row>
    <row r="1355" spans="1:16">
      <c r="A1355" t="s">
        <v>3612</v>
      </c>
      <c r="B1355" t="s">
        <v>1147</v>
      </c>
      <c r="C1355" s="22" t="s">
        <v>1148</v>
      </c>
      <c r="D1355" t="s">
        <v>21</v>
      </c>
      <c r="E1355" t="s">
        <v>3541</v>
      </c>
      <c r="F1355" t="s">
        <v>33</v>
      </c>
      <c r="G1355" t="s">
        <v>42</v>
      </c>
      <c r="H1355" s="23" t="s">
        <v>3560</v>
      </c>
      <c r="I1355" t="s">
        <v>63</v>
      </c>
      <c r="J1355" t="s">
        <v>27</v>
      </c>
      <c r="K1355" t="s">
        <v>1151</v>
      </c>
      <c r="L1355" t="s">
        <v>29</v>
      </c>
      <c r="P1355" t="s">
        <v>1152</v>
      </c>
    </row>
    <row r="1356" spans="1:16">
      <c r="A1356" t="s">
        <v>3613</v>
      </c>
      <c r="B1356" t="s">
        <v>510</v>
      </c>
      <c r="C1356" s="22" t="s">
        <v>511</v>
      </c>
      <c r="D1356" t="s">
        <v>50</v>
      </c>
      <c r="E1356" t="s">
        <v>3541</v>
      </c>
      <c r="F1356" t="s">
        <v>52</v>
      </c>
      <c r="G1356" t="s">
        <v>3614</v>
      </c>
      <c r="H1356" s="23" t="s">
        <v>3615</v>
      </c>
      <c r="I1356" t="s">
        <v>482</v>
      </c>
      <c r="J1356" t="s">
        <v>27</v>
      </c>
      <c r="K1356" t="s">
        <v>2512</v>
      </c>
      <c r="L1356" t="s">
        <v>29</v>
      </c>
      <c r="P1356" t="s">
        <v>517</v>
      </c>
    </row>
    <row r="1357" spans="1:16">
      <c r="A1357" t="s">
        <v>3616</v>
      </c>
      <c r="B1357" t="s">
        <v>173</v>
      </c>
      <c r="C1357" s="22" t="s">
        <v>174</v>
      </c>
      <c r="D1357" t="s">
        <v>21</v>
      </c>
      <c r="E1357" t="s">
        <v>3541</v>
      </c>
      <c r="F1357" t="s">
        <v>52</v>
      </c>
      <c r="G1357" t="s">
        <v>1884</v>
      </c>
      <c r="H1357" s="23" t="s">
        <v>3617</v>
      </c>
      <c r="I1357" t="s">
        <v>148</v>
      </c>
      <c r="J1357" t="s">
        <v>27</v>
      </c>
      <c r="K1357" t="s">
        <v>177</v>
      </c>
      <c r="L1357" t="s">
        <v>29</v>
      </c>
      <c r="P1357" t="s">
        <v>2090</v>
      </c>
    </row>
    <row r="1358" spans="1:16">
      <c r="A1358" t="s">
        <v>3618</v>
      </c>
      <c r="B1358" t="s">
        <v>173</v>
      </c>
      <c r="C1358" s="22" t="s">
        <v>174</v>
      </c>
      <c r="D1358" t="s">
        <v>50</v>
      </c>
      <c r="E1358" t="s">
        <v>3541</v>
      </c>
      <c r="F1358" t="s">
        <v>33</v>
      </c>
      <c r="G1358" t="s">
        <v>42</v>
      </c>
      <c r="H1358" s="23" t="s">
        <v>3619</v>
      </c>
      <c r="I1358" t="s">
        <v>63</v>
      </c>
      <c r="J1358" t="s">
        <v>27</v>
      </c>
      <c r="K1358" t="s">
        <v>177</v>
      </c>
      <c r="L1358" t="s">
        <v>29</v>
      </c>
      <c r="P1358" t="s">
        <v>178</v>
      </c>
    </row>
    <row r="1359" spans="1:16">
      <c r="A1359" t="s">
        <v>3620</v>
      </c>
      <c r="B1359" t="s">
        <v>173</v>
      </c>
      <c r="C1359" s="22" t="s">
        <v>174</v>
      </c>
      <c r="D1359" t="s">
        <v>21</v>
      </c>
      <c r="E1359" t="s">
        <v>3541</v>
      </c>
      <c r="F1359" t="s">
        <v>33</v>
      </c>
      <c r="G1359" t="s">
        <v>3621</v>
      </c>
      <c r="H1359" s="23" t="s">
        <v>3176</v>
      </c>
      <c r="I1359" t="s">
        <v>541</v>
      </c>
      <c r="J1359" t="s">
        <v>27</v>
      </c>
      <c r="K1359" t="s">
        <v>177</v>
      </c>
      <c r="L1359" t="s">
        <v>29</v>
      </c>
      <c r="P1359" t="s">
        <v>178</v>
      </c>
    </row>
    <row r="1360" spans="1:16">
      <c r="A1360" t="s">
        <v>3622</v>
      </c>
      <c r="B1360" t="s">
        <v>2811</v>
      </c>
      <c r="C1360" s="22" t="s">
        <v>2812</v>
      </c>
      <c r="D1360" t="s">
        <v>50</v>
      </c>
      <c r="E1360" t="s">
        <v>3541</v>
      </c>
      <c r="F1360" t="s">
        <v>33</v>
      </c>
      <c r="G1360" t="s">
        <v>3094</v>
      </c>
      <c r="H1360" s="23" t="s">
        <v>3623</v>
      </c>
      <c r="I1360" t="s">
        <v>414</v>
      </c>
      <c r="J1360" t="s">
        <v>27</v>
      </c>
      <c r="K1360" t="s">
        <v>2814</v>
      </c>
      <c r="L1360" t="s">
        <v>29</v>
      </c>
      <c r="P1360" t="s">
        <v>2815</v>
      </c>
    </row>
    <row r="1361" spans="1:16">
      <c r="A1361" t="s">
        <v>3624</v>
      </c>
      <c r="B1361" t="s">
        <v>2811</v>
      </c>
      <c r="C1361" s="22" t="s">
        <v>2812</v>
      </c>
      <c r="D1361" t="s">
        <v>50</v>
      </c>
      <c r="E1361" t="s">
        <v>3541</v>
      </c>
      <c r="F1361" t="s">
        <v>33</v>
      </c>
      <c r="G1361" t="s">
        <v>1189</v>
      </c>
      <c r="H1361" s="23" t="s">
        <v>3625</v>
      </c>
      <c r="I1361" t="s">
        <v>247</v>
      </c>
      <c r="J1361" t="s">
        <v>27</v>
      </c>
      <c r="K1361" t="s">
        <v>2814</v>
      </c>
      <c r="L1361" t="s">
        <v>29</v>
      </c>
      <c r="P1361" t="s">
        <v>2815</v>
      </c>
    </row>
    <row r="1362" spans="1:16">
      <c r="A1362" t="s">
        <v>3626</v>
      </c>
      <c r="B1362" t="s">
        <v>200</v>
      </c>
      <c r="C1362" s="22" t="s">
        <v>201</v>
      </c>
      <c r="D1362" t="s">
        <v>21</v>
      </c>
      <c r="E1362" t="s">
        <v>3541</v>
      </c>
      <c r="F1362" t="s">
        <v>141</v>
      </c>
      <c r="G1362" t="s">
        <v>3238</v>
      </c>
      <c r="H1362" s="23" t="s">
        <v>3627</v>
      </c>
      <c r="I1362" t="s">
        <v>135</v>
      </c>
      <c r="J1362" t="s">
        <v>27</v>
      </c>
      <c r="K1362" t="s">
        <v>204</v>
      </c>
      <c r="L1362" t="s">
        <v>29</v>
      </c>
      <c r="P1362" t="s">
        <v>2109</v>
      </c>
    </row>
    <row r="1363" spans="1:16">
      <c r="A1363" t="s">
        <v>3237</v>
      </c>
      <c r="B1363" t="s">
        <v>200</v>
      </c>
      <c r="C1363" s="22" t="s">
        <v>201</v>
      </c>
      <c r="D1363" t="s">
        <v>50</v>
      </c>
      <c r="E1363" t="s">
        <v>3541</v>
      </c>
      <c r="F1363" t="s">
        <v>33</v>
      </c>
      <c r="G1363" t="s">
        <v>3628</v>
      </c>
      <c r="H1363" s="23" t="s">
        <v>3629</v>
      </c>
      <c r="I1363" t="s">
        <v>135</v>
      </c>
      <c r="J1363" t="s">
        <v>27</v>
      </c>
      <c r="K1363" t="s">
        <v>204</v>
      </c>
      <c r="L1363" t="s">
        <v>29</v>
      </c>
      <c r="P1363" t="s">
        <v>205</v>
      </c>
    </row>
    <row r="1364" spans="1:16">
      <c r="A1364" t="s">
        <v>3630</v>
      </c>
      <c r="B1364" t="s">
        <v>200</v>
      </c>
      <c r="C1364" s="22" t="s">
        <v>201</v>
      </c>
      <c r="D1364" t="s">
        <v>50</v>
      </c>
      <c r="E1364" t="s">
        <v>3541</v>
      </c>
      <c r="F1364" t="s">
        <v>33</v>
      </c>
      <c r="G1364" t="s">
        <v>2115</v>
      </c>
      <c r="H1364" s="23" t="s">
        <v>3631</v>
      </c>
      <c r="I1364" t="s">
        <v>90</v>
      </c>
      <c r="J1364" t="s">
        <v>27</v>
      </c>
      <c r="K1364" t="s">
        <v>204</v>
      </c>
      <c r="L1364" t="s">
        <v>29</v>
      </c>
      <c r="P1364" t="s">
        <v>205</v>
      </c>
    </row>
    <row r="1365" spans="1:16">
      <c r="A1365" t="s">
        <v>3632</v>
      </c>
      <c r="B1365" t="s">
        <v>200</v>
      </c>
      <c r="C1365" s="22" t="s">
        <v>201</v>
      </c>
      <c r="D1365" t="s">
        <v>21</v>
      </c>
      <c r="E1365" t="s">
        <v>3541</v>
      </c>
      <c r="F1365" t="s">
        <v>33</v>
      </c>
      <c r="G1365" t="s">
        <v>3633</v>
      </c>
      <c r="H1365" s="23" t="s">
        <v>3634</v>
      </c>
      <c r="I1365" t="s">
        <v>135</v>
      </c>
      <c r="J1365" t="s">
        <v>27</v>
      </c>
      <c r="K1365" t="s">
        <v>204</v>
      </c>
      <c r="L1365" t="s">
        <v>29</v>
      </c>
      <c r="P1365" t="s">
        <v>205</v>
      </c>
    </row>
    <row r="1366" spans="1:16">
      <c r="A1366" t="s">
        <v>3635</v>
      </c>
      <c r="B1366" t="s">
        <v>200</v>
      </c>
      <c r="C1366" s="22" t="s">
        <v>201</v>
      </c>
      <c r="D1366" t="s">
        <v>21</v>
      </c>
      <c r="E1366" t="s">
        <v>3541</v>
      </c>
      <c r="F1366" t="s">
        <v>33</v>
      </c>
      <c r="G1366" t="s">
        <v>153</v>
      </c>
      <c r="H1366" s="23" t="s">
        <v>3636</v>
      </c>
      <c r="I1366" t="s">
        <v>135</v>
      </c>
      <c r="J1366" t="s">
        <v>27</v>
      </c>
      <c r="K1366" t="s">
        <v>204</v>
      </c>
      <c r="L1366" t="s">
        <v>29</v>
      </c>
      <c r="P1366" t="s">
        <v>205</v>
      </c>
    </row>
    <row r="1367" spans="1:16">
      <c r="A1367" t="s">
        <v>3637</v>
      </c>
      <c r="B1367" t="s">
        <v>2831</v>
      </c>
      <c r="C1367" s="22" t="s">
        <v>2832</v>
      </c>
      <c r="D1367" t="s">
        <v>50</v>
      </c>
      <c r="E1367" t="s">
        <v>3541</v>
      </c>
      <c r="F1367" t="s">
        <v>33</v>
      </c>
      <c r="G1367" t="s">
        <v>42</v>
      </c>
      <c r="H1367" s="23" t="s">
        <v>3629</v>
      </c>
      <c r="I1367" t="s">
        <v>26</v>
      </c>
      <c r="J1367" t="s">
        <v>27</v>
      </c>
      <c r="K1367" t="s">
        <v>2834</v>
      </c>
      <c r="L1367" t="s">
        <v>29</v>
      </c>
      <c r="P1367" t="s">
        <v>2835</v>
      </c>
    </row>
    <row r="1368" spans="1:16">
      <c r="A1368" t="s">
        <v>3638</v>
      </c>
      <c r="B1368" t="s">
        <v>2831</v>
      </c>
      <c r="C1368" s="22" t="s">
        <v>2832</v>
      </c>
      <c r="D1368" t="s">
        <v>21</v>
      </c>
      <c r="E1368" t="s">
        <v>3541</v>
      </c>
      <c r="F1368" t="s">
        <v>52</v>
      </c>
      <c r="G1368" t="s">
        <v>3639</v>
      </c>
      <c r="H1368" s="23" t="s">
        <v>3551</v>
      </c>
      <c r="I1368" t="s">
        <v>55</v>
      </c>
      <c r="J1368" t="s">
        <v>27</v>
      </c>
      <c r="K1368" t="s">
        <v>2834</v>
      </c>
      <c r="L1368" t="s">
        <v>29</v>
      </c>
      <c r="P1368" t="s">
        <v>3558</v>
      </c>
    </row>
    <row r="1369" spans="1:16">
      <c r="A1369" t="s">
        <v>3640</v>
      </c>
      <c r="B1369" t="s">
        <v>228</v>
      </c>
      <c r="C1369" s="22" t="s">
        <v>229</v>
      </c>
      <c r="D1369" t="s">
        <v>50</v>
      </c>
      <c r="E1369" t="s">
        <v>3541</v>
      </c>
      <c r="F1369" t="s">
        <v>52</v>
      </c>
      <c r="G1369" t="s">
        <v>1316</v>
      </c>
      <c r="H1369" s="23" t="s">
        <v>3641</v>
      </c>
      <c r="I1369" t="s">
        <v>63</v>
      </c>
      <c r="J1369" t="s">
        <v>27</v>
      </c>
      <c r="K1369" t="s">
        <v>231</v>
      </c>
      <c r="L1369" t="s">
        <v>29</v>
      </c>
      <c r="P1369" t="s">
        <v>232</v>
      </c>
    </row>
    <row r="1370" spans="1:16">
      <c r="A1370" t="s">
        <v>3642</v>
      </c>
      <c r="B1370" t="s">
        <v>234</v>
      </c>
      <c r="C1370" s="22" t="s">
        <v>235</v>
      </c>
      <c r="D1370" t="s">
        <v>21</v>
      </c>
      <c r="E1370" t="s">
        <v>3541</v>
      </c>
      <c r="F1370" t="s">
        <v>33</v>
      </c>
      <c r="G1370" t="s">
        <v>3643</v>
      </c>
      <c r="H1370" s="23" t="s">
        <v>3644</v>
      </c>
      <c r="I1370" t="s">
        <v>1340</v>
      </c>
      <c r="J1370" t="s">
        <v>27</v>
      </c>
      <c r="K1370" t="s">
        <v>237</v>
      </c>
      <c r="L1370" t="s">
        <v>29</v>
      </c>
      <c r="P1370" t="s">
        <v>238</v>
      </c>
    </row>
    <row r="1371" spans="1:16">
      <c r="A1371" t="s">
        <v>3645</v>
      </c>
      <c r="B1371" t="s">
        <v>234</v>
      </c>
      <c r="C1371" s="22" t="s">
        <v>235</v>
      </c>
      <c r="D1371" t="s">
        <v>21</v>
      </c>
      <c r="E1371" t="s">
        <v>3541</v>
      </c>
      <c r="F1371" t="s">
        <v>141</v>
      </c>
      <c r="G1371" t="s">
        <v>3646</v>
      </c>
      <c r="H1371" s="23" t="s">
        <v>3647</v>
      </c>
      <c r="I1371" t="s">
        <v>247</v>
      </c>
      <c r="J1371" t="s">
        <v>27</v>
      </c>
      <c r="K1371" t="s">
        <v>237</v>
      </c>
      <c r="L1371" t="s">
        <v>29</v>
      </c>
      <c r="P1371" t="s">
        <v>1806</v>
      </c>
    </row>
    <row r="1372" spans="1:16">
      <c r="A1372" t="s">
        <v>3648</v>
      </c>
      <c r="B1372" t="s">
        <v>234</v>
      </c>
      <c r="C1372" s="22" t="s">
        <v>235</v>
      </c>
      <c r="D1372" t="s">
        <v>21</v>
      </c>
      <c r="E1372" t="s">
        <v>3541</v>
      </c>
      <c r="F1372" t="s">
        <v>33</v>
      </c>
      <c r="G1372" t="s">
        <v>3649</v>
      </c>
      <c r="H1372" s="23" t="s">
        <v>3650</v>
      </c>
      <c r="I1372" t="s">
        <v>2319</v>
      </c>
      <c r="J1372" t="s">
        <v>27</v>
      </c>
      <c r="K1372" t="s">
        <v>237</v>
      </c>
      <c r="L1372" t="s">
        <v>29</v>
      </c>
      <c r="P1372" t="s">
        <v>238</v>
      </c>
    </row>
    <row r="1373" spans="1:16">
      <c r="A1373" t="s">
        <v>3651</v>
      </c>
      <c r="B1373" t="s">
        <v>234</v>
      </c>
      <c r="C1373" s="22" t="s">
        <v>235</v>
      </c>
      <c r="D1373" t="s">
        <v>21</v>
      </c>
      <c r="E1373" t="s">
        <v>3541</v>
      </c>
      <c r="F1373" t="s">
        <v>141</v>
      </c>
      <c r="G1373" t="s">
        <v>534</v>
      </c>
      <c r="H1373" s="23" t="s">
        <v>3652</v>
      </c>
      <c r="I1373" t="s">
        <v>1593</v>
      </c>
      <c r="J1373" t="s">
        <v>27</v>
      </c>
      <c r="K1373" t="s">
        <v>237</v>
      </c>
      <c r="L1373" t="s">
        <v>29</v>
      </c>
      <c r="P1373" t="s">
        <v>1806</v>
      </c>
    </row>
    <row r="1374" spans="1:16">
      <c r="A1374" t="s">
        <v>3653</v>
      </c>
      <c r="B1374" t="s">
        <v>240</v>
      </c>
      <c r="C1374" s="22" t="s">
        <v>241</v>
      </c>
      <c r="D1374" t="s">
        <v>50</v>
      </c>
      <c r="E1374" t="s">
        <v>3541</v>
      </c>
      <c r="F1374" t="s">
        <v>52</v>
      </c>
      <c r="G1374" t="s">
        <v>42</v>
      </c>
      <c r="H1374" s="23" t="s">
        <v>3619</v>
      </c>
      <c r="I1374" t="s">
        <v>135</v>
      </c>
      <c r="J1374" t="s">
        <v>27</v>
      </c>
      <c r="K1374" t="s">
        <v>242</v>
      </c>
      <c r="L1374" t="s">
        <v>29</v>
      </c>
      <c r="P1374" t="s">
        <v>773</v>
      </c>
    </row>
    <row r="1375" spans="1:16">
      <c r="A1375" t="s">
        <v>3654</v>
      </c>
      <c r="B1375" t="s">
        <v>240</v>
      </c>
      <c r="C1375" s="22" t="s">
        <v>241</v>
      </c>
      <c r="D1375" t="s">
        <v>21</v>
      </c>
      <c r="E1375" t="s">
        <v>3541</v>
      </c>
      <c r="F1375" t="s">
        <v>33</v>
      </c>
      <c r="G1375" t="s">
        <v>3655</v>
      </c>
      <c r="H1375" s="23" t="s">
        <v>3656</v>
      </c>
      <c r="I1375" t="s">
        <v>148</v>
      </c>
      <c r="J1375" t="s">
        <v>27</v>
      </c>
      <c r="K1375" t="s">
        <v>242</v>
      </c>
      <c r="L1375" t="s">
        <v>29</v>
      </c>
      <c r="P1375" t="s">
        <v>243</v>
      </c>
    </row>
    <row r="1376" spans="1:16">
      <c r="A1376" t="s">
        <v>3657</v>
      </c>
      <c r="B1376" t="s">
        <v>465</v>
      </c>
      <c r="C1376" s="22" t="s">
        <v>466</v>
      </c>
      <c r="D1376" t="s">
        <v>50</v>
      </c>
      <c r="E1376" t="s">
        <v>3541</v>
      </c>
      <c r="F1376" t="s">
        <v>33</v>
      </c>
      <c r="G1376" t="s">
        <v>142</v>
      </c>
      <c r="H1376" s="23" t="s">
        <v>3658</v>
      </c>
      <c r="I1376" t="s">
        <v>148</v>
      </c>
      <c r="J1376" t="s">
        <v>27</v>
      </c>
      <c r="K1376" t="s">
        <v>2158</v>
      </c>
      <c r="L1376" t="s">
        <v>29</v>
      </c>
      <c r="P1376" t="s">
        <v>2162</v>
      </c>
    </row>
    <row r="1377" spans="1:16">
      <c r="A1377" t="s">
        <v>3659</v>
      </c>
      <c r="B1377" t="s">
        <v>284</v>
      </c>
      <c r="C1377" s="22" t="s">
        <v>285</v>
      </c>
      <c r="D1377" t="s">
        <v>21</v>
      </c>
      <c r="E1377" t="s">
        <v>3541</v>
      </c>
      <c r="F1377" t="s">
        <v>33</v>
      </c>
      <c r="G1377" t="s">
        <v>42</v>
      </c>
      <c r="H1377" s="23" t="s">
        <v>3660</v>
      </c>
      <c r="I1377" t="s">
        <v>63</v>
      </c>
      <c r="J1377" t="s">
        <v>27</v>
      </c>
      <c r="K1377" t="s">
        <v>287</v>
      </c>
      <c r="L1377" t="s">
        <v>29</v>
      </c>
      <c r="P1377" t="s">
        <v>288</v>
      </c>
    </row>
    <row r="1378" spans="1:16">
      <c r="A1378" t="s">
        <v>3661</v>
      </c>
      <c r="B1378" t="s">
        <v>284</v>
      </c>
      <c r="C1378" s="22" t="s">
        <v>285</v>
      </c>
      <c r="D1378" t="s">
        <v>21</v>
      </c>
      <c r="E1378" t="s">
        <v>3541</v>
      </c>
      <c r="F1378" t="s">
        <v>52</v>
      </c>
      <c r="G1378" t="s">
        <v>1884</v>
      </c>
      <c r="H1378" s="23" t="s">
        <v>3662</v>
      </c>
      <c r="I1378" t="s">
        <v>36</v>
      </c>
      <c r="J1378" t="s">
        <v>27</v>
      </c>
      <c r="K1378" t="s">
        <v>287</v>
      </c>
      <c r="L1378" t="s">
        <v>29</v>
      </c>
      <c r="P1378" t="s">
        <v>2202</v>
      </c>
    </row>
    <row r="1379" spans="1:16">
      <c r="A1379" t="s">
        <v>3661</v>
      </c>
      <c r="B1379" t="s">
        <v>284</v>
      </c>
      <c r="C1379" s="22" t="s">
        <v>285</v>
      </c>
      <c r="D1379" t="s">
        <v>21</v>
      </c>
      <c r="E1379" t="s">
        <v>3541</v>
      </c>
      <c r="F1379" t="s">
        <v>33</v>
      </c>
      <c r="G1379" t="s">
        <v>1348</v>
      </c>
      <c r="H1379" s="23" t="s">
        <v>3663</v>
      </c>
      <c r="I1379" t="s">
        <v>55</v>
      </c>
      <c r="J1379" t="s">
        <v>27</v>
      </c>
      <c r="K1379" t="s">
        <v>287</v>
      </c>
      <c r="L1379" t="s">
        <v>29</v>
      </c>
      <c r="P1379" t="s">
        <v>288</v>
      </c>
    </row>
    <row r="1380" spans="1:16">
      <c r="A1380" t="s">
        <v>3664</v>
      </c>
      <c r="B1380" t="s">
        <v>815</v>
      </c>
      <c r="C1380" s="22" t="s">
        <v>816</v>
      </c>
      <c r="D1380" t="s">
        <v>21</v>
      </c>
      <c r="E1380" t="s">
        <v>3541</v>
      </c>
      <c r="F1380" t="s">
        <v>33</v>
      </c>
      <c r="G1380" t="s">
        <v>3665</v>
      </c>
      <c r="H1380" s="23" t="s">
        <v>3666</v>
      </c>
      <c r="I1380" t="s">
        <v>63</v>
      </c>
      <c r="J1380" t="s">
        <v>27</v>
      </c>
      <c r="K1380" t="s">
        <v>820</v>
      </c>
      <c r="L1380" t="s">
        <v>29</v>
      </c>
      <c r="P1380" t="s">
        <v>821</v>
      </c>
    </row>
    <row r="1381" spans="1:16">
      <c r="A1381" t="s">
        <v>3667</v>
      </c>
      <c r="B1381" t="s">
        <v>326</v>
      </c>
      <c r="C1381" s="22" t="s">
        <v>327</v>
      </c>
      <c r="D1381" t="s">
        <v>50</v>
      </c>
      <c r="E1381" t="s">
        <v>3541</v>
      </c>
      <c r="F1381" t="s">
        <v>33</v>
      </c>
      <c r="G1381" t="s">
        <v>3668</v>
      </c>
      <c r="H1381" s="23" t="s">
        <v>3669</v>
      </c>
      <c r="I1381" t="s">
        <v>63</v>
      </c>
      <c r="J1381" t="s">
        <v>27</v>
      </c>
      <c r="K1381" t="s">
        <v>3670</v>
      </c>
      <c r="L1381" t="s">
        <v>29</v>
      </c>
      <c r="P1381" t="s">
        <v>334</v>
      </c>
    </row>
    <row r="1382" spans="1:16">
      <c r="A1382" t="s">
        <v>3671</v>
      </c>
      <c r="B1382" t="s">
        <v>326</v>
      </c>
      <c r="C1382" s="22" t="s">
        <v>327</v>
      </c>
      <c r="D1382" t="s">
        <v>21</v>
      </c>
      <c r="E1382" t="s">
        <v>3541</v>
      </c>
      <c r="F1382" t="s">
        <v>33</v>
      </c>
      <c r="G1382" t="s">
        <v>3672</v>
      </c>
      <c r="H1382" s="23" t="s">
        <v>3673</v>
      </c>
      <c r="I1382" t="s">
        <v>55</v>
      </c>
      <c r="J1382" t="s">
        <v>27</v>
      </c>
      <c r="K1382" t="s">
        <v>333</v>
      </c>
      <c r="L1382" t="s">
        <v>29</v>
      </c>
      <c r="P1382" t="s">
        <v>334</v>
      </c>
    </row>
    <row r="1383" spans="1:16">
      <c r="A1383" t="s">
        <v>3674</v>
      </c>
      <c r="B1383" t="s">
        <v>326</v>
      </c>
      <c r="C1383" s="22" t="s">
        <v>327</v>
      </c>
      <c r="D1383" t="s">
        <v>21</v>
      </c>
      <c r="E1383" t="s">
        <v>3541</v>
      </c>
      <c r="F1383" t="s">
        <v>33</v>
      </c>
      <c r="G1383" t="s">
        <v>1327</v>
      </c>
      <c r="H1383" s="23" t="s">
        <v>3675</v>
      </c>
      <c r="I1383" t="s">
        <v>247</v>
      </c>
      <c r="J1383" t="s">
        <v>27</v>
      </c>
      <c r="K1383" t="s">
        <v>333</v>
      </c>
      <c r="L1383" t="s">
        <v>29</v>
      </c>
      <c r="P1383" t="s">
        <v>334</v>
      </c>
    </row>
    <row r="1384" spans="1:16">
      <c r="A1384" t="s">
        <v>3676</v>
      </c>
      <c r="B1384" t="s">
        <v>326</v>
      </c>
      <c r="C1384" s="22" t="s">
        <v>327</v>
      </c>
      <c r="D1384" t="s">
        <v>21</v>
      </c>
      <c r="E1384" t="s">
        <v>3541</v>
      </c>
      <c r="F1384" t="s">
        <v>33</v>
      </c>
      <c r="G1384" t="s">
        <v>3677</v>
      </c>
      <c r="H1384" s="23" t="s">
        <v>3678</v>
      </c>
      <c r="I1384" t="s">
        <v>63</v>
      </c>
      <c r="J1384" t="s">
        <v>27</v>
      </c>
      <c r="K1384" t="s">
        <v>333</v>
      </c>
      <c r="L1384" t="s">
        <v>29</v>
      </c>
      <c r="P1384" t="s">
        <v>334</v>
      </c>
    </row>
    <row r="1385" spans="1:16">
      <c r="A1385" t="s">
        <v>3679</v>
      </c>
      <c r="B1385" t="s">
        <v>352</v>
      </c>
      <c r="C1385" s="22" t="s">
        <v>353</v>
      </c>
      <c r="D1385" t="s">
        <v>50</v>
      </c>
      <c r="E1385" t="s">
        <v>3541</v>
      </c>
      <c r="F1385" t="s">
        <v>33</v>
      </c>
      <c r="G1385" t="s">
        <v>3680</v>
      </c>
      <c r="H1385" s="23" t="s">
        <v>3681</v>
      </c>
      <c r="I1385" t="s">
        <v>67</v>
      </c>
      <c r="J1385" t="s">
        <v>27</v>
      </c>
      <c r="K1385" t="s">
        <v>2592</v>
      </c>
      <c r="L1385" t="s">
        <v>29</v>
      </c>
      <c r="P1385" t="s">
        <v>357</v>
      </c>
    </row>
    <row r="1386" spans="1:16">
      <c r="A1386" t="s">
        <v>3682</v>
      </c>
      <c r="B1386" t="s">
        <v>352</v>
      </c>
      <c r="C1386" s="22" t="s">
        <v>353</v>
      </c>
      <c r="D1386" t="s">
        <v>21</v>
      </c>
      <c r="E1386" t="s">
        <v>3541</v>
      </c>
      <c r="F1386" t="s">
        <v>33</v>
      </c>
      <c r="G1386" t="s">
        <v>3683</v>
      </c>
      <c r="H1386" s="23" t="s">
        <v>3684</v>
      </c>
      <c r="I1386" t="s">
        <v>26</v>
      </c>
      <c r="J1386" t="s">
        <v>27</v>
      </c>
      <c r="K1386" t="s">
        <v>356</v>
      </c>
      <c r="L1386" t="s">
        <v>29</v>
      </c>
      <c r="P1386" t="s">
        <v>357</v>
      </c>
    </row>
    <row r="1387" spans="1:16">
      <c r="A1387" t="s">
        <v>3685</v>
      </c>
      <c r="B1387" t="s">
        <v>352</v>
      </c>
      <c r="C1387" s="22" t="s">
        <v>353</v>
      </c>
      <c r="D1387" t="s">
        <v>50</v>
      </c>
      <c r="E1387" t="s">
        <v>3541</v>
      </c>
      <c r="F1387" t="s">
        <v>33</v>
      </c>
      <c r="G1387" t="s">
        <v>3686</v>
      </c>
      <c r="H1387" s="23" t="s">
        <v>3687</v>
      </c>
      <c r="I1387" t="s">
        <v>90</v>
      </c>
      <c r="J1387" t="s">
        <v>27</v>
      </c>
      <c r="K1387" t="s">
        <v>2592</v>
      </c>
      <c r="L1387" t="s">
        <v>29</v>
      </c>
      <c r="P1387" t="s">
        <v>357</v>
      </c>
    </row>
    <row r="1388" spans="1:16">
      <c r="A1388" t="s">
        <v>3688</v>
      </c>
      <c r="B1388" t="s">
        <v>2242</v>
      </c>
      <c r="C1388" s="22" t="s">
        <v>2243</v>
      </c>
      <c r="D1388" t="s">
        <v>21</v>
      </c>
      <c r="E1388" t="s">
        <v>3541</v>
      </c>
      <c r="F1388" t="s">
        <v>33</v>
      </c>
      <c r="G1388" t="s">
        <v>1327</v>
      </c>
      <c r="H1388" s="23" t="s">
        <v>3689</v>
      </c>
      <c r="I1388" t="s">
        <v>63</v>
      </c>
      <c r="J1388" t="s">
        <v>27</v>
      </c>
      <c r="K1388" t="s">
        <v>3690</v>
      </c>
      <c r="L1388" t="s">
        <v>29</v>
      </c>
      <c r="P1388" t="s">
        <v>3691</v>
      </c>
    </row>
    <row r="1389" spans="1:16">
      <c r="A1389" t="s">
        <v>3692</v>
      </c>
      <c r="B1389" t="s">
        <v>1595</v>
      </c>
      <c r="C1389" s="22" t="s">
        <v>1596</v>
      </c>
      <c r="D1389" t="s">
        <v>50</v>
      </c>
      <c r="E1389" t="s">
        <v>3541</v>
      </c>
      <c r="F1389" t="s">
        <v>33</v>
      </c>
      <c r="G1389" t="s">
        <v>3693</v>
      </c>
      <c r="H1389" s="23" t="s">
        <v>3582</v>
      </c>
      <c r="I1389" t="s">
        <v>414</v>
      </c>
      <c r="J1389" t="s">
        <v>27</v>
      </c>
      <c r="K1389" t="s">
        <v>1599</v>
      </c>
      <c r="L1389" t="s">
        <v>29</v>
      </c>
      <c r="P1389" t="s">
        <v>1604</v>
      </c>
    </row>
    <row r="1390" spans="1:16">
      <c r="A1390" t="s">
        <v>3694</v>
      </c>
      <c r="B1390" t="s">
        <v>1595</v>
      </c>
      <c r="C1390" s="22" t="s">
        <v>1596</v>
      </c>
      <c r="D1390" t="s">
        <v>50</v>
      </c>
      <c r="E1390" t="s">
        <v>3541</v>
      </c>
      <c r="F1390" t="s">
        <v>33</v>
      </c>
      <c r="G1390" t="s">
        <v>3695</v>
      </c>
      <c r="H1390" s="23" t="s">
        <v>3696</v>
      </c>
      <c r="I1390" t="s">
        <v>541</v>
      </c>
      <c r="J1390" t="s">
        <v>27</v>
      </c>
      <c r="K1390" t="s">
        <v>1599</v>
      </c>
      <c r="L1390" t="s">
        <v>29</v>
      </c>
      <c r="P1390" t="s">
        <v>1604</v>
      </c>
    </row>
    <row r="1391" spans="1:16">
      <c r="A1391" t="s">
        <v>3697</v>
      </c>
      <c r="B1391" t="s">
        <v>1251</v>
      </c>
      <c r="C1391" s="22" t="s">
        <v>363</v>
      </c>
      <c r="D1391" t="s">
        <v>21</v>
      </c>
      <c r="E1391" t="s">
        <v>3541</v>
      </c>
      <c r="F1391" t="s">
        <v>33</v>
      </c>
      <c r="G1391" t="s">
        <v>42</v>
      </c>
      <c r="H1391" s="23" t="s">
        <v>3698</v>
      </c>
      <c r="I1391" t="s">
        <v>63</v>
      </c>
      <c r="J1391" t="s">
        <v>27</v>
      </c>
      <c r="K1391" t="s">
        <v>849</v>
      </c>
      <c r="L1391" t="s">
        <v>29</v>
      </c>
      <c r="P1391" t="s">
        <v>367</v>
      </c>
    </row>
    <row r="1392" spans="1:16">
      <c r="A1392" t="s">
        <v>3699</v>
      </c>
      <c r="B1392" t="s">
        <v>1251</v>
      </c>
      <c r="C1392" s="22" t="s">
        <v>363</v>
      </c>
      <c r="D1392" t="s">
        <v>21</v>
      </c>
      <c r="E1392" t="s">
        <v>3541</v>
      </c>
      <c r="F1392" t="s">
        <v>33</v>
      </c>
      <c r="G1392" t="s">
        <v>3700</v>
      </c>
      <c r="H1392" s="23" t="s">
        <v>3701</v>
      </c>
      <c r="I1392" t="s">
        <v>63</v>
      </c>
      <c r="J1392" t="s">
        <v>27</v>
      </c>
      <c r="K1392" t="s">
        <v>849</v>
      </c>
      <c r="L1392" t="s">
        <v>29</v>
      </c>
      <c r="P1392" t="s">
        <v>367</v>
      </c>
    </row>
    <row r="1393" spans="1:16">
      <c r="A1393" t="s">
        <v>3702</v>
      </c>
      <c r="B1393" t="s">
        <v>1251</v>
      </c>
      <c r="C1393" s="22" t="s">
        <v>363</v>
      </c>
      <c r="D1393" t="s">
        <v>21</v>
      </c>
      <c r="E1393" t="s">
        <v>3541</v>
      </c>
      <c r="F1393" t="s">
        <v>33</v>
      </c>
      <c r="G1393" t="s">
        <v>3297</v>
      </c>
      <c r="H1393" s="23" t="s">
        <v>3703</v>
      </c>
      <c r="I1393" t="s">
        <v>26</v>
      </c>
      <c r="J1393" t="s">
        <v>27</v>
      </c>
      <c r="K1393" t="s">
        <v>849</v>
      </c>
      <c r="L1393" t="s">
        <v>29</v>
      </c>
      <c r="P1393" t="s">
        <v>367</v>
      </c>
    </row>
    <row r="1394" spans="1:16">
      <c r="A1394" t="s">
        <v>3704</v>
      </c>
      <c r="B1394" t="s">
        <v>1251</v>
      </c>
      <c r="C1394" s="22" t="s">
        <v>363</v>
      </c>
      <c r="D1394" t="s">
        <v>21</v>
      </c>
      <c r="E1394" t="s">
        <v>3541</v>
      </c>
      <c r="F1394" t="s">
        <v>33</v>
      </c>
      <c r="G1394" t="s">
        <v>315</v>
      </c>
      <c r="H1394" s="23" t="s">
        <v>3705</v>
      </c>
      <c r="I1394" t="s">
        <v>63</v>
      </c>
      <c r="J1394" t="s">
        <v>27</v>
      </c>
      <c r="K1394" t="s">
        <v>849</v>
      </c>
      <c r="L1394" t="s">
        <v>29</v>
      </c>
      <c r="P1394" t="s">
        <v>367</v>
      </c>
    </row>
    <row r="1395" spans="1:16">
      <c r="A1395" t="s">
        <v>3706</v>
      </c>
      <c r="B1395" t="s">
        <v>1251</v>
      </c>
      <c r="C1395" s="22" t="s">
        <v>363</v>
      </c>
      <c r="D1395" t="s">
        <v>21</v>
      </c>
      <c r="E1395" t="s">
        <v>3541</v>
      </c>
      <c r="F1395" t="s">
        <v>33</v>
      </c>
      <c r="G1395" t="s">
        <v>315</v>
      </c>
      <c r="H1395" s="23" t="s">
        <v>3707</v>
      </c>
      <c r="I1395" t="s">
        <v>247</v>
      </c>
      <c r="J1395" t="s">
        <v>27</v>
      </c>
      <c r="K1395" t="s">
        <v>849</v>
      </c>
      <c r="L1395" t="s">
        <v>29</v>
      </c>
      <c r="P1395" t="s">
        <v>367</v>
      </c>
    </row>
    <row r="1396" spans="1:16">
      <c r="A1396" t="s">
        <v>3708</v>
      </c>
      <c r="B1396" t="s">
        <v>1251</v>
      </c>
      <c r="C1396" s="22" t="s">
        <v>363</v>
      </c>
      <c r="D1396" t="s">
        <v>21</v>
      </c>
      <c r="E1396" t="s">
        <v>3541</v>
      </c>
      <c r="F1396" t="s">
        <v>33</v>
      </c>
      <c r="G1396" t="s">
        <v>3516</v>
      </c>
      <c r="H1396" s="23" t="s">
        <v>3617</v>
      </c>
      <c r="I1396" t="s">
        <v>63</v>
      </c>
      <c r="J1396" t="s">
        <v>27</v>
      </c>
      <c r="K1396" t="s">
        <v>849</v>
      </c>
      <c r="L1396" t="s">
        <v>29</v>
      </c>
      <c r="P1396" t="s">
        <v>367</v>
      </c>
    </row>
    <row r="1397" spans="1:16">
      <c r="A1397" t="s">
        <v>3709</v>
      </c>
      <c r="B1397" t="s">
        <v>2906</v>
      </c>
      <c r="C1397" s="22" t="s">
        <v>2907</v>
      </c>
      <c r="D1397" t="s">
        <v>21</v>
      </c>
      <c r="E1397" t="s">
        <v>3541</v>
      </c>
      <c r="F1397" t="s">
        <v>141</v>
      </c>
      <c r="G1397" t="s">
        <v>3710</v>
      </c>
      <c r="H1397" s="23" t="s">
        <v>3711</v>
      </c>
      <c r="I1397" t="s">
        <v>67</v>
      </c>
      <c r="J1397" t="s">
        <v>27</v>
      </c>
      <c r="K1397" t="s">
        <v>2910</v>
      </c>
      <c r="L1397" t="s">
        <v>29</v>
      </c>
      <c r="P1397" t="s">
        <v>3712</v>
      </c>
    </row>
    <row r="1398" spans="1:16">
      <c r="A1398" t="s">
        <v>3713</v>
      </c>
      <c r="B1398" t="s">
        <v>2906</v>
      </c>
      <c r="C1398" s="22" t="s">
        <v>2907</v>
      </c>
      <c r="D1398" t="s">
        <v>21</v>
      </c>
      <c r="E1398" t="s">
        <v>3541</v>
      </c>
      <c r="F1398" t="s">
        <v>33</v>
      </c>
      <c r="G1398" t="s">
        <v>3714</v>
      </c>
      <c r="H1398" s="23" t="s">
        <v>3715</v>
      </c>
      <c r="I1398" t="s">
        <v>135</v>
      </c>
      <c r="J1398" t="s">
        <v>27</v>
      </c>
      <c r="K1398" t="s">
        <v>2910</v>
      </c>
      <c r="L1398" t="s">
        <v>29</v>
      </c>
      <c r="P1398" t="s">
        <v>2911</v>
      </c>
    </row>
    <row r="1399" spans="1:16">
      <c r="A1399" t="s">
        <v>3716</v>
      </c>
      <c r="B1399" t="s">
        <v>2906</v>
      </c>
      <c r="C1399" s="22" t="s">
        <v>2907</v>
      </c>
      <c r="D1399" t="s">
        <v>21</v>
      </c>
      <c r="E1399" t="s">
        <v>3541</v>
      </c>
      <c r="F1399" t="s">
        <v>33</v>
      </c>
      <c r="G1399" t="s">
        <v>2918</v>
      </c>
      <c r="H1399" s="23" t="s">
        <v>3627</v>
      </c>
      <c r="I1399" t="s">
        <v>67</v>
      </c>
      <c r="J1399" t="s">
        <v>27</v>
      </c>
      <c r="K1399" t="s">
        <v>2910</v>
      </c>
      <c r="L1399" t="s">
        <v>29</v>
      </c>
      <c r="P1399" t="s">
        <v>2911</v>
      </c>
    </row>
    <row r="1400" spans="1:16">
      <c r="A1400" t="s">
        <v>3717</v>
      </c>
      <c r="B1400" t="s">
        <v>2906</v>
      </c>
      <c r="C1400" s="22" t="s">
        <v>2907</v>
      </c>
      <c r="D1400" t="s">
        <v>21</v>
      </c>
      <c r="E1400" t="s">
        <v>3541</v>
      </c>
      <c r="F1400" t="s">
        <v>33</v>
      </c>
      <c r="G1400" t="s">
        <v>3718</v>
      </c>
      <c r="H1400" s="23" t="s">
        <v>3719</v>
      </c>
      <c r="I1400" t="s">
        <v>26</v>
      </c>
      <c r="J1400" t="s">
        <v>27</v>
      </c>
      <c r="K1400" t="s">
        <v>2910</v>
      </c>
      <c r="L1400" t="s">
        <v>29</v>
      </c>
      <c r="P1400" t="s">
        <v>2911</v>
      </c>
    </row>
    <row r="1401" spans="1:16">
      <c r="A1401" t="s">
        <v>3720</v>
      </c>
      <c r="B1401" t="s">
        <v>2906</v>
      </c>
      <c r="C1401" s="22" t="s">
        <v>2907</v>
      </c>
      <c r="D1401" t="s">
        <v>21</v>
      </c>
      <c r="E1401" t="s">
        <v>3541</v>
      </c>
      <c r="F1401" t="s">
        <v>33</v>
      </c>
      <c r="G1401" t="s">
        <v>2915</v>
      </c>
      <c r="H1401" s="23" t="s">
        <v>3721</v>
      </c>
      <c r="I1401" t="s">
        <v>26</v>
      </c>
      <c r="J1401" t="s">
        <v>27</v>
      </c>
      <c r="K1401" t="s">
        <v>2910</v>
      </c>
      <c r="L1401" t="s">
        <v>29</v>
      </c>
      <c r="P1401" t="s">
        <v>2911</v>
      </c>
    </row>
    <row r="1402" spans="1:16">
      <c r="A1402" t="s">
        <v>3722</v>
      </c>
      <c r="B1402" t="s">
        <v>2906</v>
      </c>
      <c r="C1402" s="22" t="s">
        <v>2907</v>
      </c>
      <c r="D1402" t="s">
        <v>21</v>
      </c>
      <c r="E1402" t="s">
        <v>3541</v>
      </c>
      <c r="F1402" t="s">
        <v>52</v>
      </c>
      <c r="G1402" t="s">
        <v>1884</v>
      </c>
      <c r="H1402" s="23" t="s">
        <v>3723</v>
      </c>
      <c r="I1402" t="s">
        <v>55</v>
      </c>
      <c r="J1402" t="s">
        <v>27</v>
      </c>
      <c r="K1402" t="s">
        <v>2910</v>
      </c>
      <c r="L1402" t="s">
        <v>29</v>
      </c>
      <c r="P1402" t="s">
        <v>2923</v>
      </c>
    </row>
    <row r="1403" spans="1:16">
      <c r="A1403" t="s">
        <v>3724</v>
      </c>
      <c r="B1403" t="s">
        <v>2906</v>
      </c>
      <c r="C1403" s="22" t="s">
        <v>2907</v>
      </c>
      <c r="D1403" t="s">
        <v>50</v>
      </c>
      <c r="E1403" t="s">
        <v>3541</v>
      </c>
      <c r="F1403" t="s">
        <v>52</v>
      </c>
      <c r="G1403" t="s">
        <v>3725</v>
      </c>
      <c r="H1403" s="23" t="s">
        <v>3452</v>
      </c>
      <c r="I1403" t="s">
        <v>262</v>
      </c>
      <c r="J1403" t="s">
        <v>27</v>
      </c>
      <c r="K1403" t="s">
        <v>2910</v>
      </c>
      <c r="L1403" t="s">
        <v>29</v>
      </c>
      <c r="P1403" t="s">
        <v>2923</v>
      </c>
    </row>
    <row r="1404" spans="1:16">
      <c r="A1404" t="s">
        <v>3726</v>
      </c>
      <c r="B1404" t="s">
        <v>863</v>
      </c>
      <c r="C1404" s="22" t="s">
        <v>864</v>
      </c>
      <c r="D1404" t="s">
        <v>50</v>
      </c>
      <c r="E1404" t="s">
        <v>3541</v>
      </c>
      <c r="F1404" t="s">
        <v>33</v>
      </c>
      <c r="G1404" t="s">
        <v>42</v>
      </c>
      <c r="H1404" s="23" t="s">
        <v>3615</v>
      </c>
      <c r="I1404" t="s">
        <v>67</v>
      </c>
      <c r="J1404" t="s">
        <v>27</v>
      </c>
      <c r="K1404" t="s">
        <v>3727</v>
      </c>
      <c r="L1404" t="s">
        <v>29</v>
      </c>
      <c r="P1404" t="s">
        <v>867</v>
      </c>
    </row>
    <row r="1405" spans="1:16">
      <c r="A1405" t="s">
        <v>3728</v>
      </c>
      <c r="B1405" t="s">
        <v>863</v>
      </c>
      <c r="C1405" s="22" t="s">
        <v>864</v>
      </c>
      <c r="D1405" t="s">
        <v>21</v>
      </c>
      <c r="E1405" t="s">
        <v>3541</v>
      </c>
      <c r="F1405" t="s">
        <v>141</v>
      </c>
      <c r="G1405" t="s">
        <v>190</v>
      </c>
      <c r="H1405" s="23" t="s">
        <v>3452</v>
      </c>
      <c r="I1405" t="s">
        <v>247</v>
      </c>
      <c r="J1405" t="s">
        <v>27</v>
      </c>
      <c r="K1405" t="s">
        <v>861</v>
      </c>
      <c r="L1405" t="s">
        <v>29</v>
      </c>
      <c r="P1405" t="s">
        <v>1880</v>
      </c>
    </row>
    <row r="1406" spans="1:16">
      <c r="A1406" t="s">
        <v>3729</v>
      </c>
      <c r="B1406" t="s">
        <v>416</v>
      </c>
      <c r="C1406" s="22" t="s">
        <v>417</v>
      </c>
      <c r="D1406" t="s">
        <v>50</v>
      </c>
      <c r="E1406" t="s">
        <v>3541</v>
      </c>
      <c r="F1406" t="s">
        <v>52</v>
      </c>
      <c r="G1406" t="s">
        <v>3730</v>
      </c>
      <c r="H1406" s="23" t="s">
        <v>3731</v>
      </c>
      <c r="I1406" t="s">
        <v>135</v>
      </c>
      <c r="J1406" t="s">
        <v>27</v>
      </c>
      <c r="K1406" t="s">
        <v>3732</v>
      </c>
      <c r="L1406" t="s">
        <v>29</v>
      </c>
      <c r="P1406" t="s">
        <v>419</v>
      </c>
    </row>
    <row r="1407" spans="1:16">
      <c r="A1407" t="s">
        <v>3733</v>
      </c>
      <c r="B1407" t="s">
        <v>39</v>
      </c>
      <c r="C1407" s="22" t="s">
        <v>40</v>
      </c>
      <c r="D1407" t="s">
        <v>21</v>
      </c>
      <c r="E1407" t="s">
        <v>3541</v>
      </c>
      <c r="F1407" t="s">
        <v>33</v>
      </c>
      <c r="G1407" t="s">
        <v>3734</v>
      </c>
      <c r="H1407" s="23" t="s">
        <v>3735</v>
      </c>
      <c r="I1407" t="s">
        <v>55</v>
      </c>
      <c r="J1407" t="s">
        <v>27</v>
      </c>
      <c r="K1407" t="s">
        <v>45</v>
      </c>
      <c r="L1407" t="s">
        <v>29</v>
      </c>
      <c r="P1407" t="s">
        <v>46</v>
      </c>
    </row>
    <row r="1408" spans="1:16">
      <c r="A1408" t="s">
        <v>3736</v>
      </c>
      <c r="B1408" t="s">
        <v>3737</v>
      </c>
      <c r="C1408" s="22" t="s">
        <v>3738</v>
      </c>
      <c r="D1408" t="s">
        <v>21</v>
      </c>
      <c r="E1408" t="s">
        <v>3541</v>
      </c>
      <c r="F1408" t="s">
        <v>33</v>
      </c>
      <c r="G1408" t="s">
        <v>3739</v>
      </c>
      <c r="H1408" s="23" t="s">
        <v>3740</v>
      </c>
      <c r="I1408" t="s">
        <v>55</v>
      </c>
      <c r="J1408" t="s">
        <v>27</v>
      </c>
      <c r="K1408" t="s">
        <v>3741</v>
      </c>
      <c r="L1408" t="s">
        <v>29</v>
      </c>
      <c r="P1408" t="s">
        <v>3742</v>
      </c>
    </row>
    <row r="1409" spans="1:16">
      <c r="A1409" t="s">
        <v>3743</v>
      </c>
      <c r="B1409" t="s">
        <v>875</v>
      </c>
      <c r="C1409" s="22" t="s">
        <v>876</v>
      </c>
      <c r="D1409" t="s">
        <v>21</v>
      </c>
      <c r="E1409" t="s">
        <v>3541</v>
      </c>
      <c r="F1409" t="s">
        <v>33</v>
      </c>
      <c r="G1409" t="s">
        <v>3744</v>
      </c>
      <c r="H1409" s="23" t="s">
        <v>3745</v>
      </c>
      <c r="I1409" t="s">
        <v>135</v>
      </c>
      <c r="J1409" t="s">
        <v>27</v>
      </c>
      <c r="K1409" t="s">
        <v>879</v>
      </c>
      <c r="L1409" t="s">
        <v>29</v>
      </c>
      <c r="P1409" t="s">
        <v>887</v>
      </c>
    </row>
    <row r="1410" spans="1:16">
      <c r="A1410" t="s">
        <v>3746</v>
      </c>
      <c r="B1410" t="s">
        <v>1586</v>
      </c>
      <c r="C1410" s="22" t="s">
        <v>1587</v>
      </c>
      <c r="D1410" t="s">
        <v>21</v>
      </c>
      <c r="E1410" t="s">
        <v>3541</v>
      </c>
      <c r="F1410" t="s">
        <v>33</v>
      </c>
      <c r="G1410" t="s">
        <v>42</v>
      </c>
      <c r="H1410" s="23" t="s">
        <v>3747</v>
      </c>
      <c r="I1410" t="s">
        <v>26</v>
      </c>
      <c r="J1410" t="s">
        <v>27</v>
      </c>
      <c r="K1410" t="s">
        <v>1886</v>
      </c>
      <c r="L1410" t="s">
        <v>29</v>
      </c>
      <c r="P1410" t="s">
        <v>2273</v>
      </c>
    </row>
    <row r="1411" spans="1:16">
      <c r="A1411" t="s">
        <v>2942</v>
      </c>
      <c r="B1411" t="s">
        <v>395</v>
      </c>
      <c r="C1411" s="22" t="s">
        <v>396</v>
      </c>
      <c r="D1411" t="s">
        <v>21</v>
      </c>
      <c r="E1411" t="s">
        <v>3541</v>
      </c>
      <c r="F1411" t="s">
        <v>33</v>
      </c>
      <c r="G1411" t="s">
        <v>3013</v>
      </c>
      <c r="H1411" s="23" t="s">
        <v>3192</v>
      </c>
      <c r="I1411" t="s">
        <v>90</v>
      </c>
      <c r="J1411" t="s">
        <v>27</v>
      </c>
      <c r="K1411" t="s">
        <v>398</v>
      </c>
      <c r="L1411" t="s">
        <v>29</v>
      </c>
      <c r="P1411" t="s">
        <v>403</v>
      </c>
    </row>
    <row r="1412" spans="1:16">
      <c r="A1412" t="s">
        <v>3748</v>
      </c>
      <c r="B1412" t="s">
        <v>395</v>
      </c>
      <c r="C1412" s="22" t="s">
        <v>396</v>
      </c>
      <c r="D1412" t="s">
        <v>21</v>
      </c>
      <c r="E1412" t="s">
        <v>3541</v>
      </c>
      <c r="F1412" t="s">
        <v>33</v>
      </c>
      <c r="G1412" t="s">
        <v>3749</v>
      </c>
      <c r="H1412" s="23" t="s">
        <v>3750</v>
      </c>
      <c r="I1412" t="s">
        <v>90</v>
      </c>
      <c r="J1412" t="s">
        <v>27</v>
      </c>
      <c r="K1412" t="s">
        <v>398</v>
      </c>
      <c r="L1412" t="s">
        <v>29</v>
      </c>
      <c r="P1412" t="s">
        <v>403</v>
      </c>
    </row>
    <row r="1413" spans="1:16">
      <c r="A1413" t="s">
        <v>3751</v>
      </c>
      <c r="B1413" t="s">
        <v>395</v>
      </c>
      <c r="C1413" s="22" t="s">
        <v>396</v>
      </c>
      <c r="D1413" t="s">
        <v>21</v>
      </c>
      <c r="E1413" t="s">
        <v>3541</v>
      </c>
      <c r="F1413" t="s">
        <v>33</v>
      </c>
      <c r="G1413" t="s">
        <v>3013</v>
      </c>
      <c r="H1413" s="23" t="s">
        <v>3752</v>
      </c>
      <c r="I1413" t="s">
        <v>36</v>
      </c>
      <c r="J1413" t="s">
        <v>27</v>
      </c>
      <c r="K1413" t="s">
        <v>398</v>
      </c>
      <c r="L1413" t="s">
        <v>29</v>
      </c>
      <c r="P1413" t="s">
        <v>403</v>
      </c>
    </row>
    <row r="1414" spans="1:16">
      <c r="A1414" t="s">
        <v>3753</v>
      </c>
      <c r="B1414" t="s">
        <v>905</v>
      </c>
      <c r="C1414" s="22" t="s">
        <v>906</v>
      </c>
      <c r="D1414" t="s">
        <v>21</v>
      </c>
      <c r="E1414" t="s">
        <v>3541</v>
      </c>
      <c r="F1414" t="s">
        <v>33</v>
      </c>
      <c r="G1414" t="s">
        <v>3754</v>
      </c>
      <c r="H1414" s="23" t="s">
        <v>3755</v>
      </c>
      <c r="I1414" t="s">
        <v>90</v>
      </c>
      <c r="J1414" t="s">
        <v>27</v>
      </c>
      <c r="K1414" t="s">
        <v>909</v>
      </c>
      <c r="L1414" t="s">
        <v>29</v>
      </c>
      <c r="P1414" t="s">
        <v>914</v>
      </c>
    </row>
    <row r="1415" spans="1:16">
      <c r="A1415" t="s">
        <v>3756</v>
      </c>
      <c r="B1415" t="s">
        <v>905</v>
      </c>
      <c r="C1415" s="22" t="s">
        <v>906</v>
      </c>
      <c r="D1415" t="s">
        <v>21</v>
      </c>
      <c r="E1415" t="s">
        <v>3541</v>
      </c>
      <c r="F1415" t="s">
        <v>33</v>
      </c>
      <c r="G1415" t="s">
        <v>3757</v>
      </c>
      <c r="H1415" s="23" t="s">
        <v>3745</v>
      </c>
      <c r="I1415" t="s">
        <v>135</v>
      </c>
      <c r="J1415" t="s">
        <v>27</v>
      </c>
      <c r="K1415" t="s">
        <v>909</v>
      </c>
      <c r="L1415" t="s">
        <v>29</v>
      </c>
      <c r="P1415" t="s">
        <v>914</v>
      </c>
    </row>
    <row r="1416" spans="1:16">
      <c r="A1416" t="s">
        <v>3758</v>
      </c>
      <c r="B1416" t="s">
        <v>905</v>
      </c>
      <c r="C1416" s="22" t="s">
        <v>906</v>
      </c>
      <c r="D1416" t="s">
        <v>21</v>
      </c>
      <c r="E1416" t="s">
        <v>3541</v>
      </c>
      <c r="F1416" t="s">
        <v>33</v>
      </c>
      <c r="G1416" t="s">
        <v>3759</v>
      </c>
      <c r="H1416" s="23" t="s">
        <v>3760</v>
      </c>
      <c r="I1416" t="s">
        <v>55</v>
      </c>
      <c r="J1416" t="s">
        <v>27</v>
      </c>
      <c r="K1416" t="s">
        <v>909</v>
      </c>
      <c r="L1416" t="s">
        <v>29</v>
      </c>
      <c r="P1416" t="s">
        <v>914</v>
      </c>
    </row>
    <row r="1417" spans="1:16">
      <c r="A1417" t="s">
        <v>3761</v>
      </c>
      <c r="B1417" t="s">
        <v>405</v>
      </c>
      <c r="C1417" s="22" t="s">
        <v>406</v>
      </c>
      <c r="D1417" t="s">
        <v>21</v>
      </c>
      <c r="E1417" t="s">
        <v>3541</v>
      </c>
      <c r="F1417" t="s">
        <v>141</v>
      </c>
      <c r="G1417" t="s">
        <v>24</v>
      </c>
      <c r="H1417" s="23" t="s">
        <v>3762</v>
      </c>
      <c r="I1417" t="s">
        <v>371</v>
      </c>
      <c r="J1417" t="s">
        <v>27</v>
      </c>
      <c r="K1417" t="s">
        <v>408</v>
      </c>
      <c r="L1417" t="s">
        <v>29</v>
      </c>
      <c r="P1417" t="s">
        <v>1903</v>
      </c>
    </row>
    <row r="1418" spans="1:16">
      <c r="A1418" t="s">
        <v>3763</v>
      </c>
      <c r="B1418" t="s">
        <v>916</v>
      </c>
      <c r="C1418" s="22" t="s">
        <v>917</v>
      </c>
      <c r="D1418" t="s">
        <v>21</v>
      </c>
      <c r="E1418" t="s">
        <v>3541</v>
      </c>
      <c r="F1418" t="s">
        <v>33</v>
      </c>
      <c r="G1418" t="s">
        <v>2595</v>
      </c>
      <c r="H1418" s="23" t="s">
        <v>3764</v>
      </c>
      <c r="I1418" t="s">
        <v>55</v>
      </c>
      <c r="J1418" t="s">
        <v>27</v>
      </c>
      <c r="K1418" t="s">
        <v>918</v>
      </c>
      <c r="L1418" t="s">
        <v>29</v>
      </c>
      <c r="P1418" t="s">
        <v>919</v>
      </c>
    </row>
    <row r="1419" spans="1:16">
      <c r="A1419" t="s">
        <v>3765</v>
      </c>
      <c r="B1419" t="s">
        <v>2954</v>
      </c>
      <c r="C1419" s="22" t="s">
        <v>2955</v>
      </c>
      <c r="D1419" t="s">
        <v>50</v>
      </c>
      <c r="E1419" t="s">
        <v>3541</v>
      </c>
      <c r="F1419" t="s">
        <v>33</v>
      </c>
      <c r="G1419" t="s">
        <v>142</v>
      </c>
      <c r="H1419" s="23" t="s">
        <v>3766</v>
      </c>
      <c r="I1419" t="s">
        <v>3431</v>
      </c>
      <c r="J1419" t="s">
        <v>27</v>
      </c>
      <c r="K1419" t="s">
        <v>3767</v>
      </c>
      <c r="L1419" t="s">
        <v>29</v>
      </c>
      <c r="P1419" t="s">
        <v>2959</v>
      </c>
    </row>
    <row r="1420" spans="1:16">
      <c r="A1420" t="s">
        <v>3768</v>
      </c>
      <c r="B1420" t="s">
        <v>416</v>
      </c>
      <c r="C1420" s="22" t="s">
        <v>417</v>
      </c>
      <c r="D1420" t="s">
        <v>50</v>
      </c>
      <c r="E1420" t="s">
        <v>3541</v>
      </c>
      <c r="F1420" t="s">
        <v>33</v>
      </c>
      <c r="G1420" t="s">
        <v>3730</v>
      </c>
      <c r="H1420" s="23" t="s">
        <v>3769</v>
      </c>
      <c r="I1420" t="s">
        <v>63</v>
      </c>
      <c r="J1420" t="s">
        <v>27</v>
      </c>
      <c r="K1420" t="s">
        <v>418</v>
      </c>
      <c r="L1420" t="s">
        <v>29</v>
      </c>
      <c r="P1420" t="s">
        <v>421</v>
      </c>
    </row>
    <row r="1421" spans="1:16">
      <c r="A1421" t="s">
        <v>3770</v>
      </c>
      <c r="B1421" t="s">
        <v>416</v>
      </c>
      <c r="C1421" s="22" t="s">
        <v>417</v>
      </c>
      <c r="D1421" t="s">
        <v>21</v>
      </c>
      <c r="E1421" t="s">
        <v>3541</v>
      </c>
      <c r="F1421" t="s">
        <v>33</v>
      </c>
      <c r="G1421" t="s">
        <v>315</v>
      </c>
      <c r="H1421" s="23" t="s">
        <v>3771</v>
      </c>
      <c r="I1421" t="s">
        <v>63</v>
      </c>
      <c r="J1421" t="s">
        <v>27</v>
      </c>
      <c r="K1421" t="s">
        <v>418</v>
      </c>
      <c r="L1421" t="s">
        <v>29</v>
      </c>
      <c r="P1421" t="s">
        <v>421</v>
      </c>
    </row>
    <row r="1422" spans="1:16">
      <c r="A1422" t="s">
        <v>3772</v>
      </c>
      <c r="B1422" t="s">
        <v>3350</v>
      </c>
      <c r="C1422" s="22" t="s">
        <v>3351</v>
      </c>
      <c r="D1422" t="s">
        <v>21</v>
      </c>
      <c r="E1422" t="s">
        <v>3541</v>
      </c>
      <c r="F1422" t="s">
        <v>33</v>
      </c>
      <c r="G1422" t="s">
        <v>3219</v>
      </c>
      <c r="H1422" s="23" t="s">
        <v>3773</v>
      </c>
      <c r="I1422" t="s">
        <v>63</v>
      </c>
      <c r="J1422" t="s">
        <v>27</v>
      </c>
      <c r="K1422" t="s">
        <v>3354</v>
      </c>
      <c r="L1422" t="s">
        <v>29</v>
      </c>
      <c r="P1422" t="s">
        <v>3358</v>
      </c>
    </row>
    <row r="1423" spans="1:16">
      <c r="A1423" t="s">
        <v>3774</v>
      </c>
      <c r="B1423" t="s">
        <v>3350</v>
      </c>
      <c r="C1423" s="22" t="s">
        <v>3351</v>
      </c>
      <c r="D1423" t="s">
        <v>50</v>
      </c>
      <c r="E1423" t="s">
        <v>3541</v>
      </c>
      <c r="F1423" t="s">
        <v>33</v>
      </c>
      <c r="G1423" t="s">
        <v>2335</v>
      </c>
      <c r="H1423" s="23" t="s">
        <v>3689</v>
      </c>
      <c r="I1423" t="s">
        <v>90</v>
      </c>
      <c r="J1423" t="s">
        <v>27</v>
      </c>
      <c r="K1423" t="s">
        <v>3354</v>
      </c>
      <c r="L1423" t="s">
        <v>29</v>
      </c>
      <c r="P1423" t="s">
        <v>3358</v>
      </c>
    </row>
    <row r="1424" spans="1:16">
      <c r="A1424" t="s">
        <v>3775</v>
      </c>
      <c r="B1424" t="s">
        <v>3350</v>
      </c>
      <c r="C1424" s="22" t="s">
        <v>3351</v>
      </c>
      <c r="D1424" t="s">
        <v>50</v>
      </c>
      <c r="E1424" t="s">
        <v>3541</v>
      </c>
      <c r="F1424" t="s">
        <v>33</v>
      </c>
      <c r="G1424" t="s">
        <v>3776</v>
      </c>
      <c r="H1424" s="23" t="s">
        <v>3597</v>
      </c>
      <c r="I1424" t="s">
        <v>135</v>
      </c>
      <c r="J1424" t="s">
        <v>27</v>
      </c>
      <c r="K1424" t="s">
        <v>3354</v>
      </c>
      <c r="L1424" t="s">
        <v>29</v>
      </c>
      <c r="P1424" t="s">
        <v>3358</v>
      </c>
    </row>
    <row r="1425" spans="1:16">
      <c r="A1425" t="s">
        <v>3777</v>
      </c>
      <c r="B1425" t="s">
        <v>2328</v>
      </c>
      <c r="C1425" s="22" t="s">
        <v>2329</v>
      </c>
      <c r="D1425" t="s">
        <v>21</v>
      </c>
      <c r="E1425" t="s">
        <v>3541</v>
      </c>
      <c r="F1425" t="s">
        <v>141</v>
      </c>
      <c r="G1425" t="s">
        <v>2115</v>
      </c>
      <c r="H1425" s="23" t="s">
        <v>3778</v>
      </c>
      <c r="I1425" t="s">
        <v>90</v>
      </c>
      <c r="J1425" t="s">
        <v>27</v>
      </c>
      <c r="K1425" t="s">
        <v>2330</v>
      </c>
      <c r="L1425" t="s">
        <v>29</v>
      </c>
      <c r="P1425" t="s">
        <v>2677</v>
      </c>
    </row>
    <row r="1426" spans="1:16">
      <c r="A1426" t="s">
        <v>3779</v>
      </c>
      <c r="B1426" t="s">
        <v>2328</v>
      </c>
      <c r="C1426" s="22" t="s">
        <v>2329</v>
      </c>
      <c r="D1426" t="s">
        <v>50</v>
      </c>
      <c r="E1426" t="s">
        <v>3541</v>
      </c>
      <c r="F1426" t="s">
        <v>33</v>
      </c>
      <c r="G1426" t="s">
        <v>3757</v>
      </c>
      <c r="H1426" s="23" t="s">
        <v>3599</v>
      </c>
      <c r="I1426" t="s">
        <v>135</v>
      </c>
      <c r="J1426" t="s">
        <v>27</v>
      </c>
      <c r="K1426" t="s">
        <v>2330</v>
      </c>
      <c r="L1426" t="s">
        <v>29</v>
      </c>
      <c r="P1426" t="s">
        <v>2331</v>
      </c>
    </row>
    <row r="1427" spans="1:16">
      <c r="A1427" t="s">
        <v>3780</v>
      </c>
      <c r="B1427" t="s">
        <v>2328</v>
      </c>
      <c r="C1427" s="22" t="s">
        <v>2329</v>
      </c>
      <c r="D1427" t="s">
        <v>21</v>
      </c>
      <c r="E1427" t="s">
        <v>3541</v>
      </c>
      <c r="F1427" t="s">
        <v>33</v>
      </c>
      <c r="G1427" t="s">
        <v>3007</v>
      </c>
      <c r="H1427" s="23" t="s">
        <v>3703</v>
      </c>
      <c r="I1427" t="s">
        <v>55</v>
      </c>
      <c r="J1427" t="s">
        <v>27</v>
      </c>
      <c r="K1427" t="s">
        <v>2330</v>
      </c>
      <c r="L1427" t="s">
        <v>29</v>
      </c>
      <c r="P1427" t="s">
        <v>2331</v>
      </c>
    </row>
    <row r="1428" spans="1:16">
      <c r="A1428" t="s">
        <v>3781</v>
      </c>
      <c r="B1428" t="s">
        <v>2328</v>
      </c>
      <c r="C1428" s="22" t="s">
        <v>2329</v>
      </c>
      <c r="D1428" t="s">
        <v>21</v>
      </c>
      <c r="E1428" t="s">
        <v>3541</v>
      </c>
      <c r="F1428" t="s">
        <v>33</v>
      </c>
      <c r="G1428" t="s">
        <v>3782</v>
      </c>
      <c r="H1428" s="23" t="s">
        <v>3696</v>
      </c>
      <c r="I1428" t="s">
        <v>90</v>
      </c>
      <c r="J1428" t="s">
        <v>27</v>
      </c>
      <c r="K1428" t="s">
        <v>2330</v>
      </c>
      <c r="L1428" t="s">
        <v>29</v>
      </c>
      <c r="P1428" t="s">
        <v>2331</v>
      </c>
    </row>
    <row r="1429" spans="1:16">
      <c r="A1429" t="s">
        <v>3783</v>
      </c>
      <c r="B1429" t="s">
        <v>2328</v>
      </c>
      <c r="C1429" s="22" t="s">
        <v>2329</v>
      </c>
      <c r="D1429" t="s">
        <v>21</v>
      </c>
      <c r="E1429" t="s">
        <v>3541</v>
      </c>
      <c r="F1429" t="s">
        <v>33</v>
      </c>
      <c r="G1429" t="s">
        <v>3007</v>
      </c>
      <c r="H1429" s="23" t="s">
        <v>3721</v>
      </c>
      <c r="I1429" t="s">
        <v>55</v>
      </c>
      <c r="J1429" t="s">
        <v>27</v>
      </c>
      <c r="K1429" t="s">
        <v>2330</v>
      </c>
      <c r="L1429" t="s">
        <v>29</v>
      </c>
      <c r="P1429" t="s">
        <v>2331</v>
      </c>
    </row>
    <row r="1430" spans="1:16">
      <c r="A1430" t="s">
        <v>3784</v>
      </c>
      <c r="B1430" t="s">
        <v>2328</v>
      </c>
      <c r="C1430" s="22" t="s">
        <v>2329</v>
      </c>
      <c r="D1430" t="s">
        <v>21</v>
      </c>
      <c r="E1430" t="s">
        <v>3541</v>
      </c>
      <c r="F1430" t="s">
        <v>33</v>
      </c>
      <c r="G1430" t="s">
        <v>3785</v>
      </c>
      <c r="H1430" s="23" t="s">
        <v>3588</v>
      </c>
      <c r="I1430" t="s">
        <v>90</v>
      </c>
      <c r="J1430" t="s">
        <v>27</v>
      </c>
      <c r="K1430" t="s">
        <v>2330</v>
      </c>
      <c r="L1430" t="s">
        <v>29</v>
      </c>
      <c r="P1430" t="s">
        <v>2331</v>
      </c>
    </row>
    <row r="1431" spans="1:16">
      <c r="A1431" t="s">
        <v>3786</v>
      </c>
      <c r="B1431" t="s">
        <v>2328</v>
      </c>
      <c r="C1431" s="22" t="s">
        <v>2329</v>
      </c>
      <c r="D1431" t="s">
        <v>21</v>
      </c>
      <c r="E1431" t="s">
        <v>3541</v>
      </c>
      <c r="F1431" t="s">
        <v>33</v>
      </c>
      <c r="G1431" t="s">
        <v>3757</v>
      </c>
      <c r="H1431" s="23" t="s">
        <v>3599</v>
      </c>
      <c r="I1431" t="s">
        <v>135</v>
      </c>
      <c r="J1431" t="s">
        <v>27</v>
      </c>
      <c r="K1431" t="s">
        <v>2330</v>
      </c>
      <c r="L1431" t="s">
        <v>29</v>
      </c>
      <c r="P1431" t="s">
        <v>2331</v>
      </c>
    </row>
    <row r="1432" spans="1:16">
      <c r="A1432" t="s">
        <v>3787</v>
      </c>
      <c r="B1432" t="s">
        <v>2328</v>
      </c>
      <c r="C1432" s="22" t="s">
        <v>2329</v>
      </c>
      <c r="D1432" t="s">
        <v>21</v>
      </c>
      <c r="E1432" t="s">
        <v>3541</v>
      </c>
      <c r="F1432" t="s">
        <v>33</v>
      </c>
      <c r="G1432" t="s">
        <v>34</v>
      </c>
      <c r="H1432" s="23" t="s">
        <v>3788</v>
      </c>
      <c r="I1432" t="s">
        <v>371</v>
      </c>
      <c r="J1432" t="s">
        <v>27</v>
      </c>
      <c r="K1432" t="s">
        <v>2330</v>
      </c>
      <c r="L1432" t="s">
        <v>29</v>
      </c>
      <c r="P1432" t="s">
        <v>2331</v>
      </c>
    </row>
    <row r="1433" spans="1:16">
      <c r="A1433" t="s">
        <v>3789</v>
      </c>
      <c r="B1433" t="s">
        <v>2342</v>
      </c>
      <c r="C1433" s="22" t="s">
        <v>2343</v>
      </c>
      <c r="D1433" t="s">
        <v>21</v>
      </c>
      <c r="E1433" t="s">
        <v>3541</v>
      </c>
      <c r="F1433" t="s">
        <v>141</v>
      </c>
      <c r="G1433" t="s">
        <v>3790</v>
      </c>
      <c r="H1433" s="23" t="s">
        <v>3791</v>
      </c>
      <c r="I1433" t="s">
        <v>414</v>
      </c>
      <c r="J1433" t="s">
        <v>27</v>
      </c>
      <c r="K1433" t="s">
        <v>2345</v>
      </c>
      <c r="L1433" t="s">
        <v>29</v>
      </c>
      <c r="P1433" t="s">
        <v>2349</v>
      </c>
    </row>
    <row r="1434" spans="1:16">
      <c r="A1434" t="s">
        <v>3792</v>
      </c>
      <c r="B1434" t="s">
        <v>2342</v>
      </c>
      <c r="C1434" s="22" t="s">
        <v>2343</v>
      </c>
      <c r="D1434" t="s">
        <v>21</v>
      </c>
      <c r="E1434" t="s">
        <v>3541</v>
      </c>
      <c r="F1434" t="s">
        <v>33</v>
      </c>
      <c r="G1434" t="s">
        <v>2708</v>
      </c>
      <c r="H1434" s="23" t="s">
        <v>3793</v>
      </c>
      <c r="I1434" t="s">
        <v>247</v>
      </c>
      <c r="J1434" t="s">
        <v>27</v>
      </c>
      <c r="K1434" t="s">
        <v>2345</v>
      </c>
      <c r="L1434" t="s">
        <v>29</v>
      </c>
      <c r="P1434" t="s">
        <v>2346</v>
      </c>
    </row>
    <row r="1435" spans="1:16">
      <c r="A1435" t="s">
        <v>3794</v>
      </c>
      <c r="B1435" t="s">
        <v>2342</v>
      </c>
      <c r="C1435" s="22" t="s">
        <v>2343</v>
      </c>
      <c r="D1435" t="s">
        <v>21</v>
      </c>
      <c r="E1435" t="s">
        <v>3541</v>
      </c>
      <c r="F1435" t="s">
        <v>33</v>
      </c>
      <c r="G1435" t="s">
        <v>3795</v>
      </c>
      <c r="H1435" s="23" t="s">
        <v>3796</v>
      </c>
      <c r="I1435" t="s">
        <v>36</v>
      </c>
      <c r="J1435" t="s">
        <v>27</v>
      </c>
      <c r="K1435" t="s">
        <v>2345</v>
      </c>
      <c r="L1435" t="s">
        <v>29</v>
      </c>
      <c r="P1435" t="s">
        <v>2346</v>
      </c>
    </row>
    <row r="1436" spans="1:16">
      <c r="A1436" t="s">
        <v>3797</v>
      </c>
      <c r="B1436" t="s">
        <v>2342</v>
      </c>
      <c r="C1436" s="22" t="s">
        <v>2343</v>
      </c>
      <c r="D1436" t="s">
        <v>21</v>
      </c>
      <c r="E1436" t="s">
        <v>3541</v>
      </c>
      <c r="F1436" t="s">
        <v>33</v>
      </c>
      <c r="G1436" t="s">
        <v>3798</v>
      </c>
      <c r="H1436" s="23" t="s">
        <v>3650</v>
      </c>
      <c r="I1436" t="s">
        <v>55</v>
      </c>
      <c r="J1436" t="s">
        <v>27</v>
      </c>
      <c r="K1436" t="s">
        <v>2345</v>
      </c>
      <c r="L1436" t="s">
        <v>29</v>
      </c>
      <c r="P1436" t="s">
        <v>2346</v>
      </c>
    </row>
    <row r="1437" spans="1:16">
      <c r="A1437" t="s">
        <v>3799</v>
      </c>
      <c r="B1437" t="s">
        <v>2342</v>
      </c>
      <c r="C1437" s="22" t="s">
        <v>2343</v>
      </c>
      <c r="D1437" t="s">
        <v>21</v>
      </c>
      <c r="E1437" t="s">
        <v>3541</v>
      </c>
      <c r="F1437" t="s">
        <v>33</v>
      </c>
      <c r="G1437" t="s">
        <v>2704</v>
      </c>
      <c r="H1437" s="23" t="s">
        <v>3800</v>
      </c>
      <c r="I1437" t="s">
        <v>247</v>
      </c>
      <c r="J1437" t="s">
        <v>27</v>
      </c>
      <c r="K1437" t="s">
        <v>2345</v>
      </c>
      <c r="L1437" t="s">
        <v>29</v>
      </c>
      <c r="P1437" t="s">
        <v>2346</v>
      </c>
    </row>
    <row r="1438" spans="1:16">
      <c r="A1438" t="s">
        <v>3801</v>
      </c>
      <c r="B1438" t="s">
        <v>2342</v>
      </c>
      <c r="C1438" s="22" t="s">
        <v>2343</v>
      </c>
      <c r="D1438" t="s">
        <v>21</v>
      </c>
      <c r="E1438" t="s">
        <v>3541</v>
      </c>
      <c r="F1438" t="s">
        <v>33</v>
      </c>
      <c r="G1438" t="s">
        <v>1290</v>
      </c>
      <c r="H1438" s="23" t="s">
        <v>3696</v>
      </c>
      <c r="I1438" t="s">
        <v>135</v>
      </c>
      <c r="J1438" t="s">
        <v>27</v>
      </c>
      <c r="K1438" t="s">
        <v>2345</v>
      </c>
      <c r="L1438" t="s">
        <v>29</v>
      </c>
      <c r="P1438" t="s">
        <v>2346</v>
      </c>
    </row>
    <row r="1439" spans="1:16">
      <c r="A1439" t="s">
        <v>3802</v>
      </c>
      <c r="B1439" t="s">
        <v>2342</v>
      </c>
      <c r="C1439" s="22" t="s">
        <v>2343</v>
      </c>
      <c r="D1439" t="s">
        <v>21</v>
      </c>
      <c r="E1439" t="s">
        <v>3541</v>
      </c>
      <c r="F1439" t="s">
        <v>52</v>
      </c>
      <c r="G1439" t="s">
        <v>1884</v>
      </c>
      <c r="H1439" s="23" t="s">
        <v>3803</v>
      </c>
      <c r="I1439" t="s">
        <v>1746</v>
      </c>
      <c r="J1439" t="s">
        <v>27</v>
      </c>
      <c r="K1439" t="s">
        <v>2345</v>
      </c>
      <c r="L1439" t="s">
        <v>29</v>
      </c>
      <c r="P1439" t="s">
        <v>2352</v>
      </c>
    </row>
    <row r="1440" spans="1:16">
      <c r="A1440" t="s">
        <v>3804</v>
      </c>
      <c r="B1440" t="s">
        <v>2342</v>
      </c>
      <c r="C1440" s="22" t="s">
        <v>2343</v>
      </c>
      <c r="D1440" t="s">
        <v>50</v>
      </c>
      <c r="E1440" t="s">
        <v>3541</v>
      </c>
      <c r="F1440" t="s">
        <v>33</v>
      </c>
      <c r="G1440" t="s">
        <v>3795</v>
      </c>
      <c r="H1440" s="23" t="s">
        <v>3805</v>
      </c>
      <c r="I1440" t="s">
        <v>1121</v>
      </c>
      <c r="J1440" t="s">
        <v>27</v>
      </c>
      <c r="K1440" t="s">
        <v>2345</v>
      </c>
      <c r="L1440" t="s">
        <v>29</v>
      </c>
      <c r="P1440" t="s">
        <v>2346</v>
      </c>
    </row>
    <row r="1441" spans="1:16">
      <c r="A1441" t="s">
        <v>3806</v>
      </c>
      <c r="B1441" t="s">
        <v>2342</v>
      </c>
      <c r="C1441" s="22" t="s">
        <v>2343</v>
      </c>
      <c r="D1441" t="s">
        <v>21</v>
      </c>
      <c r="E1441" t="s">
        <v>3541</v>
      </c>
      <c r="F1441" t="s">
        <v>33</v>
      </c>
      <c r="G1441" t="s">
        <v>153</v>
      </c>
      <c r="H1441" s="23" t="s">
        <v>3582</v>
      </c>
      <c r="I1441" t="s">
        <v>541</v>
      </c>
      <c r="J1441" t="s">
        <v>27</v>
      </c>
      <c r="K1441" t="s">
        <v>2345</v>
      </c>
      <c r="L1441" t="s">
        <v>29</v>
      </c>
      <c r="P1441" t="s">
        <v>2346</v>
      </c>
    </row>
    <row r="1442" spans="1:16">
      <c r="A1442" t="s">
        <v>3807</v>
      </c>
      <c r="B1442" t="s">
        <v>2342</v>
      </c>
      <c r="C1442" s="22" t="s">
        <v>2343</v>
      </c>
      <c r="D1442" t="s">
        <v>21</v>
      </c>
      <c r="E1442" t="s">
        <v>3541</v>
      </c>
      <c r="F1442" t="s">
        <v>33</v>
      </c>
      <c r="G1442" t="s">
        <v>34</v>
      </c>
      <c r="H1442" s="23" t="s">
        <v>3808</v>
      </c>
      <c r="I1442" t="s">
        <v>3055</v>
      </c>
      <c r="J1442" t="s">
        <v>27</v>
      </c>
      <c r="K1442" t="s">
        <v>2345</v>
      </c>
      <c r="L1442" t="s">
        <v>29</v>
      </c>
      <c r="P1442" t="s">
        <v>2346</v>
      </c>
    </row>
    <row r="1443" spans="1:16">
      <c r="A1443" t="s">
        <v>3809</v>
      </c>
      <c r="B1443" t="s">
        <v>2342</v>
      </c>
      <c r="C1443" s="22" t="s">
        <v>2343</v>
      </c>
      <c r="D1443" t="s">
        <v>50</v>
      </c>
      <c r="E1443" t="s">
        <v>3541</v>
      </c>
      <c r="F1443" t="s">
        <v>33</v>
      </c>
      <c r="G1443" t="s">
        <v>3810</v>
      </c>
      <c r="H1443" s="23" t="s">
        <v>3811</v>
      </c>
      <c r="I1443" t="s">
        <v>1593</v>
      </c>
      <c r="J1443" t="s">
        <v>27</v>
      </c>
      <c r="K1443" t="s">
        <v>2345</v>
      </c>
      <c r="L1443" t="s">
        <v>29</v>
      </c>
      <c r="P1443" t="s">
        <v>2346</v>
      </c>
    </row>
    <row r="1444" spans="1:16">
      <c r="A1444" t="s">
        <v>3812</v>
      </c>
      <c r="B1444" t="s">
        <v>2342</v>
      </c>
      <c r="C1444" s="22" t="s">
        <v>2343</v>
      </c>
      <c r="D1444" t="s">
        <v>21</v>
      </c>
      <c r="E1444" t="s">
        <v>3541</v>
      </c>
      <c r="F1444" t="s">
        <v>141</v>
      </c>
      <c r="G1444" t="s">
        <v>506</v>
      </c>
      <c r="H1444" s="23" t="s">
        <v>3681</v>
      </c>
      <c r="I1444" t="s">
        <v>414</v>
      </c>
      <c r="J1444" t="s">
        <v>27</v>
      </c>
      <c r="K1444" t="s">
        <v>2345</v>
      </c>
      <c r="L1444" t="s">
        <v>29</v>
      </c>
      <c r="P1444" t="s">
        <v>2349</v>
      </c>
    </row>
    <row r="1445" spans="1:16">
      <c r="A1445" t="s">
        <v>3813</v>
      </c>
      <c r="B1445" t="s">
        <v>2342</v>
      </c>
      <c r="C1445" s="22" t="s">
        <v>2343</v>
      </c>
      <c r="D1445" t="s">
        <v>21</v>
      </c>
      <c r="E1445" t="s">
        <v>3541</v>
      </c>
      <c r="F1445" t="s">
        <v>141</v>
      </c>
      <c r="G1445" t="s">
        <v>1196</v>
      </c>
      <c r="H1445" s="23" t="s">
        <v>3603</v>
      </c>
      <c r="I1445" t="s">
        <v>414</v>
      </c>
      <c r="J1445" t="s">
        <v>27</v>
      </c>
      <c r="K1445" t="s">
        <v>2345</v>
      </c>
      <c r="L1445" t="s">
        <v>29</v>
      </c>
      <c r="P1445" t="s">
        <v>2349</v>
      </c>
    </row>
    <row r="1446" spans="1:16">
      <c r="A1446" t="s">
        <v>3814</v>
      </c>
      <c r="B1446" t="s">
        <v>2342</v>
      </c>
      <c r="C1446" s="22" t="s">
        <v>2343</v>
      </c>
      <c r="D1446" t="s">
        <v>21</v>
      </c>
      <c r="E1446" t="s">
        <v>3541</v>
      </c>
      <c r="F1446" t="s">
        <v>33</v>
      </c>
      <c r="G1446" t="s">
        <v>3043</v>
      </c>
      <c r="H1446" s="23" t="s">
        <v>3815</v>
      </c>
      <c r="I1446" t="s">
        <v>1901</v>
      </c>
      <c r="J1446" t="s">
        <v>27</v>
      </c>
      <c r="K1446" t="s">
        <v>2345</v>
      </c>
      <c r="L1446" t="s">
        <v>29</v>
      </c>
      <c r="P1446" t="s">
        <v>2346</v>
      </c>
    </row>
    <row r="1447" spans="1:16">
      <c r="A1447" t="s">
        <v>3816</v>
      </c>
      <c r="B1447" t="s">
        <v>2342</v>
      </c>
      <c r="C1447" s="22" t="s">
        <v>2343</v>
      </c>
      <c r="D1447" t="s">
        <v>21</v>
      </c>
      <c r="E1447" t="s">
        <v>3541</v>
      </c>
      <c r="F1447" t="s">
        <v>52</v>
      </c>
      <c r="G1447" t="s">
        <v>1884</v>
      </c>
      <c r="H1447" s="23" t="s">
        <v>3817</v>
      </c>
      <c r="I1447" t="s">
        <v>1746</v>
      </c>
      <c r="J1447" t="s">
        <v>27</v>
      </c>
      <c r="K1447" t="s">
        <v>2345</v>
      </c>
      <c r="L1447" t="s">
        <v>29</v>
      </c>
      <c r="P1447" t="s">
        <v>2352</v>
      </c>
    </row>
    <row r="1448" spans="1:16">
      <c r="A1448" t="s">
        <v>3818</v>
      </c>
      <c r="B1448" t="s">
        <v>2342</v>
      </c>
      <c r="C1448" s="22" t="s">
        <v>2343</v>
      </c>
      <c r="D1448" t="s">
        <v>21</v>
      </c>
      <c r="E1448" t="s">
        <v>3541</v>
      </c>
      <c r="F1448" t="s">
        <v>52</v>
      </c>
      <c r="G1448" t="s">
        <v>1884</v>
      </c>
      <c r="H1448" s="23" t="s">
        <v>3819</v>
      </c>
      <c r="I1448" t="s">
        <v>1340</v>
      </c>
      <c r="J1448" t="s">
        <v>27</v>
      </c>
      <c r="K1448" t="s">
        <v>2345</v>
      </c>
      <c r="L1448" t="s">
        <v>29</v>
      </c>
      <c r="P1448" t="s">
        <v>2352</v>
      </c>
    </row>
    <row r="1449" spans="1:16">
      <c r="A1449" t="s">
        <v>3820</v>
      </c>
      <c r="B1449" t="s">
        <v>2342</v>
      </c>
      <c r="C1449" s="22" t="s">
        <v>2343</v>
      </c>
      <c r="D1449" t="s">
        <v>21</v>
      </c>
      <c r="E1449" t="s">
        <v>3541</v>
      </c>
      <c r="F1449" t="s">
        <v>33</v>
      </c>
      <c r="G1449" t="s">
        <v>3821</v>
      </c>
      <c r="H1449" s="23" t="s">
        <v>3822</v>
      </c>
      <c r="I1449" t="s">
        <v>262</v>
      </c>
      <c r="J1449" t="s">
        <v>27</v>
      </c>
      <c r="K1449" t="s">
        <v>2345</v>
      </c>
      <c r="L1449" t="s">
        <v>29</v>
      </c>
      <c r="P1449" t="s">
        <v>2346</v>
      </c>
    </row>
    <row r="1450" spans="1:16">
      <c r="A1450" t="s">
        <v>3823</v>
      </c>
      <c r="B1450" t="s">
        <v>2342</v>
      </c>
      <c r="C1450" s="22" t="s">
        <v>2343</v>
      </c>
      <c r="D1450" t="s">
        <v>21</v>
      </c>
      <c r="E1450" t="s">
        <v>3541</v>
      </c>
      <c r="F1450" t="s">
        <v>33</v>
      </c>
      <c r="G1450" t="s">
        <v>3824</v>
      </c>
      <c r="H1450" s="23" t="s">
        <v>3825</v>
      </c>
      <c r="I1450" t="s">
        <v>414</v>
      </c>
      <c r="J1450" t="s">
        <v>27</v>
      </c>
      <c r="K1450" t="s">
        <v>2345</v>
      </c>
      <c r="L1450" t="s">
        <v>29</v>
      </c>
      <c r="P1450" t="s">
        <v>2346</v>
      </c>
    </row>
    <row r="1451" spans="1:16">
      <c r="A1451" t="s">
        <v>3826</v>
      </c>
      <c r="B1451" t="s">
        <v>2342</v>
      </c>
      <c r="C1451" s="22" t="s">
        <v>2343</v>
      </c>
      <c r="D1451" t="s">
        <v>21</v>
      </c>
      <c r="E1451" t="s">
        <v>3541</v>
      </c>
      <c r="F1451" t="s">
        <v>33</v>
      </c>
      <c r="G1451" t="s">
        <v>3827</v>
      </c>
      <c r="H1451" s="23" t="s">
        <v>3580</v>
      </c>
      <c r="I1451" t="s">
        <v>414</v>
      </c>
      <c r="J1451" t="s">
        <v>27</v>
      </c>
      <c r="K1451" t="s">
        <v>2345</v>
      </c>
      <c r="L1451" t="s">
        <v>29</v>
      </c>
      <c r="P1451" t="s">
        <v>2346</v>
      </c>
    </row>
    <row r="1452" spans="1:16">
      <c r="A1452" t="s">
        <v>3828</v>
      </c>
      <c r="B1452" t="s">
        <v>2342</v>
      </c>
      <c r="C1452" s="22" t="s">
        <v>2343</v>
      </c>
      <c r="D1452" t="s">
        <v>21</v>
      </c>
      <c r="E1452" t="s">
        <v>3541</v>
      </c>
      <c r="F1452" t="s">
        <v>52</v>
      </c>
      <c r="G1452" t="s">
        <v>1884</v>
      </c>
      <c r="H1452" s="23" t="s">
        <v>3689</v>
      </c>
      <c r="I1452" t="s">
        <v>148</v>
      </c>
      <c r="J1452" t="s">
        <v>27</v>
      </c>
      <c r="K1452" t="s">
        <v>2345</v>
      </c>
      <c r="L1452" t="s">
        <v>29</v>
      </c>
      <c r="P1452" t="s">
        <v>2352</v>
      </c>
    </row>
    <row r="1453" spans="1:16">
      <c r="A1453" t="s">
        <v>3829</v>
      </c>
      <c r="B1453" t="s">
        <v>2342</v>
      </c>
      <c r="C1453" s="22" t="s">
        <v>2343</v>
      </c>
      <c r="D1453" t="s">
        <v>21</v>
      </c>
      <c r="E1453" t="s">
        <v>3541</v>
      </c>
      <c r="F1453" t="s">
        <v>2170</v>
      </c>
      <c r="G1453" t="s">
        <v>3830</v>
      </c>
      <c r="H1453" s="23" t="s">
        <v>3568</v>
      </c>
      <c r="I1453" t="s">
        <v>247</v>
      </c>
      <c r="J1453" t="s">
        <v>27</v>
      </c>
      <c r="K1453" t="s">
        <v>2345</v>
      </c>
      <c r="L1453" t="s">
        <v>29</v>
      </c>
      <c r="P1453" t="s">
        <v>2357</v>
      </c>
    </row>
    <row r="1454" spans="1:16">
      <c r="A1454" t="s">
        <v>3831</v>
      </c>
      <c r="B1454" t="s">
        <v>2342</v>
      </c>
      <c r="C1454" s="22" t="s">
        <v>2343</v>
      </c>
      <c r="D1454" t="s">
        <v>21</v>
      </c>
      <c r="E1454" t="s">
        <v>3541</v>
      </c>
      <c r="F1454" t="s">
        <v>33</v>
      </c>
      <c r="G1454" t="s">
        <v>3545</v>
      </c>
      <c r="H1454" s="23" t="s">
        <v>3585</v>
      </c>
      <c r="I1454" t="s">
        <v>414</v>
      </c>
      <c r="J1454" t="s">
        <v>27</v>
      </c>
      <c r="K1454" t="s">
        <v>2345</v>
      </c>
      <c r="L1454" t="s">
        <v>29</v>
      </c>
      <c r="P1454" t="s">
        <v>2346</v>
      </c>
    </row>
    <row r="1455" spans="1:16">
      <c r="A1455" t="s">
        <v>3832</v>
      </c>
      <c r="B1455" t="s">
        <v>2342</v>
      </c>
      <c r="C1455" s="22" t="s">
        <v>2343</v>
      </c>
      <c r="D1455" t="s">
        <v>21</v>
      </c>
      <c r="E1455" t="s">
        <v>3541</v>
      </c>
      <c r="F1455" t="s">
        <v>141</v>
      </c>
      <c r="G1455" t="s">
        <v>3833</v>
      </c>
      <c r="H1455" s="23" t="s">
        <v>3834</v>
      </c>
      <c r="I1455" t="s">
        <v>247</v>
      </c>
      <c r="J1455" t="s">
        <v>27</v>
      </c>
      <c r="K1455" t="s">
        <v>2345</v>
      </c>
      <c r="L1455" t="s">
        <v>29</v>
      </c>
      <c r="P1455" t="s">
        <v>2349</v>
      </c>
    </row>
    <row r="1456" spans="1:16">
      <c r="A1456" t="s">
        <v>3835</v>
      </c>
      <c r="B1456" t="s">
        <v>2342</v>
      </c>
      <c r="C1456" s="22" t="s">
        <v>2343</v>
      </c>
      <c r="D1456" t="s">
        <v>21</v>
      </c>
      <c r="E1456" t="s">
        <v>3541</v>
      </c>
      <c r="F1456" t="s">
        <v>141</v>
      </c>
      <c r="G1456" t="s">
        <v>2699</v>
      </c>
      <c r="H1456" s="23" t="s">
        <v>3836</v>
      </c>
      <c r="I1456" t="s">
        <v>3431</v>
      </c>
      <c r="J1456" t="s">
        <v>27</v>
      </c>
      <c r="K1456" t="s">
        <v>2345</v>
      </c>
      <c r="L1456" t="s">
        <v>29</v>
      </c>
      <c r="P1456" t="s">
        <v>2349</v>
      </c>
    </row>
    <row r="1457" spans="1:16">
      <c r="A1457" t="s">
        <v>3837</v>
      </c>
      <c r="B1457" t="s">
        <v>2342</v>
      </c>
      <c r="C1457" s="22" t="s">
        <v>2343</v>
      </c>
      <c r="D1457" t="s">
        <v>21</v>
      </c>
      <c r="E1457" t="s">
        <v>3541</v>
      </c>
      <c r="F1457" t="s">
        <v>141</v>
      </c>
      <c r="G1457" t="s">
        <v>3838</v>
      </c>
      <c r="H1457" s="23" t="s">
        <v>3839</v>
      </c>
      <c r="I1457" t="s">
        <v>414</v>
      </c>
      <c r="J1457" t="s">
        <v>27</v>
      </c>
      <c r="K1457" t="s">
        <v>2345</v>
      </c>
      <c r="L1457" t="s">
        <v>29</v>
      </c>
      <c r="P1457" t="s">
        <v>2349</v>
      </c>
    </row>
    <row r="1458" spans="1:16">
      <c r="A1458" t="s">
        <v>3840</v>
      </c>
      <c r="B1458" t="s">
        <v>2342</v>
      </c>
      <c r="C1458" s="22" t="s">
        <v>2343</v>
      </c>
      <c r="D1458" t="s">
        <v>21</v>
      </c>
      <c r="E1458" t="s">
        <v>3541</v>
      </c>
      <c r="F1458" t="s">
        <v>33</v>
      </c>
      <c r="G1458" t="s">
        <v>2344</v>
      </c>
      <c r="H1458" s="23" t="s">
        <v>3841</v>
      </c>
      <c r="I1458" t="s">
        <v>414</v>
      </c>
      <c r="J1458" t="s">
        <v>27</v>
      </c>
      <c r="K1458" t="s">
        <v>2345</v>
      </c>
      <c r="L1458" t="s">
        <v>29</v>
      </c>
      <c r="P1458" t="s">
        <v>2346</v>
      </c>
    </row>
    <row r="1459" spans="1:16">
      <c r="A1459" t="s">
        <v>3842</v>
      </c>
      <c r="B1459" t="s">
        <v>2342</v>
      </c>
      <c r="C1459" s="22" t="s">
        <v>2343</v>
      </c>
      <c r="D1459" t="s">
        <v>21</v>
      </c>
      <c r="E1459" t="s">
        <v>3541</v>
      </c>
      <c r="F1459" t="s">
        <v>33</v>
      </c>
      <c r="G1459" t="s">
        <v>3843</v>
      </c>
      <c r="H1459" s="23" t="s">
        <v>3839</v>
      </c>
      <c r="I1459" t="s">
        <v>414</v>
      </c>
      <c r="J1459" t="s">
        <v>27</v>
      </c>
      <c r="K1459" t="s">
        <v>2345</v>
      </c>
      <c r="L1459" t="s">
        <v>29</v>
      </c>
      <c r="P1459" t="s">
        <v>2346</v>
      </c>
    </row>
    <row r="1460" spans="1:16">
      <c r="A1460" t="s">
        <v>3844</v>
      </c>
      <c r="B1460" t="s">
        <v>2342</v>
      </c>
      <c r="C1460" s="22" t="s">
        <v>2343</v>
      </c>
      <c r="D1460" t="s">
        <v>21</v>
      </c>
      <c r="E1460" t="s">
        <v>3541</v>
      </c>
      <c r="F1460" t="s">
        <v>33</v>
      </c>
      <c r="G1460" t="s">
        <v>3845</v>
      </c>
      <c r="H1460" s="23" t="s">
        <v>3740</v>
      </c>
      <c r="I1460" t="s">
        <v>1593</v>
      </c>
      <c r="J1460" t="s">
        <v>27</v>
      </c>
      <c r="K1460" t="s">
        <v>2345</v>
      </c>
      <c r="L1460" t="s">
        <v>29</v>
      </c>
      <c r="P1460" t="s">
        <v>2346</v>
      </c>
    </row>
    <row r="1461" spans="1:16">
      <c r="A1461" t="s">
        <v>3846</v>
      </c>
      <c r="B1461" t="s">
        <v>2342</v>
      </c>
      <c r="C1461" s="22" t="s">
        <v>2343</v>
      </c>
      <c r="D1461" t="s">
        <v>21</v>
      </c>
      <c r="E1461" t="s">
        <v>3541</v>
      </c>
      <c r="F1461" t="s">
        <v>33</v>
      </c>
      <c r="G1461" t="s">
        <v>3847</v>
      </c>
      <c r="H1461" s="23" t="s">
        <v>3848</v>
      </c>
      <c r="I1461" t="s">
        <v>973</v>
      </c>
      <c r="J1461" t="s">
        <v>27</v>
      </c>
      <c r="K1461" t="s">
        <v>2345</v>
      </c>
      <c r="L1461" t="s">
        <v>29</v>
      </c>
      <c r="P1461" t="s">
        <v>2346</v>
      </c>
    </row>
    <row r="1462" spans="1:16">
      <c r="A1462" t="s">
        <v>3849</v>
      </c>
      <c r="B1462" t="s">
        <v>2342</v>
      </c>
      <c r="C1462" s="22" t="s">
        <v>2343</v>
      </c>
      <c r="D1462" t="s">
        <v>21</v>
      </c>
      <c r="E1462" t="s">
        <v>3541</v>
      </c>
      <c r="F1462" t="s">
        <v>33</v>
      </c>
      <c r="G1462" t="s">
        <v>34</v>
      </c>
      <c r="H1462" s="23" t="s">
        <v>3850</v>
      </c>
      <c r="I1462" t="s">
        <v>3055</v>
      </c>
      <c r="J1462" t="s">
        <v>27</v>
      </c>
      <c r="K1462" t="s">
        <v>2345</v>
      </c>
      <c r="L1462" t="s">
        <v>29</v>
      </c>
      <c r="P1462" t="s">
        <v>2346</v>
      </c>
    </row>
    <row r="1463" spans="1:16">
      <c r="A1463" t="s">
        <v>3818</v>
      </c>
      <c r="B1463" t="s">
        <v>2342</v>
      </c>
      <c r="C1463" s="22" t="s">
        <v>2343</v>
      </c>
      <c r="D1463" t="s">
        <v>21</v>
      </c>
      <c r="E1463" t="s">
        <v>3541</v>
      </c>
      <c r="F1463" t="s">
        <v>33</v>
      </c>
      <c r="G1463" t="s">
        <v>34</v>
      </c>
      <c r="H1463" s="23" t="s">
        <v>3723</v>
      </c>
      <c r="I1463" t="s">
        <v>3851</v>
      </c>
      <c r="J1463" t="s">
        <v>27</v>
      </c>
      <c r="K1463" t="s">
        <v>2345</v>
      </c>
      <c r="L1463" t="s">
        <v>29</v>
      </c>
      <c r="P1463" t="s">
        <v>2346</v>
      </c>
    </row>
    <row r="1464" spans="1:16">
      <c r="A1464" t="s">
        <v>3852</v>
      </c>
      <c r="B1464" t="s">
        <v>522</v>
      </c>
      <c r="C1464" s="22" t="s">
        <v>523</v>
      </c>
      <c r="D1464" t="s">
        <v>50</v>
      </c>
      <c r="E1464" t="s">
        <v>3541</v>
      </c>
      <c r="F1464" t="s">
        <v>33</v>
      </c>
      <c r="G1464" t="s">
        <v>3853</v>
      </c>
      <c r="H1464" s="23" t="s">
        <v>3593</v>
      </c>
      <c r="I1464" t="s">
        <v>63</v>
      </c>
      <c r="J1464" t="s">
        <v>27</v>
      </c>
      <c r="K1464" t="s">
        <v>527</v>
      </c>
      <c r="L1464" t="s">
        <v>29</v>
      </c>
      <c r="P1464" t="s">
        <v>528</v>
      </c>
    </row>
    <row r="1465" spans="1:16">
      <c r="A1465" t="s">
        <v>3854</v>
      </c>
      <c r="B1465" t="s">
        <v>522</v>
      </c>
      <c r="C1465" s="22" t="s">
        <v>523</v>
      </c>
      <c r="D1465" t="s">
        <v>21</v>
      </c>
      <c r="E1465" t="s">
        <v>3541</v>
      </c>
      <c r="F1465" t="s">
        <v>33</v>
      </c>
      <c r="G1465" t="s">
        <v>2335</v>
      </c>
      <c r="H1465" s="23" t="s">
        <v>3800</v>
      </c>
      <c r="I1465" t="s">
        <v>63</v>
      </c>
      <c r="J1465" t="s">
        <v>27</v>
      </c>
      <c r="K1465" t="s">
        <v>527</v>
      </c>
      <c r="L1465" t="s">
        <v>29</v>
      </c>
      <c r="P1465" t="s">
        <v>528</v>
      </c>
    </row>
    <row r="1466" spans="1:16">
      <c r="A1466" t="s">
        <v>3855</v>
      </c>
      <c r="B1466" t="s">
        <v>522</v>
      </c>
      <c r="C1466" s="22" t="s">
        <v>523</v>
      </c>
      <c r="D1466" t="s">
        <v>50</v>
      </c>
      <c r="E1466" t="s">
        <v>3541</v>
      </c>
      <c r="F1466" t="s">
        <v>33</v>
      </c>
      <c r="G1466" t="s">
        <v>3856</v>
      </c>
      <c r="H1466" s="23" t="s">
        <v>3857</v>
      </c>
      <c r="I1466" t="s">
        <v>463</v>
      </c>
      <c r="J1466" t="s">
        <v>27</v>
      </c>
      <c r="K1466" t="s">
        <v>527</v>
      </c>
      <c r="L1466" t="s">
        <v>29</v>
      </c>
      <c r="P1466" t="s">
        <v>528</v>
      </c>
    </row>
    <row r="1467" spans="1:16">
      <c r="A1467" t="s">
        <v>3858</v>
      </c>
      <c r="B1467" t="s">
        <v>522</v>
      </c>
      <c r="C1467" s="22" t="s">
        <v>523</v>
      </c>
      <c r="D1467" t="s">
        <v>21</v>
      </c>
      <c r="E1467" t="s">
        <v>3541</v>
      </c>
      <c r="F1467" t="s">
        <v>33</v>
      </c>
      <c r="G1467" t="s">
        <v>3859</v>
      </c>
      <c r="H1467" s="23" t="s">
        <v>3860</v>
      </c>
      <c r="I1467" t="s">
        <v>148</v>
      </c>
      <c r="J1467" t="s">
        <v>27</v>
      </c>
      <c r="K1467" t="s">
        <v>527</v>
      </c>
      <c r="L1467" t="s">
        <v>29</v>
      </c>
      <c r="P1467" t="s">
        <v>528</v>
      </c>
    </row>
    <row r="1468" spans="1:16">
      <c r="A1468" t="s">
        <v>3861</v>
      </c>
      <c r="B1468" t="s">
        <v>522</v>
      </c>
      <c r="C1468" s="22" t="s">
        <v>523</v>
      </c>
      <c r="D1468" t="s">
        <v>21</v>
      </c>
      <c r="E1468" t="s">
        <v>3541</v>
      </c>
      <c r="F1468" t="s">
        <v>33</v>
      </c>
      <c r="G1468" t="s">
        <v>1689</v>
      </c>
      <c r="H1468" s="23" t="s">
        <v>3740</v>
      </c>
      <c r="I1468" t="s">
        <v>67</v>
      </c>
      <c r="J1468" t="s">
        <v>27</v>
      </c>
      <c r="K1468" t="s">
        <v>527</v>
      </c>
      <c r="L1468" t="s">
        <v>29</v>
      </c>
      <c r="P1468" t="s">
        <v>528</v>
      </c>
    </row>
    <row r="1469" spans="1:16">
      <c r="A1469" t="s">
        <v>3862</v>
      </c>
      <c r="B1469" t="s">
        <v>522</v>
      </c>
      <c r="C1469" s="22" t="s">
        <v>523</v>
      </c>
      <c r="D1469" t="s">
        <v>50</v>
      </c>
      <c r="E1469" t="s">
        <v>3541</v>
      </c>
      <c r="F1469" t="s">
        <v>33</v>
      </c>
      <c r="G1469" t="s">
        <v>3863</v>
      </c>
      <c r="H1469" s="23" t="s">
        <v>3641</v>
      </c>
      <c r="I1469" t="s">
        <v>63</v>
      </c>
      <c r="J1469" t="s">
        <v>27</v>
      </c>
      <c r="K1469" t="s">
        <v>527</v>
      </c>
      <c r="L1469" t="s">
        <v>29</v>
      </c>
      <c r="P1469" t="s">
        <v>528</v>
      </c>
    </row>
    <row r="1470" spans="1:16">
      <c r="A1470" t="s">
        <v>3864</v>
      </c>
      <c r="B1470" t="s">
        <v>538</v>
      </c>
      <c r="C1470" s="22" t="s">
        <v>539</v>
      </c>
      <c r="D1470" t="s">
        <v>21</v>
      </c>
      <c r="E1470" t="s">
        <v>3541</v>
      </c>
      <c r="F1470" t="s">
        <v>33</v>
      </c>
      <c r="G1470" t="s">
        <v>1874</v>
      </c>
      <c r="H1470" s="23" t="s">
        <v>3808</v>
      </c>
      <c r="I1470" t="s">
        <v>2324</v>
      </c>
      <c r="J1470" t="s">
        <v>27</v>
      </c>
      <c r="K1470" t="s">
        <v>542</v>
      </c>
      <c r="L1470" t="s">
        <v>29</v>
      </c>
      <c r="P1470" t="s">
        <v>543</v>
      </c>
    </row>
    <row r="1471" spans="1:16">
      <c r="A1471" t="s">
        <v>3865</v>
      </c>
      <c r="B1471" t="s">
        <v>538</v>
      </c>
      <c r="C1471" s="22" t="s">
        <v>539</v>
      </c>
      <c r="D1471" t="s">
        <v>21</v>
      </c>
      <c r="E1471" t="s">
        <v>3541</v>
      </c>
      <c r="F1471" t="s">
        <v>33</v>
      </c>
      <c r="G1471" t="s">
        <v>3866</v>
      </c>
      <c r="H1471" s="23" t="s">
        <v>3867</v>
      </c>
      <c r="I1471" t="s">
        <v>36</v>
      </c>
      <c r="J1471" t="s">
        <v>27</v>
      </c>
      <c r="K1471" t="s">
        <v>542</v>
      </c>
      <c r="L1471" t="s">
        <v>29</v>
      </c>
      <c r="P1471" t="s">
        <v>543</v>
      </c>
    </row>
    <row r="1472" spans="1:16">
      <c r="A1472" t="s">
        <v>3868</v>
      </c>
      <c r="B1472" t="s">
        <v>538</v>
      </c>
      <c r="C1472" s="22" t="s">
        <v>539</v>
      </c>
      <c r="D1472" t="s">
        <v>21</v>
      </c>
      <c r="E1472" t="s">
        <v>3541</v>
      </c>
      <c r="F1472" t="s">
        <v>33</v>
      </c>
      <c r="G1472" t="s">
        <v>2393</v>
      </c>
      <c r="H1472" s="23" t="s">
        <v>3588</v>
      </c>
      <c r="I1472" t="s">
        <v>2324</v>
      </c>
      <c r="J1472" t="s">
        <v>27</v>
      </c>
      <c r="K1472" t="s">
        <v>542</v>
      </c>
      <c r="L1472" t="s">
        <v>29</v>
      </c>
      <c r="P1472" t="s">
        <v>543</v>
      </c>
    </row>
    <row r="1473" spans="1:16">
      <c r="A1473" t="s">
        <v>3869</v>
      </c>
      <c r="B1473" t="s">
        <v>2398</v>
      </c>
      <c r="C1473" s="22" t="s">
        <v>2399</v>
      </c>
      <c r="D1473" t="s">
        <v>21</v>
      </c>
      <c r="E1473" t="s">
        <v>3541</v>
      </c>
      <c r="F1473" t="s">
        <v>141</v>
      </c>
      <c r="G1473" t="s">
        <v>3870</v>
      </c>
      <c r="H1473" s="23" t="s">
        <v>3871</v>
      </c>
      <c r="I1473" t="s">
        <v>63</v>
      </c>
      <c r="J1473" t="s">
        <v>27</v>
      </c>
      <c r="K1473" t="s">
        <v>2401</v>
      </c>
      <c r="L1473" t="s">
        <v>29</v>
      </c>
      <c r="P1473" t="s">
        <v>3872</v>
      </c>
    </row>
    <row r="1474" spans="1:16">
      <c r="A1474" t="s">
        <v>3873</v>
      </c>
      <c r="B1474" t="s">
        <v>2398</v>
      </c>
      <c r="C1474" s="22" t="s">
        <v>2399</v>
      </c>
      <c r="D1474" t="s">
        <v>50</v>
      </c>
      <c r="E1474" t="s">
        <v>3541</v>
      </c>
      <c r="F1474" t="s">
        <v>33</v>
      </c>
      <c r="G1474" t="s">
        <v>3870</v>
      </c>
      <c r="H1474" s="23" t="s">
        <v>3874</v>
      </c>
      <c r="I1474" t="s">
        <v>63</v>
      </c>
      <c r="J1474" t="s">
        <v>27</v>
      </c>
      <c r="K1474" t="s">
        <v>2401</v>
      </c>
      <c r="L1474" t="s">
        <v>29</v>
      </c>
      <c r="P1474" t="s">
        <v>2402</v>
      </c>
    </row>
    <row r="1475" spans="1:16">
      <c r="A1475" t="s">
        <v>3875</v>
      </c>
      <c r="B1475" t="s">
        <v>553</v>
      </c>
      <c r="C1475" s="22" t="s">
        <v>554</v>
      </c>
      <c r="D1475" t="s">
        <v>21</v>
      </c>
      <c r="E1475" t="s">
        <v>3541</v>
      </c>
      <c r="F1475" t="s">
        <v>33</v>
      </c>
      <c r="G1475" t="s">
        <v>2934</v>
      </c>
      <c r="H1475" s="23" t="s">
        <v>3808</v>
      </c>
      <c r="I1475" t="s">
        <v>135</v>
      </c>
      <c r="J1475" t="s">
        <v>27</v>
      </c>
      <c r="K1475" t="s">
        <v>556</v>
      </c>
      <c r="L1475" t="s">
        <v>29</v>
      </c>
      <c r="P1475" t="s">
        <v>561</v>
      </c>
    </row>
    <row r="1476" spans="1:16">
      <c r="A1476" t="s">
        <v>3876</v>
      </c>
      <c r="B1476" t="s">
        <v>553</v>
      </c>
      <c r="C1476" s="22" t="s">
        <v>554</v>
      </c>
      <c r="D1476" t="s">
        <v>50</v>
      </c>
      <c r="E1476" t="s">
        <v>3541</v>
      </c>
      <c r="F1476" t="s">
        <v>52</v>
      </c>
      <c r="G1476" t="s">
        <v>3101</v>
      </c>
      <c r="H1476" s="23" t="s">
        <v>3877</v>
      </c>
      <c r="I1476" t="s">
        <v>135</v>
      </c>
      <c r="J1476" t="s">
        <v>27</v>
      </c>
      <c r="K1476" t="s">
        <v>556</v>
      </c>
      <c r="L1476" t="s">
        <v>29</v>
      </c>
      <c r="P1476" t="s">
        <v>557</v>
      </c>
    </row>
    <row r="1477" spans="1:16">
      <c r="A1477" t="s">
        <v>3878</v>
      </c>
      <c r="B1477" t="s">
        <v>553</v>
      </c>
      <c r="C1477" s="22" t="s">
        <v>554</v>
      </c>
      <c r="D1477" t="s">
        <v>50</v>
      </c>
      <c r="E1477" t="s">
        <v>3541</v>
      </c>
      <c r="F1477" t="s">
        <v>52</v>
      </c>
      <c r="G1477" t="s">
        <v>1884</v>
      </c>
      <c r="H1477" s="23" t="s">
        <v>3879</v>
      </c>
      <c r="I1477" t="s">
        <v>63</v>
      </c>
      <c r="J1477" t="s">
        <v>27</v>
      </c>
      <c r="K1477" t="s">
        <v>556</v>
      </c>
      <c r="L1477" t="s">
        <v>29</v>
      </c>
      <c r="P1477" t="s">
        <v>557</v>
      </c>
    </row>
    <row r="1478" spans="1:16">
      <c r="A1478" t="s">
        <v>3880</v>
      </c>
      <c r="B1478" t="s">
        <v>553</v>
      </c>
      <c r="C1478" s="22" t="s">
        <v>554</v>
      </c>
      <c r="D1478" t="s">
        <v>21</v>
      </c>
      <c r="E1478" t="s">
        <v>3541</v>
      </c>
      <c r="F1478" t="s">
        <v>33</v>
      </c>
      <c r="G1478" t="s">
        <v>3881</v>
      </c>
      <c r="H1478" s="23" t="s">
        <v>3882</v>
      </c>
      <c r="I1478" t="s">
        <v>63</v>
      </c>
      <c r="J1478" t="s">
        <v>27</v>
      </c>
      <c r="K1478" t="s">
        <v>556</v>
      </c>
      <c r="L1478" t="s">
        <v>29</v>
      </c>
      <c r="P1478" t="s">
        <v>561</v>
      </c>
    </row>
    <row r="1479" spans="1:16">
      <c r="A1479" t="s">
        <v>3883</v>
      </c>
      <c r="B1479" t="s">
        <v>2743</v>
      </c>
      <c r="C1479" s="22" t="s">
        <v>2744</v>
      </c>
      <c r="D1479" t="s">
        <v>21</v>
      </c>
      <c r="E1479" t="s">
        <v>3541</v>
      </c>
      <c r="F1479" t="s">
        <v>33</v>
      </c>
      <c r="G1479" t="s">
        <v>426</v>
      </c>
      <c r="H1479" s="23" t="s">
        <v>3884</v>
      </c>
      <c r="I1479" t="s">
        <v>148</v>
      </c>
      <c r="J1479" t="s">
        <v>27</v>
      </c>
      <c r="K1479" t="s">
        <v>2747</v>
      </c>
      <c r="L1479" t="s">
        <v>29</v>
      </c>
      <c r="P1479" t="s">
        <v>3104</v>
      </c>
    </row>
    <row r="1480" spans="1:16">
      <c r="A1480" t="s">
        <v>3885</v>
      </c>
      <c r="B1480" t="s">
        <v>2743</v>
      </c>
      <c r="C1480" s="22" t="s">
        <v>2744</v>
      </c>
      <c r="D1480" t="s">
        <v>21</v>
      </c>
      <c r="E1480" t="s">
        <v>3541</v>
      </c>
      <c r="F1480" t="s">
        <v>33</v>
      </c>
      <c r="G1480" t="s">
        <v>426</v>
      </c>
      <c r="H1480" s="23" t="s">
        <v>3886</v>
      </c>
      <c r="I1480" t="s">
        <v>148</v>
      </c>
      <c r="J1480" t="s">
        <v>27</v>
      </c>
      <c r="K1480" t="s">
        <v>2747</v>
      </c>
      <c r="L1480" t="s">
        <v>29</v>
      </c>
      <c r="P1480" t="s">
        <v>3104</v>
      </c>
    </row>
    <row r="1481" spans="1:16">
      <c r="A1481" t="s">
        <v>3887</v>
      </c>
      <c r="B1481" t="s">
        <v>2743</v>
      </c>
      <c r="C1481" s="22" t="s">
        <v>2744</v>
      </c>
      <c r="D1481" t="s">
        <v>21</v>
      </c>
      <c r="E1481" t="s">
        <v>3541</v>
      </c>
      <c r="F1481" t="s">
        <v>141</v>
      </c>
      <c r="G1481" t="s">
        <v>24</v>
      </c>
      <c r="H1481" s="23" t="s">
        <v>3773</v>
      </c>
      <c r="I1481" t="s">
        <v>148</v>
      </c>
      <c r="J1481" t="s">
        <v>27</v>
      </c>
      <c r="K1481" t="s">
        <v>2747</v>
      </c>
      <c r="L1481" t="s">
        <v>29</v>
      </c>
      <c r="P1481" t="s">
        <v>3118</v>
      </c>
    </row>
    <row r="1482" spans="1:16">
      <c r="A1482" t="s">
        <v>3888</v>
      </c>
      <c r="B1482" t="s">
        <v>2743</v>
      </c>
      <c r="C1482" s="22" t="s">
        <v>2744</v>
      </c>
      <c r="D1482" t="s">
        <v>50</v>
      </c>
      <c r="E1482" t="s">
        <v>3541</v>
      </c>
      <c r="F1482" t="s">
        <v>2170</v>
      </c>
      <c r="G1482" t="s">
        <v>2356</v>
      </c>
      <c r="H1482" s="23" t="s">
        <v>3658</v>
      </c>
      <c r="I1482" t="s">
        <v>26</v>
      </c>
      <c r="J1482" t="s">
        <v>27</v>
      </c>
      <c r="K1482" t="s">
        <v>2747</v>
      </c>
      <c r="L1482" t="s">
        <v>29</v>
      </c>
      <c r="P1482" t="s">
        <v>3114</v>
      </c>
    </row>
    <row r="1483" spans="1:16">
      <c r="A1483" t="s">
        <v>3889</v>
      </c>
      <c r="B1483" t="s">
        <v>563</v>
      </c>
      <c r="C1483" s="22" t="s">
        <v>564</v>
      </c>
      <c r="D1483" t="s">
        <v>21</v>
      </c>
      <c r="E1483" t="s">
        <v>3541</v>
      </c>
      <c r="F1483" t="s">
        <v>33</v>
      </c>
      <c r="G1483" t="s">
        <v>3890</v>
      </c>
      <c r="H1483" s="23" t="s">
        <v>3629</v>
      </c>
      <c r="I1483" t="s">
        <v>67</v>
      </c>
      <c r="J1483" t="s">
        <v>27</v>
      </c>
      <c r="K1483" t="s">
        <v>567</v>
      </c>
      <c r="L1483" t="s">
        <v>29</v>
      </c>
      <c r="P1483" t="s">
        <v>568</v>
      </c>
    </row>
    <row r="1484" spans="1:16">
      <c r="A1484" t="s">
        <v>3891</v>
      </c>
      <c r="B1484" t="s">
        <v>563</v>
      </c>
      <c r="C1484" s="22" t="s">
        <v>564</v>
      </c>
      <c r="D1484" t="s">
        <v>21</v>
      </c>
      <c r="E1484" t="s">
        <v>3541</v>
      </c>
      <c r="F1484" t="s">
        <v>33</v>
      </c>
      <c r="G1484" t="s">
        <v>3297</v>
      </c>
      <c r="H1484" s="23" t="s">
        <v>3892</v>
      </c>
      <c r="I1484" t="s">
        <v>55</v>
      </c>
      <c r="J1484" t="s">
        <v>27</v>
      </c>
      <c r="K1484" t="s">
        <v>567</v>
      </c>
      <c r="L1484" t="s">
        <v>29</v>
      </c>
      <c r="P1484" t="s">
        <v>568</v>
      </c>
    </row>
    <row r="1485" spans="1:16">
      <c r="A1485" t="s">
        <v>3893</v>
      </c>
      <c r="B1485" t="s">
        <v>563</v>
      </c>
      <c r="C1485" s="22" t="s">
        <v>564</v>
      </c>
      <c r="D1485" t="s">
        <v>21</v>
      </c>
      <c r="E1485" t="s">
        <v>3541</v>
      </c>
      <c r="F1485" t="s">
        <v>33</v>
      </c>
      <c r="G1485" t="s">
        <v>2595</v>
      </c>
      <c r="H1485" s="23" t="s">
        <v>3894</v>
      </c>
      <c r="I1485" t="s">
        <v>772</v>
      </c>
      <c r="J1485" t="s">
        <v>27</v>
      </c>
      <c r="K1485" t="s">
        <v>567</v>
      </c>
      <c r="L1485" t="s">
        <v>29</v>
      </c>
      <c r="P1485" t="s">
        <v>568</v>
      </c>
    </row>
    <row r="1486" spans="1:16">
      <c r="A1486" t="s">
        <v>3895</v>
      </c>
      <c r="B1486" t="s">
        <v>563</v>
      </c>
      <c r="C1486" s="22" t="s">
        <v>564</v>
      </c>
      <c r="D1486" t="s">
        <v>21</v>
      </c>
      <c r="E1486" t="s">
        <v>3541</v>
      </c>
      <c r="F1486" t="s">
        <v>33</v>
      </c>
      <c r="G1486" t="s">
        <v>3896</v>
      </c>
      <c r="H1486" s="23" t="s">
        <v>3897</v>
      </c>
      <c r="I1486" t="s">
        <v>135</v>
      </c>
      <c r="J1486" t="s">
        <v>27</v>
      </c>
      <c r="K1486" t="s">
        <v>567</v>
      </c>
      <c r="L1486" t="s">
        <v>29</v>
      </c>
      <c r="P1486" t="s">
        <v>568</v>
      </c>
    </row>
    <row r="1487" spans="1:16">
      <c r="A1487" t="s">
        <v>3898</v>
      </c>
      <c r="B1487" t="s">
        <v>580</v>
      </c>
      <c r="C1487" s="22" t="s">
        <v>581</v>
      </c>
      <c r="D1487" t="s">
        <v>21</v>
      </c>
      <c r="E1487" t="s">
        <v>3541</v>
      </c>
      <c r="F1487" t="s">
        <v>33</v>
      </c>
      <c r="G1487" t="s">
        <v>3899</v>
      </c>
      <c r="H1487" s="23" t="s">
        <v>3900</v>
      </c>
      <c r="I1487" t="s">
        <v>3901</v>
      </c>
      <c r="J1487" t="s">
        <v>27</v>
      </c>
      <c r="K1487" t="s">
        <v>584</v>
      </c>
      <c r="L1487" t="s">
        <v>29</v>
      </c>
      <c r="P1487" t="s">
        <v>585</v>
      </c>
    </row>
    <row r="1488" spans="1:16">
      <c r="A1488" t="s">
        <v>3902</v>
      </c>
      <c r="B1488" t="s">
        <v>580</v>
      </c>
      <c r="C1488" s="22" t="s">
        <v>581</v>
      </c>
      <c r="D1488" t="s">
        <v>21</v>
      </c>
      <c r="E1488" t="s">
        <v>3541</v>
      </c>
      <c r="F1488" t="s">
        <v>33</v>
      </c>
      <c r="G1488" t="s">
        <v>3903</v>
      </c>
      <c r="H1488" s="23" t="s">
        <v>3591</v>
      </c>
      <c r="I1488" t="s">
        <v>55</v>
      </c>
      <c r="J1488" t="s">
        <v>27</v>
      </c>
      <c r="K1488" t="s">
        <v>584</v>
      </c>
      <c r="L1488" t="s">
        <v>29</v>
      </c>
      <c r="P1488" t="s">
        <v>585</v>
      </c>
    </row>
    <row r="1489" spans="1:16">
      <c r="A1489" t="s">
        <v>3904</v>
      </c>
      <c r="B1489" t="s">
        <v>580</v>
      </c>
      <c r="C1489" s="22" t="s">
        <v>581</v>
      </c>
      <c r="D1489" t="s">
        <v>21</v>
      </c>
      <c r="E1489" t="s">
        <v>3541</v>
      </c>
      <c r="F1489" t="s">
        <v>141</v>
      </c>
      <c r="G1489" t="s">
        <v>2754</v>
      </c>
      <c r="H1489" s="23" t="s">
        <v>3905</v>
      </c>
      <c r="I1489" t="s">
        <v>414</v>
      </c>
      <c r="J1489" t="s">
        <v>27</v>
      </c>
      <c r="K1489" t="s">
        <v>584</v>
      </c>
      <c r="L1489" t="s">
        <v>29</v>
      </c>
      <c r="P1489" t="s">
        <v>2422</v>
      </c>
    </row>
    <row r="1490" spans="1:16">
      <c r="A1490" t="s">
        <v>3906</v>
      </c>
      <c r="B1490" t="s">
        <v>580</v>
      </c>
      <c r="C1490" s="22" t="s">
        <v>581</v>
      </c>
      <c r="D1490" t="s">
        <v>21</v>
      </c>
      <c r="E1490" t="s">
        <v>3541</v>
      </c>
      <c r="F1490" t="s">
        <v>52</v>
      </c>
      <c r="G1490" t="s">
        <v>3907</v>
      </c>
      <c r="H1490" s="23" t="s">
        <v>3908</v>
      </c>
      <c r="I1490" t="s">
        <v>391</v>
      </c>
      <c r="J1490" t="s">
        <v>27</v>
      </c>
      <c r="K1490" t="s">
        <v>584</v>
      </c>
      <c r="L1490" t="s">
        <v>29</v>
      </c>
      <c r="P1490" t="s">
        <v>588</v>
      </c>
    </row>
    <row r="1491" spans="1:16">
      <c r="A1491" t="s">
        <v>3909</v>
      </c>
      <c r="B1491" t="s">
        <v>580</v>
      </c>
      <c r="C1491" s="22" t="s">
        <v>581</v>
      </c>
      <c r="D1491" t="s">
        <v>21</v>
      </c>
      <c r="E1491" t="s">
        <v>3541</v>
      </c>
      <c r="F1491" t="s">
        <v>33</v>
      </c>
      <c r="G1491" t="s">
        <v>3910</v>
      </c>
      <c r="H1491" s="23" t="s">
        <v>3911</v>
      </c>
      <c r="I1491" t="s">
        <v>3912</v>
      </c>
      <c r="J1491" t="s">
        <v>27</v>
      </c>
      <c r="K1491" t="s">
        <v>584</v>
      </c>
      <c r="L1491" t="s">
        <v>29</v>
      </c>
      <c r="P1491" t="s">
        <v>585</v>
      </c>
    </row>
    <row r="1492" spans="1:16">
      <c r="A1492" t="s">
        <v>3913</v>
      </c>
      <c r="B1492" t="s">
        <v>1052</v>
      </c>
      <c r="C1492" s="22" t="s">
        <v>1053</v>
      </c>
      <c r="D1492" t="s">
        <v>21</v>
      </c>
      <c r="E1492" t="s">
        <v>3541</v>
      </c>
      <c r="F1492" t="s">
        <v>33</v>
      </c>
      <c r="G1492" t="s">
        <v>3914</v>
      </c>
      <c r="H1492" s="23" t="s">
        <v>3915</v>
      </c>
      <c r="I1492" t="s">
        <v>55</v>
      </c>
      <c r="J1492" t="s">
        <v>27</v>
      </c>
      <c r="K1492" t="s">
        <v>1055</v>
      </c>
      <c r="L1492" t="s">
        <v>29</v>
      </c>
      <c r="P1492" t="s">
        <v>1056</v>
      </c>
    </row>
    <row r="1493" spans="1:16">
      <c r="A1493" t="s">
        <v>3916</v>
      </c>
      <c r="B1493" t="s">
        <v>1052</v>
      </c>
      <c r="C1493" s="22" t="s">
        <v>1053</v>
      </c>
      <c r="D1493" t="s">
        <v>21</v>
      </c>
      <c r="E1493" t="s">
        <v>3541</v>
      </c>
      <c r="F1493" t="s">
        <v>33</v>
      </c>
      <c r="G1493" t="s">
        <v>3917</v>
      </c>
      <c r="H1493" s="23" t="s">
        <v>3681</v>
      </c>
      <c r="I1493" t="s">
        <v>135</v>
      </c>
      <c r="J1493" t="s">
        <v>27</v>
      </c>
      <c r="K1493" t="s">
        <v>1055</v>
      </c>
      <c r="L1493" t="s">
        <v>29</v>
      </c>
      <c r="P1493" t="s">
        <v>1056</v>
      </c>
    </row>
    <row r="1494" spans="1:16">
      <c r="A1494" t="s">
        <v>3918</v>
      </c>
      <c r="B1494" t="s">
        <v>3136</v>
      </c>
      <c r="C1494" s="22" t="s">
        <v>3137</v>
      </c>
      <c r="D1494" t="s">
        <v>21</v>
      </c>
      <c r="E1494" t="s">
        <v>3541</v>
      </c>
      <c r="F1494" t="s">
        <v>33</v>
      </c>
      <c r="G1494" t="s">
        <v>369</v>
      </c>
      <c r="H1494" s="23" t="s">
        <v>3919</v>
      </c>
      <c r="I1494" t="s">
        <v>371</v>
      </c>
      <c r="J1494" t="s">
        <v>27</v>
      </c>
      <c r="K1494" t="s">
        <v>3138</v>
      </c>
      <c r="L1494" t="s">
        <v>29</v>
      </c>
      <c r="P1494" t="s">
        <v>3139</v>
      </c>
    </row>
    <row r="1495" spans="1:16">
      <c r="A1495" t="s">
        <v>3920</v>
      </c>
      <c r="B1495" t="s">
        <v>3136</v>
      </c>
      <c r="C1495" s="22" t="s">
        <v>3137</v>
      </c>
      <c r="D1495" t="s">
        <v>21</v>
      </c>
      <c r="E1495" t="s">
        <v>3541</v>
      </c>
      <c r="F1495" t="s">
        <v>33</v>
      </c>
      <c r="G1495" t="s">
        <v>426</v>
      </c>
      <c r="H1495" s="23" t="s">
        <v>3921</v>
      </c>
      <c r="I1495" t="s">
        <v>148</v>
      </c>
      <c r="J1495" t="s">
        <v>27</v>
      </c>
      <c r="K1495" t="s">
        <v>3138</v>
      </c>
      <c r="L1495" t="s">
        <v>29</v>
      </c>
      <c r="P1495" t="s">
        <v>3139</v>
      </c>
    </row>
    <row r="1496" spans="1:16">
      <c r="A1496" t="s">
        <v>3922</v>
      </c>
      <c r="B1496" t="s">
        <v>3136</v>
      </c>
      <c r="C1496" s="22" t="s">
        <v>3137</v>
      </c>
      <c r="D1496" t="s">
        <v>21</v>
      </c>
      <c r="E1496" t="s">
        <v>3541</v>
      </c>
      <c r="F1496" t="s">
        <v>33</v>
      </c>
      <c r="G1496" t="s">
        <v>3106</v>
      </c>
      <c r="H1496" s="23" t="s">
        <v>3857</v>
      </c>
      <c r="I1496" t="s">
        <v>135</v>
      </c>
      <c r="J1496" t="s">
        <v>27</v>
      </c>
      <c r="K1496" t="s">
        <v>3138</v>
      </c>
      <c r="L1496" t="s">
        <v>29</v>
      </c>
      <c r="P1496" t="s">
        <v>3139</v>
      </c>
    </row>
    <row r="1497" spans="1:16">
      <c r="A1497" t="s">
        <v>3923</v>
      </c>
      <c r="B1497" t="s">
        <v>3136</v>
      </c>
      <c r="C1497" s="22" t="s">
        <v>3137</v>
      </c>
      <c r="D1497" t="s">
        <v>21</v>
      </c>
      <c r="E1497" t="s">
        <v>3541</v>
      </c>
      <c r="F1497" t="s">
        <v>33</v>
      </c>
      <c r="G1497" t="s">
        <v>426</v>
      </c>
      <c r="H1497" s="23" t="s">
        <v>3658</v>
      </c>
      <c r="I1497" t="s">
        <v>148</v>
      </c>
      <c r="J1497" t="s">
        <v>27</v>
      </c>
      <c r="K1497" t="s">
        <v>3138</v>
      </c>
      <c r="L1497" t="s">
        <v>29</v>
      </c>
      <c r="P1497" t="s">
        <v>3139</v>
      </c>
    </row>
    <row r="1498" spans="1:16">
      <c r="A1498" t="s">
        <v>3924</v>
      </c>
      <c r="B1498" t="s">
        <v>633</v>
      </c>
      <c r="C1498" s="22" t="s">
        <v>634</v>
      </c>
      <c r="D1498" t="s">
        <v>21</v>
      </c>
      <c r="E1498" t="s">
        <v>3541</v>
      </c>
      <c r="F1498" t="s">
        <v>33</v>
      </c>
      <c r="G1498" t="s">
        <v>3925</v>
      </c>
      <c r="H1498" s="23" t="s">
        <v>3926</v>
      </c>
      <c r="I1498" t="s">
        <v>148</v>
      </c>
      <c r="J1498" t="s">
        <v>27</v>
      </c>
      <c r="K1498" t="s">
        <v>637</v>
      </c>
      <c r="L1498" t="s">
        <v>29</v>
      </c>
      <c r="P1498" t="s">
        <v>2014</v>
      </c>
    </row>
    <row r="1499" spans="1:16">
      <c r="A1499" t="s">
        <v>3927</v>
      </c>
      <c r="B1499" t="s">
        <v>2342</v>
      </c>
      <c r="C1499" s="22" t="s">
        <v>2343</v>
      </c>
      <c r="D1499" t="s">
        <v>21</v>
      </c>
      <c r="E1499" t="s">
        <v>3928</v>
      </c>
      <c r="F1499" t="s">
        <v>2170</v>
      </c>
      <c r="G1499" t="s">
        <v>1189</v>
      </c>
      <c r="H1499" s="23" t="s">
        <v>3929</v>
      </c>
      <c r="I1499" t="s">
        <v>427</v>
      </c>
      <c r="J1499" t="s">
        <v>27</v>
      </c>
      <c r="K1499" t="s">
        <v>2345</v>
      </c>
      <c r="L1499" t="s">
        <v>29</v>
      </c>
      <c r="P1499" t="s">
        <v>2357</v>
      </c>
    </row>
  </sheetData>
  <mergeCells count="1">
    <mergeCell ref="A1:Q1"/>
  </mergeCells>
  <dataValidations count="6">
    <dataValidation type="list" allowBlank="1" showInputMessage="1" showErrorMessage="1" sqref="O3:O1048576">
      <formula1>"中文,英文"</formula1>
    </dataValidation>
    <dataValidation type="list" allowBlank="1" showInputMessage="1" showErrorMessage="1" sqref="D3:D1048576">
      <formula1>"独立完成,合作完成"</formula1>
    </dataValidation>
    <dataValidation type="list" allowBlank="1" showInputMessage="1" showErrorMessage="1" sqref="F3:F1048576">
      <formula1>"权威核心期刊,CSSCI核心期刊,《人民日报》理论文章,《光明日报》《经济日报》理论文章,一般核心期刊,一般期刊、公开出版的论文集,内部刊物"</formula1>
    </dataValidation>
    <dataValidation type="list" allowBlank="1" showInputMessage="1" showErrorMessage="1" sqref="L3:L1048576">
      <formula1>"是,否"</formula1>
    </dataValidation>
    <dataValidation allowBlank="1" showInputMessage="1" showErrorMessage="1" sqref="G1:G2 G3:G1048576"/>
    <dataValidation type="list" allowBlank="1" showInputMessage="1" showErrorMessage="1" sqref="N3:N1048576">
      <formula1>"阶段性成果,最终成果"</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S1689"/>
  <sheetViews>
    <sheetView zoomScaleSheetLayoutView="60" workbookViewId="0">
      <selection activeCell="W21" sqref="W21"/>
    </sheetView>
  </sheetViews>
  <sheetFormatPr defaultColWidth="8" defaultRowHeight="14.25" customHeight="1"/>
  <cols>
    <col min="1" max="5" width="8.45833333333333" style="12" customWidth="1"/>
    <col min="6" max="6" width="15.1666666666667" style="12" customWidth="1"/>
    <col min="7" max="8" width="8.45833333333333" style="12" customWidth="1"/>
    <col min="9" max="9" width="8.45833333333333" style="13" customWidth="1"/>
    <col min="10" max="16" width="8.45833333333333" style="12" customWidth="1"/>
    <col min="17" max="17" width="13.125" style="12" customWidth="1"/>
    <col min="18" max="19" width="8.45833333333333" style="12" customWidth="1"/>
    <col min="20" max="16383" width="8" style="12"/>
  </cols>
  <sheetData>
    <row r="1" ht="41.25" customHeight="1" spans="1:19">
      <c r="A1" s="14" t="s">
        <v>3930</v>
      </c>
      <c r="B1" s="15"/>
      <c r="C1" s="15"/>
      <c r="D1" s="15"/>
      <c r="E1" s="15"/>
      <c r="F1" s="15"/>
      <c r="G1" s="15"/>
      <c r="H1" s="15"/>
      <c r="I1" s="18"/>
      <c r="J1" s="15"/>
      <c r="K1" s="15"/>
      <c r="L1" s="14" t="s">
        <v>3931</v>
      </c>
      <c r="M1" s="15"/>
      <c r="N1" s="15"/>
      <c r="O1" s="15"/>
      <c r="P1" s="15"/>
      <c r="Q1" s="21"/>
      <c r="R1" s="21"/>
      <c r="S1" s="21"/>
    </row>
    <row r="2" ht="19.5" customHeight="1" spans="1:19">
      <c r="A2" s="16" t="s">
        <v>3932</v>
      </c>
      <c r="B2" s="16" t="s">
        <v>3933</v>
      </c>
      <c r="C2" s="16" t="s">
        <v>3934</v>
      </c>
      <c r="D2" s="16" t="s">
        <v>3935</v>
      </c>
      <c r="E2" s="16" t="s">
        <v>3931</v>
      </c>
      <c r="F2" s="16" t="s">
        <v>3936</v>
      </c>
      <c r="G2" s="16" t="s">
        <v>3937</v>
      </c>
      <c r="H2" s="16" t="s">
        <v>3938</v>
      </c>
      <c r="I2" s="19" t="s">
        <v>3939</v>
      </c>
      <c r="J2" s="16" t="s">
        <v>3940</v>
      </c>
      <c r="K2" s="16" t="s">
        <v>3941</v>
      </c>
      <c r="L2" s="16" t="s">
        <v>3942</v>
      </c>
      <c r="M2" s="16" t="s">
        <v>3943</v>
      </c>
      <c r="N2" s="16" t="s">
        <v>3931</v>
      </c>
      <c r="O2" s="16" t="s">
        <v>3937</v>
      </c>
      <c r="P2" s="16" t="s">
        <v>3933</v>
      </c>
      <c r="Q2" s="21" t="s">
        <v>3944</v>
      </c>
      <c r="R2" s="21" t="s">
        <v>3933</v>
      </c>
      <c r="S2" s="21"/>
    </row>
    <row r="3" ht="12.75" customHeight="1" spans="1:19">
      <c r="A3" s="17" t="s">
        <v>22</v>
      </c>
      <c r="B3" s="17" t="s">
        <v>19</v>
      </c>
      <c r="C3" s="17" t="s">
        <v>3945</v>
      </c>
      <c r="D3" s="17" t="s">
        <v>3946</v>
      </c>
      <c r="E3" s="17" t="s">
        <v>18</v>
      </c>
      <c r="F3" s="17" t="s">
        <v>3947</v>
      </c>
      <c r="G3" s="17" t="s">
        <v>24</v>
      </c>
      <c r="H3" s="17" t="s">
        <v>26</v>
      </c>
      <c r="I3" s="20" t="s">
        <v>25</v>
      </c>
      <c r="J3" s="17" t="s">
        <v>63</v>
      </c>
      <c r="K3" s="17" t="s">
        <v>63</v>
      </c>
      <c r="L3" s="17" t="s">
        <v>3948</v>
      </c>
      <c r="M3" s="17" t="s">
        <v>3949</v>
      </c>
      <c r="N3" s="17" t="s">
        <v>18</v>
      </c>
      <c r="O3" s="17" t="s">
        <v>24</v>
      </c>
      <c r="P3" s="17" t="s">
        <v>19</v>
      </c>
      <c r="Q3" s="21" t="s">
        <v>20</v>
      </c>
      <c r="R3" s="21" t="str">
        <f>CONCATENATE(P3,"(",Q3,")")</f>
        <v>肖长富(xiaochangfu)</v>
      </c>
      <c r="S3" s="21"/>
    </row>
    <row r="4" ht="12.75" customHeight="1" spans="1:19">
      <c r="A4" s="17" t="s">
        <v>32</v>
      </c>
      <c r="B4" s="17" t="s">
        <v>19</v>
      </c>
      <c r="C4" s="17" t="s">
        <v>3945</v>
      </c>
      <c r="D4" s="17" t="s">
        <v>3946</v>
      </c>
      <c r="E4" s="17" t="s">
        <v>31</v>
      </c>
      <c r="F4" s="17" t="s">
        <v>141</v>
      </c>
      <c r="G4" s="17" t="s">
        <v>34</v>
      </c>
      <c r="H4" s="17" t="s">
        <v>36</v>
      </c>
      <c r="I4" s="20" t="s">
        <v>35</v>
      </c>
      <c r="J4" s="17" t="s">
        <v>63</v>
      </c>
      <c r="K4" s="17" t="s">
        <v>63</v>
      </c>
      <c r="L4" s="17" t="s">
        <v>3950</v>
      </c>
      <c r="M4" s="17" t="s">
        <v>3951</v>
      </c>
      <c r="N4" s="17" t="s">
        <v>31</v>
      </c>
      <c r="O4" s="17" t="s">
        <v>34</v>
      </c>
      <c r="P4" s="17" t="s">
        <v>19</v>
      </c>
      <c r="Q4" s="21" t="s">
        <v>20</v>
      </c>
      <c r="R4" s="21" t="str">
        <f t="shared" ref="R4:R67" si="0">CONCATENATE(P4,"(",Q4,")")</f>
        <v>肖长富(xiaochangfu)</v>
      </c>
      <c r="S4" s="21"/>
    </row>
    <row r="5" ht="12.75" customHeight="1" spans="1:19">
      <c r="A5" s="17" t="s">
        <v>41</v>
      </c>
      <c r="B5" s="17" t="s">
        <v>39</v>
      </c>
      <c r="C5" s="17" t="s">
        <v>3952</v>
      </c>
      <c r="D5" s="17" t="s">
        <v>3953</v>
      </c>
      <c r="E5" s="17" t="s">
        <v>38</v>
      </c>
      <c r="F5" s="17" t="s">
        <v>3954</v>
      </c>
      <c r="G5" s="17" t="s">
        <v>42</v>
      </c>
      <c r="H5" s="17" t="s">
        <v>44</v>
      </c>
      <c r="I5" s="20" t="s">
        <v>43</v>
      </c>
      <c r="J5" s="17" t="s">
        <v>63</v>
      </c>
      <c r="K5" s="17" t="s">
        <v>63</v>
      </c>
      <c r="L5" s="17"/>
      <c r="M5" s="17" t="s">
        <v>3955</v>
      </c>
      <c r="N5" s="17" t="s">
        <v>38</v>
      </c>
      <c r="O5" s="17" t="s">
        <v>42</v>
      </c>
      <c r="P5" s="17" t="s">
        <v>39</v>
      </c>
      <c r="Q5" s="21" t="s">
        <v>40</v>
      </c>
      <c r="R5" s="21" t="str">
        <f t="shared" si="0"/>
        <v>卢飞(lufei)</v>
      </c>
      <c r="S5" s="21"/>
    </row>
    <row r="6" ht="12.75" customHeight="1" spans="1:19">
      <c r="A6" s="17" t="s">
        <v>51</v>
      </c>
      <c r="B6" s="17" t="s">
        <v>48</v>
      </c>
      <c r="C6" s="17" t="s">
        <v>3956</v>
      </c>
      <c r="D6" s="17" t="s">
        <v>3957</v>
      </c>
      <c r="E6" s="17" t="s">
        <v>47</v>
      </c>
      <c r="F6" s="17" t="s">
        <v>3954</v>
      </c>
      <c r="G6" s="17" t="s">
        <v>53</v>
      </c>
      <c r="H6" s="17" t="s">
        <v>55</v>
      </c>
      <c r="I6" s="20" t="s">
        <v>54</v>
      </c>
      <c r="J6" s="17" t="s">
        <v>476</v>
      </c>
      <c r="K6" s="17" t="s">
        <v>476</v>
      </c>
      <c r="L6" s="17"/>
      <c r="M6" s="17" t="s">
        <v>443</v>
      </c>
      <c r="N6" s="17" t="s">
        <v>47</v>
      </c>
      <c r="O6" s="17" t="s">
        <v>53</v>
      </c>
      <c r="P6" s="17" t="s">
        <v>48</v>
      </c>
      <c r="Q6" s="21" t="s">
        <v>49</v>
      </c>
      <c r="R6" s="21" t="str">
        <f t="shared" si="0"/>
        <v>曹银涛(caoyintao)</v>
      </c>
      <c r="S6" s="21"/>
    </row>
    <row r="7" ht="12.75" customHeight="1" spans="1:19">
      <c r="A7" s="17" t="s">
        <v>51</v>
      </c>
      <c r="B7" s="17" t="s">
        <v>59</v>
      </c>
      <c r="C7" s="17" t="s">
        <v>3958</v>
      </c>
      <c r="D7" s="17" t="s">
        <v>3959</v>
      </c>
      <c r="E7" s="17" t="s">
        <v>58</v>
      </c>
      <c r="F7" s="17" t="s">
        <v>3954</v>
      </c>
      <c r="G7" s="17" t="s">
        <v>61</v>
      </c>
      <c r="H7" s="17" t="s">
        <v>63</v>
      </c>
      <c r="I7" s="20" t="s">
        <v>62</v>
      </c>
      <c r="J7" s="17" t="s">
        <v>476</v>
      </c>
      <c r="K7" s="17" t="s">
        <v>63</v>
      </c>
      <c r="L7" s="17"/>
      <c r="M7" s="17" t="s">
        <v>2451</v>
      </c>
      <c r="N7" s="17" t="s">
        <v>58</v>
      </c>
      <c r="O7" s="17" t="s">
        <v>61</v>
      </c>
      <c r="P7" s="17" t="s">
        <v>59</v>
      </c>
      <c r="Q7" s="21" t="s">
        <v>60</v>
      </c>
      <c r="R7" s="21" t="str">
        <f t="shared" si="0"/>
        <v>陈悦(chenyue)</v>
      </c>
      <c r="S7" s="21"/>
    </row>
    <row r="8" ht="12.75" customHeight="1" spans="1:19">
      <c r="A8" s="17" t="s">
        <v>51</v>
      </c>
      <c r="B8" s="17" t="s">
        <v>59</v>
      </c>
      <c r="C8" s="17" t="s">
        <v>3958</v>
      </c>
      <c r="D8" s="17" t="s">
        <v>3959</v>
      </c>
      <c r="E8" s="17" t="s">
        <v>66</v>
      </c>
      <c r="F8" s="17" t="s">
        <v>3954</v>
      </c>
      <c r="G8" s="17" t="s">
        <v>61</v>
      </c>
      <c r="H8" s="17" t="s">
        <v>67</v>
      </c>
      <c r="I8" s="20" t="s">
        <v>62</v>
      </c>
      <c r="J8" s="17" t="s">
        <v>443</v>
      </c>
      <c r="K8" s="17" t="s">
        <v>63</v>
      </c>
      <c r="L8" s="17"/>
      <c r="M8" s="17" t="s">
        <v>443</v>
      </c>
      <c r="N8" s="17" t="s">
        <v>66</v>
      </c>
      <c r="O8" s="17" t="s">
        <v>61</v>
      </c>
      <c r="P8" s="17" t="s">
        <v>59</v>
      </c>
      <c r="Q8" s="21" t="s">
        <v>60</v>
      </c>
      <c r="R8" s="21" t="str">
        <f t="shared" si="0"/>
        <v>陈悦(chenyue)</v>
      </c>
      <c r="S8" s="21"/>
    </row>
    <row r="9" ht="12.75" customHeight="1" spans="1:19">
      <c r="A9" s="17" t="s">
        <v>51</v>
      </c>
      <c r="B9" s="17" t="s">
        <v>59</v>
      </c>
      <c r="C9" s="17" t="s">
        <v>3958</v>
      </c>
      <c r="D9" s="17" t="s">
        <v>3959</v>
      </c>
      <c r="E9" s="17" t="s">
        <v>69</v>
      </c>
      <c r="F9" s="17" t="s">
        <v>141</v>
      </c>
      <c r="G9" s="17" t="s">
        <v>70</v>
      </c>
      <c r="H9" s="17" t="s">
        <v>36</v>
      </c>
      <c r="I9" s="20" t="s">
        <v>71</v>
      </c>
      <c r="J9" s="17" t="s">
        <v>63</v>
      </c>
      <c r="K9" s="17" t="s">
        <v>63</v>
      </c>
      <c r="L9" s="17"/>
      <c r="M9" s="17" t="s">
        <v>3951</v>
      </c>
      <c r="N9" s="17" t="s">
        <v>69</v>
      </c>
      <c r="O9" s="17" t="s">
        <v>70</v>
      </c>
      <c r="P9" s="17" t="s">
        <v>59</v>
      </c>
      <c r="Q9" s="21" t="s">
        <v>60</v>
      </c>
      <c r="R9" s="21" t="str">
        <f t="shared" si="0"/>
        <v>陈悦(chenyue)</v>
      </c>
      <c r="S9" s="21"/>
    </row>
    <row r="10" ht="12.75" customHeight="1" spans="1:19">
      <c r="A10" s="17" t="s">
        <v>51</v>
      </c>
      <c r="B10" s="17" t="s">
        <v>73</v>
      </c>
      <c r="C10" s="17" t="s">
        <v>3960</v>
      </c>
      <c r="D10" s="17" t="s">
        <v>3959</v>
      </c>
      <c r="E10" s="17" t="s">
        <v>72</v>
      </c>
      <c r="F10" s="17" t="s">
        <v>52</v>
      </c>
      <c r="G10" s="17" t="s">
        <v>75</v>
      </c>
      <c r="H10" s="17" t="s">
        <v>77</v>
      </c>
      <c r="I10" s="20" t="s">
        <v>76</v>
      </c>
      <c r="J10" s="17" t="s">
        <v>63</v>
      </c>
      <c r="K10" s="17" t="s">
        <v>63</v>
      </c>
      <c r="L10" s="17"/>
      <c r="M10" s="17" t="s">
        <v>449</v>
      </c>
      <c r="N10" s="17" t="s">
        <v>72</v>
      </c>
      <c r="O10" s="17" t="s">
        <v>75</v>
      </c>
      <c r="P10" s="17" t="s">
        <v>73</v>
      </c>
      <c r="Q10" s="21" t="s">
        <v>74</v>
      </c>
      <c r="R10" s="21" t="str">
        <f t="shared" si="0"/>
        <v>邓平(dengping)</v>
      </c>
      <c r="S10" s="21"/>
    </row>
    <row r="11" ht="12.75" customHeight="1" spans="1:19">
      <c r="A11" s="17" t="s">
        <v>51</v>
      </c>
      <c r="B11" s="17" t="s">
        <v>81</v>
      </c>
      <c r="C11" s="17" t="s">
        <v>3961</v>
      </c>
      <c r="D11" s="17" t="s">
        <v>3959</v>
      </c>
      <c r="E11" s="17" t="s">
        <v>80</v>
      </c>
      <c r="F11" s="17" t="s">
        <v>3954</v>
      </c>
      <c r="G11" s="17" t="s">
        <v>83</v>
      </c>
      <c r="H11" s="17" t="s">
        <v>36</v>
      </c>
      <c r="I11" s="20" t="s">
        <v>84</v>
      </c>
      <c r="J11" s="17" t="s">
        <v>63</v>
      </c>
      <c r="K11" s="17" t="s">
        <v>63</v>
      </c>
      <c r="L11" s="17"/>
      <c r="M11" s="17" t="s">
        <v>3955</v>
      </c>
      <c r="N11" s="17" t="s">
        <v>80</v>
      </c>
      <c r="O11" s="17" t="s">
        <v>83</v>
      </c>
      <c r="P11" s="17" t="s">
        <v>81</v>
      </c>
      <c r="Q11" s="21" t="s">
        <v>82</v>
      </c>
      <c r="R11" s="21" t="str">
        <f t="shared" si="0"/>
        <v>邓涛(dengtao)</v>
      </c>
      <c r="S11" s="21"/>
    </row>
    <row r="12" ht="12.75" customHeight="1" spans="1:19">
      <c r="A12" s="17" t="s">
        <v>51</v>
      </c>
      <c r="B12" s="17" t="s">
        <v>81</v>
      </c>
      <c r="C12" s="17" t="s">
        <v>3961</v>
      </c>
      <c r="D12" s="17" t="s">
        <v>3959</v>
      </c>
      <c r="E12" s="17" t="s">
        <v>87</v>
      </c>
      <c r="F12" s="17" t="s">
        <v>3954</v>
      </c>
      <c r="G12" s="17" t="s">
        <v>88</v>
      </c>
      <c r="H12" s="17" t="s">
        <v>90</v>
      </c>
      <c r="I12" s="20" t="s">
        <v>89</v>
      </c>
      <c r="J12" s="17" t="s">
        <v>63</v>
      </c>
      <c r="K12" s="17" t="s">
        <v>63</v>
      </c>
      <c r="L12" s="17"/>
      <c r="M12" s="17" t="s">
        <v>3955</v>
      </c>
      <c r="N12" s="17" t="s">
        <v>87</v>
      </c>
      <c r="O12" s="17" t="s">
        <v>88</v>
      </c>
      <c r="P12" s="17" t="s">
        <v>81</v>
      </c>
      <c r="Q12" s="21" t="s">
        <v>82</v>
      </c>
      <c r="R12" s="21" t="str">
        <f t="shared" si="0"/>
        <v>邓涛(dengtao)</v>
      </c>
      <c r="S12" s="21"/>
    </row>
    <row r="13" ht="12.75" customHeight="1" spans="1:19">
      <c r="A13" s="17" t="s">
        <v>51</v>
      </c>
      <c r="B13" s="17" t="s">
        <v>81</v>
      </c>
      <c r="C13" s="17" t="s">
        <v>3961</v>
      </c>
      <c r="D13" s="17" t="s">
        <v>3959</v>
      </c>
      <c r="E13" s="17" t="s">
        <v>87</v>
      </c>
      <c r="F13" s="17" t="s">
        <v>141</v>
      </c>
      <c r="G13" s="17" t="s">
        <v>91</v>
      </c>
      <c r="H13" s="17" t="s">
        <v>90</v>
      </c>
      <c r="I13" s="20" t="s">
        <v>92</v>
      </c>
      <c r="J13" s="17" t="s">
        <v>63</v>
      </c>
      <c r="K13" s="17" t="s">
        <v>63</v>
      </c>
      <c r="L13" s="17" t="s">
        <v>3962</v>
      </c>
      <c r="M13" s="17" t="s">
        <v>3951</v>
      </c>
      <c r="N13" s="17" t="s">
        <v>87</v>
      </c>
      <c r="O13" s="17" t="s">
        <v>91</v>
      </c>
      <c r="P13" s="17" t="s">
        <v>81</v>
      </c>
      <c r="Q13" s="21" t="s">
        <v>82</v>
      </c>
      <c r="R13" s="21" t="str">
        <f t="shared" si="0"/>
        <v>邓涛(dengtao)</v>
      </c>
      <c r="S13" s="21"/>
    </row>
    <row r="14" ht="12.75" customHeight="1" spans="1:19">
      <c r="A14" s="17" t="s">
        <v>51</v>
      </c>
      <c r="B14" s="17" t="s">
        <v>94</v>
      </c>
      <c r="C14" s="17" t="s">
        <v>3956</v>
      </c>
      <c r="D14" s="17" t="s">
        <v>3957</v>
      </c>
      <c r="E14" s="17" t="s">
        <v>93</v>
      </c>
      <c r="F14" s="17" t="s">
        <v>141</v>
      </c>
      <c r="G14" s="17" t="s">
        <v>96</v>
      </c>
      <c r="H14" s="17" t="s">
        <v>67</v>
      </c>
      <c r="I14" s="20" t="s">
        <v>97</v>
      </c>
      <c r="J14" s="17" t="s">
        <v>476</v>
      </c>
      <c r="K14" s="17" t="s">
        <v>476</v>
      </c>
      <c r="L14" s="17" t="s">
        <v>3963</v>
      </c>
      <c r="M14" s="17" t="s">
        <v>3964</v>
      </c>
      <c r="N14" s="17" t="s">
        <v>93</v>
      </c>
      <c r="O14" s="17" t="s">
        <v>96</v>
      </c>
      <c r="P14" s="17" t="s">
        <v>94</v>
      </c>
      <c r="Q14" s="21" t="s">
        <v>95</v>
      </c>
      <c r="R14" s="21" t="str">
        <f t="shared" si="0"/>
        <v>丁新正(dingxinzheng)</v>
      </c>
      <c r="S14" s="21"/>
    </row>
    <row r="15" ht="12.75" customHeight="1" spans="1:19">
      <c r="A15" s="17" t="s">
        <v>51</v>
      </c>
      <c r="B15" s="17" t="s">
        <v>94</v>
      </c>
      <c r="C15" s="17" t="s">
        <v>3956</v>
      </c>
      <c r="D15" s="17" t="s">
        <v>3957</v>
      </c>
      <c r="E15" s="17" t="s">
        <v>100</v>
      </c>
      <c r="F15" s="17" t="s">
        <v>3954</v>
      </c>
      <c r="G15" s="17" t="s">
        <v>101</v>
      </c>
      <c r="H15" s="17" t="s">
        <v>103</v>
      </c>
      <c r="I15" s="20" t="s">
        <v>102</v>
      </c>
      <c r="J15" s="17" t="s">
        <v>63</v>
      </c>
      <c r="K15" s="17" t="s">
        <v>63</v>
      </c>
      <c r="L15" s="17" t="s">
        <v>3965</v>
      </c>
      <c r="M15" s="17" t="s">
        <v>3955</v>
      </c>
      <c r="N15" s="17" t="s">
        <v>100</v>
      </c>
      <c r="O15" s="17" t="s">
        <v>101</v>
      </c>
      <c r="P15" s="17" t="s">
        <v>94</v>
      </c>
      <c r="Q15" s="21" t="s">
        <v>95</v>
      </c>
      <c r="R15" s="21" t="str">
        <f t="shared" si="0"/>
        <v>丁新正(dingxinzheng)</v>
      </c>
      <c r="S15" s="21"/>
    </row>
    <row r="16" ht="12.75" customHeight="1" spans="1:19">
      <c r="A16" s="17" t="s">
        <v>51</v>
      </c>
      <c r="B16" s="17" t="s">
        <v>94</v>
      </c>
      <c r="C16" s="17" t="s">
        <v>3956</v>
      </c>
      <c r="D16" s="17" t="s">
        <v>3957</v>
      </c>
      <c r="E16" s="17" t="s">
        <v>104</v>
      </c>
      <c r="F16" s="17" t="s">
        <v>3954</v>
      </c>
      <c r="G16" s="17" t="s">
        <v>105</v>
      </c>
      <c r="H16" s="17" t="s">
        <v>107</v>
      </c>
      <c r="I16" s="20" t="s">
        <v>106</v>
      </c>
      <c r="J16" s="17" t="s">
        <v>476</v>
      </c>
      <c r="K16" s="17" t="s">
        <v>476</v>
      </c>
      <c r="L16" s="17" t="s">
        <v>3966</v>
      </c>
      <c r="M16" s="17" t="s">
        <v>443</v>
      </c>
      <c r="N16" s="17" t="s">
        <v>104</v>
      </c>
      <c r="O16" s="17" t="s">
        <v>105</v>
      </c>
      <c r="P16" s="17" t="s">
        <v>94</v>
      </c>
      <c r="Q16" s="21" t="s">
        <v>95</v>
      </c>
      <c r="R16" s="21" t="str">
        <f t="shared" si="0"/>
        <v>丁新正(dingxinzheng)</v>
      </c>
      <c r="S16" s="21"/>
    </row>
    <row r="17" ht="12.75" customHeight="1" spans="1:19">
      <c r="A17" s="17" t="s">
        <v>51</v>
      </c>
      <c r="B17" s="17" t="s">
        <v>94</v>
      </c>
      <c r="C17" s="17" t="s">
        <v>3956</v>
      </c>
      <c r="D17" s="17" t="s">
        <v>3957</v>
      </c>
      <c r="E17" s="17" t="s">
        <v>109</v>
      </c>
      <c r="F17" s="17" t="s">
        <v>3954</v>
      </c>
      <c r="G17" s="17" t="s">
        <v>110</v>
      </c>
      <c r="H17" s="17" t="s">
        <v>112</v>
      </c>
      <c r="I17" s="20" t="s">
        <v>111</v>
      </c>
      <c r="J17" s="17" t="s">
        <v>476</v>
      </c>
      <c r="K17" s="17" t="s">
        <v>63</v>
      </c>
      <c r="L17" s="17"/>
      <c r="M17" s="17" t="s">
        <v>2451</v>
      </c>
      <c r="N17" s="17" t="s">
        <v>109</v>
      </c>
      <c r="O17" s="17" t="s">
        <v>110</v>
      </c>
      <c r="P17" s="17" t="s">
        <v>94</v>
      </c>
      <c r="Q17" s="21" t="s">
        <v>95</v>
      </c>
      <c r="R17" s="21" t="str">
        <f t="shared" si="0"/>
        <v>丁新正(dingxinzheng)</v>
      </c>
      <c r="S17" s="21"/>
    </row>
    <row r="18" ht="12.75" customHeight="1" spans="1:19">
      <c r="A18" s="17" t="s">
        <v>51</v>
      </c>
      <c r="B18" s="17" t="s">
        <v>114</v>
      </c>
      <c r="C18" s="17" t="s">
        <v>3967</v>
      </c>
      <c r="D18" s="17" t="s">
        <v>3968</v>
      </c>
      <c r="E18" s="17" t="s">
        <v>113</v>
      </c>
      <c r="F18" s="17" t="s">
        <v>52</v>
      </c>
      <c r="G18" s="17" t="s">
        <v>116</v>
      </c>
      <c r="H18" s="17" t="s">
        <v>90</v>
      </c>
      <c r="I18" s="20" t="s">
        <v>117</v>
      </c>
      <c r="J18" s="17" t="s">
        <v>63</v>
      </c>
      <c r="K18" s="17" t="s">
        <v>63</v>
      </c>
      <c r="L18" s="17"/>
      <c r="M18" s="17" t="s">
        <v>449</v>
      </c>
      <c r="N18" s="17" t="s">
        <v>113</v>
      </c>
      <c r="O18" s="17" t="s">
        <v>116</v>
      </c>
      <c r="P18" s="17" t="s">
        <v>114</v>
      </c>
      <c r="Q18" s="21" t="s">
        <v>115</v>
      </c>
      <c r="R18" s="21" t="str">
        <f t="shared" si="0"/>
        <v>范滔滔(fantaotao)</v>
      </c>
      <c r="S18" s="21"/>
    </row>
    <row r="19" ht="12.75" customHeight="1" spans="1:19">
      <c r="A19" s="17" t="s">
        <v>51</v>
      </c>
      <c r="B19" s="17" t="s">
        <v>121</v>
      </c>
      <c r="C19" s="17" t="s">
        <v>3967</v>
      </c>
      <c r="D19" s="17" t="s">
        <v>3959</v>
      </c>
      <c r="E19" s="17" t="s">
        <v>120</v>
      </c>
      <c r="F19" s="17" t="s">
        <v>52</v>
      </c>
      <c r="G19" s="17" t="s">
        <v>123</v>
      </c>
      <c r="H19" s="17" t="s">
        <v>125</v>
      </c>
      <c r="I19" s="20" t="s">
        <v>124</v>
      </c>
      <c r="J19" s="17" t="s">
        <v>63</v>
      </c>
      <c r="K19" s="17" t="s">
        <v>63</v>
      </c>
      <c r="L19" s="17"/>
      <c r="M19" s="17" t="s">
        <v>449</v>
      </c>
      <c r="N19" s="17" t="s">
        <v>120</v>
      </c>
      <c r="O19" s="17" t="s">
        <v>123</v>
      </c>
      <c r="P19" s="17" t="s">
        <v>121</v>
      </c>
      <c r="Q19" s="21" t="s">
        <v>122</v>
      </c>
      <c r="R19" s="21" t="str">
        <f t="shared" si="0"/>
        <v>方令(fangling)</v>
      </c>
      <c r="S19" s="21"/>
    </row>
    <row r="20" ht="12.75" customHeight="1" spans="1:19">
      <c r="A20" s="17" t="s">
        <v>51</v>
      </c>
      <c r="B20" s="17" t="s">
        <v>121</v>
      </c>
      <c r="C20" s="17" t="s">
        <v>3967</v>
      </c>
      <c r="D20" s="17" t="s">
        <v>3959</v>
      </c>
      <c r="E20" s="17" t="s">
        <v>128</v>
      </c>
      <c r="F20" s="17" t="s">
        <v>3954</v>
      </c>
      <c r="G20" s="17" t="s">
        <v>129</v>
      </c>
      <c r="H20" s="17" t="s">
        <v>36</v>
      </c>
      <c r="I20" s="20" t="s">
        <v>92</v>
      </c>
      <c r="J20" s="17" t="s">
        <v>476</v>
      </c>
      <c r="K20" s="17" t="s">
        <v>63</v>
      </c>
      <c r="L20" s="17"/>
      <c r="M20" s="17" t="s">
        <v>2451</v>
      </c>
      <c r="N20" s="17" t="s">
        <v>128</v>
      </c>
      <c r="O20" s="17" t="s">
        <v>129</v>
      </c>
      <c r="P20" s="17" t="s">
        <v>121</v>
      </c>
      <c r="Q20" s="21" t="s">
        <v>122</v>
      </c>
      <c r="R20" s="21" t="str">
        <f t="shared" si="0"/>
        <v>方令(fangling)</v>
      </c>
      <c r="S20" s="21"/>
    </row>
    <row r="21" ht="12.75" customHeight="1" spans="1:19">
      <c r="A21" s="17" t="s">
        <v>51</v>
      </c>
      <c r="B21" s="17" t="s">
        <v>121</v>
      </c>
      <c r="C21" s="17" t="s">
        <v>3967</v>
      </c>
      <c r="D21" s="17" t="s">
        <v>3959</v>
      </c>
      <c r="E21" s="17" t="s">
        <v>132</v>
      </c>
      <c r="F21" s="17" t="s">
        <v>141</v>
      </c>
      <c r="G21" s="17" t="s">
        <v>133</v>
      </c>
      <c r="H21" s="17" t="s">
        <v>135</v>
      </c>
      <c r="I21" s="20" t="s">
        <v>134</v>
      </c>
      <c r="J21" s="17" t="s">
        <v>63</v>
      </c>
      <c r="K21" s="17" t="s">
        <v>63</v>
      </c>
      <c r="L21" s="17"/>
      <c r="M21" s="17" t="s">
        <v>3951</v>
      </c>
      <c r="N21" s="17" t="s">
        <v>132</v>
      </c>
      <c r="O21" s="17" t="s">
        <v>133</v>
      </c>
      <c r="P21" s="17" t="s">
        <v>121</v>
      </c>
      <c r="Q21" s="21" t="s">
        <v>122</v>
      </c>
      <c r="R21" s="21" t="str">
        <f t="shared" si="0"/>
        <v>方令(fangling)</v>
      </c>
      <c r="S21" s="21"/>
    </row>
    <row r="22" ht="12.75" customHeight="1" spans="1:19">
      <c r="A22" s="17" t="s">
        <v>51</v>
      </c>
      <c r="B22" s="17" t="s">
        <v>121</v>
      </c>
      <c r="C22" s="17" t="s">
        <v>3967</v>
      </c>
      <c r="D22" s="17" t="s">
        <v>3959</v>
      </c>
      <c r="E22" s="17" t="s">
        <v>136</v>
      </c>
      <c r="F22" s="17" t="s">
        <v>3954</v>
      </c>
      <c r="G22" s="17" t="s">
        <v>42</v>
      </c>
      <c r="H22" s="17" t="s">
        <v>135</v>
      </c>
      <c r="I22" s="20" t="s">
        <v>137</v>
      </c>
      <c r="J22" s="17" t="s">
        <v>476</v>
      </c>
      <c r="K22" s="17" t="s">
        <v>63</v>
      </c>
      <c r="L22" s="17"/>
      <c r="M22" s="17" t="s">
        <v>2451</v>
      </c>
      <c r="N22" s="17" t="s">
        <v>136</v>
      </c>
      <c r="O22" s="17" t="s">
        <v>42</v>
      </c>
      <c r="P22" s="17" t="s">
        <v>121</v>
      </c>
      <c r="Q22" s="21" t="s">
        <v>122</v>
      </c>
      <c r="R22" s="21" t="str">
        <f t="shared" si="0"/>
        <v>方令(fangling)</v>
      </c>
      <c r="S22" s="21"/>
    </row>
    <row r="23" ht="12.75" customHeight="1" spans="1:19">
      <c r="A23" s="17" t="s">
        <v>51</v>
      </c>
      <c r="B23" s="17" t="s">
        <v>139</v>
      </c>
      <c r="C23" s="17" t="s">
        <v>3969</v>
      </c>
      <c r="D23" s="17" t="s">
        <v>3970</v>
      </c>
      <c r="E23" s="17" t="s">
        <v>138</v>
      </c>
      <c r="F23" s="17" t="s">
        <v>3971</v>
      </c>
      <c r="G23" s="17" t="s">
        <v>142</v>
      </c>
      <c r="H23" s="17" t="s">
        <v>55</v>
      </c>
      <c r="I23" s="20" t="s">
        <v>143</v>
      </c>
      <c r="J23" s="17" t="s">
        <v>63</v>
      </c>
      <c r="K23" s="17" t="s">
        <v>63</v>
      </c>
      <c r="L23" s="17"/>
      <c r="M23" s="17" t="s">
        <v>3972</v>
      </c>
      <c r="N23" s="17" t="s">
        <v>138</v>
      </c>
      <c r="O23" s="17" t="s">
        <v>142</v>
      </c>
      <c r="P23" s="17" t="s">
        <v>139</v>
      </c>
      <c r="Q23" s="21" t="s">
        <v>140</v>
      </c>
      <c r="R23" s="21" t="str">
        <f t="shared" si="0"/>
        <v>高宝柱(gaobaozhu)</v>
      </c>
      <c r="S23" s="21"/>
    </row>
    <row r="24" ht="12.75" customHeight="1" spans="1:19">
      <c r="A24" s="17" t="s">
        <v>51</v>
      </c>
      <c r="B24" s="17" t="s">
        <v>139</v>
      </c>
      <c r="C24" s="17" t="s">
        <v>3969</v>
      </c>
      <c r="D24" s="17" t="s">
        <v>3970</v>
      </c>
      <c r="E24" s="17" t="s">
        <v>146</v>
      </c>
      <c r="F24" s="17" t="s">
        <v>141</v>
      </c>
      <c r="G24" s="17" t="s">
        <v>34</v>
      </c>
      <c r="H24" s="17" t="s">
        <v>148</v>
      </c>
      <c r="I24" s="20" t="s">
        <v>147</v>
      </c>
      <c r="J24" s="17" t="s">
        <v>63</v>
      </c>
      <c r="K24" s="17" t="s">
        <v>63</v>
      </c>
      <c r="L24" s="17"/>
      <c r="M24" s="17" t="s">
        <v>3951</v>
      </c>
      <c r="N24" s="17" t="s">
        <v>146</v>
      </c>
      <c r="O24" s="17" t="s">
        <v>34</v>
      </c>
      <c r="P24" s="17" t="s">
        <v>139</v>
      </c>
      <c r="Q24" s="21" t="s">
        <v>140</v>
      </c>
      <c r="R24" s="21" t="str">
        <f t="shared" si="0"/>
        <v>高宝柱(gaobaozhu)</v>
      </c>
      <c r="S24" s="21"/>
    </row>
    <row r="25" ht="12.75" customHeight="1" spans="1:19">
      <c r="A25" s="17" t="s">
        <v>51</v>
      </c>
      <c r="B25" s="17" t="s">
        <v>151</v>
      </c>
      <c r="C25" s="17" t="s">
        <v>3956</v>
      </c>
      <c r="D25" s="17" t="s">
        <v>3973</v>
      </c>
      <c r="E25" s="17" t="s">
        <v>150</v>
      </c>
      <c r="F25" s="17" t="s">
        <v>3954</v>
      </c>
      <c r="G25" s="17" t="s">
        <v>153</v>
      </c>
      <c r="H25" s="17" t="s">
        <v>67</v>
      </c>
      <c r="I25" s="20" t="s">
        <v>154</v>
      </c>
      <c r="J25" s="17" t="s">
        <v>63</v>
      </c>
      <c r="K25" s="17" t="s">
        <v>63</v>
      </c>
      <c r="L25" s="17" t="s">
        <v>3974</v>
      </c>
      <c r="M25" s="17" t="s">
        <v>3955</v>
      </c>
      <c r="N25" s="17" t="s">
        <v>150</v>
      </c>
      <c r="O25" s="17" t="s">
        <v>153</v>
      </c>
      <c r="P25" s="17" t="s">
        <v>151</v>
      </c>
      <c r="Q25" s="21" t="s">
        <v>152</v>
      </c>
      <c r="R25" s="21" t="str">
        <f t="shared" si="0"/>
        <v>郭振杰(guozhenjie)</v>
      </c>
      <c r="S25" s="21"/>
    </row>
    <row r="26" ht="12.75" customHeight="1" spans="1:19">
      <c r="A26" s="17" t="s">
        <v>51</v>
      </c>
      <c r="B26" s="17" t="s">
        <v>151</v>
      </c>
      <c r="C26" s="17" t="s">
        <v>3956</v>
      </c>
      <c r="D26" s="17" t="s">
        <v>3973</v>
      </c>
      <c r="E26" s="17" t="s">
        <v>157</v>
      </c>
      <c r="F26" s="17" t="s">
        <v>52</v>
      </c>
      <c r="G26" s="17" t="s">
        <v>158</v>
      </c>
      <c r="H26" s="17" t="s">
        <v>36</v>
      </c>
      <c r="I26" s="20" t="s">
        <v>159</v>
      </c>
      <c r="J26" s="17" t="s">
        <v>63</v>
      </c>
      <c r="K26" s="17" t="s">
        <v>63</v>
      </c>
      <c r="L26" s="17"/>
      <c r="M26" s="17" t="s">
        <v>449</v>
      </c>
      <c r="N26" s="17" t="s">
        <v>157</v>
      </c>
      <c r="O26" s="17" t="s">
        <v>158</v>
      </c>
      <c r="P26" s="17" t="s">
        <v>151</v>
      </c>
      <c r="Q26" s="21" t="s">
        <v>152</v>
      </c>
      <c r="R26" s="21" t="str">
        <f t="shared" si="0"/>
        <v>郭振杰(guozhenjie)</v>
      </c>
      <c r="S26" s="21"/>
    </row>
    <row r="27" ht="12.75" customHeight="1" spans="1:19">
      <c r="A27" s="17" t="s">
        <v>51</v>
      </c>
      <c r="B27" s="17" t="s">
        <v>151</v>
      </c>
      <c r="C27" s="17" t="s">
        <v>3956</v>
      </c>
      <c r="D27" s="17" t="s">
        <v>3973</v>
      </c>
      <c r="E27" s="17" t="s">
        <v>161</v>
      </c>
      <c r="F27" s="17" t="s">
        <v>52</v>
      </c>
      <c r="G27" s="17" t="s">
        <v>158</v>
      </c>
      <c r="H27" s="17" t="s">
        <v>55</v>
      </c>
      <c r="I27" s="20" t="s">
        <v>162</v>
      </c>
      <c r="J27" s="17" t="s">
        <v>63</v>
      </c>
      <c r="K27" s="17" t="s">
        <v>63</v>
      </c>
      <c r="L27" s="17"/>
      <c r="M27" s="17" t="s">
        <v>449</v>
      </c>
      <c r="N27" s="17" t="s">
        <v>161</v>
      </c>
      <c r="O27" s="17" t="s">
        <v>158</v>
      </c>
      <c r="P27" s="17" t="s">
        <v>151</v>
      </c>
      <c r="Q27" s="21" t="s">
        <v>152</v>
      </c>
      <c r="R27" s="21" t="str">
        <f t="shared" si="0"/>
        <v>郭振杰(guozhenjie)</v>
      </c>
      <c r="S27" s="21"/>
    </row>
    <row r="28" ht="12.75" customHeight="1" spans="1:19">
      <c r="A28" s="17" t="s">
        <v>51</v>
      </c>
      <c r="B28" s="17" t="s">
        <v>151</v>
      </c>
      <c r="C28" s="17" t="s">
        <v>3956</v>
      </c>
      <c r="D28" s="17" t="s">
        <v>3973</v>
      </c>
      <c r="E28" s="17" t="s">
        <v>163</v>
      </c>
      <c r="F28" s="17" t="s">
        <v>52</v>
      </c>
      <c r="G28" s="17" t="s">
        <v>158</v>
      </c>
      <c r="H28" s="17" t="s">
        <v>135</v>
      </c>
      <c r="I28" s="20" t="s">
        <v>154</v>
      </c>
      <c r="J28" s="17" t="s">
        <v>63</v>
      </c>
      <c r="K28" s="17" t="s">
        <v>63</v>
      </c>
      <c r="L28" s="17"/>
      <c r="M28" s="17" t="s">
        <v>449</v>
      </c>
      <c r="N28" s="17" t="s">
        <v>163</v>
      </c>
      <c r="O28" s="17" t="s">
        <v>158</v>
      </c>
      <c r="P28" s="17" t="s">
        <v>151</v>
      </c>
      <c r="Q28" s="21" t="s">
        <v>152</v>
      </c>
      <c r="R28" s="21" t="str">
        <f t="shared" si="0"/>
        <v>郭振杰(guozhenjie)</v>
      </c>
      <c r="S28" s="21"/>
    </row>
    <row r="29" ht="12.75" customHeight="1" spans="1:19">
      <c r="A29" s="17" t="s">
        <v>51</v>
      </c>
      <c r="B29" s="17" t="s">
        <v>151</v>
      </c>
      <c r="C29" s="17" t="s">
        <v>3956</v>
      </c>
      <c r="D29" s="17" t="s">
        <v>3973</v>
      </c>
      <c r="E29" s="17" t="s">
        <v>164</v>
      </c>
      <c r="F29" s="17" t="s">
        <v>52</v>
      </c>
      <c r="G29" s="17" t="s">
        <v>158</v>
      </c>
      <c r="H29" s="17" t="s">
        <v>148</v>
      </c>
      <c r="I29" s="20" t="s">
        <v>165</v>
      </c>
      <c r="J29" s="17" t="s">
        <v>63</v>
      </c>
      <c r="K29" s="17" t="s">
        <v>63</v>
      </c>
      <c r="L29" s="17"/>
      <c r="M29" s="17" t="s">
        <v>449</v>
      </c>
      <c r="N29" s="17" t="s">
        <v>164</v>
      </c>
      <c r="O29" s="17" t="s">
        <v>158</v>
      </c>
      <c r="P29" s="17" t="s">
        <v>151</v>
      </c>
      <c r="Q29" s="21" t="s">
        <v>152</v>
      </c>
      <c r="R29" s="21" t="str">
        <f t="shared" si="0"/>
        <v>郭振杰(guozhenjie)</v>
      </c>
      <c r="S29" s="21"/>
    </row>
    <row r="30" ht="12.75" customHeight="1" spans="1:19">
      <c r="A30" s="17" t="s">
        <v>51</v>
      </c>
      <c r="B30" s="17" t="s">
        <v>151</v>
      </c>
      <c r="C30" s="17" t="s">
        <v>3956</v>
      </c>
      <c r="D30" s="17" t="s">
        <v>3973</v>
      </c>
      <c r="E30" s="17" t="s">
        <v>166</v>
      </c>
      <c r="F30" s="17" t="s">
        <v>3954</v>
      </c>
      <c r="G30" s="17" t="s">
        <v>167</v>
      </c>
      <c r="H30" s="17" t="s">
        <v>67</v>
      </c>
      <c r="I30" s="20" t="s">
        <v>165</v>
      </c>
      <c r="J30" s="17" t="s">
        <v>476</v>
      </c>
      <c r="K30" s="17" t="s">
        <v>63</v>
      </c>
      <c r="L30" s="17"/>
      <c r="M30" s="17" t="s">
        <v>2451</v>
      </c>
      <c r="N30" s="17" t="s">
        <v>166</v>
      </c>
      <c r="O30" s="17" t="s">
        <v>167</v>
      </c>
      <c r="P30" s="17" t="s">
        <v>151</v>
      </c>
      <c r="Q30" s="21" t="s">
        <v>152</v>
      </c>
      <c r="R30" s="21" t="str">
        <f t="shared" si="0"/>
        <v>郭振杰(guozhenjie)</v>
      </c>
      <c r="S30" s="21"/>
    </row>
    <row r="31" ht="12.75" customHeight="1" spans="1:19">
      <c r="A31" s="17" t="s">
        <v>51</v>
      </c>
      <c r="B31" s="17" t="s">
        <v>151</v>
      </c>
      <c r="C31" s="17" t="s">
        <v>3956</v>
      </c>
      <c r="D31" s="17" t="s">
        <v>3973</v>
      </c>
      <c r="E31" s="17" t="s">
        <v>168</v>
      </c>
      <c r="F31" s="17" t="s">
        <v>52</v>
      </c>
      <c r="G31" s="17" t="s">
        <v>123</v>
      </c>
      <c r="H31" s="17" t="s">
        <v>148</v>
      </c>
      <c r="I31" s="20" t="s">
        <v>169</v>
      </c>
      <c r="J31" s="17" t="s">
        <v>63</v>
      </c>
      <c r="K31" s="17" t="s">
        <v>63</v>
      </c>
      <c r="L31" s="17"/>
      <c r="M31" s="17" t="s">
        <v>449</v>
      </c>
      <c r="N31" s="17" t="s">
        <v>168</v>
      </c>
      <c r="O31" s="17" t="s">
        <v>123</v>
      </c>
      <c r="P31" s="17" t="s">
        <v>151</v>
      </c>
      <c r="Q31" s="21" t="s">
        <v>152</v>
      </c>
      <c r="R31" s="21" t="str">
        <f t="shared" si="0"/>
        <v>郭振杰(guozhenjie)</v>
      </c>
      <c r="S31" s="21"/>
    </row>
    <row r="32" ht="12.75" customHeight="1" spans="1:19">
      <c r="A32" s="17" t="s">
        <v>51</v>
      </c>
      <c r="B32" s="17" t="s">
        <v>151</v>
      </c>
      <c r="C32" s="17" t="s">
        <v>3956</v>
      </c>
      <c r="D32" s="17" t="s">
        <v>3973</v>
      </c>
      <c r="E32" s="17" t="s">
        <v>170</v>
      </c>
      <c r="F32" s="17" t="s">
        <v>52</v>
      </c>
      <c r="G32" s="17" t="s">
        <v>123</v>
      </c>
      <c r="H32" s="17" t="s">
        <v>55</v>
      </c>
      <c r="I32" s="20" t="s">
        <v>171</v>
      </c>
      <c r="J32" s="17" t="s">
        <v>63</v>
      </c>
      <c r="K32" s="17" t="s">
        <v>63</v>
      </c>
      <c r="L32" s="17"/>
      <c r="M32" s="17" t="s">
        <v>449</v>
      </c>
      <c r="N32" s="17" t="s">
        <v>170</v>
      </c>
      <c r="O32" s="17" t="s">
        <v>123</v>
      </c>
      <c r="P32" s="17" t="s">
        <v>151</v>
      </c>
      <c r="Q32" s="21" t="s">
        <v>152</v>
      </c>
      <c r="R32" s="21" t="str">
        <f t="shared" si="0"/>
        <v>郭振杰(guozhenjie)</v>
      </c>
      <c r="S32" s="21"/>
    </row>
    <row r="33" ht="12.75" customHeight="1" spans="1:19">
      <c r="A33" s="17" t="s">
        <v>51</v>
      </c>
      <c r="B33" s="17" t="s">
        <v>173</v>
      </c>
      <c r="C33" s="17" t="s">
        <v>3975</v>
      </c>
      <c r="D33" s="17" t="s">
        <v>3970</v>
      </c>
      <c r="E33" s="17" t="s">
        <v>172</v>
      </c>
      <c r="F33" s="17" t="s">
        <v>3954</v>
      </c>
      <c r="G33" s="17" t="s">
        <v>175</v>
      </c>
      <c r="H33" s="17" t="s">
        <v>26</v>
      </c>
      <c r="I33" s="20" t="s">
        <v>176</v>
      </c>
      <c r="J33" s="17" t="s">
        <v>63</v>
      </c>
      <c r="K33" s="17" t="s">
        <v>63</v>
      </c>
      <c r="L33" s="17" t="s">
        <v>3976</v>
      </c>
      <c r="M33" s="17" t="s">
        <v>3955</v>
      </c>
      <c r="N33" s="17" t="s">
        <v>172</v>
      </c>
      <c r="O33" s="17" t="s">
        <v>175</v>
      </c>
      <c r="P33" s="17" t="s">
        <v>173</v>
      </c>
      <c r="Q33" s="21" t="s">
        <v>174</v>
      </c>
      <c r="R33" s="21" t="str">
        <f t="shared" si="0"/>
        <v>胡波(hubo)</v>
      </c>
      <c r="S33" s="21"/>
    </row>
    <row r="34" ht="12.75" customHeight="1" spans="1:19">
      <c r="A34" s="17" t="s">
        <v>51</v>
      </c>
      <c r="B34" s="17" t="s">
        <v>173</v>
      </c>
      <c r="C34" s="17" t="s">
        <v>3975</v>
      </c>
      <c r="D34" s="17" t="s">
        <v>3970</v>
      </c>
      <c r="E34" s="17" t="s">
        <v>179</v>
      </c>
      <c r="F34" s="17" t="s">
        <v>141</v>
      </c>
      <c r="G34" s="17" t="s">
        <v>180</v>
      </c>
      <c r="H34" s="17" t="s">
        <v>181</v>
      </c>
      <c r="I34" s="20" t="s">
        <v>92</v>
      </c>
      <c r="J34" s="17" t="s">
        <v>63</v>
      </c>
      <c r="K34" s="17" t="s">
        <v>63</v>
      </c>
      <c r="L34" s="17"/>
      <c r="M34" s="17" t="s">
        <v>3951</v>
      </c>
      <c r="N34" s="17" t="s">
        <v>179</v>
      </c>
      <c r="O34" s="17" t="s">
        <v>180</v>
      </c>
      <c r="P34" s="17" t="s">
        <v>173</v>
      </c>
      <c r="Q34" s="21" t="s">
        <v>174</v>
      </c>
      <c r="R34" s="21" t="str">
        <f t="shared" si="0"/>
        <v>胡波(hubo)</v>
      </c>
      <c r="S34" s="21"/>
    </row>
    <row r="35" ht="12.75" customHeight="1" spans="1:19">
      <c r="A35" s="17" t="s">
        <v>51</v>
      </c>
      <c r="B35" s="17" t="s">
        <v>173</v>
      </c>
      <c r="C35" s="17" t="s">
        <v>3975</v>
      </c>
      <c r="D35" s="17" t="s">
        <v>3970</v>
      </c>
      <c r="E35" s="17" t="s">
        <v>182</v>
      </c>
      <c r="F35" s="17" t="s">
        <v>3954</v>
      </c>
      <c r="G35" s="17" t="s">
        <v>183</v>
      </c>
      <c r="H35" s="17" t="s">
        <v>90</v>
      </c>
      <c r="I35" s="20" t="s">
        <v>102</v>
      </c>
      <c r="J35" s="17" t="s">
        <v>63</v>
      </c>
      <c r="K35" s="17" t="s">
        <v>63</v>
      </c>
      <c r="L35" s="17" t="s">
        <v>3977</v>
      </c>
      <c r="M35" s="17" t="s">
        <v>3955</v>
      </c>
      <c r="N35" s="17" t="s">
        <v>182</v>
      </c>
      <c r="O35" s="17" t="s">
        <v>183</v>
      </c>
      <c r="P35" s="17" t="s">
        <v>173</v>
      </c>
      <c r="Q35" s="21" t="s">
        <v>174</v>
      </c>
      <c r="R35" s="21" t="str">
        <f t="shared" si="0"/>
        <v>胡波(hubo)</v>
      </c>
      <c r="S35" s="21"/>
    </row>
    <row r="36" ht="12.75" customHeight="1" spans="1:19">
      <c r="A36" s="17" t="s">
        <v>51</v>
      </c>
      <c r="B36" s="17" t="s">
        <v>173</v>
      </c>
      <c r="C36" s="17" t="s">
        <v>3975</v>
      </c>
      <c r="D36" s="17" t="s">
        <v>3970</v>
      </c>
      <c r="E36" s="17" t="s">
        <v>184</v>
      </c>
      <c r="F36" s="17" t="s">
        <v>3954</v>
      </c>
      <c r="G36" s="17" t="s">
        <v>185</v>
      </c>
      <c r="H36" s="17" t="s">
        <v>55</v>
      </c>
      <c r="I36" s="20" t="s">
        <v>186</v>
      </c>
      <c r="J36" s="17" t="s">
        <v>63</v>
      </c>
      <c r="K36" s="17" t="s">
        <v>63</v>
      </c>
      <c r="L36" s="17" t="s">
        <v>3978</v>
      </c>
      <c r="M36" s="17" t="s">
        <v>3955</v>
      </c>
      <c r="N36" s="17" t="s">
        <v>184</v>
      </c>
      <c r="O36" s="17" t="s">
        <v>185</v>
      </c>
      <c r="P36" s="17" t="s">
        <v>173</v>
      </c>
      <c r="Q36" s="21" t="s">
        <v>174</v>
      </c>
      <c r="R36" s="21" t="str">
        <f t="shared" si="0"/>
        <v>胡波(hubo)</v>
      </c>
      <c r="S36" s="21"/>
    </row>
    <row r="37" ht="12.75" customHeight="1" spans="1:19">
      <c r="A37" s="17" t="s">
        <v>51</v>
      </c>
      <c r="B37" s="17" t="s">
        <v>188</v>
      </c>
      <c r="C37" s="17" t="s">
        <v>3979</v>
      </c>
      <c r="D37" s="17" t="s">
        <v>3973</v>
      </c>
      <c r="E37" s="17" t="s">
        <v>187</v>
      </c>
      <c r="F37" s="17" t="s">
        <v>141</v>
      </c>
      <c r="G37" s="17" t="s">
        <v>190</v>
      </c>
      <c r="H37" s="17" t="s">
        <v>36</v>
      </c>
      <c r="I37" s="20" t="s">
        <v>191</v>
      </c>
      <c r="J37" s="17" t="s">
        <v>63</v>
      </c>
      <c r="K37" s="17" t="s">
        <v>63</v>
      </c>
      <c r="L37" s="17"/>
      <c r="M37" s="17" t="s">
        <v>3951</v>
      </c>
      <c r="N37" s="17" t="s">
        <v>187</v>
      </c>
      <c r="O37" s="17" t="s">
        <v>190</v>
      </c>
      <c r="P37" s="17" t="s">
        <v>188</v>
      </c>
      <c r="Q37" s="21" t="s">
        <v>189</v>
      </c>
      <c r="R37" s="21" t="str">
        <f t="shared" si="0"/>
        <v>胡攀(hupan)</v>
      </c>
      <c r="S37" s="21"/>
    </row>
    <row r="38" ht="12.75" customHeight="1" spans="1:19">
      <c r="A38" s="17" t="s">
        <v>51</v>
      </c>
      <c r="B38" s="17" t="s">
        <v>188</v>
      </c>
      <c r="C38" s="17" t="s">
        <v>3979</v>
      </c>
      <c r="D38" s="17" t="s">
        <v>3973</v>
      </c>
      <c r="E38" s="17" t="s">
        <v>194</v>
      </c>
      <c r="F38" s="17" t="s">
        <v>52</v>
      </c>
      <c r="G38" s="17" t="s">
        <v>195</v>
      </c>
      <c r="H38" s="17" t="s">
        <v>36</v>
      </c>
      <c r="I38" s="20" t="s">
        <v>191</v>
      </c>
      <c r="J38" s="17" t="s">
        <v>63</v>
      </c>
      <c r="K38" s="17" t="s">
        <v>63</v>
      </c>
      <c r="L38" s="17"/>
      <c r="M38" s="17" t="s">
        <v>449</v>
      </c>
      <c r="N38" s="17" t="s">
        <v>194</v>
      </c>
      <c r="O38" s="17" t="s">
        <v>195</v>
      </c>
      <c r="P38" s="17" t="s">
        <v>188</v>
      </c>
      <c r="Q38" s="21" t="s">
        <v>189</v>
      </c>
      <c r="R38" s="21" t="str">
        <f t="shared" si="0"/>
        <v>胡攀(hupan)</v>
      </c>
      <c r="S38" s="21"/>
    </row>
    <row r="39" ht="12.75" customHeight="1" spans="1:19">
      <c r="A39" s="17" t="s">
        <v>51</v>
      </c>
      <c r="B39" s="17" t="s">
        <v>188</v>
      </c>
      <c r="C39" s="17" t="s">
        <v>3979</v>
      </c>
      <c r="D39" s="17" t="s">
        <v>3973</v>
      </c>
      <c r="E39" s="17" t="s">
        <v>197</v>
      </c>
      <c r="F39" s="17" t="s">
        <v>3954</v>
      </c>
      <c r="G39" s="17" t="s">
        <v>198</v>
      </c>
      <c r="H39" s="17" t="s">
        <v>90</v>
      </c>
      <c r="I39" s="20" t="s">
        <v>191</v>
      </c>
      <c r="J39" s="17" t="s">
        <v>63</v>
      </c>
      <c r="K39" s="17" t="s">
        <v>63</v>
      </c>
      <c r="L39" s="17"/>
      <c r="M39" s="17" t="s">
        <v>3955</v>
      </c>
      <c r="N39" s="17" t="s">
        <v>197</v>
      </c>
      <c r="O39" s="17" t="s">
        <v>198</v>
      </c>
      <c r="P39" s="17" t="s">
        <v>188</v>
      </c>
      <c r="Q39" s="21" t="s">
        <v>189</v>
      </c>
      <c r="R39" s="21" t="str">
        <f t="shared" si="0"/>
        <v>胡攀(hupan)</v>
      </c>
      <c r="S39" s="21"/>
    </row>
    <row r="40" ht="12.75" customHeight="1" spans="1:19">
      <c r="A40" s="17" t="s">
        <v>51</v>
      </c>
      <c r="B40" s="17" t="s">
        <v>200</v>
      </c>
      <c r="C40" s="17" t="s">
        <v>3980</v>
      </c>
      <c r="D40" s="17" t="s">
        <v>3968</v>
      </c>
      <c r="E40" s="17" t="s">
        <v>199</v>
      </c>
      <c r="F40" s="17" t="s">
        <v>3954</v>
      </c>
      <c r="G40" s="17" t="s">
        <v>202</v>
      </c>
      <c r="H40" s="17" t="s">
        <v>63</v>
      </c>
      <c r="I40" s="20" t="s">
        <v>203</v>
      </c>
      <c r="J40" s="17" t="s">
        <v>63</v>
      </c>
      <c r="K40" s="17" t="s">
        <v>63</v>
      </c>
      <c r="L40" s="17"/>
      <c r="M40" s="17" t="s">
        <v>3955</v>
      </c>
      <c r="N40" s="17" t="s">
        <v>199</v>
      </c>
      <c r="O40" s="17" t="s">
        <v>202</v>
      </c>
      <c r="P40" s="17" t="s">
        <v>200</v>
      </c>
      <c r="Q40" s="21" t="s">
        <v>201</v>
      </c>
      <c r="R40" s="21" t="str">
        <f t="shared" si="0"/>
        <v>黄意武(huangyiwu)</v>
      </c>
      <c r="S40" s="21"/>
    </row>
    <row r="41" ht="12.75" customHeight="1" spans="1:19">
      <c r="A41" s="17" t="s">
        <v>51</v>
      </c>
      <c r="B41" s="17" t="s">
        <v>200</v>
      </c>
      <c r="C41" s="17" t="s">
        <v>3980</v>
      </c>
      <c r="D41" s="17" t="s">
        <v>3968</v>
      </c>
      <c r="E41" s="17" t="s">
        <v>206</v>
      </c>
      <c r="F41" s="17" t="s">
        <v>3954</v>
      </c>
      <c r="G41" s="17" t="s">
        <v>207</v>
      </c>
      <c r="H41" s="17" t="s">
        <v>55</v>
      </c>
      <c r="I41" s="20" t="s">
        <v>208</v>
      </c>
      <c r="J41" s="17" t="s">
        <v>63</v>
      </c>
      <c r="K41" s="17" t="s">
        <v>63</v>
      </c>
      <c r="L41" s="17"/>
      <c r="M41" s="17" t="s">
        <v>3955</v>
      </c>
      <c r="N41" s="17" t="s">
        <v>206</v>
      </c>
      <c r="O41" s="17" t="s">
        <v>207</v>
      </c>
      <c r="P41" s="17" t="s">
        <v>200</v>
      </c>
      <c r="Q41" s="21" t="s">
        <v>201</v>
      </c>
      <c r="R41" s="21" t="str">
        <f t="shared" si="0"/>
        <v>黄意武(huangyiwu)</v>
      </c>
      <c r="S41" s="21"/>
    </row>
    <row r="42" ht="12.75" customHeight="1" spans="1:19">
      <c r="A42" s="17" t="s">
        <v>51</v>
      </c>
      <c r="B42" s="17" t="s">
        <v>200</v>
      </c>
      <c r="C42" s="17" t="s">
        <v>3980</v>
      </c>
      <c r="D42" s="17" t="s">
        <v>3968</v>
      </c>
      <c r="E42" s="17" t="s">
        <v>209</v>
      </c>
      <c r="F42" s="17" t="s">
        <v>3954</v>
      </c>
      <c r="G42" s="17" t="s">
        <v>210</v>
      </c>
      <c r="H42" s="17" t="s">
        <v>212</v>
      </c>
      <c r="I42" s="20" t="s">
        <v>211</v>
      </c>
      <c r="J42" s="17" t="s">
        <v>63</v>
      </c>
      <c r="K42" s="17" t="s">
        <v>63</v>
      </c>
      <c r="L42" s="17"/>
      <c r="M42" s="17" t="s">
        <v>3955</v>
      </c>
      <c r="N42" s="17" t="s">
        <v>209</v>
      </c>
      <c r="O42" s="17" t="s">
        <v>210</v>
      </c>
      <c r="P42" s="17" t="s">
        <v>200</v>
      </c>
      <c r="Q42" s="21" t="s">
        <v>201</v>
      </c>
      <c r="R42" s="21" t="str">
        <f t="shared" si="0"/>
        <v>黄意武(huangyiwu)</v>
      </c>
      <c r="S42" s="21"/>
    </row>
    <row r="43" ht="12.75" customHeight="1" spans="1:19">
      <c r="A43" s="17" t="s">
        <v>51</v>
      </c>
      <c r="B43" s="17" t="s">
        <v>222</v>
      </c>
      <c r="C43" s="17" t="s">
        <v>3981</v>
      </c>
      <c r="D43" s="17" t="s">
        <v>3953</v>
      </c>
      <c r="E43" s="17" t="s">
        <v>213</v>
      </c>
      <c r="F43" s="17" t="s">
        <v>3954</v>
      </c>
      <c r="G43" s="17" t="s">
        <v>216</v>
      </c>
      <c r="H43" s="17" t="s">
        <v>218</v>
      </c>
      <c r="I43" s="20" t="s">
        <v>217</v>
      </c>
      <c r="J43" s="17" t="s">
        <v>427</v>
      </c>
      <c r="K43" s="17" t="s">
        <v>427</v>
      </c>
      <c r="L43" s="17"/>
      <c r="M43" s="17" t="s">
        <v>476</v>
      </c>
      <c r="N43" s="17" t="s">
        <v>213</v>
      </c>
      <c r="O43" s="17" t="s">
        <v>216</v>
      </c>
      <c r="P43" s="17" t="s">
        <v>222</v>
      </c>
      <c r="Q43" s="21" t="s">
        <v>223</v>
      </c>
      <c r="R43" s="21" t="str">
        <f t="shared" si="0"/>
        <v>江薇薇(jiangweiwei)</v>
      </c>
      <c r="S43" s="21"/>
    </row>
    <row r="44" ht="12.75" customHeight="1" spans="1:19">
      <c r="A44" s="17" t="s">
        <v>51</v>
      </c>
      <c r="B44" s="17" t="s">
        <v>222</v>
      </c>
      <c r="C44" s="17" t="s">
        <v>3981</v>
      </c>
      <c r="D44" s="17" t="s">
        <v>3953</v>
      </c>
      <c r="E44" s="17" t="s">
        <v>221</v>
      </c>
      <c r="F44" s="17" t="s">
        <v>141</v>
      </c>
      <c r="G44" s="17" t="s">
        <v>96</v>
      </c>
      <c r="H44" s="17" t="s">
        <v>26</v>
      </c>
      <c r="I44" s="20" t="s">
        <v>224</v>
      </c>
      <c r="J44" s="17" t="s">
        <v>476</v>
      </c>
      <c r="K44" s="17" t="s">
        <v>476</v>
      </c>
      <c r="L44" s="17"/>
      <c r="M44" s="17" t="s">
        <v>3964</v>
      </c>
      <c r="N44" s="17" t="s">
        <v>221</v>
      </c>
      <c r="O44" s="17" t="s">
        <v>96</v>
      </c>
      <c r="P44" s="17" t="s">
        <v>222</v>
      </c>
      <c r="Q44" s="21" t="s">
        <v>223</v>
      </c>
      <c r="R44" s="21" t="str">
        <f t="shared" si="0"/>
        <v>江薇薇(jiangweiwei)</v>
      </c>
      <c r="S44" s="21"/>
    </row>
    <row r="45" ht="12.75" customHeight="1" spans="1:19">
      <c r="A45" s="17" t="s">
        <v>51</v>
      </c>
      <c r="B45" s="17" t="s">
        <v>760</v>
      </c>
      <c r="C45" s="17" t="s">
        <v>3982</v>
      </c>
      <c r="D45" s="17" t="s">
        <v>3953</v>
      </c>
      <c r="E45" s="17" t="s">
        <v>227</v>
      </c>
      <c r="F45" s="17" t="s">
        <v>3954</v>
      </c>
      <c r="G45" s="17" t="s">
        <v>42</v>
      </c>
      <c r="H45" s="17" t="s">
        <v>90</v>
      </c>
      <c r="I45" s="20" t="s">
        <v>230</v>
      </c>
      <c r="J45" s="17" t="s">
        <v>476</v>
      </c>
      <c r="K45" s="17" t="s">
        <v>476</v>
      </c>
      <c r="L45" s="17"/>
      <c r="M45" s="17" t="s">
        <v>443</v>
      </c>
      <c r="N45" s="17" t="s">
        <v>227</v>
      </c>
      <c r="O45" s="17" t="s">
        <v>42</v>
      </c>
      <c r="P45" s="17" t="s">
        <v>760</v>
      </c>
      <c r="Q45" s="21" t="s">
        <v>761</v>
      </c>
      <c r="R45" s="21" t="str">
        <f t="shared" si="0"/>
        <v>柯昌波(kechangbo)</v>
      </c>
      <c r="S45" s="21"/>
    </row>
    <row r="46" ht="12.75" customHeight="1" spans="1:19">
      <c r="A46" s="17" t="s">
        <v>51</v>
      </c>
      <c r="B46" s="17" t="s">
        <v>234</v>
      </c>
      <c r="C46" s="17" t="s">
        <v>3983</v>
      </c>
      <c r="D46" s="17" t="s">
        <v>3953</v>
      </c>
      <c r="E46" s="17" t="s">
        <v>233</v>
      </c>
      <c r="F46" s="17" t="s">
        <v>3954</v>
      </c>
      <c r="G46" s="17" t="s">
        <v>42</v>
      </c>
      <c r="H46" s="17" t="s">
        <v>67</v>
      </c>
      <c r="I46" s="20" t="s">
        <v>236</v>
      </c>
      <c r="J46" s="17" t="s">
        <v>63</v>
      </c>
      <c r="K46" s="17" t="s">
        <v>63</v>
      </c>
      <c r="L46" s="17"/>
      <c r="M46" s="17" t="s">
        <v>3955</v>
      </c>
      <c r="N46" s="17" t="s">
        <v>233</v>
      </c>
      <c r="O46" s="17" t="s">
        <v>42</v>
      </c>
      <c r="P46" s="17" t="s">
        <v>234</v>
      </c>
      <c r="Q46" s="21" t="s">
        <v>235</v>
      </c>
      <c r="R46" s="21" t="str">
        <f t="shared" si="0"/>
        <v>黎智洪(lizhihong)</v>
      </c>
      <c r="S46" s="21"/>
    </row>
    <row r="47" ht="12.75" customHeight="1" spans="1:19">
      <c r="A47" s="17" t="s">
        <v>51</v>
      </c>
      <c r="B47" s="17" t="s">
        <v>240</v>
      </c>
      <c r="C47" s="17" t="s">
        <v>3984</v>
      </c>
      <c r="D47" s="17" t="s">
        <v>3953</v>
      </c>
      <c r="E47" s="17" t="s">
        <v>239</v>
      </c>
      <c r="F47" s="17" t="s">
        <v>3954</v>
      </c>
      <c r="G47" s="17" t="s">
        <v>42</v>
      </c>
      <c r="H47" s="17" t="s">
        <v>135</v>
      </c>
      <c r="I47" s="20" t="s">
        <v>236</v>
      </c>
      <c r="J47" s="17" t="s">
        <v>63</v>
      </c>
      <c r="K47" s="17" t="s">
        <v>63</v>
      </c>
      <c r="L47" s="17"/>
      <c r="M47" s="17" t="s">
        <v>3955</v>
      </c>
      <c r="N47" s="17" t="s">
        <v>239</v>
      </c>
      <c r="O47" s="17" t="s">
        <v>42</v>
      </c>
      <c r="P47" s="17" t="s">
        <v>240</v>
      </c>
      <c r="Q47" s="21" t="s">
        <v>241</v>
      </c>
      <c r="R47" s="21" t="str">
        <f t="shared" si="0"/>
        <v>李春艳(lichunyan)</v>
      </c>
      <c r="S47" s="21"/>
    </row>
    <row r="48" ht="12.75" customHeight="1" spans="1:19">
      <c r="A48" s="17" t="s">
        <v>51</v>
      </c>
      <c r="B48" s="17" t="s">
        <v>245</v>
      </c>
      <c r="C48" s="17" t="s">
        <v>3956</v>
      </c>
      <c r="D48" s="17" t="s">
        <v>3973</v>
      </c>
      <c r="E48" s="17" t="s">
        <v>244</v>
      </c>
      <c r="F48" s="17" t="s">
        <v>3954</v>
      </c>
      <c r="G48" s="17" t="s">
        <v>153</v>
      </c>
      <c r="H48" s="17" t="s">
        <v>247</v>
      </c>
      <c r="I48" s="20" t="s">
        <v>92</v>
      </c>
      <c r="J48" s="17" t="s">
        <v>449</v>
      </c>
      <c r="K48" s="17" t="s">
        <v>427</v>
      </c>
      <c r="L48" s="17"/>
      <c r="M48" s="17" t="s">
        <v>414</v>
      </c>
      <c r="N48" s="17" t="s">
        <v>244</v>
      </c>
      <c r="O48" s="17" t="s">
        <v>153</v>
      </c>
      <c r="P48" s="17" t="s">
        <v>245</v>
      </c>
      <c r="Q48" s="21" t="s">
        <v>246</v>
      </c>
      <c r="R48" s="21" t="str">
        <f t="shared" si="0"/>
        <v>李光荣(liguangrong)</v>
      </c>
      <c r="S48" s="21"/>
    </row>
    <row r="49" ht="12.75" customHeight="1" spans="1:19">
      <c r="A49" s="17" t="s">
        <v>51</v>
      </c>
      <c r="B49" s="17" t="s">
        <v>251</v>
      </c>
      <c r="C49" s="17" t="s">
        <v>3969</v>
      </c>
      <c r="D49" s="17" t="s">
        <v>3946</v>
      </c>
      <c r="E49" s="17" t="s">
        <v>250</v>
      </c>
      <c r="F49" s="17" t="s">
        <v>141</v>
      </c>
      <c r="G49" s="17" t="s">
        <v>253</v>
      </c>
      <c r="H49" s="17" t="s">
        <v>135</v>
      </c>
      <c r="I49" s="20" t="s">
        <v>254</v>
      </c>
      <c r="J49" s="17" t="s">
        <v>427</v>
      </c>
      <c r="K49" s="17" t="s">
        <v>427</v>
      </c>
      <c r="L49" s="17"/>
      <c r="M49" s="17" t="s">
        <v>443</v>
      </c>
      <c r="N49" s="17" t="s">
        <v>250</v>
      </c>
      <c r="O49" s="17" t="s">
        <v>253</v>
      </c>
      <c r="P49" s="17" t="s">
        <v>251</v>
      </c>
      <c r="Q49" s="21" t="s">
        <v>252</v>
      </c>
      <c r="R49" s="21" t="str">
        <f t="shared" si="0"/>
        <v>李敬(lijing)</v>
      </c>
      <c r="S49" s="21"/>
    </row>
    <row r="50" ht="12.75" customHeight="1" spans="1:19">
      <c r="A50" s="17" t="s">
        <v>51</v>
      </c>
      <c r="B50" s="17" t="s">
        <v>251</v>
      </c>
      <c r="C50" s="17" t="s">
        <v>3969</v>
      </c>
      <c r="D50" s="17" t="s">
        <v>3946</v>
      </c>
      <c r="E50" s="17" t="s">
        <v>257</v>
      </c>
      <c r="F50" s="17" t="s">
        <v>141</v>
      </c>
      <c r="G50" s="17" t="s">
        <v>258</v>
      </c>
      <c r="H50" s="17" t="s">
        <v>26</v>
      </c>
      <c r="I50" s="20" t="s">
        <v>259</v>
      </c>
      <c r="J50" s="17" t="s">
        <v>427</v>
      </c>
      <c r="K50" s="17" t="s">
        <v>427</v>
      </c>
      <c r="L50" s="17"/>
      <c r="M50" s="17" t="s">
        <v>443</v>
      </c>
      <c r="N50" s="17" t="s">
        <v>257</v>
      </c>
      <c r="O50" s="17" t="s">
        <v>258</v>
      </c>
      <c r="P50" s="17" t="s">
        <v>251</v>
      </c>
      <c r="Q50" s="21" t="s">
        <v>252</v>
      </c>
      <c r="R50" s="21" t="str">
        <f t="shared" si="0"/>
        <v>李敬(lijing)</v>
      </c>
      <c r="S50" s="21"/>
    </row>
    <row r="51" ht="12.75" customHeight="1" spans="1:19">
      <c r="A51" s="17" t="s">
        <v>51</v>
      </c>
      <c r="B51" s="17" t="s">
        <v>251</v>
      </c>
      <c r="C51" s="17" t="s">
        <v>3969</v>
      </c>
      <c r="D51" s="17" t="s">
        <v>3946</v>
      </c>
      <c r="E51" s="17" t="s">
        <v>260</v>
      </c>
      <c r="F51" s="17" t="s">
        <v>141</v>
      </c>
      <c r="G51" s="17" t="s">
        <v>190</v>
      </c>
      <c r="H51" s="17" t="s">
        <v>262</v>
      </c>
      <c r="I51" s="20" t="s">
        <v>261</v>
      </c>
      <c r="J51" s="17" t="s">
        <v>476</v>
      </c>
      <c r="K51" s="17" t="s">
        <v>476</v>
      </c>
      <c r="L51" s="17"/>
      <c r="M51" s="17" t="s">
        <v>3964</v>
      </c>
      <c r="N51" s="17" t="s">
        <v>260</v>
      </c>
      <c r="O51" s="17" t="s">
        <v>190</v>
      </c>
      <c r="P51" s="17" t="s">
        <v>251</v>
      </c>
      <c r="Q51" s="21" t="s">
        <v>252</v>
      </c>
      <c r="R51" s="21" t="str">
        <f t="shared" si="0"/>
        <v>李敬(lijing)</v>
      </c>
      <c r="S51" s="21"/>
    </row>
    <row r="52" ht="12.75" customHeight="1" spans="1:19">
      <c r="A52" s="17" t="s">
        <v>51</v>
      </c>
      <c r="B52" s="17" t="s">
        <v>251</v>
      </c>
      <c r="C52" s="17" t="s">
        <v>3969</v>
      </c>
      <c r="D52" s="17" t="s">
        <v>3946</v>
      </c>
      <c r="E52" s="17" t="s">
        <v>264</v>
      </c>
      <c r="F52" s="17" t="s">
        <v>52</v>
      </c>
      <c r="G52" s="17" t="s">
        <v>265</v>
      </c>
      <c r="H52" s="17" t="s">
        <v>63</v>
      </c>
      <c r="I52" s="20" t="s">
        <v>134</v>
      </c>
      <c r="J52" s="17" t="s">
        <v>63</v>
      </c>
      <c r="K52" s="17" t="s">
        <v>63</v>
      </c>
      <c r="L52" s="17"/>
      <c r="M52" s="17" t="s">
        <v>449</v>
      </c>
      <c r="N52" s="17" t="s">
        <v>264</v>
      </c>
      <c r="O52" s="17" t="s">
        <v>265</v>
      </c>
      <c r="P52" s="17" t="s">
        <v>251</v>
      </c>
      <c r="Q52" s="21" t="s">
        <v>252</v>
      </c>
      <c r="R52" s="21" t="str">
        <f t="shared" si="0"/>
        <v>李敬(lijing)</v>
      </c>
      <c r="S52" s="21"/>
    </row>
    <row r="53" ht="12.75" customHeight="1" spans="1:19">
      <c r="A53" s="17" t="s">
        <v>51</v>
      </c>
      <c r="B53" s="17" t="s">
        <v>251</v>
      </c>
      <c r="C53" s="17" t="s">
        <v>3969</v>
      </c>
      <c r="D53" s="17" t="s">
        <v>3946</v>
      </c>
      <c r="E53" s="17" t="s">
        <v>266</v>
      </c>
      <c r="F53" s="17" t="s">
        <v>3954</v>
      </c>
      <c r="G53" s="17" t="s">
        <v>267</v>
      </c>
      <c r="H53" s="17" t="s">
        <v>63</v>
      </c>
      <c r="I53" s="20" t="s">
        <v>54</v>
      </c>
      <c r="J53" s="17" t="s">
        <v>63</v>
      </c>
      <c r="K53" s="17" t="s">
        <v>63</v>
      </c>
      <c r="L53" s="17"/>
      <c r="M53" s="17" t="s">
        <v>3955</v>
      </c>
      <c r="N53" s="17" t="s">
        <v>266</v>
      </c>
      <c r="O53" s="17" t="s">
        <v>267</v>
      </c>
      <c r="P53" s="17" t="s">
        <v>251</v>
      </c>
      <c r="Q53" s="21" t="s">
        <v>252</v>
      </c>
      <c r="R53" s="21" t="str">
        <f t="shared" si="0"/>
        <v>李敬(lijing)</v>
      </c>
      <c r="S53" s="21"/>
    </row>
    <row r="54" ht="12.75" customHeight="1" spans="1:19">
      <c r="A54" s="17" t="s">
        <v>51</v>
      </c>
      <c r="B54" s="17" t="s">
        <v>251</v>
      </c>
      <c r="C54" s="17" t="s">
        <v>3969</v>
      </c>
      <c r="D54" s="17" t="s">
        <v>3946</v>
      </c>
      <c r="E54" s="17" t="s">
        <v>268</v>
      </c>
      <c r="F54" s="17" t="s">
        <v>52</v>
      </c>
      <c r="G54" s="17" t="s">
        <v>269</v>
      </c>
      <c r="H54" s="17" t="s">
        <v>36</v>
      </c>
      <c r="I54" s="20" t="s">
        <v>270</v>
      </c>
      <c r="J54" s="17" t="s">
        <v>63</v>
      </c>
      <c r="K54" s="17" t="s">
        <v>63</v>
      </c>
      <c r="L54" s="17"/>
      <c r="M54" s="17" t="s">
        <v>449</v>
      </c>
      <c r="N54" s="17" t="s">
        <v>268</v>
      </c>
      <c r="O54" s="17" t="s">
        <v>269</v>
      </c>
      <c r="P54" s="17" t="s">
        <v>251</v>
      </c>
      <c r="Q54" s="21" t="s">
        <v>252</v>
      </c>
      <c r="R54" s="21" t="str">
        <f t="shared" si="0"/>
        <v>李敬(lijing)</v>
      </c>
      <c r="S54" s="21"/>
    </row>
    <row r="55" ht="12.75" customHeight="1" spans="1:19">
      <c r="A55" s="17" t="s">
        <v>51</v>
      </c>
      <c r="B55" s="17" t="s">
        <v>272</v>
      </c>
      <c r="C55" s="17" t="s">
        <v>3985</v>
      </c>
      <c r="D55" s="17" t="s">
        <v>3953</v>
      </c>
      <c r="E55" s="17" t="s">
        <v>271</v>
      </c>
      <c r="F55" s="17" t="s">
        <v>3954</v>
      </c>
      <c r="G55" s="17" t="s">
        <v>274</v>
      </c>
      <c r="H55" s="17" t="s">
        <v>276</v>
      </c>
      <c r="I55" s="20" t="s">
        <v>275</v>
      </c>
      <c r="J55" s="17" t="s">
        <v>63</v>
      </c>
      <c r="K55" s="17" t="s">
        <v>63</v>
      </c>
      <c r="L55" s="17"/>
      <c r="M55" s="17" t="s">
        <v>3955</v>
      </c>
      <c r="N55" s="17" t="s">
        <v>271</v>
      </c>
      <c r="O55" s="17" t="s">
        <v>274</v>
      </c>
      <c r="P55" s="17" t="s">
        <v>272</v>
      </c>
      <c r="Q55" s="21" t="s">
        <v>273</v>
      </c>
      <c r="R55" s="21" t="str">
        <f t="shared" si="0"/>
        <v>李林(lilin)</v>
      </c>
      <c r="S55" s="21"/>
    </row>
    <row r="56" ht="12.75" customHeight="1" spans="1:19">
      <c r="A56" s="17" t="s">
        <v>51</v>
      </c>
      <c r="B56" s="17" t="s">
        <v>272</v>
      </c>
      <c r="C56" s="17" t="s">
        <v>3985</v>
      </c>
      <c r="D56" s="17" t="s">
        <v>3953</v>
      </c>
      <c r="E56" s="17" t="s">
        <v>279</v>
      </c>
      <c r="F56" s="17" t="s">
        <v>52</v>
      </c>
      <c r="G56" s="17" t="s">
        <v>280</v>
      </c>
      <c r="H56" s="17" t="s">
        <v>36</v>
      </c>
      <c r="I56" s="20" t="s">
        <v>281</v>
      </c>
      <c r="J56" s="17" t="s">
        <v>63</v>
      </c>
      <c r="K56" s="17" t="s">
        <v>63</v>
      </c>
      <c r="L56" s="17"/>
      <c r="M56" s="17" t="s">
        <v>449</v>
      </c>
      <c r="N56" s="17" t="s">
        <v>279</v>
      </c>
      <c r="O56" s="17" t="s">
        <v>280</v>
      </c>
      <c r="P56" s="17" t="s">
        <v>272</v>
      </c>
      <c r="Q56" s="21" t="s">
        <v>273</v>
      </c>
      <c r="R56" s="21" t="str">
        <f t="shared" si="0"/>
        <v>李林(lilin)</v>
      </c>
      <c r="S56" s="21"/>
    </row>
    <row r="57" ht="12.75" customHeight="1" spans="1:19">
      <c r="A57" s="17" t="s">
        <v>51</v>
      </c>
      <c r="B57" s="17" t="s">
        <v>284</v>
      </c>
      <c r="C57" s="17" t="s">
        <v>3979</v>
      </c>
      <c r="D57" s="17" t="s">
        <v>3946</v>
      </c>
      <c r="E57" s="17" t="s">
        <v>283</v>
      </c>
      <c r="F57" s="17" t="s">
        <v>141</v>
      </c>
      <c r="G57" s="17" t="s">
        <v>286</v>
      </c>
      <c r="H57" s="17" t="s">
        <v>103</v>
      </c>
      <c r="I57" s="20" t="s">
        <v>281</v>
      </c>
      <c r="J57" s="17" t="s">
        <v>476</v>
      </c>
      <c r="K57" s="17" t="s">
        <v>476</v>
      </c>
      <c r="L57" s="17"/>
      <c r="M57" s="17" t="s">
        <v>3964</v>
      </c>
      <c r="N57" s="17" t="s">
        <v>283</v>
      </c>
      <c r="O57" s="17" t="s">
        <v>286</v>
      </c>
      <c r="P57" s="17" t="s">
        <v>284</v>
      </c>
      <c r="Q57" s="21" t="s">
        <v>285</v>
      </c>
      <c r="R57" s="21" t="str">
        <f t="shared" si="0"/>
        <v>李玲(liling)</v>
      </c>
      <c r="S57" s="21"/>
    </row>
    <row r="58" ht="12.75" customHeight="1" spans="1:19">
      <c r="A58" s="17" t="s">
        <v>51</v>
      </c>
      <c r="B58" s="17" t="s">
        <v>290</v>
      </c>
      <c r="C58" s="17" t="s">
        <v>3958</v>
      </c>
      <c r="D58" s="17" t="s">
        <v>3959</v>
      </c>
      <c r="E58" s="17" t="s">
        <v>289</v>
      </c>
      <c r="F58" s="17" t="s">
        <v>52</v>
      </c>
      <c r="G58" s="17" t="s">
        <v>292</v>
      </c>
      <c r="H58" s="17" t="s">
        <v>36</v>
      </c>
      <c r="I58" s="20" t="s">
        <v>293</v>
      </c>
      <c r="J58" s="17" t="s">
        <v>476</v>
      </c>
      <c r="K58" s="17" t="s">
        <v>63</v>
      </c>
      <c r="L58" s="17"/>
      <c r="M58" s="17" t="s">
        <v>427</v>
      </c>
      <c r="N58" s="17" t="s">
        <v>289</v>
      </c>
      <c r="O58" s="17" t="s">
        <v>292</v>
      </c>
      <c r="P58" s="17" t="s">
        <v>290</v>
      </c>
      <c r="Q58" s="21" t="s">
        <v>291</v>
      </c>
      <c r="R58" s="21" t="str">
        <f t="shared" si="0"/>
        <v>李琼(liqiong)</v>
      </c>
      <c r="S58" s="21"/>
    </row>
    <row r="59" ht="12.75" customHeight="1" spans="1:19">
      <c r="A59" s="17" t="s">
        <v>51</v>
      </c>
      <c r="B59" s="17" t="s">
        <v>290</v>
      </c>
      <c r="C59" s="17" t="s">
        <v>3958</v>
      </c>
      <c r="D59" s="17" t="s">
        <v>3959</v>
      </c>
      <c r="E59" s="17" t="s">
        <v>296</v>
      </c>
      <c r="F59" s="17" t="s">
        <v>52</v>
      </c>
      <c r="G59" s="17" t="s">
        <v>280</v>
      </c>
      <c r="H59" s="17" t="s">
        <v>36</v>
      </c>
      <c r="I59" s="20" t="s">
        <v>297</v>
      </c>
      <c r="J59" s="17" t="s">
        <v>63</v>
      </c>
      <c r="K59" s="17" t="s">
        <v>63</v>
      </c>
      <c r="L59" s="17"/>
      <c r="M59" s="17" t="s">
        <v>449</v>
      </c>
      <c r="N59" s="17" t="s">
        <v>296</v>
      </c>
      <c r="O59" s="17" t="s">
        <v>280</v>
      </c>
      <c r="P59" s="17" t="s">
        <v>290</v>
      </c>
      <c r="Q59" s="21" t="s">
        <v>291</v>
      </c>
      <c r="R59" s="21" t="str">
        <f t="shared" si="0"/>
        <v>李琼(liqiong)</v>
      </c>
      <c r="S59" s="21"/>
    </row>
    <row r="60" ht="12.75" customHeight="1" spans="1:19">
      <c r="A60" s="17" t="s">
        <v>51</v>
      </c>
      <c r="B60" s="17" t="s">
        <v>290</v>
      </c>
      <c r="C60" s="17" t="s">
        <v>3958</v>
      </c>
      <c r="D60" s="17" t="s">
        <v>3959</v>
      </c>
      <c r="E60" s="17" t="s">
        <v>299</v>
      </c>
      <c r="F60" s="17" t="s">
        <v>3954</v>
      </c>
      <c r="G60" s="17" t="s">
        <v>42</v>
      </c>
      <c r="H60" s="17" t="s">
        <v>67</v>
      </c>
      <c r="I60" s="20" t="s">
        <v>62</v>
      </c>
      <c r="J60" s="17" t="s">
        <v>476</v>
      </c>
      <c r="K60" s="17" t="s">
        <v>63</v>
      </c>
      <c r="L60" s="17"/>
      <c r="M60" s="17" t="s">
        <v>2451</v>
      </c>
      <c r="N60" s="17" t="s">
        <v>299</v>
      </c>
      <c r="O60" s="17" t="s">
        <v>42</v>
      </c>
      <c r="P60" s="17" t="s">
        <v>290</v>
      </c>
      <c r="Q60" s="21" t="s">
        <v>291</v>
      </c>
      <c r="R60" s="21" t="str">
        <f t="shared" si="0"/>
        <v>李琼(liqiong)</v>
      </c>
      <c r="S60" s="21"/>
    </row>
    <row r="61" ht="12.75" customHeight="1" spans="1:19">
      <c r="A61" s="17" t="s">
        <v>51</v>
      </c>
      <c r="B61" s="17" t="s">
        <v>290</v>
      </c>
      <c r="C61" s="17" t="s">
        <v>3958</v>
      </c>
      <c r="D61" s="17" t="s">
        <v>3959</v>
      </c>
      <c r="E61" s="17" t="s">
        <v>301</v>
      </c>
      <c r="F61" s="17" t="s">
        <v>52</v>
      </c>
      <c r="G61" s="17" t="s">
        <v>302</v>
      </c>
      <c r="H61" s="17" t="s">
        <v>67</v>
      </c>
      <c r="I61" s="20" t="s">
        <v>303</v>
      </c>
      <c r="J61" s="17" t="s">
        <v>63</v>
      </c>
      <c r="K61" s="17" t="s">
        <v>63</v>
      </c>
      <c r="L61" s="17"/>
      <c r="M61" s="17" t="s">
        <v>449</v>
      </c>
      <c r="N61" s="17" t="s">
        <v>301</v>
      </c>
      <c r="O61" s="17" t="s">
        <v>302</v>
      </c>
      <c r="P61" s="17" t="s">
        <v>290</v>
      </c>
      <c r="Q61" s="21" t="s">
        <v>291</v>
      </c>
      <c r="R61" s="21" t="str">
        <f t="shared" si="0"/>
        <v>李琼(liqiong)</v>
      </c>
      <c r="S61" s="21"/>
    </row>
    <row r="62" ht="12.75" customHeight="1" spans="1:19">
      <c r="A62" s="17" t="s">
        <v>51</v>
      </c>
      <c r="B62" s="17" t="s">
        <v>305</v>
      </c>
      <c r="C62" s="17" t="s">
        <v>3958</v>
      </c>
      <c r="D62" s="17" t="s">
        <v>3986</v>
      </c>
      <c r="E62" s="17" t="s">
        <v>304</v>
      </c>
      <c r="F62" s="17" t="s">
        <v>3954</v>
      </c>
      <c r="G62" s="17" t="s">
        <v>307</v>
      </c>
      <c r="H62" s="17" t="s">
        <v>26</v>
      </c>
      <c r="I62" s="20" t="s">
        <v>308</v>
      </c>
      <c r="J62" s="17" t="s">
        <v>63</v>
      </c>
      <c r="K62" s="17" t="s">
        <v>63</v>
      </c>
      <c r="L62" s="17" t="s">
        <v>307</v>
      </c>
      <c r="M62" s="17" t="s">
        <v>3955</v>
      </c>
      <c r="N62" s="17" t="s">
        <v>304</v>
      </c>
      <c r="O62" s="17" t="s">
        <v>307</v>
      </c>
      <c r="P62" s="17" t="s">
        <v>305</v>
      </c>
      <c r="Q62" s="21" t="s">
        <v>306</v>
      </c>
      <c r="R62" s="21" t="str">
        <f t="shared" si="0"/>
        <v>李勇(liyong)</v>
      </c>
      <c r="S62" s="21"/>
    </row>
    <row r="63" ht="12.75" customHeight="1" spans="1:19">
      <c r="A63" s="17" t="s">
        <v>51</v>
      </c>
      <c r="B63" s="17" t="s">
        <v>305</v>
      </c>
      <c r="C63" s="17" t="s">
        <v>3958</v>
      </c>
      <c r="D63" s="17" t="s">
        <v>3986</v>
      </c>
      <c r="E63" s="17" t="s">
        <v>311</v>
      </c>
      <c r="F63" s="17" t="s">
        <v>141</v>
      </c>
      <c r="G63" s="17" t="s">
        <v>312</v>
      </c>
      <c r="H63" s="17" t="s">
        <v>26</v>
      </c>
      <c r="I63" s="20" t="s">
        <v>313</v>
      </c>
      <c r="J63" s="17" t="s">
        <v>63</v>
      </c>
      <c r="K63" s="17" t="s">
        <v>63</v>
      </c>
      <c r="L63" s="17"/>
      <c r="M63" s="17" t="s">
        <v>3951</v>
      </c>
      <c r="N63" s="17" t="s">
        <v>311</v>
      </c>
      <c r="O63" s="17" t="s">
        <v>312</v>
      </c>
      <c r="P63" s="17" t="s">
        <v>305</v>
      </c>
      <c r="Q63" s="21" t="s">
        <v>306</v>
      </c>
      <c r="R63" s="21" t="str">
        <f t="shared" si="0"/>
        <v>李勇(liyong)</v>
      </c>
      <c r="S63" s="21"/>
    </row>
    <row r="64" ht="12.75" customHeight="1" spans="1:19">
      <c r="A64" s="17" t="s">
        <v>51</v>
      </c>
      <c r="B64" s="17" t="s">
        <v>305</v>
      </c>
      <c r="C64" s="17" t="s">
        <v>3958</v>
      </c>
      <c r="D64" s="17" t="s">
        <v>3986</v>
      </c>
      <c r="E64" s="17" t="s">
        <v>314</v>
      </c>
      <c r="F64" s="17" t="s">
        <v>3954</v>
      </c>
      <c r="G64" s="17" t="s">
        <v>315</v>
      </c>
      <c r="H64" s="17" t="s">
        <v>26</v>
      </c>
      <c r="I64" s="20" t="s">
        <v>316</v>
      </c>
      <c r="J64" s="17" t="s">
        <v>63</v>
      </c>
      <c r="K64" s="17" t="s">
        <v>63</v>
      </c>
      <c r="L64" s="17"/>
      <c r="M64" s="17" t="s">
        <v>3955</v>
      </c>
      <c r="N64" s="17" t="s">
        <v>314</v>
      </c>
      <c r="O64" s="17" t="s">
        <v>315</v>
      </c>
      <c r="P64" s="17" t="s">
        <v>305</v>
      </c>
      <c r="Q64" s="21" t="s">
        <v>306</v>
      </c>
      <c r="R64" s="21" t="str">
        <f t="shared" si="0"/>
        <v>李勇(liyong)</v>
      </c>
      <c r="S64" s="21"/>
    </row>
    <row r="65" ht="12.75" customHeight="1" spans="1:19">
      <c r="A65" s="17" t="s">
        <v>51</v>
      </c>
      <c r="B65" s="17" t="s">
        <v>305</v>
      </c>
      <c r="C65" s="17" t="s">
        <v>3958</v>
      </c>
      <c r="D65" s="17" t="s">
        <v>3986</v>
      </c>
      <c r="E65" s="17" t="s">
        <v>317</v>
      </c>
      <c r="F65" s="17" t="s">
        <v>3954</v>
      </c>
      <c r="G65" s="17" t="s">
        <v>318</v>
      </c>
      <c r="H65" s="17" t="s">
        <v>26</v>
      </c>
      <c r="I65" s="20" t="s">
        <v>319</v>
      </c>
      <c r="J65" s="17" t="s">
        <v>63</v>
      </c>
      <c r="K65" s="17" t="s">
        <v>63</v>
      </c>
      <c r="L65" s="17"/>
      <c r="M65" s="17" t="s">
        <v>3955</v>
      </c>
      <c r="N65" s="17" t="s">
        <v>317</v>
      </c>
      <c r="O65" s="17" t="s">
        <v>318</v>
      </c>
      <c r="P65" s="17" t="s">
        <v>305</v>
      </c>
      <c r="Q65" s="21" t="s">
        <v>306</v>
      </c>
      <c r="R65" s="21" t="str">
        <f t="shared" si="0"/>
        <v>李勇(liyong)</v>
      </c>
      <c r="S65" s="21"/>
    </row>
    <row r="66" ht="12.75" customHeight="1" spans="1:19">
      <c r="A66" s="17" t="s">
        <v>51</v>
      </c>
      <c r="B66" s="17" t="s">
        <v>305</v>
      </c>
      <c r="C66" s="17" t="s">
        <v>3958</v>
      </c>
      <c r="D66" s="17" t="s">
        <v>3986</v>
      </c>
      <c r="E66" s="17" t="s">
        <v>320</v>
      </c>
      <c r="F66" s="17" t="s">
        <v>3954</v>
      </c>
      <c r="G66" s="17" t="s">
        <v>318</v>
      </c>
      <c r="H66" s="17" t="s">
        <v>26</v>
      </c>
      <c r="I66" s="20" t="s">
        <v>321</v>
      </c>
      <c r="J66" s="17" t="s">
        <v>63</v>
      </c>
      <c r="K66" s="17" t="s">
        <v>63</v>
      </c>
      <c r="L66" s="17"/>
      <c r="M66" s="17" t="s">
        <v>3955</v>
      </c>
      <c r="N66" s="17" t="s">
        <v>320</v>
      </c>
      <c r="O66" s="17" t="s">
        <v>318</v>
      </c>
      <c r="P66" s="17" t="s">
        <v>305</v>
      </c>
      <c r="Q66" s="21" t="s">
        <v>306</v>
      </c>
      <c r="R66" s="21" t="str">
        <f t="shared" si="0"/>
        <v>李勇(liyong)</v>
      </c>
      <c r="S66" s="21"/>
    </row>
    <row r="67" ht="12.75" customHeight="1" spans="1:19">
      <c r="A67" s="17" t="s">
        <v>51</v>
      </c>
      <c r="B67" s="17" t="s">
        <v>305</v>
      </c>
      <c r="C67" s="17" t="s">
        <v>3958</v>
      </c>
      <c r="D67" s="17" t="s">
        <v>3986</v>
      </c>
      <c r="E67" s="17" t="s">
        <v>322</v>
      </c>
      <c r="F67" s="17" t="s">
        <v>3954</v>
      </c>
      <c r="G67" s="17" t="s">
        <v>323</v>
      </c>
      <c r="H67" s="17" t="s">
        <v>26</v>
      </c>
      <c r="I67" s="20" t="s">
        <v>324</v>
      </c>
      <c r="J67" s="17" t="s">
        <v>63</v>
      </c>
      <c r="K67" s="17" t="s">
        <v>63</v>
      </c>
      <c r="L67" s="17"/>
      <c r="M67" s="17" t="s">
        <v>3955</v>
      </c>
      <c r="N67" s="17" t="s">
        <v>322</v>
      </c>
      <c r="O67" s="17" t="s">
        <v>323</v>
      </c>
      <c r="P67" s="17" t="s">
        <v>305</v>
      </c>
      <c r="Q67" s="21" t="s">
        <v>306</v>
      </c>
      <c r="R67" s="21" t="str">
        <f t="shared" si="0"/>
        <v>李勇(liyong)</v>
      </c>
      <c r="S67" s="21"/>
    </row>
    <row r="68" ht="12.75" customHeight="1" spans="1:19">
      <c r="A68" s="17" t="s">
        <v>51</v>
      </c>
      <c r="B68" s="17" t="s">
        <v>326</v>
      </c>
      <c r="C68" s="17" t="s">
        <v>3982</v>
      </c>
      <c r="D68" s="17" t="s">
        <v>3953</v>
      </c>
      <c r="E68" s="17" t="s">
        <v>325</v>
      </c>
      <c r="F68" s="17" t="s">
        <v>3954</v>
      </c>
      <c r="G68" s="17" t="s">
        <v>153</v>
      </c>
      <c r="H68" s="17" t="s">
        <v>247</v>
      </c>
      <c r="I68" s="20" t="s">
        <v>281</v>
      </c>
      <c r="J68" s="17" t="s">
        <v>449</v>
      </c>
      <c r="K68" s="17" t="s">
        <v>449</v>
      </c>
      <c r="L68" s="17" t="s">
        <v>27</v>
      </c>
      <c r="M68" s="17" t="s">
        <v>63</v>
      </c>
      <c r="N68" s="17" t="s">
        <v>325</v>
      </c>
      <c r="O68" s="17" t="s">
        <v>153</v>
      </c>
      <c r="P68" s="17" t="s">
        <v>326</v>
      </c>
      <c r="Q68" s="21" t="s">
        <v>327</v>
      </c>
      <c r="R68" s="21" t="str">
        <f t="shared" ref="R68:R131" si="1">CONCATENATE(P68,"(",Q68,")")</f>
        <v>李佑静(liyoujing)</v>
      </c>
      <c r="S68" s="21"/>
    </row>
    <row r="69" ht="12.75" customHeight="1" spans="1:19">
      <c r="A69" s="17" t="s">
        <v>51</v>
      </c>
      <c r="B69" s="17" t="s">
        <v>326</v>
      </c>
      <c r="C69" s="17" t="s">
        <v>3982</v>
      </c>
      <c r="D69" s="17" t="s">
        <v>3953</v>
      </c>
      <c r="E69" s="17" t="s">
        <v>330</v>
      </c>
      <c r="F69" s="17" t="s">
        <v>3954</v>
      </c>
      <c r="G69" s="17" t="s">
        <v>331</v>
      </c>
      <c r="H69" s="17" t="s">
        <v>55</v>
      </c>
      <c r="I69" s="20" t="s">
        <v>332</v>
      </c>
      <c r="J69" s="17" t="s">
        <v>63</v>
      </c>
      <c r="K69" s="17" t="s">
        <v>63</v>
      </c>
      <c r="L69" s="17"/>
      <c r="M69" s="17" t="s">
        <v>3955</v>
      </c>
      <c r="N69" s="17" t="s">
        <v>330</v>
      </c>
      <c r="O69" s="17" t="s">
        <v>331</v>
      </c>
      <c r="P69" s="17" t="s">
        <v>326</v>
      </c>
      <c r="Q69" s="21" t="s">
        <v>327</v>
      </c>
      <c r="R69" s="21" t="str">
        <f t="shared" si="1"/>
        <v>李佑静(liyoujing)</v>
      </c>
      <c r="S69" s="21"/>
    </row>
    <row r="70" ht="12.75" customHeight="1" spans="1:19">
      <c r="A70" s="17" t="s">
        <v>51</v>
      </c>
      <c r="B70" s="17" t="s">
        <v>336</v>
      </c>
      <c r="C70" s="17" t="s">
        <v>3956</v>
      </c>
      <c r="D70" s="17" t="s">
        <v>3986</v>
      </c>
      <c r="E70" s="17" t="s">
        <v>335</v>
      </c>
      <c r="F70" s="17" t="s">
        <v>141</v>
      </c>
      <c r="G70" s="17" t="s">
        <v>338</v>
      </c>
      <c r="H70" s="17" t="s">
        <v>340</v>
      </c>
      <c r="I70" s="20" t="s">
        <v>339</v>
      </c>
      <c r="J70" s="17" t="s">
        <v>63</v>
      </c>
      <c r="K70" s="17" t="s">
        <v>63</v>
      </c>
      <c r="L70" s="17" t="s">
        <v>3987</v>
      </c>
      <c r="M70" s="17" t="s">
        <v>3951</v>
      </c>
      <c r="N70" s="17" t="s">
        <v>335</v>
      </c>
      <c r="O70" s="17" t="s">
        <v>338</v>
      </c>
      <c r="P70" s="17" t="s">
        <v>336</v>
      </c>
      <c r="Q70" s="21" t="s">
        <v>337</v>
      </c>
      <c r="R70" s="21" t="str">
        <f t="shared" si="1"/>
        <v>李玉雪(liyuxue)</v>
      </c>
      <c r="S70" s="21"/>
    </row>
    <row r="71" ht="12.75" customHeight="1" spans="1:19">
      <c r="A71" s="17" t="s">
        <v>51</v>
      </c>
      <c r="B71" s="17" t="s">
        <v>336</v>
      </c>
      <c r="C71" s="17" t="s">
        <v>3956</v>
      </c>
      <c r="D71" s="17" t="s">
        <v>3986</v>
      </c>
      <c r="E71" s="17" t="s">
        <v>343</v>
      </c>
      <c r="F71" s="17" t="s">
        <v>141</v>
      </c>
      <c r="G71" s="17" t="s">
        <v>344</v>
      </c>
      <c r="H71" s="17" t="s">
        <v>346</v>
      </c>
      <c r="I71" s="20" t="s">
        <v>345</v>
      </c>
      <c r="J71" s="17" t="s">
        <v>63</v>
      </c>
      <c r="K71" s="17" t="s">
        <v>63</v>
      </c>
      <c r="L71" s="17" t="s">
        <v>3988</v>
      </c>
      <c r="M71" s="17" t="s">
        <v>3951</v>
      </c>
      <c r="N71" s="17" t="s">
        <v>343</v>
      </c>
      <c r="O71" s="17" t="s">
        <v>344</v>
      </c>
      <c r="P71" s="17" t="s">
        <v>336</v>
      </c>
      <c r="Q71" s="21" t="s">
        <v>337</v>
      </c>
      <c r="R71" s="21" t="str">
        <f t="shared" si="1"/>
        <v>李玉雪(liyuxue)</v>
      </c>
      <c r="S71" s="21"/>
    </row>
    <row r="72" ht="12.75" customHeight="1" spans="1:19">
      <c r="A72" s="17" t="s">
        <v>51</v>
      </c>
      <c r="B72" s="17" t="s">
        <v>336</v>
      </c>
      <c r="C72" s="17" t="s">
        <v>3956</v>
      </c>
      <c r="D72" s="17" t="s">
        <v>3986</v>
      </c>
      <c r="E72" s="17" t="s">
        <v>343</v>
      </c>
      <c r="F72" s="17" t="s">
        <v>141</v>
      </c>
      <c r="G72" s="17" t="s">
        <v>347</v>
      </c>
      <c r="H72" s="17" t="s">
        <v>346</v>
      </c>
      <c r="I72" s="20" t="s">
        <v>345</v>
      </c>
      <c r="J72" s="17" t="s">
        <v>63</v>
      </c>
      <c r="K72" s="17" t="s">
        <v>63</v>
      </c>
      <c r="L72" s="17" t="s">
        <v>3989</v>
      </c>
      <c r="M72" s="17" t="s">
        <v>3951</v>
      </c>
      <c r="N72" s="17" t="s">
        <v>343</v>
      </c>
      <c r="O72" s="17" t="s">
        <v>347</v>
      </c>
      <c r="P72" s="17" t="s">
        <v>336</v>
      </c>
      <c r="Q72" s="21" t="s">
        <v>337</v>
      </c>
      <c r="R72" s="21" t="str">
        <f t="shared" si="1"/>
        <v>李玉雪(liyuxue)</v>
      </c>
      <c r="S72" s="21"/>
    </row>
    <row r="73" ht="12.75" customHeight="1" spans="1:19">
      <c r="A73" s="17" t="s">
        <v>51</v>
      </c>
      <c r="B73" s="17" t="s">
        <v>336</v>
      </c>
      <c r="C73" s="17" t="s">
        <v>3956</v>
      </c>
      <c r="D73" s="17" t="s">
        <v>3986</v>
      </c>
      <c r="E73" s="17" t="s">
        <v>348</v>
      </c>
      <c r="F73" s="17" t="s">
        <v>141</v>
      </c>
      <c r="G73" s="17" t="s">
        <v>349</v>
      </c>
      <c r="H73" s="17" t="s">
        <v>350</v>
      </c>
      <c r="I73" s="20" t="s">
        <v>134</v>
      </c>
      <c r="J73" s="17" t="s">
        <v>63</v>
      </c>
      <c r="K73" s="17" t="s">
        <v>63</v>
      </c>
      <c r="L73" s="17" t="s">
        <v>3990</v>
      </c>
      <c r="M73" s="17" t="s">
        <v>3951</v>
      </c>
      <c r="N73" s="17" t="s">
        <v>348</v>
      </c>
      <c r="O73" s="17" t="s">
        <v>349</v>
      </c>
      <c r="P73" s="17" t="s">
        <v>336</v>
      </c>
      <c r="Q73" s="21" t="s">
        <v>337</v>
      </c>
      <c r="R73" s="21" t="str">
        <f t="shared" si="1"/>
        <v>李玉雪(liyuxue)</v>
      </c>
      <c r="S73" s="21"/>
    </row>
    <row r="74" ht="12.75" customHeight="1" spans="1:19">
      <c r="A74" s="17" t="s">
        <v>51</v>
      </c>
      <c r="B74" s="17" t="s">
        <v>352</v>
      </c>
      <c r="C74" s="17" t="s">
        <v>3979</v>
      </c>
      <c r="D74" s="17" t="s">
        <v>3959</v>
      </c>
      <c r="E74" s="17" t="s">
        <v>351</v>
      </c>
      <c r="F74" s="17" t="s">
        <v>3954</v>
      </c>
      <c r="G74" s="17" t="s">
        <v>354</v>
      </c>
      <c r="H74" s="17" t="s">
        <v>90</v>
      </c>
      <c r="I74" s="20" t="s">
        <v>355</v>
      </c>
      <c r="J74" s="17" t="s">
        <v>476</v>
      </c>
      <c r="K74" s="17" t="s">
        <v>63</v>
      </c>
      <c r="L74" s="17"/>
      <c r="M74" s="17" t="s">
        <v>2451</v>
      </c>
      <c r="N74" s="17" t="s">
        <v>351</v>
      </c>
      <c r="O74" s="17" t="s">
        <v>354</v>
      </c>
      <c r="P74" s="17" t="s">
        <v>352</v>
      </c>
      <c r="Q74" s="21" t="s">
        <v>353</v>
      </c>
      <c r="R74" s="21" t="str">
        <f t="shared" si="1"/>
        <v>李重华(lichonghua)</v>
      </c>
      <c r="S74" s="21"/>
    </row>
    <row r="75" ht="12.75" customHeight="1" spans="1:19">
      <c r="A75" s="17" t="s">
        <v>51</v>
      </c>
      <c r="B75" s="17" t="s">
        <v>352</v>
      </c>
      <c r="C75" s="17" t="s">
        <v>3979</v>
      </c>
      <c r="D75" s="17" t="s">
        <v>3959</v>
      </c>
      <c r="E75" s="17" t="s">
        <v>358</v>
      </c>
      <c r="F75" s="17" t="s">
        <v>3954</v>
      </c>
      <c r="G75" s="17" t="s">
        <v>359</v>
      </c>
      <c r="H75" s="17" t="s">
        <v>90</v>
      </c>
      <c r="I75" s="20" t="s">
        <v>360</v>
      </c>
      <c r="J75" s="17" t="s">
        <v>63</v>
      </c>
      <c r="K75" s="17" t="s">
        <v>63</v>
      </c>
      <c r="L75" s="17"/>
      <c r="M75" s="17" t="s">
        <v>3955</v>
      </c>
      <c r="N75" s="17" t="s">
        <v>358</v>
      </c>
      <c r="O75" s="17" t="s">
        <v>359</v>
      </c>
      <c r="P75" s="17" t="s">
        <v>352</v>
      </c>
      <c r="Q75" s="21" t="s">
        <v>353</v>
      </c>
      <c r="R75" s="21" t="str">
        <f t="shared" si="1"/>
        <v>李重华(lichonghua)</v>
      </c>
      <c r="S75" s="21"/>
    </row>
    <row r="76" ht="12.75" customHeight="1" spans="1:19">
      <c r="A76" s="17" t="s">
        <v>51</v>
      </c>
      <c r="B76" s="17" t="s">
        <v>362</v>
      </c>
      <c r="C76" s="17" t="s">
        <v>3991</v>
      </c>
      <c r="D76" s="17" t="s">
        <v>3953</v>
      </c>
      <c r="E76" s="17" t="s">
        <v>361</v>
      </c>
      <c r="F76" s="17" t="s">
        <v>3954</v>
      </c>
      <c r="G76" s="17" t="s">
        <v>364</v>
      </c>
      <c r="H76" s="17" t="s">
        <v>26</v>
      </c>
      <c r="I76" s="20" t="s">
        <v>365</v>
      </c>
      <c r="J76" s="17" t="s">
        <v>63</v>
      </c>
      <c r="K76" s="17" t="s">
        <v>63</v>
      </c>
      <c r="L76" s="17"/>
      <c r="M76" s="17" t="s">
        <v>3955</v>
      </c>
      <c r="N76" s="17" t="s">
        <v>361</v>
      </c>
      <c r="O76" s="17" t="s">
        <v>364</v>
      </c>
      <c r="P76" s="17" t="s">
        <v>362</v>
      </c>
      <c r="Q76" s="21" t="s">
        <v>363</v>
      </c>
      <c r="R76" s="21" t="str">
        <f t="shared" si="1"/>
        <v>廖玉娇(liaoyujiao)</v>
      </c>
      <c r="S76" s="21"/>
    </row>
    <row r="77" ht="12.75" customHeight="1" spans="1:19">
      <c r="A77" s="17" t="s">
        <v>51</v>
      </c>
      <c r="B77" s="17" t="s">
        <v>362</v>
      </c>
      <c r="C77" s="17" t="s">
        <v>3991</v>
      </c>
      <c r="D77" s="17" t="s">
        <v>3953</v>
      </c>
      <c r="E77" s="17" t="s">
        <v>368</v>
      </c>
      <c r="F77" s="17" t="s">
        <v>3954</v>
      </c>
      <c r="G77" s="17" t="s">
        <v>369</v>
      </c>
      <c r="H77" s="17" t="s">
        <v>371</v>
      </c>
      <c r="I77" s="20" t="s">
        <v>370</v>
      </c>
      <c r="J77" s="17" t="s">
        <v>63</v>
      </c>
      <c r="K77" s="17" t="s">
        <v>63</v>
      </c>
      <c r="L77" s="17"/>
      <c r="M77" s="17" t="s">
        <v>3955</v>
      </c>
      <c r="N77" s="17" t="s">
        <v>368</v>
      </c>
      <c r="O77" s="17" t="s">
        <v>369</v>
      </c>
      <c r="P77" s="17" t="s">
        <v>362</v>
      </c>
      <c r="Q77" s="21" t="s">
        <v>363</v>
      </c>
      <c r="R77" s="21" t="str">
        <f t="shared" si="1"/>
        <v>廖玉娇(liaoyujiao)</v>
      </c>
      <c r="S77" s="21"/>
    </row>
    <row r="78" ht="12.75" customHeight="1" spans="1:19">
      <c r="A78" s="17" t="s">
        <v>51</v>
      </c>
      <c r="B78" s="17" t="s">
        <v>362</v>
      </c>
      <c r="C78" s="17" t="s">
        <v>3991</v>
      </c>
      <c r="D78" s="17" t="s">
        <v>3953</v>
      </c>
      <c r="E78" s="17" t="s">
        <v>372</v>
      </c>
      <c r="F78" s="17" t="s">
        <v>141</v>
      </c>
      <c r="G78" s="17" t="s">
        <v>373</v>
      </c>
      <c r="H78" s="17" t="s">
        <v>55</v>
      </c>
      <c r="I78" s="20" t="s">
        <v>374</v>
      </c>
      <c r="J78" s="17" t="s">
        <v>476</v>
      </c>
      <c r="K78" s="17" t="s">
        <v>63</v>
      </c>
      <c r="L78" s="17"/>
      <c r="M78" s="17" t="s">
        <v>3992</v>
      </c>
      <c r="N78" s="17" t="s">
        <v>372</v>
      </c>
      <c r="O78" s="17" t="s">
        <v>373</v>
      </c>
      <c r="P78" s="17" t="s">
        <v>362</v>
      </c>
      <c r="Q78" s="21" t="s">
        <v>363</v>
      </c>
      <c r="R78" s="21" t="str">
        <f t="shared" si="1"/>
        <v>廖玉娇(liaoyujiao)</v>
      </c>
      <c r="S78" s="21"/>
    </row>
    <row r="79" ht="12.75" customHeight="1" spans="1:19">
      <c r="A79" s="17" t="s">
        <v>51</v>
      </c>
      <c r="B79" s="17" t="s">
        <v>376</v>
      </c>
      <c r="C79" s="17" t="s">
        <v>3981</v>
      </c>
      <c r="D79" s="17" t="s">
        <v>3986</v>
      </c>
      <c r="E79" s="17" t="s">
        <v>375</v>
      </c>
      <c r="F79" s="17" t="s">
        <v>3954</v>
      </c>
      <c r="G79" s="17" t="s">
        <v>378</v>
      </c>
      <c r="H79" s="17" t="s">
        <v>135</v>
      </c>
      <c r="I79" s="20" t="s">
        <v>308</v>
      </c>
      <c r="J79" s="17" t="s">
        <v>63</v>
      </c>
      <c r="K79" s="17" t="s">
        <v>63</v>
      </c>
      <c r="L79" s="17"/>
      <c r="M79" s="17" t="s">
        <v>3955</v>
      </c>
      <c r="N79" s="17" t="s">
        <v>375</v>
      </c>
      <c r="O79" s="17" t="s">
        <v>378</v>
      </c>
      <c r="P79" s="17" t="s">
        <v>376</v>
      </c>
      <c r="Q79" s="21" t="s">
        <v>377</v>
      </c>
      <c r="R79" s="21" t="str">
        <f t="shared" si="1"/>
        <v>刘发成(liufacheng)</v>
      </c>
      <c r="S79" s="21"/>
    </row>
    <row r="80" ht="12.75" customHeight="1" spans="1:19">
      <c r="A80" s="17" t="s">
        <v>51</v>
      </c>
      <c r="B80" s="17" t="s">
        <v>382</v>
      </c>
      <c r="C80" s="17" t="s">
        <v>3975</v>
      </c>
      <c r="D80" s="17" t="s">
        <v>3957</v>
      </c>
      <c r="E80" s="17" t="s">
        <v>381</v>
      </c>
      <c r="F80" s="17" t="s">
        <v>3954</v>
      </c>
      <c r="G80" s="17" t="s">
        <v>384</v>
      </c>
      <c r="H80" s="17" t="s">
        <v>63</v>
      </c>
      <c r="I80" s="20" t="s">
        <v>308</v>
      </c>
      <c r="J80" s="17" t="s">
        <v>63</v>
      </c>
      <c r="K80" s="17" t="s">
        <v>63</v>
      </c>
      <c r="L80" s="17" t="s">
        <v>3993</v>
      </c>
      <c r="M80" s="17" t="s">
        <v>3955</v>
      </c>
      <c r="N80" s="17" t="s">
        <v>381</v>
      </c>
      <c r="O80" s="17" t="s">
        <v>384</v>
      </c>
      <c r="P80" s="17" t="s">
        <v>382</v>
      </c>
      <c r="Q80" s="21" t="s">
        <v>383</v>
      </c>
      <c r="R80" s="21" t="str">
        <f t="shared" si="1"/>
        <v>刘华卫(liuhuawei)</v>
      </c>
      <c r="S80" s="21"/>
    </row>
    <row r="81" ht="12.75" customHeight="1" spans="1:19">
      <c r="A81" s="17" t="s">
        <v>51</v>
      </c>
      <c r="B81" s="17" t="s">
        <v>382</v>
      </c>
      <c r="C81" s="17" t="s">
        <v>3975</v>
      </c>
      <c r="D81" s="17" t="s">
        <v>3957</v>
      </c>
      <c r="E81" s="17" t="s">
        <v>387</v>
      </c>
      <c r="F81" s="17" t="s">
        <v>3954</v>
      </c>
      <c r="G81" s="17" t="s">
        <v>384</v>
      </c>
      <c r="H81" s="17" t="s">
        <v>247</v>
      </c>
      <c r="I81" s="20" t="s">
        <v>308</v>
      </c>
      <c r="J81" s="17" t="s">
        <v>63</v>
      </c>
      <c r="K81" s="17" t="s">
        <v>63</v>
      </c>
      <c r="L81" s="17" t="s">
        <v>3994</v>
      </c>
      <c r="M81" s="17" t="s">
        <v>3955</v>
      </c>
      <c r="N81" s="17" t="s">
        <v>387</v>
      </c>
      <c r="O81" s="17" t="s">
        <v>384</v>
      </c>
      <c r="P81" s="17" t="s">
        <v>382</v>
      </c>
      <c r="Q81" s="21" t="s">
        <v>383</v>
      </c>
      <c r="R81" s="21" t="str">
        <f t="shared" si="1"/>
        <v>刘华卫(liuhuawei)</v>
      </c>
      <c r="S81" s="21"/>
    </row>
    <row r="82" ht="12.75" customHeight="1" spans="1:19">
      <c r="A82" s="17" t="s">
        <v>51</v>
      </c>
      <c r="B82" s="17" t="s">
        <v>39</v>
      </c>
      <c r="C82" s="17" t="s">
        <v>3952</v>
      </c>
      <c r="D82" s="17" t="s">
        <v>3953</v>
      </c>
      <c r="E82" s="17" t="s">
        <v>388</v>
      </c>
      <c r="F82" s="17" t="s">
        <v>141</v>
      </c>
      <c r="G82" s="17" t="s">
        <v>389</v>
      </c>
      <c r="H82" s="17" t="s">
        <v>391</v>
      </c>
      <c r="I82" s="20" t="s">
        <v>390</v>
      </c>
      <c r="J82" s="17" t="s">
        <v>63</v>
      </c>
      <c r="K82" s="17" t="s">
        <v>63</v>
      </c>
      <c r="L82" s="17"/>
      <c r="M82" s="17" t="s">
        <v>3951</v>
      </c>
      <c r="N82" s="17" t="s">
        <v>388</v>
      </c>
      <c r="O82" s="17" t="s">
        <v>389</v>
      </c>
      <c r="P82" s="17" t="s">
        <v>39</v>
      </c>
      <c r="Q82" s="21" t="s">
        <v>40</v>
      </c>
      <c r="R82" s="21" t="str">
        <f t="shared" si="1"/>
        <v>卢飞(lufei)</v>
      </c>
      <c r="S82" s="21"/>
    </row>
    <row r="83" ht="12.75" customHeight="1" spans="1:19">
      <c r="A83" s="17" t="s">
        <v>51</v>
      </c>
      <c r="B83" s="17" t="s">
        <v>39</v>
      </c>
      <c r="C83" s="17" t="s">
        <v>3952</v>
      </c>
      <c r="D83" s="17" t="s">
        <v>3953</v>
      </c>
      <c r="E83" s="17" t="s">
        <v>392</v>
      </c>
      <c r="F83" s="17" t="s">
        <v>3954</v>
      </c>
      <c r="G83" s="17" t="s">
        <v>42</v>
      </c>
      <c r="H83" s="17" t="s">
        <v>26</v>
      </c>
      <c r="I83" s="20" t="s">
        <v>393</v>
      </c>
      <c r="J83" s="17" t="s">
        <v>63</v>
      </c>
      <c r="K83" s="17" t="s">
        <v>63</v>
      </c>
      <c r="L83" s="17"/>
      <c r="M83" s="17" t="s">
        <v>3955</v>
      </c>
      <c r="N83" s="17" t="s">
        <v>392</v>
      </c>
      <c r="O83" s="17" t="s">
        <v>42</v>
      </c>
      <c r="P83" s="17" t="s">
        <v>39</v>
      </c>
      <c r="Q83" s="21" t="s">
        <v>40</v>
      </c>
      <c r="R83" s="21" t="str">
        <f t="shared" si="1"/>
        <v>卢飞(lufei)</v>
      </c>
      <c r="S83" s="21"/>
    </row>
    <row r="84" ht="12.75" customHeight="1" spans="1:19">
      <c r="A84" s="17" t="s">
        <v>51</v>
      </c>
      <c r="B84" s="17" t="s">
        <v>395</v>
      </c>
      <c r="C84" s="17" t="s">
        <v>3979</v>
      </c>
      <c r="D84" s="17" t="s">
        <v>3986</v>
      </c>
      <c r="E84" s="17" t="s">
        <v>394</v>
      </c>
      <c r="F84" s="17" t="s">
        <v>52</v>
      </c>
      <c r="G84" s="17" t="s">
        <v>123</v>
      </c>
      <c r="H84" s="17" t="s">
        <v>36</v>
      </c>
      <c r="I84" s="20" t="s">
        <v>397</v>
      </c>
      <c r="J84" s="17" t="s">
        <v>63</v>
      </c>
      <c r="K84" s="17" t="s">
        <v>63</v>
      </c>
      <c r="L84" s="17"/>
      <c r="M84" s="17" t="s">
        <v>449</v>
      </c>
      <c r="N84" s="17" t="s">
        <v>394</v>
      </c>
      <c r="O84" s="17" t="s">
        <v>123</v>
      </c>
      <c r="P84" s="17" t="s">
        <v>395</v>
      </c>
      <c r="Q84" s="21" t="s">
        <v>396</v>
      </c>
      <c r="R84" s="21" t="str">
        <f t="shared" si="1"/>
        <v>罗锐华(luoruihua)</v>
      </c>
      <c r="S84" s="21"/>
    </row>
    <row r="85" ht="12.75" customHeight="1" spans="1:19">
      <c r="A85" s="17" t="s">
        <v>51</v>
      </c>
      <c r="B85" s="17" t="s">
        <v>395</v>
      </c>
      <c r="C85" s="17" t="s">
        <v>3979</v>
      </c>
      <c r="D85" s="17" t="s">
        <v>3986</v>
      </c>
      <c r="E85" s="17" t="s">
        <v>400</v>
      </c>
      <c r="F85" s="17" t="s">
        <v>3954</v>
      </c>
      <c r="G85" s="17" t="s">
        <v>42</v>
      </c>
      <c r="H85" s="17" t="s">
        <v>63</v>
      </c>
      <c r="I85" s="20" t="s">
        <v>92</v>
      </c>
      <c r="J85" s="17" t="s">
        <v>2451</v>
      </c>
      <c r="K85" s="17" t="s">
        <v>427</v>
      </c>
      <c r="L85" s="17"/>
      <c r="M85" s="17" t="s">
        <v>414</v>
      </c>
      <c r="N85" s="17" t="s">
        <v>400</v>
      </c>
      <c r="O85" s="17" t="s">
        <v>42</v>
      </c>
      <c r="P85" s="17" t="s">
        <v>395</v>
      </c>
      <c r="Q85" s="21" t="s">
        <v>396</v>
      </c>
      <c r="R85" s="21" t="str">
        <f t="shared" si="1"/>
        <v>罗锐华(luoruihua)</v>
      </c>
      <c r="S85" s="21"/>
    </row>
    <row r="86" ht="12.75" customHeight="1" spans="1:19">
      <c r="A86" s="17" t="s">
        <v>51</v>
      </c>
      <c r="B86" s="17" t="s">
        <v>395</v>
      </c>
      <c r="C86" s="17" t="s">
        <v>3979</v>
      </c>
      <c r="D86" s="17" t="s">
        <v>3986</v>
      </c>
      <c r="E86" s="17" t="s">
        <v>401</v>
      </c>
      <c r="F86" s="17" t="s">
        <v>3954</v>
      </c>
      <c r="G86" s="17" t="s">
        <v>369</v>
      </c>
      <c r="H86" s="17" t="s">
        <v>148</v>
      </c>
      <c r="I86" s="20" t="s">
        <v>402</v>
      </c>
      <c r="J86" s="17" t="s">
        <v>63</v>
      </c>
      <c r="K86" s="17" t="s">
        <v>63</v>
      </c>
      <c r="L86" s="17"/>
      <c r="M86" s="17" t="s">
        <v>3955</v>
      </c>
      <c r="N86" s="17" t="s">
        <v>401</v>
      </c>
      <c r="O86" s="17" t="s">
        <v>369</v>
      </c>
      <c r="P86" s="17" t="s">
        <v>395</v>
      </c>
      <c r="Q86" s="21" t="s">
        <v>396</v>
      </c>
      <c r="R86" s="21" t="str">
        <f t="shared" si="1"/>
        <v>罗锐华(luoruihua)</v>
      </c>
      <c r="S86" s="21"/>
    </row>
    <row r="87" ht="12.75" customHeight="1" spans="1:19">
      <c r="A87" s="17" t="s">
        <v>51</v>
      </c>
      <c r="B87" s="17" t="s">
        <v>905</v>
      </c>
      <c r="C87" s="17" t="s">
        <v>3956</v>
      </c>
      <c r="D87" s="17" t="s">
        <v>3957</v>
      </c>
      <c r="E87" s="17" t="s">
        <v>325</v>
      </c>
      <c r="F87" s="17" t="s">
        <v>3954</v>
      </c>
      <c r="G87" s="17" t="s">
        <v>153</v>
      </c>
      <c r="H87" s="17" t="s">
        <v>247</v>
      </c>
      <c r="I87" s="20" t="s">
        <v>397</v>
      </c>
      <c r="J87" s="17" t="s">
        <v>449</v>
      </c>
      <c r="K87" s="17" t="s">
        <v>476</v>
      </c>
      <c r="L87" s="17"/>
      <c r="M87" s="17" t="s">
        <v>520</v>
      </c>
      <c r="N87" s="17" t="s">
        <v>325</v>
      </c>
      <c r="O87" s="17" t="s">
        <v>153</v>
      </c>
      <c r="P87" s="17" t="s">
        <v>905</v>
      </c>
      <c r="Q87" s="21" t="s">
        <v>906</v>
      </c>
      <c r="R87" s="21" t="str">
        <f t="shared" si="1"/>
        <v>罗伟(luowei)</v>
      </c>
      <c r="S87" s="21"/>
    </row>
    <row r="88" ht="12.75" customHeight="1" spans="1:19">
      <c r="A88" s="17" t="s">
        <v>51</v>
      </c>
      <c r="B88" s="17" t="s">
        <v>405</v>
      </c>
      <c r="C88" s="17" t="s">
        <v>3995</v>
      </c>
      <c r="D88" s="17" t="s">
        <v>3996</v>
      </c>
      <c r="E88" s="17" t="s">
        <v>404</v>
      </c>
      <c r="F88" s="17" t="s">
        <v>3954</v>
      </c>
      <c r="G88" s="17" t="s">
        <v>354</v>
      </c>
      <c r="H88" s="17" t="s">
        <v>90</v>
      </c>
      <c r="I88" s="20" t="s">
        <v>407</v>
      </c>
      <c r="J88" s="17" t="s">
        <v>63</v>
      </c>
      <c r="K88" s="17" t="s">
        <v>63</v>
      </c>
      <c r="L88" s="17"/>
      <c r="M88" s="17" t="s">
        <v>3955</v>
      </c>
      <c r="N88" s="17" t="s">
        <v>404</v>
      </c>
      <c r="O88" s="17" t="s">
        <v>354</v>
      </c>
      <c r="P88" s="17" t="s">
        <v>405</v>
      </c>
      <c r="Q88" s="21" t="s">
        <v>406</v>
      </c>
      <c r="R88" s="21" t="str">
        <f t="shared" si="1"/>
        <v>马晓燕(maxiaoyan)</v>
      </c>
      <c r="S88" s="21"/>
    </row>
    <row r="89" ht="12.75" customHeight="1" spans="1:19">
      <c r="A89" s="17" t="s">
        <v>51</v>
      </c>
      <c r="B89" s="17" t="s">
        <v>405</v>
      </c>
      <c r="C89" s="17" t="s">
        <v>3995</v>
      </c>
      <c r="D89" s="17" t="s">
        <v>3996</v>
      </c>
      <c r="E89" s="17" t="s">
        <v>410</v>
      </c>
      <c r="F89" s="17" t="s">
        <v>3954</v>
      </c>
      <c r="G89" s="17" t="s">
        <v>411</v>
      </c>
      <c r="H89" s="17" t="s">
        <v>67</v>
      </c>
      <c r="I89" s="20" t="s">
        <v>412</v>
      </c>
      <c r="J89" s="17" t="s">
        <v>63</v>
      </c>
      <c r="K89" s="17" t="s">
        <v>63</v>
      </c>
      <c r="L89" s="17"/>
      <c r="M89" s="17" t="s">
        <v>3955</v>
      </c>
      <c r="N89" s="17" t="s">
        <v>410</v>
      </c>
      <c r="O89" s="17" t="s">
        <v>411</v>
      </c>
      <c r="P89" s="17" t="s">
        <v>405</v>
      </c>
      <c r="Q89" s="21" t="s">
        <v>406</v>
      </c>
      <c r="R89" s="21" t="str">
        <f t="shared" si="1"/>
        <v>马晓燕(maxiaoyan)</v>
      </c>
      <c r="S89" s="21"/>
    </row>
    <row r="90" ht="12.75" customHeight="1" spans="1:19">
      <c r="A90" s="17" t="s">
        <v>51</v>
      </c>
      <c r="B90" s="17" t="s">
        <v>405</v>
      </c>
      <c r="C90" s="17" t="s">
        <v>3995</v>
      </c>
      <c r="D90" s="17" t="s">
        <v>3996</v>
      </c>
      <c r="E90" s="17" t="s">
        <v>413</v>
      </c>
      <c r="F90" s="17" t="s">
        <v>3954</v>
      </c>
      <c r="G90" s="17" t="s">
        <v>207</v>
      </c>
      <c r="H90" s="17" t="s">
        <v>414</v>
      </c>
      <c r="I90" s="20" t="s">
        <v>236</v>
      </c>
      <c r="J90" s="17" t="s">
        <v>63</v>
      </c>
      <c r="K90" s="17" t="s">
        <v>63</v>
      </c>
      <c r="L90" s="17"/>
      <c r="M90" s="17" t="s">
        <v>3955</v>
      </c>
      <c r="N90" s="17" t="s">
        <v>413</v>
      </c>
      <c r="O90" s="17" t="s">
        <v>207</v>
      </c>
      <c r="P90" s="17" t="s">
        <v>405</v>
      </c>
      <c r="Q90" s="21" t="s">
        <v>406</v>
      </c>
      <c r="R90" s="21" t="str">
        <f t="shared" si="1"/>
        <v>马晓燕(maxiaoyan)</v>
      </c>
      <c r="S90" s="21"/>
    </row>
    <row r="91" ht="12.75" customHeight="1" spans="1:19">
      <c r="A91" s="17" t="s">
        <v>51</v>
      </c>
      <c r="B91" s="17" t="s">
        <v>416</v>
      </c>
      <c r="C91" s="17" t="s">
        <v>3952</v>
      </c>
      <c r="D91" s="17" t="s">
        <v>3957</v>
      </c>
      <c r="E91" s="17" t="s">
        <v>415</v>
      </c>
      <c r="F91" s="17" t="s">
        <v>52</v>
      </c>
      <c r="G91" s="17" t="s">
        <v>75</v>
      </c>
      <c r="H91" s="17" t="s">
        <v>36</v>
      </c>
      <c r="I91" s="20" t="s">
        <v>303</v>
      </c>
      <c r="J91" s="17" t="s">
        <v>63</v>
      </c>
      <c r="K91" s="17" t="s">
        <v>63</v>
      </c>
      <c r="L91" s="17"/>
      <c r="M91" s="17" t="s">
        <v>449</v>
      </c>
      <c r="N91" s="17" t="s">
        <v>415</v>
      </c>
      <c r="O91" s="17" t="s">
        <v>75</v>
      </c>
      <c r="P91" s="17" t="s">
        <v>416</v>
      </c>
      <c r="Q91" s="21" t="s">
        <v>417</v>
      </c>
      <c r="R91" s="21" t="str">
        <f t="shared" si="1"/>
        <v>彭劲松(pengjingsong)</v>
      </c>
      <c r="S91" s="21"/>
    </row>
    <row r="92" ht="12.75" customHeight="1" spans="1:19">
      <c r="A92" s="17" t="s">
        <v>51</v>
      </c>
      <c r="B92" s="17" t="s">
        <v>416</v>
      </c>
      <c r="C92" s="17" t="s">
        <v>3952</v>
      </c>
      <c r="D92" s="17" t="s">
        <v>3957</v>
      </c>
      <c r="E92" s="17" t="s">
        <v>420</v>
      </c>
      <c r="F92" s="17" t="s">
        <v>141</v>
      </c>
      <c r="G92" s="17" t="s">
        <v>373</v>
      </c>
      <c r="H92" s="17" t="s">
        <v>63</v>
      </c>
      <c r="I92" s="20" t="s">
        <v>303</v>
      </c>
      <c r="J92" s="17" t="s">
        <v>63</v>
      </c>
      <c r="K92" s="17" t="s">
        <v>63</v>
      </c>
      <c r="L92" s="17"/>
      <c r="M92" s="17" t="s">
        <v>3951</v>
      </c>
      <c r="N92" s="17" t="s">
        <v>420</v>
      </c>
      <c r="O92" s="17" t="s">
        <v>373</v>
      </c>
      <c r="P92" s="17" t="s">
        <v>416</v>
      </c>
      <c r="Q92" s="21" t="s">
        <v>417</v>
      </c>
      <c r="R92" s="21" t="str">
        <f t="shared" si="1"/>
        <v>彭劲松(pengjingsong)</v>
      </c>
      <c r="S92" s="21"/>
    </row>
    <row r="93" ht="12.75" customHeight="1" spans="1:19">
      <c r="A93" s="17" t="s">
        <v>51</v>
      </c>
      <c r="B93" s="17" t="s">
        <v>416</v>
      </c>
      <c r="C93" s="17" t="s">
        <v>3952</v>
      </c>
      <c r="D93" s="17" t="s">
        <v>3957</v>
      </c>
      <c r="E93" s="17" t="s">
        <v>422</v>
      </c>
      <c r="F93" s="17" t="s">
        <v>3954</v>
      </c>
      <c r="G93" s="17" t="s">
        <v>423</v>
      </c>
      <c r="H93" s="17" t="s">
        <v>63</v>
      </c>
      <c r="I93" s="20" t="s">
        <v>303</v>
      </c>
      <c r="J93" s="17" t="s">
        <v>443</v>
      </c>
      <c r="K93" s="17" t="s">
        <v>476</v>
      </c>
      <c r="L93" s="17"/>
      <c r="M93" s="17" t="s">
        <v>427</v>
      </c>
      <c r="N93" s="17" t="s">
        <v>422</v>
      </c>
      <c r="O93" s="17" t="s">
        <v>423</v>
      </c>
      <c r="P93" s="17" t="s">
        <v>416</v>
      </c>
      <c r="Q93" s="21" t="s">
        <v>417</v>
      </c>
      <c r="R93" s="21" t="str">
        <f t="shared" si="1"/>
        <v>彭劲松(pengjingsong)</v>
      </c>
      <c r="S93" s="21"/>
    </row>
    <row r="94" ht="12.75" customHeight="1" spans="1:19">
      <c r="A94" s="17" t="s">
        <v>51</v>
      </c>
      <c r="B94" s="17" t="s">
        <v>416</v>
      </c>
      <c r="C94" s="17" t="s">
        <v>3952</v>
      </c>
      <c r="D94" s="17" t="s">
        <v>3957</v>
      </c>
      <c r="E94" s="17" t="s">
        <v>424</v>
      </c>
      <c r="F94" s="17" t="s">
        <v>3954</v>
      </c>
      <c r="G94" s="17" t="s">
        <v>315</v>
      </c>
      <c r="H94" s="17" t="s">
        <v>63</v>
      </c>
      <c r="I94" s="20" t="s">
        <v>303</v>
      </c>
      <c r="J94" s="17" t="s">
        <v>63</v>
      </c>
      <c r="K94" s="17" t="s">
        <v>63</v>
      </c>
      <c r="L94" s="17"/>
      <c r="M94" s="17" t="s">
        <v>3955</v>
      </c>
      <c r="N94" s="17" t="s">
        <v>424</v>
      </c>
      <c r="O94" s="17" t="s">
        <v>315</v>
      </c>
      <c r="P94" s="17" t="s">
        <v>416</v>
      </c>
      <c r="Q94" s="21" t="s">
        <v>417</v>
      </c>
      <c r="R94" s="21" t="str">
        <f t="shared" si="1"/>
        <v>彭劲松(pengjingsong)</v>
      </c>
      <c r="S94" s="21"/>
    </row>
    <row r="95" ht="12.75" customHeight="1" spans="1:19">
      <c r="A95" s="17" t="s">
        <v>51</v>
      </c>
      <c r="B95" s="17" t="s">
        <v>416</v>
      </c>
      <c r="C95" s="17" t="s">
        <v>3952</v>
      </c>
      <c r="D95" s="17" t="s">
        <v>3957</v>
      </c>
      <c r="E95" s="17" t="s">
        <v>425</v>
      </c>
      <c r="F95" s="17" t="s">
        <v>141</v>
      </c>
      <c r="G95" s="17" t="s">
        <v>426</v>
      </c>
      <c r="H95" s="17" t="s">
        <v>427</v>
      </c>
      <c r="I95" s="20" t="s">
        <v>211</v>
      </c>
      <c r="J95" s="17" t="s">
        <v>63</v>
      </c>
      <c r="K95" s="17" t="s">
        <v>63</v>
      </c>
      <c r="L95" s="17"/>
      <c r="M95" s="17" t="s">
        <v>3951</v>
      </c>
      <c r="N95" s="17" t="s">
        <v>425</v>
      </c>
      <c r="O95" s="17" t="s">
        <v>426</v>
      </c>
      <c r="P95" s="17" t="s">
        <v>416</v>
      </c>
      <c r="Q95" s="21" t="s">
        <v>417</v>
      </c>
      <c r="R95" s="21" t="str">
        <f t="shared" si="1"/>
        <v>彭劲松(pengjingsong)</v>
      </c>
      <c r="S95" s="21"/>
    </row>
    <row r="96" ht="12.75" customHeight="1" spans="1:19">
      <c r="A96" s="17" t="s">
        <v>51</v>
      </c>
      <c r="B96" s="17" t="s">
        <v>428</v>
      </c>
      <c r="C96" s="17" t="s">
        <v>3997</v>
      </c>
      <c r="D96" s="17" t="s">
        <v>3959</v>
      </c>
      <c r="E96" s="17" t="s">
        <v>325</v>
      </c>
      <c r="F96" s="17" t="s">
        <v>3954</v>
      </c>
      <c r="G96" s="17" t="s">
        <v>430</v>
      </c>
      <c r="H96" s="17" t="s">
        <v>247</v>
      </c>
      <c r="I96" s="20" t="s">
        <v>431</v>
      </c>
      <c r="J96" s="17" t="s">
        <v>449</v>
      </c>
      <c r="K96" s="17" t="s">
        <v>63</v>
      </c>
      <c r="L96" s="17" t="s">
        <v>27</v>
      </c>
      <c r="M96" s="17" t="s">
        <v>443</v>
      </c>
      <c r="N96" s="17" t="s">
        <v>325</v>
      </c>
      <c r="O96" s="17" t="s">
        <v>430</v>
      </c>
      <c r="P96" s="17" t="s">
        <v>428</v>
      </c>
      <c r="Q96" s="21" t="s">
        <v>429</v>
      </c>
      <c r="R96" s="21" t="str">
        <f t="shared" si="1"/>
        <v>蒲奇军(puqijun)</v>
      </c>
      <c r="S96" s="21"/>
    </row>
    <row r="97" ht="12.75" customHeight="1" spans="1:19">
      <c r="A97" s="17" t="s">
        <v>51</v>
      </c>
      <c r="B97" s="17" t="s">
        <v>435</v>
      </c>
      <c r="C97" s="17" t="s">
        <v>3952</v>
      </c>
      <c r="D97" s="17" t="s">
        <v>3973</v>
      </c>
      <c r="E97" s="17" t="s">
        <v>434</v>
      </c>
      <c r="F97" s="17" t="s">
        <v>141</v>
      </c>
      <c r="G97" s="17" t="s">
        <v>190</v>
      </c>
      <c r="H97" s="17" t="s">
        <v>437</v>
      </c>
      <c r="I97" s="20" t="s">
        <v>397</v>
      </c>
      <c r="J97" s="17" t="s">
        <v>63</v>
      </c>
      <c r="K97" s="17" t="s">
        <v>63</v>
      </c>
      <c r="L97" s="17"/>
      <c r="M97" s="17" t="s">
        <v>3951</v>
      </c>
      <c r="N97" s="17" t="s">
        <v>434</v>
      </c>
      <c r="O97" s="17" t="s">
        <v>190</v>
      </c>
      <c r="P97" s="17" t="s">
        <v>435</v>
      </c>
      <c r="Q97" s="21" t="s">
        <v>436</v>
      </c>
      <c r="R97" s="21" t="str">
        <f t="shared" si="1"/>
        <v>钱小利(qianxiaoli)</v>
      </c>
      <c r="S97" s="21"/>
    </row>
    <row r="98" ht="12.75" customHeight="1" spans="1:19">
      <c r="A98" s="17" t="s">
        <v>51</v>
      </c>
      <c r="B98" s="17" t="s">
        <v>441</v>
      </c>
      <c r="C98" s="17" t="s">
        <v>3998</v>
      </c>
      <c r="D98" s="17" t="s">
        <v>3959</v>
      </c>
      <c r="E98" s="17" t="s">
        <v>440</v>
      </c>
      <c r="F98" s="17" t="s">
        <v>52</v>
      </c>
      <c r="G98" s="17" t="s">
        <v>269</v>
      </c>
      <c r="H98" s="17" t="s">
        <v>443</v>
      </c>
      <c r="I98" s="20" t="s">
        <v>169</v>
      </c>
      <c r="J98" s="17" t="s">
        <v>63</v>
      </c>
      <c r="K98" s="17" t="s">
        <v>63</v>
      </c>
      <c r="L98" s="17" t="s">
        <v>3999</v>
      </c>
      <c r="M98" s="17" t="s">
        <v>449</v>
      </c>
      <c r="N98" s="17" t="s">
        <v>440</v>
      </c>
      <c r="O98" s="17" t="s">
        <v>269</v>
      </c>
      <c r="P98" s="17" t="s">
        <v>441</v>
      </c>
      <c r="Q98" s="21" t="s">
        <v>442</v>
      </c>
      <c r="R98" s="21" t="str">
        <f t="shared" si="1"/>
        <v>孙元明(sunyuanming)</v>
      </c>
      <c r="S98" s="21"/>
    </row>
    <row r="99" ht="12.75" customHeight="1" spans="1:19">
      <c r="A99" s="17" t="s">
        <v>51</v>
      </c>
      <c r="B99" s="17" t="s">
        <v>441</v>
      </c>
      <c r="C99" s="17" t="s">
        <v>3998</v>
      </c>
      <c r="D99" s="17" t="s">
        <v>3959</v>
      </c>
      <c r="E99" s="17" t="s">
        <v>446</v>
      </c>
      <c r="F99" s="17" t="s">
        <v>52</v>
      </c>
      <c r="G99" s="17" t="s">
        <v>447</v>
      </c>
      <c r="H99" s="17" t="s">
        <v>449</v>
      </c>
      <c r="I99" s="20" t="s">
        <v>448</v>
      </c>
      <c r="J99" s="17" t="s">
        <v>63</v>
      </c>
      <c r="K99" s="17" t="s">
        <v>63</v>
      </c>
      <c r="L99" s="17"/>
      <c r="M99" s="17" t="s">
        <v>449</v>
      </c>
      <c r="N99" s="17" t="s">
        <v>446</v>
      </c>
      <c r="O99" s="17" t="s">
        <v>447</v>
      </c>
      <c r="P99" s="17" t="s">
        <v>441</v>
      </c>
      <c r="Q99" s="21" t="s">
        <v>442</v>
      </c>
      <c r="R99" s="21" t="str">
        <f t="shared" si="1"/>
        <v>孙元明(sunyuanming)</v>
      </c>
      <c r="S99" s="21"/>
    </row>
    <row r="100" ht="12.75" customHeight="1" spans="1:19">
      <c r="A100" s="17" t="s">
        <v>51</v>
      </c>
      <c r="B100" s="17" t="s">
        <v>451</v>
      </c>
      <c r="C100" s="17" t="s">
        <v>3985</v>
      </c>
      <c r="D100" s="17" t="s">
        <v>3970</v>
      </c>
      <c r="E100" s="17" t="s">
        <v>450</v>
      </c>
      <c r="F100" s="17" t="s">
        <v>3954</v>
      </c>
      <c r="G100" s="17" t="s">
        <v>426</v>
      </c>
      <c r="H100" s="17" t="s">
        <v>36</v>
      </c>
      <c r="I100" s="20" t="s">
        <v>453</v>
      </c>
      <c r="J100" s="17" t="s">
        <v>63</v>
      </c>
      <c r="K100" s="17" t="s">
        <v>63</v>
      </c>
      <c r="L100" s="17"/>
      <c r="M100" s="17" t="s">
        <v>3955</v>
      </c>
      <c r="N100" s="17" t="s">
        <v>450</v>
      </c>
      <c r="O100" s="17" t="s">
        <v>426</v>
      </c>
      <c r="P100" s="17" t="s">
        <v>451</v>
      </c>
      <c r="Q100" s="21" t="s">
        <v>452</v>
      </c>
      <c r="R100" s="21" t="str">
        <f t="shared" si="1"/>
        <v>田代贵(tiandaigui)</v>
      </c>
      <c r="S100" s="21"/>
    </row>
    <row r="101" ht="12.75" customHeight="1" spans="1:19">
      <c r="A101" s="17" t="s">
        <v>51</v>
      </c>
      <c r="B101" s="17" t="s">
        <v>457</v>
      </c>
      <c r="C101" s="17" t="s">
        <v>4000</v>
      </c>
      <c r="D101" s="17" t="s">
        <v>3959</v>
      </c>
      <c r="E101" s="17" t="s">
        <v>456</v>
      </c>
      <c r="F101" s="17" t="s">
        <v>141</v>
      </c>
      <c r="G101" s="17" t="s">
        <v>190</v>
      </c>
      <c r="H101" s="17" t="s">
        <v>63</v>
      </c>
      <c r="I101" s="20" t="s">
        <v>261</v>
      </c>
      <c r="J101" s="17" t="s">
        <v>63</v>
      </c>
      <c r="K101" s="17" t="s">
        <v>63</v>
      </c>
      <c r="L101" s="17"/>
      <c r="M101" s="17" t="s">
        <v>3951</v>
      </c>
      <c r="N101" s="17" t="s">
        <v>456</v>
      </c>
      <c r="O101" s="17" t="s">
        <v>190</v>
      </c>
      <c r="P101" s="17" t="s">
        <v>457</v>
      </c>
      <c r="Q101" s="21" t="s">
        <v>458</v>
      </c>
      <c r="R101" s="21" t="str">
        <f t="shared" si="1"/>
        <v>田丰伦(tianfenglun)</v>
      </c>
      <c r="S101" s="21"/>
    </row>
    <row r="102" ht="12.75" customHeight="1" spans="1:19">
      <c r="A102" s="17" t="s">
        <v>51</v>
      </c>
      <c r="B102" s="17" t="s">
        <v>457</v>
      </c>
      <c r="C102" s="17" t="s">
        <v>4000</v>
      </c>
      <c r="D102" s="17" t="s">
        <v>3959</v>
      </c>
      <c r="E102" s="17" t="s">
        <v>461</v>
      </c>
      <c r="F102" s="17" t="s">
        <v>141</v>
      </c>
      <c r="G102" s="17" t="s">
        <v>462</v>
      </c>
      <c r="H102" s="17" t="s">
        <v>463</v>
      </c>
      <c r="I102" s="20" t="s">
        <v>412</v>
      </c>
      <c r="J102" s="17" t="s">
        <v>63</v>
      </c>
      <c r="K102" s="17" t="s">
        <v>63</v>
      </c>
      <c r="L102" s="17"/>
      <c r="M102" s="17" t="s">
        <v>3951</v>
      </c>
      <c r="N102" s="17" t="s">
        <v>461</v>
      </c>
      <c r="O102" s="17" t="s">
        <v>462</v>
      </c>
      <c r="P102" s="17" t="s">
        <v>457</v>
      </c>
      <c r="Q102" s="21" t="s">
        <v>458</v>
      </c>
      <c r="R102" s="21" t="str">
        <f t="shared" si="1"/>
        <v>田丰伦(tianfenglun)</v>
      </c>
      <c r="S102" s="21"/>
    </row>
    <row r="103" ht="12.75" customHeight="1" spans="1:19">
      <c r="A103" s="17" t="s">
        <v>51</v>
      </c>
      <c r="B103" s="17" t="s">
        <v>465</v>
      </c>
      <c r="C103" s="17" t="s">
        <v>3945</v>
      </c>
      <c r="D103" s="17" t="s">
        <v>3946</v>
      </c>
      <c r="E103" s="17" t="s">
        <v>464</v>
      </c>
      <c r="F103" s="17" t="s">
        <v>4001</v>
      </c>
      <c r="G103" s="17" t="s">
        <v>467</v>
      </c>
      <c r="H103" s="17" t="s">
        <v>63</v>
      </c>
      <c r="I103" s="20" t="s">
        <v>468</v>
      </c>
      <c r="J103" s="17" t="s">
        <v>443</v>
      </c>
      <c r="K103" s="17" t="s">
        <v>63</v>
      </c>
      <c r="L103" s="17" t="s">
        <v>4002</v>
      </c>
      <c r="M103" s="17" t="s">
        <v>3972</v>
      </c>
      <c r="N103" s="17" t="s">
        <v>464</v>
      </c>
      <c r="O103" s="17" t="s">
        <v>467</v>
      </c>
      <c r="P103" s="17" t="s">
        <v>465</v>
      </c>
      <c r="Q103" s="21" t="s">
        <v>466</v>
      </c>
      <c r="R103" s="21" t="str">
        <f t="shared" si="1"/>
        <v>王胜(wangsheng)</v>
      </c>
      <c r="S103" s="21"/>
    </row>
    <row r="104" ht="12.75" customHeight="1" spans="1:19">
      <c r="A104" s="17" t="s">
        <v>51</v>
      </c>
      <c r="B104" s="17" t="s">
        <v>472</v>
      </c>
      <c r="C104" s="17" t="s">
        <v>3981</v>
      </c>
      <c r="D104" s="17" t="s">
        <v>3986</v>
      </c>
      <c r="E104" s="17" t="s">
        <v>471</v>
      </c>
      <c r="F104" s="17" t="s">
        <v>3954</v>
      </c>
      <c r="G104" s="17" t="s">
        <v>474</v>
      </c>
      <c r="H104" s="17" t="s">
        <v>476</v>
      </c>
      <c r="I104" s="20" t="s">
        <v>475</v>
      </c>
      <c r="J104" s="17" t="s">
        <v>443</v>
      </c>
      <c r="K104" s="17" t="s">
        <v>427</v>
      </c>
      <c r="L104" s="17"/>
      <c r="M104" s="17" t="s">
        <v>476</v>
      </c>
      <c r="N104" s="17" t="s">
        <v>471</v>
      </c>
      <c r="O104" s="17" t="s">
        <v>474</v>
      </c>
      <c r="P104" s="17" t="s">
        <v>472</v>
      </c>
      <c r="Q104" s="21" t="s">
        <v>473</v>
      </c>
      <c r="R104" s="21" t="str">
        <f t="shared" si="1"/>
        <v>王小明(wangxiaoming)</v>
      </c>
      <c r="S104" s="21"/>
    </row>
    <row r="105" ht="12.75" customHeight="1" spans="1:19">
      <c r="A105" s="17" t="s">
        <v>51</v>
      </c>
      <c r="B105" s="17" t="s">
        <v>472</v>
      </c>
      <c r="C105" s="17" t="s">
        <v>3981</v>
      </c>
      <c r="D105" s="17" t="s">
        <v>3986</v>
      </c>
      <c r="E105" s="17" t="s">
        <v>479</v>
      </c>
      <c r="F105" s="17" t="s">
        <v>3954</v>
      </c>
      <c r="G105" s="17" t="s">
        <v>480</v>
      </c>
      <c r="H105" s="17" t="s">
        <v>482</v>
      </c>
      <c r="I105" s="20" t="s">
        <v>481</v>
      </c>
      <c r="J105" s="17" t="s">
        <v>443</v>
      </c>
      <c r="K105" s="17" t="s">
        <v>427</v>
      </c>
      <c r="L105" s="17"/>
      <c r="M105" s="17" t="s">
        <v>476</v>
      </c>
      <c r="N105" s="17" t="s">
        <v>479</v>
      </c>
      <c r="O105" s="17" t="s">
        <v>480</v>
      </c>
      <c r="P105" s="17" t="s">
        <v>472</v>
      </c>
      <c r="Q105" s="21" t="s">
        <v>473</v>
      </c>
      <c r="R105" s="21" t="str">
        <f t="shared" si="1"/>
        <v>王小明(wangxiaoming)</v>
      </c>
      <c r="S105" s="21"/>
    </row>
    <row r="106" ht="12.75" customHeight="1" spans="1:19">
      <c r="A106" s="17" t="s">
        <v>51</v>
      </c>
      <c r="B106" s="17" t="s">
        <v>472</v>
      </c>
      <c r="C106" s="17" t="s">
        <v>3981</v>
      </c>
      <c r="D106" s="17" t="s">
        <v>3986</v>
      </c>
      <c r="E106" s="17" t="s">
        <v>483</v>
      </c>
      <c r="F106" s="17" t="s">
        <v>52</v>
      </c>
      <c r="G106" s="17" t="s">
        <v>484</v>
      </c>
      <c r="H106" s="17" t="s">
        <v>55</v>
      </c>
      <c r="I106" s="20" t="s">
        <v>485</v>
      </c>
      <c r="J106" s="17" t="s">
        <v>63</v>
      </c>
      <c r="K106" s="17" t="s">
        <v>63</v>
      </c>
      <c r="L106" s="17"/>
      <c r="M106" s="17" t="s">
        <v>449</v>
      </c>
      <c r="N106" s="17" t="s">
        <v>483</v>
      </c>
      <c r="O106" s="17" t="s">
        <v>484</v>
      </c>
      <c r="P106" s="17" t="s">
        <v>472</v>
      </c>
      <c r="Q106" s="21" t="s">
        <v>473</v>
      </c>
      <c r="R106" s="21" t="str">
        <f t="shared" si="1"/>
        <v>王小明(wangxiaoming)</v>
      </c>
      <c r="S106" s="21"/>
    </row>
    <row r="107" ht="12.75" customHeight="1" spans="1:19">
      <c r="A107" s="17" t="s">
        <v>51</v>
      </c>
      <c r="B107" s="17" t="s">
        <v>214</v>
      </c>
      <c r="C107" s="17" t="s">
        <v>4003</v>
      </c>
      <c r="D107" s="17" t="s">
        <v>3970</v>
      </c>
      <c r="E107" s="17" t="s">
        <v>213</v>
      </c>
      <c r="F107" s="17" t="s">
        <v>3954</v>
      </c>
      <c r="G107" s="17" t="s">
        <v>216</v>
      </c>
      <c r="H107" s="17" t="s">
        <v>218</v>
      </c>
      <c r="I107" s="20" t="s">
        <v>217</v>
      </c>
      <c r="J107" s="17" t="s">
        <v>427</v>
      </c>
      <c r="K107" s="17" t="s">
        <v>63</v>
      </c>
      <c r="L107" s="17"/>
      <c r="M107" s="17" t="s">
        <v>449</v>
      </c>
      <c r="N107" s="17" t="s">
        <v>213</v>
      </c>
      <c r="O107" s="17" t="s">
        <v>216</v>
      </c>
      <c r="P107" s="17" t="s">
        <v>214</v>
      </c>
      <c r="Q107" s="21" t="s">
        <v>215</v>
      </c>
      <c r="R107" s="21" t="str">
        <f t="shared" si="1"/>
        <v>王秀模(wangxiumo)</v>
      </c>
      <c r="S107" s="21"/>
    </row>
    <row r="108" ht="12.75" customHeight="1" spans="1:19">
      <c r="A108" s="17" t="s">
        <v>51</v>
      </c>
      <c r="B108" s="17" t="s">
        <v>214</v>
      </c>
      <c r="C108" s="17" t="s">
        <v>4003</v>
      </c>
      <c r="D108" s="17" t="s">
        <v>3970</v>
      </c>
      <c r="E108" s="17" t="s">
        <v>486</v>
      </c>
      <c r="F108" s="17" t="s">
        <v>141</v>
      </c>
      <c r="G108" s="17" t="s">
        <v>34</v>
      </c>
      <c r="H108" s="17" t="s">
        <v>487</v>
      </c>
      <c r="I108" s="20" t="s">
        <v>308</v>
      </c>
      <c r="J108" s="17" t="s">
        <v>63</v>
      </c>
      <c r="K108" s="17" t="s">
        <v>63</v>
      </c>
      <c r="L108" s="17"/>
      <c r="M108" s="17" t="s">
        <v>3951</v>
      </c>
      <c r="N108" s="17" t="s">
        <v>486</v>
      </c>
      <c r="O108" s="17" t="s">
        <v>34</v>
      </c>
      <c r="P108" s="17" t="s">
        <v>214</v>
      </c>
      <c r="Q108" s="21" t="s">
        <v>215</v>
      </c>
      <c r="R108" s="21" t="str">
        <f t="shared" si="1"/>
        <v>王秀模(wangxiumo)</v>
      </c>
      <c r="S108" s="21"/>
    </row>
    <row r="109" ht="12.75" customHeight="1" spans="1:19">
      <c r="A109" s="17" t="s">
        <v>51</v>
      </c>
      <c r="B109" s="17" t="s">
        <v>214</v>
      </c>
      <c r="C109" s="17" t="s">
        <v>4003</v>
      </c>
      <c r="D109" s="17" t="s">
        <v>3970</v>
      </c>
      <c r="E109" s="17" t="s">
        <v>490</v>
      </c>
      <c r="F109" s="17" t="s">
        <v>3954</v>
      </c>
      <c r="G109" s="17" t="s">
        <v>491</v>
      </c>
      <c r="H109" s="17" t="s">
        <v>135</v>
      </c>
      <c r="I109" s="20" t="s">
        <v>492</v>
      </c>
      <c r="J109" s="17" t="s">
        <v>63</v>
      </c>
      <c r="K109" s="17" t="s">
        <v>63</v>
      </c>
      <c r="L109" s="17"/>
      <c r="M109" s="17" t="s">
        <v>3955</v>
      </c>
      <c r="N109" s="17" t="s">
        <v>490</v>
      </c>
      <c r="O109" s="17" t="s">
        <v>491</v>
      </c>
      <c r="P109" s="17" t="s">
        <v>214</v>
      </c>
      <c r="Q109" s="21" t="s">
        <v>215</v>
      </c>
      <c r="R109" s="21" t="str">
        <f t="shared" si="1"/>
        <v>王秀模(wangxiumo)</v>
      </c>
      <c r="S109" s="21"/>
    </row>
    <row r="110" ht="12.75" customHeight="1" spans="1:19">
      <c r="A110" s="17" t="s">
        <v>51</v>
      </c>
      <c r="B110" s="17" t="s">
        <v>214</v>
      </c>
      <c r="C110" s="17" t="s">
        <v>4003</v>
      </c>
      <c r="D110" s="17" t="s">
        <v>3970</v>
      </c>
      <c r="E110" s="17" t="s">
        <v>493</v>
      </c>
      <c r="F110" s="17" t="s">
        <v>52</v>
      </c>
      <c r="G110" s="17" t="s">
        <v>494</v>
      </c>
      <c r="H110" s="17" t="s">
        <v>125</v>
      </c>
      <c r="I110" s="20" t="s">
        <v>495</v>
      </c>
      <c r="J110" s="17" t="s">
        <v>63</v>
      </c>
      <c r="K110" s="17" t="s">
        <v>63</v>
      </c>
      <c r="L110" s="17"/>
      <c r="M110" s="17" t="s">
        <v>449</v>
      </c>
      <c r="N110" s="17" t="s">
        <v>493</v>
      </c>
      <c r="O110" s="17" t="s">
        <v>494</v>
      </c>
      <c r="P110" s="17" t="s">
        <v>214</v>
      </c>
      <c r="Q110" s="21" t="s">
        <v>215</v>
      </c>
      <c r="R110" s="21" t="str">
        <f t="shared" si="1"/>
        <v>王秀模(wangxiumo)</v>
      </c>
      <c r="S110" s="21"/>
    </row>
    <row r="111" ht="12.75" customHeight="1" spans="1:19">
      <c r="A111" s="17" t="s">
        <v>51</v>
      </c>
      <c r="B111" s="17" t="s">
        <v>214</v>
      </c>
      <c r="C111" s="17" t="s">
        <v>4003</v>
      </c>
      <c r="D111" s="17" t="s">
        <v>3970</v>
      </c>
      <c r="E111" s="17" t="s">
        <v>496</v>
      </c>
      <c r="F111" s="17" t="s">
        <v>3954</v>
      </c>
      <c r="G111" s="17" t="s">
        <v>216</v>
      </c>
      <c r="H111" s="17" t="s">
        <v>26</v>
      </c>
      <c r="I111" s="20" t="s">
        <v>497</v>
      </c>
      <c r="J111" s="17" t="s">
        <v>427</v>
      </c>
      <c r="K111" s="17" t="s">
        <v>63</v>
      </c>
      <c r="L111" s="17"/>
      <c r="M111" s="17" t="s">
        <v>449</v>
      </c>
      <c r="N111" s="17" t="s">
        <v>496</v>
      </c>
      <c r="O111" s="17" t="s">
        <v>216</v>
      </c>
      <c r="P111" s="17" t="s">
        <v>214</v>
      </c>
      <c r="Q111" s="21" t="s">
        <v>215</v>
      </c>
      <c r="R111" s="21" t="str">
        <f t="shared" si="1"/>
        <v>王秀模(wangxiumo)</v>
      </c>
      <c r="S111" s="21"/>
    </row>
    <row r="112" ht="12.75" customHeight="1" spans="1:19">
      <c r="A112" s="17" t="s">
        <v>51</v>
      </c>
      <c r="B112" s="17" t="s">
        <v>214</v>
      </c>
      <c r="C112" s="17" t="s">
        <v>4003</v>
      </c>
      <c r="D112" s="17" t="s">
        <v>3970</v>
      </c>
      <c r="E112" s="17" t="s">
        <v>498</v>
      </c>
      <c r="F112" s="17" t="s">
        <v>52</v>
      </c>
      <c r="G112" s="17" t="s">
        <v>499</v>
      </c>
      <c r="H112" s="17" t="s">
        <v>501</v>
      </c>
      <c r="I112" s="20" t="s">
        <v>500</v>
      </c>
      <c r="J112" s="17" t="s">
        <v>63</v>
      </c>
      <c r="K112" s="17" t="s">
        <v>63</v>
      </c>
      <c r="L112" s="17"/>
      <c r="M112" s="17" t="s">
        <v>449</v>
      </c>
      <c r="N112" s="17" t="s">
        <v>498</v>
      </c>
      <c r="O112" s="17" t="s">
        <v>499</v>
      </c>
      <c r="P112" s="17" t="s">
        <v>214</v>
      </c>
      <c r="Q112" s="21" t="s">
        <v>215</v>
      </c>
      <c r="R112" s="21" t="str">
        <f t="shared" si="1"/>
        <v>王秀模(wangxiumo)</v>
      </c>
      <c r="S112" s="21"/>
    </row>
    <row r="113" ht="12.75" customHeight="1" spans="1:19">
      <c r="A113" s="17" t="s">
        <v>51</v>
      </c>
      <c r="B113" s="17" t="s">
        <v>214</v>
      </c>
      <c r="C113" s="17" t="s">
        <v>4003</v>
      </c>
      <c r="D113" s="17" t="s">
        <v>3970</v>
      </c>
      <c r="E113" s="17" t="s">
        <v>502</v>
      </c>
      <c r="F113" s="17" t="s">
        <v>3954</v>
      </c>
      <c r="G113" s="17" t="s">
        <v>216</v>
      </c>
      <c r="H113" s="17" t="s">
        <v>503</v>
      </c>
      <c r="I113" s="20" t="s">
        <v>319</v>
      </c>
      <c r="J113" s="17" t="s">
        <v>427</v>
      </c>
      <c r="K113" s="17" t="s">
        <v>63</v>
      </c>
      <c r="L113" s="17"/>
      <c r="M113" s="17" t="s">
        <v>449</v>
      </c>
      <c r="N113" s="17" t="s">
        <v>502</v>
      </c>
      <c r="O113" s="17" t="s">
        <v>216</v>
      </c>
      <c r="P113" s="17" t="s">
        <v>214</v>
      </c>
      <c r="Q113" s="21" t="s">
        <v>215</v>
      </c>
      <c r="R113" s="21" t="str">
        <f t="shared" si="1"/>
        <v>王秀模(wangxiumo)</v>
      </c>
      <c r="S113" s="21"/>
    </row>
    <row r="114" ht="12.75" customHeight="1" spans="1:19">
      <c r="A114" s="17" t="s">
        <v>51</v>
      </c>
      <c r="B114" s="17" t="s">
        <v>214</v>
      </c>
      <c r="C114" s="17" t="s">
        <v>4003</v>
      </c>
      <c r="D114" s="17" t="s">
        <v>3970</v>
      </c>
      <c r="E114" s="17" t="s">
        <v>504</v>
      </c>
      <c r="F114" s="17" t="s">
        <v>3954</v>
      </c>
      <c r="G114" s="17" t="s">
        <v>42</v>
      </c>
      <c r="H114" s="17" t="s">
        <v>346</v>
      </c>
      <c r="I114" s="20" t="s">
        <v>497</v>
      </c>
      <c r="J114" s="17" t="s">
        <v>449</v>
      </c>
      <c r="K114" s="17" t="s">
        <v>476</v>
      </c>
      <c r="L114" s="17"/>
      <c r="M114" s="17" t="s">
        <v>520</v>
      </c>
      <c r="N114" s="17" t="s">
        <v>504</v>
      </c>
      <c r="O114" s="17" t="s">
        <v>42</v>
      </c>
      <c r="P114" s="17" t="s">
        <v>214</v>
      </c>
      <c r="Q114" s="21" t="s">
        <v>215</v>
      </c>
      <c r="R114" s="21" t="str">
        <f t="shared" si="1"/>
        <v>王秀模(wangxiumo)</v>
      </c>
      <c r="S114" s="21"/>
    </row>
    <row r="115" ht="12.75" customHeight="1" spans="1:19">
      <c r="A115" s="17" t="s">
        <v>51</v>
      </c>
      <c r="B115" s="17" t="s">
        <v>214</v>
      </c>
      <c r="C115" s="17" t="s">
        <v>4003</v>
      </c>
      <c r="D115" s="17" t="s">
        <v>3970</v>
      </c>
      <c r="E115" s="17" t="s">
        <v>505</v>
      </c>
      <c r="F115" s="17" t="s">
        <v>141</v>
      </c>
      <c r="G115" s="17" t="s">
        <v>506</v>
      </c>
      <c r="H115" s="17" t="s">
        <v>26</v>
      </c>
      <c r="I115" s="20" t="s">
        <v>224</v>
      </c>
      <c r="J115" s="17" t="s">
        <v>476</v>
      </c>
      <c r="K115" s="17" t="s">
        <v>63</v>
      </c>
      <c r="L115" s="17"/>
      <c r="M115" s="17" t="s">
        <v>3992</v>
      </c>
      <c r="N115" s="17" t="s">
        <v>505</v>
      </c>
      <c r="O115" s="17" t="s">
        <v>506</v>
      </c>
      <c r="P115" s="17" t="s">
        <v>214</v>
      </c>
      <c r="Q115" s="21" t="s">
        <v>215</v>
      </c>
      <c r="R115" s="21" t="str">
        <f t="shared" si="1"/>
        <v>王秀模(wangxiumo)</v>
      </c>
      <c r="S115" s="21"/>
    </row>
    <row r="116" ht="12.75" customHeight="1" spans="1:19">
      <c r="A116" s="17" t="s">
        <v>51</v>
      </c>
      <c r="B116" s="17" t="s">
        <v>214</v>
      </c>
      <c r="C116" s="17" t="s">
        <v>4003</v>
      </c>
      <c r="D116" s="17" t="s">
        <v>3970</v>
      </c>
      <c r="E116" s="17" t="s">
        <v>507</v>
      </c>
      <c r="F116" s="17" t="s">
        <v>52</v>
      </c>
      <c r="G116" s="17" t="s">
        <v>508</v>
      </c>
      <c r="H116" s="17" t="s">
        <v>487</v>
      </c>
      <c r="I116" s="20" t="s">
        <v>321</v>
      </c>
      <c r="J116" s="17" t="s">
        <v>63</v>
      </c>
      <c r="K116" s="17" t="s">
        <v>63</v>
      </c>
      <c r="L116" s="17"/>
      <c r="M116" s="17" t="s">
        <v>449</v>
      </c>
      <c r="N116" s="17" t="s">
        <v>507</v>
      </c>
      <c r="O116" s="17" t="s">
        <v>508</v>
      </c>
      <c r="P116" s="17" t="s">
        <v>214</v>
      </c>
      <c r="Q116" s="21" t="s">
        <v>215</v>
      </c>
      <c r="R116" s="21" t="str">
        <f t="shared" si="1"/>
        <v>王秀模(wangxiumo)</v>
      </c>
      <c r="S116" s="21"/>
    </row>
    <row r="117" ht="12.75" customHeight="1" spans="1:19">
      <c r="A117" s="17" t="s">
        <v>51</v>
      </c>
      <c r="B117" s="17" t="s">
        <v>510</v>
      </c>
      <c r="C117" s="17" t="s">
        <v>3981</v>
      </c>
      <c r="D117" s="17" t="s">
        <v>3959</v>
      </c>
      <c r="E117" s="17" t="s">
        <v>509</v>
      </c>
      <c r="F117" s="17" t="s">
        <v>141</v>
      </c>
      <c r="G117" s="17" t="s">
        <v>190</v>
      </c>
      <c r="H117" s="17" t="s">
        <v>55</v>
      </c>
      <c r="I117" s="20" t="s">
        <v>97</v>
      </c>
      <c r="J117" s="17" t="s">
        <v>63</v>
      </c>
      <c r="K117" s="17" t="s">
        <v>63</v>
      </c>
      <c r="L117" s="17"/>
      <c r="M117" s="17" t="s">
        <v>3951</v>
      </c>
      <c r="N117" s="17" t="s">
        <v>509</v>
      </c>
      <c r="O117" s="17" t="s">
        <v>190</v>
      </c>
      <c r="P117" s="17" t="s">
        <v>510</v>
      </c>
      <c r="Q117" s="21" t="s">
        <v>511</v>
      </c>
      <c r="R117" s="21" t="str">
        <f t="shared" si="1"/>
        <v>吴安(wuan)</v>
      </c>
      <c r="S117" s="21"/>
    </row>
    <row r="118" ht="12.75" customHeight="1" spans="1:19">
      <c r="A118" s="17" t="s">
        <v>51</v>
      </c>
      <c r="B118" s="17" t="s">
        <v>510</v>
      </c>
      <c r="C118" s="17" t="s">
        <v>3981</v>
      </c>
      <c r="D118" s="17" t="s">
        <v>3959</v>
      </c>
      <c r="E118" s="17" t="s">
        <v>514</v>
      </c>
      <c r="F118" s="17" t="s">
        <v>3954</v>
      </c>
      <c r="G118" s="17" t="s">
        <v>515</v>
      </c>
      <c r="H118" s="17" t="s">
        <v>55</v>
      </c>
      <c r="I118" s="20" t="s">
        <v>516</v>
      </c>
      <c r="J118" s="17" t="s">
        <v>427</v>
      </c>
      <c r="K118" s="17" t="s">
        <v>476</v>
      </c>
      <c r="L118" s="17"/>
      <c r="M118" s="17" t="s">
        <v>427</v>
      </c>
      <c r="N118" s="17" t="s">
        <v>514</v>
      </c>
      <c r="O118" s="17" t="s">
        <v>515</v>
      </c>
      <c r="P118" s="17" t="s">
        <v>510</v>
      </c>
      <c r="Q118" s="21" t="s">
        <v>511</v>
      </c>
      <c r="R118" s="21" t="str">
        <f t="shared" si="1"/>
        <v>吴安(wuan)</v>
      </c>
      <c r="S118" s="21"/>
    </row>
    <row r="119" ht="12.75" customHeight="1" spans="1:19">
      <c r="A119" s="17" t="s">
        <v>51</v>
      </c>
      <c r="B119" s="17" t="s">
        <v>510</v>
      </c>
      <c r="C119" s="17" t="s">
        <v>3981</v>
      </c>
      <c r="D119" s="17" t="s">
        <v>3959</v>
      </c>
      <c r="E119" s="17" t="s">
        <v>504</v>
      </c>
      <c r="F119" s="17" t="s">
        <v>3954</v>
      </c>
      <c r="G119" s="17" t="s">
        <v>518</v>
      </c>
      <c r="H119" s="17" t="s">
        <v>520</v>
      </c>
      <c r="I119" s="20" t="s">
        <v>519</v>
      </c>
      <c r="J119" s="17" t="s">
        <v>443</v>
      </c>
      <c r="K119" s="17" t="s">
        <v>476</v>
      </c>
      <c r="L119" s="17"/>
      <c r="M119" s="17" t="s">
        <v>427</v>
      </c>
      <c r="N119" s="17" t="s">
        <v>504</v>
      </c>
      <c r="O119" s="17" t="s">
        <v>518</v>
      </c>
      <c r="P119" s="17" t="s">
        <v>510</v>
      </c>
      <c r="Q119" s="21" t="s">
        <v>511</v>
      </c>
      <c r="R119" s="21" t="str">
        <f t="shared" si="1"/>
        <v>吴安(wuan)</v>
      </c>
      <c r="S119" s="21"/>
    </row>
    <row r="120" ht="12.75" customHeight="1" spans="1:19">
      <c r="A120" s="17" t="s">
        <v>51</v>
      </c>
      <c r="B120" s="17" t="s">
        <v>522</v>
      </c>
      <c r="C120" s="17" t="s">
        <v>3975</v>
      </c>
      <c r="D120" s="17" t="s">
        <v>3957</v>
      </c>
      <c r="E120" s="17" t="s">
        <v>521</v>
      </c>
      <c r="F120" s="17" t="s">
        <v>3954</v>
      </c>
      <c r="G120" s="17" t="s">
        <v>524</v>
      </c>
      <c r="H120" s="17" t="s">
        <v>526</v>
      </c>
      <c r="I120" s="20" t="s">
        <v>525</v>
      </c>
      <c r="J120" s="17" t="s">
        <v>63</v>
      </c>
      <c r="K120" s="17" t="s">
        <v>63</v>
      </c>
      <c r="L120" s="17"/>
      <c r="M120" s="17" t="s">
        <v>3955</v>
      </c>
      <c r="N120" s="17" t="s">
        <v>521</v>
      </c>
      <c r="O120" s="17" t="s">
        <v>524</v>
      </c>
      <c r="P120" s="17" t="s">
        <v>522</v>
      </c>
      <c r="Q120" s="21" t="s">
        <v>523</v>
      </c>
      <c r="R120" s="21" t="str">
        <f t="shared" si="1"/>
        <v>吴大兵(wudabing)</v>
      </c>
      <c r="S120" s="21"/>
    </row>
    <row r="121" ht="12.75" customHeight="1" spans="1:19">
      <c r="A121" s="17" t="s">
        <v>51</v>
      </c>
      <c r="B121" s="17" t="s">
        <v>522</v>
      </c>
      <c r="C121" s="17" t="s">
        <v>3975</v>
      </c>
      <c r="D121" s="17" t="s">
        <v>3957</v>
      </c>
      <c r="E121" s="17" t="s">
        <v>529</v>
      </c>
      <c r="F121" s="17" t="s">
        <v>52</v>
      </c>
      <c r="G121" s="17" t="s">
        <v>195</v>
      </c>
      <c r="H121" s="17" t="s">
        <v>531</v>
      </c>
      <c r="I121" s="20" t="s">
        <v>530</v>
      </c>
      <c r="J121" s="17" t="s">
        <v>63</v>
      </c>
      <c r="K121" s="17" t="s">
        <v>63</v>
      </c>
      <c r="L121" s="17"/>
      <c r="M121" s="17" t="s">
        <v>449</v>
      </c>
      <c r="N121" s="17" t="s">
        <v>529</v>
      </c>
      <c r="O121" s="17" t="s">
        <v>195</v>
      </c>
      <c r="P121" s="17" t="s">
        <v>522</v>
      </c>
      <c r="Q121" s="21" t="s">
        <v>523</v>
      </c>
      <c r="R121" s="21" t="str">
        <f t="shared" si="1"/>
        <v>吴大兵(wudabing)</v>
      </c>
      <c r="S121" s="21"/>
    </row>
    <row r="122" ht="12.75" customHeight="1" spans="1:19">
      <c r="A122" s="17" t="s">
        <v>51</v>
      </c>
      <c r="B122" s="17" t="s">
        <v>522</v>
      </c>
      <c r="C122" s="17" t="s">
        <v>3975</v>
      </c>
      <c r="D122" s="17" t="s">
        <v>3957</v>
      </c>
      <c r="E122" s="17" t="s">
        <v>533</v>
      </c>
      <c r="F122" s="17" t="s">
        <v>141</v>
      </c>
      <c r="G122" s="17" t="s">
        <v>534</v>
      </c>
      <c r="H122" s="17" t="s">
        <v>63</v>
      </c>
      <c r="I122" s="20" t="s">
        <v>89</v>
      </c>
      <c r="J122" s="17" t="s">
        <v>4004</v>
      </c>
      <c r="K122" s="17" t="s">
        <v>427</v>
      </c>
      <c r="L122" s="17"/>
      <c r="M122" s="17" t="s">
        <v>427</v>
      </c>
      <c r="N122" s="17" t="s">
        <v>533</v>
      </c>
      <c r="O122" s="17" t="s">
        <v>534</v>
      </c>
      <c r="P122" s="17" t="s">
        <v>522</v>
      </c>
      <c r="Q122" s="21" t="s">
        <v>523</v>
      </c>
      <c r="R122" s="21" t="str">
        <f t="shared" si="1"/>
        <v>吴大兵(wudabing)</v>
      </c>
      <c r="S122" s="21"/>
    </row>
    <row r="123" ht="12.75" customHeight="1" spans="1:19">
      <c r="A123" s="17" t="s">
        <v>51</v>
      </c>
      <c r="B123" s="17" t="s">
        <v>522</v>
      </c>
      <c r="C123" s="17" t="s">
        <v>3975</v>
      </c>
      <c r="D123" s="17" t="s">
        <v>3957</v>
      </c>
      <c r="E123" s="17" t="s">
        <v>535</v>
      </c>
      <c r="F123" s="17" t="s">
        <v>3954</v>
      </c>
      <c r="G123" s="17" t="s">
        <v>536</v>
      </c>
      <c r="H123" s="17" t="s">
        <v>26</v>
      </c>
      <c r="I123" s="20" t="s">
        <v>186</v>
      </c>
      <c r="J123" s="17" t="s">
        <v>476</v>
      </c>
      <c r="K123" s="17" t="s">
        <v>476</v>
      </c>
      <c r="L123" s="17"/>
      <c r="M123" s="17" t="s">
        <v>443</v>
      </c>
      <c r="N123" s="17" t="s">
        <v>535</v>
      </c>
      <c r="O123" s="17" t="s">
        <v>536</v>
      </c>
      <c r="P123" s="17" t="s">
        <v>522</v>
      </c>
      <c r="Q123" s="21" t="s">
        <v>523</v>
      </c>
      <c r="R123" s="21" t="str">
        <f t="shared" si="1"/>
        <v>吴大兵(wudabing)</v>
      </c>
      <c r="S123" s="21"/>
    </row>
    <row r="124" ht="12.75" customHeight="1" spans="1:19">
      <c r="A124" s="17" t="s">
        <v>51</v>
      </c>
      <c r="B124" s="17" t="s">
        <v>538</v>
      </c>
      <c r="C124" s="17" t="s">
        <v>3956</v>
      </c>
      <c r="D124" s="17" t="s">
        <v>3953</v>
      </c>
      <c r="E124" s="17" t="s">
        <v>128</v>
      </c>
      <c r="F124" s="17" t="s">
        <v>3954</v>
      </c>
      <c r="G124" s="17" t="s">
        <v>129</v>
      </c>
      <c r="H124" s="17" t="s">
        <v>26</v>
      </c>
      <c r="I124" s="20" t="s">
        <v>92</v>
      </c>
      <c r="J124" s="17" t="s">
        <v>476</v>
      </c>
      <c r="K124" s="17" t="s">
        <v>476</v>
      </c>
      <c r="L124" s="17" t="s">
        <v>4005</v>
      </c>
      <c r="M124" s="17" t="s">
        <v>443</v>
      </c>
      <c r="N124" s="17" t="s">
        <v>128</v>
      </c>
      <c r="O124" s="17" t="s">
        <v>129</v>
      </c>
      <c r="P124" s="17" t="s">
        <v>538</v>
      </c>
      <c r="Q124" s="21" t="s">
        <v>539</v>
      </c>
      <c r="R124" s="21" t="str">
        <f t="shared" si="1"/>
        <v>吴静(wujing)</v>
      </c>
      <c r="S124" s="21"/>
    </row>
    <row r="125" ht="12.75" customHeight="1" spans="1:19">
      <c r="A125" s="17" t="s">
        <v>51</v>
      </c>
      <c r="B125" s="17" t="s">
        <v>538</v>
      </c>
      <c r="C125" s="17" t="s">
        <v>3956</v>
      </c>
      <c r="D125" s="17" t="s">
        <v>3953</v>
      </c>
      <c r="E125" s="17" t="s">
        <v>537</v>
      </c>
      <c r="F125" s="17" t="s">
        <v>141</v>
      </c>
      <c r="G125" s="17" t="s">
        <v>540</v>
      </c>
      <c r="H125" s="17" t="s">
        <v>541</v>
      </c>
      <c r="I125" s="20" t="s">
        <v>137</v>
      </c>
      <c r="J125" s="17" t="s">
        <v>63</v>
      </c>
      <c r="K125" s="17" t="s">
        <v>63</v>
      </c>
      <c r="L125" s="17"/>
      <c r="M125" s="17" t="s">
        <v>3951</v>
      </c>
      <c r="N125" s="17" t="s">
        <v>537</v>
      </c>
      <c r="O125" s="17" t="s">
        <v>540</v>
      </c>
      <c r="P125" s="17" t="s">
        <v>538</v>
      </c>
      <c r="Q125" s="21" t="s">
        <v>539</v>
      </c>
      <c r="R125" s="21" t="str">
        <f t="shared" si="1"/>
        <v>吴静(wujing)</v>
      </c>
      <c r="S125" s="21"/>
    </row>
    <row r="126" ht="12.75" customHeight="1" spans="1:19">
      <c r="A126" s="17" t="s">
        <v>51</v>
      </c>
      <c r="B126" s="17" t="s">
        <v>228</v>
      </c>
      <c r="C126" s="17" t="s">
        <v>4006</v>
      </c>
      <c r="D126" s="17" t="s">
        <v>3970</v>
      </c>
      <c r="E126" s="17" t="s">
        <v>544</v>
      </c>
      <c r="F126" s="17" t="s">
        <v>52</v>
      </c>
      <c r="G126" s="17" t="s">
        <v>75</v>
      </c>
      <c r="H126" s="17" t="s">
        <v>63</v>
      </c>
      <c r="I126" s="20" t="s">
        <v>545</v>
      </c>
      <c r="J126" s="17" t="s">
        <v>63</v>
      </c>
      <c r="K126" s="17" t="s">
        <v>63</v>
      </c>
      <c r="L126" s="17"/>
      <c r="M126" s="17" t="s">
        <v>449</v>
      </c>
      <c r="N126" s="17" t="s">
        <v>544</v>
      </c>
      <c r="O126" s="17" t="s">
        <v>75</v>
      </c>
      <c r="P126" s="17" t="s">
        <v>228</v>
      </c>
      <c r="Q126" s="21" t="s">
        <v>229</v>
      </c>
      <c r="R126" s="21" t="str">
        <f t="shared" si="1"/>
        <v>许玉明(xuyuming)</v>
      </c>
      <c r="S126" s="21"/>
    </row>
    <row r="127" ht="12.75" customHeight="1" spans="1:19">
      <c r="A127" s="17" t="s">
        <v>51</v>
      </c>
      <c r="B127" s="17" t="s">
        <v>228</v>
      </c>
      <c r="C127" s="17" t="s">
        <v>4006</v>
      </c>
      <c r="D127" s="17" t="s">
        <v>3970</v>
      </c>
      <c r="E127" s="17" t="s">
        <v>544</v>
      </c>
      <c r="F127" s="17" t="s">
        <v>52</v>
      </c>
      <c r="G127" s="17" t="s">
        <v>75</v>
      </c>
      <c r="H127" s="17" t="s">
        <v>55</v>
      </c>
      <c r="I127" s="20" t="s">
        <v>545</v>
      </c>
      <c r="J127" s="17" t="s">
        <v>63</v>
      </c>
      <c r="K127" s="17" t="s">
        <v>63</v>
      </c>
      <c r="L127" s="17" t="s">
        <v>4007</v>
      </c>
      <c r="M127" s="17" t="s">
        <v>449</v>
      </c>
      <c r="N127" s="17" t="s">
        <v>544</v>
      </c>
      <c r="O127" s="17" t="s">
        <v>75</v>
      </c>
      <c r="P127" s="17" t="s">
        <v>228</v>
      </c>
      <c r="Q127" s="21" t="s">
        <v>229</v>
      </c>
      <c r="R127" s="21" t="str">
        <f t="shared" si="1"/>
        <v>许玉明(xuyuming)</v>
      </c>
      <c r="S127" s="21"/>
    </row>
    <row r="128" ht="12.75" customHeight="1" spans="1:19">
      <c r="A128" s="17" t="s">
        <v>51</v>
      </c>
      <c r="B128" s="17" t="s">
        <v>228</v>
      </c>
      <c r="C128" s="17" t="s">
        <v>4006</v>
      </c>
      <c r="D128" s="17" t="s">
        <v>3970</v>
      </c>
      <c r="E128" s="17" t="s">
        <v>547</v>
      </c>
      <c r="F128" s="17" t="s">
        <v>3954</v>
      </c>
      <c r="G128" s="17" t="s">
        <v>269</v>
      </c>
      <c r="H128" s="17" t="s">
        <v>55</v>
      </c>
      <c r="I128" s="20" t="s">
        <v>76</v>
      </c>
      <c r="J128" s="17" t="s">
        <v>63</v>
      </c>
      <c r="K128" s="17" t="s">
        <v>63</v>
      </c>
      <c r="L128" s="17"/>
      <c r="M128" s="17" t="s">
        <v>3955</v>
      </c>
      <c r="N128" s="17" t="s">
        <v>547</v>
      </c>
      <c r="O128" s="17" t="s">
        <v>269</v>
      </c>
      <c r="P128" s="17" t="s">
        <v>228</v>
      </c>
      <c r="Q128" s="21" t="s">
        <v>229</v>
      </c>
      <c r="R128" s="21" t="str">
        <f t="shared" si="1"/>
        <v>许玉明(xuyuming)</v>
      </c>
      <c r="S128" s="21"/>
    </row>
    <row r="129" ht="12.75" customHeight="1" spans="1:19">
      <c r="A129" s="17" t="s">
        <v>51</v>
      </c>
      <c r="B129" s="17" t="s">
        <v>228</v>
      </c>
      <c r="C129" s="17" t="s">
        <v>4006</v>
      </c>
      <c r="D129" s="17" t="s">
        <v>3970</v>
      </c>
      <c r="E129" s="17" t="s">
        <v>227</v>
      </c>
      <c r="F129" s="17" t="s">
        <v>3954</v>
      </c>
      <c r="G129" s="17" t="s">
        <v>42</v>
      </c>
      <c r="H129" s="17" t="s">
        <v>90</v>
      </c>
      <c r="I129" s="20" t="s">
        <v>230</v>
      </c>
      <c r="J129" s="17" t="s">
        <v>476</v>
      </c>
      <c r="K129" s="17" t="s">
        <v>63</v>
      </c>
      <c r="L129" s="17"/>
      <c r="M129" s="17" t="s">
        <v>2451</v>
      </c>
      <c r="N129" s="17" t="s">
        <v>227</v>
      </c>
      <c r="O129" s="17" t="s">
        <v>42</v>
      </c>
      <c r="P129" s="17" t="s">
        <v>228</v>
      </c>
      <c r="Q129" s="21" t="s">
        <v>229</v>
      </c>
      <c r="R129" s="21" t="str">
        <f t="shared" si="1"/>
        <v>许玉明(xuyuming)</v>
      </c>
      <c r="S129" s="21"/>
    </row>
    <row r="130" ht="12.75" customHeight="1" spans="1:19">
      <c r="A130" s="17" t="s">
        <v>51</v>
      </c>
      <c r="B130" s="17" t="s">
        <v>228</v>
      </c>
      <c r="C130" s="17" t="s">
        <v>4006</v>
      </c>
      <c r="D130" s="17" t="s">
        <v>3970</v>
      </c>
      <c r="E130" s="17" t="s">
        <v>550</v>
      </c>
      <c r="F130" s="17" t="s">
        <v>141</v>
      </c>
      <c r="G130" s="17" t="s">
        <v>190</v>
      </c>
      <c r="H130" s="17" t="s">
        <v>55</v>
      </c>
      <c r="I130" s="20" t="s">
        <v>551</v>
      </c>
      <c r="J130" s="17" t="s">
        <v>63</v>
      </c>
      <c r="K130" s="17" t="s">
        <v>63</v>
      </c>
      <c r="L130" s="17"/>
      <c r="M130" s="17" t="s">
        <v>3951</v>
      </c>
      <c r="N130" s="17" t="s">
        <v>550</v>
      </c>
      <c r="O130" s="17" t="s">
        <v>190</v>
      </c>
      <c r="P130" s="17" t="s">
        <v>228</v>
      </c>
      <c r="Q130" s="21" t="s">
        <v>229</v>
      </c>
      <c r="R130" s="21" t="str">
        <f t="shared" si="1"/>
        <v>许玉明(xuyuming)</v>
      </c>
      <c r="S130" s="21"/>
    </row>
    <row r="131" ht="12.75" customHeight="1" spans="1:19">
      <c r="A131" s="17" t="s">
        <v>51</v>
      </c>
      <c r="B131" s="17" t="s">
        <v>553</v>
      </c>
      <c r="C131" s="17" t="s">
        <v>4006</v>
      </c>
      <c r="D131" s="17" t="s">
        <v>3953</v>
      </c>
      <c r="E131" s="17" t="s">
        <v>552</v>
      </c>
      <c r="F131" s="17" t="s">
        <v>3954</v>
      </c>
      <c r="G131" s="17" t="s">
        <v>555</v>
      </c>
      <c r="H131" s="17" t="s">
        <v>26</v>
      </c>
      <c r="I131" s="20" t="s">
        <v>62</v>
      </c>
      <c r="J131" s="17" t="s">
        <v>476</v>
      </c>
      <c r="K131" s="17" t="s">
        <v>476</v>
      </c>
      <c r="L131" s="17"/>
      <c r="M131" s="17" t="s">
        <v>443</v>
      </c>
      <c r="N131" s="17" t="s">
        <v>552</v>
      </c>
      <c r="O131" s="17" t="s">
        <v>555</v>
      </c>
      <c r="P131" s="17" t="s">
        <v>553</v>
      </c>
      <c r="Q131" s="21" t="s">
        <v>554</v>
      </c>
      <c r="R131" s="21" t="str">
        <f t="shared" si="1"/>
        <v>严伟涛(yanweitao)</v>
      </c>
      <c r="S131" s="21"/>
    </row>
    <row r="132" ht="12.75" customHeight="1" spans="1:19">
      <c r="A132" s="17" t="s">
        <v>51</v>
      </c>
      <c r="B132" s="17" t="s">
        <v>553</v>
      </c>
      <c r="C132" s="17" t="s">
        <v>4006</v>
      </c>
      <c r="D132" s="17" t="s">
        <v>3953</v>
      </c>
      <c r="E132" s="17" t="s">
        <v>66</v>
      </c>
      <c r="F132" s="17" t="s">
        <v>3954</v>
      </c>
      <c r="G132" s="17" t="s">
        <v>555</v>
      </c>
      <c r="H132" s="17" t="s">
        <v>26</v>
      </c>
      <c r="I132" s="20" t="s">
        <v>62</v>
      </c>
      <c r="J132" s="17" t="s">
        <v>443</v>
      </c>
      <c r="K132" s="17" t="s">
        <v>443</v>
      </c>
      <c r="L132" s="17"/>
      <c r="M132" s="17" t="s">
        <v>63</v>
      </c>
      <c r="N132" s="17" t="s">
        <v>66</v>
      </c>
      <c r="O132" s="17" t="s">
        <v>555</v>
      </c>
      <c r="P132" s="17" t="s">
        <v>553</v>
      </c>
      <c r="Q132" s="21" t="s">
        <v>554</v>
      </c>
      <c r="R132" s="21" t="str">
        <f t="shared" ref="R132:R195" si="2">CONCATENATE(P132,"(",Q132,")")</f>
        <v>严伟涛(yanweitao)</v>
      </c>
      <c r="S132" s="21"/>
    </row>
    <row r="133" ht="12.75" customHeight="1" spans="1:19">
      <c r="A133" s="17" t="s">
        <v>51</v>
      </c>
      <c r="B133" s="17" t="s">
        <v>553</v>
      </c>
      <c r="C133" s="17" t="s">
        <v>4006</v>
      </c>
      <c r="D133" s="17" t="s">
        <v>3953</v>
      </c>
      <c r="E133" s="17" t="s">
        <v>289</v>
      </c>
      <c r="F133" s="17" t="s">
        <v>52</v>
      </c>
      <c r="G133" s="17" t="s">
        <v>292</v>
      </c>
      <c r="H133" s="17" t="s">
        <v>36</v>
      </c>
      <c r="I133" s="20" t="s">
        <v>293</v>
      </c>
      <c r="J133" s="17" t="s">
        <v>476</v>
      </c>
      <c r="K133" s="17" t="s">
        <v>476</v>
      </c>
      <c r="L133" s="17"/>
      <c r="M133" s="17" t="s">
        <v>476</v>
      </c>
      <c r="N133" s="17" t="s">
        <v>289</v>
      </c>
      <c r="O133" s="17" t="s">
        <v>292</v>
      </c>
      <c r="P133" s="17" t="s">
        <v>553</v>
      </c>
      <c r="Q133" s="21" t="s">
        <v>554</v>
      </c>
      <c r="R133" s="21" t="str">
        <f t="shared" si="2"/>
        <v>严伟涛(yanweitao)</v>
      </c>
      <c r="S133" s="21"/>
    </row>
    <row r="134" ht="12.75" customHeight="1" spans="1:19">
      <c r="A134" s="17" t="s">
        <v>51</v>
      </c>
      <c r="B134" s="17" t="s">
        <v>553</v>
      </c>
      <c r="C134" s="17" t="s">
        <v>4006</v>
      </c>
      <c r="D134" s="17" t="s">
        <v>3953</v>
      </c>
      <c r="E134" s="17" t="s">
        <v>558</v>
      </c>
      <c r="F134" s="17" t="s">
        <v>141</v>
      </c>
      <c r="G134" s="17" t="s">
        <v>559</v>
      </c>
      <c r="H134" s="17" t="s">
        <v>36</v>
      </c>
      <c r="I134" s="20" t="s">
        <v>560</v>
      </c>
      <c r="J134" s="17" t="s">
        <v>63</v>
      </c>
      <c r="K134" s="17" t="s">
        <v>63</v>
      </c>
      <c r="L134" s="17"/>
      <c r="M134" s="17" t="s">
        <v>3951</v>
      </c>
      <c r="N134" s="17" t="s">
        <v>558</v>
      </c>
      <c r="O134" s="17" t="s">
        <v>559</v>
      </c>
      <c r="P134" s="17" t="s">
        <v>553</v>
      </c>
      <c r="Q134" s="21" t="s">
        <v>554</v>
      </c>
      <c r="R134" s="21" t="str">
        <f t="shared" si="2"/>
        <v>严伟涛(yanweitao)</v>
      </c>
      <c r="S134" s="21"/>
    </row>
    <row r="135" ht="12.75" customHeight="1" spans="1:19">
      <c r="A135" s="17" t="s">
        <v>51</v>
      </c>
      <c r="B135" s="17" t="s">
        <v>563</v>
      </c>
      <c r="C135" s="17" t="s">
        <v>3982</v>
      </c>
      <c r="D135" s="17" t="s">
        <v>3973</v>
      </c>
      <c r="E135" s="17" t="s">
        <v>562</v>
      </c>
      <c r="F135" s="17" t="s">
        <v>141</v>
      </c>
      <c r="G135" s="17" t="s">
        <v>565</v>
      </c>
      <c r="H135" s="17" t="s">
        <v>90</v>
      </c>
      <c r="I135" s="20" t="s">
        <v>566</v>
      </c>
      <c r="J135" s="17" t="s">
        <v>476</v>
      </c>
      <c r="K135" s="17" t="s">
        <v>476</v>
      </c>
      <c r="L135" s="17"/>
      <c r="M135" s="17" t="s">
        <v>3964</v>
      </c>
      <c r="N135" s="17" t="s">
        <v>562</v>
      </c>
      <c r="O135" s="17" t="s">
        <v>565</v>
      </c>
      <c r="P135" s="17" t="s">
        <v>563</v>
      </c>
      <c r="Q135" s="21" t="s">
        <v>564</v>
      </c>
      <c r="R135" s="21" t="str">
        <f t="shared" si="2"/>
        <v>杨玲(yangling)</v>
      </c>
      <c r="S135" s="21"/>
    </row>
    <row r="136" ht="12.75" customHeight="1" spans="1:19">
      <c r="A136" s="17" t="s">
        <v>51</v>
      </c>
      <c r="B136" s="17" t="s">
        <v>563</v>
      </c>
      <c r="C136" s="17" t="s">
        <v>3982</v>
      </c>
      <c r="D136" s="17" t="s">
        <v>3973</v>
      </c>
      <c r="E136" s="17" t="s">
        <v>569</v>
      </c>
      <c r="F136" s="17" t="s">
        <v>141</v>
      </c>
      <c r="G136" s="17" t="s">
        <v>534</v>
      </c>
      <c r="H136" s="17" t="s">
        <v>36</v>
      </c>
      <c r="I136" s="20" t="s">
        <v>570</v>
      </c>
      <c r="J136" s="17" t="s">
        <v>63</v>
      </c>
      <c r="K136" s="17" t="s">
        <v>63</v>
      </c>
      <c r="L136" s="17"/>
      <c r="M136" s="17" t="s">
        <v>3951</v>
      </c>
      <c r="N136" s="17" t="s">
        <v>569</v>
      </c>
      <c r="O136" s="17" t="s">
        <v>534</v>
      </c>
      <c r="P136" s="17" t="s">
        <v>563</v>
      </c>
      <c r="Q136" s="21" t="s">
        <v>564</v>
      </c>
      <c r="R136" s="21" t="str">
        <f t="shared" si="2"/>
        <v>杨玲(yangling)</v>
      </c>
      <c r="S136" s="21"/>
    </row>
    <row r="137" ht="12.75" customHeight="1" spans="1:19">
      <c r="A137" s="17" t="s">
        <v>51</v>
      </c>
      <c r="B137" s="17" t="s">
        <v>563</v>
      </c>
      <c r="C137" s="17" t="s">
        <v>3982</v>
      </c>
      <c r="D137" s="17" t="s">
        <v>3973</v>
      </c>
      <c r="E137" s="17" t="s">
        <v>571</v>
      </c>
      <c r="F137" s="17" t="s">
        <v>3954</v>
      </c>
      <c r="G137" s="17" t="s">
        <v>572</v>
      </c>
      <c r="H137" s="17" t="s">
        <v>135</v>
      </c>
      <c r="I137" s="20" t="s">
        <v>573</v>
      </c>
      <c r="J137" s="17" t="s">
        <v>63</v>
      </c>
      <c r="K137" s="17" t="s">
        <v>63</v>
      </c>
      <c r="L137" s="17"/>
      <c r="M137" s="17" t="s">
        <v>3955</v>
      </c>
      <c r="N137" s="17" t="s">
        <v>571</v>
      </c>
      <c r="O137" s="17" t="s">
        <v>572</v>
      </c>
      <c r="P137" s="17" t="s">
        <v>563</v>
      </c>
      <c r="Q137" s="21" t="s">
        <v>564</v>
      </c>
      <c r="R137" s="21" t="str">
        <f t="shared" si="2"/>
        <v>杨玲(yangling)</v>
      </c>
      <c r="S137" s="21"/>
    </row>
    <row r="138" ht="12.75" customHeight="1" spans="1:19">
      <c r="A138" s="17" t="s">
        <v>51</v>
      </c>
      <c r="B138" s="17" t="s">
        <v>563</v>
      </c>
      <c r="C138" s="17" t="s">
        <v>3982</v>
      </c>
      <c r="D138" s="17" t="s">
        <v>3973</v>
      </c>
      <c r="E138" s="17" t="s">
        <v>574</v>
      </c>
      <c r="F138" s="17" t="s">
        <v>141</v>
      </c>
      <c r="G138" s="17" t="s">
        <v>565</v>
      </c>
      <c r="H138" s="17" t="s">
        <v>135</v>
      </c>
      <c r="I138" s="20" t="s">
        <v>319</v>
      </c>
      <c r="J138" s="17" t="s">
        <v>63</v>
      </c>
      <c r="K138" s="17" t="s">
        <v>63</v>
      </c>
      <c r="L138" s="17"/>
      <c r="M138" s="17" t="s">
        <v>3951</v>
      </c>
      <c r="N138" s="17" t="s">
        <v>574</v>
      </c>
      <c r="O138" s="17" t="s">
        <v>565</v>
      </c>
      <c r="P138" s="17" t="s">
        <v>563</v>
      </c>
      <c r="Q138" s="21" t="s">
        <v>564</v>
      </c>
      <c r="R138" s="21" t="str">
        <f t="shared" si="2"/>
        <v>杨玲(yangling)</v>
      </c>
      <c r="S138" s="21"/>
    </row>
    <row r="139" ht="12.75" customHeight="1" spans="1:19">
      <c r="A139" s="17" t="s">
        <v>51</v>
      </c>
      <c r="B139" s="17" t="s">
        <v>563</v>
      </c>
      <c r="C139" s="17" t="s">
        <v>3982</v>
      </c>
      <c r="D139" s="17" t="s">
        <v>3973</v>
      </c>
      <c r="E139" s="17" t="s">
        <v>575</v>
      </c>
      <c r="F139" s="17" t="s">
        <v>3954</v>
      </c>
      <c r="G139" s="17" t="s">
        <v>576</v>
      </c>
      <c r="H139" s="17" t="s">
        <v>26</v>
      </c>
      <c r="I139" s="20" t="s">
        <v>62</v>
      </c>
      <c r="J139" s="17" t="s">
        <v>63</v>
      </c>
      <c r="K139" s="17" t="s">
        <v>63</v>
      </c>
      <c r="L139" s="17"/>
      <c r="M139" s="17" t="s">
        <v>3955</v>
      </c>
      <c r="N139" s="17" t="s">
        <v>575</v>
      </c>
      <c r="O139" s="17" t="s">
        <v>576</v>
      </c>
      <c r="P139" s="17" t="s">
        <v>563</v>
      </c>
      <c r="Q139" s="21" t="s">
        <v>564</v>
      </c>
      <c r="R139" s="21" t="str">
        <f t="shared" si="2"/>
        <v>杨玲(yangling)</v>
      </c>
      <c r="S139" s="21"/>
    </row>
    <row r="140" ht="12.75" customHeight="1" spans="1:19">
      <c r="A140" s="17" t="s">
        <v>51</v>
      </c>
      <c r="B140" s="17" t="s">
        <v>563</v>
      </c>
      <c r="C140" s="17" t="s">
        <v>3982</v>
      </c>
      <c r="D140" s="17" t="s">
        <v>3973</v>
      </c>
      <c r="E140" s="17" t="s">
        <v>577</v>
      </c>
      <c r="F140" s="17" t="s">
        <v>52</v>
      </c>
      <c r="G140" s="17" t="s">
        <v>75</v>
      </c>
      <c r="H140" s="17" t="s">
        <v>55</v>
      </c>
      <c r="I140" s="20" t="s">
        <v>76</v>
      </c>
      <c r="J140" s="17" t="s">
        <v>63</v>
      </c>
      <c r="K140" s="17" t="s">
        <v>63</v>
      </c>
      <c r="L140" s="17"/>
      <c r="M140" s="17" t="s">
        <v>449</v>
      </c>
      <c r="N140" s="17" t="s">
        <v>577</v>
      </c>
      <c r="O140" s="17" t="s">
        <v>75</v>
      </c>
      <c r="P140" s="17" t="s">
        <v>563</v>
      </c>
      <c r="Q140" s="21" t="s">
        <v>564</v>
      </c>
      <c r="R140" s="21" t="str">
        <f t="shared" si="2"/>
        <v>杨玲(yangling)</v>
      </c>
      <c r="S140" s="21"/>
    </row>
    <row r="141" ht="12.75" customHeight="1" spans="1:19">
      <c r="A141" s="17" t="s">
        <v>51</v>
      </c>
      <c r="B141" s="17" t="s">
        <v>580</v>
      </c>
      <c r="C141" s="17" t="s">
        <v>3975</v>
      </c>
      <c r="D141" s="17" t="s">
        <v>3973</v>
      </c>
      <c r="E141" s="17" t="s">
        <v>579</v>
      </c>
      <c r="F141" s="17" t="s">
        <v>141</v>
      </c>
      <c r="G141" s="17" t="s">
        <v>582</v>
      </c>
      <c r="H141" s="17" t="s">
        <v>67</v>
      </c>
      <c r="I141" s="20" t="s">
        <v>583</v>
      </c>
      <c r="J141" s="17" t="s">
        <v>63</v>
      </c>
      <c r="K141" s="17" t="s">
        <v>63</v>
      </c>
      <c r="L141" s="17" t="s">
        <v>4008</v>
      </c>
      <c r="M141" s="17" t="s">
        <v>3951</v>
      </c>
      <c r="N141" s="17" t="s">
        <v>579</v>
      </c>
      <c r="O141" s="17" t="s">
        <v>582</v>
      </c>
      <c r="P141" s="17" t="s">
        <v>580</v>
      </c>
      <c r="Q141" s="21" t="s">
        <v>581</v>
      </c>
      <c r="R141" s="21" t="str">
        <f t="shared" si="2"/>
        <v>杨孝容(yangxiaorong)</v>
      </c>
      <c r="S141" s="21"/>
    </row>
    <row r="142" ht="12.75" customHeight="1" spans="1:19">
      <c r="A142" s="17" t="s">
        <v>51</v>
      </c>
      <c r="B142" s="17" t="s">
        <v>580</v>
      </c>
      <c r="C142" s="17" t="s">
        <v>3975</v>
      </c>
      <c r="D142" s="17" t="s">
        <v>3973</v>
      </c>
      <c r="E142" s="17" t="s">
        <v>586</v>
      </c>
      <c r="F142" s="17" t="s">
        <v>52</v>
      </c>
      <c r="G142" s="17" t="s">
        <v>587</v>
      </c>
      <c r="H142" s="17" t="s">
        <v>391</v>
      </c>
      <c r="I142" s="20" t="s">
        <v>236</v>
      </c>
      <c r="J142" s="17" t="s">
        <v>63</v>
      </c>
      <c r="K142" s="17" t="s">
        <v>63</v>
      </c>
      <c r="L142" s="17" t="s">
        <v>4009</v>
      </c>
      <c r="M142" s="17" t="s">
        <v>449</v>
      </c>
      <c r="N142" s="17" t="s">
        <v>586</v>
      </c>
      <c r="O142" s="17" t="s">
        <v>587</v>
      </c>
      <c r="P142" s="17" t="s">
        <v>580</v>
      </c>
      <c r="Q142" s="21" t="s">
        <v>581</v>
      </c>
      <c r="R142" s="21" t="str">
        <f t="shared" si="2"/>
        <v>杨孝容(yangxiaorong)</v>
      </c>
      <c r="S142" s="21"/>
    </row>
    <row r="143" ht="12.75" customHeight="1" spans="1:19">
      <c r="A143" s="17" t="s">
        <v>51</v>
      </c>
      <c r="B143" s="17" t="s">
        <v>580</v>
      </c>
      <c r="C143" s="17" t="s">
        <v>3975</v>
      </c>
      <c r="D143" s="17" t="s">
        <v>3973</v>
      </c>
      <c r="E143" s="17" t="s">
        <v>589</v>
      </c>
      <c r="F143" s="17" t="s">
        <v>141</v>
      </c>
      <c r="G143" s="17" t="s">
        <v>590</v>
      </c>
      <c r="H143" s="17" t="s">
        <v>103</v>
      </c>
      <c r="I143" s="20" t="s">
        <v>54</v>
      </c>
      <c r="J143" s="17" t="s">
        <v>63</v>
      </c>
      <c r="K143" s="17" t="s">
        <v>63</v>
      </c>
      <c r="L143" s="17"/>
      <c r="M143" s="17" t="s">
        <v>3951</v>
      </c>
      <c r="N143" s="17" t="s">
        <v>589</v>
      </c>
      <c r="O143" s="17" t="s">
        <v>590</v>
      </c>
      <c r="P143" s="17" t="s">
        <v>580</v>
      </c>
      <c r="Q143" s="21" t="s">
        <v>581</v>
      </c>
      <c r="R143" s="21" t="str">
        <f t="shared" si="2"/>
        <v>杨孝容(yangxiaorong)</v>
      </c>
      <c r="S143" s="21"/>
    </row>
    <row r="144" ht="12.75" customHeight="1" spans="1:19">
      <c r="A144" s="17" t="s">
        <v>51</v>
      </c>
      <c r="B144" s="17" t="s">
        <v>580</v>
      </c>
      <c r="C144" s="17" t="s">
        <v>3975</v>
      </c>
      <c r="D144" s="17" t="s">
        <v>3973</v>
      </c>
      <c r="E144" s="17" t="s">
        <v>591</v>
      </c>
      <c r="F144" s="17" t="s">
        <v>3954</v>
      </c>
      <c r="G144" s="17" t="s">
        <v>430</v>
      </c>
      <c r="H144" s="17" t="s">
        <v>67</v>
      </c>
      <c r="I144" s="20" t="s">
        <v>592</v>
      </c>
      <c r="J144" s="17" t="s">
        <v>63</v>
      </c>
      <c r="K144" s="17" t="s">
        <v>63</v>
      </c>
      <c r="L144" s="17" t="s">
        <v>4010</v>
      </c>
      <c r="M144" s="17" t="s">
        <v>3955</v>
      </c>
      <c r="N144" s="17" t="s">
        <v>591</v>
      </c>
      <c r="O144" s="17" t="s">
        <v>430</v>
      </c>
      <c r="P144" s="17" t="s">
        <v>580</v>
      </c>
      <c r="Q144" s="21" t="s">
        <v>581</v>
      </c>
      <c r="R144" s="21" t="str">
        <f t="shared" si="2"/>
        <v>杨孝容(yangxiaorong)</v>
      </c>
      <c r="S144" s="21"/>
    </row>
    <row r="145" ht="12.75" customHeight="1" spans="1:19">
      <c r="A145" s="17" t="s">
        <v>51</v>
      </c>
      <c r="B145" s="17" t="s">
        <v>594</v>
      </c>
      <c r="C145" s="17" t="s">
        <v>190</v>
      </c>
      <c r="D145" s="17" t="s">
        <v>3946</v>
      </c>
      <c r="E145" s="17" t="s">
        <v>593</v>
      </c>
      <c r="F145" s="17" t="s">
        <v>3971</v>
      </c>
      <c r="G145" s="17" t="s">
        <v>596</v>
      </c>
      <c r="H145" s="17" t="s">
        <v>148</v>
      </c>
      <c r="I145" s="20" t="s">
        <v>597</v>
      </c>
      <c r="J145" s="17" t="s">
        <v>63</v>
      </c>
      <c r="K145" s="17" t="s">
        <v>63</v>
      </c>
      <c r="L145" s="17"/>
      <c r="M145" s="17" t="s">
        <v>3972</v>
      </c>
      <c r="N145" s="17" t="s">
        <v>593</v>
      </c>
      <c r="O145" s="17" t="s">
        <v>596</v>
      </c>
      <c r="P145" s="17" t="s">
        <v>594</v>
      </c>
      <c r="Q145" s="21" t="s">
        <v>595</v>
      </c>
      <c r="R145" s="21" t="str">
        <f t="shared" si="2"/>
        <v>杨勇(yangyong)</v>
      </c>
      <c r="S145" s="21"/>
    </row>
    <row r="146" ht="12.75" customHeight="1" spans="1:19">
      <c r="A146" s="17" t="s">
        <v>51</v>
      </c>
      <c r="B146" s="17" t="s">
        <v>601</v>
      </c>
      <c r="C146" s="17" t="s">
        <v>3960</v>
      </c>
      <c r="D146" s="17" t="s">
        <v>3970</v>
      </c>
      <c r="E146" s="17" t="s">
        <v>600</v>
      </c>
      <c r="F146" s="17" t="s">
        <v>141</v>
      </c>
      <c r="G146" s="17" t="s">
        <v>603</v>
      </c>
      <c r="H146" s="17" t="s">
        <v>103</v>
      </c>
      <c r="I146" s="20" t="s">
        <v>604</v>
      </c>
      <c r="J146" s="17" t="s">
        <v>63</v>
      </c>
      <c r="K146" s="17" t="s">
        <v>63</v>
      </c>
      <c r="L146" s="17"/>
      <c r="M146" s="17" t="s">
        <v>3951</v>
      </c>
      <c r="N146" s="17" t="s">
        <v>600</v>
      </c>
      <c r="O146" s="17" t="s">
        <v>603</v>
      </c>
      <c r="P146" s="17" t="s">
        <v>601</v>
      </c>
      <c r="Q146" s="21" t="s">
        <v>602</v>
      </c>
      <c r="R146" s="21" t="str">
        <f t="shared" si="2"/>
        <v>张凤琦(zhangfengqi)</v>
      </c>
      <c r="S146" s="21"/>
    </row>
    <row r="147" ht="12.75" customHeight="1" spans="1:19">
      <c r="A147" s="17" t="s">
        <v>51</v>
      </c>
      <c r="B147" s="17" t="s">
        <v>601</v>
      </c>
      <c r="C147" s="17" t="s">
        <v>3960</v>
      </c>
      <c r="D147" s="17" t="s">
        <v>3970</v>
      </c>
      <c r="E147" s="17" t="s">
        <v>607</v>
      </c>
      <c r="F147" s="17" t="s">
        <v>3954</v>
      </c>
      <c r="G147" s="17" t="s">
        <v>369</v>
      </c>
      <c r="H147" s="17" t="s">
        <v>371</v>
      </c>
      <c r="I147" s="20" t="s">
        <v>608</v>
      </c>
      <c r="J147" s="17" t="s">
        <v>63</v>
      </c>
      <c r="K147" s="17" t="s">
        <v>63</v>
      </c>
      <c r="L147" s="17"/>
      <c r="M147" s="17" t="s">
        <v>3955</v>
      </c>
      <c r="N147" s="17" t="s">
        <v>607</v>
      </c>
      <c r="O147" s="17" t="s">
        <v>369</v>
      </c>
      <c r="P147" s="17" t="s">
        <v>601</v>
      </c>
      <c r="Q147" s="21" t="s">
        <v>602</v>
      </c>
      <c r="R147" s="21" t="str">
        <f t="shared" si="2"/>
        <v>张凤琦(zhangfengqi)</v>
      </c>
      <c r="S147" s="21"/>
    </row>
    <row r="148" ht="12.75" customHeight="1" spans="1:19">
      <c r="A148" s="17" t="s">
        <v>51</v>
      </c>
      <c r="B148" s="17" t="s">
        <v>601</v>
      </c>
      <c r="C148" s="17" t="s">
        <v>3960</v>
      </c>
      <c r="D148" s="17" t="s">
        <v>3970</v>
      </c>
      <c r="E148" s="17" t="s">
        <v>400</v>
      </c>
      <c r="F148" s="17" t="s">
        <v>3954</v>
      </c>
      <c r="G148" s="17" t="s">
        <v>609</v>
      </c>
      <c r="H148" s="17" t="s">
        <v>103</v>
      </c>
      <c r="I148" s="20" t="s">
        <v>610</v>
      </c>
      <c r="J148" s="17" t="s">
        <v>4011</v>
      </c>
      <c r="K148" s="17" t="s">
        <v>63</v>
      </c>
      <c r="L148" s="17"/>
      <c r="M148" s="17" t="s">
        <v>443</v>
      </c>
      <c r="N148" s="17" t="s">
        <v>400</v>
      </c>
      <c r="O148" s="17" t="s">
        <v>609</v>
      </c>
      <c r="P148" s="17" t="s">
        <v>601</v>
      </c>
      <c r="Q148" s="21" t="s">
        <v>602</v>
      </c>
      <c r="R148" s="21" t="str">
        <f t="shared" si="2"/>
        <v>张凤琦(zhangfengqi)</v>
      </c>
      <c r="S148" s="21"/>
    </row>
    <row r="149" ht="12.75" customHeight="1" spans="1:19">
      <c r="A149" s="17" t="s">
        <v>51</v>
      </c>
      <c r="B149" s="17" t="s">
        <v>601</v>
      </c>
      <c r="C149" s="17" t="s">
        <v>3960</v>
      </c>
      <c r="D149" s="17" t="s">
        <v>3970</v>
      </c>
      <c r="E149" s="17" t="s">
        <v>612</v>
      </c>
      <c r="F149" s="17" t="s">
        <v>3954</v>
      </c>
      <c r="G149" s="17" t="s">
        <v>613</v>
      </c>
      <c r="H149" s="17" t="s">
        <v>614</v>
      </c>
      <c r="I149" s="20" t="s">
        <v>102</v>
      </c>
      <c r="J149" s="17" t="s">
        <v>63</v>
      </c>
      <c r="K149" s="17" t="s">
        <v>63</v>
      </c>
      <c r="L149" s="17"/>
      <c r="M149" s="17" t="s">
        <v>3955</v>
      </c>
      <c r="N149" s="17" t="s">
        <v>612</v>
      </c>
      <c r="O149" s="17" t="s">
        <v>613</v>
      </c>
      <c r="P149" s="17" t="s">
        <v>601</v>
      </c>
      <c r="Q149" s="21" t="s">
        <v>602</v>
      </c>
      <c r="R149" s="21" t="str">
        <f t="shared" si="2"/>
        <v>张凤琦(zhangfengqi)</v>
      </c>
      <c r="S149" s="21"/>
    </row>
    <row r="150" ht="12.75" customHeight="1" spans="1:19">
      <c r="A150" s="17" t="s">
        <v>51</v>
      </c>
      <c r="B150" s="17" t="s">
        <v>616</v>
      </c>
      <c r="C150" s="17" t="s">
        <v>3997</v>
      </c>
      <c r="D150" s="17" t="s">
        <v>3959</v>
      </c>
      <c r="E150" s="17" t="s">
        <v>325</v>
      </c>
      <c r="F150" s="17" t="s">
        <v>3954</v>
      </c>
      <c r="G150" s="17" t="s">
        <v>153</v>
      </c>
      <c r="H150" s="17" t="s">
        <v>247</v>
      </c>
      <c r="I150" s="20" t="s">
        <v>397</v>
      </c>
      <c r="J150" s="17" t="s">
        <v>449</v>
      </c>
      <c r="K150" s="17" t="s">
        <v>476</v>
      </c>
      <c r="L150" s="17"/>
      <c r="M150" s="17" t="s">
        <v>520</v>
      </c>
      <c r="N150" s="17" t="s">
        <v>325</v>
      </c>
      <c r="O150" s="17" t="s">
        <v>153</v>
      </c>
      <c r="P150" s="17" t="s">
        <v>616</v>
      </c>
      <c r="Q150" s="21" t="s">
        <v>617</v>
      </c>
      <c r="R150" s="21" t="str">
        <f t="shared" si="2"/>
        <v>钟瑶奇(zhongyaoqi)</v>
      </c>
      <c r="S150" s="21"/>
    </row>
    <row r="151" ht="12.75" customHeight="1" spans="1:19">
      <c r="A151" s="17" t="s">
        <v>51</v>
      </c>
      <c r="B151" s="17" t="s">
        <v>616</v>
      </c>
      <c r="C151" s="17" t="s">
        <v>3997</v>
      </c>
      <c r="D151" s="17" t="s">
        <v>3959</v>
      </c>
      <c r="E151" s="17" t="s">
        <v>615</v>
      </c>
      <c r="F151" s="17" t="s">
        <v>3954</v>
      </c>
      <c r="G151" s="17" t="s">
        <v>369</v>
      </c>
      <c r="H151" s="17" t="s">
        <v>148</v>
      </c>
      <c r="I151" s="20" t="s">
        <v>324</v>
      </c>
      <c r="J151" s="17" t="s">
        <v>63</v>
      </c>
      <c r="K151" s="17" t="s">
        <v>63</v>
      </c>
      <c r="L151" s="17"/>
      <c r="M151" s="17" t="s">
        <v>3955</v>
      </c>
      <c r="N151" s="17" t="s">
        <v>615</v>
      </c>
      <c r="O151" s="17" t="s">
        <v>369</v>
      </c>
      <c r="P151" s="17" t="s">
        <v>616</v>
      </c>
      <c r="Q151" s="21" t="s">
        <v>617</v>
      </c>
      <c r="R151" s="21" t="str">
        <f t="shared" si="2"/>
        <v>钟瑶奇(zhongyaoqi)</v>
      </c>
      <c r="S151" s="21"/>
    </row>
    <row r="152" ht="12.75" customHeight="1" spans="1:19">
      <c r="A152" s="17" t="s">
        <v>51</v>
      </c>
      <c r="B152" s="17" t="s">
        <v>621</v>
      </c>
      <c r="C152" s="17" t="s">
        <v>4012</v>
      </c>
      <c r="D152" s="17" t="s">
        <v>3957</v>
      </c>
      <c r="E152" s="17" t="s">
        <v>620</v>
      </c>
      <c r="F152" s="17" t="s">
        <v>141</v>
      </c>
      <c r="G152" s="17" t="s">
        <v>623</v>
      </c>
      <c r="H152" s="17" t="s">
        <v>36</v>
      </c>
      <c r="I152" s="20" t="s">
        <v>624</v>
      </c>
      <c r="J152" s="17" t="s">
        <v>476</v>
      </c>
      <c r="K152" s="17" t="s">
        <v>476</v>
      </c>
      <c r="L152" s="17"/>
      <c r="M152" s="17" t="s">
        <v>3964</v>
      </c>
      <c r="N152" s="17" t="s">
        <v>620</v>
      </c>
      <c r="O152" s="17" t="s">
        <v>623</v>
      </c>
      <c r="P152" s="17" t="s">
        <v>621</v>
      </c>
      <c r="Q152" s="21" t="s">
        <v>622</v>
      </c>
      <c r="R152" s="21" t="str">
        <f t="shared" si="2"/>
        <v>朱华政(zhuhuazheng)</v>
      </c>
      <c r="S152" s="21"/>
    </row>
    <row r="153" ht="12.75" customHeight="1" spans="1:19">
      <c r="A153" s="17" t="s">
        <v>51</v>
      </c>
      <c r="B153" s="17" t="s">
        <v>628</v>
      </c>
      <c r="C153" s="17" t="s">
        <v>3997</v>
      </c>
      <c r="D153" s="17" t="s">
        <v>3957</v>
      </c>
      <c r="E153" s="17" t="s">
        <v>627</v>
      </c>
      <c r="F153" s="17" t="s">
        <v>3971</v>
      </c>
      <c r="G153" s="17" t="s">
        <v>142</v>
      </c>
      <c r="H153" s="17" t="s">
        <v>55</v>
      </c>
      <c r="I153" s="20" t="s">
        <v>321</v>
      </c>
      <c r="J153" s="17" t="s">
        <v>427</v>
      </c>
      <c r="K153" s="17" t="s">
        <v>427</v>
      </c>
      <c r="L153" s="17"/>
      <c r="M153" s="17" t="s">
        <v>3992</v>
      </c>
      <c r="N153" s="17" t="s">
        <v>627</v>
      </c>
      <c r="O153" s="17" t="s">
        <v>142</v>
      </c>
      <c r="P153" s="17" t="s">
        <v>628</v>
      </c>
      <c r="Q153" s="21" t="s">
        <v>629</v>
      </c>
      <c r="R153" s="21" t="str">
        <f t="shared" si="2"/>
        <v>朱艺(zhuyi)</v>
      </c>
      <c r="S153" s="21"/>
    </row>
    <row r="154" ht="12.75" customHeight="1" spans="1:19">
      <c r="A154" s="17" t="s">
        <v>51</v>
      </c>
      <c r="B154" s="17" t="s">
        <v>633</v>
      </c>
      <c r="C154" s="17" t="s">
        <v>3952</v>
      </c>
      <c r="D154" s="17" t="s">
        <v>3953</v>
      </c>
      <c r="E154" s="17" t="s">
        <v>632</v>
      </c>
      <c r="F154" s="17" t="s">
        <v>52</v>
      </c>
      <c r="G154" s="17" t="s">
        <v>635</v>
      </c>
      <c r="H154" s="17" t="s">
        <v>26</v>
      </c>
      <c r="I154" s="20" t="s">
        <v>636</v>
      </c>
      <c r="J154" s="17" t="s">
        <v>63</v>
      </c>
      <c r="K154" s="17" t="s">
        <v>63</v>
      </c>
      <c r="L154" s="17"/>
      <c r="M154" s="17" t="s">
        <v>449</v>
      </c>
      <c r="N154" s="17" t="s">
        <v>632</v>
      </c>
      <c r="O154" s="17" t="s">
        <v>635</v>
      </c>
      <c r="P154" s="17" t="s">
        <v>633</v>
      </c>
      <c r="Q154" s="21" t="s">
        <v>634</v>
      </c>
      <c r="R154" s="21" t="str">
        <f t="shared" si="2"/>
        <v>栾玉树(luanyushu)</v>
      </c>
      <c r="S154" s="21"/>
    </row>
    <row r="155" ht="12.75" customHeight="1" spans="1:19">
      <c r="A155" s="17" t="s">
        <v>640</v>
      </c>
      <c r="B155" s="17" t="s">
        <v>48</v>
      </c>
      <c r="C155" s="17" t="s">
        <v>3956</v>
      </c>
      <c r="D155" s="17" t="s">
        <v>3957</v>
      </c>
      <c r="E155" s="17" t="s">
        <v>639</v>
      </c>
      <c r="F155" s="17" t="s">
        <v>3954</v>
      </c>
      <c r="G155" s="17" t="s">
        <v>641</v>
      </c>
      <c r="H155" s="17" t="s">
        <v>247</v>
      </c>
      <c r="I155" s="20" t="s">
        <v>642</v>
      </c>
      <c r="J155" s="17" t="s">
        <v>2451</v>
      </c>
      <c r="K155" s="17" t="s">
        <v>2451</v>
      </c>
      <c r="L155" s="17" t="s">
        <v>4013</v>
      </c>
      <c r="M155" s="17" t="s">
        <v>55</v>
      </c>
      <c r="N155" s="17" t="s">
        <v>639</v>
      </c>
      <c r="O155" s="17" t="s">
        <v>641</v>
      </c>
      <c r="P155" s="17" t="s">
        <v>48</v>
      </c>
      <c r="Q155" s="21" t="s">
        <v>49</v>
      </c>
      <c r="R155" s="21" t="str">
        <f t="shared" si="2"/>
        <v>曹银涛(caoyintao)</v>
      </c>
      <c r="S155" s="21"/>
    </row>
    <row r="156" ht="12.75" customHeight="1" spans="1:19">
      <c r="A156" s="17" t="s">
        <v>640</v>
      </c>
      <c r="B156" s="17" t="s">
        <v>48</v>
      </c>
      <c r="C156" s="17" t="s">
        <v>3956</v>
      </c>
      <c r="D156" s="17" t="s">
        <v>3957</v>
      </c>
      <c r="E156" s="17" t="s">
        <v>643</v>
      </c>
      <c r="F156" s="17" t="s">
        <v>3954</v>
      </c>
      <c r="G156" s="17" t="s">
        <v>153</v>
      </c>
      <c r="H156" s="17" t="s">
        <v>67</v>
      </c>
      <c r="I156" s="20" t="s">
        <v>644</v>
      </c>
      <c r="J156" s="17" t="s">
        <v>63</v>
      </c>
      <c r="K156" s="17" t="s">
        <v>63</v>
      </c>
      <c r="L156" s="17"/>
      <c r="M156" s="17" t="s">
        <v>3955</v>
      </c>
      <c r="N156" s="17" t="s">
        <v>643</v>
      </c>
      <c r="O156" s="17" t="s">
        <v>153</v>
      </c>
      <c r="P156" s="17" t="s">
        <v>48</v>
      </c>
      <c r="Q156" s="21" t="s">
        <v>49</v>
      </c>
      <c r="R156" s="21" t="str">
        <f t="shared" si="2"/>
        <v>曹银涛(caoyintao)</v>
      </c>
      <c r="S156" s="21"/>
    </row>
    <row r="157" ht="12.75" customHeight="1" spans="1:19">
      <c r="A157" s="17" t="s">
        <v>640</v>
      </c>
      <c r="B157" s="17" t="s">
        <v>48</v>
      </c>
      <c r="C157" s="17" t="s">
        <v>3956</v>
      </c>
      <c r="D157" s="17" t="s">
        <v>3957</v>
      </c>
      <c r="E157" s="17" t="s">
        <v>646</v>
      </c>
      <c r="F157" s="17" t="s">
        <v>141</v>
      </c>
      <c r="G157" s="17" t="s">
        <v>647</v>
      </c>
      <c r="H157" s="17" t="s">
        <v>90</v>
      </c>
      <c r="I157" s="20" t="s">
        <v>648</v>
      </c>
      <c r="J157" s="17" t="s">
        <v>476</v>
      </c>
      <c r="K157" s="17" t="s">
        <v>476</v>
      </c>
      <c r="L157" s="17"/>
      <c r="M157" s="17" t="s">
        <v>3964</v>
      </c>
      <c r="N157" s="17" t="s">
        <v>646</v>
      </c>
      <c r="O157" s="17" t="s">
        <v>647</v>
      </c>
      <c r="P157" s="17" t="s">
        <v>48</v>
      </c>
      <c r="Q157" s="21" t="s">
        <v>49</v>
      </c>
      <c r="R157" s="21" t="str">
        <f t="shared" si="2"/>
        <v>曹银涛(caoyintao)</v>
      </c>
      <c r="S157" s="21"/>
    </row>
    <row r="158" ht="12.75" customHeight="1" spans="1:19">
      <c r="A158" s="17" t="s">
        <v>640</v>
      </c>
      <c r="B158" s="17" t="s">
        <v>48</v>
      </c>
      <c r="C158" s="17" t="s">
        <v>3956</v>
      </c>
      <c r="D158" s="17" t="s">
        <v>3957</v>
      </c>
      <c r="E158" s="17" t="s">
        <v>649</v>
      </c>
      <c r="F158" s="17" t="s">
        <v>141</v>
      </c>
      <c r="G158" s="17" t="s">
        <v>650</v>
      </c>
      <c r="H158" s="17" t="s">
        <v>135</v>
      </c>
      <c r="I158" s="20" t="s">
        <v>651</v>
      </c>
      <c r="J158" s="17" t="s">
        <v>476</v>
      </c>
      <c r="K158" s="17" t="s">
        <v>63</v>
      </c>
      <c r="L158" s="17"/>
      <c r="M158" s="17" t="s">
        <v>3992</v>
      </c>
      <c r="N158" s="17" t="s">
        <v>649</v>
      </c>
      <c r="O158" s="17" t="s">
        <v>650</v>
      </c>
      <c r="P158" s="17" t="s">
        <v>48</v>
      </c>
      <c r="Q158" s="21" t="s">
        <v>49</v>
      </c>
      <c r="R158" s="21" t="str">
        <f t="shared" si="2"/>
        <v>曹银涛(caoyintao)</v>
      </c>
      <c r="S158" s="21"/>
    </row>
    <row r="159" ht="12.75" customHeight="1" spans="1:19">
      <c r="A159" s="17" t="s">
        <v>640</v>
      </c>
      <c r="B159" s="17" t="s">
        <v>59</v>
      </c>
      <c r="C159" s="17" t="s">
        <v>3958</v>
      </c>
      <c r="D159" s="17" t="s">
        <v>3959</v>
      </c>
      <c r="E159" s="17" t="s">
        <v>652</v>
      </c>
      <c r="F159" s="17" t="s">
        <v>3954</v>
      </c>
      <c r="G159" s="17" t="s">
        <v>653</v>
      </c>
      <c r="H159" s="17" t="s">
        <v>26</v>
      </c>
      <c r="I159" s="20" t="s">
        <v>654</v>
      </c>
      <c r="J159" s="17" t="s">
        <v>443</v>
      </c>
      <c r="K159" s="17" t="s">
        <v>63</v>
      </c>
      <c r="L159" s="17"/>
      <c r="M159" s="17" t="s">
        <v>443</v>
      </c>
      <c r="N159" s="17" t="s">
        <v>652</v>
      </c>
      <c r="O159" s="17" t="s">
        <v>653</v>
      </c>
      <c r="P159" s="17" t="s">
        <v>59</v>
      </c>
      <c r="Q159" s="21" t="s">
        <v>60</v>
      </c>
      <c r="R159" s="21" t="str">
        <f t="shared" si="2"/>
        <v>陈悦(chenyue)</v>
      </c>
      <c r="S159" s="21"/>
    </row>
    <row r="160" ht="12.75" customHeight="1" spans="1:19">
      <c r="A160" s="17" t="s">
        <v>640</v>
      </c>
      <c r="B160" s="17" t="s">
        <v>59</v>
      </c>
      <c r="C160" s="17" t="s">
        <v>3958</v>
      </c>
      <c r="D160" s="17" t="s">
        <v>3959</v>
      </c>
      <c r="E160" s="17" t="s">
        <v>656</v>
      </c>
      <c r="F160" s="17" t="s">
        <v>3954</v>
      </c>
      <c r="G160" s="17" t="s">
        <v>153</v>
      </c>
      <c r="H160" s="17" t="s">
        <v>148</v>
      </c>
      <c r="I160" s="20" t="s">
        <v>657</v>
      </c>
      <c r="J160" s="17" t="s">
        <v>63</v>
      </c>
      <c r="K160" s="17" t="s">
        <v>63</v>
      </c>
      <c r="L160" s="17"/>
      <c r="M160" s="17" t="s">
        <v>3955</v>
      </c>
      <c r="N160" s="17" t="s">
        <v>656</v>
      </c>
      <c r="O160" s="17" t="s">
        <v>153</v>
      </c>
      <c r="P160" s="17" t="s">
        <v>59</v>
      </c>
      <c r="Q160" s="21" t="s">
        <v>60</v>
      </c>
      <c r="R160" s="21" t="str">
        <f t="shared" si="2"/>
        <v>陈悦(chenyue)</v>
      </c>
      <c r="S160" s="21"/>
    </row>
    <row r="161" ht="12.75" customHeight="1" spans="1:19">
      <c r="A161" s="17" t="s">
        <v>640</v>
      </c>
      <c r="B161" s="17" t="s">
        <v>59</v>
      </c>
      <c r="C161" s="17" t="s">
        <v>3958</v>
      </c>
      <c r="D161" s="17" t="s">
        <v>3959</v>
      </c>
      <c r="E161" s="17" t="s">
        <v>658</v>
      </c>
      <c r="F161" s="17" t="s">
        <v>3954</v>
      </c>
      <c r="G161" s="17" t="s">
        <v>659</v>
      </c>
      <c r="H161" s="17" t="s">
        <v>26</v>
      </c>
      <c r="I161" s="20" t="s">
        <v>660</v>
      </c>
      <c r="J161" s="17" t="s">
        <v>443</v>
      </c>
      <c r="K161" s="17" t="s">
        <v>63</v>
      </c>
      <c r="L161" s="17"/>
      <c r="M161" s="17" t="s">
        <v>443</v>
      </c>
      <c r="N161" s="17" t="s">
        <v>658</v>
      </c>
      <c r="O161" s="17" t="s">
        <v>659</v>
      </c>
      <c r="P161" s="17" t="s">
        <v>59</v>
      </c>
      <c r="Q161" s="21" t="s">
        <v>60</v>
      </c>
      <c r="R161" s="21" t="str">
        <f t="shared" si="2"/>
        <v>陈悦(chenyue)</v>
      </c>
      <c r="S161" s="21"/>
    </row>
    <row r="162" ht="12.75" customHeight="1" spans="1:19">
      <c r="A162" s="17" t="s">
        <v>640</v>
      </c>
      <c r="B162" s="17" t="s">
        <v>59</v>
      </c>
      <c r="C162" s="17" t="s">
        <v>3958</v>
      </c>
      <c r="D162" s="17" t="s">
        <v>3959</v>
      </c>
      <c r="E162" s="17" t="s">
        <v>662</v>
      </c>
      <c r="F162" s="17" t="s">
        <v>3954</v>
      </c>
      <c r="G162" s="17" t="s">
        <v>663</v>
      </c>
      <c r="H162" s="17" t="s">
        <v>26</v>
      </c>
      <c r="I162" s="20" t="s">
        <v>664</v>
      </c>
      <c r="J162" s="17" t="s">
        <v>443</v>
      </c>
      <c r="K162" s="17" t="s">
        <v>63</v>
      </c>
      <c r="L162" s="17"/>
      <c r="M162" s="17" t="s">
        <v>443</v>
      </c>
      <c r="N162" s="17" t="s">
        <v>662</v>
      </c>
      <c r="O162" s="17" t="s">
        <v>663</v>
      </c>
      <c r="P162" s="17" t="s">
        <v>59</v>
      </c>
      <c r="Q162" s="21" t="s">
        <v>60</v>
      </c>
      <c r="R162" s="21" t="str">
        <f t="shared" si="2"/>
        <v>陈悦(chenyue)</v>
      </c>
      <c r="S162" s="21"/>
    </row>
    <row r="163" ht="12.75" customHeight="1" spans="1:19">
      <c r="A163" s="17" t="s">
        <v>640</v>
      </c>
      <c r="B163" s="17" t="s">
        <v>59</v>
      </c>
      <c r="C163" s="17" t="s">
        <v>3958</v>
      </c>
      <c r="D163" s="17" t="s">
        <v>3959</v>
      </c>
      <c r="E163" s="17" t="s">
        <v>666</v>
      </c>
      <c r="F163" s="17" t="s">
        <v>3954</v>
      </c>
      <c r="G163" s="17" t="s">
        <v>153</v>
      </c>
      <c r="H163" s="17" t="s">
        <v>26</v>
      </c>
      <c r="I163" s="20" t="s">
        <v>660</v>
      </c>
      <c r="J163" s="17" t="s">
        <v>63</v>
      </c>
      <c r="K163" s="17" t="s">
        <v>63</v>
      </c>
      <c r="L163" s="17"/>
      <c r="M163" s="17" t="s">
        <v>3955</v>
      </c>
      <c r="N163" s="17" t="s">
        <v>666</v>
      </c>
      <c r="O163" s="17" t="s">
        <v>153</v>
      </c>
      <c r="P163" s="17" t="s">
        <v>59</v>
      </c>
      <c r="Q163" s="21" t="s">
        <v>60</v>
      </c>
      <c r="R163" s="21" t="str">
        <f t="shared" si="2"/>
        <v>陈悦(chenyue)</v>
      </c>
      <c r="S163" s="21"/>
    </row>
    <row r="164" ht="12.75" customHeight="1" spans="1:19">
      <c r="A164" s="17" t="s">
        <v>640</v>
      </c>
      <c r="B164" s="17" t="s">
        <v>59</v>
      </c>
      <c r="C164" s="17" t="s">
        <v>3958</v>
      </c>
      <c r="D164" s="17" t="s">
        <v>3959</v>
      </c>
      <c r="E164" s="17" t="s">
        <v>667</v>
      </c>
      <c r="F164" s="17" t="s">
        <v>141</v>
      </c>
      <c r="G164" s="17" t="s">
        <v>668</v>
      </c>
      <c r="H164" s="17" t="s">
        <v>36</v>
      </c>
      <c r="I164" s="20" t="s">
        <v>669</v>
      </c>
      <c r="J164" s="17" t="s">
        <v>63</v>
      </c>
      <c r="K164" s="17" t="s">
        <v>63</v>
      </c>
      <c r="L164" s="17"/>
      <c r="M164" s="17" t="s">
        <v>3951</v>
      </c>
      <c r="N164" s="17" t="s">
        <v>667</v>
      </c>
      <c r="O164" s="17" t="s">
        <v>668</v>
      </c>
      <c r="P164" s="17" t="s">
        <v>59</v>
      </c>
      <c r="Q164" s="21" t="s">
        <v>60</v>
      </c>
      <c r="R164" s="21" t="str">
        <f t="shared" si="2"/>
        <v>陈悦(chenyue)</v>
      </c>
      <c r="S164" s="21"/>
    </row>
    <row r="165" ht="12.75" customHeight="1" spans="1:19">
      <c r="A165" s="17" t="s">
        <v>640</v>
      </c>
      <c r="B165" s="17" t="s">
        <v>81</v>
      </c>
      <c r="C165" s="17" t="s">
        <v>3961</v>
      </c>
      <c r="D165" s="17" t="s">
        <v>3959</v>
      </c>
      <c r="E165" s="17" t="s">
        <v>670</v>
      </c>
      <c r="F165" s="17" t="s">
        <v>141</v>
      </c>
      <c r="G165" s="17" t="s">
        <v>34</v>
      </c>
      <c r="H165" s="17" t="s">
        <v>672</v>
      </c>
      <c r="I165" s="20" t="s">
        <v>671</v>
      </c>
      <c r="J165" s="17" t="s">
        <v>63</v>
      </c>
      <c r="K165" s="17" t="s">
        <v>63</v>
      </c>
      <c r="L165" s="17"/>
      <c r="M165" s="17" t="s">
        <v>3951</v>
      </c>
      <c r="N165" s="17" t="s">
        <v>670</v>
      </c>
      <c r="O165" s="17" t="s">
        <v>34</v>
      </c>
      <c r="P165" s="17" t="s">
        <v>81</v>
      </c>
      <c r="Q165" s="21" t="s">
        <v>82</v>
      </c>
      <c r="R165" s="21" t="str">
        <f t="shared" si="2"/>
        <v>邓涛(dengtao)</v>
      </c>
      <c r="S165" s="21"/>
    </row>
    <row r="166" ht="12.75" customHeight="1" spans="1:19">
      <c r="A166" s="17" t="s">
        <v>640</v>
      </c>
      <c r="B166" s="17" t="s">
        <v>81</v>
      </c>
      <c r="C166" s="17" t="s">
        <v>3961</v>
      </c>
      <c r="D166" s="17" t="s">
        <v>3959</v>
      </c>
      <c r="E166" s="17" t="s">
        <v>673</v>
      </c>
      <c r="F166" s="17" t="s">
        <v>52</v>
      </c>
      <c r="G166" s="17" t="s">
        <v>280</v>
      </c>
      <c r="H166" s="17" t="s">
        <v>391</v>
      </c>
      <c r="I166" s="20" t="s">
        <v>674</v>
      </c>
      <c r="J166" s="17" t="s">
        <v>63</v>
      </c>
      <c r="K166" s="17" t="s">
        <v>63</v>
      </c>
      <c r="L166" s="17"/>
      <c r="M166" s="17" t="s">
        <v>449</v>
      </c>
      <c r="N166" s="17" t="s">
        <v>673</v>
      </c>
      <c r="O166" s="17" t="s">
        <v>280</v>
      </c>
      <c r="P166" s="17" t="s">
        <v>81</v>
      </c>
      <c r="Q166" s="21" t="s">
        <v>82</v>
      </c>
      <c r="R166" s="21" t="str">
        <f t="shared" si="2"/>
        <v>邓涛(dengtao)</v>
      </c>
      <c r="S166" s="21"/>
    </row>
    <row r="167" ht="12.75" customHeight="1" spans="1:19">
      <c r="A167" s="17" t="s">
        <v>640</v>
      </c>
      <c r="B167" s="17" t="s">
        <v>81</v>
      </c>
      <c r="C167" s="17" t="s">
        <v>3961</v>
      </c>
      <c r="D167" s="17" t="s">
        <v>3959</v>
      </c>
      <c r="E167" s="17" t="s">
        <v>676</v>
      </c>
      <c r="F167" s="17" t="s">
        <v>3954</v>
      </c>
      <c r="G167" s="17" t="s">
        <v>83</v>
      </c>
      <c r="H167" s="17" t="s">
        <v>391</v>
      </c>
      <c r="I167" s="20" t="s">
        <v>677</v>
      </c>
      <c r="J167" s="17" t="s">
        <v>63</v>
      </c>
      <c r="K167" s="17" t="s">
        <v>63</v>
      </c>
      <c r="L167" s="17"/>
      <c r="M167" s="17" t="s">
        <v>3955</v>
      </c>
      <c r="N167" s="17" t="s">
        <v>676</v>
      </c>
      <c r="O167" s="17" t="s">
        <v>83</v>
      </c>
      <c r="P167" s="17" t="s">
        <v>81</v>
      </c>
      <c r="Q167" s="21" t="s">
        <v>82</v>
      </c>
      <c r="R167" s="21" t="str">
        <f t="shared" si="2"/>
        <v>邓涛(dengtao)</v>
      </c>
      <c r="S167" s="21"/>
    </row>
    <row r="168" ht="12.75" customHeight="1" spans="1:19">
      <c r="A168" s="17" t="s">
        <v>640</v>
      </c>
      <c r="B168" s="17" t="s">
        <v>81</v>
      </c>
      <c r="C168" s="17" t="s">
        <v>3961</v>
      </c>
      <c r="D168" s="17" t="s">
        <v>3959</v>
      </c>
      <c r="E168" s="17" t="s">
        <v>678</v>
      </c>
      <c r="F168" s="17" t="s">
        <v>3954</v>
      </c>
      <c r="G168" s="17" t="s">
        <v>679</v>
      </c>
      <c r="H168" s="17" t="s">
        <v>148</v>
      </c>
      <c r="I168" s="20" t="s">
        <v>680</v>
      </c>
      <c r="J168" s="17" t="s">
        <v>63</v>
      </c>
      <c r="K168" s="17" t="s">
        <v>63</v>
      </c>
      <c r="L168" s="17"/>
      <c r="M168" s="17" t="s">
        <v>3955</v>
      </c>
      <c r="N168" s="17" t="s">
        <v>678</v>
      </c>
      <c r="O168" s="17" t="s">
        <v>679</v>
      </c>
      <c r="P168" s="17" t="s">
        <v>81</v>
      </c>
      <c r="Q168" s="21" t="s">
        <v>82</v>
      </c>
      <c r="R168" s="21" t="str">
        <f t="shared" si="2"/>
        <v>邓涛(dengtao)</v>
      </c>
      <c r="S168" s="21"/>
    </row>
    <row r="169" ht="12.75" customHeight="1" spans="1:19">
      <c r="A169" s="17" t="s">
        <v>640</v>
      </c>
      <c r="B169" s="17" t="s">
        <v>94</v>
      </c>
      <c r="C169" s="17" t="s">
        <v>3956</v>
      </c>
      <c r="D169" s="17" t="s">
        <v>3957</v>
      </c>
      <c r="E169" s="17" t="s">
        <v>681</v>
      </c>
      <c r="F169" s="17" t="s">
        <v>3954</v>
      </c>
      <c r="G169" s="17" t="s">
        <v>682</v>
      </c>
      <c r="H169" s="17" t="s">
        <v>247</v>
      </c>
      <c r="I169" s="20" t="s">
        <v>683</v>
      </c>
      <c r="J169" s="17" t="s">
        <v>63</v>
      </c>
      <c r="K169" s="17" t="s">
        <v>63</v>
      </c>
      <c r="L169" s="17"/>
      <c r="M169" s="17" t="s">
        <v>3955</v>
      </c>
      <c r="N169" s="17" t="s">
        <v>681</v>
      </c>
      <c r="O169" s="17" t="s">
        <v>682</v>
      </c>
      <c r="P169" s="17" t="s">
        <v>94</v>
      </c>
      <c r="Q169" s="21" t="s">
        <v>95</v>
      </c>
      <c r="R169" s="21" t="str">
        <f t="shared" si="2"/>
        <v>丁新正(dingxinzheng)</v>
      </c>
      <c r="S169" s="21"/>
    </row>
    <row r="170" ht="12.75" customHeight="1" spans="1:19">
      <c r="A170" s="17" t="s">
        <v>640</v>
      </c>
      <c r="B170" s="17" t="s">
        <v>94</v>
      </c>
      <c r="C170" s="17" t="s">
        <v>3956</v>
      </c>
      <c r="D170" s="17" t="s">
        <v>3957</v>
      </c>
      <c r="E170" s="17" t="s">
        <v>684</v>
      </c>
      <c r="F170" s="17" t="s">
        <v>3954</v>
      </c>
      <c r="G170" s="17" t="s">
        <v>685</v>
      </c>
      <c r="H170" s="17" t="s">
        <v>90</v>
      </c>
      <c r="I170" s="20" t="s">
        <v>686</v>
      </c>
      <c r="J170" s="17" t="s">
        <v>4014</v>
      </c>
      <c r="K170" s="17" t="s">
        <v>4011</v>
      </c>
      <c r="L170" s="17"/>
      <c r="M170" s="17" t="s">
        <v>1805</v>
      </c>
      <c r="N170" s="17" t="s">
        <v>684</v>
      </c>
      <c r="O170" s="17" t="s">
        <v>685</v>
      </c>
      <c r="P170" s="17" t="s">
        <v>94</v>
      </c>
      <c r="Q170" s="21" t="s">
        <v>95</v>
      </c>
      <c r="R170" s="21" t="str">
        <f t="shared" si="2"/>
        <v>丁新正(dingxinzheng)</v>
      </c>
      <c r="S170" s="21"/>
    </row>
    <row r="171" ht="12.75" customHeight="1" spans="1:19">
      <c r="A171" s="17" t="s">
        <v>640</v>
      </c>
      <c r="B171" s="17" t="s">
        <v>94</v>
      </c>
      <c r="C171" s="17" t="s">
        <v>3956</v>
      </c>
      <c r="D171" s="17" t="s">
        <v>3957</v>
      </c>
      <c r="E171" s="17" t="s">
        <v>687</v>
      </c>
      <c r="F171" s="17" t="s">
        <v>3954</v>
      </c>
      <c r="G171" s="17" t="s">
        <v>688</v>
      </c>
      <c r="H171" s="17" t="s">
        <v>55</v>
      </c>
      <c r="I171" s="20" t="s">
        <v>689</v>
      </c>
      <c r="J171" s="17" t="s">
        <v>63</v>
      </c>
      <c r="K171" s="17" t="s">
        <v>63</v>
      </c>
      <c r="L171" s="17"/>
      <c r="M171" s="17" t="s">
        <v>3955</v>
      </c>
      <c r="N171" s="17" t="s">
        <v>687</v>
      </c>
      <c r="O171" s="17" t="s">
        <v>688</v>
      </c>
      <c r="P171" s="17" t="s">
        <v>94</v>
      </c>
      <c r="Q171" s="21" t="s">
        <v>95</v>
      </c>
      <c r="R171" s="21" t="str">
        <f t="shared" si="2"/>
        <v>丁新正(dingxinzheng)</v>
      </c>
      <c r="S171" s="21"/>
    </row>
    <row r="172" ht="12.75" customHeight="1" spans="1:19">
      <c r="A172" s="17" t="s">
        <v>640</v>
      </c>
      <c r="B172" s="17" t="s">
        <v>114</v>
      </c>
      <c r="C172" s="17" t="s">
        <v>3967</v>
      </c>
      <c r="D172" s="17" t="s">
        <v>3968</v>
      </c>
      <c r="E172" s="17" t="s">
        <v>690</v>
      </c>
      <c r="F172" s="17" t="s">
        <v>3954</v>
      </c>
      <c r="G172" s="17" t="s">
        <v>691</v>
      </c>
      <c r="H172" s="17" t="s">
        <v>55</v>
      </c>
      <c r="I172" s="20" t="s">
        <v>692</v>
      </c>
      <c r="J172" s="17" t="s">
        <v>63</v>
      </c>
      <c r="K172" s="17" t="s">
        <v>63</v>
      </c>
      <c r="L172" s="17"/>
      <c r="M172" s="17" t="s">
        <v>3955</v>
      </c>
      <c r="N172" s="17" t="s">
        <v>690</v>
      </c>
      <c r="O172" s="17" t="s">
        <v>691</v>
      </c>
      <c r="P172" s="17" t="s">
        <v>114</v>
      </c>
      <c r="Q172" s="21" t="s">
        <v>115</v>
      </c>
      <c r="R172" s="21" t="str">
        <f t="shared" si="2"/>
        <v>范滔滔(fantaotao)</v>
      </c>
      <c r="S172" s="21"/>
    </row>
    <row r="173" ht="12.75" customHeight="1" spans="1:19">
      <c r="A173" s="17" t="s">
        <v>640</v>
      </c>
      <c r="B173" s="17" t="s">
        <v>121</v>
      </c>
      <c r="C173" s="17" t="s">
        <v>3967</v>
      </c>
      <c r="D173" s="17" t="s">
        <v>3959</v>
      </c>
      <c r="E173" s="17" t="s">
        <v>694</v>
      </c>
      <c r="F173" s="17" t="s">
        <v>3954</v>
      </c>
      <c r="G173" s="17" t="s">
        <v>691</v>
      </c>
      <c r="H173" s="17" t="s">
        <v>26</v>
      </c>
      <c r="I173" s="20" t="s">
        <v>695</v>
      </c>
      <c r="J173" s="17" t="s">
        <v>63</v>
      </c>
      <c r="K173" s="17" t="s">
        <v>63</v>
      </c>
      <c r="L173" s="17"/>
      <c r="M173" s="17" t="s">
        <v>3955</v>
      </c>
      <c r="N173" s="17" t="s">
        <v>694</v>
      </c>
      <c r="O173" s="17" t="s">
        <v>691</v>
      </c>
      <c r="P173" s="17" t="s">
        <v>121</v>
      </c>
      <c r="Q173" s="21" t="s">
        <v>122</v>
      </c>
      <c r="R173" s="21" t="str">
        <f t="shared" si="2"/>
        <v>方令(fangling)</v>
      </c>
      <c r="S173" s="21"/>
    </row>
    <row r="174" ht="12.75" customHeight="1" spans="1:19">
      <c r="A174" s="17" t="s">
        <v>640</v>
      </c>
      <c r="B174" s="17" t="s">
        <v>121</v>
      </c>
      <c r="C174" s="17" t="s">
        <v>3967</v>
      </c>
      <c r="D174" s="17" t="s">
        <v>3959</v>
      </c>
      <c r="E174" s="17" t="s">
        <v>696</v>
      </c>
      <c r="F174" s="17" t="s">
        <v>52</v>
      </c>
      <c r="G174" s="17" t="s">
        <v>697</v>
      </c>
      <c r="H174" s="17" t="s">
        <v>67</v>
      </c>
      <c r="I174" s="20" t="s">
        <v>698</v>
      </c>
      <c r="J174" s="17" t="s">
        <v>63</v>
      </c>
      <c r="K174" s="17" t="s">
        <v>63</v>
      </c>
      <c r="L174" s="17"/>
      <c r="M174" s="17" t="s">
        <v>449</v>
      </c>
      <c r="N174" s="17" t="s">
        <v>696</v>
      </c>
      <c r="O174" s="17" t="s">
        <v>697</v>
      </c>
      <c r="P174" s="17" t="s">
        <v>121</v>
      </c>
      <c r="Q174" s="21" t="s">
        <v>122</v>
      </c>
      <c r="R174" s="21" t="str">
        <f t="shared" si="2"/>
        <v>方令(fangling)</v>
      </c>
      <c r="S174" s="21"/>
    </row>
    <row r="175" ht="12.75" customHeight="1" spans="1:19">
      <c r="A175" s="17" t="s">
        <v>640</v>
      </c>
      <c r="B175" s="17" t="s">
        <v>121</v>
      </c>
      <c r="C175" s="17" t="s">
        <v>3967</v>
      </c>
      <c r="D175" s="17" t="s">
        <v>3959</v>
      </c>
      <c r="E175" s="17" t="s">
        <v>699</v>
      </c>
      <c r="F175" s="17" t="s">
        <v>3954</v>
      </c>
      <c r="G175" s="17" t="s">
        <v>700</v>
      </c>
      <c r="H175" s="17" t="s">
        <v>67</v>
      </c>
      <c r="I175" s="20" t="s">
        <v>701</v>
      </c>
      <c r="J175" s="17" t="s">
        <v>63</v>
      </c>
      <c r="K175" s="17" t="s">
        <v>63</v>
      </c>
      <c r="L175" s="17"/>
      <c r="M175" s="17" t="s">
        <v>3955</v>
      </c>
      <c r="N175" s="17" t="s">
        <v>699</v>
      </c>
      <c r="O175" s="17" t="s">
        <v>700</v>
      </c>
      <c r="P175" s="17" t="s">
        <v>121</v>
      </c>
      <c r="Q175" s="21" t="s">
        <v>122</v>
      </c>
      <c r="R175" s="21" t="str">
        <f t="shared" si="2"/>
        <v>方令(fangling)</v>
      </c>
      <c r="S175" s="21"/>
    </row>
    <row r="176" ht="12.75" customHeight="1" spans="1:19">
      <c r="A176" s="17" t="s">
        <v>640</v>
      </c>
      <c r="B176" s="17" t="s">
        <v>121</v>
      </c>
      <c r="C176" s="17" t="s">
        <v>3967</v>
      </c>
      <c r="D176" s="17" t="s">
        <v>3959</v>
      </c>
      <c r="E176" s="17" t="s">
        <v>702</v>
      </c>
      <c r="F176" s="17" t="s">
        <v>52</v>
      </c>
      <c r="G176" s="17" t="s">
        <v>703</v>
      </c>
      <c r="H176" s="17" t="s">
        <v>672</v>
      </c>
      <c r="I176" s="20" t="s">
        <v>704</v>
      </c>
      <c r="J176" s="17" t="s">
        <v>63</v>
      </c>
      <c r="K176" s="17" t="s">
        <v>63</v>
      </c>
      <c r="L176" s="17"/>
      <c r="M176" s="17" t="s">
        <v>449</v>
      </c>
      <c r="N176" s="17" t="s">
        <v>702</v>
      </c>
      <c r="O176" s="17" t="s">
        <v>703</v>
      </c>
      <c r="P176" s="17" t="s">
        <v>121</v>
      </c>
      <c r="Q176" s="21" t="s">
        <v>122</v>
      </c>
      <c r="R176" s="21" t="str">
        <f t="shared" si="2"/>
        <v>方令(fangling)</v>
      </c>
      <c r="S176" s="21"/>
    </row>
    <row r="177" ht="12.75" customHeight="1" spans="1:19">
      <c r="A177" s="17" t="s">
        <v>640</v>
      </c>
      <c r="B177" s="17" t="s">
        <v>121</v>
      </c>
      <c r="C177" s="17" t="s">
        <v>3967</v>
      </c>
      <c r="D177" s="17" t="s">
        <v>3959</v>
      </c>
      <c r="E177" s="17" t="s">
        <v>705</v>
      </c>
      <c r="F177" s="17" t="s">
        <v>141</v>
      </c>
      <c r="G177" s="17" t="s">
        <v>190</v>
      </c>
      <c r="H177" s="17" t="s">
        <v>67</v>
      </c>
      <c r="I177" s="20" t="s">
        <v>706</v>
      </c>
      <c r="J177" s="17" t="s">
        <v>63</v>
      </c>
      <c r="K177" s="17" t="s">
        <v>63</v>
      </c>
      <c r="L177" s="17"/>
      <c r="M177" s="17" t="s">
        <v>3951</v>
      </c>
      <c r="N177" s="17" t="s">
        <v>705</v>
      </c>
      <c r="O177" s="17" t="s">
        <v>190</v>
      </c>
      <c r="P177" s="17" t="s">
        <v>121</v>
      </c>
      <c r="Q177" s="21" t="s">
        <v>122</v>
      </c>
      <c r="R177" s="21" t="str">
        <f t="shared" si="2"/>
        <v>方令(fangling)</v>
      </c>
      <c r="S177" s="21"/>
    </row>
    <row r="178" ht="12.75" customHeight="1" spans="1:19">
      <c r="A178" s="17" t="s">
        <v>640</v>
      </c>
      <c r="B178" s="17" t="s">
        <v>121</v>
      </c>
      <c r="C178" s="17" t="s">
        <v>3967</v>
      </c>
      <c r="D178" s="17" t="s">
        <v>3959</v>
      </c>
      <c r="E178" s="17" t="s">
        <v>707</v>
      </c>
      <c r="F178" s="17" t="s">
        <v>3954</v>
      </c>
      <c r="G178" s="17" t="s">
        <v>708</v>
      </c>
      <c r="H178" s="17" t="s">
        <v>55</v>
      </c>
      <c r="I178" s="20" t="s">
        <v>692</v>
      </c>
      <c r="J178" s="17" t="s">
        <v>63</v>
      </c>
      <c r="K178" s="17" t="s">
        <v>63</v>
      </c>
      <c r="L178" s="17"/>
      <c r="M178" s="17" t="s">
        <v>3955</v>
      </c>
      <c r="N178" s="17" t="s">
        <v>707</v>
      </c>
      <c r="O178" s="17" t="s">
        <v>708</v>
      </c>
      <c r="P178" s="17" t="s">
        <v>121</v>
      </c>
      <c r="Q178" s="21" t="s">
        <v>122</v>
      </c>
      <c r="R178" s="21" t="str">
        <f t="shared" si="2"/>
        <v>方令(fangling)</v>
      </c>
      <c r="S178" s="21"/>
    </row>
    <row r="179" ht="12.75" customHeight="1" spans="1:19">
      <c r="A179" s="17" t="s">
        <v>640</v>
      </c>
      <c r="B179" s="17" t="s">
        <v>121</v>
      </c>
      <c r="C179" s="17" t="s">
        <v>3967</v>
      </c>
      <c r="D179" s="17" t="s">
        <v>3959</v>
      </c>
      <c r="E179" s="17" t="s">
        <v>709</v>
      </c>
      <c r="F179" s="17" t="s">
        <v>3954</v>
      </c>
      <c r="G179" s="17" t="s">
        <v>153</v>
      </c>
      <c r="H179" s="17" t="s">
        <v>711</v>
      </c>
      <c r="I179" s="20" t="s">
        <v>710</v>
      </c>
      <c r="J179" s="17" t="s">
        <v>63</v>
      </c>
      <c r="K179" s="17" t="s">
        <v>63</v>
      </c>
      <c r="L179" s="17"/>
      <c r="M179" s="17" t="s">
        <v>3955</v>
      </c>
      <c r="N179" s="17" t="s">
        <v>709</v>
      </c>
      <c r="O179" s="17" t="s">
        <v>153</v>
      </c>
      <c r="P179" s="17" t="s">
        <v>121</v>
      </c>
      <c r="Q179" s="21" t="s">
        <v>122</v>
      </c>
      <c r="R179" s="21" t="str">
        <f t="shared" si="2"/>
        <v>方令(fangling)</v>
      </c>
      <c r="S179" s="21"/>
    </row>
    <row r="180" ht="12.75" customHeight="1" spans="1:19">
      <c r="A180" s="17" t="s">
        <v>640</v>
      </c>
      <c r="B180" s="17" t="s">
        <v>121</v>
      </c>
      <c r="C180" s="17" t="s">
        <v>3967</v>
      </c>
      <c r="D180" s="17" t="s">
        <v>3959</v>
      </c>
      <c r="E180" s="17" t="s">
        <v>712</v>
      </c>
      <c r="F180" s="17" t="s">
        <v>52</v>
      </c>
      <c r="G180" s="17" t="s">
        <v>697</v>
      </c>
      <c r="H180" s="17" t="s">
        <v>135</v>
      </c>
      <c r="I180" s="20" t="s">
        <v>713</v>
      </c>
      <c r="J180" s="17" t="s">
        <v>63</v>
      </c>
      <c r="K180" s="17" t="s">
        <v>63</v>
      </c>
      <c r="L180" s="17" t="s">
        <v>4015</v>
      </c>
      <c r="M180" s="17" t="s">
        <v>449</v>
      </c>
      <c r="N180" s="17" t="s">
        <v>712</v>
      </c>
      <c r="O180" s="17" t="s">
        <v>697</v>
      </c>
      <c r="P180" s="17" t="s">
        <v>121</v>
      </c>
      <c r="Q180" s="21" t="s">
        <v>122</v>
      </c>
      <c r="R180" s="21" t="str">
        <f t="shared" si="2"/>
        <v>方令(fangling)</v>
      </c>
      <c r="S180" s="21"/>
    </row>
    <row r="181" ht="12.75" customHeight="1" spans="1:19">
      <c r="A181" s="17" t="s">
        <v>640</v>
      </c>
      <c r="B181" s="17" t="s">
        <v>715</v>
      </c>
      <c r="C181" s="17" t="s">
        <v>3982</v>
      </c>
      <c r="D181" s="17" t="s">
        <v>3957</v>
      </c>
      <c r="E181" s="17" t="s">
        <v>714</v>
      </c>
      <c r="F181" s="17" t="s">
        <v>141</v>
      </c>
      <c r="G181" s="17" t="s">
        <v>717</v>
      </c>
      <c r="H181" s="17" t="s">
        <v>26</v>
      </c>
      <c r="I181" s="20" t="s">
        <v>718</v>
      </c>
      <c r="J181" s="17" t="s">
        <v>63</v>
      </c>
      <c r="K181" s="17" t="s">
        <v>63</v>
      </c>
      <c r="L181" s="17"/>
      <c r="M181" s="17" t="s">
        <v>3951</v>
      </c>
      <c r="N181" s="17" t="s">
        <v>714</v>
      </c>
      <c r="O181" s="17" t="s">
        <v>717</v>
      </c>
      <c r="P181" s="17" t="s">
        <v>715</v>
      </c>
      <c r="Q181" s="21" t="s">
        <v>716</v>
      </c>
      <c r="R181" s="21" t="str">
        <f t="shared" si="2"/>
        <v>付跃超(fuyuechao)</v>
      </c>
      <c r="S181" s="21"/>
    </row>
    <row r="182" ht="12.75" customHeight="1" spans="1:19">
      <c r="A182" s="17" t="s">
        <v>640</v>
      </c>
      <c r="B182" s="17" t="s">
        <v>715</v>
      </c>
      <c r="C182" s="17" t="s">
        <v>3982</v>
      </c>
      <c r="D182" s="17" t="s">
        <v>3957</v>
      </c>
      <c r="E182" s="17" t="s">
        <v>721</v>
      </c>
      <c r="F182" s="17" t="s">
        <v>141</v>
      </c>
      <c r="G182" s="17" t="s">
        <v>722</v>
      </c>
      <c r="H182" s="17" t="s">
        <v>26</v>
      </c>
      <c r="I182" s="20" t="s">
        <v>713</v>
      </c>
      <c r="J182" s="17" t="s">
        <v>63</v>
      </c>
      <c r="K182" s="17" t="s">
        <v>63</v>
      </c>
      <c r="L182" s="17"/>
      <c r="M182" s="17" t="s">
        <v>3951</v>
      </c>
      <c r="N182" s="17" t="s">
        <v>721</v>
      </c>
      <c r="O182" s="17" t="s">
        <v>722</v>
      </c>
      <c r="P182" s="17" t="s">
        <v>715</v>
      </c>
      <c r="Q182" s="21" t="s">
        <v>716</v>
      </c>
      <c r="R182" s="21" t="str">
        <f t="shared" si="2"/>
        <v>付跃超(fuyuechao)</v>
      </c>
      <c r="S182" s="21"/>
    </row>
    <row r="183" ht="12.75" customHeight="1" spans="1:19">
      <c r="A183" s="17" t="s">
        <v>640</v>
      </c>
      <c r="B183" s="17" t="s">
        <v>139</v>
      </c>
      <c r="C183" s="17" t="s">
        <v>3969</v>
      </c>
      <c r="D183" s="17" t="s">
        <v>3970</v>
      </c>
      <c r="E183" s="17" t="s">
        <v>723</v>
      </c>
      <c r="F183" s="17" t="s">
        <v>3954</v>
      </c>
      <c r="G183" s="17" t="s">
        <v>724</v>
      </c>
      <c r="H183" s="17" t="s">
        <v>90</v>
      </c>
      <c r="I183" s="20" t="s">
        <v>725</v>
      </c>
      <c r="J183" s="17" t="s">
        <v>63</v>
      </c>
      <c r="K183" s="17" t="s">
        <v>63</v>
      </c>
      <c r="L183" s="17"/>
      <c r="M183" s="17" t="s">
        <v>3955</v>
      </c>
      <c r="N183" s="17" t="s">
        <v>723</v>
      </c>
      <c r="O183" s="17" t="s">
        <v>724</v>
      </c>
      <c r="P183" s="17" t="s">
        <v>139</v>
      </c>
      <c r="Q183" s="21" t="s">
        <v>140</v>
      </c>
      <c r="R183" s="21" t="str">
        <f t="shared" si="2"/>
        <v>高宝柱(gaobaozhu)</v>
      </c>
      <c r="S183" s="21"/>
    </row>
    <row r="184" ht="12.75" customHeight="1" spans="1:19">
      <c r="A184" s="17" t="s">
        <v>640</v>
      </c>
      <c r="B184" s="17" t="s">
        <v>151</v>
      </c>
      <c r="C184" s="17" t="s">
        <v>3956</v>
      </c>
      <c r="D184" s="17" t="s">
        <v>3973</v>
      </c>
      <c r="E184" s="17" t="s">
        <v>726</v>
      </c>
      <c r="F184" s="17" t="s">
        <v>3954</v>
      </c>
      <c r="G184" s="17" t="s">
        <v>727</v>
      </c>
      <c r="H184" s="17" t="s">
        <v>135</v>
      </c>
      <c r="I184" s="20" t="s">
        <v>728</v>
      </c>
      <c r="J184" s="17" t="s">
        <v>476</v>
      </c>
      <c r="K184" s="17" t="s">
        <v>476</v>
      </c>
      <c r="L184" s="17"/>
      <c r="M184" s="17" t="s">
        <v>443</v>
      </c>
      <c r="N184" s="17" t="s">
        <v>726</v>
      </c>
      <c r="O184" s="17" t="s">
        <v>727</v>
      </c>
      <c r="P184" s="17" t="s">
        <v>151</v>
      </c>
      <c r="Q184" s="21" t="s">
        <v>152</v>
      </c>
      <c r="R184" s="21" t="str">
        <f t="shared" si="2"/>
        <v>郭振杰(guozhenjie)</v>
      </c>
      <c r="S184" s="21"/>
    </row>
    <row r="185" ht="12.75" customHeight="1" spans="1:19">
      <c r="A185" s="17" t="s">
        <v>640</v>
      </c>
      <c r="B185" s="17" t="s">
        <v>151</v>
      </c>
      <c r="C185" s="17" t="s">
        <v>3956</v>
      </c>
      <c r="D185" s="17" t="s">
        <v>3973</v>
      </c>
      <c r="E185" s="17" t="s">
        <v>729</v>
      </c>
      <c r="F185" s="17" t="s">
        <v>52</v>
      </c>
      <c r="G185" s="17" t="s">
        <v>730</v>
      </c>
      <c r="H185" s="17" t="s">
        <v>55</v>
      </c>
      <c r="I185" s="20" t="s">
        <v>731</v>
      </c>
      <c r="J185" s="17" t="s">
        <v>63</v>
      </c>
      <c r="K185" s="17" t="s">
        <v>63</v>
      </c>
      <c r="L185" s="17"/>
      <c r="M185" s="17" t="s">
        <v>449</v>
      </c>
      <c r="N185" s="17" t="s">
        <v>729</v>
      </c>
      <c r="O185" s="17" t="s">
        <v>730</v>
      </c>
      <c r="P185" s="17" t="s">
        <v>151</v>
      </c>
      <c r="Q185" s="21" t="s">
        <v>152</v>
      </c>
      <c r="R185" s="21" t="str">
        <f t="shared" si="2"/>
        <v>郭振杰(guozhenjie)</v>
      </c>
      <c r="S185" s="21"/>
    </row>
    <row r="186" ht="12.75" customHeight="1" spans="1:19">
      <c r="A186" s="17" t="s">
        <v>640</v>
      </c>
      <c r="B186" s="17" t="s">
        <v>151</v>
      </c>
      <c r="C186" s="17" t="s">
        <v>3956</v>
      </c>
      <c r="D186" s="17" t="s">
        <v>3973</v>
      </c>
      <c r="E186" s="17" t="s">
        <v>732</v>
      </c>
      <c r="F186" s="17" t="s">
        <v>52</v>
      </c>
      <c r="G186" s="17" t="s">
        <v>730</v>
      </c>
      <c r="H186" s="17" t="s">
        <v>26</v>
      </c>
      <c r="I186" s="20" t="s">
        <v>733</v>
      </c>
      <c r="J186" s="17" t="s">
        <v>63</v>
      </c>
      <c r="K186" s="17" t="s">
        <v>63</v>
      </c>
      <c r="L186" s="17"/>
      <c r="M186" s="17" t="s">
        <v>449</v>
      </c>
      <c r="N186" s="17" t="s">
        <v>732</v>
      </c>
      <c r="O186" s="17" t="s">
        <v>730</v>
      </c>
      <c r="P186" s="17" t="s">
        <v>151</v>
      </c>
      <c r="Q186" s="21" t="s">
        <v>152</v>
      </c>
      <c r="R186" s="21" t="str">
        <f t="shared" si="2"/>
        <v>郭振杰(guozhenjie)</v>
      </c>
      <c r="S186" s="21"/>
    </row>
    <row r="187" ht="12.75" customHeight="1" spans="1:19">
      <c r="A187" s="17" t="s">
        <v>640</v>
      </c>
      <c r="B187" s="17" t="s">
        <v>735</v>
      </c>
      <c r="C187" s="17" t="s">
        <v>3961</v>
      </c>
      <c r="D187" s="17" t="s">
        <v>3973</v>
      </c>
      <c r="E187" s="17" t="s">
        <v>734</v>
      </c>
      <c r="F187" s="17" t="s">
        <v>3954</v>
      </c>
      <c r="G187" s="17" t="s">
        <v>42</v>
      </c>
      <c r="H187" s="17" t="s">
        <v>135</v>
      </c>
      <c r="I187" s="20" t="s">
        <v>737</v>
      </c>
      <c r="J187" s="17" t="s">
        <v>63</v>
      </c>
      <c r="K187" s="17" t="s">
        <v>63</v>
      </c>
      <c r="L187" s="17"/>
      <c r="M187" s="17" t="s">
        <v>3955</v>
      </c>
      <c r="N187" s="17" t="s">
        <v>734</v>
      </c>
      <c r="O187" s="17" t="s">
        <v>42</v>
      </c>
      <c r="P187" s="17" t="s">
        <v>735</v>
      </c>
      <c r="Q187" s="21" t="s">
        <v>736</v>
      </c>
      <c r="R187" s="21" t="str">
        <f t="shared" si="2"/>
        <v>何清(heqing)</v>
      </c>
      <c r="S187" s="21"/>
    </row>
    <row r="188" ht="12.75" customHeight="1" spans="1:19">
      <c r="A188" s="17" t="s">
        <v>640</v>
      </c>
      <c r="B188" s="17" t="s">
        <v>188</v>
      </c>
      <c r="C188" s="17" t="s">
        <v>3979</v>
      </c>
      <c r="D188" s="17" t="s">
        <v>3973</v>
      </c>
      <c r="E188" s="17" t="s">
        <v>740</v>
      </c>
      <c r="F188" s="17" t="s">
        <v>3954</v>
      </c>
      <c r="G188" s="17" t="s">
        <v>741</v>
      </c>
      <c r="H188" s="17" t="s">
        <v>55</v>
      </c>
      <c r="I188" s="20" t="s">
        <v>742</v>
      </c>
      <c r="J188" s="17" t="s">
        <v>476</v>
      </c>
      <c r="K188" s="17" t="s">
        <v>476</v>
      </c>
      <c r="L188" s="17"/>
      <c r="M188" s="17" t="s">
        <v>443</v>
      </c>
      <c r="N188" s="17" t="s">
        <v>740</v>
      </c>
      <c r="O188" s="17" t="s">
        <v>741</v>
      </c>
      <c r="P188" s="17" t="s">
        <v>188</v>
      </c>
      <c r="Q188" s="21" t="s">
        <v>189</v>
      </c>
      <c r="R188" s="21" t="str">
        <f t="shared" si="2"/>
        <v>胡攀(hupan)</v>
      </c>
      <c r="S188" s="21"/>
    </row>
    <row r="189" ht="12.75" customHeight="1" spans="1:19">
      <c r="A189" s="17" t="s">
        <v>640</v>
      </c>
      <c r="B189" s="17" t="s">
        <v>200</v>
      </c>
      <c r="C189" s="17" t="s">
        <v>3980</v>
      </c>
      <c r="D189" s="17" t="s">
        <v>3968</v>
      </c>
      <c r="E189" s="17" t="s">
        <v>743</v>
      </c>
      <c r="F189" s="17" t="s">
        <v>3954</v>
      </c>
      <c r="G189" s="17" t="s">
        <v>153</v>
      </c>
      <c r="H189" s="17" t="s">
        <v>67</v>
      </c>
      <c r="I189" s="20" t="s">
        <v>744</v>
      </c>
      <c r="J189" s="17" t="s">
        <v>476</v>
      </c>
      <c r="K189" s="17" t="s">
        <v>476</v>
      </c>
      <c r="L189" s="17"/>
      <c r="M189" s="17" t="s">
        <v>443</v>
      </c>
      <c r="N189" s="17" t="s">
        <v>743</v>
      </c>
      <c r="O189" s="17" t="s">
        <v>153</v>
      </c>
      <c r="P189" s="17" t="s">
        <v>200</v>
      </c>
      <c r="Q189" s="21" t="s">
        <v>201</v>
      </c>
      <c r="R189" s="21" t="str">
        <f t="shared" si="2"/>
        <v>黄意武(huangyiwu)</v>
      </c>
      <c r="S189" s="21"/>
    </row>
    <row r="190" ht="12.75" customHeight="1" spans="1:19">
      <c r="A190" s="17" t="s">
        <v>640</v>
      </c>
      <c r="B190" s="17" t="s">
        <v>200</v>
      </c>
      <c r="C190" s="17" t="s">
        <v>3980</v>
      </c>
      <c r="D190" s="17" t="s">
        <v>3968</v>
      </c>
      <c r="E190" s="17" t="s">
        <v>746</v>
      </c>
      <c r="F190" s="17" t="s">
        <v>3954</v>
      </c>
      <c r="G190" s="17" t="s">
        <v>198</v>
      </c>
      <c r="H190" s="17" t="s">
        <v>90</v>
      </c>
      <c r="I190" s="20" t="s">
        <v>648</v>
      </c>
      <c r="J190" s="17" t="s">
        <v>63</v>
      </c>
      <c r="K190" s="17" t="s">
        <v>63</v>
      </c>
      <c r="L190" s="17"/>
      <c r="M190" s="17" t="s">
        <v>3955</v>
      </c>
      <c r="N190" s="17" t="s">
        <v>746</v>
      </c>
      <c r="O190" s="17" t="s">
        <v>198</v>
      </c>
      <c r="P190" s="17" t="s">
        <v>200</v>
      </c>
      <c r="Q190" s="21" t="s">
        <v>201</v>
      </c>
      <c r="R190" s="21" t="str">
        <f t="shared" si="2"/>
        <v>黄意武(huangyiwu)</v>
      </c>
      <c r="S190" s="21"/>
    </row>
    <row r="191" ht="12.75" customHeight="1" spans="1:19">
      <c r="A191" s="17" t="s">
        <v>640</v>
      </c>
      <c r="B191" s="17" t="s">
        <v>200</v>
      </c>
      <c r="C191" s="17" t="s">
        <v>3980</v>
      </c>
      <c r="D191" s="17" t="s">
        <v>3968</v>
      </c>
      <c r="E191" s="17" t="s">
        <v>747</v>
      </c>
      <c r="F191" s="17" t="s">
        <v>3954</v>
      </c>
      <c r="G191" s="17" t="s">
        <v>748</v>
      </c>
      <c r="H191" s="17" t="s">
        <v>135</v>
      </c>
      <c r="I191" s="20" t="s">
        <v>642</v>
      </c>
      <c r="J191" s="17" t="s">
        <v>63</v>
      </c>
      <c r="K191" s="17" t="s">
        <v>63</v>
      </c>
      <c r="L191" s="17"/>
      <c r="M191" s="17" t="s">
        <v>3955</v>
      </c>
      <c r="N191" s="17" t="s">
        <v>747</v>
      </c>
      <c r="O191" s="17" t="s">
        <v>748</v>
      </c>
      <c r="P191" s="17" t="s">
        <v>200</v>
      </c>
      <c r="Q191" s="21" t="s">
        <v>201</v>
      </c>
      <c r="R191" s="21" t="str">
        <f t="shared" si="2"/>
        <v>黄意武(huangyiwu)</v>
      </c>
      <c r="S191" s="21"/>
    </row>
    <row r="192" ht="12.75" customHeight="1" spans="1:19">
      <c r="A192" s="17" t="s">
        <v>640</v>
      </c>
      <c r="B192" s="17" t="s">
        <v>200</v>
      </c>
      <c r="C192" s="17" t="s">
        <v>3980</v>
      </c>
      <c r="D192" s="17" t="s">
        <v>3968</v>
      </c>
      <c r="E192" s="17" t="s">
        <v>749</v>
      </c>
      <c r="F192" s="17" t="s">
        <v>3954</v>
      </c>
      <c r="G192" s="17" t="s">
        <v>210</v>
      </c>
      <c r="H192" s="17" t="s">
        <v>135</v>
      </c>
      <c r="I192" s="20" t="s">
        <v>689</v>
      </c>
      <c r="J192" s="17" t="s">
        <v>63</v>
      </c>
      <c r="K192" s="17" t="s">
        <v>63</v>
      </c>
      <c r="L192" s="17"/>
      <c r="M192" s="17" t="s">
        <v>3955</v>
      </c>
      <c r="N192" s="17" t="s">
        <v>749</v>
      </c>
      <c r="O192" s="17" t="s">
        <v>210</v>
      </c>
      <c r="P192" s="17" t="s">
        <v>200</v>
      </c>
      <c r="Q192" s="21" t="s">
        <v>201</v>
      </c>
      <c r="R192" s="21" t="str">
        <f t="shared" si="2"/>
        <v>黄意武(huangyiwu)</v>
      </c>
      <c r="S192" s="21"/>
    </row>
    <row r="193" ht="12.75" customHeight="1" spans="1:19">
      <c r="A193" s="17" t="s">
        <v>640</v>
      </c>
      <c r="B193" s="17" t="s">
        <v>222</v>
      </c>
      <c r="C193" s="17" t="s">
        <v>3981</v>
      </c>
      <c r="D193" s="17" t="s">
        <v>3953</v>
      </c>
      <c r="E193" s="17" t="s">
        <v>750</v>
      </c>
      <c r="F193" s="17" t="s">
        <v>3954</v>
      </c>
      <c r="G193" s="17" t="s">
        <v>751</v>
      </c>
      <c r="H193" s="17" t="s">
        <v>340</v>
      </c>
      <c r="I193" s="20" t="s">
        <v>752</v>
      </c>
      <c r="J193" s="17" t="s">
        <v>443</v>
      </c>
      <c r="K193" s="17" t="s">
        <v>63</v>
      </c>
      <c r="L193" s="17"/>
      <c r="M193" s="17" t="s">
        <v>443</v>
      </c>
      <c r="N193" s="17" t="s">
        <v>750</v>
      </c>
      <c r="O193" s="17" t="s">
        <v>751</v>
      </c>
      <c r="P193" s="17" t="s">
        <v>222</v>
      </c>
      <c r="Q193" s="21" t="s">
        <v>223</v>
      </c>
      <c r="R193" s="21" t="str">
        <f t="shared" si="2"/>
        <v>江薇薇(jiangweiwei)</v>
      </c>
      <c r="S193" s="21"/>
    </row>
    <row r="194" ht="12.75" customHeight="1" spans="1:19">
      <c r="A194" s="17" t="s">
        <v>640</v>
      </c>
      <c r="B194" s="17" t="s">
        <v>222</v>
      </c>
      <c r="C194" s="17" t="s">
        <v>3981</v>
      </c>
      <c r="D194" s="17" t="s">
        <v>3953</v>
      </c>
      <c r="E194" s="17" t="s">
        <v>754</v>
      </c>
      <c r="F194" s="17" t="s">
        <v>3954</v>
      </c>
      <c r="G194" s="17" t="s">
        <v>751</v>
      </c>
      <c r="H194" s="17" t="s">
        <v>756</v>
      </c>
      <c r="I194" s="20" t="s">
        <v>755</v>
      </c>
      <c r="J194" s="17" t="s">
        <v>443</v>
      </c>
      <c r="K194" s="17" t="s">
        <v>476</v>
      </c>
      <c r="L194" s="17"/>
      <c r="M194" s="17" t="s">
        <v>427</v>
      </c>
      <c r="N194" s="17" t="s">
        <v>754</v>
      </c>
      <c r="O194" s="17" t="s">
        <v>751</v>
      </c>
      <c r="P194" s="17" t="s">
        <v>222</v>
      </c>
      <c r="Q194" s="21" t="s">
        <v>223</v>
      </c>
      <c r="R194" s="21" t="str">
        <f t="shared" si="2"/>
        <v>江薇薇(jiangweiwei)</v>
      </c>
      <c r="S194" s="21"/>
    </row>
    <row r="195" ht="12.75" customHeight="1" spans="1:19">
      <c r="A195" s="17" t="s">
        <v>640</v>
      </c>
      <c r="B195" s="17" t="s">
        <v>222</v>
      </c>
      <c r="C195" s="17" t="s">
        <v>3981</v>
      </c>
      <c r="D195" s="17" t="s">
        <v>3953</v>
      </c>
      <c r="E195" s="17" t="s">
        <v>757</v>
      </c>
      <c r="F195" s="17" t="s">
        <v>3954</v>
      </c>
      <c r="G195" s="17" t="s">
        <v>153</v>
      </c>
      <c r="H195" s="17" t="s">
        <v>135</v>
      </c>
      <c r="I195" s="20" t="s">
        <v>758</v>
      </c>
      <c r="J195" s="17" t="s">
        <v>63</v>
      </c>
      <c r="K195" s="17" t="s">
        <v>63</v>
      </c>
      <c r="L195" s="17"/>
      <c r="M195" s="17" t="s">
        <v>3955</v>
      </c>
      <c r="N195" s="17" t="s">
        <v>757</v>
      </c>
      <c r="O195" s="17" t="s">
        <v>153</v>
      </c>
      <c r="P195" s="17" t="s">
        <v>222</v>
      </c>
      <c r="Q195" s="21" t="s">
        <v>223</v>
      </c>
      <c r="R195" s="21" t="str">
        <f t="shared" si="2"/>
        <v>江薇薇(jiangweiwei)</v>
      </c>
      <c r="S195" s="21"/>
    </row>
    <row r="196" ht="12.75" customHeight="1" spans="1:19">
      <c r="A196" s="17" t="s">
        <v>640</v>
      </c>
      <c r="B196" s="17" t="s">
        <v>760</v>
      </c>
      <c r="C196" s="17" t="s">
        <v>3982</v>
      </c>
      <c r="D196" s="17" t="s">
        <v>3953</v>
      </c>
      <c r="E196" s="17" t="s">
        <v>759</v>
      </c>
      <c r="F196" s="17" t="s">
        <v>141</v>
      </c>
      <c r="G196" s="17" t="s">
        <v>762</v>
      </c>
      <c r="H196" s="17" t="s">
        <v>26</v>
      </c>
      <c r="I196" s="20" t="s">
        <v>763</v>
      </c>
      <c r="J196" s="17" t="s">
        <v>63</v>
      </c>
      <c r="K196" s="17" t="s">
        <v>63</v>
      </c>
      <c r="L196" s="17"/>
      <c r="M196" s="17" t="s">
        <v>3951</v>
      </c>
      <c r="N196" s="17" t="s">
        <v>759</v>
      </c>
      <c r="O196" s="17" t="s">
        <v>762</v>
      </c>
      <c r="P196" s="17" t="s">
        <v>760</v>
      </c>
      <c r="Q196" s="21" t="s">
        <v>761</v>
      </c>
      <c r="R196" s="21" t="str">
        <f t="shared" ref="R196:R259" si="3">CONCATENATE(P196,"(",Q196,")")</f>
        <v>柯昌波(kechangbo)</v>
      </c>
      <c r="S196" s="21"/>
    </row>
    <row r="197" ht="12.75" customHeight="1" spans="1:19">
      <c r="A197" s="17" t="s">
        <v>640</v>
      </c>
      <c r="B197" s="17" t="s">
        <v>234</v>
      </c>
      <c r="C197" s="17" t="s">
        <v>3983</v>
      </c>
      <c r="D197" s="17" t="s">
        <v>3953</v>
      </c>
      <c r="E197" s="17" t="s">
        <v>766</v>
      </c>
      <c r="F197" s="17" t="s">
        <v>3954</v>
      </c>
      <c r="G197" s="17" t="s">
        <v>315</v>
      </c>
      <c r="H197" s="17" t="s">
        <v>135</v>
      </c>
      <c r="I197" s="20" t="s">
        <v>755</v>
      </c>
      <c r="J197" s="17" t="s">
        <v>476</v>
      </c>
      <c r="K197" s="17" t="s">
        <v>476</v>
      </c>
      <c r="L197" s="17"/>
      <c r="M197" s="17" t="s">
        <v>443</v>
      </c>
      <c r="N197" s="17" t="s">
        <v>766</v>
      </c>
      <c r="O197" s="17" t="s">
        <v>315</v>
      </c>
      <c r="P197" s="17" t="s">
        <v>234</v>
      </c>
      <c r="Q197" s="21" t="s">
        <v>235</v>
      </c>
      <c r="R197" s="21" t="str">
        <f t="shared" si="3"/>
        <v>黎智洪(lizhihong)</v>
      </c>
      <c r="S197" s="21"/>
    </row>
    <row r="198" ht="12.75" customHeight="1" spans="1:19">
      <c r="A198" s="17" t="s">
        <v>640</v>
      </c>
      <c r="B198" s="17" t="s">
        <v>234</v>
      </c>
      <c r="C198" s="17" t="s">
        <v>3983</v>
      </c>
      <c r="D198" s="17" t="s">
        <v>3953</v>
      </c>
      <c r="E198" s="17" t="s">
        <v>768</v>
      </c>
      <c r="F198" s="17" t="s">
        <v>3954</v>
      </c>
      <c r="G198" s="17" t="s">
        <v>42</v>
      </c>
      <c r="H198" s="17" t="s">
        <v>135</v>
      </c>
      <c r="I198" s="20" t="s">
        <v>769</v>
      </c>
      <c r="J198" s="17" t="s">
        <v>476</v>
      </c>
      <c r="K198" s="17" t="s">
        <v>63</v>
      </c>
      <c r="L198" s="17"/>
      <c r="M198" s="17" t="s">
        <v>2451</v>
      </c>
      <c r="N198" s="17" t="s">
        <v>768</v>
      </c>
      <c r="O198" s="17" t="s">
        <v>42</v>
      </c>
      <c r="P198" s="17" t="s">
        <v>234</v>
      </c>
      <c r="Q198" s="21" t="s">
        <v>235</v>
      </c>
      <c r="R198" s="21" t="str">
        <f t="shared" si="3"/>
        <v>黎智洪(lizhihong)</v>
      </c>
      <c r="S198" s="21"/>
    </row>
    <row r="199" ht="12.75" customHeight="1" spans="1:19">
      <c r="A199" s="17" t="s">
        <v>640</v>
      </c>
      <c r="B199" s="17" t="s">
        <v>240</v>
      </c>
      <c r="C199" s="17" t="s">
        <v>3984</v>
      </c>
      <c r="D199" s="17" t="s">
        <v>3953</v>
      </c>
      <c r="E199" s="17" t="s">
        <v>770</v>
      </c>
      <c r="F199" s="17" t="s">
        <v>52</v>
      </c>
      <c r="G199" s="17" t="s">
        <v>265</v>
      </c>
      <c r="H199" s="17" t="s">
        <v>772</v>
      </c>
      <c r="I199" s="20" t="s">
        <v>771</v>
      </c>
      <c r="J199" s="17" t="s">
        <v>63</v>
      </c>
      <c r="K199" s="17" t="s">
        <v>63</v>
      </c>
      <c r="L199" s="17"/>
      <c r="M199" s="17" t="s">
        <v>449</v>
      </c>
      <c r="N199" s="17" t="s">
        <v>770</v>
      </c>
      <c r="O199" s="17" t="s">
        <v>265</v>
      </c>
      <c r="P199" s="17" t="s">
        <v>240</v>
      </c>
      <c r="Q199" s="21" t="s">
        <v>241</v>
      </c>
      <c r="R199" s="21" t="str">
        <f t="shared" si="3"/>
        <v>李春艳(lichunyan)</v>
      </c>
      <c r="S199" s="21"/>
    </row>
    <row r="200" ht="12.75" customHeight="1" spans="1:19">
      <c r="A200" s="17" t="s">
        <v>640</v>
      </c>
      <c r="B200" s="17" t="s">
        <v>245</v>
      </c>
      <c r="C200" s="17" t="s">
        <v>3956</v>
      </c>
      <c r="D200" s="17" t="s">
        <v>3973</v>
      </c>
      <c r="E200" s="17" t="s">
        <v>774</v>
      </c>
      <c r="F200" s="17" t="s">
        <v>3954</v>
      </c>
      <c r="G200" s="17" t="s">
        <v>775</v>
      </c>
      <c r="H200" s="17" t="s">
        <v>55</v>
      </c>
      <c r="I200" s="20" t="s">
        <v>683</v>
      </c>
      <c r="J200" s="17" t="s">
        <v>63</v>
      </c>
      <c r="K200" s="17" t="s">
        <v>63</v>
      </c>
      <c r="L200" s="17"/>
      <c r="M200" s="17" t="s">
        <v>3955</v>
      </c>
      <c r="N200" s="17" t="s">
        <v>774</v>
      </c>
      <c r="O200" s="17" t="s">
        <v>775</v>
      </c>
      <c r="P200" s="17" t="s">
        <v>245</v>
      </c>
      <c r="Q200" s="21" t="s">
        <v>246</v>
      </c>
      <c r="R200" s="21" t="str">
        <f t="shared" si="3"/>
        <v>李光荣(liguangrong)</v>
      </c>
      <c r="S200" s="21"/>
    </row>
    <row r="201" ht="12.75" customHeight="1" spans="1:19">
      <c r="A201" s="17" t="s">
        <v>640</v>
      </c>
      <c r="B201" s="17" t="s">
        <v>251</v>
      </c>
      <c r="C201" s="17" t="s">
        <v>3969</v>
      </c>
      <c r="D201" s="17" t="s">
        <v>3946</v>
      </c>
      <c r="E201" s="17" t="s">
        <v>777</v>
      </c>
      <c r="F201" s="17" t="s">
        <v>141</v>
      </c>
      <c r="G201" s="17" t="s">
        <v>778</v>
      </c>
      <c r="H201" s="17" t="s">
        <v>135</v>
      </c>
      <c r="I201" s="20" t="s">
        <v>779</v>
      </c>
      <c r="J201" s="17" t="s">
        <v>427</v>
      </c>
      <c r="K201" s="17" t="s">
        <v>63</v>
      </c>
      <c r="L201" s="17" t="s">
        <v>4016</v>
      </c>
      <c r="M201" s="17" t="s">
        <v>3955</v>
      </c>
      <c r="N201" s="17" t="s">
        <v>777</v>
      </c>
      <c r="O201" s="17" t="s">
        <v>778</v>
      </c>
      <c r="P201" s="17" t="s">
        <v>251</v>
      </c>
      <c r="Q201" s="21" t="s">
        <v>252</v>
      </c>
      <c r="R201" s="21" t="str">
        <f t="shared" si="3"/>
        <v>李敬(lijing)</v>
      </c>
      <c r="S201" s="21"/>
    </row>
    <row r="202" ht="12.75" customHeight="1" spans="1:19">
      <c r="A202" s="17" t="s">
        <v>640</v>
      </c>
      <c r="B202" s="17" t="s">
        <v>272</v>
      </c>
      <c r="C202" s="17" t="s">
        <v>3985</v>
      </c>
      <c r="D202" s="17" t="s">
        <v>3953</v>
      </c>
      <c r="E202" s="17" t="s">
        <v>780</v>
      </c>
      <c r="F202" s="17" t="s">
        <v>141</v>
      </c>
      <c r="G202" s="17" t="s">
        <v>373</v>
      </c>
      <c r="H202" s="17" t="s">
        <v>26</v>
      </c>
      <c r="I202" s="20" t="s">
        <v>781</v>
      </c>
      <c r="J202" s="17" t="s">
        <v>63</v>
      </c>
      <c r="K202" s="17" t="s">
        <v>63</v>
      </c>
      <c r="L202" s="17"/>
      <c r="M202" s="17" t="s">
        <v>3951</v>
      </c>
      <c r="N202" s="17" t="s">
        <v>780</v>
      </c>
      <c r="O202" s="17" t="s">
        <v>373</v>
      </c>
      <c r="P202" s="17" t="s">
        <v>272</v>
      </c>
      <c r="Q202" s="21" t="s">
        <v>273</v>
      </c>
      <c r="R202" s="21" t="str">
        <f t="shared" si="3"/>
        <v>李林(lilin)</v>
      </c>
      <c r="S202" s="21"/>
    </row>
    <row r="203" ht="12.75" customHeight="1" spans="1:19">
      <c r="A203" s="17" t="s">
        <v>640</v>
      </c>
      <c r="B203" s="17" t="s">
        <v>272</v>
      </c>
      <c r="C203" s="17" t="s">
        <v>3985</v>
      </c>
      <c r="D203" s="17" t="s">
        <v>3953</v>
      </c>
      <c r="E203" s="17" t="s">
        <v>782</v>
      </c>
      <c r="F203" s="17" t="s">
        <v>3954</v>
      </c>
      <c r="G203" s="17" t="s">
        <v>783</v>
      </c>
      <c r="H203" s="17" t="s">
        <v>247</v>
      </c>
      <c r="I203" s="20" t="s">
        <v>784</v>
      </c>
      <c r="J203" s="17" t="s">
        <v>63</v>
      </c>
      <c r="K203" s="17" t="s">
        <v>63</v>
      </c>
      <c r="L203" s="17"/>
      <c r="M203" s="17" t="s">
        <v>3955</v>
      </c>
      <c r="N203" s="17" t="s">
        <v>782</v>
      </c>
      <c r="O203" s="17" t="s">
        <v>783</v>
      </c>
      <c r="P203" s="17" t="s">
        <v>272</v>
      </c>
      <c r="Q203" s="21" t="s">
        <v>273</v>
      </c>
      <c r="R203" s="21" t="str">
        <f t="shared" si="3"/>
        <v>李林(lilin)</v>
      </c>
      <c r="S203" s="21"/>
    </row>
    <row r="204" ht="12.75" customHeight="1" spans="1:19">
      <c r="A204" s="17" t="s">
        <v>640</v>
      </c>
      <c r="B204" s="17" t="s">
        <v>272</v>
      </c>
      <c r="C204" s="17" t="s">
        <v>3985</v>
      </c>
      <c r="D204" s="17" t="s">
        <v>3953</v>
      </c>
      <c r="E204" s="17" t="s">
        <v>785</v>
      </c>
      <c r="F204" s="17" t="s">
        <v>52</v>
      </c>
      <c r="G204" s="17" t="s">
        <v>123</v>
      </c>
      <c r="H204" s="17" t="s">
        <v>371</v>
      </c>
      <c r="I204" s="20" t="s">
        <v>786</v>
      </c>
      <c r="J204" s="17" t="s">
        <v>63</v>
      </c>
      <c r="K204" s="17" t="s">
        <v>63</v>
      </c>
      <c r="L204" s="17"/>
      <c r="M204" s="17" t="s">
        <v>449</v>
      </c>
      <c r="N204" s="17" t="s">
        <v>785</v>
      </c>
      <c r="O204" s="17" t="s">
        <v>123</v>
      </c>
      <c r="P204" s="17" t="s">
        <v>272</v>
      </c>
      <c r="Q204" s="21" t="s">
        <v>273</v>
      </c>
      <c r="R204" s="21" t="str">
        <f t="shared" si="3"/>
        <v>李林(lilin)</v>
      </c>
      <c r="S204" s="21"/>
    </row>
    <row r="205" ht="12.75" customHeight="1" spans="1:19">
      <c r="A205" s="17" t="s">
        <v>640</v>
      </c>
      <c r="B205" s="17" t="s">
        <v>272</v>
      </c>
      <c r="C205" s="17" t="s">
        <v>3985</v>
      </c>
      <c r="D205" s="17" t="s">
        <v>3953</v>
      </c>
      <c r="E205" s="17" t="s">
        <v>787</v>
      </c>
      <c r="F205" s="17" t="s">
        <v>141</v>
      </c>
      <c r="G205" s="17" t="s">
        <v>373</v>
      </c>
      <c r="H205" s="17" t="s">
        <v>247</v>
      </c>
      <c r="I205" s="20" t="s">
        <v>784</v>
      </c>
      <c r="J205" s="17" t="s">
        <v>63</v>
      </c>
      <c r="K205" s="17" t="s">
        <v>63</v>
      </c>
      <c r="L205" s="17"/>
      <c r="M205" s="17" t="s">
        <v>3951</v>
      </c>
      <c r="N205" s="17" t="s">
        <v>787</v>
      </c>
      <c r="O205" s="17" t="s">
        <v>373</v>
      </c>
      <c r="P205" s="17" t="s">
        <v>272</v>
      </c>
      <c r="Q205" s="21" t="s">
        <v>273</v>
      </c>
      <c r="R205" s="21" t="str">
        <f t="shared" si="3"/>
        <v>李林(lilin)</v>
      </c>
      <c r="S205" s="21"/>
    </row>
    <row r="206" ht="12.75" customHeight="1" spans="1:19">
      <c r="A206" s="17" t="s">
        <v>640</v>
      </c>
      <c r="B206" s="17" t="s">
        <v>290</v>
      </c>
      <c r="C206" s="17" t="s">
        <v>3958</v>
      </c>
      <c r="D206" s="17" t="s">
        <v>3959</v>
      </c>
      <c r="E206" s="17" t="s">
        <v>788</v>
      </c>
      <c r="F206" s="17" t="s">
        <v>3954</v>
      </c>
      <c r="G206" s="17" t="s">
        <v>789</v>
      </c>
      <c r="H206" s="17" t="s">
        <v>26</v>
      </c>
      <c r="I206" s="20" t="s">
        <v>790</v>
      </c>
      <c r="J206" s="17" t="s">
        <v>63</v>
      </c>
      <c r="K206" s="17" t="s">
        <v>63</v>
      </c>
      <c r="L206" s="17"/>
      <c r="M206" s="17" t="s">
        <v>3955</v>
      </c>
      <c r="N206" s="17" t="s">
        <v>788</v>
      </c>
      <c r="O206" s="17" t="s">
        <v>789</v>
      </c>
      <c r="P206" s="17" t="s">
        <v>290</v>
      </c>
      <c r="Q206" s="21" t="s">
        <v>291</v>
      </c>
      <c r="R206" s="21" t="str">
        <f t="shared" si="3"/>
        <v>李琼(liqiong)</v>
      </c>
      <c r="S206" s="21"/>
    </row>
    <row r="207" ht="12.75" customHeight="1" spans="1:19">
      <c r="A207" s="17" t="s">
        <v>640</v>
      </c>
      <c r="B207" s="17" t="s">
        <v>290</v>
      </c>
      <c r="C207" s="17" t="s">
        <v>3958</v>
      </c>
      <c r="D207" s="17" t="s">
        <v>3959</v>
      </c>
      <c r="E207" s="17" t="s">
        <v>791</v>
      </c>
      <c r="F207" s="17" t="s">
        <v>3954</v>
      </c>
      <c r="G207" s="17" t="s">
        <v>153</v>
      </c>
      <c r="H207" s="17" t="s">
        <v>55</v>
      </c>
      <c r="I207" s="20" t="s">
        <v>792</v>
      </c>
      <c r="J207" s="17" t="s">
        <v>476</v>
      </c>
      <c r="K207" s="17" t="s">
        <v>63</v>
      </c>
      <c r="L207" s="17"/>
      <c r="M207" s="17" t="s">
        <v>2451</v>
      </c>
      <c r="N207" s="17" t="s">
        <v>791</v>
      </c>
      <c r="O207" s="17" t="s">
        <v>153</v>
      </c>
      <c r="P207" s="17" t="s">
        <v>290</v>
      </c>
      <c r="Q207" s="21" t="s">
        <v>291</v>
      </c>
      <c r="R207" s="21" t="str">
        <f t="shared" si="3"/>
        <v>李琼(liqiong)</v>
      </c>
      <c r="S207" s="21"/>
    </row>
    <row r="208" ht="12.75" customHeight="1" spans="1:19">
      <c r="A208" s="17" t="s">
        <v>640</v>
      </c>
      <c r="B208" s="17" t="s">
        <v>290</v>
      </c>
      <c r="C208" s="17" t="s">
        <v>3958</v>
      </c>
      <c r="D208" s="17" t="s">
        <v>3959</v>
      </c>
      <c r="E208" s="17" t="s">
        <v>793</v>
      </c>
      <c r="F208" s="17" t="s">
        <v>3954</v>
      </c>
      <c r="G208" s="17" t="s">
        <v>42</v>
      </c>
      <c r="H208" s="17" t="s">
        <v>26</v>
      </c>
      <c r="I208" s="20" t="s">
        <v>654</v>
      </c>
      <c r="J208" s="17" t="s">
        <v>443</v>
      </c>
      <c r="K208" s="17" t="s">
        <v>476</v>
      </c>
      <c r="L208" s="17"/>
      <c r="M208" s="17" t="s">
        <v>427</v>
      </c>
      <c r="N208" s="17" t="s">
        <v>793</v>
      </c>
      <c r="O208" s="17" t="s">
        <v>42</v>
      </c>
      <c r="P208" s="17" t="s">
        <v>290</v>
      </c>
      <c r="Q208" s="21" t="s">
        <v>291</v>
      </c>
      <c r="R208" s="21" t="str">
        <f t="shared" si="3"/>
        <v>李琼(liqiong)</v>
      </c>
      <c r="S208" s="21"/>
    </row>
    <row r="209" ht="12.75" customHeight="1" spans="1:19">
      <c r="A209" s="17" t="s">
        <v>640</v>
      </c>
      <c r="B209" s="17" t="s">
        <v>290</v>
      </c>
      <c r="C209" s="17" t="s">
        <v>3969</v>
      </c>
      <c r="D209" s="17" t="s">
        <v>3959</v>
      </c>
      <c r="E209" s="17" t="s">
        <v>794</v>
      </c>
      <c r="F209" s="17" t="s">
        <v>3954</v>
      </c>
      <c r="G209" s="17" t="s">
        <v>267</v>
      </c>
      <c r="H209" s="17" t="s">
        <v>26</v>
      </c>
      <c r="I209" s="20" t="s">
        <v>795</v>
      </c>
      <c r="J209" s="17" t="s">
        <v>63</v>
      </c>
      <c r="K209" s="17" t="s">
        <v>63</v>
      </c>
      <c r="L209" s="17"/>
      <c r="M209" s="17" t="s">
        <v>3955</v>
      </c>
      <c r="N209" s="17" t="s">
        <v>794</v>
      </c>
      <c r="O209" s="17" t="s">
        <v>267</v>
      </c>
      <c r="P209" s="17" t="s">
        <v>290</v>
      </c>
      <c r="Q209" s="21" t="s">
        <v>291</v>
      </c>
      <c r="R209" s="21" t="str">
        <f t="shared" si="3"/>
        <v>李琼(liqiong)</v>
      </c>
      <c r="S209" s="21"/>
    </row>
    <row r="210" ht="12.75" customHeight="1" spans="1:19">
      <c r="A210" s="17" t="s">
        <v>640</v>
      </c>
      <c r="B210" s="17" t="s">
        <v>290</v>
      </c>
      <c r="C210" s="17" t="s">
        <v>3969</v>
      </c>
      <c r="D210" s="17" t="s">
        <v>3959</v>
      </c>
      <c r="E210" s="17" t="s">
        <v>796</v>
      </c>
      <c r="F210" s="17" t="s">
        <v>3954</v>
      </c>
      <c r="G210" s="17" t="s">
        <v>789</v>
      </c>
      <c r="H210" s="17" t="s">
        <v>26</v>
      </c>
      <c r="I210" s="20" t="s">
        <v>797</v>
      </c>
      <c r="J210" s="17" t="s">
        <v>63</v>
      </c>
      <c r="K210" s="17" t="s">
        <v>63</v>
      </c>
      <c r="L210" s="17"/>
      <c r="M210" s="17" t="s">
        <v>3955</v>
      </c>
      <c r="N210" s="17" t="s">
        <v>796</v>
      </c>
      <c r="O210" s="17" t="s">
        <v>789</v>
      </c>
      <c r="P210" s="17" t="s">
        <v>290</v>
      </c>
      <c r="Q210" s="21" t="s">
        <v>291</v>
      </c>
      <c r="R210" s="21" t="str">
        <f t="shared" si="3"/>
        <v>李琼(liqiong)</v>
      </c>
      <c r="S210" s="21"/>
    </row>
    <row r="211" ht="12.75" customHeight="1" spans="1:19">
      <c r="A211" s="17" t="s">
        <v>640</v>
      </c>
      <c r="B211" s="17" t="s">
        <v>290</v>
      </c>
      <c r="C211" s="17" t="s">
        <v>3958</v>
      </c>
      <c r="D211" s="17" t="s">
        <v>3959</v>
      </c>
      <c r="E211" s="17" t="s">
        <v>798</v>
      </c>
      <c r="F211" s="17" t="s">
        <v>3954</v>
      </c>
      <c r="G211" s="17" t="s">
        <v>799</v>
      </c>
      <c r="H211" s="17" t="s">
        <v>26</v>
      </c>
      <c r="I211" s="20" t="s">
        <v>800</v>
      </c>
      <c r="J211" s="17" t="s">
        <v>63</v>
      </c>
      <c r="K211" s="17" t="s">
        <v>63</v>
      </c>
      <c r="L211" s="17"/>
      <c r="M211" s="17" t="s">
        <v>3955</v>
      </c>
      <c r="N211" s="17" t="s">
        <v>798</v>
      </c>
      <c r="O211" s="17" t="s">
        <v>799</v>
      </c>
      <c r="P211" s="17" t="s">
        <v>290</v>
      </c>
      <c r="Q211" s="21" t="s">
        <v>291</v>
      </c>
      <c r="R211" s="21" t="str">
        <f t="shared" si="3"/>
        <v>李琼(liqiong)</v>
      </c>
      <c r="S211" s="21"/>
    </row>
    <row r="212" ht="12.75" customHeight="1" spans="1:19">
      <c r="A212" s="17" t="s">
        <v>640</v>
      </c>
      <c r="B212" s="17" t="s">
        <v>290</v>
      </c>
      <c r="C212" s="17" t="s">
        <v>3969</v>
      </c>
      <c r="D212" s="17" t="s">
        <v>3959</v>
      </c>
      <c r="E212" s="17" t="s">
        <v>801</v>
      </c>
      <c r="F212" s="17" t="s">
        <v>52</v>
      </c>
      <c r="G212" s="17" t="s">
        <v>292</v>
      </c>
      <c r="H212" s="17" t="s">
        <v>148</v>
      </c>
      <c r="I212" s="20" t="s">
        <v>651</v>
      </c>
      <c r="J212" s="17" t="s">
        <v>63</v>
      </c>
      <c r="K212" s="17" t="s">
        <v>63</v>
      </c>
      <c r="L212" s="17"/>
      <c r="M212" s="17" t="s">
        <v>449</v>
      </c>
      <c r="N212" s="17" t="s">
        <v>801</v>
      </c>
      <c r="O212" s="17" t="s">
        <v>292</v>
      </c>
      <c r="P212" s="17" t="s">
        <v>290</v>
      </c>
      <c r="Q212" s="21" t="s">
        <v>291</v>
      </c>
      <c r="R212" s="21" t="str">
        <f t="shared" si="3"/>
        <v>李琼(liqiong)</v>
      </c>
      <c r="S212" s="21"/>
    </row>
    <row r="213" ht="12.75" customHeight="1" spans="1:19">
      <c r="A213" s="17" t="s">
        <v>640</v>
      </c>
      <c r="B213" s="17" t="s">
        <v>290</v>
      </c>
      <c r="C213" s="17" t="s">
        <v>3969</v>
      </c>
      <c r="D213" s="17" t="s">
        <v>3959</v>
      </c>
      <c r="E213" s="17" t="s">
        <v>802</v>
      </c>
      <c r="F213" s="17" t="s">
        <v>3954</v>
      </c>
      <c r="G213" s="17" t="s">
        <v>700</v>
      </c>
      <c r="H213" s="17" t="s">
        <v>26</v>
      </c>
      <c r="I213" s="20" t="s">
        <v>803</v>
      </c>
      <c r="J213" s="17" t="s">
        <v>63</v>
      </c>
      <c r="K213" s="17" t="s">
        <v>63</v>
      </c>
      <c r="L213" s="17"/>
      <c r="M213" s="17" t="s">
        <v>3955</v>
      </c>
      <c r="N213" s="17" t="s">
        <v>802</v>
      </c>
      <c r="O213" s="17" t="s">
        <v>700</v>
      </c>
      <c r="P213" s="17" t="s">
        <v>290</v>
      </c>
      <c r="Q213" s="21" t="s">
        <v>291</v>
      </c>
      <c r="R213" s="21" t="str">
        <f t="shared" si="3"/>
        <v>李琼(liqiong)</v>
      </c>
      <c r="S213" s="21"/>
    </row>
    <row r="214" ht="12.75" customHeight="1" spans="1:19">
      <c r="A214" s="17" t="s">
        <v>640</v>
      </c>
      <c r="B214" s="17" t="s">
        <v>290</v>
      </c>
      <c r="C214" s="17" t="s">
        <v>3969</v>
      </c>
      <c r="D214" s="17" t="s">
        <v>3959</v>
      </c>
      <c r="E214" s="17" t="s">
        <v>804</v>
      </c>
      <c r="F214" s="17" t="s">
        <v>3954</v>
      </c>
      <c r="G214" s="17" t="s">
        <v>805</v>
      </c>
      <c r="H214" s="17" t="s">
        <v>26</v>
      </c>
      <c r="I214" s="20" t="s">
        <v>806</v>
      </c>
      <c r="J214" s="17" t="s">
        <v>63</v>
      </c>
      <c r="K214" s="17" t="s">
        <v>63</v>
      </c>
      <c r="L214" s="17"/>
      <c r="M214" s="17" t="s">
        <v>3955</v>
      </c>
      <c r="N214" s="17" t="s">
        <v>804</v>
      </c>
      <c r="O214" s="17" t="s">
        <v>805</v>
      </c>
      <c r="P214" s="17" t="s">
        <v>290</v>
      </c>
      <c r="Q214" s="21" t="s">
        <v>291</v>
      </c>
      <c r="R214" s="21" t="str">
        <f t="shared" si="3"/>
        <v>李琼(liqiong)</v>
      </c>
      <c r="S214" s="21"/>
    </row>
    <row r="215" ht="12.75" customHeight="1" spans="1:19">
      <c r="A215" s="17" t="s">
        <v>640</v>
      </c>
      <c r="B215" s="17" t="s">
        <v>290</v>
      </c>
      <c r="C215" s="17" t="s">
        <v>3969</v>
      </c>
      <c r="D215" s="17" t="s">
        <v>3959</v>
      </c>
      <c r="E215" s="17" t="s">
        <v>658</v>
      </c>
      <c r="F215" s="17" t="s">
        <v>3954</v>
      </c>
      <c r="G215" s="17" t="s">
        <v>807</v>
      </c>
      <c r="H215" s="17" t="s">
        <v>26</v>
      </c>
      <c r="I215" s="20" t="s">
        <v>808</v>
      </c>
      <c r="J215" s="17" t="s">
        <v>443</v>
      </c>
      <c r="K215" s="17" t="s">
        <v>476</v>
      </c>
      <c r="L215" s="17"/>
      <c r="M215" s="17" t="s">
        <v>427</v>
      </c>
      <c r="N215" s="17" t="s">
        <v>658</v>
      </c>
      <c r="O215" s="17" t="s">
        <v>807</v>
      </c>
      <c r="P215" s="17" t="s">
        <v>290</v>
      </c>
      <c r="Q215" s="21" t="s">
        <v>291</v>
      </c>
      <c r="R215" s="21" t="str">
        <f t="shared" si="3"/>
        <v>李琼(liqiong)</v>
      </c>
      <c r="S215" s="21"/>
    </row>
    <row r="216" ht="12.75" customHeight="1" spans="1:19">
      <c r="A216" s="17" t="s">
        <v>640</v>
      </c>
      <c r="B216" s="17" t="s">
        <v>290</v>
      </c>
      <c r="C216" s="17" t="s">
        <v>3969</v>
      </c>
      <c r="D216" s="17" t="s">
        <v>3959</v>
      </c>
      <c r="E216" s="17" t="s">
        <v>809</v>
      </c>
      <c r="F216" s="17" t="s">
        <v>3954</v>
      </c>
      <c r="G216" s="17" t="s">
        <v>153</v>
      </c>
      <c r="H216" s="17" t="s">
        <v>26</v>
      </c>
      <c r="I216" s="20" t="s">
        <v>810</v>
      </c>
      <c r="J216" s="17" t="s">
        <v>476</v>
      </c>
      <c r="K216" s="17" t="s">
        <v>63</v>
      </c>
      <c r="L216" s="17"/>
      <c r="M216" s="17" t="s">
        <v>2451</v>
      </c>
      <c r="N216" s="17" t="s">
        <v>809</v>
      </c>
      <c r="O216" s="17" t="s">
        <v>153</v>
      </c>
      <c r="P216" s="17" t="s">
        <v>290</v>
      </c>
      <c r="Q216" s="21" t="s">
        <v>291</v>
      </c>
      <c r="R216" s="21" t="str">
        <f t="shared" si="3"/>
        <v>李琼(liqiong)</v>
      </c>
      <c r="S216" s="21"/>
    </row>
    <row r="217" ht="12.75" customHeight="1" spans="1:19">
      <c r="A217" s="17" t="s">
        <v>640</v>
      </c>
      <c r="B217" s="17" t="s">
        <v>290</v>
      </c>
      <c r="C217" s="17" t="s">
        <v>3958</v>
      </c>
      <c r="D217" s="17" t="s">
        <v>3959</v>
      </c>
      <c r="E217" s="17" t="s">
        <v>811</v>
      </c>
      <c r="F217" s="17" t="s">
        <v>52</v>
      </c>
      <c r="G217" s="17" t="s">
        <v>812</v>
      </c>
      <c r="H217" s="17" t="s">
        <v>36</v>
      </c>
      <c r="I217" s="20" t="s">
        <v>813</v>
      </c>
      <c r="J217" s="17" t="s">
        <v>63</v>
      </c>
      <c r="K217" s="17" t="s">
        <v>63</v>
      </c>
      <c r="L217" s="17"/>
      <c r="M217" s="17" t="s">
        <v>449</v>
      </c>
      <c r="N217" s="17" t="s">
        <v>811</v>
      </c>
      <c r="O217" s="17" t="s">
        <v>812</v>
      </c>
      <c r="P217" s="17" t="s">
        <v>290</v>
      </c>
      <c r="Q217" s="21" t="s">
        <v>291</v>
      </c>
      <c r="R217" s="21" t="str">
        <f t="shared" si="3"/>
        <v>李琼(liqiong)</v>
      </c>
      <c r="S217" s="21"/>
    </row>
    <row r="218" ht="12.75" customHeight="1" spans="1:19">
      <c r="A218" s="17" t="s">
        <v>640</v>
      </c>
      <c r="B218" s="17" t="s">
        <v>290</v>
      </c>
      <c r="C218" s="17" t="s">
        <v>3969</v>
      </c>
      <c r="D218" s="17" t="s">
        <v>3959</v>
      </c>
      <c r="E218" s="17" t="s">
        <v>662</v>
      </c>
      <c r="F218" s="17" t="s">
        <v>3954</v>
      </c>
      <c r="G218" s="17" t="s">
        <v>663</v>
      </c>
      <c r="H218" s="17" t="s">
        <v>26</v>
      </c>
      <c r="I218" s="20" t="s">
        <v>4017</v>
      </c>
      <c r="J218" s="17" t="s">
        <v>443</v>
      </c>
      <c r="K218" s="17" t="s">
        <v>476</v>
      </c>
      <c r="L218" s="17"/>
      <c r="M218" s="17" t="s">
        <v>427</v>
      </c>
      <c r="N218" s="17" t="s">
        <v>662</v>
      </c>
      <c r="O218" s="17" t="s">
        <v>663</v>
      </c>
      <c r="P218" s="17" t="s">
        <v>290</v>
      </c>
      <c r="Q218" s="21" t="s">
        <v>291</v>
      </c>
      <c r="R218" s="21" t="str">
        <f t="shared" si="3"/>
        <v>李琼(liqiong)</v>
      </c>
      <c r="S218" s="21"/>
    </row>
    <row r="219" ht="12.75" customHeight="1" spans="1:19">
      <c r="A219" s="17" t="s">
        <v>640</v>
      </c>
      <c r="B219" s="17" t="s">
        <v>815</v>
      </c>
      <c r="C219" s="17" t="s">
        <v>3961</v>
      </c>
      <c r="D219" s="17" t="s">
        <v>3968</v>
      </c>
      <c r="E219" s="17" t="s">
        <v>814</v>
      </c>
      <c r="F219" s="17" t="s">
        <v>3954</v>
      </c>
      <c r="G219" s="17" t="s">
        <v>817</v>
      </c>
      <c r="H219" s="17" t="s">
        <v>819</v>
      </c>
      <c r="I219" s="20" t="s">
        <v>818</v>
      </c>
      <c r="J219" s="17" t="s">
        <v>63</v>
      </c>
      <c r="K219" s="17" t="s">
        <v>63</v>
      </c>
      <c r="L219" s="17"/>
      <c r="M219" s="17" t="s">
        <v>3955</v>
      </c>
      <c r="N219" s="17" t="s">
        <v>814</v>
      </c>
      <c r="O219" s="17" t="s">
        <v>817</v>
      </c>
      <c r="P219" s="17" t="s">
        <v>815</v>
      </c>
      <c r="Q219" s="21" t="s">
        <v>816</v>
      </c>
      <c r="R219" s="21" t="str">
        <f t="shared" si="3"/>
        <v>李万慧(liwanhui)</v>
      </c>
      <c r="S219" s="21"/>
    </row>
    <row r="220" ht="12.75" customHeight="1" spans="1:19">
      <c r="A220" s="17" t="s">
        <v>640</v>
      </c>
      <c r="B220" s="17" t="s">
        <v>305</v>
      </c>
      <c r="C220" s="17" t="s">
        <v>3958</v>
      </c>
      <c r="D220" s="17" t="s">
        <v>3986</v>
      </c>
      <c r="E220" s="17" t="s">
        <v>822</v>
      </c>
      <c r="F220" s="17" t="s">
        <v>3954</v>
      </c>
      <c r="G220" s="17" t="s">
        <v>315</v>
      </c>
      <c r="H220" s="17" t="s">
        <v>26</v>
      </c>
      <c r="I220" s="20" t="s">
        <v>823</v>
      </c>
      <c r="J220" s="17" t="s">
        <v>63</v>
      </c>
      <c r="K220" s="17" t="s">
        <v>63</v>
      </c>
      <c r="L220" s="17"/>
      <c r="M220" s="17" t="s">
        <v>3955</v>
      </c>
      <c r="N220" s="17" t="s">
        <v>822</v>
      </c>
      <c r="O220" s="17" t="s">
        <v>315</v>
      </c>
      <c r="P220" s="17" t="s">
        <v>305</v>
      </c>
      <c r="Q220" s="21" t="s">
        <v>306</v>
      </c>
      <c r="R220" s="21" t="str">
        <f t="shared" si="3"/>
        <v>李勇(liyong)</v>
      </c>
      <c r="S220" s="21"/>
    </row>
    <row r="221" ht="12.75" customHeight="1" spans="1:19">
      <c r="A221" s="17" t="s">
        <v>640</v>
      </c>
      <c r="B221" s="17" t="s">
        <v>305</v>
      </c>
      <c r="C221" s="17" t="s">
        <v>3958</v>
      </c>
      <c r="D221" s="17" t="s">
        <v>3986</v>
      </c>
      <c r="E221" s="17" t="s">
        <v>824</v>
      </c>
      <c r="F221" s="17" t="s">
        <v>3954</v>
      </c>
      <c r="G221" s="17" t="s">
        <v>825</v>
      </c>
      <c r="H221" s="17" t="s">
        <v>55</v>
      </c>
      <c r="I221" s="20" t="s">
        <v>826</v>
      </c>
      <c r="J221" s="17" t="s">
        <v>63</v>
      </c>
      <c r="K221" s="17" t="s">
        <v>63</v>
      </c>
      <c r="L221" s="17" t="s">
        <v>4018</v>
      </c>
      <c r="M221" s="17" t="s">
        <v>3955</v>
      </c>
      <c r="N221" s="17" t="s">
        <v>824</v>
      </c>
      <c r="O221" s="17" t="s">
        <v>825</v>
      </c>
      <c r="P221" s="17" t="s">
        <v>305</v>
      </c>
      <c r="Q221" s="21" t="s">
        <v>306</v>
      </c>
      <c r="R221" s="21" t="str">
        <f t="shared" si="3"/>
        <v>李勇(liyong)</v>
      </c>
      <c r="S221" s="21"/>
    </row>
    <row r="222" ht="12.75" customHeight="1" spans="1:19">
      <c r="A222" s="17" t="s">
        <v>640</v>
      </c>
      <c r="B222" s="17" t="s">
        <v>305</v>
      </c>
      <c r="C222" s="17" t="s">
        <v>3958</v>
      </c>
      <c r="D222" s="17" t="s">
        <v>3986</v>
      </c>
      <c r="E222" s="17" t="s">
        <v>827</v>
      </c>
      <c r="F222" s="17" t="s">
        <v>3954</v>
      </c>
      <c r="G222" s="17" t="s">
        <v>828</v>
      </c>
      <c r="H222" s="17" t="s">
        <v>26</v>
      </c>
      <c r="I222" s="20" t="s">
        <v>829</v>
      </c>
      <c r="J222" s="17" t="s">
        <v>63</v>
      </c>
      <c r="K222" s="17" t="s">
        <v>63</v>
      </c>
      <c r="L222" s="17"/>
      <c r="M222" s="17" t="s">
        <v>3955</v>
      </c>
      <c r="N222" s="17" t="s">
        <v>827</v>
      </c>
      <c r="O222" s="17" t="s">
        <v>828</v>
      </c>
      <c r="P222" s="17" t="s">
        <v>305</v>
      </c>
      <c r="Q222" s="21" t="s">
        <v>306</v>
      </c>
      <c r="R222" s="21" t="str">
        <f t="shared" si="3"/>
        <v>李勇(liyong)</v>
      </c>
      <c r="S222" s="21"/>
    </row>
    <row r="223" ht="12.75" customHeight="1" spans="1:19">
      <c r="A223" s="17" t="s">
        <v>640</v>
      </c>
      <c r="B223" s="17" t="s">
        <v>305</v>
      </c>
      <c r="C223" s="17" t="s">
        <v>3958</v>
      </c>
      <c r="D223" s="17" t="s">
        <v>3986</v>
      </c>
      <c r="E223" s="17" t="s">
        <v>830</v>
      </c>
      <c r="F223" s="17" t="s">
        <v>3954</v>
      </c>
      <c r="G223" s="17" t="s">
        <v>831</v>
      </c>
      <c r="H223" s="17" t="s">
        <v>26</v>
      </c>
      <c r="I223" s="20" t="s">
        <v>832</v>
      </c>
      <c r="J223" s="17" t="s">
        <v>476</v>
      </c>
      <c r="K223" s="17" t="s">
        <v>476</v>
      </c>
      <c r="L223" s="17"/>
      <c r="M223" s="17" t="s">
        <v>443</v>
      </c>
      <c r="N223" s="17" t="s">
        <v>830</v>
      </c>
      <c r="O223" s="17" t="s">
        <v>831</v>
      </c>
      <c r="P223" s="17" t="s">
        <v>305</v>
      </c>
      <c r="Q223" s="21" t="s">
        <v>306</v>
      </c>
      <c r="R223" s="21" t="str">
        <f t="shared" si="3"/>
        <v>李勇(liyong)</v>
      </c>
      <c r="S223" s="21"/>
    </row>
    <row r="224" ht="12.75" customHeight="1" spans="1:19">
      <c r="A224" s="17" t="s">
        <v>640</v>
      </c>
      <c r="B224" s="17" t="s">
        <v>326</v>
      </c>
      <c r="C224" s="17" t="s">
        <v>3982</v>
      </c>
      <c r="D224" s="17" t="s">
        <v>3953</v>
      </c>
      <c r="E224" s="17" t="s">
        <v>834</v>
      </c>
      <c r="F224" s="17" t="s">
        <v>141</v>
      </c>
      <c r="G224" s="17" t="s">
        <v>373</v>
      </c>
      <c r="H224" s="17" t="s">
        <v>135</v>
      </c>
      <c r="I224" s="20" t="s">
        <v>835</v>
      </c>
      <c r="J224" s="17" t="s">
        <v>63</v>
      </c>
      <c r="K224" s="17" t="s">
        <v>63</v>
      </c>
      <c r="L224" s="17"/>
      <c r="M224" s="17" t="s">
        <v>3951</v>
      </c>
      <c r="N224" s="17" t="s">
        <v>834</v>
      </c>
      <c r="O224" s="17" t="s">
        <v>373</v>
      </c>
      <c r="P224" s="17" t="s">
        <v>326</v>
      </c>
      <c r="Q224" s="21" t="s">
        <v>327</v>
      </c>
      <c r="R224" s="21" t="str">
        <f t="shared" si="3"/>
        <v>李佑静(liyoujing)</v>
      </c>
      <c r="S224" s="21"/>
    </row>
    <row r="225" ht="12.75" customHeight="1" spans="1:19">
      <c r="A225" s="17" t="s">
        <v>640</v>
      </c>
      <c r="B225" s="17" t="s">
        <v>336</v>
      </c>
      <c r="C225" s="17" t="s">
        <v>3956</v>
      </c>
      <c r="D225" s="17" t="s">
        <v>3986</v>
      </c>
      <c r="E225" s="17" t="s">
        <v>836</v>
      </c>
      <c r="F225" s="17" t="s">
        <v>141</v>
      </c>
      <c r="G225" s="17" t="s">
        <v>837</v>
      </c>
      <c r="H225" s="17" t="s">
        <v>36</v>
      </c>
      <c r="I225" s="20" t="s">
        <v>683</v>
      </c>
      <c r="J225" s="17" t="s">
        <v>63</v>
      </c>
      <c r="K225" s="17" t="s">
        <v>63</v>
      </c>
      <c r="L225" s="17" t="s">
        <v>4019</v>
      </c>
      <c r="M225" s="17" t="s">
        <v>3951</v>
      </c>
      <c r="N225" s="17" t="s">
        <v>836</v>
      </c>
      <c r="O225" s="17" t="s">
        <v>837</v>
      </c>
      <c r="P225" s="17" t="s">
        <v>336</v>
      </c>
      <c r="Q225" s="21" t="s">
        <v>337</v>
      </c>
      <c r="R225" s="21" t="str">
        <f t="shared" si="3"/>
        <v>李玉雪(liyuxue)</v>
      </c>
      <c r="S225" s="21"/>
    </row>
    <row r="226" ht="12.75" customHeight="1" spans="1:19">
      <c r="A226" s="17" t="s">
        <v>640</v>
      </c>
      <c r="B226" s="17" t="s">
        <v>352</v>
      </c>
      <c r="C226" s="17" t="s">
        <v>3979</v>
      </c>
      <c r="D226" s="17" t="s">
        <v>3959</v>
      </c>
      <c r="E226" s="17" t="s">
        <v>838</v>
      </c>
      <c r="F226" s="17" t="s">
        <v>141</v>
      </c>
      <c r="G226" s="17" t="s">
        <v>506</v>
      </c>
      <c r="H226" s="17" t="s">
        <v>135</v>
      </c>
      <c r="I226" s="20" t="s">
        <v>728</v>
      </c>
      <c r="J226" s="17" t="s">
        <v>63</v>
      </c>
      <c r="K226" s="17" t="s">
        <v>63</v>
      </c>
      <c r="L226" s="17"/>
      <c r="M226" s="17" t="s">
        <v>3951</v>
      </c>
      <c r="N226" s="17" t="s">
        <v>838</v>
      </c>
      <c r="O226" s="17" t="s">
        <v>506</v>
      </c>
      <c r="P226" s="17" t="s">
        <v>352</v>
      </c>
      <c r="Q226" s="21" t="s">
        <v>353</v>
      </c>
      <c r="R226" s="21" t="str">
        <f t="shared" si="3"/>
        <v>李重华(lichonghua)</v>
      </c>
      <c r="S226" s="21"/>
    </row>
    <row r="227" ht="12.75" customHeight="1" spans="1:19">
      <c r="A227" s="17" t="s">
        <v>640</v>
      </c>
      <c r="B227" s="17" t="s">
        <v>352</v>
      </c>
      <c r="C227" s="17" t="s">
        <v>3979</v>
      </c>
      <c r="D227" s="17" t="s">
        <v>3959</v>
      </c>
      <c r="E227" s="17" t="s">
        <v>839</v>
      </c>
      <c r="F227" s="17" t="s">
        <v>52</v>
      </c>
      <c r="G227" s="17" t="s">
        <v>840</v>
      </c>
      <c r="H227" s="17" t="s">
        <v>36</v>
      </c>
      <c r="I227" s="20" t="s">
        <v>841</v>
      </c>
      <c r="J227" s="17" t="s">
        <v>63</v>
      </c>
      <c r="K227" s="17" t="s">
        <v>63</v>
      </c>
      <c r="L227" s="17"/>
      <c r="M227" s="17" t="s">
        <v>449</v>
      </c>
      <c r="N227" s="17" t="s">
        <v>839</v>
      </c>
      <c r="O227" s="17" t="s">
        <v>840</v>
      </c>
      <c r="P227" s="17" t="s">
        <v>352</v>
      </c>
      <c r="Q227" s="21" t="s">
        <v>353</v>
      </c>
      <c r="R227" s="21" t="str">
        <f t="shared" si="3"/>
        <v>李重华(lichonghua)</v>
      </c>
      <c r="S227" s="21"/>
    </row>
    <row r="228" ht="12.75" customHeight="1" spans="1:19">
      <c r="A228" s="17" t="s">
        <v>640</v>
      </c>
      <c r="B228" s="17" t="s">
        <v>352</v>
      </c>
      <c r="C228" s="17" t="s">
        <v>3979</v>
      </c>
      <c r="D228" s="17" t="s">
        <v>3959</v>
      </c>
      <c r="E228" s="17" t="s">
        <v>843</v>
      </c>
      <c r="F228" s="17" t="s">
        <v>3954</v>
      </c>
      <c r="G228" s="17" t="s">
        <v>42</v>
      </c>
      <c r="H228" s="17" t="s">
        <v>90</v>
      </c>
      <c r="I228" s="20" t="s">
        <v>844</v>
      </c>
      <c r="J228" s="17" t="s">
        <v>63</v>
      </c>
      <c r="K228" s="17" t="s">
        <v>63</v>
      </c>
      <c r="L228" s="17"/>
      <c r="M228" s="17" t="s">
        <v>3955</v>
      </c>
      <c r="N228" s="17" t="s">
        <v>843</v>
      </c>
      <c r="O228" s="17" t="s">
        <v>42</v>
      </c>
      <c r="P228" s="17" t="s">
        <v>352</v>
      </c>
      <c r="Q228" s="21" t="s">
        <v>353</v>
      </c>
      <c r="R228" s="21" t="str">
        <f t="shared" si="3"/>
        <v>李重华(lichonghua)</v>
      </c>
      <c r="S228" s="21"/>
    </row>
    <row r="229" ht="12.75" customHeight="1" spans="1:19">
      <c r="A229" s="17" t="s">
        <v>640</v>
      </c>
      <c r="B229" s="17" t="s">
        <v>352</v>
      </c>
      <c r="C229" s="17" t="s">
        <v>3979</v>
      </c>
      <c r="D229" s="17" t="s">
        <v>3959</v>
      </c>
      <c r="E229" s="17" t="s">
        <v>845</v>
      </c>
      <c r="F229" s="17" t="s">
        <v>3954</v>
      </c>
      <c r="G229" s="17" t="s">
        <v>354</v>
      </c>
      <c r="H229" s="17" t="s">
        <v>90</v>
      </c>
      <c r="I229" s="20" t="s">
        <v>846</v>
      </c>
      <c r="J229" s="17" t="s">
        <v>63</v>
      </c>
      <c r="K229" s="17" t="s">
        <v>63</v>
      </c>
      <c r="L229" s="17"/>
      <c r="M229" s="17" t="s">
        <v>3955</v>
      </c>
      <c r="N229" s="17" t="s">
        <v>845</v>
      </c>
      <c r="O229" s="17" t="s">
        <v>354</v>
      </c>
      <c r="P229" s="17" t="s">
        <v>352</v>
      </c>
      <c r="Q229" s="21" t="s">
        <v>353</v>
      </c>
      <c r="R229" s="21" t="str">
        <f t="shared" si="3"/>
        <v>李重华(lichonghua)</v>
      </c>
      <c r="S229" s="21"/>
    </row>
    <row r="230" ht="12.75" customHeight="1" spans="1:19">
      <c r="A230" s="17" t="s">
        <v>640</v>
      </c>
      <c r="B230" s="17" t="s">
        <v>1251</v>
      </c>
      <c r="C230" s="17" t="s">
        <v>3982</v>
      </c>
      <c r="D230" s="17" t="s">
        <v>3953</v>
      </c>
      <c r="E230" s="17" t="s">
        <v>768</v>
      </c>
      <c r="F230" s="17" t="s">
        <v>3954</v>
      </c>
      <c r="G230" s="17" t="s">
        <v>847</v>
      </c>
      <c r="H230" s="17" t="s">
        <v>63</v>
      </c>
      <c r="I230" s="20" t="s">
        <v>848</v>
      </c>
      <c r="J230" s="17" t="s">
        <v>476</v>
      </c>
      <c r="K230" s="17" t="s">
        <v>476</v>
      </c>
      <c r="L230" s="17"/>
      <c r="M230" s="17" t="s">
        <v>443</v>
      </c>
      <c r="N230" s="17" t="s">
        <v>768</v>
      </c>
      <c r="O230" s="17" t="s">
        <v>847</v>
      </c>
      <c r="P230" s="17" t="s">
        <v>1251</v>
      </c>
      <c r="Q230" s="21" t="s">
        <v>363</v>
      </c>
      <c r="R230" s="21" t="str">
        <f t="shared" si="3"/>
        <v>廖玉姣(liaoyujiao)</v>
      </c>
      <c r="S230" s="21"/>
    </row>
    <row r="231" ht="12.75" customHeight="1" spans="1:19">
      <c r="A231" s="17" t="s">
        <v>640</v>
      </c>
      <c r="B231" s="17" t="s">
        <v>376</v>
      </c>
      <c r="C231" s="17" t="s">
        <v>3981</v>
      </c>
      <c r="D231" s="17" t="s">
        <v>3986</v>
      </c>
      <c r="E231" s="17" t="s">
        <v>850</v>
      </c>
      <c r="F231" s="17" t="s">
        <v>3954</v>
      </c>
      <c r="G231" s="17" t="s">
        <v>851</v>
      </c>
      <c r="H231" s="17" t="s">
        <v>135</v>
      </c>
      <c r="I231" s="20" t="s">
        <v>728</v>
      </c>
      <c r="J231" s="17" t="s">
        <v>63</v>
      </c>
      <c r="K231" s="17" t="s">
        <v>63</v>
      </c>
      <c r="L231" s="17"/>
      <c r="M231" s="17" t="s">
        <v>3955</v>
      </c>
      <c r="N231" s="17" t="s">
        <v>850</v>
      </c>
      <c r="O231" s="17" t="s">
        <v>851</v>
      </c>
      <c r="P231" s="17" t="s">
        <v>376</v>
      </c>
      <c r="Q231" s="21" t="s">
        <v>377</v>
      </c>
      <c r="R231" s="21" t="str">
        <f t="shared" si="3"/>
        <v>刘发成(liufacheng)</v>
      </c>
      <c r="S231" s="21"/>
    </row>
    <row r="232" ht="12.75" customHeight="1" spans="1:19">
      <c r="A232" s="17" t="s">
        <v>640</v>
      </c>
      <c r="B232" s="17" t="s">
        <v>382</v>
      </c>
      <c r="C232" s="17" t="s">
        <v>3975</v>
      </c>
      <c r="D232" s="17" t="s">
        <v>3957</v>
      </c>
      <c r="E232" s="17" t="s">
        <v>852</v>
      </c>
      <c r="F232" s="17" t="s">
        <v>3954</v>
      </c>
      <c r="G232" s="17" t="s">
        <v>688</v>
      </c>
      <c r="H232" s="17" t="s">
        <v>135</v>
      </c>
      <c r="I232" s="20" t="s">
        <v>689</v>
      </c>
      <c r="J232" s="17" t="s">
        <v>63</v>
      </c>
      <c r="K232" s="17" t="s">
        <v>63</v>
      </c>
      <c r="L232" s="17"/>
      <c r="M232" s="17" t="s">
        <v>3955</v>
      </c>
      <c r="N232" s="17" t="s">
        <v>852</v>
      </c>
      <c r="O232" s="17" t="s">
        <v>688</v>
      </c>
      <c r="P232" s="17" t="s">
        <v>382</v>
      </c>
      <c r="Q232" s="21" t="s">
        <v>383</v>
      </c>
      <c r="R232" s="21" t="str">
        <f t="shared" si="3"/>
        <v>刘华卫(liuhuawei)</v>
      </c>
      <c r="S232" s="21"/>
    </row>
    <row r="233" ht="12.75" customHeight="1" spans="1:19">
      <c r="A233" s="17" t="s">
        <v>640</v>
      </c>
      <c r="B233" s="17" t="s">
        <v>382</v>
      </c>
      <c r="C233" s="17" t="s">
        <v>3975</v>
      </c>
      <c r="D233" s="17" t="s">
        <v>3957</v>
      </c>
      <c r="E233" s="17" t="s">
        <v>853</v>
      </c>
      <c r="F233" s="17" t="s">
        <v>52</v>
      </c>
      <c r="G233" s="17" t="s">
        <v>123</v>
      </c>
      <c r="H233" s="17" t="s">
        <v>371</v>
      </c>
      <c r="I233" s="20" t="s">
        <v>701</v>
      </c>
      <c r="J233" s="17" t="s">
        <v>63</v>
      </c>
      <c r="K233" s="17" t="s">
        <v>63</v>
      </c>
      <c r="L233" s="17"/>
      <c r="M233" s="17" t="s">
        <v>449</v>
      </c>
      <c r="N233" s="17" t="s">
        <v>853</v>
      </c>
      <c r="O233" s="17" t="s">
        <v>123</v>
      </c>
      <c r="P233" s="17" t="s">
        <v>382</v>
      </c>
      <c r="Q233" s="21" t="s">
        <v>383</v>
      </c>
      <c r="R233" s="21" t="str">
        <f t="shared" si="3"/>
        <v>刘华卫(liuhuawei)</v>
      </c>
      <c r="S233" s="21"/>
    </row>
    <row r="234" ht="12.75" customHeight="1" spans="1:19">
      <c r="A234" s="17" t="s">
        <v>640</v>
      </c>
      <c r="B234" s="17" t="s">
        <v>382</v>
      </c>
      <c r="C234" s="17" t="s">
        <v>3975</v>
      </c>
      <c r="D234" s="17" t="s">
        <v>3957</v>
      </c>
      <c r="E234" s="17" t="s">
        <v>855</v>
      </c>
      <c r="F234" s="17" t="s">
        <v>3954</v>
      </c>
      <c r="G234" s="17" t="s">
        <v>856</v>
      </c>
      <c r="H234" s="17" t="s">
        <v>247</v>
      </c>
      <c r="I234" s="20" t="s">
        <v>752</v>
      </c>
      <c r="J234" s="17" t="s">
        <v>476</v>
      </c>
      <c r="K234" s="17" t="s">
        <v>476</v>
      </c>
      <c r="L234" s="17"/>
      <c r="M234" s="17" t="s">
        <v>443</v>
      </c>
      <c r="N234" s="17" t="s">
        <v>855</v>
      </c>
      <c r="O234" s="17" t="s">
        <v>856</v>
      </c>
      <c r="P234" s="17" t="s">
        <v>382</v>
      </c>
      <c r="Q234" s="21" t="s">
        <v>383</v>
      </c>
      <c r="R234" s="21" t="str">
        <f t="shared" si="3"/>
        <v>刘华卫(liuhuawei)</v>
      </c>
      <c r="S234" s="21"/>
    </row>
    <row r="235" ht="12.75" customHeight="1" spans="1:19">
      <c r="A235" s="17" t="s">
        <v>640</v>
      </c>
      <c r="B235" s="17" t="s">
        <v>382</v>
      </c>
      <c r="C235" s="17" t="s">
        <v>3975</v>
      </c>
      <c r="D235" s="17" t="s">
        <v>3957</v>
      </c>
      <c r="E235" s="17" t="s">
        <v>857</v>
      </c>
      <c r="F235" s="17" t="s">
        <v>3954</v>
      </c>
      <c r="G235" s="17" t="s">
        <v>856</v>
      </c>
      <c r="H235" s="17" t="s">
        <v>247</v>
      </c>
      <c r="I235" s="20" t="s">
        <v>858</v>
      </c>
      <c r="J235" s="17" t="s">
        <v>476</v>
      </c>
      <c r="K235" s="17" t="s">
        <v>476</v>
      </c>
      <c r="L235" s="17"/>
      <c r="M235" s="17" t="s">
        <v>443</v>
      </c>
      <c r="N235" s="17" t="s">
        <v>857</v>
      </c>
      <c r="O235" s="17" t="s">
        <v>856</v>
      </c>
      <c r="P235" s="17" t="s">
        <v>382</v>
      </c>
      <c r="Q235" s="21" t="s">
        <v>383</v>
      </c>
      <c r="R235" s="21" t="str">
        <f t="shared" si="3"/>
        <v>刘华卫(liuhuawei)</v>
      </c>
      <c r="S235" s="21"/>
    </row>
    <row r="236" ht="12.75" customHeight="1" spans="1:19">
      <c r="A236" s="17" t="s">
        <v>640</v>
      </c>
      <c r="B236" s="17" t="s">
        <v>382</v>
      </c>
      <c r="C236" s="17" t="s">
        <v>3975</v>
      </c>
      <c r="D236" s="17" t="s">
        <v>3957</v>
      </c>
      <c r="E236" s="17" t="s">
        <v>859</v>
      </c>
      <c r="F236" s="17" t="s">
        <v>3954</v>
      </c>
      <c r="G236" s="17" t="s">
        <v>856</v>
      </c>
      <c r="H236" s="17" t="s">
        <v>63</v>
      </c>
      <c r="I236" s="20" t="s">
        <v>860</v>
      </c>
      <c r="J236" s="17" t="s">
        <v>476</v>
      </c>
      <c r="K236" s="17" t="s">
        <v>476</v>
      </c>
      <c r="L236" s="17"/>
      <c r="M236" s="17" t="s">
        <v>443</v>
      </c>
      <c r="N236" s="17" t="s">
        <v>859</v>
      </c>
      <c r="O236" s="17" t="s">
        <v>856</v>
      </c>
      <c r="P236" s="17" t="s">
        <v>382</v>
      </c>
      <c r="Q236" s="21" t="s">
        <v>383</v>
      </c>
      <c r="R236" s="21" t="str">
        <f t="shared" si="3"/>
        <v>刘华卫(liuhuawei)</v>
      </c>
      <c r="S236" s="21"/>
    </row>
    <row r="237" ht="12.75" customHeight="1" spans="1:19">
      <c r="A237" s="17" t="s">
        <v>640</v>
      </c>
      <c r="B237" s="17" t="s">
        <v>863</v>
      </c>
      <c r="C237" s="17" t="s">
        <v>4006</v>
      </c>
      <c r="D237" s="17" t="s">
        <v>3953</v>
      </c>
      <c r="E237" s="17" t="s">
        <v>658</v>
      </c>
      <c r="F237" s="17" t="s">
        <v>3954</v>
      </c>
      <c r="G237" s="17" t="s">
        <v>659</v>
      </c>
      <c r="H237" s="17" t="s">
        <v>26</v>
      </c>
      <c r="I237" s="20" t="s">
        <v>4020</v>
      </c>
      <c r="J237" s="17" t="s">
        <v>443</v>
      </c>
      <c r="K237" s="17" t="s">
        <v>443</v>
      </c>
      <c r="L237" s="17"/>
      <c r="M237" s="17" t="s">
        <v>63</v>
      </c>
      <c r="N237" s="17" t="s">
        <v>658</v>
      </c>
      <c r="O237" s="17" t="s">
        <v>659</v>
      </c>
      <c r="P237" s="17" t="s">
        <v>863</v>
      </c>
      <c r="Q237" s="21" t="s">
        <v>864</v>
      </c>
      <c r="R237" s="21" t="str">
        <f t="shared" si="3"/>
        <v>刘楝子(liulianzi)</v>
      </c>
      <c r="S237" s="21"/>
    </row>
    <row r="238" ht="12.75" customHeight="1" spans="1:19">
      <c r="A238" s="17" t="s">
        <v>640</v>
      </c>
      <c r="B238" s="17" t="s">
        <v>863</v>
      </c>
      <c r="C238" s="17" t="s">
        <v>4006</v>
      </c>
      <c r="D238" s="17" t="s">
        <v>3953</v>
      </c>
      <c r="E238" s="17" t="s">
        <v>662</v>
      </c>
      <c r="F238" s="17" t="s">
        <v>3954</v>
      </c>
      <c r="G238" s="17" t="s">
        <v>663</v>
      </c>
      <c r="H238" s="17" t="s">
        <v>26</v>
      </c>
      <c r="I238" s="20" t="s">
        <v>4021</v>
      </c>
      <c r="J238" s="17" t="s">
        <v>443</v>
      </c>
      <c r="K238" s="17" t="s">
        <v>443</v>
      </c>
      <c r="L238" s="17"/>
      <c r="M238" s="17" t="s">
        <v>63</v>
      </c>
      <c r="N238" s="17" t="s">
        <v>662</v>
      </c>
      <c r="O238" s="17" t="s">
        <v>663</v>
      </c>
      <c r="P238" s="17" t="s">
        <v>863</v>
      </c>
      <c r="Q238" s="21" t="s">
        <v>864</v>
      </c>
      <c r="R238" s="21" t="str">
        <f t="shared" si="3"/>
        <v>刘楝子(liulianzi)</v>
      </c>
      <c r="S238" s="21"/>
    </row>
    <row r="239" ht="12.75" customHeight="1" spans="1:19">
      <c r="A239" s="17" t="s">
        <v>640</v>
      </c>
      <c r="B239" s="17" t="s">
        <v>863</v>
      </c>
      <c r="C239" s="17" t="s">
        <v>4006</v>
      </c>
      <c r="D239" s="17" t="s">
        <v>3953</v>
      </c>
      <c r="E239" s="17" t="s">
        <v>652</v>
      </c>
      <c r="F239" s="17" t="s">
        <v>3954</v>
      </c>
      <c r="G239" s="17" t="s">
        <v>42</v>
      </c>
      <c r="H239" s="17" t="s">
        <v>26</v>
      </c>
      <c r="I239" s="20" t="s">
        <v>654</v>
      </c>
      <c r="J239" s="17" t="s">
        <v>443</v>
      </c>
      <c r="K239" s="17" t="s">
        <v>443</v>
      </c>
      <c r="L239" s="17"/>
      <c r="M239" s="17" t="s">
        <v>63</v>
      </c>
      <c r="N239" s="17" t="s">
        <v>652</v>
      </c>
      <c r="O239" s="17" t="s">
        <v>42</v>
      </c>
      <c r="P239" s="17" t="s">
        <v>863</v>
      </c>
      <c r="Q239" s="21" t="s">
        <v>864</v>
      </c>
      <c r="R239" s="21" t="str">
        <f t="shared" si="3"/>
        <v>刘楝子(liulianzi)</v>
      </c>
      <c r="S239" s="21"/>
    </row>
    <row r="240" ht="12.75" customHeight="1" spans="1:19">
      <c r="A240" s="17" t="s">
        <v>640</v>
      </c>
      <c r="B240" s="17" t="s">
        <v>863</v>
      </c>
      <c r="C240" s="17" t="s">
        <v>4006</v>
      </c>
      <c r="D240" s="17" t="s">
        <v>3953</v>
      </c>
      <c r="E240" s="17" t="s">
        <v>862</v>
      </c>
      <c r="F240" s="17" t="s">
        <v>3954</v>
      </c>
      <c r="G240" s="17" t="s">
        <v>865</v>
      </c>
      <c r="H240" s="17" t="s">
        <v>36</v>
      </c>
      <c r="I240" s="20" t="s">
        <v>866</v>
      </c>
      <c r="J240" s="17" t="s">
        <v>63</v>
      </c>
      <c r="K240" s="17" t="s">
        <v>63</v>
      </c>
      <c r="L240" s="17"/>
      <c r="M240" s="17" t="s">
        <v>3955</v>
      </c>
      <c r="N240" s="17" t="s">
        <v>862</v>
      </c>
      <c r="O240" s="17" t="s">
        <v>865</v>
      </c>
      <c r="P240" s="17" t="s">
        <v>863</v>
      </c>
      <c r="Q240" s="21" t="s">
        <v>864</v>
      </c>
      <c r="R240" s="21" t="str">
        <f t="shared" si="3"/>
        <v>刘楝子(liulianzi)</v>
      </c>
      <c r="S240" s="21"/>
    </row>
    <row r="241" ht="12.75" customHeight="1" spans="1:19">
      <c r="A241" s="17" t="s">
        <v>640</v>
      </c>
      <c r="B241" s="17" t="s">
        <v>39</v>
      </c>
      <c r="C241" s="17" t="s">
        <v>3952</v>
      </c>
      <c r="D241" s="17" t="s">
        <v>3953</v>
      </c>
      <c r="E241" s="17" t="s">
        <v>868</v>
      </c>
      <c r="F241" s="17" t="s">
        <v>3954</v>
      </c>
      <c r="G241" s="17" t="s">
        <v>869</v>
      </c>
      <c r="H241" s="17" t="s">
        <v>819</v>
      </c>
      <c r="I241" s="20" t="s">
        <v>870</v>
      </c>
      <c r="J241" s="17" t="s">
        <v>63</v>
      </c>
      <c r="K241" s="17" t="s">
        <v>63</v>
      </c>
      <c r="L241" s="17"/>
      <c r="M241" s="17" t="s">
        <v>3955</v>
      </c>
      <c r="N241" s="17" t="s">
        <v>868</v>
      </c>
      <c r="O241" s="17" t="s">
        <v>869</v>
      </c>
      <c r="P241" s="17" t="s">
        <v>39</v>
      </c>
      <c r="Q241" s="21" t="s">
        <v>40</v>
      </c>
      <c r="R241" s="21" t="str">
        <f t="shared" si="3"/>
        <v>卢飞(lufei)</v>
      </c>
      <c r="S241" s="21"/>
    </row>
    <row r="242" ht="12.75" customHeight="1" spans="1:19">
      <c r="A242" s="17" t="s">
        <v>640</v>
      </c>
      <c r="B242" s="17" t="s">
        <v>39</v>
      </c>
      <c r="C242" s="17" t="s">
        <v>3952</v>
      </c>
      <c r="D242" s="17" t="s">
        <v>3953</v>
      </c>
      <c r="E242" s="17" t="s">
        <v>871</v>
      </c>
      <c r="F242" s="17" t="s">
        <v>3954</v>
      </c>
      <c r="G242" s="17" t="s">
        <v>872</v>
      </c>
      <c r="H242" s="17" t="s">
        <v>391</v>
      </c>
      <c r="I242" s="20" t="s">
        <v>873</v>
      </c>
      <c r="J242" s="17" t="s">
        <v>63</v>
      </c>
      <c r="K242" s="17" t="s">
        <v>63</v>
      </c>
      <c r="L242" s="17"/>
      <c r="M242" s="17" t="s">
        <v>3955</v>
      </c>
      <c r="N242" s="17" t="s">
        <v>871</v>
      </c>
      <c r="O242" s="17" t="s">
        <v>872</v>
      </c>
      <c r="P242" s="17" t="s">
        <v>39</v>
      </c>
      <c r="Q242" s="21" t="s">
        <v>40</v>
      </c>
      <c r="R242" s="21" t="str">
        <f t="shared" si="3"/>
        <v>卢飞(lufei)</v>
      </c>
      <c r="S242" s="21"/>
    </row>
    <row r="243" ht="12.75" customHeight="1" spans="1:19">
      <c r="A243" s="17" t="s">
        <v>640</v>
      </c>
      <c r="B243" s="17" t="s">
        <v>875</v>
      </c>
      <c r="C243" s="17" t="s">
        <v>3984</v>
      </c>
      <c r="D243" s="17" t="s">
        <v>3957</v>
      </c>
      <c r="E243" s="17" t="s">
        <v>874</v>
      </c>
      <c r="F243" s="17" t="s">
        <v>2170</v>
      </c>
      <c r="G243" s="17" t="s">
        <v>877</v>
      </c>
      <c r="H243" s="17" t="s">
        <v>55</v>
      </c>
      <c r="I243" s="20" t="s">
        <v>878</v>
      </c>
      <c r="J243" s="17" t="s">
        <v>476</v>
      </c>
      <c r="K243" s="17" t="s">
        <v>63</v>
      </c>
      <c r="L243" s="17" t="s">
        <v>4022</v>
      </c>
      <c r="M243" s="17" t="s">
        <v>4023</v>
      </c>
      <c r="N243" s="17" t="s">
        <v>874</v>
      </c>
      <c r="O243" s="17" t="s">
        <v>877</v>
      </c>
      <c r="P243" s="17" t="s">
        <v>875</v>
      </c>
      <c r="Q243" s="21" t="s">
        <v>876</v>
      </c>
      <c r="R243" s="21" t="str">
        <f t="shared" si="3"/>
        <v>吕红(luhong)</v>
      </c>
      <c r="S243" s="21"/>
    </row>
    <row r="244" ht="12.75" customHeight="1" spans="1:19">
      <c r="A244" s="17" t="s">
        <v>640</v>
      </c>
      <c r="B244" s="17" t="s">
        <v>875</v>
      </c>
      <c r="C244" s="17" t="s">
        <v>3984</v>
      </c>
      <c r="D244" s="17" t="s">
        <v>3957</v>
      </c>
      <c r="E244" s="17" t="s">
        <v>881</v>
      </c>
      <c r="F244" s="17" t="s">
        <v>2170</v>
      </c>
      <c r="G244" s="17" t="s">
        <v>882</v>
      </c>
      <c r="H244" s="17" t="s">
        <v>884</v>
      </c>
      <c r="I244" s="20" t="s">
        <v>883</v>
      </c>
      <c r="J244" s="17" t="s">
        <v>476</v>
      </c>
      <c r="K244" s="17" t="s">
        <v>63</v>
      </c>
      <c r="L244" s="17"/>
      <c r="M244" s="17" t="s">
        <v>4023</v>
      </c>
      <c r="N244" s="17" t="s">
        <v>881</v>
      </c>
      <c r="O244" s="17" t="s">
        <v>882</v>
      </c>
      <c r="P244" s="17" t="s">
        <v>875</v>
      </c>
      <c r="Q244" s="21" t="s">
        <v>876</v>
      </c>
      <c r="R244" s="21" t="str">
        <f t="shared" si="3"/>
        <v>吕红(luhong)</v>
      </c>
      <c r="S244" s="21"/>
    </row>
    <row r="245" ht="12.75" customHeight="1" spans="1:19">
      <c r="A245" s="17" t="s">
        <v>640</v>
      </c>
      <c r="B245" s="17" t="s">
        <v>875</v>
      </c>
      <c r="C245" s="17" t="s">
        <v>3984</v>
      </c>
      <c r="D245" s="17" t="s">
        <v>3957</v>
      </c>
      <c r="E245" s="17" t="s">
        <v>885</v>
      </c>
      <c r="F245" s="17" t="s">
        <v>3954</v>
      </c>
      <c r="G245" s="17" t="s">
        <v>886</v>
      </c>
      <c r="H245" s="17" t="s">
        <v>67</v>
      </c>
      <c r="I245" s="20" t="s">
        <v>878</v>
      </c>
      <c r="J245" s="17" t="s">
        <v>476</v>
      </c>
      <c r="K245" s="17" t="s">
        <v>63</v>
      </c>
      <c r="L245" s="17"/>
      <c r="M245" s="17" t="s">
        <v>3955</v>
      </c>
      <c r="N245" s="17" t="s">
        <v>885</v>
      </c>
      <c r="O245" s="17" t="s">
        <v>886</v>
      </c>
      <c r="P245" s="17" t="s">
        <v>875</v>
      </c>
      <c r="Q245" s="21" t="s">
        <v>876</v>
      </c>
      <c r="R245" s="21" t="str">
        <f t="shared" si="3"/>
        <v>吕红(luhong)</v>
      </c>
      <c r="S245" s="21"/>
    </row>
    <row r="246" ht="12.75" customHeight="1" spans="1:19">
      <c r="A246" s="17" t="s">
        <v>640</v>
      </c>
      <c r="B246" s="17" t="s">
        <v>395</v>
      </c>
      <c r="C246" s="17" t="s">
        <v>3979</v>
      </c>
      <c r="D246" s="17" t="s">
        <v>3986</v>
      </c>
      <c r="E246" s="17" t="s">
        <v>888</v>
      </c>
      <c r="F246" s="17" t="s">
        <v>3954</v>
      </c>
      <c r="G246" s="17" t="s">
        <v>889</v>
      </c>
      <c r="H246" s="17" t="s">
        <v>90</v>
      </c>
      <c r="I246" s="20" t="s">
        <v>698</v>
      </c>
      <c r="J246" s="17" t="s">
        <v>443</v>
      </c>
      <c r="K246" s="17" t="s">
        <v>476</v>
      </c>
      <c r="L246" s="17"/>
      <c r="M246" s="17" t="s">
        <v>427</v>
      </c>
      <c r="N246" s="17" t="s">
        <v>888</v>
      </c>
      <c r="O246" s="17" t="s">
        <v>889</v>
      </c>
      <c r="P246" s="17" t="s">
        <v>395</v>
      </c>
      <c r="Q246" s="21" t="s">
        <v>396</v>
      </c>
      <c r="R246" s="21" t="str">
        <f t="shared" si="3"/>
        <v>罗锐华(luoruihua)</v>
      </c>
      <c r="S246" s="21"/>
    </row>
    <row r="247" ht="12.75" customHeight="1" spans="1:19">
      <c r="A247" s="17" t="s">
        <v>640</v>
      </c>
      <c r="B247" s="17" t="s">
        <v>395</v>
      </c>
      <c r="C247" s="17" t="s">
        <v>3979</v>
      </c>
      <c r="D247" s="17" t="s">
        <v>3986</v>
      </c>
      <c r="E247" s="17" t="s">
        <v>891</v>
      </c>
      <c r="F247" s="17" t="s">
        <v>52</v>
      </c>
      <c r="G247" s="17" t="s">
        <v>892</v>
      </c>
      <c r="H247" s="17" t="s">
        <v>371</v>
      </c>
      <c r="I247" s="20" t="s">
        <v>893</v>
      </c>
      <c r="J247" s="17" t="s">
        <v>63</v>
      </c>
      <c r="K247" s="17" t="s">
        <v>63</v>
      </c>
      <c r="L247" s="17"/>
      <c r="M247" s="17" t="s">
        <v>449</v>
      </c>
      <c r="N247" s="17" t="s">
        <v>891</v>
      </c>
      <c r="O247" s="17" t="s">
        <v>892</v>
      </c>
      <c r="P247" s="17" t="s">
        <v>395</v>
      </c>
      <c r="Q247" s="21" t="s">
        <v>396</v>
      </c>
      <c r="R247" s="21" t="str">
        <f t="shared" si="3"/>
        <v>罗锐华(luoruihua)</v>
      </c>
      <c r="S247" s="21"/>
    </row>
    <row r="248" ht="12.75" customHeight="1" spans="1:19">
      <c r="A248" s="17" t="s">
        <v>640</v>
      </c>
      <c r="B248" s="17" t="s">
        <v>395</v>
      </c>
      <c r="C248" s="17" t="s">
        <v>3979</v>
      </c>
      <c r="D248" s="17" t="s">
        <v>3986</v>
      </c>
      <c r="E248" s="17" t="s">
        <v>894</v>
      </c>
      <c r="F248" s="17" t="s">
        <v>141</v>
      </c>
      <c r="G248" s="17" t="s">
        <v>190</v>
      </c>
      <c r="H248" s="17" t="s">
        <v>55</v>
      </c>
      <c r="I248" s="20" t="s">
        <v>895</v>
      </c>
      <c r="J248" s="17" t="s">
        <v>63</v>
      </c>
      <c r="K248" s="17" t="s">
        <v>63</v>
      </c>
      <c r="L248" s="17"/>
      <c r="M248" s="17" t="s">
        <v>3951</v>
      </c>
      <c r="N248" s="17" t="s">
        <v>894</v>
      </c>
      <c r="O248" s="17" t="s">
        <v>190</v>
      </c>
      <c r="P248" s="17" t="s">
        <v>395</v>
      </c>
      <c r="Q248" s="21" t="s">
        <v>396</v>
      </c>
      <c r="R248" s="21" t="str">
        <f t="shared" si="3"/>
        <v>罗锐华(luoruihua)</v>
      </c>
      <c r="S248" s="21"/>
    </row>
    <row r="249" ht="12.75" customHeight="1" spans="1:19">
      <c r="A249" s="17" t="s">
        <v>640</v>
      </c>
      <c r="B249" s="17" t="s">
        <v>395</v>
      </c>
      <c r="C249" s="17" t="s">
        <v>3979</v>
      </c>
      <c r="D249" s="17" t="s">
        <v>3986</v>
      </c>
      <c r="E249" s="17" t="s">
        <v>896</v>
      </c>
      <c r="F249" s="17" t="s">
        <v>52</v>
      </c>
      <c r="G249" s="17" t="s">
        <v>892</v>
      </c>
      <c r="H249" s="17" t="s">
        <v>148</v>
      </c>
      <c r="I249" s="20" t="s">
        <v>897</v>
      </c>
      <c r="J249" s="17" t="s">
        <v>63</v>
      </c>
      <c r="K249" s="17" t="s">
        <v>63</v>
      </c>
      <c r="L249" s="17"/>
      <c r="M249" s="17" t="s">
        <v>449</v>
      </c>
      <c r="N249" s="17" t="s">
        <v>896</v>
      </c>
      <c r="O249" s="17" t="s">
        <v>892</v>
      </c>
      <c r="P249" s="17" t="s">
        <v>395</v>
      </c>
      <c r="Q249" s="21" t="s">
        <v>396</v>
      </c>
      <c r="R249" s="21" t="str">
        <f t="shared" si="3"/>
        <v>罗锐华(luoruihua)</v>
      </c>
      <c r="S249" s="21"/>
    </row>
    <row r="250" ht="12.75" customHeight="1" spans="1:19">
      <c r="A250" s="17" t="s">
        <v>640</v>
      </c>
      <c r="B250" s="17" t="s">
        <v>395</v>
      </c>
      <c r="C250" s="17" t="s">
        <v>3979</v>
      </c>
      <c r="D250" s="17" t="s">
        <v>3986</v>
      </c>
      <c r="E250" s="17" t="s">
        <v>898</v>
      </c>
      <c r="F250" s="17" t="s">
        <v>3954</v>
      </c>
      <c r="G250" s="17" t="s">
        <v>899</v>
      </c>
      <c r="H250" s="17" t="s">
        <v>63</v>
      </c>
      <c r="I250" s="20" t="s">
        <v>900</v>
      </c>
      <c r="J250" s="17" t="s">
        <v>476</v>
      </c>
      <c r="K250" s="17" t="s">
        <v>476</v>
      </c>
      <c r="L250" s="17"/>
      <c r="M250" s="17" t="s">
        <v>443</v>
      </c>
      <c r="N250" s="17" t="s">
        <v>898</v>
      </c>
      <c r="O250" s="17" t="s">
        <v>899</v>
      </c>
      <c r="P250" s="17" t="s">
        <v>395</v>
      </c>
      <c r="Q250" s="21" t="s">
        <v>396</v>
      </c>
      <c r="R250" s="21" t="str">
        <f t="shared" si="3"/>
        <v>罗锐华(luoruihua)</v>
      </c>
      <c r="S250" s="21"/>
    </row>
    <row r="251" ht="12.75" customHeight="1" spans="1:19">
      <c r="A251" s="17" t="s">
        <v>640</v>
      </c>
      <c r="B251" s="17" t="s">
        <v>395</v>
      </c>
      <c r="C251" s="17" t="s">
        <v>3979</v>
      </c>
      <c r="D251" s="17" t="s">
        <v>3986</v>
      </c>
      <c r="E251" s="17" t="s">
        <v>901</v>
      </c>
      <c r="F251" s="17" t="s">
        <v>3954</v>
      </c>
      <c r="G251" s="17" t="s">
        <v>688</v>
      </c>
      <c r="H251" s="17" t="s">
        <v>55</v>
      </c>
      <c r="I251" s="20" t="s">
        <v>713</v>
      </c>
      <c r="J251" s="17" t="s">
        <v>63</v>
      </c>
      <c r="K251" s="17" t="s">
        <v>63</v>
      </c>
      <c r="L251" s="17"/>
      <c r="M251" s="17" t="s">
        <v>3955</v>
      </c>
      <c r="N251" s="17" t="s">
        <v>901</v>
      </c>
      <c r="O251" s="17" t="s">
        <v>688</v>
      </c>
      <c r="P251" s="17" t="s">
        <v>395</v>
      </c>
      <c r="Q251" s="21" t="s">
        <v>396</v>
      </c>
      <c r="R251" s="21" t="str">
        <f t="shared" si="3"/>
        <v>罗锐华(luoruihua)</v>
      </c>
      <c r="S251" s="21"/>
    </row>
    <row r="252" ht="12.75" customHeight="1" spans="1:19">
      <c r="A252" s="17" t="s">
        <v>640</v>
      </c>
      <c r="B252" s="17" t="s">
        <v>395</v>
      </c>
      <c r="C252" s="17" t="s">
        <v>3979</v>
      </c>
      <c r="D252" s="17" t="s">
        <v>3986</v>
      </c>
      <c r="E252" s="17" t="s">
        <v>902</v>
      </c>
      <c r="F252" s="17" t="s">
        <v>52</v>
      </c>
      <c r="G252" s="17" t="s">
        <v>892</v>
      </c>
      <c r="H252" s="17" t="s">
        <v>55</v>
      </c>
      <c r="I252" s="20" t="s">
        <v>893</v>
      </c>
      <c r="J252" s="17" t="s">
        <v>63</v>
      </c>
      <c r="K252" s="17" t="s">
        <v>63</v>
      </c>
      <c r="L252" s="17"/>
      <c r="M252" s="17" t="s">
        <v>449</v>
      </c>
      <c r="N252" s="17" t="s">
        <v>902</v>
      </c>
      <c r="O252" s="17" t="s">
        <v>892</v>
      </c>
      <c r="P252" s="17" t="s">
        <v>395</v>
      </c>
      <c r="Q252" s="21" t="s">
        <v>396</v>
      </c>
      <c r="R252" s="21" t="str">
        <f t="shared" si="3"/>
        <v>罗锐华(luoruihua)</v>
      </c>
      <c r="S252" s="21"/>
    </row>
    <row r="253" ht="12.75" customHeight="1" spans="1:19">
      <c r="A253" s="17" t="s">
        <v>640</v>
      </c>
      <c r="B253" s="17" t="s">
        <v>395</v>
      </c>
      <c r="C253" s="17" t="s">
        <v>3979</v>
      </c>
      <c r="D253" s="17" t="s">
        <v>3986</v>
      </c>
      <c r="E253" s="17" t="s">
        <v>903</v>
      </c>
      <c r="F253" s="17" t="s">
        <v>52</v>
      </c>
      <c r="G253" s="17" t="s">
        <v>892</v>
      </c>
      <c r="H253" s="17" t="s">
        <v>36</v>
      </c>
      <c r="I253" s="20" t="s">
        <v>893</v>
      </c>
      <c r="J253" s="17" t="s">
        <v>63</v>
      </c>
      <c r="K253" s="17" t="s">
        <v>63</v>
      </c>
      <c r="L253" s="17"/>
      <c r="M253" s="17" t="s">
        <v>449</v>
      </c>
      <c r="N253" s="17" t="s">
        <v>903</v>
      </c>
      <c r="O253" s="17" t="s">
        <v>892</v>
      </c>
      <c r="P253" s="17" t="s">
        <v>395</v>
      </c>
      <c r="Q253" s="21" t="s">
        <v>396</v>
      </c>
      <c r="R253" s="21" t="str">
        <f t="shared" si="3"/>
        <v>罗锐华(luoruihua)</v>
      </c>
      <c r="S253" s="21"/>
    </row>
    <row r="254" ht="12.75" customHeight="1" spans="1:19">
      <c r="A254" s="17" t="s">
        <v>640</v>
      </c>
      <c r="B254" s="17" t="s">
        <v>905</v>
      </c>
      <c r="C254" s="17" t="s">
        <v>3956</v>
      </c>
      <c r="D254" s="17" t="s">
        <v>3957</v>
      </c>
      <c r="E254" s="17" t="s">
        <v>904</v>
      </c>
      <c r="F254" s="17" t="s">
        <v>3954</v>
      </c>
      <c r="G254" s="17" t="s">
        <v>907</v>
      </c>
      <c r="H254" s="17" t="s">
        <v>908</v>
      </c>
      <c r="I254" s="20" t="s">
        <v>737</v>
      </c>
      <c r="J254" s="17" t="s">
        <v>449</v>
      </c>
      <c r="K254" s="17" t="s">
        <v>443</v>
      </c>
      <c r="L254" s="17"/>
      <c r="M254" s="17" t="s">
        <v>63</v>
      </c>
      <c r="N254" s="17" t="s">
        <v>904</v>
      </c>
      <c r="O254" s="17" t="s">
        <v>907</v>
      </c>
      <c r="P254" s="17" t="s">
        <v>905</v>
      </c>
      <c r="Q254" s="21" t="s">
        <v>906</v>
      </c>
      <c r="R254" s="21" t="str">
        <f t="shared" si="3"/>
        <v>罗伟(luowei)</v>
      </c>
      <c r="S254" s="21"/>
    </row>
    <row r="255" ht="12.75" customHeight="1" spans="1:19">
      <c r="A255" s="17" t="s">
        <v>640</v>
      </c>
      <c r="B255" s="17" t="s">
        <v>905</v>
      </c>
      <c r="C255" s="17" t="s">
        <v>3956</v>
      </c>
      <c r="D255" s="17" t="s">
        <v>3957</v>
      </c>
      <c r="E255" s="17" t="s">
        <v>911</v>
      </c>
      <c r="F255" s="17" t="s">
        <v>3954</v>
      </c>
      <c r="G255" s="17" t="s">
        <v>912</v>
      </c>
      <c r="H255" s="17" t="s">
        <v>55</v>
      </c>
      <c r="I255" s="20" t="s">
        <v>737</v>
      </c>
      <c r="J255" s="17" t="s">
        <v>476</v>
      </c>
      <c r="K255" s="17" t="s">
        <v>476</v>
      </c>
      <c r="L255" s="17"/>
      <c r="M255" s="17" t="s">
        <v>443</v>
      </c>
      <c r="N255" s="17" t="s">
        <v>911</v>
      </c>
      <c r="O255" s="17" t="s">
        <v>912</v>
      </c>
      <c r="P255" s="17" t="s">
        <v>905</v>
      </c>
      <c r="Q255" s="21" t="s">
        <v>906</v>
      </c>
      <c r="R255" s="21" t="str">
        <f t="shared" si="3"/>
        <v>罗伟(luowei)</v>
      </c>
      <c r="S255" s="21"/>
    </row>
    <row r="256" ht="12.75" customHeight="1" spans="1:19">
      <c r="A256" s="17" t="s">
        <v>640</v>
      </c>
      <c r="B256" s="17" t="s">
        <v>905</v>
      </c>
      <c r="C256" s="17" t="s">
        <v>3956</v>
      </c>
      <c r="D256" s="17" t="s">
        <v>3957</v>
      </c>
      <c r="E256" s="17" t="s">
        <v>913</v>
      </c>
      <c r="F256" s="17" t="s">
        <v>141</v>
      </c>
      <c r="G256" s="17" t="s">
        <v>373</v>
      </c>
      <c r="H256" s="17" t="s">
        <v>90</v>
      </c>
      <c r="I256" s="20" t="s">
        <v>686</v>
      </c>
      <c r="J256" s="17" t="s">
        <v>63</v>
      </c>
      <c r="K256" s="17" t="s">
        <v>63</v>
      </c>
      <c r="L256" s="17"/>
      <c r="M256" s="17" t="s">
        <v>3951</v>
      </c>
      <c r="N256" s="17" t="s">
        <v>913</v>
      </c>
      <c r="O256" s="17" t="s">
        <v>373</v>
      </c>
      <c r="P256" s="17" t="s">
        <v>905</v>
      </c>
      <c r="Q256" s="21" t="s">
        <v>906</v>
      </c>
      <c r="R256" s="21" t="str">
        <f t="shared" si="3"/>
        <v>罗伟(luowei)</v>
      </c>
      <c r="S256" s="21"/>
    </row>
    <row r="257" ht="12.75" customHeight="1" spans="1:19">
      <c r="A257" s="17" t="s">
        <v>640</v>
      </c>
      <c r="B257" s="17" t="s">
        <v>916</v>
      </c>
      <c r="C257" s="17" t="s">
        <v>3995</v>
      </c>
      <c r="D257" s="17" t="s">
        <v>3953</v>
      </c>
      <c r="E257" s="17" t="s">
        <v>915</v>
      </c>
      <c r="F257" s="17" t="s">
        <v>3954</v>
      </c>
      <c r="G257" s="17" t="s">
        <v>783</v>
      </c>
      <c r="H257" s="17" t="s">
        <v>90</v>
      </c>
      <c r="I257" s="20" t="s">
        <v>784</v>
      </c>
      <c r="J257" s="17" t="s">
        <v>63</v>
      </c>
      <c r="K257" s="17" t="s">
        <v>63</v>
      </c>
      <c r="L257" s="17"/>
      <c r="M257" s="17" t="s">
        <v>3955</v>
      </c>
      <c r="N257" s="17" t="s">
        <v>915</v>
      </c>
      <c r="O257" s="17" t="s">
        <v>783</v>
      </c>
      <c r="P257" s="17" t="s">
        <v>916</v>
      </c>
      <c r="Q257" s="21" t="s">
        <v>917</v>
      </c>
      <c r="R257" s="21" t="str">
        <f t="shared" si="3"/>
        <v>马云辉(mayunhui)</v>
      </c>
      <c r="S257" s="21"/>
    </row>
    <row r="258" ht="12.75" customHeight="1" spans="1:19">
      <c r="A258" s="17" t="s">
        <v>640</v>
      </c>
      <c r="B258" s="17" t="s">
        <v>916</v>
      </c>
      <c r="C258" s="17" t="s">
        <v>3995</v>
      </c>
      <c r="D258" s="17" t="s">
        <v>3953</v>
      </c>
      <c r="E258" s="17" t="s">
        <v>920</v>
      </c>
      <c r="F258" s="17" t="s">
        <v>141</v>
      </c>
      <c r="G258" s="17" t="s">
        <v>34</v>
      </c>
      <c r="H258" s="17" t="s">
        <v>36</v>
      </c>
      <c r="I258" s="20" t="s">
        <v>846</v>
      </c>
      <c r="J258" s="17" t="s">
        <v>63</v>
      </c>
      <c r="K258" s="17" t="s">
        <v>63</v>
      </c>
      <c r="L258" s="17"/>
      <c r="M258" s="17" t="s">
        <v>3951</v>
      </c>
      <c r="N258" s="17" t="s">
        <v>920</v>
      </c>
      <c r="O258" s="17" t="s">
        <v>34</v>
      </c>
      <c r="P258" s="17" t="s">
        <v>916</v>
      </c>
      <c r="Q258" s="21" t="s">
        <v>917</v>
      </c>
      <c r="R258" s="21" t="str">
        <f t="shared" si="3"/>
        <v>马云辉(mayunhui)</v>
      </c>
      <c r="S258" s="21"/>
    </row>
    <row r="259" ht="12.75" customHeight="1" spans="1:19">
      <c r="A259" s="17" t="s">
        <v>640</v>
      </c>
      <c r="B259" s="17" t="s">
        <v>416</v>
      </c>
      <c r="C259" s="17" t="s">
        <v>3952</v>
      </c>
      <c r="D259" s="17" t="s">
        <v>3957</v>
      </c>
      <c r="E259" s="17" t="s">
        <v>921</v>
      </c>
      <c r="F259" s="17" t="s">
        <v>3954</v>
      </c>
      <c r="G259" s="17" t="s">
        <v>576</v>
      </c>
      <c r="H259" s="17" t="s">
        <v>26</v>
      </c>
      <c r="I259" s="20" t="s">
        <v>642</v>
      </c>
      <c r="J259" s="17" t="s">
        <v>63</v>
      </c>
      <c r="K259" s="17" t="s">
        <v>63</v>
      </c>
      <c r="L259" s="17"/>
      <c r="M259" s="17" t="s">
        <v>3955</v>
      </c>
      <c r="N259" s="17" t="s">
        <v>921</v>
      </c>
      <c r="O259" s="17" t="s">
        <v>576</v>
      </c>
      <c r="P259" s="17" t="s">
        <v>416</v>
      </c>
      <c r="Q259" s="21" t="s">
        <v>417</v>
      </c>
      <c r="R259" s="21" t="str">
        <f t="shared" si="3"/>
        <v>彭劲松(pengjingsong)</v>
      </c>
      <c r="S259" s="21"/>
    </row>
    <row r="260" ht="12.75" customHeight="1" spans="1:19">
      <c r="A260" s="17" t="s">
        <v>640</v>
      </c>
      <c r="B260" s="17" t="s">
        <v>416</v>
      </c>
      <c r="C260" s="17" t="s">
        <v>3952</v>
      </c>
      <c r="D260" s="17" t="s">
        <v>3957</v>
      </c>
      <c r="E260" s="17" t="s">
        <v>922</v>
      </c>
      <c r="F260" s="17" t="s">
        <v>3954</v>
      </c>
      <c r="G260" s="17" t="s">
        <v>923</v>
      </c>
      <c r="H260" s="17" t="s">
        <v>36</v>
      </c>
      <c r="I260" s="20" t="s">
        <v>261</v>
      </c>
      <c r="J260" s="17" t="s">
        <v>63</v>
      </c>
      <c r="K260" s="17" t="s">
        <v>63</v>
      </c>
      <c r="L260" s="17"/>
      <c r="M260" s="17" t="s">
        <v>3955</v>
      </c>
      <c r="N260" s="17" t="s">
        <v>922</v>
      </c>
      <c r="O260" s="17" t="s">
        <v>923</v>
      </c>
      <c r="P260" s="17" t="s">
        <v>416</v>
      </c>
      <c r="Q260" s="21" t="s">
        <v>417</v>
      </c>
      <c r="R260" s="21" t="str">
        <f t="shared" ref="R260:R323" si="4">CONCATENATE(P260,"(",Q260,")")</f>
        <v>彭劲松(pengjingsong)</v>
      </c>
      <c r="S260" s="21"/>
    </row>
    <row r="261" ht="12.75" customHeight="1" spans="1:19">
      <c r="A261" s="17" t="s">
        <v>640</v>
      </c>
      <c r="B261" s="17" t="s">
        <v>416</v>
      </c>
      <c r="C261" s="17" t="s">
        <v>3952</v>
      </c>
      <c r="D261" s="17" t="s">
        <v>3957</v>
      </c>
      <c r="E261" s="17" t="s">
        <v>924</v>
      </c>
      <c r="F261" s="17" t="s">
        <v>3954</v>
      </c>
      <c r="G261" s="17" t="s">
        <v>315</v>
      </c>
      <c r="H261" s="17" t="s">
        <v>63</v>
      </c>
      <c r="I261" s="20" t="s">
        <v>680</v>
      </c>
      <c r="J261" s="17" t="s">
        <v>476</v>
      </c>
      <c r="K261" s="17" t="s">
        <v>63</v>
      </c>
      <c r="L261" s="17"/>
      <c r="M261" s="17" t="s">
        <v>2451</v>
      </c>
      <c r="N261" s="17" t="s">
        <v>924</v>
      </c>
      <c r="O261" s="17" t="s">
        <v>315</v>
      </c>
      <c r="P261" s="17" t="s">
        <v>416</v>
      </c>
      <c r="Q261" s="21" t="s">
        <v>417</v>
      </c>
      <c r="R261" s="21" t="str">
        <f t="shared" si="4"/>
        <v>彭劲松(pengjingsong)</v>
      </c>
      <c r="S261" s="21"/>
    </row>
    <row r="262" ht="12.75" customHeight="1" spans="1:19">
      <c r="A262" s="17" t="s">
        <v>640</v>
      </c>
      <c r="B262" s="17" t="s">
        <v>416</v>
      </c>
      <c r="C262" s="17" t="s">
        <v>3952</v>
      </c>
      <c r="D262" s="17" t="s">
        <v>3957</v>
      </c>
      <c r="E262" s="17" t="s">
        <v>925</v>
      </c>
      <c r="F262" s="17" t="s">
        <v>3954</v>
      </c>
      <c r="G262" s="17" t="s">
        <v>42</v>
      </c>
      <c r="H262" s="17" t="s">
        <v>247</v>
      </c>
      <c r="I262" s="20" t="s">
        <v>769</v>
      </c>
      <c r="J262" s="17" t="s">
        <v>449</v>
      </c>
      <c r="K262" s="17" t="s">
        <v>427</v>
      </c>
      <c r="L262" s="17"/>
      <c r="M262" s="17" t="s">
        <v>414</v>
      </c>
      <c r="N262" s="17" t="s">
        <v>925</v>
      </c>
      <c r="O262" s="17" t="s">
        <v>42</v>
      </c>
      <c r="P262" s="17" t="s">
        <v>416</v>
      </c>
      <c r="Q262" s="21" t="s">
        <v>417</v>
      </c>
      <c r="R262" s="21" t="str">
        <f t="shared" si="4"/>
        <v>彭劲松(pengjingsong)</v>
      </c>
      <c r="S262" s="21"/>
    </row>
    <row r="263" ht="12.75" customHeight="1" spans="1:19">
      <c r="A263" s="17" t="s">
        <v>640</v>
      </c>
      <c r="B263" s="17" t="s">
        <v>416</v>
      </c>
      <c r="C263" s="17" t="s">
        <v>3952</v>
      </c>
      <c r="D263" s="17" t="s">
        <v>3957</v>
      </c>
      <c r="E263" s="17" t="s">
        <v>926</v>
      </c>
      <c r="F263" s="17" t="s">
        <v>3954</v>
      </c>
      <c r="G263" s="17" t="s">
        <v>927</v>
      </c>
      <c r="H263" s="17" t="s">
        <v>340</v>
      </c>
      <c r="I263" s="20" t="s">
        <v>928</v>
      </c>
      <c r="J263" s="17" t="s">
        <v>63</v>
      </c>
      <c r="K263" s="17" t="s">
        <v>63</v>
      </c>
      <c r="L263" s="17"/>
      <c r="M263" s="17" t="s">
        <v>3955</v>
      </c>
      <c r="N263" s="17" t="s">
        <v>926</v>
      </c>
      <c r="O263" s="17" t="s">
        <v>927</v>
      </c>
      <c r="P263" s="17" t="s">
        <v>416</v>
      </c>
      <c r="Q263" s="21" t="s">
        <v>417</v>
      </c>
      <c r="R263" s="21" t="str">
        <f t="shared" si="4"/>
        <v>彭劲松(pengjingsong)</v>
      </c>
      <c r="S263" s="21"/>
    </row>
    <row r="264" ht="12.75" customHeight="1" spans="1:19">
      <c r="A264" s="17" t="s">
        <v>640</v>
      </c>
      <c r="B264" s="17" t="s">
        <v>428</v>
      </c>
      <c r="C264" s="17" t="s">
        <v>3997</v>
      </c>
      <c r="D264" s="17" t="s">
        <v>3959</v>
      </c>
      <c r="E264" s="17" t="s">
        <v>904</v>
      </c>
      <c r="F264" s="17" t="s">
        <v>3954</v>
      </c>
      <c r="G264" s="17" t="s">
        <v>912</v>
      </c>
      <c r="H264" s="17" t="s">
        <v>247</v>
      </c>
      <c r="I264" s="20" t="s">
        <v>737</v>
      </c>
      <c r="J264" s="17" t="s">
        <v>449</v>
      </c>
      <c r="K264" s="17" t="s">
        <v>63</v>
      </c>
      <c r="L264" s="17"/>
      <c r="M264" s="17" t="s">
        <v>443</v>
      </c>
      <c r="N264" s="17" t="s">
        <v>904</v>
      </c>
      <c r="O264" s="17" t="s">
        <v>912</v>
      </c>
      <c r="P264" s="17" t="s">
        <v>428</v>
      </c>
      <c r="Q264" s="21" t="s">
        <v>429</v>
      </c>
      <c r="R264" s="21" t="str">
        <f t="shared" si="4"/>
        <v>蒲奇军(puqijun)</v>
      </c>
      <c r="S264" s="21"/>
    </row>
    <row r="265" ht="12.75" customHeight="1" spans="1:19">
      <c r="A265" s="17" t="s">
        <v>640</v>
      </c>
      <c r="B265" s="17" t="s">
        <v>428</v>
      </c>
      <c r="C265" s="17" t="s">
        <v>3997</v>
      </c>
      <c r="D265" s="17" t="s">
        <v>3959</v>
      </c>
      <c r="E265" s="17" t="s">
        <v>929</v>
      </c>
      <c r="F265" s="17" t="s">
        <v>3954</v>
      </c>
      <c r="G265" s="17" t="s">
        <v>912</v>
      </c>
      <c r="H265" s="17" t="s">
        <v>340</v>
      </c>
      <c r="I265" s="20" t="s">
        <v>737</v>
      </c>
      <c r="J265" s="17" t="s">
        <v>476</v>
      </c>
      <c r="K265" s="17" t="s">
        <v>63</v>
      </c>
      <c r="L265" s="17"/>
      <c r="M265" s="17" t="s">
        <v>2451</v>
      </c>
      <c r="N265" s="17" t="s">
        <v>929</v>
      </c>
      <c r="O265" s="17" t="s">
        <v>912</v>
      </c>
      <c r="P265" s="17" t="s">
        <v>428</v>
      </c>
      <c r="Q265" s="21" t="s">
        <v>429</v>
      </c>
      <c r="R265" s="21" t="str">
        <f t="shared" si="4"/>
        <v>蒲奇军(puqijun)</v>
      </c>
      <c r="S265" s="21"/>
    </row>
    <row r="266" ht="12.75" customHeight="1" spans="1:19">
      <c r="A266" s="17" t="s">
        <v>640</v>
      </c>
      <c r="B266" s="17" t="s">
        <v>435</v>
      </c>
      <c r="C266" s="17" t="s">
        <v>3952</v>
      </c>
      <c r="D266" s="17" t="s">
        <v>3973</v>
      </c>
      <c r="E266" s="17" t="s">
        <v>931</v>
      </c>
      <c r="F266" s="17" t="s">
        <v>52</v>
      </c>
      <c r="G266" s="17" t="s">
        <v>195</v>
      </c>
      <c r="H266" s="17" t="s">
        <v>711</v>
      </c>
      <c r="I266" s="20" t="s">
        <v>932</v>
      </c>
      <c r="J266" s="17" t="s">
        <v>63</v>
      </c>
      <c r="K266" s="17" t="s">
        <v>63</v>
      </c>
      <c r="L266" s="17"/>
      <c r="M266" s="17" t="s">
        <v>449</v>
      </c>
      <c r="N266" s="17" t="s">
        <v>931</v>
      </c>
      <c r="O266" s="17" t="s">
        <v>195</v>
      </c>
      <c r="P266" s="17" t="s">
        <v>435</v>
      </c>
      <c r="Q266" s="21" t="s">
        <v>436</v>
      </c>
      <c r="R266" s="21" t="str">
        <f t="shared" si="4"/>
        <v>钱小利(qianxiaoli)</v>
      </c>
      <c r="S266" s="21"/>
    </row>
    <row r="267" ht="12.75" customHeight="1" spans="1:19">
      <c r="A267" s="17" t="s">
        <v>640</v>
      </c>
      <c r="B267" s="17" t="s">
        <v>435</v>
      </c>
      <c r="C267" s="17" t="s">
        <v>3952</v>
      </c>
      <c r="D267" s="17" t="s">
        <v>3973</v>
      </c>
      <c r="E267" s="17" t="s">
        <v>934</v>
      </c>
      <c r="F267" s="17" t="s">
        <v>3954</v>
      </c>
      <c r="G267" s="17" t="s">
        <v>153</v>
      </c>
      <c r="H267" s="17" t="s">
        <v>346</v>
      </c>
      <c r="I267" s="20" t="s">
        <v>823</v>
      </c>
      <c r="J267" s="17" t="s">
        <v>63</v>
      </c>
      <c r="K267" s="17" t="s">
        <v>63</v>
      </c>
      <c r="L267" s="17"/>
      <c r="M267" s="17" t="s">
        <v>3955</v>
      </c>
      <c r="N267" s="17" t="s">
        <v>934</v>
      </c>
      <c r="O267" s="17" t="s">
        <v>153</v>
      </c>
      <c r="P267" s="17" t="s">
        <v>435</v>
      </c>
      <c r="Q267" s="21" t="s">
        <v>436</v>
      </c>
      <c r="R267" s="21" t="str">
        <f t="shared" si="4"/>
        <v>钱小利(qianxiaoli)</v>
      </c>
      <c r="S267" s="21"/>
    </row>
    <row r="268" ht="12.75" customHeight="1" spans="1:19">
      <c r="A268" s="17" t="s">
        <v>640</v>
      </c>
      <c r="B268" s="17" t="s">
        <v>441</v>
      </c>
      <c r="C268" s="17" t="s">
        <v>3998</v>
      </c>
      <c r="D268" s="17" t="s">
        <v>3959</v>
      </c>
      <c r="E268" s="17" t="s">
        <v>935</v>
      </c>
      <c r="F268" s="17" t="s">
        <v>141</v>
      </c>
      <c r="G268" s="17" t="s">
        <v>426</v>
      </c>
      <c r="H268" s="17" t="s">
        <v>63</v>
      </c>
      <c r="I268" s="20" t="s">
        <v>936</v>
      </c>
      <c r="J268" s="17" t="s">
        <v>63</v>
      </c>
      <c r="K268" s="17" t="s">
        <v>63</v>
      </c>
      <c r="L268" s="17" t="s">
        <v>4024</v>
      </c>
      <c r="M268" s="17" t="s">
        <v>3951</v>
      </c>
      <c r="N268" s="17" t="s">
        <v>935</v>
      </c>
      <c r="O268" s="17" t="s">
        <v>426</v>
      </c>
      <c r="P268" s="17" t="s">
        <v>441</v>
      </c>
      <c r="Q268" s="21" t="s">
        <v>442</v>
      </c>
      <c r="R268" s="21" t="str">
        <f t="shared" si="4"/>
        <v>孙元明(sunyuanming)</v>
      </c>
      <c r="S268" s="21"/>
    </row>
    <row r="269" ht="12.75" customHeight="1" spans="1:19">
      <c r="A269" s="17" t="s">
        <v>640</v>
      </c>
      <c r="B269" s="17" t="s">
        <v>441</v>
      </c>
      <c r="C269" s="17" t="s">
        <v>3998</v>
      </c>
      <c r="D269" s="17" t="s">
        <v>3959</v>
      </c>
      <c r="E269" s="17" t="s">
        <v>938</v>
      </c>
      <c r="F269" s="17" t="s">
        <v>141</v>
      </c>
      <c r="G269" s="17" t="s">
        <v>426</v>
      </c>
      <c r="H269" s="17" t="s">
        <v>772</v>
      </c>
      <c r="I269" s="20" t="s">
        <v>939</v>
      </c>
      <c r="J269" s="17" t="s">
        <v>63</v>
      </c>
      <c r="K269" s="17" t="s">
        <v>63</v>
      </c>
      <c r="L269" s="17"/>
      <c r="M269" s="17" t="s">
        <v>3951</v>
      </c>
      <c r="N269" s="17" t="s">
        <v>938</v>
      </c>
      <c r="O269" s="17" t="s">
        <v>426</v>
      </c>
      <c r="P269" s="17" t="s">
        <v>441</v>
      </c>
      <c r="Q269" s="21" t="s">
        <v>442</v>
      </c>
      <c r="R269" s="21" t="str">
        <f t="shared" si="4"/>
        <v>孙元明(sunyuanming)</v>
      </c>
      <c r="S269" s="21"/>
    </row>
    <row r="270" ht="12.75" customHeight="1" spans="1:19">
      <c r="A270" s="17" t="s">
        <v>640</v>
      </c>
      <c r="B270" s="17" t="s">
        <v>441</v>
      </c>
      <c r="C270" s="17" t="s">
        <v>3998</v>
      </c>
      <c r="D270" s="17" t="s">
        <v>3959</v>
      </c>
      <c r="E270" s="17" t="s">
        <v>940</v>
      </c>
      <c r="F270" s="17" t="s">
        <v>3954</v>
      </c>
      <c r="G270" s="17" t="s">
        <v>267</v>
      </c>
      <c r="H270" s="17" t="s">
        <v>103</v>
      </c>
      <c r="I270" s="20" t="s">
        <v>674</v>
      </c>
      <c r="J270" s="17" t="s">
        <v>63</v>
      </c>
      <c r="K270" s="17" t="s">
        <v>63</v>
      </c>
      <c r="L270" s="17"/>
      <c r="M270" s="17" t="s">
        <v>3955</v>
      </c>
      <c r="N270" s="17" t="s">
        <v>940</v>
      </c>
      <c r="O270" s="17" t="s">
        <v>267</v>
      </c>
      <c r="P270" s="17" t="s">
        <v>441</v>
      </c>
      <c r="Q270" s="21" t="s">
        <v>442</v>
      </c>
      <c r="R270" s="21" t="str">
        <f t="shared" si="4"/>
        <v>孙元明(sunyuanming)</v>
      </c>
      <c r="S270" s="21"/>
    </row>
    <row r="271" ht="12.75" customHeight="1" spans="1:19">
      <c r="A271" s="17" t="s">
        <v>640</v>
      </c>
      <c r="B271" s="17" t="s">
        <v>441</v>
      </c>
      <c r="C271" s="17" t="s">
        <v>3998</v>
      </c>
      <c r="D271" s="17" t="s">
        <v>3959</v>
      </c>
      <c r="E271" s="17" t="s">
        <v>941</v>
      </c>
      <c r="F271" s="17" t="s">
        <v>3954</v>
      </c>
      <c r="G271" s="17" t="s">
        <v>942</v>
      </c>
      <c r="H271" s="17" t="s">
        <v>36</v>
      </c>
      <c r="I271" s="20" t="s">
        <v>677</v>
      </c>
      <c r="J271" s="17" t="s">
        <v>63</v>
      </c>
      <c r="K271" s="17" t="s">
        <v>63</v>
      </c>
      <c r="L271" s="17"/>
      <c r="M271" s="17" t="s">
        <v>3955</v>
      </c>
      <c r="N271" s="17" t="s">
        <v>941</v>
      </c>
      <c r="O271" s="17" t="s">
        <v>942</v>
      </c>
      <c r="P271" s="17" t="s">
        <v>441</v>
      </c>
      <c r="Q271" s="21" t="s">
        <v>442</v>
      </c>
      <c r="R271" s="21" t="str">
        <f t="shared" si="4"/>
        <v>孙元明(sunyuanming)</v>
      </c>
      <c r="S271" s="21"/>
    </row>
    <row r="272" ht="12.75" customHeight="1" spans="1:19">
      <c r="A272" s="17" t="s">
        <v>640</v>
      </c>
      <c r="B272" s="17" t="s">
        <v>441</v>
      </c>
      <c r="C272" s="17" t="s">
        <v>3998</v>
      </c>
      <c r="D272" s="17" t="s">
        <v>3959</v>
      </c>
      <c r="E272" s="17" t="s">
        <v>943</v>
      </c>
      <c r="F272" s="17" t="s">
        <v>3954</v>
      </c>
      <c r="G272" s="17" t="s">
        <v>944</v>
      </c>
      <c r="H272" s="17" t="s">
        <v>772</v>
      </c>
      <c r="I272" s="20" t="s">
        <v>674</v>
      </c>
      <c r="J272" s="17" t="s">
        <v>63</v>
      </c>
      <c r="K272" s="17" t="s">
        <v>63</v>
      </c>
      <c r="L272" s="17"/>
      <c r="M272" s="17" t="s">
        <v>3955</v>
      </c>
      <c r="N272" s="17" t="s">
        <v>943</v>
      </c>
      <c r="O272" s="17" t="s">
        <v>944</v>
      </c>
      <c r="P272" s="17" t="s">
        <v>441</v>
      </c>
      <c r="Q272" s="21" t="s">
        <v>442</v>
      </c>
      <c r="R272" s="21" t="str">
        <f t="shared" si="4"/>
        <v>孙元明(sunyuanming)</v>
      </c>
      <c r="S272" s="21"/>
    </row>
    <row r="273" ht="12.75" customHeight="1" spans="1:19">
      <c r="A273" s="17" t="s">
        <v>640</v>
      </c>
      <c r="B273" s="17" t="s">
        <v>441</v>
      </c>
      <c r="C273" s="17" t="s">
        <v>3998</v>
      </c>
      <c r="D273" s="17" t="s">
        <v>3959</v>
      </c>
      <c r="E273" s="17" t="s">
        <v>945</v>
      </c>
      <c r="F273" s="17" t="s">
        <v>3954</v>
      </c>
      <c r="G273" s="17" t="s">
        <v>946</v>
      </c>
      <c r="H273" s="17" t="s">
        <v>819</v>
      </c>
      <c r="I273" s="20" t="s">
        <v>947</v>
      </c>
      <c r="J273" s="17" t="s">
        <v>63</v>
      </c>
      <c r="K273" s="17" t="s">
        <v>63</v>
      </c>
      <c r="L273" s="17"/>
      <c r="M273" s="17" t="s">
        <v>3955</v>
      </c>
      <c r="N273" s="17" t="s">
        <v>945</v>
      </c>
      <c r="O273" s="17" t="s">
        <v>946</v>
      </c>
      <c r="P273" s="17" t="s">
        <v>441</v>
      </c>
      <c r="Q273" s="21" t="s">
        <v>442</v>
      </c>
      <c r="R273" s="21" t="str">
        <f t="shared" si="4"/>
        <v>孙元明(sunyuanming)</v>
      </c>
      <c r="S273" s="21"/>
    </row>
    <row r="274" ht="12.75" customHeight="1" spans="1:19">
      <c r="A274" s="17" t="s">
        <v>640</v>
      </c>
      <c r="B274" s="17" t="s">
        <v>441</v>
      </c>
      <c r="C274" s="17" t="s">
        <v>3998</v>
      </c>
      <c r="D274" s="17" t="s">
        <v>3959</v>
      </c>
      <c r="E274" s="17" t="s">
        <v>935</v>
      </c>
      <c r="F274" s="17" t="s">
        <v>3954</v>
      </c>
      <c r="G274" s="17" t="s">
        <v>948</v>
      </c>
      <c r="H274" s="17" t="s">
        <v>772</v>
      </c>
      <c r="I274" s="20" t="s">
        <v>704</v>
      </c>
      <c r="J274" s="17" t="s">
        <v>63</v>
      </c>
      <c r="K274" s="17" t="s">
        <v>63</v>
      </c>
      <c r="L274" s="17"/>
      <c r="M274" s="17" t="s">
        <v>3955</v>
      </c>
      <c r="N274" s="17" t="s">
        <v>935</v>
      </c>
      <c r="O274" s="17" t="s">
        <v>948</v>
      </c>
      <c r="P274" s="17" t="s">
        <v>441</v>
      </c>
      <c r="Q274" s="21" t="s">
        <v>442</v>
      </c>
      <c r="R274" s="21" t="str">
        <f t="shared" si="4"/>
        <v>孙元明(sunyuanming)</v>
      </c>
      <c r="S274" s="21"/>
    </row>
    <row r="275" ht="12.75" customHeight="1" spans="1:19">
      <c r="A275" s="17" t="s">
        <v>640</v>
      </c>
      <c r="B275" s="17" t="s">
        <v>451</v>
      </c>
      <c r="C275" s="17" t="s">
        <v>3985</v>
      </c>
      <c r="D275" s="17" t="s">
        <v>3970</v>
      </c>
      <c r="E275" s="17" t="s">
        <v>949</v>
      </c>
      <c r="F275" s="17" t="s">
        <v>141</v>
      </c>
      <c r="G275" s="17" t="s">
        <v>950</v>
      </c>
      <c r="H275" s="17" t="s">
        <v>55</v>
      </c>
      <c r="I275" s="20" t="s">
        <v>664</v>
      </c>
      <c r="J275" s="17" t="s">
        <v>63</v>
      </c>
      <c r="K275" s="17" t="s">
        <v>63</v>
      </c>
      <c r="L275" s="17"/>
      <c r="M275" s="17" t="s">
        <v>3951</v>
      </c>
      <c r="N275" s="17" t="s">
        <v>949</v>
      </c>
      <c r="O275" s="17" t="s">
        <v>950</v>
      </c>
      <c r="P275" s="17" t="s">
        <v>451</v>
      </c>
      <c r="Q275" s="21" t="s">
        <v>452</v>
      </c>
      <c r="R275" s="21" t="str">
        <f t="shared" si="4"/>
        <v>田代贵(tiandaigui)</v>
      </c>
      <c r="S275" s="21"/>
    </row>
    <row r="276" ht="12.75" customHeight="1" spans="1:19">
      <c r="A276" s="17" t="s">
        <v>640</v>
      </c>
      <c r="B276" s="17" t="s">
        <v>451</v>
      </c>
      <c r="C276" s="17" t="s">
        <v>3985</v>
      </c>
      <c r="D276" s="17" t="s">
        <v>3970</v>
      </c>
      <c r="E276" s="17" t="s">
        <v>951</v>
      </c>
      <c r="F276" s="17" t="s">
        <v>141</v>
      </c>
      <c r="G276" s="17" t="s">
        <v>373</v>
      </c>
      <c r="H276" s="17" t="s">
        <v>476</v>
      </c>
      <c r="I276" s="20" t="s">
        <v>689</v>
      </c>
      <c r="J276" s="17" t="s">
        <v>476</v>
      </c>
      <c r="K276" s="17" t="s">
        <v>476</v>
      </c>
      <c r="L276" s="17"/>
      <c r="M276" s="17" t="s">
        <v>3964</v>
      </c>
      <c r="N276" s="17" t="s">
        <v>951</v>
      </c>
      <c r="O276" s="17" t="s">
        <v>373</v>
      </c>
      <c r="P276" s="17" t="s">
        <v>451</v>
      </c>
      <c r="Q276" s="21" t="s">
        <v>452</v>
      </c>
      <c r="R276" s="21" t="str">
        <f t="shared" si="4"/>
        <v>田代贵(tiandaigui)</v>
      </c>
      <c r="S276" s="21"/>
    </row>
    <row r="277" ht="12.75" customHeight="1" spans="1:19">
      <c r="A277" s="17" t="s">
        <v>640</v>
      </c>
      <c r="B277" s="17" t="s">
        <v>451</v>
      </c>
      <c r="C277" s="17" t="s">
        <v>3985</v>
      </c>
      <c r="D277" s="17" t="s">
        <v>3970</v>
      </c>
      <c r="E277" s="17" t="s">
        <v>953</v>
      </c>
      <c r="F277" s="17" t="s">
        <v>141</v>
      </c>
      <c r="G277" s="17" t="s">
        <v>534</v>
      </c>
      <c r="H277" s="17" t="s">
        <v>135</v>
      </c>
      <c r="I277" s="20" t="s">
        <v>624</v>
      </c>
      <c r="J277" s="17" t="s">
        <v>63</v>
      </c>
      <c r="K277" s="17" t="s">
        <v>63</v>
      </c>
      <c r="L277" s="17"/>
      <c r="M277" s="17" t="s">
        <v>3951</v>
      </c>
      <c r="N277" s="17" t="s">
        <v>953</v>
      </c>
      <c r="O277" s="17" t="s">
        <v>534</v>
      </c>
      <c r="P277" s="17" t="s">
        <v>451</v>
      </c>
      <c r="Q277" s="21" t="s">
        <v>452</v>
      </c>
      <c r="R277" s="21" t="str">
        <f t="shared" si="4"/>
        <v>田代贵(tiandaigui)</v>
      </c>
      <c r="S277" s="21"/>
    </row>
    <row r="278" ht="12.75" customHeight="1" spans="1:19">
      <c r="A278" s="17" t="s">
        <v>640</v>
      </c>
      <c r="B278" s="17" t="s">
        <v>457</v>
      </c>
      <c r="C278" s="17" t="s">
        <v>4000</v>
      </c>
      <c r="D278" s="17" t="s">
        <v>3959</v>
      </c>
      <c r="E278" s="17" t="s">
        <v>954</v>
      </c>
      <c r="F278" s="17" t="s">
        <v>3954</v>
      </c>
      <c r="G278" s="17" t="s">
        <v>955</v>
      </c>
      <c r="H278" s="17" t="s">
        <v>36</v>
      </c>
      <c r="I278" s="20" t="s">
        <v>956</v>
      </c>
      <c r="J278" s="17" t="s">
        <v>63</v>
      </c>
      <c r="K278" s="17" t="s">
        <v>63</v>
      </c>
      <c r="L278" s="17"/>
      <c r="M278" s="17" t="s">
        <v>3955</v>
      </c>
      <c r="N278" s="17" t="s">
        <v>954</v>
      </c>
      <c r="O278" s="17" t="s">
        <v>955</v>
      </c>
      <c r="P278" s="17" t="s">
        <v>457</v>
      </c>
      <c r="Q278" s="21" t="s">
        <v>458</v>
      </c>
      <c r="R278" s="21" t="str">
        <f t="shared" si="4"/>
        <v>田丰伦(tianfenglun)</v>
      </c>
      <c r="S278" s="21"/>
    </row>
    <row r="279" ht="12.75" customHeight="1" spans="1:19">
      <c r="A279" s="17" t="s">
        <v>640</v>
      </c>
      <c r="B279" s="17" t="s">
        <v>457</v>
      </c>
      <c r="C279" s="17" t="s">
        <v>4000</v>
      </c>
      <c r="D279" s="17" t="s">
        <v>3959</v>
      </c>
      <c r="E279" s="17" t="s">
        <v>957</v>
      </c>
      <c r="F279" s="17" t="s">
        <v>141</v>
      </c>
      <c r="G279" s="17" t="s">
        <v>34</v>
      </c>
      <c r="H279" s="17" t="s">
        <v>36</v>
      </c>
      <c r="I279" s="20" t="s">
        <v>713</v>
      </c>
      <c r="J279" s="17" t="s">
        <v>63</v>
      </c>
      <c r="K279" s="17" t="s">
        <v>63</v>
      </c>
      <c r="L279" s="17"/>
      <c r="M279" s="17" t="s">
        <v>3951</v>
      </c>
      <c r="N279" s="17" t="s">
        <v>957</v>
      </c>
      <c r="O279" s="17" t="s">
        <v>34</v>
      </c>
      <c r="P279" s="17" t="s">
        <v>457</v>
      </c>
      <c r="Q279" s="21" t="s">
        <v>458</v>
      </c>
      <c r="R279" s="21" t="str">
        <f t="shared" si="4"/>
        <v>田丰伦(tianfenglun)</v>
      </c>
      <c r="S279" s="21"/>
    </row>
    <row r="280" ht="12.75" customHeight="1" spans="1:19">
      <c r="A280" s="17" t="s">
        <v>640</v>
      </c>
      <c r="B280" s="17" t="s">
        <v>457</v>
      </c>
      <c r="C280" s="17" t="s">
        <v>4000</v>
      </c>
      <c r="D280" s="17" t="s">
        <v>3959</v>
      </c>
      <c r="E280" s="17" t="s">
        <v>958</v>
      </c>
      <c r="F280" s="17" t="s">
        <v>141</v>
      </c>
      <c r="G280" s="17" t="s">
        <v>959</v>
      </c>
      <c r="H280" s="17" t="s">
        <v>36</v>
      </c>
      <c r="I280" s="20" t="s">
        <v>960</v>
      </c>
      <c r="J280" s="17" t="s">
        <v>63</v>
      </c>
      <c r="K280" s="17" t="s">
        <v>63</v>
      </c>
      <c r="L280" s="17"/>
      <c r="M280" s="17" t="s">
        <v>3951</v>
      </c>
      <c r="N280" s="17" t="s">
        <v>958</v>
      </c>
      <c r="O280" s="17" t="s">
        <v>959</v>
      </c>
      <c r="P280" s="17" t="s">
        <v>457</v>
      </c>
      <c r="Q280" s="21" t="s">
        <v>458</v>
      </c>
      <c r="R280" s="21" t="str">
        <f t="shared" si="4"/>
        <v>田丰伦(tianfenglun)</v>
      </c>
      <c r="S280" s="21"/>
    </row>
    <row r="281" ht="12.75" customHeight="1" spans="1:19">
      <c r="A281" s="17" t="s">
        <v>640</v>
      </c>
      <c r="B281" s="17" t="s">
        <v>472</v>
      </c>
      <c r="C281" s="17" t="s">
        <v>3981</v>
      </c>
      <c r="D281" s="17" t="s">
        <v>3986</v>
      </c>
      <c r="E281" s="17" t="s">
        <v>961</v>
      </c>
      <c r="F281" s="17" t="s">
        <v>3954</v>
      </c>
      <c r="G281" s="17" t="s">
        <v>42</v>
      </c>
      <c r="H281" s="17" t="s">
        <v>135</v>
      </c>
      <c r="I281" s="20" t="s">
        <v>737</v>
      </c>
      <c r="J281" s="17" t="s">
        <v>63</v>
      </c>
      <c r="K281" s="17" t="s">
        <v>63</v>
      </c>
      <c r="L281" s="17"/>
      <c r="M281" s="17" t="s">
        <v>3955</v>
      </c>
      <c r="N281" s="17" t="s">
        <v>961</v>
      </c>
      <c r="O281" s="17" t="s">
        <v>42</v>
      </c>
      <c r="P281" s="17" t="s">
        <v>472</v>
      </c>
      <c r="Q281" s="21" t="s">
        <v>473</v>
      </c>
      <c r="R281" s="21" t="str">
        <f t="shared" si="4"/>
        <v>王小明(wangxiaoming)</v>
      </c>
      <c r="S281" s="21"/>
    </row>
    <row r="282" ht="12.75" customHeight="1" spans="1:19">
      <c r="A282" s="17" t="s">
        <v>640</v>
      </c>
      <c r="B282" s="17" t="s">
        <v>472</v>
      </c>
      <c r="C282" s="17" t="s">
        <v>3981</v>
      </c>
      <c r="D282" s="17" t="s">
        <v>3986</v>
      </c>
      <c r="E282" s="17" t="s">
        <v>963</v>
      </c>
      <c r="F282" s="17" t="s">
        <v>141</v>
      </c>
      <c r="G282" s="17" t="s">
        <v>964</v>
      </c>
      <c r="H282" s="17" t="s">
        <v>63</v>
      </c>
      <c r="I282" s="20" t="s">
        <v>810</v>
      </c>
      <c r="J282" s="17" t="s">
        <v>476</v>
      </c>
      <c r="K282" s="17" t="s">
        <v>63</v>
      </c>
      <c r="L282" s="17"/>
      <c r="M282" s="17" t="s">
        <v>3992</v>
      </c>
      <c r="N282" s="17" t="s">
        <v>963</v>
      </c>
      <c r="O282" s="17" t="s">
        <v>964</v>
      </c>
      <c r="P282" s="17" t="s">
        <v>472</v>
      </c>
      <c r="Q282" s="21" t="s">
        <v>473</v>
      </c>
      <c r="R282" s="21" t="str">
        <f t="shared" si="4"/>
        <v>王小明(wangxiaoming)</v>
      </c>
      <c r="S282" s="21"/>
    </row>
    <row r="283" ht="12.75" customHeight="1" spans="1:19">
      <c r="A283" s="17" t="s">
        <v>640</v>
      </c>
      <c r="B283" s="17" t="s">
        <v>472</v>
      </c>
      <c r="C283" s="17" t="s">
        <v>3981</v>
      </c>
      <c r="D283" s="17" t="s">
        <v>3986</v>
      </c>
      <c r="E283" s="17" t="s">
        <v>965</v>
      </c>
      <c r="F283" s="17" t="s">
        <v>3954</v>
      </c>
      <c r="G283" s="17" t="s">
        <v>42</v>
      </c>
      <c r="H283" s="17" t="s">
        <v>67</v>
      </c>
      <c r="I283" s="20" t="s">
        <v>737</v>
      </c>
      <c r="J283" s="17" t="s">
        <v>449</v>
      </c>
      <c r="K283" s="17" t="s">
        <v>443</v>
      </c>
      <c r="L283" s="17"/>
      <c r="M283" s="17" t="s">
        <v>63</v>
      </c>
      <c r="N283" s="17" t="s">
        <v>965</v>
      </c>
      <c r="O283" s="17" t="s">
        <v>42</v>
      </c>
      <c r="P283" s="17" t="s">
        <v>472</v>
      </c>
      <c r="Q283" s="21" t="s">
        <v>473</v>
      </c>
      <c r="R283" s="21" t="str">
        <f t="shared" si="4"/>
        <v>王小明(wangxiaoming)</v>
      </c>
      <c r="S283" s="21"/>
    </row>
    <row r="284" ht="12.75" customHeight="1" spans="1:19">
      <c r="A284" s="17" t="s">
        <v>640</v>
      </c>
      <c r="B284" s="17" t="s">
        <v>214</v>
      </c>
      <c r="C284" s="17" t="s">
        <v>4003</v>
      </c>
      <c r="D284" s="17" t="s">
        <v>3970</v>
      </c>
      <c r="E284" s="17" t="s">
        <v>966</v>
      </c>
      <c r="F284" s="17" t="s">
        <v>3954</v>
      </c>
      <c r="G284" s="17" t="s">
        <v>967</v>
      </c>
      <c r="H284" s="17" t="s">
        <v>969</v>
      </c>
      <c r="I284" s="20" t="s">
        <v>968</v>
      </c>
      <c r="J284" s="17" t="s">
        <v>443</v>
      </c>
      <c r="K284" s="17" t="s">
        <v>63</v>
      </c>
      <c r="L284" s="17"/>
      <c r="M284" s="17" t="s">
        <v>443</v>
      </c>
      <c r="N284" s="17" t="s">
        <v>966</v>
      </c>
      <c r="O284" s="17" t="s">
        <v>967</v>
      </c>
      <c r="P284" s="17" t="s">
        <v>214</v>
      </c>
      <c r="Q284" s="21" t="s">
        <v>215</v>
      </c>
      <c r="R284" s="21" t="str">
        <f t="shared" si="4"/>
        <v>王秀模(wangxiumo)</v>
      </c>
      <c r="S284" s="21"/>
    </row>
    <row r="285" ht="12.75" customHeight="1" spans="1:19">
      <c r="A285" s="17" t="s">
        <v>640</v>
      </c>
      <c r="B285" s="17" t="s">
        <v>214</v>
      </c>
      <c r="C285" s="17" t="s">
        <v>4003</v>
      </c>
      <c r="D285" s="17" t="s">
        <v>3970</v>
      </c>
      <c r="E285" s="17" t="s">
        <v>965</v>
      </c>
      <c r="F285" s="17" t="s">
        <v>3954</v>
      </c>
      <c r="G285" s="17" t="s">
        <v>970</v>
      </c>
      <c r="H285" s="17" t="s">
        <v>247</v>
      </c>
      <c r="I285" s="20" t="s">
        <v>968</v>
      </c>
      <c r="J285" s="17" t="s">
        <v>443</v>
      </c>
      <c r="K285" s="17" t="s">
        <v>63</v>
      </c>
      <c r="L285" s="17"/>
      <c r="M285" s="17" t="s">
        <v>443</v>
      </c>
      <c r="N285" s="17" t="s">
        <v>965</v>
      </c>
      <c r="O285" s="17" t="s">
        <v>970</v>
      </c>
      <c r="P285" s="17" t="s">
        <v>214</v>
      </c>
      <c r="Q285" s="21" t="s">
        <v>215</v>
      </c>
      <c r="R285" s="21" t="str">
        <f t="shared" si="4"/>
        <v>王秀模(wangxiumo)</v>
      </c>
      <c r="S285" s="21"/>
    </row>
    <row r="286" ht="12.75" customHeight="1" spans="1:19">
      <c r="A286" s="17" t="s">
        <v>640</v>
      </c>
      <c r="B286" s="17" t="s">
        <v>214</v>
      </c>
      <c r="C286" s="17" t="s">
        <v>4003</v>
      </c>
      <c r="D286" s="17" t="s">
        <v>3970</v>
      </c>
      <c r="E286" s="17" t="s">
        <v>971</v>
      </c>
      <c r="F286" s="17" t="s">
        <v>3954</v>
      </c>
      <c r="G286" s="17" t="s">
        <v>369</v>
      </c>
      <c r="H286" s="17" t="s">
        <v>973</v>
      </c>
      <c r="I286" s="20" t="s">
        <v>972</v>
      </c>
      <c r="J286" s="17" t="s">
        <v>63</v>
      </c>
      <c r="K286" s="17" t="s">
        <v>63</v>
      </c>
      <c r="L286" s="17"/>
      <c r="M286" s="17" t="s">
        <v>3955</v>
      </c>
      <c r="N286" s="17" t="s">
        <v>971</v>
      </c>
      <c r="O286" s="17" t="s">
        <v>369</v>
      </c>
      <c r="P286" s="17" t="s">
        <v>214</v>
      </c>
      <c r="Q286" s="21" t="s">
        <v>215</v>
      </c>
      <c r="R286" s="21" t="str">
        <f t="shared" si="4"/>
        <v>王秀模(wangxiumo)</v>
      </c>
      <c r="S286" s="21"/>
    </row>
    <row r="287" ht="12.75" customHeight="1" spans="1:19">
      <c r="A287" s="17" t="s">
        <v>640</v>
      </c>
      <c r="B287" s="17" t="s">
        <v>214</v>
      </c>
      <c r="C287" s="17" t="s">
        <v>4003</v>
      </c>
      <c r="D287" s="17" t="s">
        <v>3970</v>
      </c>
      <c r="E287" s="17" t="s">
        <v>974</v>
      </c>
      <c r="F287" s="17" t="s">
        <v>3954</v>
      </c>
      <c r="G287" s="17" t="s">
        <v>369</v>
      </c>
      <c r="H287" s="17" t="s">
        <v>55</v>
      </c>
      <c r="I287" s="20" t="s">
        <v>975</v>
      </c>
      <c r="J287" s="17" t="s">
        <v>63</v>
      </c>
      <c r="K287" s="17" t="s">
        <v>63</v>
      </c>
      <c r="L287" s="17"/>
      <c r="M287" s="17" t="s">
        <v>3955</v>
      </c>
      <c r="N287" s="17" t="s">
        <v>974</v>
      </c>
      <c r="O287" s="17" t="s">
        <v>369</v>
      </c>
      <c r="P287" s="17" t="s">
        <v>214</v>
      </c>
      <c r="Q287" s="21" t="s">
        <v>215</v>
      </c>
      <c r="R287" s="21" t="str">
        <f t="shared" si="4"/>
        <v>王秀模(wangxiumo)</v>
      </c>
      <c r="S287" s="21"/>
    </row>
    <row r="288" ht="12.75" customHeight="1" spans="1:19">
      <c r="A288" s="17" t="s">
        <v>640</v>
      </c>
      <c r="B288" s="17" t="s">
        <v>214</v>
      </c>
      <c r="C288" s="17" t="s">
        <v>4003</v>
      </c>
      <c r="D288" s="17" t="s">
        <v>3970</v>
      </c>
      <c r="E288" s="17" t="s">
        <v>976</v>
      </c>
      <c r="F288" s="17" t="s">
        <v>141</v>
      </c>
      <c r="G288" s="17" t="s">
        <v>977</v>
      </c>
      <c r="H288" s="17" t="s">
        <v>135</v>
      </c>
      <c r="I288" s="20" t="s">
        <v>978</v>
      </c>
      <c r="J288" s="17" t="s">
        <v>427</v>
      </c>
      <c r="K288" s="17" t="s">
        <v>63</v>
      </c>
      <c r="L288" s="17"/>
      <c r="M288" s="17" t="s">
        <v>3955</v>
      </c>
      <c r="N288" s="17" t="s">
        <v>976</v>
      </c>
      <c r="O288" s="17" t="s">
        <v>977</v>
      </c>
      <c r="P288" s="17" t="s">
        <v>214</v>
      </c>
      <c r="Q288" s="21" t="s">
        <v>215</v>
      </c>
      <c r="R288" s="21" t="str">
        <f t="shared" si="4"/>
        <v>王秀模(wangxiumo)</v>
      </c>
      <c r="S288" s="21"/>
    </row>
    <row r="289" ht="12.75" customHeight="1" spans="1:19">
      <c r="A289" s="17" t="s">
        <v>640</v>
      </c>
      <c r="B289" s="17" t="s">
        <v>214</v>
      </c>
      <c r="C289" s="17" t="s">
        <v>4003</v>
      </c>
      <c r="D289" s="17" t="s">
        <v>3970</v>
      </c>
      <c r="E289" s="17" t="s">
        <v>750</v>
      </c>
      <c r="F289" s="17" t="s">
        <v>3954</v>
      </c>
      <c r="G289" s="17" t="s">
        <v>979</v>
      </c>
      <c r="H289" s="17" t="s">
        <v>482</v>
      </c>
      <c r="I289" s="20" t="s">
        <v>968</v>
      </c>
      <c r="J289" s="17" t="s">
        <v>443</v>
      </c>
      <c r="K289" s="17" t="s">
        <v>476</v>
      </c>
      <c r="L289" s="17"/>
      <c r="M289" s="17" t="s">
        <v>427</v>
      </c>
      <c r="N289" s="17" t="s">
        <v>750</v>
      </c>
      <c r="O289" s="17" t="s">
        <v>979</v>
      </c>
      <c r="P289" s="17" t="s">
        <v>214</v>
      </c>
      <c r="Q289" s="21" t="s">
        <v>215</v>
      </c>
      <c r="R289" s="21" t="str">
        <f t="shared" si="4"/>
        <v>王秀模(wangxiumo)</v>
      </c>
      <c r="S289" s="21"/>
    </row>
    <row r="290" ht="12.75" customHeight="1" spans="1:19">
      <c r="A290" s="17" t="s">
        <v>640</v>
      </c>
      <c r="B290" s="17" t="s">
        <v>510</v>
      </c>
      <c r="C290" s="17" t="s">
        <v>3981</v>
      </c>
      <c r="D290" s="17" t="s">
        <v>3959</v>
      </c>
      <c r="E290" s="17" t="s">
        <v>980</v>
      </c>
      <c r="F290" s="17" t="s">
        <v>3954</v>
      </c>
      <c r="G290" s="17" t="s">
        <v>981</v>
      </c>
      <c r="H290" s="17" t="s">
        <v>982</v>
      </c>
      <c r="I290" s="20" t="s">
        <v>960</v>
      </c>
      <c r="J290" s="17" t="s">
        <v>63</v>
      </c>
      <c r="K290" s="17" t="s">
        <v>63</v>
      </c>
      <c r="L290" s="17"/>
      <c r="M290" s="17" t="s">
        <v>3955</v>
      </c>
      <c r="N290" s="17" t="s">
        <v>980</v>
      </c>
      <c r="O290" s="17" t="s">
        <v>981</v>
      </c>
      <c r="P290" s="17" t="s">
        <v>510</v>
      </c>
      <c r="Q290" s="21" t="s">
        <v>511</v>
      </c>
      <c r="R290" s="21" t="str">
        <f t="shared" si="4"/>
        <v>吴安(wuan)</v>
      </c>
      <c r="S290" s="21"/>
    </row>
    <row r="291" ht="12.75" customHeight="1" spans="1:19">
      <c r="A291" s="17" t="s">
        <v>640</v>
      </c>
      <c r="B291" s="17" t="s">
        <v>510</v>
      </c>
      <c r="C291" s="17" t="s">
        <v>3981</v>
      </c>
      <c r="D291" s="17" t="s">
        <v>3959</v>
      </c>
      <c r="E291" s="17" t="s">
        <v>983</v>
      </c>
      <c r="F291" s="17" t="s">
        <v>3954</v>
      </c>
      <c r="G291" s="17" t="s">
        <v>981</v>
      </c>
      <c r="H291" s="17" t="s">
        <v>984</v>
      </c>
      <c r="I291" s="20" t="s">
        <v>960</v>
      </c>
      <c r="J291" s="17" t="s">
        <v>63</v>
      </c>
      <c r="K291" s="17" t="s">
        <v>63</v>
      </c>
      <c r="L291" s="17"/>
      <c r="M291" s="17" t="s">
        <v>3955</v>
      </c>
      <c r="N291" s="17" t="s">
        <v>983</v>
      </c>
      <c r="O291" s="17" t="s">
        <v>981</v>
      </c>
      <c r="P291" s="17" t="s">
        <v>510</v>
      </c>
      <c r="Q291" s="21" t="s">
        <v>511</v>
      </c>
      <c r="R291" s="21" t="str">
        <f t="shared" si="4"/>
        <v>吴安(wuan)</v>
      </c>
      <c r="S291" s="21"/>
    </row>
    <row r="292" ht="12.75" customHeight="1" spans="1:19">
      <c r="A292" s="17" t="s">
        <v>640</v>
      </c>
      <c r="B292" s="17" t="s">
        <v>510</v>
      </c>
      <c r="C292" s="17" t="s">
        <v>3981</v>
      </c>
      <c r="D292" s="17" t="s">
        <v>3959</v>
      </c>
      <c r="E292" s="17" t="s">
        <v>985</v>
      </c>
      <c r="F292" s="17" t="s">
        <v>141</v>
      </c>
      <c r="G292" s="17" t="s">
        <v>190</v>
      </c>
      <c r="H292" s="17" t="s">
        <v>987</v>
      </c>
      <c r="I292" s="20" t="s">
        <v>986</v>
      </c>
      <c r="J292" s="17" t="s">
        <v>63</v>
      </c>
      <c r="K292" s="17" t="s">
        <v>63</v>
      </c>
      <c r="L292" s="17"/>
      <c r="M292" s="17" t="s">
        <v>3951</v>
      </c>
      <c r="N292" s="17" t="s">
        <v>985</v>
      </c>
      <c r="O292" s="17" t="s">
        <v>190</v>
      </c>
      <c r="P292" s="17" t="s">
        <v>510</v>
      </c>
      <c r="Q292" s="21" t="s">
        <v>511</v>
      </c>
      <c r="R292" s="21" t="str">
        <f t="shared" si="4"/>
        <v>吴安(wuan)</v>
      </c>
      <c r="S292" s="21"/>
    </row>
    <row r="293" ht="12.75" customHeight="1" spans="1:19">
      <c r="A293" s="17" t="s">
        <v>640</v>
      </c>
      <c r="B293" s="17" t="s">
        <v>510</v>
      </c>
      <c r="C293" s="17" t="s">
        <v>3981</v>
      </c>
      <c r="D293" s="17" t="s">
        <v>3959</v>
      </c>
      <c r="E293" s="17" t="s">
        <v>965</v>
      </c>
      <c r="F293" s="17" t="s">
        <v>3954</v>
      </c>
      <c r="G293" s="17" t="s">
        <v>653</v>
      </c>
      <c r="H293" s="17" t="s">
        <v>26</v>
      </c>
      <c r="I293" s="20" t="s">
        <v>988</v>
      </c>
      <c r="J293" s="17" t="s">
        <v>443</v>
      </c>
      <c r="K293" s="17" t="s">
        <v>476</v>
      </c>
      <c r="L293" s="17" t="s">
        <v>4025</v>
      </c>
      <c r="M293" s="17" t="s">
        <v>427</v>
      </c>
      <c r="N293" s="17" t="s">
        <v>965</v>
      </c>
      <c r="O293" s="17" t="s">
        <v>653</v>
      </c>
      <c r="P293" s="17" t="s">
        <v>510</v>
      </c>
      <c r="Q293" s="21" t="s">
        <v>511</v>
      </c>
      <c r="R293" s="21" t="str">
        <f t="shared" si="4"/>
        <v>吴安(wuan)</v>
      </c>
      <c r="S293" s="21"/>
    </row>
    <row r="294" ht="12.75" customHeight="1" spans="1:19">
      <c r="A294" s="17" t="s">
        <v>640</v>
      </c>
      <c r="B294" s="17" t="s">
        <v>522</v>
      </c>
      <c r="C294" s="17" t="s">
        <v>3975</v>
      </c>
      <c r="D294" s="17" t="s">
        <v>3957</v>
      </c>
      <c r="E294" s="17" t="s">
        <v>521</v>
      </c>
      <c r="F294" s="17" t="s">
        <v>141</v>
      </c>
      <c r="G294" s="17" t="s">
        <v>989</v>
      </c>
      <c r="H294" s="17" t="s">
        <v>346</v>
      </c>
      <c r="I294" s="20" t="s">
        <v>808</v>
      </c>
      <c r="J294" s="17" t="s">
        <v>63</v>
      </c>
      <c r="K294" s="17" t="s">
        <v>63</v>
      </c>
      <c r="L294" s="17"/>
      <c r="M294" s="17" t="s">
        <v>3951</v>
      </c>
      <c r="N294" s="17" t="s">
        <v>521</v>
      </c>
      <c r="O294" s="17" t="s">
        <v>989</v>
      </c>
      <c r="P294" s="17" t="s">
        <v>522</v>
      </c>
      <c r="Q294" s="21" t="s">
        <v>523</v>
      </c>
      <c r="R294" s="21" t="str">
        <f t="shared" si="4"/>
        <v>吴大兵(wudabing)</v>
      </c>
      <c r="S294" s="21"/>
    </row>
    <row r="295" ht="12.75" customHeight="1" spans="1:19">
      <c r="A295" s="17" t="s">
        <v>640</v>
      </c>
      <c r="B295" s="17" t="s">
        <v>522</v>
      </c>
      <c r="C295" s="17" t="s">
        <v>3975</v>
      </c>
      <c r="D295" s="17" t="s">
        <v>3957</v>
      </c>
      <c r="E295" s="17" t="s">
        <v>990</v>
      </c>
      <c r="F295" s="17" t="s">
        <v>141</v>
      </c>
      <c r="G295" s="17" t="s">
        <v>991</v>
      </c>
      <c r="H295" s="17" t="s">
        <v>992</v>
      </c>
      <c r="I295" s="20" t="s">
        <v>858</v>
      </c>
      <c r="J295" s="17" t="s">
        <v>63</v>
      </c>
      <c r="K295" s="17" t="s">
        <v>63</v>
      </c>
      <c r="L295" s="17"/>
      <c r="M295" s="17" t="s">
        <v>3951</v>
      </c>
      <c r="N295" s="17" t="s">
        <v>990</v>
      </c>
      <c r="O295" s="17" t="s">
        <v>991</v>
      </c>
      <c r="P295" s="17" t="s">
        <v>522</v>
      </c>
      <c r="Q295" s="21" t="s">
        <v>523</v>
      </c>
      <c r="R295" s="21" t="str">
        <f t="shared" si="4"/>
        <v>吴大兵(wudabing)</v>
      </c>
      <c r="S295" s="21"/>
    </row>
    <row r="296" ht="12.75" customHeight="1" spans="1:19">
      <c r="A296" s="17" t="s">
        <v>640</v>
      </c>
      <c r="B296" s="17" t="s">
        <v>522</v>
      </c>
      <c r="C296" s="17" t="s">
        <v>3975</v>
      </c>
      <c r="D296" s="17" t="s">
        <v>3957</v>
      </c>
      <c r="E296" s="17" t="s">
        <v>993</v>
      </c>
      <c r="F296" s="17" t="s">
        <v>52</v>
      </c>
      <c r="G296" s="17" t="s">
        <v>994</v>
      </c>
      <c r="H296" s="17" t="s">
        <v>487</v>
      </c>
      <c r="I296" s="20" t="s">
        <v>826</v>
      </c>
      <c r="J296" s="17" t="s">
        <v>476</v>
      </c>
      <c r="K296" s="17" t="s">
        <v>63</v>
      </c>
      <c r="L296" s="17"/>
      <c r="M296" s="17" t="s">
        <v>427</v>
      </c>
      <c r="N296" s="17" t="s">
        <v>993</v>
      </c>
      <c r="O296" s="17" t="s">
        <v>994</v>
      </c>
      <c r="P296" s="17" t="s">
        <v>522</v>
      </c>
      <c r="Q296" s="21" t="s">
        <v>523</v>
      </c>
      <c r="R296" s="21" t="str">
        <f t="shared" si="4"/>
        <v>吴大兵(wudabing)</v>
      </c>
      <c r="S296" s="21"/>
    </row>
    <row r="297" ht="12.75" customHeight="1" spans="1:19">
      <c r="A297" s="17" t="s">
        <v>640</v>
      </c>
      <c r="B297" s="17" t="s">
        <v>522</v>
      </c>
      <c r="C297" s="17" t="s">
        <v>3975</v>
      </c>
      <c r="D297" s="17" t="s">
        <v>3957</v>
      </c>
      <c r="E297" s="17" t="s">
        <v>995</v>
      </c>
      <c r="F297" s="17" t="s">
        <v>141</v>
      </c>
      <c r="G297" s="17" t="s">
        <v>996</v>
      </c>
      <c r="H297" s="17" t="s">
        <v>992</v>
      </c>
      <c r="I297" s="20" t="s">
        <v>997</v>
      </c>
      <c r="J297" s="17" t="s">
        <v>63</v>
      </c>
      <c r="K297" s="17" t="s">
        <v>63</v>
      </c>
      <c r="L297" s="17"/>
      <c r="M297" s="17" t="s">
        <v>3951</v>
      </c>
      <c r="N297" s="17" t="s">
        <v>995</v>
      </c>
      <c r="O297" s="17" t="s">
        <v>996</v>
      </c>
      <c r="P297" s="17" t="s">
        <v>522</v>
      </c>
      <c r="Q297" s="21" t="s">
        <v>523</v>
      </c>
      <c r="R297" s="21" t="str">
        <f t="shared" si="4"/>
        <v>吴大兵(wudabing)</v>
      </c>
      <c r="S297" s="21"/>
    </row>
    <row r="298" ht="12.75" customHeight="1" spans="1:19">
      <c r="A298" s="17" t="s">
        <v>640</v>
      </c>
      <c r="B298" s="17" t="s">
        <v>522</v>
      </c>
      <c r="C298" s="17" t="s">
        <v>3975</v>
      </c>
      <c r="D298" s="17" t="s">
        <v>3957</v>
      </c>
      <c r="E298" s="17" t="s">
        <v>998</v>
      </c>
      <c r="F298" s="17" t="s">
        <v>3954</v>
      </c>
      <c r="G298" s="17" t="s">
        <v>999</v>
      </c>
      <c r="H298" s="17" t="s">
        <v>90</v>
      </c>
      <c r="I298" s="20" t="s">
        <v>832</v>
      </c>
      <c r="J298" s="17" t="s">
        <v>63</v>
      </c>
      <c r="K298" s="17" t="s">
        <v>63</v>
      </c>
      <c r="L298" s="17"/>
      <c r="M298" s="17" t="s">
        <v>3955</v>
      </c>
      <c r="N298" s="17" t="s">
        <v>998</v>
      </c>
      <c r="O298" s="17" t="s">
        <v>999</v>
      </c>
      <c r="P298" s="17" t="s">
        <v>522</v>
      </c>
      <c r="Q298" s="21" t="s">
        <v>523</v>
      </c>
      <c r="R298" s="21" t="str">
        <f t="shared" si="4"/>
        <v>吴大兵(wudabing)</v>
      </c>
      <c r="S298" s="21"/>
    </row>
    <row r="299" ht="12.75" customHeight="1" spans="1:19">
      <c r="A299" s="17" t="s">
        <v>640</v>
      </c>
      <c r="B299" s="17" t="s">
        <v>522</v>
      </c>
      <c r="C299" s="17" t="s">
        <v>3975</v>
      </c>
      <c r="D299" s="17" t="s">
        <v>3957</v>
      </c>
      <c r="E299" s="17" t="s">
        <v>1000</v>
      </c>
      <c r="F299" s="17" t="s">
        <v>141</v>
      </c>
      <c r="G299" s="17" t="s">
        <v>1001</v>
      </c>
      <c r="H299" s="17" t="s">
        <v>1002</v>
      </c>
      <c r="I299" s="20" t="s">
        <v>997</v>
      </c>
      <c r="J299" s="17" t="s">
        <v>476</v>
      </c>
      <c r="K299" s="17" t="s">
        <v>63</v>
      </c>
      <c r="L299" s="17"/>
      <c r="M299" s="17" t="s">
        <v>3992</v>
      </c>
      <c r="N299" s="17" t="s">
        <v>1000</v>
      </c>
      <c r="O299" s="17" t="s">
        <v>1001</v>
      </c>
      <c r="P299" s="17" t="s">
        <v>522</v>
      </c>
      <c r="Q299" s="21" t="s">
        <v>523</v>
      </c>
      <c r="R299" s="21" t="str">
        <f t="shared" si="4"/>
        <v>吴大兵(wudabing)</v>
      </c>
      <c r="S299" s="21"/>
    </row>
    <row r="300" ht="12.75" customHeight="1" spans="1:19">
      <c r="A300" s="17" t="s">
        <v>640</v>
      </c>
      <c r="B300" s="17" t="s">
        <v>522</v>
      </c>
      <c r="C300" s="17" t="s">
        <v>3975</v>
      </c>
      <c r="D300" s="17" t="s">
        <v>3957</v>
      </c>
      <c r="E300" s="17" t="s">
        <v>1003</v>
      </c>
      <c r="F300" s="17" t="s">
        <v>3954</v>
      </c>
      <c r="G300" s="17" t="s">
        <v>1004</v>
      </c>
      <c r="H300" s="17" t="s">
        <v>218</v>
      </c>
      <c r="I300" s="20" t="s">
        <v>1005</v>
      </c>
      <c r="J300" s="17" t="s">
        <v>63</v>
      </c>
      <c r="K300" s="17" t="s">
        <v>63</v>
      </c>
      <c r="L300" s="17"/>
      <c r="M300" s="17" t="s">
        <v>3955</v>
      </c>
      <c r="N300" s="17" t="s">
        <v>1003</v>
      </c>
      <c r="O300" s="17" t="s">
        <v>1004</v>
      </c>
      <c r="P300" s="17" t="s">
        <v>522</v>
      </c>
      <c r="Q300" s="21" t="s">
        <v>523</v>
      </c>
      <c r="R300" s="21" t="str">
        <f t="shared" si="4"/>
        <v>吴大兵(wudabing)</v>
      </c>
      <c r="S300" s="21"/>
    </row>
    <row r="301" ht="12.75" customHeight="1" spans="1:19">
      <c r="A301" s="17" t="s">
        <v>640</v>
      </c>
      <c r="B301" s="17" t="s">
        <v>522</v>
      </c>
      <c r="C301" s="17" t="s">
        <v>3975</v>
      </c>
      <c r="D301" s="17" t="s">
        <v>3957</v>
      </c>
      <c r="E301" s="17" t="s">
        <v>1006</v>
      </c>
      <c r="F301" s="17" t="s">
        <v>3954</v>
      </c>
      <c r="G301" s="17" t="s">
        <v>1007</v>
      </c>
      <c r="H301" s="17" t="s">
        <v>346</v>
      </c>
      <c r="I301" s="20" t="s">
        <v>860</v>
      </c>
      <c r="J301" s="17" t="s">
        <v>476</v>
      </c>
      <c r="K301" s="17" t="s">
        <v>63</v>
      </c>
      <c r="L301" s="17"/>
      <c r="M301" s="17" t="s">
        <v>2451</v>
      </c>
      <c r="N301" s="17" t="s">
        <v>1006</v>
      </c>
      <c r="O301" s="17" t="s">
        <v>1007</v>
      </c>
      <c r="P301" s="17" t="s">
        <v>522</v>
      </c>
      <c r="Q301" s="21" t="s">
        <v>523</v>
      </c>
      <c r="R301" s="21" t="str">
        <f t="shared" si="4"/>
        <v>吴大兵(wudabing)</v>
      </c>
      <c r="S301" s="21"/>
    </row>
    <row r="302" ht="12.75" customHeight="1" spans="1:19">
      <c r="A302" s="17" t="s">
        <v>640</v>
      </c>
      <c r="B302" s="17" t="s">
        <v>538</v>
      </c>
      <c r="C302" s="17" t="s">
        <v>3956</v>
      </c>
      <c r="D302" s="17" t="s">
        <v>3953</v>
      </c>
      <c r="E302" s="17" t="s">
        <v>1008</v>
      </c>
      <c r="F302" s="17" t="s">
        <v>3954</v>
      </c>
      <c r="G302" s="17" t="s">
        <v>331</v>
      </c>
      <c r="H302" s="17" t="s">
        <v>55</v>
      </c>
      <c r="I302" s="20" t="s">
        <v>803</v>
      </c>
      <c r="J302" s="17" t="s">
        <v>63</v>
      </c>
      <c r="K302" s="17" t="s">
        <v>63</v>
      </c>
      <c r="L302" s="17"/>
      <c r="M302" s="17" t="s">
        <v>3955</v>
      </c>
      <c r="N302" s="17" t="s">
        <v>1008</v>
      </c>
      <c r="O302" s="17" t="s">
        <v>331</v>
      </c>
      <c r="P302" s="17" t="s">
        <v>538</v>
      </c>
      <c r="Q302" s="21" t="s">
        <v>539</v>
      </c>
      <c r="R302" s="21" t="str">
        <f t="shared" si="4"/>
        <v>吴静(wujing)</v>
      </c>
      <c r="S302" s="21"/>
    </row>
    <row r="303" ht="12.75" customHeight="1" spans="1:19">
      <c r="A303" s="17" t="s">
        <v>640</v>
      </c>
      <c r="B303" s="17" t="s">
        <v>228</v>
      </c>
      <c r="C303" s="17" t="s">
        <v>4006</v>
      </c>
      <c r="D303" s="17" t="s">
        <v>3970</v>
      </c>
      <c r="E303" s="17" t="s">
        <v>1009</v>
      </c>
      <c r="F303" s="17" t="s">
        <v>3954</v>
      </c>
      <c r="G303" s="17" t="s">
        <v>42</v>
      </c>
      <c r="H303" s="17" t="s">
        <v>63</v>
      </c>
      <c r="I303" s="20" t="s">
        <v>1010</v>
      </c>
      <c r="J303" s="17" t="s">
        <v>449</v>
      </c>
      <c r="K303" s="17" t="s">
        <v>476</v>
      </c>
      <c r="L303" s="17"/>
      <c r="M303" s="17" t="s">
        <v>520</v>
      </c>
      <c r="N303" s="17" t="s">
        <v>1009</v>
      </c>
      <c r="O303" s="17" t="s">
        <v>42</v>
      </c>
      <c r="P303" s="17" t="s">
        <v>228</v>
      </c>
      <c r="Q303" s="21" t="s">
        <v>229</v>
      </c>
      <c r="R303" s="21" t="str">
        <f t="shared" si="4"/>
        <v>许玉明(xuyuming)</v>
      </c>
      <c r="S303" s="21"/>
    </row>
    <row r="304" ht="12.75" customHeight="1" spans="1:19">
      <c r="A304" s="17" t="s">
        <v>640</v>
      </c>
      <c r="B304" s="17" t="s">
        <v>553</v>
      </c>
      <c r="C304" s="17" t="s">
        <v>4006</v>
      </c>
      <c r="D304" s="17" t="s">
        <v>3953</v>
      </c>
      <c r="E304" s="17" t="s">
        <v>791</v>
      </c>
      <c r="F304" s="17" t="s">
        <v>3954</v>
      </c>
      <c r="G304" s="17" t="s">
        <v>430</v>
      </c>
      <c r="H304" s="17" t="s">
        <v>26</v>
      </c>
      <c r="I304" s="20" t="s">
        <v>810</v>
      </c>
      <c r="J304" s="17" t="s">
        <v>476</v>
      </c>
      <c r="K304" s="17" t="s">
        <v>476</v>
      </c>
      <c r="L304" s="17"/>
      <c r="M304" s="17" t="s">
        <v>443</v>
      </c>
      <c r="N304" s="17" t="s">
        <v>791</v>
      </c>
      <c r="O304" s="17" t="s">
        <v>430</v>
      </c>
      <c r="P304" s="17" t="s">
        <v>553</v>
      </c>
      <c r="Q304" s="21" t="s">
        <v>554</v>
      </c>
      <c r="R304" s="21" t="str">
        <f t="shared" si="4"/>
        <v>严伟涛(yanweitao)</v>
      </c>
      <c r="S304" s="21"/>
    </row>
    <row r="305" ht="12.75" customHeight="1" spans="1:19">
      <c r="A305" s="17" t="s">
        <v>640</v>
      </c>
      <c r="B305" s="17" t="s">
        <v>553</v>
      </c>
      <c r="C305" s="17" t="s">
        <v>4006</v>
      </c>
      <c r="D305" s="17" t="s">
        <v>3953</v>
      </c>
      <c r="E305" s="17" t="s">
        <v>662</v>
      </c>
      <c r="F305" s="17" t="s">
        <v>3954</v>
      </c>
      <c r="G305" s="17" t="s">
        <v>1011</v>
      </c>
      <c r="H305" s="17" t="s">
        <v>26</v>
      </c>
      <c r="I305" s="20" t="s">
        <v>1012</v>
      </c>
      <c r="J305" s="17" t="s">
        <v>443</v>
      </c>
      <c r="K305" s="17" t="s">
        <v>427</v>
      </c>
      <c r="L305" s="17"/>
      <c r="M305" s="17" t="s">
        <v>476</v>
      </c>
      <c r="N305" s="17" t="s">
        <v>662</v>
      </c>
      <c r="O305" s="17" t="s">
        <v>1011</v>
      </c>
      <c r="P305" s="17" t="s">
        <v>553</v>
      </c>
      <c r="Q305" s="21" t="s">
        <v>554</v>
      </c>
      <c r="R305" s="21" t="str">
        <f t="shared" si="4"/>
        <v>严伟涛(yanweitao)</v>
      </c>
      <c r="S305" s="21"/>
    </row>
    <row r="306" ht="12.75" customHeight="1" spans="1:19">
      <c r="A306" s="17" t="s">
        <v>640</v>
      </c>
      <c r="B306" s="17" t="s">
        <v>553</v>
      </c>
      <c r="C306" s="17" t="s">
        <v>4006</v>
      </c>
      <c r="D306" s="17" t="s">
        <v>3953</v>
      </c>
      <c r="E306" s="17" t="s">
        <v>658</v>
      </c>
      <c r="F306" s="17" t="s">
        <v>3954</v>
      </c>
      <c r="G306" s="17" t="s">
        <v>1013</v>
      </c>
      <c r="H306" s="17" t="s">
        <v>26</v>
      </c>
      <c r="I306" s="20" t="s">
        <v>795</v>
      </c>
      <c r="J306" s="17" t="s">
        <v>443</v>
      </c>
      <c r="K306" s="17" t="s">
        <v>427</v>
      </c>
      <c r="L306" s="17"/>
      <c r="M306" s="17" t="s">
        <v>476</v>
      </c>
      <c r="N306" s="17" t="s">
        <v>658</v>
      </c>
      <c r="O306" s="17" t="s">
        <v>1013</v>
      </c>
      <c r="P306" s="17" t="s">
        <v>553</v>
      </c>
      <c r="Q306" s="21" t="s">
        <v>554</v>
      </c>
      <c r="R306" s="21" t="str">
        <f t="shared" si="4"/>
        <v>严伟涛(yanweitao)</v>
      </c>
      <c r="S306" s="21"/>
    </row>
    <row r="307" ht="12.75" customHeight="1" spans="1:19">
      <c r="A307" s="17" t="s">
        <v>640</v>
      </c>
      <c r="B307" s="17" t="s">
        <v>553</v>
      </c>
      <c r="C307" s="17" t="s">
        <v>4006</v>
      </c>
      <c r="D307" s="17" t="s">
        <v>3953</v>
      </c>
      <c r="E307" s="17" t="s">
        <v>1014</v>
      </c>
      <c r="F307" s="17" t="s">
        <v>52</v>
      </c>
      <c r="G307" s="17" t="s">
        <v>280</v>
      </c>
      <c r="H307" s="17" t="s">
        <v>26</v>
      </c>
      <c r="I307" s="20" t="s">
        <v>1015</v>
      </c>
      <c r="J307" s="17" t="s">
        <v>476</v>
      </c>
      <c r="K307" s="17" t="s">
        <v>476</v>
      </c>
      <c r="L307" s="17"/>
      <c r="M307" s="17" t="s">
        <v>476</v>
      </c>
      <c r="N307" s="17" t="s">
        <v>1014</v>
      </c>
      <c r="O307" s="17" t="s">
        <v>280</v>
      </c>
      <c r="P307" s="17" t="s">
        <v>553</v>
      </c>
      <c r="Q307" s="21" t="s">
        <v>554</v>
      </c>
      <c r="R307" s="21" t="str">
        <f t="shared" si="4"/>
        <v>严伟涛(yanweitao)</v>
      </c>
      <c r="S307" s="21"/>
    </row>
    <row r="308" ht="12.75" customHeight="1" spans="1:19">
      <c r="A308" s="17" t="s">
        <v>640</v>
      </c>
      <c r="B308" s="17" t="s">
        <v>553</v>
      </c>
      <c r="C308" s="17" t="s">
        <v>4006</v>
      </c>
      <c r="D308" s="17" t="s">
        <v>3953</v>
      </c>
      <c r="E308" s="17" t="s">
        <v>791</v>
      </c>
      <c r="F308" s="17" t="s">
        <v>3954</v>
      </c>
      <c r="G308" s="17" t="s">
        <v>153</v>
      </c>
      <c r="H308" s="17" t="s">
        <v>55</v>
      </c>
      <c r="I308" s="20" t="s">
        <v>792</v>
      </c>
      <c r="J308" s="17" t="s">
        <v>476</v>
      </c>
      <c r="K308" s="17" t="s">
        <v>476</v>
      </c>
      <c r="L308" s="17"/>
      <c r="M308" s="17" t="s">
        <v>443</v>
      </c>
      <c r="N308" s="17" t="s">
        <v>791</v>
      </c>
      <c r="O308" s="17" t="s">
        <v>153</v>
      </c>
      <c r="P308" s="17" t="s">
        <v>553</v>
      </c>
      <c r="Q308" s="21" t="s">
        <v>554</v>
      </c>
      <c r="R308" s="21" t="str">
        <f t="shared" si="4"/>
        <v>严伟涛(yanweitao)</v>
      </c>
      <c r="S308" s="21"/>
    </row>
    <row r="309" ht="12.75" customHeight="1" spans="1:19">
      <c r="A309" s="17" t="s">
        <v>640</v>
      </c>
      <c r="B309" s="17" t="s">
        <v>553</v>
      </c>
      <c r="C309" s="17" t="s">
        <v>4006</v>
      </c>
      <c r="D309" s="17" t="s">
        <v>3953</v>
      </c>
      <c r="E309" s="17" t="s">
        <v>652</v>
      </c>
      <c r="F309" s="17" t="s">
        <v>3954</v>
      </c>
      <c r="G309" s="17" t="s">
        <v>653</v>
      </c>
      <c r="H309" s="17" t="s">
        <v>26</v>
      </c>
      <c r="I309" s="20" t="s">
        <v>654</v>
      </c>
      <c r="J309" s="17" t="s">
        <v>443</v>
      </c>
      <c r="K309" s="17" t="s">
        <v>427</v>
      </c>
      <c r="L309" s="17"/>
      <c r="M309" s="17" t="s">
        <v>476</v>
      </c>
      <c r="N309" s="17" t="s">
        <v>652</v>
      </c>
      <c r="O309" s="17" t="s">
        <v>653</v>
      </c>
      <c r="P309" s="17" t="s">
        <v>553</v>
      </c>
      <c r="Q309" s="21" t="s">
        <v>554</v>
      </c>
      <c r="R309" s="21" t="str">
        <f t="shared" si="4"/>
        <v>严伟涛(yanweitao)</v>
      </c>
      <c r="S309" s="21"/>
    </row>
    <row r="310" ht="12.75" customHeight="1" spans="1:19">
      <c r="A310" s="17" t="s">
        <v>640</v>
      </c>
      <c r="B310" s="17" t="s">
        <v>553</v>
      </c>
      <c r="C310" s="17" t="s">
        <v>4006</v>
      </c>
      <c r="D310" s="17" t="s">
        <v>3953</v>
      </c>
      <c r="E310" s="17" t="s">
        <v>1016</v>
      </c>
      <c r="F310" s="17" t="s">
        <v>141</v>
      </c>
      <c r="G310" s="17" t="s">
        <v>1017</v>
      </c>
      <c r="H310" s="17" t="s">
        <v>26</v>
      </c>
      <c r="I310" s="20" t="s">
        <v>1018</v>
      </c>
      <c r="J310" s="17" t="s">
        <v>63</v>
      </c>
      <c r="K310" s="17" t="s">
        <v>63</v>
      </c>
      <c r="L310" s="17"/>
      <c r="M310" s="17" t="s">
        <v>3951</v>
      </c>
      <c r="N310" s="17" t="s">
        <v>1016</v>
      </c>
      <c r="O310" s="17" t="s">
        <v>1017</v>
      </c>
      <c r="P310" s="17" t="s">
        <v>553</v>
      </c>
      <c r="Q310" s="21" t="s">
        <v>554</v>
      </c>
      <c r="R310" s="21" t="str">
        <f t="shared" si="4"/>
        <v>严伟涛(yanweitao)</v>
      </c>
      <c r="S310" s="21"/>
    </row>
    <row r="311" ht="12.75" customHeight="1" spans="1:19">
      <c r="A311" s="17" t="s">
        <v>640</v>
      </c>
      <c r="B311" s="17" t="s">
        <v>563</v>
      </c>
      <c r="C311" s="17" t="s">
        <v>3982</v>
      </c>
      <c r="D311" s="17" t="s">
        <v>3973</v>
      </c>
      <c r="E311" s="17" t="s">
        <v>1019</v>
      </c>
      <c r="F311" s="17" t="s">
        <v>3954</v>
      </c>
      <c r="G311" s="17" t="s">
        <v>783</v>
      </c>
      <c r="H311" s="17" t="s">
        <v>26</v>
      </c>
      <c r="I311" s="20" t="s">
        <v>1020</v>
      </c>
      <c r="J311" s="17" t="s">
        <v>63</v>
      </c>
      <c r="K311" s="17" t="s">
        <v>63</v>
      </c>
      <c r="L311" s="17"/>
      <c r="M311" s="17" t="s">
        <v>3955</v>
      </c>
      <c r="N311" s="17" t="s">
        <v>1019</v>
      </c>
      <c r="O311" s="17" t="s">
        <v>783</v>
      </c>
      <c r="P311" s="17" t="s">
        <v>563</v>
      </c>
      <c r="Q311" s="21" t="s">
        <v>564</v>
      </c>
      <c r="R311" s="21" t="str">
        <f t="shared" si="4"/>
        <v>杨玲(yangling)</v>
      </c>
      <c r="S311" s="21"/>
    </row>
    <row r="312" ht="12.75" customHeight="1" spans="1:19">
      <c r="A312" s="17" t="s">
        <v>640</v>
      </c>
      <c r="B312" s="17" t="s">
        <v>563</v>
      </c>
      <c r="C312" s="17" t="s">
        <v>3982</v>
      </c>
      <c r="D312" s="17" t="s">
        <v>3973</v>
      </c>
      <c r="E312" s="17" t="s">
        <v>1021</v>
      </c>
      <c r="F312" s="17" t="s">
        <v>3954</v>
      </c>
      <c r="G312" s="17" t="s">
        <v>1022</v>
      </c>
      <c r="H312" s="17" t="s">
        <v>346</v>
      </c>
      <c r="I312" s="20" t="s">
        <v>725</v>
      </c>
      <c r="J312" s="17" t="s">
        <v>63</v>
      </c>
      <c r="K312" s="17" t="s">
        <v>63</v>
      </c>
      <c r="L312" s="17"/>
      <c r="M312" s="17" t="s">
        <v>3955</v>
      </c>
      <c r="N312" s="17" t="s">
        <v>1021</v>
      </c>
      <c r="O312" s="17" t="s">
        <v>1022</v>
      </c>
      <c r="P312" s="17" t="s">
        <v>563</v>
      </c>
      <c r="Q312" s="21" t="s">
        <v>564</v>
      </c>
      <c r="R312" s="21" t="str">
        <f t="shared" si="4"/>
        <v>杨玲(yangling)</v>
      </c>
      <c r="S312" s="21"/>
    </row>
    <row r="313" ht="12.75" customHeight="1" spans="1:19">
      <c r="A313" s="17" t="s">
        <v>640</v>
      </c>
      <c r="B313" s="17" t="s">
        <v>563</v>
      </c>
      <c r="C313" s="17" t="s">
        <v>3982</v>
      </c>
      <c r="D313" s="17" t="s">
        <v>3973</v>
      </c>
      <c r="E313" s="17" t="s">
        <v>1023</v>
      </c>
      <c r="F313" s="17" t="s">
        <v>52</v>
      </c>
      <c r="G313" s="17" t="s">
        <v>195</v>
      </c>
      <c r="H313" s="17" t="s">
        <v>125</v>
      </c>
      <c r="I313" s="20" t="s">
        <v>1024</v>
      </c>
      <c r="J313" s="17" t="s">
        <v>63</v>
      </c>
      <c r="K313" s="17" t="s">
        <v>63</v>
      </c>
      <c r="L313" s="17"/>
      <c r="M313" s="17" t="s">
        <v>449</v>
      </c>
      <c r="N313" s="17" t="s">
        <v>1023</v>
      </c>
      <c r="O313" s="17" t="s">
        <v>195</v>
      </c>
      <c r="P313" s="17" t="s">
        <v>563</v>
      </c>
      <c r="Q313" s="21" t="s">
        <v>564</v>
      </c>
      <c r="R313" s="21" t="str">
        <f t="shared" si="4"/>
        <v>杨玲(yangling)</v>
      </c>
      <c r="S313" s="21"/>
    </row>
    <row r="314" ht="12.75" customHeight="1" spans="1:19">
      <c r="A314" s="17" t="s">
        <v>640</v>
      </c>
      <c r="B314" s="17" t="s">
        <v>563</v>
      </c>
      <c r="C314" s="17" t="s">
        <v>3982</v>
      </c>
      <c r="D314" s="17" t="s">
        <v>3973</v>
      </c>
      <c r="E314" s="17" t="s">
        <v>951</v>
      </c>
      <c r="F314" s="17" t="s">
        <v>141</v>
      </c>
      <c r="G314" s="17" t="s">
        <v>373</v>
      </c>
      <c r="H314" s="17" t="s">
        <v>247</v>
      </c>
      <c r="I314" s="20" t="s">
        <v>4026</v>
      </c>
      <c r="J314" s="17" t="s">
        <v>476</v>
      </c>
      <c r="K314" s="17" t="s">
        <v>63</v>
      </c>
      <c r="L314" s="17"/>
      <c r="M314" s="17" t="s">
        <v>3992</v>
      </c>
      <c r="N314" s="17" t="s">
        <v>951</v>
      </c>
      <c r="O314" s="17" t="s">
        <v>373</v>
      </c>
      <c r="P314" s="17" t="s">
        <v>563</v>
      </c>
      <c r="Q314" s="21" t="s">
        <v>564</v>
      </c>
      <c r="R314" s="21" t="str">
        <f t="shared" si="4"/>
        <v>杨玲(yangling)</v>
      </c>
      <c r="S314" s="21"/>
    </row>
    <row r="315" ht="12.75" customHeight="1" spans="1:19">
      <c r="A315" s="17" t="s">
        <v>640</v>
      </c>
      <c r="B315" s="17" t="s">
        <v>563</v>
      </c>
      <c r="C315" s="17" t="s">
        <v>3982</v>
      </c>
      <c r="D315" s="17" t="s">
        <v>3973</v>
      </c>
      <c r="E315" s="17" t="s">
        <v>1025</v>
      </c>
      <c r="F315" s="17" t="s">
        <v>3954</v>
      </c>
      <c r="G315" s="17" t="s">
        <v>315</v>
      </c>
      <c r="H315" s="17" t="s">
        <v>247</v>
      </c>
      <c r="I315" s="20" t="s">
        <v>1026</v>
      </c>
      <c r="J315" s="17" t="s">
        <v>63</v>
      </c>
      <c r="K315" s="17" t="s">
        <v>63</v>
      </c>
      <c r="L315" s="17"/>
      <c r="M315" s="17" t="s">
        <v>3955</v>
      </c>
      <c r="N315" s="17" t="s">
        <v>1025</v>
      </c>
      <c r="O315" s="17" t="s">
        <v>315</v>
      </c>
      <c r="P315" s="17" t="s">
        <v>563</v>
      </c>
      <c r="Q315" s="21" t="s">
        <v>564</v>
      </c>
      <c r="R315" s="21" t="str">
        <f t="shared" si="4"/>
        <v>杨玲(yangling)</v>
      </c>
      <c r="S315" s="21"/>
    </row>
    <row r="316" ht="12.75" customHeight="1" spans="1:19">
      <c r="A316" s="17" t="s">
        <v>640</v>
      </c>
      <c r="B316" s="17" t="s">
        <v>563</v>
      </c>
      <c r="C316" s="17" t="s">
        <v>3982</v>
      </c>
      <c r="D316" s="17" t="s">
        <v>3973</v>
      </c>
      <c r="E316" s="17" t="s">
        <v>1027</v>
      </c>
      <c r="F316" s="17" t="s">
        <v>3954</v>
      </c>
      <c r="G316" s="17" t="s">
        <v>1028</v>
      </c>
      <c r="H316" s="17" t="s">
        <v>36</v>
      </c>
      <c r="I316" s="20" t="s">
        <v>1024</v>
      </c>
      <c r="J316" s="17" t="s">
        <v>63</v>
      </c>
      <c r="K316" s="17" t="s">
        <v>63</v>
      </c>
      <c r="L316" s="17" t="s">
        <v>4027</v>
      </c>
      <c r="M316" s="17" t="s">
        <v>3955</v>
      </c>
      <c r="N316" s="17" t="s">
        <v>1027</v>
      </c>
      <c r="O316" s="17" t="s">
        <v>1028</v>
      </c>
      <c r="P316" s="17" t="s">
        <v>563</v>
      </c>
      <c r="Q316" s="21" t="s">
        <v>564</v>
      </c>
      <c r="R316" s="21" t="str">
        <f t="shared" si="4"/>
        <v>杨玲(yangling)</v>
      </c>
      <c r="S316" s="21"/>
    </row>
    <row r="317" ht="12.75" customHeight="1" spans="1:19">
      <c r="A317" s="17" t="s">
        <v>640</v>
      </c>
      <c r="B317" s="17" t="s">
        <v>563</v>
      </c>
      <c r="C317" s="17" t="s">
        <v>3982</v>
      </c>
      <c r="D317" s="17" t="s">
        <v>3973</v>
      </c>
      <c r="E317" s="17" t="s">
        <v>1029</v>
      </c>
      <c r="F317" s="17" t="s">
        <v>52</v>
      </c>
      <c r="G317" s="17" t="s">
        <v>75</v>
      </c>
      <c r="H317" s="17" t="s">
        <v>391</v>
      </c>
      <c r="I317" s="20" t="s">
        <v>928</v>
      </c>
      <c r="J317" s="17" t="s">
        <v>63</v>
      </c>
      <c r="K317" s="17" t="s">
        <v>63</v>
      </c>
      <c r="L317" s="17"/>
      <c r="M317" s="17" t="s">
        <v>449</v>
      </c>
      <c r="N317" s="17" t="s">
        <v>1029</v>
      </c>
      <c r="O317" s="17" t="s">
        <v>75</v>
      </c>
      <c r="P317" s="17" t="s">
        <v>563</v>
      </c>
      <c r="Q317" s="21" t="s">
        <v>564</v>
      </c>
      <c r="R317" s="21" t="str">
        <f t="shared" si="4"/>
        <v>杨玲(yangling)</v>
      </c>
      <c r="S317" s="21"/>
    </row>
    <row r="318" ht="12.75" customHeight="1" spans="1:19">
      <c r="A318" s="17" t="s">
        <v>640</v>
      </c>
      <c r="B318" s="17" t="s">
        <v>563</v>
      </c>
      <c r="C318" s="17" t="s">
        <v>3982</v>
      </c>
      <c r="D318" s="17" t="s">
        <v>3973</v>
      </c>
      <c r="E318" s="17" t="s">
        <v>1030</v>
      </c>
      <c r="F318" s="17" t="s">
        <v>141</v>
      </c>
      <c r="G318" s="17" t="s">
        <v>190</v>
      </c>
      <c r="H318" s="17" t="s">
        <v>772</v>
      </c>
      <c r="I318" s="20" t="s">
        <v>1031</v>
      </c>
      <c r="J318" s="17" t="s">
        <v>63</v>
      </c>
      <c r="K318" s="17" t="s">
        <v>63</v>
      </c>
      <c r="L318" s="17"/>
      <c r="M318" s="17" t="s">
        <v>3951</v>
      </c>
      <c r="N318" s="17" t="s">
        <v>1030</v>
      </c>
      <c r="O318" s="17" t="s">
        <v>190</v>
      </c>
      <c r="P318" s="17" t="s">
        <v>563</v>
      </c>
      <c r="Q318" s="21" t="s">
        <v>564</v>
      </c>
      <c r="R318" s="21" t="str">
        <f t="shared" si="4"/>
        <v>杨玲(yangling)</v>
      </c>
      <c r="S318" s="21"/>
    </row>
    <row r="319" ht="12.75" customHeight="1" spans="1:19">
      <c r="A319" s="17" t="s">
        <v>640</v>
      </c>
      <c r="B319" s="17" t="s">
        <v>580</v>
      </c>
      <c r="C319" s="17" t="s">
        <v>3975</v>
      </c>
      <c r="D319" s="17" t="s">
        <v>3973</v>
      </c>
      <c r="E319" s="17" t="s">
        <v>1032</v>
      </c>
      <c r="F319" s="17" t="s">
        <v>52</v>
      </c>
      <c r="G319" s="17" t="s">
        <v>75</v>
      </c>
      <c r="H319" s="17" t="s">
        <v>36</v>
      </c>
      <c r="I319" s="20" t="s">
        <v>642</v>
      </c>
      <c r="J319" s="17" t="s">
        <v>63</v>
      </c>
      <c r="K319" s="17" t="s">
        <v>63</v>
      </c>
      <c r="L319" s="17"/>
      <c r="M319" s="17" t="s">
        <v>449</v>
      </c>
      <c r="N319" s="17" t="s">
        <v>1032</v>
      </c>
      <c r="O319" s="17" t="s">
        <v>75</v>
      </c>
      <c r="P319" s="17" t="s">
        <v>580</v>
      </c>
      <c r="Q319" s="21" t="s">
        <v>581</v>
      </c>
      <c r="R319" s="21" t="str">
        <f t="shared" si="4"/>
        <v>杨孝容(yangxiaorong)</v>
      </c>
      <c r="S319" s="21"/>
    </row>
    <row r="320" ht="12.75" customHeight="1" spans="1:19">
      <c r="A320" s="17" t="s">
        <v>640</v>
      </c>
      <c r="B320" s="17" t="s">
        <v>580</v>
      </c>
      <c r="C320" s="17" t="s">
        <v>3975</v>
      </c>
      <c r="D320" s="17" t="s">
        <v>3973</v>
      </c>
      <c r="E320" s="17" t="s">
        <v>1033</v>
      </c>
      <c r="F320" s="17" t="s">
        <v>3954</v>
      </c>
      <c r="G320" s="17" t="s">
        <v>153</v>
      </c>
      <c r="H320" s="17" t="s">
        <v>1035</v>
      </c>
      <c r="I320" s="20" t="s">
        <v>1034</v>
      </c>
      <c r="J320" s="17" t="s">
        <v>63</v>
      </c>
      <c r="K320" s="17" t="s">
        <v>63</v>
      </c>
      <c r="L320" s="17" t="s">
        <v>4028</v>
      </c>
      <c r="M320" s="17" t="s">
        <v>3955</v>
      </c>
      <c r="N320" s="17" t="s">
        <v>1033</v>
      </c>
      <c r="O320" s="17" t="s">
        <v>153</v>
      </c>
      <c r="P320" s="17" t="s">
        <v>580</v>
      </c>
      <c r="Q320" s="21" t="s">
        <v>581</v>
      </c>
      <c r="R320" s="21" t="str">
        <f t="shared" si="4"/>
        <v>杨孝容(yangxiaorong)</v>
      </c>
      <c r="S320" s="21"/>
    </row>
    <row r="321" ht="12.75" customHeight="1" spans="1:19">
      <c r="A321" s="17" t="s">
        <v>640</v>
      </c>
      <c r="B321" s="17" t="s">
        <v>580</v>
      </c>
      <c r="C321" s="17" t="s">
        <v>3975</v>
      </c>
      <c r="D321" s="17" t="s">
        <v>3973</v>
      </c>
      <c r="E321" s="17" t="s">
        <v>1036</v>
      </c>
      <c r="F321" s="17" t="s">
        <v>52</v>
      </c>
      <c r="G321" s="17" t="s">
        <v>1037</v>
      </c>
      <c r="H321" s="17" t="s">
        <v>1039</v>
      </c>
      <c r="I321" s="20" t="s">
        <v>1038</v>
      </c>
      <c r="J321" s="17" t="s">
        <v>63</v>
      </c>
      <c r="K321" s="17" t="s">
        <v>63</v>
      </c>
      <c r="L321" s="17"/>
      <c r="M321" s="17" t="s">
        <v>449</v>
      </c>
      <c r="N321" s="17" t="s">
        <v>1036</v>
      </c>
      <c r="O321" s="17" t="s">
        <v>1037</v>
      </c>
      <c r="P321" s="17" t="s">
        <v>580</v>
      </c>
      <c r="Q321" s="21" t="s">
        <v>581</v>
      </c>
      <c r="R321" s="21" t="str">
        <f t="shared" si="4"/>
        <v>杨孝容(yangxiaorong)</v>
      </c>
      <c r="S321" s="21"/>
    </row>
    <row r="322" ht="12.75" customHeight="1" spans="1:19">
      <c r="A322" s="17" t="s">
        <v>640</v>
      </c>
      <c r="B322" s="17" t="s">
        <v>594</v>
      </c>
      <c r="C322" s="17" t="s">
        <v>190</v>
      </c>
      <c r="D322" s="17" t="s">
        <v>3946</v>
      </c>
      <c r="E322" s="17" t="s">
        <v>1040</v>
      </c>
      <c r="F322" s="17" t="s">
        <v>3971</v>
      </c>
      <c r="G322" s="17" t="s">
        <v>142</v>
      </c>
      <c r="H322" s="17" t="s">
        <v>148</v>
      </c>
      <c r="I322" s="20" t="s">
        <v>1041</v>
      </c>
      <c r="J322" s="17" t="s">
        <v>63</v>
      </c>
      <c r="K322" s="17" t="s">
        <v>63</v>
      </c>
      <c r="L322" s="17"/>
      <c r="M322" s="17" t="s">
        <v>3972</v>
      </c>
      <c r="N322" s="17" t="s">
        <v>1040</v>
      </c>
      <c r="O322" s="17" t="s">
        <v>142</v>
      </c>
      <c r="P322" s="17" t="s">
        <v>594</v>
      </c>
      <c r="Q322" s="21" t="s">
        <v>595</v>
      </c>
      <c r="R322" s="21" t="str">
        <f t="shared" si="4"/>
        <v>杨勇(yangyong)</v>
      </c>
      <c r="S322" s="21"/>
    </row>
    <row r="323" ht="12.75" customHeight="1" spans="1:19">
      <c r="A323" s="17" t="s">
        <v>640</v>
      </c>
      <c r="B323" s="17" t="s">
        <v>594</v>
      </c>
      <c r="C323" s="17" t="s">
        <v>4000</v>
      </c>
      <c r="D323" s="17" t="s">
        <v>3946</v>
      </c>
      <c r="E323" s="17" t="s">
        <v>1042</v>
      </c>
      <c r="F323" s="17" t="s">
        <v>141</v>
      </c>
      <c r="G323" s="17" t="s">
        <v>34</v>
      </c>
      <c r="H323" s="17" t="s">
        <v>148</v>
      </c>
      <c r="I323" s="20" t="s">
        <v>1043</v>
      </c>
      <c r="J323" s="17" t="s">
        <v>63</v>
      </c>
      <c r="K323" s="17" t="s">
        <v>63</v>
      </c>
      <c r="L323" s="17"/>
      <c r="M323" s="17" t="s">
        <v>3951</v>
      </c>
      <c r="N323" s="17" t="s">
        <v>1042</v>
      </c>
      <c r="O323" s="17" t="s">
        <v>34</v>
      </c>
      <c r="P323" s="17" t="s">
        <v>594</v>
      </c>
      <c r="Q323" s="21" t="s">
        <v>595</v>
      </c>
      <c r="R323" s="21" t="str">
        <f t="shared" si="4"/>
        <v>杨勇(yangyong)</v>
      </c>
      <c r="S323" s="21"/>
    </row>
    <row r="324" ht="12.75" customHeight="1" spans="1:19">
      <c r="A324" s="17" t="s">
        <v>640</v>
      </c>
      <c r="B324" s="17" t="s">
        <v>594</v>
      </c>
      <c r="C324" s="17" t="s">
        <v>4000</v>
      </c>
      <c r="D324" s="17" t="s">
        <v>3946</v>
      </c>
      <c r="E324" s="17" t="s">
        <v>1045</v>
      </c>
      <c r="F324" s="17" t="s">
        <v>141</v>
      </c>
      <c r="G324" s="17" t="s">
        <v>1046</v>
      </c>
      <c r="H324" s="17" t="s">
        <v>55</v>
      </c>
      <c r="I324" s="20" t="s">
        <v>1047</v>
      </c>
      <c r="J324" s="17" t="s">
        <v>476</v>
      </c>
      <c r="K324" s="17" t="s">
        <v>63</v>
      </c>
      <c r="L324" s="17"/>
      <c r="M324" s="17" t="s">
        <v>3992</v>
      </c>
      <c r="N324" s="17" t="s">
        <v>1045</v>
      </c>
      <c r="O324" s="17" t="s">
        <v>1046</v>
      </c>
      <c r="P324" s="17" t="s">
        <v>594</v>
      </c>
      <c r="Q324" s="21" t="s">
        <v>595</v>
      </c>
      <c r="R324" s="21" t="str">
        <f t="shared" ref="R324:R387" si="5">CONCATENATE(P324,"(",Q324,")")</f>
        <v>杨勇(yangyong)</v>
      </c>
      <c r="S324" s="21"/>
    </row>
    <row r="325" ht="12.75" customHeight="1" spans="1:19">
      <c r="A325" s="17" t="s">
        <v>640</v>
      </c>
      <c r="B325" s="17" t="s">
        <v>594</v>
      </c>
      <c r="C325" s="17" t="s">
        <v>4000</v>
      </c>
      <c r="D325" s="17" t="s">
        <v>3946</v>
      </c>
      <c r="E325" s="17" t="s">
        <v>1048</v>
      </c>
      <c r="F325" s="17" t="s">
        <v>52</v>
      </c>
      <c r="G325" s="17" t="s">
        <v>292</v>
      </c>
      <c r="H325" s="17" t="s">
        <v>55</v>
      </c>
      <c r="I325" s="20" t="s">
        <v>1049</v>
      </c>
      <c r="J325" s="17" t="s">
        <v>63</v>
      </c>
      <c r="K325" s="17" t="s">
        <v>63</v>
      </c>
      <c r="L325" s="17"/>
      <c r="M325" s="17" t="s">
        <v>449</v>
      </c>
      <c r="N325" s="17" t="s">
        <v>1048</v>
      </c>
      <c r="O325" s="17" t="s">
        <v>292</v>
      </c>
      <c r="P325" s="17" t="s">
        <v>594</v>
      </c>
      <c r="Q325" s="21" t="s">
        <v>595</v>
      </c>
      <c r="R325" s="21" t="str">
        <f t="shared" si="5"/>
        <v>杨勇(yangyong)</v>
      </c>
      <c r="S325" s="21"/>
    </row>
    <row r="326" ht="12.75" customHeight="1" spans="1:19">
      <c r="A326" s="17" t="s">
        <v>640</v>
      </c>
      <c r="B326" s="17" t="s">
        <v>1052</v>
      </c>
      <c r="C326" s="17" t="s">
        <v>3980</v>
      </c>
      <c r="D326" s="17" t="s">
        <v>3946</v>
      </c>
      <c r="E326" s="17" t="s">
        <v>1051</v>
      </c>
      <c r="F326" s="17" t="s">
        <v>141</v>
      </c>
      <c r="G326" s="17" t="s">
        <v>1054</v>
      </c>
      <c r="H326" s="17" t="s">
        <v>55</v>
      </c>
      <c r="I326" s="20" t="s">
        <v>725</v>
      </c>
      <c r="J326" s="17" t="s">
        <v>63</v>
      </c>
      <c r="K326" s="17" t="s">
        <v>63</v>
      </c>
      <c r="L326" s="17"/>
      <c r="M326" s="17" t="s">
        <v>3951</v>
      </c>
      <c r="N326" s="17" t="s">
        <v>1051</v>
      </c>
      <c r="O326" s="17" t="s">
        <v>1054</v>
      </c>
      <c r="P326" s="17" t="s">
        <v>1052</v>
      </c>
      <c r="Q326" s="21" t="s">
        <v>1053</v>
      </c>
      <c r="R326" s="21" t="str">
        <f t="shared" si="5"/>
        <v>杨姝(yangshu)</v>
      </c>
      <c r="S326" s="21"/>
    </row>
    <row r="327" ht="12.75" customHeight="1" spans="1:19">
      <c r="A327" s="17" t="s">
        <v>640</v>
      </c>
      <c r="B327" s="17" t="s">
        <v>1052</v>
      </c>
      <c r="C327" s="17" t="s">
        <v>3980</v>
      </c>
      <c r="D327" s="17" t="s">
        <v>3946</v>
      </c>
      <c r="E327" s="17" t="s">
        <v>1057</v>
      </c>
      <c r="F327" s="17" t="s">
        <v>141</v>
      </c>
      <c r="G327" s="17" t="s">
        <v>950</v>
      </c>
      <c r="H327" s="17" t="s">
        <v>148</v>
      </c>
      <c r="I327" s="20" t="s">
        <v>1058</v>
      </c>
      <c r="J327" s="17" t="s">
        <v>63</v>
      </c>
      <c r="K327" s="17" t="s">
        <v>63</v>
      </c>
      <c r="L327" s="17"/>
      <c r="M327" s="17" t="s">
        <v>3951</v>
      </c>
      <c r="N327" s="17" t="s">
        <v>1057</v>
      </c>
      <c r="O327" s="17" t="s">
        <v>950</v>
      </c>
      <c r="P327" s="17" t="s">
        <v>1052</v>
      </c>
      <c r="Q327" s="21" t="s">
        <v>1053</v>
      </c>
      <c r="R327" s="21" t="str">
        <f t="shared" si="5"/>
        <v>杨姝(yangshu)</v>
      </c>
      <c r="S327" s="21"/>
    </row>
    <row r="328" ht="12.75" customHeight="1" spans="1:19">
      <c r="A328" s="17" t="s">
        <v>640</v>
      </c>
      <c r="B328" s="17" t="s">
        <v>1052</v>
      </c>
      <c r="C328" s="17" t="s">
        <v>3980</v>
      </c>
      <c r="D328" s="17" t="s">
        <v>3946</v>
      </c>
      <c r="E328" s="17" t="s">
        <v>1059</v>
      </c>
      <c r="F328" s="17" t="s">
        <v>3954</v>
      </c>
      <c r="G328" s="17" t="s">
        <v>1060</v>
      </c>
      <c r="H328" s="17" t="s">
        <v>55</v>
      </c>
      <c r="I328" s="20" t="s">
        <v>1061</v>
      </c>
      <c r="J328" s="17" t="s">
        <v>63</v>
      </c>
      <c r="K328" s="17" t="s">
        <v>63</v>
      </c>
      <c r="L328" s="17"/>
      <c r="M328" s="17" t="s">
        <v>3955</v>
      </c>
      <c r="N328" s="17" t="s">
        <v>1059</v>
      </c>
      <c r="O328" s="17" t="s">
        <v>1060</v>
      </c>
      <c r="P328" s="17" t="s">
        <v>1052</v>
      </c>
      <c r="Q328" s="21" t="s">
        <v>1053</v>
      </c>
      <c r="R328" s="21" t="str">
        <f t="shared" si="5"/>
        <v>杨姝(yangshu)</v>
      </c>
      <c r="S328" s="21"/>
    </row>
    <row r="329" ht="12.75" customHeight="1" spans="1:19">
      <c r="A329" s="17" t="s">
        <v>640</v>
      </c>
      <c r="B329" s="17" t="s">
        <v>601</v>
      </c>
      <c r="C329" s="17" t="s">
        <v>3960</v>
      </c>
      <c r="D329" s="17" t="s">
        <v>3970</v>
      </c>
      <c r="E329" s="17" t="s">
        <v>1062</v>
      </c>
      <c r="F329" s="17" t="s">
        <v>141</v>
      </c>
      <c r="G329" s="17" t="s">
        <v>1063</v>
      </c>
      <c r="H329" s="17" t="s">
        <v>90</v>
      </c>
      <c r="I329" s="20" t="s">
        <v>928</v>
      </c>
      <c r="J329" s="17" t="s">
        <v>63</v>
      </c>
      <c r="K329" s="17" t="s">
        <v>63</v>
      </c>
      <c r="L329" s="17"/>
      <c r="M329" s="17" t="s">
        <v>3951</v>
      </c>
      <c r="N329" s="17" t="s">
        <v>1062</v>
      </c>
      <c r="O329" s="17" t="s">
        <v>1063</v>
      </c>
      <c r="P329" s="17" t="s">
        <v>601</v>
      </c>
      <c r="Q329" s="21" t="s">
        <v>602</v>
      </c>
      <c r="R329" s="21" t="str">
        <f t="shared" si="5"/>
        <v>张凤琦(zhangfengqi)</v>
      </c>
      <c r="S329" s="21"/>
    </row>
    <row r="330" ht="12.75" customHeight="1" spans="1:19">
      <c r="A330" s="17" t="s">
        <v>640</v>
      </c>
      <c r="B330" s="17" t="s">
        <v>601</v>
      </c>
      <c r="C330" s="17" t="s">
        <v>3960</v>
      </c>
      <c r="D330" s="17" t="s">
        <v>3970</v>
      </c>
      <c r="E330" s="17" t="s">
        <v>1064</v>
      </c>
      <c r="F330" s="17" t="s">
        <v>3954</v>
      </c>
      <c r="G330" s="17" t="s">
        <v>1065</v>
      </c>
      <c r="H330" s="17" t="s">
        <v>262</v>
      </c>
      <c r="I330" s="20" t="s">
        <v>203</v>
      </c>
      <c r="J330" s="17" t="s">
        <v>63</v>
      </c>
      <c r="K330" s="17" t="s">
        <v>63</v>
      </c>
      <c r="L330" s="17"/>
      <c r="M330" s="17" t="s">
        <v>3955</v>
      </c>
      <c r="N330" s="17" t="s">
        <v>1064</v>
      </c>
      <c r="O330" s="17" t="s">
        <v>1065</v>
      </c>
      <c r="P330" s="17" t="s">
        <v>601</v>
      </c>
      <c r="Q330" s="21" t="s">
        <v>602</v>
      </c>
      <c r="R330" s="21" t="str">
        <f t="shared" si="5"/>
        <v>张凤琦(zhangfengqi)</v>
      </c>
      <c r="S330" s="21"/>
    </row>
    <row r="331" ht="12.75" customHeight="1" spans="1:19">
      <c r="A331" s="17" t="s">
        <v>640</v>
      </c>
      <c r="B331" s="17" t="s">
        <v>601</v>
      </c>
      <c r="C331" s="17" t="s">
        <v>3960</v>
      </c>
      <c r="D331" s="17" t="s">
        <v>3970</v>
      </c>
      <c r="E331" s="17" t="s">
        <v>888</v>
      </c>
      <c r="F331" s="17" t="s">
        <v>3954</v>
      </c>
      <c r="G331" s="17" t="s">
        <v>889</v>
      </c>
      <c r="H331" s="17" t="s">
        <v>90</v>
      </c>
      <c r="I331" s="20" t="s">
        <v>698</v>
      </c>
      <c r="J331" s="17" t="s">
        <v>443</v>
      </c>
      <c r="K331" s="17" t="s">
        <v>63</v>
      </c>
      <c r="L331" s="17"/>
      <c r="M331" s="17" t="s">
        <v>443</v>
      </c>
      <c r="N331" s="17" t="s">
        <v>888</v>
      </c>
      <c r="O331" s="17" t="s">
        <v>889</v>
      </c>
      <c r="P331" s="17" t="s">
        <v>601</v>
      </c>
      <c r="Q331" s="21" t="s">
        <v>602</v>
      </c>
      <c r="R331" s="21" t="str">
        <f t="shared" si="5"/>
        <v>张凤琦(zhangfengqi)</v>
      </c>
      <c r="S331" s="21"/>
    </row>
    <row r="332" ht="12.75" customHeight="1" spans="1:19">
      <c r="A332" s="17" t="s">
        <v>640</v>
      </c>
      <c r="B332" s="17" t="s">
        <v>601</v>
      </c>
      <c r="C332" s="17" t="s">
        <v>3960</v>
      </c>
      <c r="D332" s="17" t="s">
        <v>3970</v>
      </c>
      <c r="E332" s="17" t="s">
        <v>1066</v>
      </c>
      <c r="F332" s="17" t="s">
        <v>141</v>
      </c>
      <c r="G332" s="17" t="s">
        <v>603</v>
      </c>
      <c r="H332" s="17" t="s">
        <v>371</v>
      </c>
      <c r="I332" s="20" t="s">
        <v>1067</v>
      </c>
      <c r="J332" s="17" t="s">
        <v>63</v>
      </c>
      <c r="K332" s="17" t="s">
        <v>63</v>
      </c>
      <c r="L332" s="17"/>
      <c r="M332" s="17" t="s">
        <v>3951</v>
      </c>
      <c r="N332" s="17" t="s">
        <v>1066</v>
      </c>
      <c r="O332" s="17" t="s">
        <v>603</v>
      </c>
      <c r="P332" s="17" t="s">
        <v>601</v>
      </c>
      <c r="Q332" s="21" t="s">
        <v>602</v>
      </c>
      <c r="R332" s="21" t="str">
        <f t="shared" si="5"/>
        <v>张凤琦(zhangfengqi)</v>
      </c>
      <c r="S332" s="21"/>
    </row>
    <row r="333" ht="12.75" customHeight="1" spans="1:19">
      <c r="A333" s="17" t="s">
        <v>640</v>
      </c>
      <c r="B333" s="17" t="s">
        <v>616</v>
      </c>
      <c r="C333" s="17" t="s">
        <v>3997</v>
      </c>
      <c r="D333" s="17" t="s">
        <v>3959</v>
      </c>
      <c r="E333" s="17" t="s">
        <v>1068</v>
      </c>
      <c r="F333" s="17" t="s">
        <v>141</v>
      </c>
      <c r="G333" s="17" t="s">
        <v>373</v>
      </c>
      <c r="H333" s="17" t="s">
        <v>63</v>
      </c>
      <c r="I333" s="20" t="s">
        <v>1069</v>
      </c>
      <c r="J333" s="17" t="s">
        <v>63</v>
      </c>
      <c r="K333" s="17" t="s">
        <v>63</v>
      </c>
      <c r="L333" s="17"/>
      <c r="M333" s="17" t="s">
        <v>3951</v>
      </c>
      <c r="N333" s="17" t="s">
        <v>1068</v>
      </c>
      <c r="O333" s="17" t="s">
        <v>373</v>
      </c>
      <c r="P333" s="17" t="s">
        <v>616</v>
      </c>
      <c r="Q333" s="21" t="s">
        <v>617</v>
      </c>
      <c r="R333" s="21" t="str">
        <f t="shared" si="5"/>
        <v>钟瑶奇(zhongyaoqi)</v>
      </c>
      <c r="S333" s="21"/>
    </row>
    <row r="334" ht="12.75" customHeight="1" spans="1:19">
      <c r="A334" s="17" t="s">
        <v>640</v>
      </c>
      <c r="B334" s="17" t="s">
        <v>616</v>
      </c>
      <c r="C334" s="17" t="s">
        <v>3997</v>
      </c>
      <c r="D334" s="17" t="s">
        <v>3959</v>
      </c>
      <c r="E334" s="17" t="s">
        <v>1070</v>
      </c>
      <c r="F334" s="17" t="s">
        <v>3954</v>
      </c>
      <c r="G334" s="17" t="s">
        <v>653</v>
      </c>
      <c r="H334" s="17" t="s">
        <v>90</v>
      </c>
      <c r="I334" s="20" t="s">
        <v>683</v>
      </c>
      <c r="J334" s="17" t="s">
        <v>476</v>
      </c>
      <c r="K334" s="17" t="s">
        <v>63</v>
      </c>
      <c r="L334" s="17"/>
      <c r="M334" s="17" t="s">
        <v>2451</v>
      </c>
      <c r="N334" s="17" t="s">
        <v>1070</v>
      </c>
      <c r="O334" s="17" t="s">
        <v>653</v>
      </c>
      <c r="P334" s="17" t="s">
        <v>616</v>
      </c>
      <c r="Q334" s="21" t="s">
        <v>617</v>
      </c>
      <c r="R334" s="21" t="str">
        <f t="shared" si="5"/>
        <v>钟瑶奇(zhongyaoqi)</v>
      </c>
      <c r="S334" s="21"/>
    </row>
    <row r="335" ht="12.75" customHeight="1" spans="1:19">
      <c r="A335" s="17" t="s">
        <v>640</v>
      </c>
      <c r="B335" s="17" t="s">
        <v>1072</v>
      </c>
      <c r="C335" s="17" t="s">
        <v>3958</v>
      </c>
      <c r="D335" s="17" t="s">
        <v>3957</v>
      </c>
      <c r="E335" s="17" t="s">
        <v>1071</v>
      </c>
      <c r="F335" s="17" t="s">
        <v>141</v>
      </c>
      <c r="G335" s="17" t="s">
        <v>190</v>
      </c>
      <c r="H335" s="17" t="s">
        <v>90</v>
      </c>
      <c r="I335" s="20" t="s">
        <v>1074</v>
      </c>
      <c r="J335" s="17" t="s">
        <v>63</v>
      </c>
      <c r="K335" s="17" t="s">
        <v>63</v>
      </c>
      <c r="L335" s="17"/>
      <c r="M335" s="17" t="s">
        <v>3951</v>
      </c>
      <c r="N335" s="17" t="s">
        <v>1071</v>
      </c>
      <c r="O335" s="17" t="s">
        <v>190</v>
      </c>
      <c r="P335" s="17" t="s">
        <v>1072</v>
      </c>
      <c r="Q335" s="21" t="s">
        <v>1073</v>
      </c>
      <c r="R335" s="21" t="str">
        <f t="shared" si="5"/>
        <v>周启梁(zhouqiliang)</v>
      </c>
      <c r="S335" s="21"/>
    </row>
    <row r="336" ht="12.75" customHeight="1" spans="1:19">
      <c r="A336" s="17" t="s">
        <v>640</v>
      </c>
      <c r="B336" s="17" t="s">
        <v>628</v>
      </c>
      <c r="C336" s="17" t="s">
        <v>3997</v>
      </c>
      <c r="D336" s="17" t="s">
        <v>3957</v>
      </c>
      <c r="E336" s="17" t="s">
        <v>1077</v>
      </c>
      <c r="F336" s="17" t="s">
        <v>3954</v>
      </c>
      <c r="G336" s="17" t="s">
        <v>1046</v>
      </c>
      <c r="H336" s="17" t="s">
        <v>103</v>
      </c>
      <c r="I336" s="20" t="s">
        <v>1078</v>
      </c>
      <c r="J336" s="17" t="s">
        <v>2451</v>
      </c>
      <c r="K336" s="17" t="s">
        <v>443</v>
      </c>
      <c r="L336" s="17"/>
      <c r="M336" s="17" t="s">
        <v>63</v>
      </c>
      <c r="N336" s="17" t="s">
        <v>1077</v>
      </c>
      <c r="O336" s="17" t="s">
        <v>1046</v>
      </c>
      <c r="P336" s="17" t="s">
        <v>628</v>
      </c>
      <c r="Q336" s="21" t="s">
        <v>629</v>
      </c>
      <c r="R336" s="21" t="str">
        <f t="shared" si="5"/>
        <v>朱艺(zhuyi)</v>
      </c>
      <c r="S336" s="21"/>
    </row>
    <row r="337" ht="12.75" customHeight="1" spans="1:19">
      <c r="A337" s="17" t="s">
        <v>640</v>
      </c>
      <c r="B337" s="17" t="s">
        <v>633</v>
      </c>
      <c r="C337" s="17" t="s">
        <v>3952</v>
      </c>
      <c r="D337" s="17" t="s">
        <v>3953</v>
      </c>
      <c r="E337" s="17" t="s">
        <v>1080</v>
      </c>
      <c r="F337" s="17" t="s">
        <v>3954</v>
      </c>
      <c r="G337" s="17" t="s">
        <v>42</v>
      </c>
      <c r="H337" s="17" t="s">
        <v>63</v>
      </c>
      <c r="I337" s="20" t="s">
        <v>737</v>
      </c>
      <c r="J337" s="17" t="s">
        <v>449</v>
      </c>
      <c r="K337" s="17" t="s">
        <v>63</v>
      </c>
      <c r="L337" s="17"/>
      <c r="M337" s="17" t="s">
        <v>443</v>
      </c>
      <c r="N337" s="17" t="s">
        <v>1080</v>
      </c>
      <c r="O337" s="17" t="s">
        <v>42</v>
      </c>
      <c r="P337" s="17" t="s">
        <v>633</v>
      </c>
      <c r="Q337" s="21" t="s">
        <v>634</v>
      </c>
      <c r="R337" s="21" t="str">
        <f t="shared" si="5"/>
        <v>栾玉树(luanyushu)</v>
      </c>
      <c r="S337" s="21"/>
    </row>
    <row r="338" ht="12.75" customHeight="1" spans="1:19">
      <c r="A338" s="17" t="s">
        <v>1082</v>
      </c>
      <c r="B338" s="17" t="s">
        <v>48</v>
      </c>
      <c r="C338" s="17" t="s">
        <v>3956</v>
      </c>
      <c r="D338" s="17" t="s">
        <v>3957</v>
      </c>
      <c r="E338" s="17" t="s">
        <v>1081</v>
      </c>
      <c r="F338" s="17" t="s">
        <v>3954</v>
      </c>
      <c r="G338" s="17" t="s">
        <v>1083</v>
      </c>
      <c r="H338" s="17" t="s">
        <v>135</v>
      </c>
      <c r="I338" s="20" t="s">
        <v>1084</v>
      </c>
      <c r="J338" s="17" t="s">
        <v>63</v>
      </c>
      <c r="K338" s="17" t="s">
        <v>63</v>
      </c>
      <c r="L338" s="17"/>
      <c r="M338" s="17" t="s">
        <v>3955</v>
      </c>
      <c r="N338" s="17" t="s">
        <v>1081</v>
      </c>
      <c r="O338" s="17" t="s">
        <v>1083</v>
      </c>
      <c r="P338" s="17" t="s">
        <v>48</v>
      </c>
      <c r="Q338" s="21" t="s">
        <v>49</v>
      </c>
      <c r="R338" s="21" t="str">
        <f t="shared" si="5"/>
        <v>曹银涛(caoyintao)</v>
      </c>
      <c r="S338" s="21"/>
    </row>
    <row r="339" ht="12.75" customHeight="1" spans="1:19">
      <c r="A339" s="17" t="s">
        <v>1082</v>
      </c>
      <c r="B339" s="17" t="s">
        <v>59</v>
      </c>
      <c r="C339" s="17" t="s">
        <v>3958</v>
      </c>
      <c r="D339" s="17" t="s">
        <v>3959</v>
      </c>
      <c r="E339" s="17" t="s">
        <v>1085</v>
      </c>
      <c r="F339" s="17" t="s">
        <v>141</v>
      </c>
      <c r="G339" s="17" t="s">
        <v>1086</v>
      </c>
      <c r="H339" s="17" t="s">
        <v>26</v>
      </c>
      <c r="I339" s="20" t="s">
        <v>1087</v>
      </c>
      <c r="J339" s="17" t="s">
        <v>63</v>
      </c>
      <c r="K339" s="17" t="s">
        <v>63</v>
      </c>
      <c r="L339" s="17"/>
      <c r="M339" s="17" t="s">
        <v>3951</v>
      </c>
      <c r="N339" s="17" t="s">
        <v>1085</v>
      </c>
      <c r="O339" s="17" t="s">
        <v>1086</v>
      </c>
      <c r="P339" s="17" t="s">
        <v>59</v>
      </c>
      <c r="Q339" s="21" t="s">
        <v>60</v>
      </c>
      <c r="R339" s="21" t="str">
        <f t="shared" si="5"/>
        <v>陈悦(chenyue)</v>
      </c>
      <c r="S339" s="21"/>
    </row>
    <row r="340" ht="12.75" customHeight="1" spans="1:19">
      <c r="A340" s="17" t="s">
        <v>1082</v>
      </c>
      <c r="B340" s="17" t="s">
        <v>81</v>
      </c>
      <c r="C340" s="17" t="s">
        <v>3961</v>
      </c>
      <c r="D340" s="17" t="s">
        <v>3959</v>
      </c>
      <c r="E340" s="17" t="s">
        <v>1088</v>
      </c>
      <c r="F340" s="17" t="s">
        <v>3954</v>
      </c>
      <c r="G340" s="17" t="s">
        <v>1089</v>
      </c>
      <c r="H340" s="17" t="s">
        <v>125</v>
      </c>
      <c r="I340" s="20" t="s">
        <v>1090</v>
      </c>
      <c r="J340" s="17" t="s">
        <v>476</v>
      </c>
      <c r="K340" s="17" t="s">
        <v>476</v>
      </c>
      <c r="L340" s="17"/>
      <c r="M340" s="17" t="s">
        <v>443</v>
      </c>
      <c r="N340" s="17" t="s">
        <v>1088</v>
      </c>
      <c r="O340" s="17" t="s">
        <v>1089</v>
      </c>
      <c r="P340" s="17" t="s">
        <v>81</v>
      </c>
      <c r="Q340" s="21" t="s">
        <v>82</v>
      </c>
      <c r="R340" s="21" t="str">
        <f t="shared" si="5"/>
        <v>邓涛(dengtao)</v>
      </c>
      <c r="S340" s="21"/>
    </row>
    <row r="341" ht="12.75" customHeight="1" spans="1:19">
      <c r="A341" s="17" t="s">
        <v>1082</v>
      </c>
      <c r="B341" s="17" t="s">
        <v>81</v>
      </c>
      <c r="C341" s="17" t="s">
        <v>3961</v>
      </c>
      <c r="D341" s="17" t="s">
        <v>3959</v>
      </c>
      <c r="E341" s="17" t="s">
        <v>1093</v>
      </c>
      <c r="F341" s="17" t="s">
        <v>52</v>
      </c>
      <c r="G341" s="17" t="s">
        <v>1094</v>
      </c>
      <c r="H341" s="17" t="s">
        <v>55</v>
      </c>
      <c r="I341" s="20" t="s">
        <v>1095</v>
      </c>
      <c r="J341" s="17" t="s">
        <v>476</v>
      </c>
      <c r="K341" s="17" t="s">
        <v>63</v>
      </c>
      <c r="L341" s="17"/>
      <c r="M341" s="17" t="s">
        <v>427</v>
      </c>
      <c r="N341" s="17" t="s">
        <v>1093</v>
      </c>
      <c r="O341" s="17" t="s">
        <v>1094</v>
      </c>
      <c r="P341" s="17" t="s">
        <v>81</v>
      </c>
      <c r="Q341" s="21" t="s">
        <v>82</v>
      </c>
      <c r="R341" s="21" t="str">
        <f t="shared" si="5"/>
        <v>邓涛(dengtao)</v>
      </c>
      <c r="S341" s="21"/>
    </row>
    <row r="342" ht="12.75" customHeight="1" spans="1:19">
      <c r="A342" s="17" t="s">
        <v>1082</v>
      </c>
      <c r="B342" s="17" t="s">
        <v>81</v>
      </c>
      <c r="C342" s="17" t="s">
        <v>3961</v>
      </c>
      <c r="D342" s="17" t="s">
        <v>3959</v>
      </c>
      <c r="E342" s="17" t="s">
        <v>1097</v>
      </c>
      <c r="F342" s="17" t="s">
        <v>141</v>
      </c>
      <c r="G342" s="17" t="s">
        <v>1098</v>
      </c>
      <c r="H342" s="17" t="s">
        <v>1100</v>
      </c>
      <c r="I342" s="20" t="s">
        <v>1099</v>
      </c>
      <c r="J342" s="17" t="s">
        <v>63</v>
      </c>
      <c r="K342" s="17" t="s">
        <v>63</v>
      </c>
      <c r="L342" s="17"/>
      <c r="M342" s="17" t="s">
        <v>3951</v>
      </c>
      <c r="N342" s="17" t="s">
        <v>1097</v>
      </c>
      <c r="O342" s="17" t="s">
        <v>1098</v>
      </c>
      <c r="P342" s="17" t="s">
        <v>81</v>
      </c>
      <c r="Q342" s="21" t="s">
        <v>82</v>
      </c>
      <c r="R342" s="21" t="str">
        <f t="shared" si="5"/>
        <v>邓涛(dengtao)</v>
      </c>
      <c r="S342" s="21"/>
    </row>
    <row r="343" ht="12.75" customHeight="1" spans="1:19">
      <c r="A343" s="17" t="s">
        <v>1082</v>
      </c>
      <c r="B343" s="17" t="s">
        <v>94</v>
      </c>
      <c r="C343" s="17" t="s">
        <v>3956</v>
      </c>
      <c r="D343" s="17" t="s">
        <v>3957</v>
      </c>
      <c r="E343" s="17" t="s">
        <v>1101</v>
      </c>
      <c r="F343" s="17" t="s">
        <v>3954</v>
      </c>
      <c r="G343" s="17" t="s">
        <v>1102</v>
      </c>
      <c r="H343" s="17" t="s">
        <v>67</v>
      </c>
      <c r="I343" s="20" t="s">
        <v>1103</v>
      </c>
      <c r="J343" s="17" t="s">
        <v>63</v>
      </c>
      <c r="K343" s="17" t="s">
        <v>63</v>
      </c>
      <c r="L343" s="17"/>
      <c r="M343" s="17" t="s">
        <v>3955</v>
      </c>
      <c r="N343" s="17" t="s">
        <v>1101</v>
      </c>
      <c r="O343" s="17" t="s">
        <v>1102</v>
      </c>
      <c r="P343" s="17" t="s">
        <v>94</v>
      </c>
      <c r="Q343" s="21" t="s">
        <v>95</v>
      </c>
      <c r="R343" s="21" t="str">
        <f t="shared" si="5"/>
        <v>丁新正(dingxinzheng)</v>
      </c>
      <c r="S343" s="21"/>
    </row>
    <row r="344" ht="12.75" customHeight="1" spans="1:19">
      <c r="A344" s="17" t="s">
        <v>1082</v>
      </c>
      <c r="B344" s="17" t="s">
        <v>94</v>
      </c>
      <c r="C344" s="17" t="s">
        <v>3956</v>
      </c>
      <c r="D344" s="17" t="s">
        <v>3957</v>
      </c>
      <c r="E344" s="17" t="s">
        <v>1104</v>
      </c>
      <c r="F344" s="17" t="s">
        <v>3954</v>
      </c>
      <c r="G344" s="17" t="s">
        <v>1105</v>
      </c>
      <c r="H344" s="17" t="s">
        <v>36</v>
      </c>
      <c r="I344" s="20" t="s">
        <v>1106</v>
      </c>
      <c r="J344" s="17" t="s">
        <v>63</v>
      </c>
      <c r="K344" s="17" t="s">
        <v>63</v>
      </c>
      <c r="L344" s="17"/>
      <c r="M344" s="17" t="s">
        <v>3955</v>
      </c>
      <c r="N344" s="17" t="s">
        <v>1104</v>
      </c>
      <c r="O344" s="17" t="s">
        <v>1105</v>
      </c>
      <c r="P344" s="17" t="s">
        <v>94</v>
      </c>
      <c r="Q344" s="21" t="s">
        <v>95</v>
      </c>
      <c r="R344" s="21" t="str">
        <f t="shared" si="5"/>
        <v>丁新正(dingxinzheng)</v>
      </c>
      <c r="S344" s="21"/>
    </row>
    <row r="345" ht="12.75" customHeight="1" spans="1:19">
      <c r="A345" s="17" t="s">
        <v>1082</v>
      </c>
      <c r="B345" s="17" t="s">
        <v>121</v>
      </c>
      <c r="C345" s="17" t="s">
        <v>3967</v>
      </c>
      <c r="D345" s="17" t="s">
        <v>3959</v>
      </c>
      <c r="E345" s="17" t="s">
        <v>1107</v>
      </c>
      <c r="F345" s="17" t="s">
        <v>141</v>
      </c>
      <c r="G345" s="17" t="s">
        <v>1108</v>
      </c>
      <c r="H345" s="17" t="s">
        <v>884</v>
      </c>
      <c r="I345" s="20" t="s">
        <v>1109</v>
      </c>
      <c r="J345" s="17" t="s">
        <v>63</v>
      </c>
      <c r="K345" s="17" t="s">
        <v>63</v>
      </c>
      <c r="L345" s="17"/>
      <c r="M345" s="17" t="s">
        <v>3951</v>
      </c>
      <c r="N345" s="17" t="s">
        <v>1107</v>
      </c>
      <c r="O345" s="17" t="s">
        <v>1108</v>
      </c>
      <c r="P345" s="17" t="s">
        <v>121</v>
      </c>
      <c r="Q345" s="21" t="s">
        <v>122</v>
      </c>
      <c r="R345" s="21" t="str">
        <f t="shared" si="5"/>
        <v>方令(fangling)</v>
      </c>
      <c r="S345" s="21"/>
    </row>
    <row r="346" ht="12.75" customHeight="1" spans="1:19">
      <c r="A346" s="17" t="s">
        <v>1082</v>
      </c>
      <c r="B346" s="17" t="s">
        <v>121</v>
      </c>
      <c r="C346" s="17" t="s">
        <v>3967</v>
      </c>
      <c r="D346" s="17" t="s">
        <v>3959</v>
      </c>
      <c r="E346" s="17" t="s">
        <v>1110</v>
      </c>
      <c r="F346" s="17" t="s">
        <v>141</v>
      </c>
      <c r="G346" s="17" t="s">
        <v>34</v>
      </c>
      <c r="H346" s="17" t="s">
        <v>63</v>
      </c>
      <c r="I346" s="20" t="s">
        <v>1111</v>
      </c>
      <c r="J346" s="17" t="s">
        <v>63</v>
      </c>
      <c r="K346" s="17" t="s">
        <v>63</v>
      </c>
      <c r="L346" s="17"/>
      <c r="M346" s="17" t="s">
        <v>3951</v>
      </c>
      <c r="N346" s="17" t="s">
        <v>1110</v>
      </c>
      <c r="O346" s="17" t="s">
        <v>34</v>
      </c>
      <c r="P346" s="17" t="s">
        <v>121</v>
      </c>
      <c r="Q346" s="21" t="s">
        <v>122</v>
      </c>
      <c r="R346" s="21" t="str">
        <f t="shared" si="5"/>
        <v>方令(fangling)</v>
      </c>
      <c r="S346" s="21"/>
    </row>
    <row r="347" ht="12.75" customHeight="1" spans="1:19">
      <c r="A347" s="17" t="s">
        <v>1082</v>
      </c>
      <c r="B347" s="17" t="s">
        <v>121</v>
      </c>
      <c r="C347" s="17" t="s">
        <v>3967</v>
      </c>
      <c r="D347" s="17" t="s">
        <v>3959</v>
      </c>
      <c r="E347" s="17" t="s">
        <v>1112</v>
      </c>
      <c r="F347" s="17" t="s">
        <v>3954</v>
      </c>
      <c r="G347" s="17" t="s">
        <v>1113</v>
      </c>
      <c r="H347" s="17" t="s">
        <v>1115</v>
      </c>
      <c r="I347" s="20" t="s">
        <v>1114</v>
      </c>
      <c r="J347" s="17" t="s">
        <v>63</v>
      </c>
      <c r="K347" s="17" t="s">
        <v>63</v>
      </c>
      <c r="L347" s="17" t="s">
        <v>4029</v>
      </c>
      <c r="M347" s="17" t="s">
        <v>3955</v>
      </c>
      <c r="N347" s="17" t="s">
        <v>1112</v>
      </c>
      <c r="O347" s="17" t="s">
        <v>1113</v>
      </c>
      <c r="P347" s="17" t="s">
        <v>121</v>
      </c>
      <c r="Q347" s="21" t="s">
        <v>122</v>
      </c>
      <c r="R347" s="21" t="str">
        <f t="shared" si="5"/>
        <v>方令(fangling)</v>
      </c>
      <c r="S347" s="21"/>
    </row>
    <row r="348" ht="12.75" customHeight="1" spans="1:19">
      <c r="A348" s="17" t="s">
        <v>1082</v>
      </c>
      <c r="B348" s="17" t="s">
        <v>121</v>
      </c>
      <c r="C348" s="17" t="s">
        <v>3967</v>
      </c>
      <c r="D348" s="17" t="s">
        <v>3959</v>
      </c>
      <c r="E348" s="17" t="s">
        <v>1116</v>
      </c>
      <c r="F348" s="17" t="s">
        <v>52</v>
      </c>
      <c r="G348" s="17" t="s">
        <v>1117</v>
      </c>
      <c r="H348" s="17" t="s">
        <v>884</v>
      </c>
      <c r="I348" s="20" t="s">
        <v>1118</v>
      </c>
      <c r="J348" s="17" t="s">
        <v>63</v>
      </c>
      <c r="K348" s="17" t="s">
        <v>63</v>
      </c>
      <c r="L348" s="17"/>
      <c r="M348" s="17" t="s">
        <v>449</v>
      </c>
      <c r="N348" s="17" t="s">
        <v>1116</v>
      </c>
      <c r="O348" s="17" t="s">
        <v>1117</v>
      </c>
      <c r="P348" s="17" t="s">
        <v>121</v>
      </c>
      <c r="Q348" s="21" t="s">
        <v>122</v>
      </c>
      <c r="R348" s="21" t="str">
        <f t="shared" si="5"/>
        <v>方令(fangling)</v>
      </c>
      <c r="S348" s="21"/>
    </row>
    <row r="349" ht="12.75" customHeight="1" spans="1:19">
      <c r="A349" s="17" t="s">
        <v>1082</v>
      </c>
      <c r="B349" s="17" t="s">
        <v>139</v>
      </c>
      <c r="C349" s="17" t="s">
        <v>3969</v>
      </c>
      <c r="D349" s="17" t="s">
        <v>3970</v>
      </c>
      <c r="E349" s="17" t="s">
        <v>1119</v>
      </c>
      <c r="F349" s="17" t="s">
        <v>141</v>
      </c>
      <c r="G349" s="17" t="s">
        <v>426</v>
      </c>
      <c r="H349" s="17" t="s">
        <v>1121</v>
      </c>
      <c r="I349" s="20" t="s">
        <v>1120</v>
      </c>
      <c r="J349" s="17" t="s">
        <v>63</v>
      </c>
      <c r="K349" s="17" t="s">
        <v>63</v>
      </c>
      <c r="L349" s="17"/>
      <c r="M349" s="17" t="s">
        <v>3951</v>
      </c>
      <c r="N349" s="17" t="s">
        <v>1119</v>
      </c>
      <c r="O349" s="17" t="s">
        <v>426</v>
      </c>
      <c r="P349" s="17" t="s">
        <v>139</v>
      </c>
      <c r="Q349" s="21" t="s">
        <v>140</v>
      </c>
      <c r="R349" s="21" t="str">
        <f t="shared" si="5"/>
        <v>高宝柱(gaobaozhu)</v>
      </c>
      <c r="S349" s="21"/>
    </row>
    <row r="350" ht="12.75" customHeight="1" spans="1:19">
      <c r="A350" s="17" t="s">
        <v>1082</v>
      </c>
      <c r="B350" s="17" t="s">
        <v>139</v>
      </c>
      <c r="C350" s="17" t="s">
        <v>3969</v>
      </c>
      <c r="D350" s="17" t="s">
        <v>3970</v>
      </c>
      <c r="E350" s="17" t="s">
        <v>1122</v>
      </c>
      <c r="F350" s="17" t="s">
        <v>141</v>
      </c>
      <c r="G350" s="17" t="s">
        <v>426</v>
      </c>
      <c r="H350" s="17" t="s">
        <v>1124</v>
      </c>
      <c r="I350" s="20" t="s">
        <v>1123</v>
      </c>
      <c r="J350" s="17" t="s">
        <v>63</v>
      </c>
      <c r="K350" s="17" t="s">
        <v>63</v>
      </c>
      <c r="L350" s="17"/>
      <c r="M350" s="17" t="s">
        <v>3951</v>
      </c>
      <c r="N350" s="17" t="s">
        <v>1122</v>
      </c>
      <c r="O350" s="17" t="s">
        <v>426</v>
      </c>
      <c r="P350" s="17" t="s">
        <v>139</v>
      </c>
      <c r="Q350" s="21" t="s">
        <v>140</v>
      </c>
      <c r="R350" s="21" t="str">
        <f t="shared" si="5"/>
        <v>高宝柱(gaobaozhu)</v>
      </c>
      <c r="S350" s="21"/>
    </row>
    <row r="351" ht="12.75" customHeight="1" spans="1:19">
      <c r="A351" s="17" t="s">
        <v>1082</v>
      </c>
      <c r="B351" s="17" t="s">
        <v>139</v>
      </c>
      <c r="C351" s="17" t="s">
        <v>3969</v>
      </c>
      <c r="D351" s="17" t="s">
        <v>3970</v>
      </c>
      <c r="E351" s="17" t="s">
        <v>1125</v>
      </c>
      <c r="F351" s="17" t="s">
        <v>141</v>
      </c>
      <c r="G351" s="17" t="s">
        <v>426</v>
      </c>
      <c r="H351" s="17" t="s">
        <v>1121</v>
      </c>
      <c r="I351" s="20" t="s">
        <v>1126</v>
      </c>
      <c r="J351" s="17" t="s">
        <v>63</v>
      </c>
      <c r="K351" s="17" t="s">
        <v>63</v>
      </c>
      <c r="L351" s="17"/>
      <c r="M351" s="17" t="s">
        <v>3951</v>
      </c>
      <c r="N351" s="17" t="s">
        <v>1125</v>
      </c>
      <c r="O351" s="17" t="s">
        <v>426</v>
      </c>
      <c r="P351" s="17" t="s">
        <v>139</v>
      </c>
      <c r="Q351" s="21" t="s">
        <v>140</v>
      </c>
      <c r="R351" s="21" t="str">
        <f t="shared" si="5"/>
        <v>高宝柱(gaobaozhu)</v>
      </c>
      <c r="S351" s="21"/>
    </row>
    <row r="352" ht="12.75" customHeight="1" spans="1:19">
      <c r="A352" s="17" t="s">
        <v>1082</v>
      </c>
      <c r="B352" s="17" t="s">
        <v>139</v>
      </c>
      <c r="C352" s="17" t="s">
        <v>3969</v>
      </c>
      <c r="D352" s="17" t="s">
        <v>3970</v>
      </c>
      <c r="E352" s="17" t="s">
        <v>1127</v>
      </c>
      <c r="F352" s="17" t="s">
        <v>141</v>
      </c>
      <c r="G352" s="17" t="s">
        <v>426</v>
      </c>
      <c r="H352" s="17" t="s">
        <v>1129</v>
      </c>
      <c r="I352" s="20" t="s">
        <v>1128</v>
      </c>
      <c r="J352" s="17" t="s">
        <v>63</v>
      </c>
      <c r="K352" s="17" t="s">
        <v>63</v>
      </c>
      <c r="L352" s="17"/>
      <c r="M352" s="17" t="s">
        <v>3951</v>
      </c>
      <c r="N352" s="17" t="s">
        <v>1127</v>
      </c>
      <c r="O352" s="17" t="s">
        <v>426</v>
      </c>
      <c r="P352" s="17" t="s">
        <v>139</v>
      </c>
      <c r="Q352" s="21" t="s">
        <v>140</v>
      </c>
      <c r="R352" s="21" t="str">
        <f t="shared" si="5"/>
        <v>高宝柱(gaobaozhu)</v>
      </c>
      <c r="S352" s="21"/>
    </row>
    <row r="353" ht="12.75" customHeight="1" spans="1:19">
      <c r="A353" s="17" t="s">
        <v>1082</v>
      </c>
      <c r="B353" s="17" t="s">
        <v>151</v>
      </c>
      <c r="C353" s="17" t="s">
        <v>3956</v>
      </c>
      <c r="D353" s="17" t="s">
        <v>3973</v>
      </c>
      <c r="E353" s="17" t="s">
        <v>1130</v>
      </c>
      <c r="F353" s="17" t="s">
        <v>3954</v>
      </c>
      <c r="G353" s="17" t="s">
        <v>727</v>
      </c>
      <c r="H353" s="17" t="s">
        <v>247</v>
      </c>
      <c r="I353" s="20" t="s">
        <v>1131</v>
      </c>
      <c r="J353" s="17" t="s">
        <v>476</v>
      </c>
      <c r="K353" s="17" t="s">
        <v>63</v>
      </c>
      <c r="L353" s="17"/>
      <c r="M353" s="17" t="s">
        <v>2451</v>
      </c>
      <c r="N353" s="17" t="s">
        <v>1130</v>
      </c>
      <c r="O353" s="17" t="s">
        <v>727</v>
      </c>
      <c r="P353" s="17" t="s">
        <v>151</v>
      </c>
      <c r="Q353" s="21" t="s">
        <v>152</v>
      </c>
      <c r="R353" s="21" t="str">
        <f t="shared" si="5"/>
        <v>郭振杰(guozhenjie)</v>
      </c>
      <c r="S353" s="21"/>
    </row>
    <row r="354" ht="12.75" customHeight="1" spans="1:19">
      <c r="A354" s="17" t="s">
        <v>1082</v>
      </c>
      <c r="B354" s="17" t="s">
        <v>151</v>
      </c>
      <c r="C354" s="17" t="s">
        <v>3956</v>
      </c>
      <c r="D354" s="17" t="s">
        <v>3973</v>
      </c>
      <c r="E354" s="17" t="s">
        <v>1132</v>
      </c>
      <c r="F354" s="17" t="s">
        <v>3954</v>
      </c>
      <c r="G354" s="17" t="s">
        <v>1133</v>
      </c>
      <c r="H354" s="17" t="s">
        <v>67</v>
      </c>
      <c r="I354" s="20" t="s">
        <v>1134</v>
      </c>
      <c r="J354" s="17" t="s">
        <v>63</v>
      </c>
      <c r="K354" s="17" t="s">
        <v>63</v>
      </c>
      <c r="L354" s="17"/>
      <c r="M354" s="17" t="s">
        <v>3955</v>
      </c>
      <c r="N354" s="17" t="s">
        <v>1132</v>
      </c>
      <c r="O354" s="17" t="s">
        <v>1133</v>
      </c>
      <c r="P354" s="17" t="s">
        <v>151</v>
      </c>
      <c r="Q354" s="21" t="s">
        <v>152</v>
      </c>
      <c r="R354" s="21" t="str">
        <f t="shared" si="5"/>
        <v>郭振杰(guozhenjie)</v>
      </c>
      <c r="S354" s="21"/>
    </row>
    <row r="355" ht="12.75" customHeight="1" spans="1:19">
      <c r="A355" s="17" t="s">
        <v>1082</v>
      </c>
      <c r="B355" s="17" t="s">
        <v>151</v>
      </c>
      <c r="C355" s="17" t="s">
        <v>3956</v>
      </c>
      <c r="D355" s="17" t="s">
        <v>3973</v>
      </c>
      <c r="E355" s="17" t="s">
        <v>1135</v>
      </c>
      <c r="F355" s="17" t="s">
        <v>52</v>
      </c>
      <c r="G355" s="17" t="s">
        <v>730</v>
      </c>
      <c r="H355" s="17" t="s">
        <v>55</v>
      </c>
      <c r="I355" s="20" t="s">
        <v>1136</v>
      </c>
      <c r="J355" s="17" t="s">
        <v>63</v>
      </c>
      <c r="K355" s="17" t="s">
        <v>63</v>
      </c>
      <c r="L355" s="17"/>
      <c r="M355" s="17" t="s">
        <v>449</v>
      </c>
      <c r="N355" s="17" t="s">
        <v>1135</v>
      </c>
      <c r="O355" s="17" t="s">
        <v>730</v>
      </c>
      <c r="P355" s="17" t="s">
        <v>151</v>
      </c>
      <c r="Q355" s="21" t="s">
        <v>152</v>
      </c>
      <c r="R355" s="21" t="str">
        <f t="shared" si="5"/>
        <v>郭振杰(guozhenjie)</v>
      </c>
      <c r="S355" s="21"/>
    </row>
    <row r="356" ht="12.75" customHeight="1" spans="1:19">
      <c r="A356" s="17" t="s">
        <v>1082</v>
      </c>
      <c r="B356" s="17" t="s">
        <v>151</v>
      </c>
      <c r="C356" s="17" t="s">
        <v>3956</v>
      </c>
      <c r="D356" s="17" t="s">
        <v>3973</v>
      </c>
      <c r="E356" s="17" t="s">
        <v>1137</v>
      </c>
      <c r="F356" s="17" t="s">
        <v>52</v>
      </c>
      <c r="G356" s="17" t="s">
        <v>730</v>
      </c>
      <c r="H356" s="17" t="s">
        <v>26</v>
      </c>
      <c r="I356" s="20" t="s">
        <v>1138</v>
      </c>
      <c r="J356" s="17" t="s">
        <v>63</v>
      </c>
      <c r="K356" s="17" t="s">
        <v>63</v>
      </c>
      <c r="L356" s="17"/>
      <c r="M356" s="17" t="s">
        <v>449</v>
      </c>
      <c r="N356" s="17" t="s">
        <v>1137</v>
      </c>
      <c r="O356" s="17" t="s">
        <v>730</v>
      </c>
      <c r="P356" s="17" t="s">
        <v>151</v>
      </c>
      <c r="Q356" s="21" t="s">
        <v>152</v>
      </c>
      <c r="R356" s="21" t="str">
        <f t="shared" si="5"/>
        <v>郭振杰(guozhenjie)</v>
      </c>
      <c r="S356" s="21"/>
    </row>
    <row r="357" ht="12.75" customHeight="1" spans="1:19">
      <c r="A357" s="17" t="s">
        <v>1082</v>
      </c>
      <c r="B357" s="17" t="s">
        <v>151</v>
      </c>
      <c r="C357" s="17" t="s">
        <v>3956</v>
      </c>
      <c r="D357" s="17" t="s">
        <v>3973</v>
      </c>
      <c r="E357" s="17" t="s">
        <v>1139</v>
      </c>
      <c r="F357" s="17" t="s">
        <v>52</v>
      </c>
      <c r="G357" s="17" t="s">
        <v>1140</v>
      </c>
      <c r="H357" s="17" t="s">
        <v>1142</v>
      </c>
      <c r="I357" s="20" t="s">
        <v>1141</v>
      </c>
      <c r="J357" s="17" t="s">
        <v>63</v>
      </c>
      <c r="K357" s="17" t="s">
        <v>63</v>
      </c>
      <c r="L357" s="17"/>
      <c r="M357" s="17" t="s">
        <v>449</v>
      </c>
      <c r="N357" s="17" t="s">
        <v>1139</v>
      </c>
      <c r="O357" s="17" t="s">
        <v>1140</v>
      </c>
      <c r="P357" s="17" t="s">
        <v>151</v>
      </c>
      <c r="Q357" s="21" t="s">
        <v>152</v>
      </c>
      <c r="R357" s="21" t="str">
        <f t="shared" si="5"/>
        <v>郭振杰(guozhenjie)</v>
      </c>
      <c r="S357" s="21"/>
    </row>
    <row r="358" ht="12.75" customHeight="1" spans="1:19">
      <c r="A358" s="17" t="s">
        <v>1082</v>
      </c>
      <c r="B358" s="17" t="s">
        <v>151</v>
      </c>
      <c r="C358" s="17" t="s">
        <v>3956</v>
      </c>
      <c r="D358" s="17" t="s">
        <v>3973</v>
      </c>
      <c r="E358" s="17" t="s">
        <v>1143</v>
      </c>
      <c r="F358" s="17" t="s">
        <v>52</v>
      </c>
      <c r="G358" s="17" t="s">
        <v>1144</v>
      </c>
      <c r="H358" s="17" t="s">
        <v>1142</v>
      </c>
      <c r="I358" s="20" t="s">
        <v>1145</v>
      </c>
      <c r="J358" s="17" t="s">
        <v>63</v>
      </c>
      <c r="K358" s="17" t="s">
        <v>63</v>
      </c>
      <c r="L358" s="17"/>
      <c r="M358" s="17" t="s">
        <v>449</v>
      </c>
      <c r="N358" s="17" t="s">
        <v>1143</v>
      </c>
      <c r="O358" s="17" t="s">
        <v>1144</v>
      </c>
      <c r="P358" s="17" t="s">
        <v>151</v>
      </c>
      <c r="Q358" s="21" t="s">
        <v>152</v>
      </c>
      <c r="R358" s="21" t="str">
        <f t="shared" si="5"/>
        <v>郭振杰(guozhenjie)</v>
      </c>
      <c r="S358" s="21"/>
    </row>
    <row r="359" ht="12.75" customHeight="1" spans="1:19">
      <c r="A359" s="17" t="s">
        <v>1082</v>
      </c>
      <c r="B359" s="17" t="s">
        <v>1147</v>
      </c>
      <c r="C359" s="17" t="s">
        <v>3961</v>
      </c>
      <c r="D359" s="17" t="s">
        <v>3968</v>
      </c>
      <c r="E359" s="17" t="s">
        <v>1093</v>
      </c>
      <c r="F359" s="17" t="s">
        <v>52</v>
      </c>
      <c r="G359" s="17" t="s">
        <v>1094</v>
      </c>
      <c r="H359" s="17" t="s">
        <v>55</v>
      </c>
      <c r="I359" s="20" t="s">
        <v>1095</v>
      </c>
      <c r="J359" s="17" t="s">
        <v>476</v>
      </c>
      <c r="K359" s="17" t="s">
        <v>476</v>
      </c>
      <c r="L359" s="17"/>
      <c r="M359" s="17" t="s">
        <v>476</v>
      </c>
      <c r="N359" s="17" t="s">
        <v>1093</v>
      </c>
      <c r="O359" s="17" t="s">
        <v>1094</v>
      </c>
      <c r="P359" s="17" t="s">
        <v>1147</v>
      </c>
      <c r="Q359" s="21" t="s">
        <v>1148</v>
      </c>
      <c r="R359" s="21" t="str">
        <f t="shared" si="5"/>
        <v>何佳晓(hejiaxiao)</v>
      </c>
      <c r="S359" s="21"/>
    </row>
    <row r="360" ht="12.75" customHeight="1" spans="1:19">
      <c r="A360" s="17" t="s">
        <v>1082</v>
      </c>
      <c r="B360" s="17" t="s">
        <v>1147</v>
      </c>
      <c r="C360" s="17" t="s">
        <v>3961</v>
      </c>
      <c r="D360" s="17" t="s">
        <v>3968</v>
      </c>
      <c r="E360" s="17" t="s">
        <v>1146</v>
      </c>
      <c r="F360" s="17" t="s">
        <v>3954</v>
      </c>
      <c r="G360" s="17" t="s">
        <v>1149</v>
      </c>
      <c r="H360" s="17" t="s">
        <v>1129</v>
      </c>
      <c r="I360" s="20" t="s">
        <v>1150</v>
      </c>
      <c r="J360" s="17" t="s">
        <v>63</v>
      </c>
      <c r="K360" s="17" t="s">
        <v>63</v>
      </c>
      <c r="L360" s="17"/>
      <c r="M360" s="17" t="s">
        <v>3955</v>
      </c>
      <c r="N360" s="17" t="s">
        <v>1146</v>
      </c>
      <c r="O360" s="17" t="s">
        <v>1149</v>
      </c>
      <c r="P360" s="17" t="s">
        <v>1147</v>
      </c>
      <c r="Q360" s="21" t="s">
        <v>1148</v>
      </c>
      <c r="R360" s="21" t="str">
        <f t="shared" si="5"/>
        <v>何佳晓(hejiaxiao)</v>
      </c>
      <c r="S360" s="21"/>
    </row>
    <row r="361" ht="12.75" customHeight="1" spans="1:19">
      <c r="A361" s="17" t="s">
        <v>1082</v>
      </c>
      <c r="B361" s="17" t="s">
        <v>735</v>
      </c>
      <c r="C361" s="17" t="s">
        <v>3961</v>
      </c>
      <c r="D361" s="17" t="s">
        <v>3973</v>
      </c>
      <c r="E361" s="17" t="s">
        <v>1153</v>
      </c>
      <c r="F361" s="17" t="s">
        <v>3954</v>
      </c>
      <c r="G361" s="17" t="s">
        <v>42</v>
      </c>
      <c r="H361" s="17" t="s">
        <v>135</v>
      </c>
      <c r="I361" s="20" t="s">
        <v>1131</v>
      </c>
      <c r="J361" s="17" t="s">
        <v>443</v>
      </c>
      <c r="K361" s="17" t="s">
        <v>443</v>
      </c>
      <c r="L361" s="17"/>
      <c r="M361" s="17" t="s">
        <v>63</v>
      </c>
      <c r="N361" s="17" t="s">
        <v>1153</v>
      </c>
      <c r="O361" s="17" t="s">
        <v>42</v>
      </c>
      <c r="P361" s="17" t="s">
        <v>735</v>
      </c>
      <c r="Q361" s="21" t="s">
        <v>736</v>
      </c>
      <c r="R361" s="21" t="str">
        <f t="shared" si="5"/>
        <v>何清(heqing)</v>
      </c>
      <c r="S361" s="21"/>
    </row>
    <row r="362" ht="12.75" customHeight="1" spans="1:19">
      <c r="A362" s="17" t="s">
        <v>1082</v>
      </c>
      <c r="B362" s="17" t="s">
        <v>735</v>
      </c>
      <c r="C362" s="17" t="s">
        <v>3961</v>
      </c>
      <c r="D362" s="17" t="s">
        <v>3973</v>
      </c>
      <c r="E362" s="17" t="s">
        <v>1155</v>
      </c>
      <c r="F362" s="17" t="s">
        <v>3954</v>
      </c>
      <c r="G362" s="17" t="s">
        <v>42</v>
      </c>
      <c r="H362" s="17" t="s">
        <v>135</v>
      </c>
      <c r="I362" s="20" t="s">
        <v>1131</v>
      </c>
      <c r="J362" s="17" t="s">
        <v>63</v>
      </c>
      <c r="K362" s="17" t="s">
        <v>63</v>
      </c>
      <c r="L362" s="17"/>
      <c r="M362" s="17" t="s">
        <v>3955</v>
      </c>
      <c r="N362" s="17" t="s">
        <v>1155</v>
      </c>
      <c r="O362" s="17" t="s">
        <v>42</v>
      </c>
      <c r="P362" s="17" t="s">
        <v>735</v>
      </c>
      <c r="Q362" s="21" t="s">
        <v>736</v>
      </c>
      <c r="R362" s="21" t="str">
        <f t="shared" si="5"/>
        <v>何清(heqing)</v>
      </c>
      <c r="S362" s="21"/>
    </row>
    <row r="363" ht="12.75" customHeight="1" spans="1:19">
      <c r="A363" s="17" t="s">
        <v>1082</v>
      </c>
      <c r="B363" s="17" t="s">
        <v>173</v>
      </c>
      <c r="C363" s="17" t="s">
        <v>3975</v>
      </c>
      <c r="D363" s="17" t="s">
        <v>3970</v>
      </c>
      <c r="E363" s="17" t="s">
        <v>1156</v>
      </c>
      <c r="F363" s="17" t="s">
        <v>141</v>
      </c>
      <c r="G363" s="17" t="s">
        <v>1157</v>
      </c>
      <c r="H363" s="17" t="s">
        <v>1159</v>
      </c>
      <c r="I363" s="20" t="s">
        <v>1158</v>
      </c>
      <c r="J363" s="17" t="s">
        <v>63</v>
      </c>
      <c r="K363" s="17" t="s">
        <v>63</v>
      </c>
      <c r="L363" s="17"/>
      <c r="M363" s="17" t="s">
        <v>3951</v>
      </c>
      <c r="N363" s="17" t="s">
        <v>1156</v>
      </c>
      <c r="O363" s="17" t="s">
        <v>1157</v>
      </c>
      <c r="P363" s="17" t="s">
        <v>173</v>
      </c>
      <c r="Q363" s="21" t="s">
        <v>174</v>
      </c>
      <c r="R363" s="21" t="str">
        <f t="shared" si="5"/>
        <v>胡波(hubo)</v>
      </c>
      <c r="S363" s="21"/>
    </row>
    <row r="364" ht="12.75" customHeight="1" spans="1:19">
      <c r="A364" s="17" t="s">
        <v>1082</v>
      </c>
      <c r="B364" s="17" t="s">
        <v>188</v>
      </c>
      <c r="C364" s="17" t="s">
        <v>3979</v>
      </c>
      <c r="D364" s="17" t="s">
        <v>3973</v>
      </c>
      <c r="E364" s="17" t="s">
        <v>1160</v>
      </c>
      <c r="F364" s="17" t="s">
        <v>3954</v>
      </c>
      <c r="G364" s="17" t="s">
        <v>1161</v>
      </c>
      <c r="H364" s="17" t="s">
        <v>135</v>
      </c>
      <c r="I364" s="20" t="s">
        <v>1162</v>
      </c>
      <c r="J364" s="17" t="s">
        <v>63</v>
      </c>
      <c r="K364" s="17" t="s">
        <v>63</v>
      </c>
      <c r="L364" s="17"/>
      <c r="M364" s="17" t="s">
        <v>3955</v>
      </c>
      <c r="N364" s="17" t="s">
        <v>1160</v>
      </c>
      <c r="O364" s="17" t="s">
        <v>1161</v>
      </c>
      <c r="P364" s="17" t="s">
        <v>188</v>
      </c>
      <c r="Q364" s="21" t="s">
        <v>189</v>
      </c>
      <c r="R364" s="21" t="str">
        <f t="shared" si="5"/>
        <v>胡攀(hupan)</v>
      </c>
      <c r="S364" s="21"/>
    </row>
    <row r="365" ht="12.75" customHeight="1" spans="1:19">
      <c r="A365" s="17" t="s">
        <v>1082</v>
      </c>
      <c r="B365" s="17" t="s">
        <v>188</v>
      </c>
      <c r="C365" s="17" t="s">
        <v>3979</v>
      </c>
      <c r="D365" s="17" t="s">
        <v>3973</v>
      </c>
      <c r="E365" s="17" t="s">
        <v>1163</v>
      </c>
      <c r="F365" s="17" t="s">
        <v>3954</v>
      </c>
      <c r="G365" s="17" t="s">
        <v>198</v>
      </c>
      <c r="H365" s="17" t="s">
        <v>135</v>
      </c>
      <c r="I365" s="20" t="s">
        <v>1164</v>
      </c>
      <c r="J365" s="17" t="s">
        <v>63</v>
      </c>
      <c r="K365" s="17" t="s">
        <v>63</v>
      </c>
      <c r="L365" s="17"/>
      <c r="M365" s="17" t="s">
        <v>3955</v>
      </c>
      <c r="N365" s="17" t="s">
        <v>1163</v>
      </c>
      <c r="O365" s="17" t="s">
        <v>198</v>
      </c>
      <c r="P365" s="17" t="s">
        <v>188</v>
      </c>
      <c r="Q365" s="21" t="s">
        <v>189</v>
      </c>
      <c r="R365" s="21" t="str">
        <f t="shared" si="5"/>
        <v>胡攀(hupan)</v>
      </c>
      <c r="S365" s="21"/>
    </row>
    <row r="366" ht="12.75" customHeight="1" spans="1:19">
      <c r="A366" s="17" t="s">
        <v>1082</v>
      </c>
      <c r="B366" s="17" t="s">
        <v>200</v>
      </c>
      <c r="C366" s="17" t="s">
        <v>3980</v>
      </c>
      <c r="D366" s="17" t="s">
        <v>3968</v>
      </c>
      <c r="E366" s="17" t="s">
        <v>1165</v>
      </c>
      <c r="F366" s="17" t="s">
        <v>3954</v>
      </c>
      <c r="G366" s="17" t="s">
        <v>195</v>
      </c>
      <c r="H366" s="17" t="s">
        <v>55</v>
      </c>
      <c r="I366" s="20" t="s">
        <v>1166</v>
      </c>
      <c r="J366" s="17" t="s">
        <v>63</v>
      </c>
      <c r="K366" s="17" t="s">
        <v>63</v>
      </c>
      <c r="L366" s="17"/>
      <c r="M366" s="17" t="s">
        <v>3955</v>
      </c>
      <c r="N366" s="17" t="s">
        <v>1165</v>
      </c>
      <c r="O366" s="17" t="s">
        <v>195</v>
      </c>
      <c r="P366" s="17" t="s">
        <v>200</v>
      </c>
      <c r="Q366" s="21" t="s">
        <v>201</v>
      </c>
      <c r="R366" s="21" t="str">
        <f t="shared" si="5"/>
        <v>黄意武(huangyiwu)</v>
      </c>
      <c r="S366" s="21"/>
    </row>
    <row r="367" ht="12.75" customHeight="1" spans="1:19">
      <c r="A367" s="17" t="s">
        <v>1082</v>
      </c>
      <c r="B367" s="17" t="s">
        <v>200</v>
      </c>
      <c r="C367" s="17" t="s">
        <v>3980</v>
      </c>
      <c r="D367" s="17" t="s">
        <v>3968</v>
      </c>
      <c r="E367" s="17" t="s">
        <v>1167</v>
      </c>
      <c r="F367" s="17" t="s">
        <v>141</v>
      </c>
      <c r="G367" s="17" t="s">
        <v>1168</v>
      </c>
      <c r="H367" s="17" t="s">
        <v>55</v>
      </c>
      <c r="I367" s="20" t="s">
        <v>1169</v>
      </c>
      <c r="J367" s="17" t="s">
        <v>63</v>
      </c>
      <c r="K367" s="17" t="s">
        <v>63</v>
      </c>
      <c r="L367" s="17"/>
      <c r="M367" s="17" t="s">
        <v>3951</v>
      </c>
      <c r="N367" s="17" t="s">
        <v>1167</v>
      </c>
      <c r="O367" s="17" t="s">
        <v>1168</v>
      </c>
      <c r="P367" s="17" t="s">
        <v>200</v>
      </c>
      <c r="Q367" s="21" t="s">
        <v>201</v>
      </c>
      <c r="R367" s="21" t="str">
        <f t="shared" si="5"/>
        <v>黄意武(huangyiwu)</v>
      </c>
      <c r="S367" s="21"/>
    </row>
    <row r="368" ht="12.75" customHeight="1" spans="1:19">
      <c r="A368" s="17" t="s">
        <v>1082</v>
      </c>
      <c r="B368" s="17" t="s">
        <v>200</v>
      </c>
      <c r="C368" s="17" t="s">
        <v>3980</v>
      </c>
      <c r="D368" s="17" t="s">
        <v>3968</v>
      </c>
      <c r="E368" s="17" t="s">
        <v>1170</v>
      </c>
      <c r="F368" s="17" t="s">
        <v>3954</v>
      </c>
      <c r="G368" s="17" t="s">
        <v>1171</v>
      </c>
      <c r="H368" s="17" t="s">
        <v>63</v>
      </c>
      <c r="I368" s="20" t="s">
        <v>1172</v>
      </c>
      <c r="J368" s="17" t="s">
        <v>4004</v>
      </c>
      <c r="K368" s="17" t="s">
        <v>449</v>
      </c>
      <c r="L368" s="17"/>
      <c r="M368" s="17" t="s">
        <v>4030</v>
      </c>
      <c r="N368" s="17" t="s">
        <v>1170</v>
      </c>
      <c r="O368" s="17" t="s">
        <v>1171</v>
      </c>
      <c r="P368" s="17" t="s">
        <v>200</v>
      </c>
      <c r="Q368" s="21" t="s">
        <v>201</v>
      </c>
      <c r="R368" s="21" t="str">
        <f t="shared" si="5"/>
        <v>黄意武(huangyiwu)</v>
      </c>
      <c r="S368" s="21"/>
    </row>
    <row r="369" ht="12.75" customHeight="1" spans="1:19">
      <c r="A369" s="17" t="s">
        <v>1082</v>
      </c>
      <c r="B369" s="17" t="s">
        <v>222</v>
      </c>
      <c r="C369" s="17" t="s">
        <v>3981</v>
      </c>
      <c r="D369" s="17" t="s">
        <v>3953</v>
      </c>
      <c r="E369" s="17" t="s">
        <v>1174</v>
      </c>
      <c r="F369" s="17" t="s">
        <v>3954</v>
      </c>
      <c r="G369" s="17" t="s">
        <v>1175</v>
      </c>
      <c r="H369" s="17" t="s">
        <v>135</v>
      </c>
      <c r="I369" s="20" t="s">
        <v>1176</v>
      </c>
      <c r="J369" s="17" t="s">
        <v>63</v>
      </c>
      <c r="K369" s="17" t="s">
        <v>63</v>
      </c>
      <c r="L369" s="17"/>
      <c r="M369" s="17" t="s">
        <v>3955</v>
      </c>
      <c r="N369" s="17" t="s">
        <v>1174</v>
      </c>
      <c r="O369" s="17" t="s">
        <v>1175</v>
      </c>
      <c r="P369" s="17" t="s">
        <v>222</v>
      </c>
      <c r="Q369" s="21" t="s">
        <v>223</v>
      </c>
      <c r="R369" s="21" t="str">
        <f t="shared" si="5"/>
        <v>江薇薇(jiangweiwei)</v>
      </c>
      <c r="S369" s="21"/>
    </row>
    <row r="370" ht="12.75" customHeight="1" spans="1:19">
      <c r="A370" s="17" t="s">
        <v>1082</v>
      </c>
      <c r="B370" s="17" t="s">
        <v>760</v>
      </c>
      <c r="C370" s="17" t="s">
        <v>3982</v>
      </c>
      <c r="D370" s="17" t="s">
        <v>3953</v>
      </c>
      <c r="E370" s="17" t="s">
        <v>1177</v>
      </c>
      <c r="F370" s="17" t="s">
        <v>3954</v>
      </c>
      <c r="G370" s="17" t="s">
        <v>1178</v>
      </c>
      <c r="H370" s="17" t="s">
        <v>135</v>
      </c>
      <c r="I370" s="20" t="s">
        <v>1179</v>
      </c>
      <c r="J370" s="17" t="s">
        <v>63</v>
      </c>
      <c r="K370" s="17" t="s">
        <v>63</v>
      </c>
      <c r="L370" s="17"/>
      <c r="M370" s="17" t="s">
        <v>3955</v>
      </c>
      <c r="N370" s="17" t="s">
        <v>1177</v>
      </c>
      <c r="O370" s="17" t="s">
        <v>1178</v>
      </c>
      <c r="P370" s="17" t="s">
        <v>760</v>
      </c>
      <c r="Q370" s="21" t="s">
        <v>761</v>
      </c>
      <c r="R370" s="21" t="str">
        <f t="shared" si="5"/>
        <v>柯昌波(kechangbo)</v>
      </c>
      <c r="S370" s="21"/>
    </row>
    <row r="371" ht="12.75" customHeight="1" spans="1:19">
      <c r="A371" s="17" t="s">
        <v>1082</v>
      </c>
      <c r="B371" s="17" t="s">
        <v>240</v>
      </c>
      <c r="C371" s="17" t="s">
        <v>3984</v>
      </c>
      <c r="D371" s="17" t="s">
        <v>3953</v>
      </c>
      <c r="E371" s="17" t="s">
        <v>1180</v>
      </c>
      <c r="F371" s="17" t="s">
        <v>3954</v>
      </c>
      <c r="G371" s="17" t="s">
        <v>1181</v>
      </c>
      <c r="H371" s="17" t="s">
        <v>26</v>
      </c>
      <c r="I371" s="20" t="s">
        <v>1182</v>
      </c>
      <c r="J371" s="17" t="s">
        <v>63</v>
      </c>
      <c r="K371" s="17" t="s">
        <v>63</v>
      </c>
      <c r="L371" s="17"/>
      <c r="M371" s="17" t="s">
        <v>3955</v>
      </c>
      <c r="N371" s="17" t="s">
        <v>1180</v>
      </c>
      <c r="O371" s="17" t="s">
        <v>1181</v>
      </c>
      <c r="P371" s="17" t="s">
        <v>240</v>
      </c>
      <c r="Q371" s="21" t="s">
        <v>241</v>
      </c>
      <c r="R371" s="21" t="str">
        <f t="shared" si="5"/>
        <v>李春艳(lichunyan)</v>
      </c>
      <c r="S371" s="21"/>
    </row>
    <row r="372" ht="12.75" customHeight="1" spans="1:19">
      <c r="A372" s="17" t="s">
        <v>1082</v>
      </c>
      <c r="B372" s="17" t="s">
        <v>240</v>
      </c>
      <c r="C372" s="17" t="s">
        <v>3984</v>
      </c>
      <c r="D372" s="17" t="s">
        <v>3953</v>
      </c>
      <c r="E372" s="17" t="s">
        <v>1183</v>
      </c>
      <c r="F372" s="17" t="s">
        <v>3954</v>
      </c>
      <c r="G372" s="17" t="s">
        <v>1184</v>
      </c>
      <c r="H372" s="17" t="s">
        <v>67</v>
      </c>
      <c r="I372" s="20" t="s">
        <v>1185</v>
      </c>
      <c r="J372" s="17" t="s">
        <v>63</v>
      </c>
      <c r="K372" s="17" t="s">
        <v>63</v>
      </c>
      <c r="L372" s="17"/>
      <c r="M372" s="17" t="s">
        <v>3955</v>
      </c>
      <c r="N372" s="17" t="s">
        <v>1183</v>
      </c>
      <c r="O372" s="17" t="s">
        <v>1184</v>
      </c>
      <c r="P372" s="17" t="s">
        <v>240</v>
      </c>
      <c r="Q372" s="21" t="s">
        <v>241</v>
      </c>
      <c r="R372" s="21" t="str">
        <f t="shared" si="5"/>
        <v>李春艳(lichunyan)</v>
      </c>
      <c r="S372" s="21"/>
    </row>
    <row r="373" ht="12.75" customHeight="1" spans="1:19">
      <c r="A373" s="17" t="s">
        <v>1082</v>
      </c>
      <c r="B373" s="17" t="s">
        <v>240</v>
      </c>
      <c r="C373" s="17" t="s">
        <v>3984</v>
      </c>
      <c r="D373" s="17" t="s">
        <v>3953</v>
      </c>
      <c r="E373" s="17" t="s">
        <v>1186</v>
      </c>
      <c r="F373" s="17" t="s">
        <v>3954</v>
      </c>
      <c r="G373" s="17" t="s">
        <v>1187</v>
      </c>
      <c r="H373" s="17" t="s">
        <v>135</v>
      </c>
      <c r="I373" s="20" t="s">
        <v>1182</v>
      </c>
      <c r="J373" s="17" t="s">
        <v>63</v>
      </c>
      <c r="K373" s="17" t="s">
        <v>63</v>
      </c>
      <c r="L373" s="17"/>
      <c r="M373" s="17" t="s">
        <v>3955</v>
      </c>
      <c r="N373" s="17" t="s">
        <v>1186</v>
      </c>
      <c r="O373" s="17" t="s">
        <v>1187</v>
      </c>
      <c r="P373" s="17" t="s">
        <v>240</v>
      </c>
      <c r="Q373" s="21" t="s">
        <v>241</v>
      </c>
      <c r="R373" s="21" t="str">
        <f t="shared" si="5"/>
        <v>李春艳(lichunyan)</v>
      </c>
      <c r="S373" s="21"/>
    </row>
    <row r="374" ht="12.75" customHeight="1" spans="1:19">
      <c r="A374" s="17" t="s">
        <v>1082</v>
      </c>
      <c r="B374" s="17" t="s">
        <v>251</v>
      </c>
      <c r="C374" s="17" t="s">
        <v>3969</v>
      </c>
      <c r="D374" s="17" t="s">
        <v>3946</v>
      </c>
      <c r="E374" s="17" t="s">
        <v>1188</v>
      </c>
      <c r="F374" s="17" t="s">
        <v>141</v>
      </c>
      <c r="G374" s="17" t="s">
        <v>1189</v>
      </c>
      <c r="H374" s="17" t="s">
        <v>63</v>
      </c>
      <c r="I374" s="20" t="s">
        <v>1078</v>
      </c>
      <c r="J374" s="17" t="s">
        <v>427</v>
      </c>
      <c r="K374" s="17" t="s">
        <v>427</v>
      </c>
      <c r="L374" s="17"/>
      <c r="M374" s="17" t="s">
        <v>443</v>
      </c>
      <c r="N374" s="17" t="s">
        <v>1188</v>
      </c>
      <c r="O374" s="17" t="s">
        <v>1189</v>
      </c>
      <c r="P374" s="17" t="s">
        <v>251</v>
      </c>
      <c r="Q374" s="21" t="s">
        <v>252</v>
      </c>
      <c r="R374" s="21" t="str">
        <f t="shared" si="5"/>
        <v>李敬(lijing)</v>
      </c>
      <c r="S374" s="21"/>
    </row>
    <row r="375" ht="12.75" customHeight="1" spans="1:19">
      <c r="A375" s="17" t="s">
        <v>1082</v>
      </c>
      <c r="B375" s="17" t="s">
        <v>251</v>
      </c>
      <c r="C375" s="17" t="s">
        <v>3969</v>
      </c>
      <c r="D375" s="17" t="s">
        <v>3946</v>
      </c>
      <c r="E375" s="17" t="s">
        <v>1190</v>
      </c>
      <c r="F375" s="17" t="s">
        <v>141</v>
      </c>
      <c r="G375" s="17" t="s">
        <v>190</v>
      </c>
      <c r="H375" s="17" t="s">
        <v>482</v>
      </c>
      <c r="I375" s="20" t="s">
        <v>1162</v>
      </c>
      <c r="J375" s="17" t="s">
        <v>476</v>
      </c>
      <c r="K375" s="17" t="s">
        <v>476</v>
      </c>
      <c r="L375" s="17"/>
      <c r="M375" s="17" t="s">
        <v>3964</v>
      </c>
      <c r="N375" s="17" t="s">
        <v>1190</v>
      </c>
      <c r="O375" s="17" t="s">
        <v>190</v>
      </c>
      <c r="P375" s="17" t="s">
        <v>251</v>
      </c>
      <c r="Q375" s="21" t="s">
        <v>252</v>
      </c>
      <c r="R375" s="21" t="str">
        <f t="shared" si="5"/>
        <v>李敬(lijing)</v>
      </c>
      <c r="S375" s="21"/>
    </row>
    <row r="376" ht="12.75" customHeight="1" spans="1:19">
      <c r="A376" s="17" t="s">
        <v>1082</v>
      </c>
      <c r="B376" s="17" t="s">
        <v>251</v>
      </c>
      <c r="C376" s="17" t="s">
        <v>3969</v>
      </c>
      <c r="D376" s="17" t="s">
        <v>3946</v>
      </c>
      <c r="E376" s="17" t="s">
        <v>1191</v>
      </c>
      <c r="F376" s="17" t="s">
        <v>141</v>
      </c>
      <c r="G376" s="17" t="s">
        <v>190</v>
      </c>
      <c r="H376" s="17" t="s">
        <v>414</v>
      </c>
      <c r="I376" s="20" t="s">
        <v>1192</v>
      </c>
      <c r="J376" s="17" t="s">
        <v>476</v>
      </c>
      <c r="K376" s="17" t="s">
        <v>63</v>
      </c>
      <c r="L376" s="17"/>
      <c r="M376" s="17" t="s">
        <v>3992</v>
      </c>
      <c r="N376" s="17" t="s">
        <v>1191</v>
      </c>
      <c r="O376" s="17" t="s">
        <v>190</v>
      </c>
      <c r="P376" s="17" t="s">
        <v>251</v>
      </c>
      <c r="Q376" s="21" t="s">
        <v>252</v>
      </c>
      <c r="R376" s="21" t="str">
        <f t="shared" si="5"/>
        <v>李敬(lijing)</v>
      </c>
      <c r="S376" s="21"/>
    </row>
    <row r="377" ht="12.75" customHeight="1" spans="1:19">
      <c r="A377" s="17" t="s">
        <v>1082</v>
      </c>
      <c r="B377" s="17" t="s">
        <v>251</v>
      </c>
      <c r="C377" s="17" t="s">
        <v>3969</v>
      </c>
      <c r="D377" s="17" t="s">
        <v>3946</v>
      </c>
      <c r="E377" s="17" t="s">
        <v>1193</v>
      </c>
      <c r="F377" s="17" t="s">
        <v>141</v>
      </c>
      <c r="G377" s="17" t="s">
        <v>34</v>
      </c>
      <c r="H377" s="17" t="s">
        <v>148</v>
      </c>
      <c r="I377" s="20" t="s">
        <v>1194</v>
      </c>
      <c r="J377" s="17" t="s">
        <v>63</v>
      </c>
      <c r="K377" s="17" t="s">
        <v>63</v>
      </c>
      <c r="L377" s="17"/>
      <c r="M377" s="17" t="s">
        <v>3951</v>
      </c>
      <c r="N377" s="17" t="s">
        <v>1193</v>
      </c>
      <c r="O377" s="17" t="s">
        <v>34</v>
      </c>
      <c r="P377" s="17" t="s">
        <v>251</v>
      </c>
      <c r="Q377" s="21" t="s">
        <v>252</v>
      </c>
      <c r="R377" s="21" t="str">
        <f t="shared" si="5"/>
        <v>李敬(lijing)</v>
      </c>
      <c r="S377" s="21"/>
    </row>
    <row r="378" ht="12.75" customHeight="1" spans="1:19">
      <c r="A378" s="17" t="s">
        <v>1082</v>
      </c>
      <c r="B378" s="17" t="s">
        <v>251</v>
      </c>
      <c r="C378" s="17" t="s">
        <v>3969</v>
      </c>
      <c r="D378" s="17" t="s">
        <v>3946</v>
      </c>
      <c r="E378" s="17" t="s">
        <v>1195</v>
      </c>
      <c r="F378" s="17" t="s">
        <v>4031</v>
      </c>
      <c r="G378" s="17" t="s">
        <v>1196</v>
      </c>
      <c r="H378" s="17" t="s">
        <v>63</v>
      </c>
      <c r="I378" s="20" t="s">
        <v>1197</v>
      </c>
      <c r="J378" s="17" t="s">
        <v>63</v>
      </c>
      <c r="K378" s="17" t="s">
        <v>63</v>
      </c>
      <c r="L378" s="17"/>
      <c r="M378" s="17" t="s">
        <v>3972</v>
      </c>
      <c r="N378" s="17" t="s">
        <v>1195</v>
      </c>
      <c r="O378" s="17" t="s">
        <v>1196</v>
      </c>
      <c r="P378" s="17" t="s">
        <v>251</v>
      </c>
      <c r="Q378" s="21" t="s">
        <v>252</v>
      </c>
      <c r="R378" s="21" t="str">
        <f t="shared" si="5"/>
        <v>李敬(lijing)</v>
      </c>
      <c r="S378" s="21"/>
    </row>
    <row r="379" ht="12.75" customHeight="1" spans="1:19">
      <c r="A379" s="17" t="s">
        <v>1082</v>
      </c>
      <c r="B379" s="17" t="s">
        <v>251</v>
      </c>
      <c r="C379" s="17" t="s">
        <v>3969</v>
      </c>
      <c r="D379" s="17" t="s">
        <v>3946</v>
      </c>
      <c r="E379" s="17" t="s">
        <v>1199</v>
      </c>
      <c r="F379" s="17" t="s">
        <v>141</v>
      </c>
      <c r="G379" s="17" t="s">
        <v>1200</v>
      </c>
      <c r="H379" s="17" t="s">
        <v>63</v>
      </c>
      <c r="I379" s="20" t="s">
        <v>1099</v>
      </c>
      <c r="J379" s="17" t="s">
        <v>427</v>
      </c>
      <c r="K379" s="17" t="s">
        <v>427</v>
      </c>
      <c r="L379" s="17"/>
      <c r="M379" s="17" t="s">
        <v>443</v>
      </c>
      <c r="N379" s="17" t="s">
        <v>1199</v>
      </c>
      <c r="O379" s="17" t="s">
        <v>1200</v>
      </c>
      <c r="P379" s="17" t="s">
        <v>251</v>
      </c>
      <c r="Q379" s="21" t="s">
        <v>252</v>
      </c>
      <c r="R379" s="21" t="str">
        <f t="shared" si="5"/>
        <v>李敬(lijing)</v>
      </c>
      <c r="S379" s="21"/>
    </row>
    <row r="380" ht="12.75" customHeight="1" spans="1:19">
      <c r="A380" s="17" t="s">
        <v>1082</v>
      </c>
      <c r="B380" s="17" t="s">
        <v>272</v>
      </c>
      <c r="C380" s="17" t="s">
        <v>3985</v>
      </c>
      <c r="D380" s="17" t="s">
        <v>3953</v>
      </c>
      <c r="E380" s="17" t="s">
        <v>1201</v>
      </c>
      <c r="F380" s="17" t="s">
        <v>3954</v>
      </c>
      <c r="G380" s="17" t="s">
        <v>42</v>
      </c>
      <c r="H380" s="17" t="s">
        <v>103</v>
      </c>
      <c r="I380" s="20" t="s">
        <v>1185</v>
      </c>
      <c r="J380" s="17" t="s">
        <v>63</v>
      </c>
      <c r="K380" s="17" t="s">
        <v>63</v>
      </c>
      <c r="L380" s="17"/>
      <c r="M380" s="17" t="s">
        <v>3955</v>
      </c>
      <c r="N380" s="17" t="s">
        <v>1201</v>
      </c>
      <c r="O380" s="17" t="s">
        <v>42</v>
      </c>
      <c r="P380" s="17" t="s">
        <v>272</v>
      </c>
      <c r="Q380" s="21" t="s">
        <v>273</v>
      </c>
      <c r="R380" s="21" t="str">
        <f t="shared" si="5"/>
        <v>李林(lilin)</v>
      </c>
      <c r="S380" s="21"/>
    </row>
    <row r="381" ht="12.75" customHeight="1" spans="1:19">
      <c r="A381" s="17" t="s">
        <v>1082</v>
      </c>
      <c r="B381" s="17" t="s">
        <v>272</v>
      </c>
      <c r="C381" s="17" t="s">
        <v>3985</v>
      </c>
      <c r="D381" s="17" t="s">
        <v>3953</v>
      </c>
      <c r="E381" s="17" t="s">
        <v>1170</v>
      </c>
      <c r="F381" s="17" t="s">
        <v>3954</v>
      </c>
      <c r="G381" s="17" t="s">
        <v>1171</v>
      </c>
      <c r="H381" s="17" t="s">
        <v>63</v>
      </c>
      <c r="I381" s="20" t="s">
        <v>1172</v>
      </c>
      <c r="J381" s="17" t="s">
        <v>4004</v>
      </c>
      <c r="K381" s="17" t="s">
        <v>427</v>
      </c>
      <c r="L381" s="17"/>
      <c r="M381" s="17" t="s">
        <v>414</v>
      </c>
      <c r="N381" s="17" t="s">
        <v>1170</v>
      </c>
      <c r="O381" s="17" t="s">
        <v>1171</v>
      </c>
      <c r="P381" s="17" t="s">
        <v>272</v>
      </c>
      <c r="Q381" s="21" t="s">
        <v>273</v>
      </c>
      <c r="R381" s="21" t="str">
        <f t="shared" si="5"/>
        <v>李林(lilin)</v>
      </c>
      <c r="S381" s="21"/>
    </row>
    <row r="382" ht="12.75" customHeight="1" spans="1:19">
      <c r="A382" s="17" t="s">
        <v>1082</v>
      </c>
      <c r="B382" s="17" t="s">
        <v>272</v>
      </c>
      <c r="C382" s="17" t="s">
        <v>3985</v>
      </c>
      <c r="D382" s="17" t="s">
        <v>3953</v>
      </c>
      <c r="E382" s="17" t="s">
        <v>1202</v>
      </c>
      <c r="F382" s="17" t="s">
        <v>3954</v>
      </c>
      <c r="G382" s="17" t="s">
        <v>369</v>
      </c>
      <c r="H382" s="17" t="s">
        <v>36</v>
      </c>
      <c r="I382" s="20" t="s">
        <v>1203</v>
      </c>
      <c r="J382" s="17" t="s">
        <v>63</v>
      </c>
      <c r="K382" s="17" t="s">
        <v>63</v>
      </c>
      <c r="L382" s="17"/>
      <c r="M382" s="17" t="s">
        <v>3955</v>
      </c>
      <c r="N382" s="17" t="s">
        <v>1202</v>
      </c>
      <c r="O382" s="17" t="s">
        <v>369</v>
      </c>
      <c r="P382" s="17" t="s">
        <v>272</v>
      </c>
      <c r="Q382" s="21" t="s">
        <v>273</v>
      </c>
      <c r="R382" s="21" t="str">
        <f t="shared" si="5"/>
        <v>李林(lilin)</v>
      </c>
      <c r="S382" s="21"/>
    </row>
    <row r="383" ht="12.75" customHeight="1" spans="1:19">
      <c r="A383" s="17" t="s">
        <v>1082</v>
      </c>
      <c r="B383" s="17" t="s">
        <v>272</v>
      </c>
      <c r="C383" s="17" t="s">
        <v>3985</v>
      </c>
      <c r="D383" s="17" t="s">
        <v>3953</v>
      </c>
      <c r="E383" s="17" t="s">
        <v>1204</v>
      </c>
      <c r="F383" s="17" t="s">
        <v>3954</v>
      </c>
      <c r="G383" s="17" t="s">
        <v>369</v>
      </c>
      <c r="H383" s="17" t="s">
        <v>36</v>
      </c>
      <c r="I383" s="20" t="s">
        <v>1205</v>
      </c>
      <c r="J383" s="17" t="s">
        <v>63</v>
      </c>
      <c r="K383" s="17" t="s">
        <v>63</v>
      </c>
      <c r="L383" s="17"/>
      <c r="M383" s="17" t="s">
        <v>3955</v>
      </c>
      <c r="N383" s="17" t="s">
        <v>1204</v>
      </c>
      <c r="O383" s="17" t="s">
        <v>369</v>
      </c>
      <c r="P383" s="17" t="s">
        <v>272</v>
      </c>
      <c r="Q383" s="21" t="s">
        <v>273</v>
      </c>
      <c r="R383" s="21" t="str">
        <f t="shared" si="5"/>
        <v>李林(lilin)</v>
      </c>
      <c r="S383" s="21"/>
    </row>
    <row r="384" ht="12.75" customHeight="1" spans="1:19">
      <c r="A384" s="17" t="s">
        <v>1082</v>
      </c>
      <c r="B384" s="17" t="s">
        <v>272</v>
      </c>
      <c r="C384" s="17" t="s">
        <v>3985</v>
      </c>
      <c r="D384" s="17" t="s">
        <v>3953</v>
      </c>
      <c r="E384" s="17" t="s">
        <v>1206</v>
      </c>
      <c r="F384" s="17" t="s">
        <v>3954</v>
      </c>
      <c r="G384" s="17" t="s">
        <v>315</v>
      </c>
      <c r="H384" s="17" t="s">
        <v>90</v>
      </c>
      <c r="I384" s="20" t="s">
        <v>1207</v>
      </c>
      <c r="J384" s="17" t="s">
        <v>63</v>
      </c>
      <c r="K384" s="17" t="s">
        <v>63</v>
      </c>
      <c r="L384" s="17"/>
      <c r="M384" s="17" t="s">
        <v>3955</v>
      </c>
      <c r="N384" s="17" t="s">
        <v>1206</v>
      </c>
      <c r="O384" s="17" t="s">
        <v>315</v>
      </c>
      <c r="P384" s="17" t="s">
        <v>272</v>
      </c>
      <c r="Q384" s="21" t="s">
        <v>273</v>
      </c>
      <c r="R384" s="21" t="str">
        <f t="shared" si="5"/>
        <v>李林(lilin)</v>
      </c>
      <c r="S384" s="21"/>
    </row>
    <row r="385" ht="12.75" customHeight="1" spans="1:19">
      <c r="A385" s="17" t="s">
        <v>1082</v>
      </c>
      <c r="B385" s="17" t="s">
        <v>284</v>
      </c>
      <c r="C385" s="17" t="s">
        <v>3979</v>
      </c>
      <c r="D385" s="17" t="s">
        <v>3946</v>
      </c>
      <c r="E385" s="17" t="s">
        <v>1208</v>
      </c>
      <c r="F385" s="17" t="s">
        <v>141</v>
      </c>
      <c r="G385" s="17" t="s">
        <v>1209</v>
      </c>
      <c r="H385" s="17" t="s">
        <v>90</v>
      </c>
      <c r="I385" s="20" t="s">
        <v>1210</v>
      </c>
      <c r="J385" s="17" t="s">
        <v>63</v>
      </c>
      <c r="K385" s="17" t="s">
        <v>63</v>
      </c>
      <c r="L385" s="17"/>
      <c r="M385" s="17" t="s">
        <v>3951</v>
      </c>
      <c r="N385" s="17" t="s">
        <v>1208</v>
      </c>
      <c r="O385" s="17" t="s">
        <v>1209</v>
      </c>
      <c r="P385" s="17" t="s">
        <v>284</v>
      </c>
      <c r="Q385" s="21" t="s">
        <v>285</v>
      </c>
      <c r="R385" s="21" t="str">
        <f t="shared" si="5"/>
        <v>李玲(liling)</v>
      </c>
      <c r="S385" s="21"/>
    </row>
    <row r="386" ht="12.75" customHeight="1" spans="1:19">
      <c r="A386" s="17" t="s">
        <v>1082</v>
      </c>
      <c r="B386" s="17" t="s">
        <v>284</v>
      </c>
      <c r="C386" s="17" t="s">
        <v>3979</v>
      </c>
      <c r="D386" s="17" t="s">
        <v>3946</v>
      </c>
      <c r="E386" s="17" t="s">
        <v>1211</v>
      </c>
      <c r="F386" s="17" t="s">
        <v>141</v>
      </c>
      <c r="G386" s="17" t="s">
        <v>1212</v>
      </c>
      <c r="H386" s="17" t="s">
        <v>90</v>
      </c>
      <c r="I386" s="20" t="s">
        <v>1213</v>
      </c>
      <c r="J386" s="17" t="s">
        <v>476</v>
      </c>
      <c r="K386" s="17" t="s">
        <v>476</v>
      </c>
      <c r="L386" s="17"/>
      <c r="M386" s="17" t="s">
        <v>3964</v>
      </c>
      <c r="N386" s="17" t="s">
        <v>1211</v>
      </c>
      <c r="O386" s="17" t="s">
        <v>1212</v>
      </c>
      <c r="P386" s="17" t="s">
        <v>284</v>
      </c>
      <c r="Q386" s="21" t="s">
        <v>285</v>
      </c>
      <c r="R386" s="21" t="str">
        <f t="shared" si="5"/>
        <v>李玲(liling)</v>
      </c>
      <c r="S386" s="21"/>
    </row>
    <row r="387" ht="12.75" customHeight="1" spans="1:19">
      <c r="A387" s="17" t="s">
        <v>1082</v>
      </c>
      <c r="B387" s="17" t="s">
        <v>815</v>
      </c>
      <c r="C387" s="17" t="s">
        <v>3961</v>
      </c>
      <c r="D387" s="17" t="s">
        <v>3968</v>
      </c>
      <c r="E387" s="17" t="s">
        <v>1088</v>
      </c>
      <c r="F387" s="17" t="s">
        <v>3954</v>
      </c>
      <c r="G387" s="17" t="s">
        <v>1089</v>
      </c>
      <c r="H387" s="17" t="s">
        <v>125</v>
      </c>
      <c r="I387" s="20" t="s">
        <v>1090</v>
      </c>
      <c r="J387" s="17" t="s">
        <v>476</v>
      </c>
      <c r="K387" s="17" t="s">
        <v>63</v>
      </c>
      <c r="L387" s="17"/>
      <c r="M387" s="17" t="s">
        <v>2451</v>
      </c>
      <c r="N387" s="17" t="s">
        <v>1088</v>
      </c>
      <c r="O387" s="17" t="s">
        <v>1089</v>
      </c>
      <c r="P387" s="17" t="s">
        <v>815</v>
      </c>
      <c r="Q387" s="21" t="s">
        <v>816</v>
      </c>
      <c r="R387" s="21" t="str">
        <f t="shared" si="5"/>
        <v>李万慧(liwanhui)</v>
      </c>
      <c r="S387" s="21"/>
    </row>
    <row r="388" ht="12.75" customHeight="1" spans="1:19">
      <c r="A388" s="17" t="s">
        <v>1082</v>
      </c>
      <c r="B388" s="17" t="s">
        <v>305</v>
      </c>
      <c r="C388" s="17" t="s">
        <v>3958</v>
      </c>
      <c r="D388" s="17" t="s">
        <v>3986</v>
      </c>
      <c r="E388" s="17" t="s">
        <v>1214</v>
      </c>
      <c r="F388" s="17" t="s">
        <v>141</v>
      </c>
      <c r="G388" s="17" t="s">
        <v>1215</v>
      </c>
      <c r="H388" s="17" t="s">
        <v>63</v>
      </c>
      <c r="I388" s="20" t="s">
        <v>1216</v>
      </c>
      <c r="J388" s="17" t="s">
        <v>476</v>
      </c>
      <c r="K388" s="17" t="s">
        <v>476</v>
      </c>
      <c r="L388" s="17"/>
      <c r="M388" s="17" t="s">
        <v>3964</v>
      </c>
      <c r="N388" s="17" t="s">
        <v>1214</v>
      </c>
      <c r="O388" s="17" t="s">
        <v>1215</v>
      </c>
      <c r="P388" s="17" t="s">
        <v>305</v>
      </c>
      <c r="Q388" s="21" t="s">
        <v>306</v>
      </c>
      <c r="R388" s="21" t="str">
        <f t="shared" ref="R388:R451" si="6">CONCATENATE(P388,"(",Q388,")")</f>
        <v>李勇(liyong)</v>
      </c>
      <c r="S388" s="21"/>
    </row>
    <row r="389" ht="12.75" customHeight="1" spans="1:19">
      <c r="A389" s="17" t="s">
        <v>1082</v>
      </c>
      <c r="B389" s="17" t="s">
        <v>305</v>
      </c>
      <c r="C389" s="17" t="s">
        <v>3958</v>
      </c>
      <c r="D389" s="17" t="s">
        <v>3986</v>
      </c>
      <c r="E389" s="17" t="s">
        <v>1217</v>
      </c>
      <c r="F389" s="17" t="s">
        <v>141</v>
      </c>
      <c r="G389" s="17" t="s">
        <v>1218</v>
      </c>
      <c r="H389" s="17" t="s">
        <v>63</v>
      </c>
      <c r="I389" s="20" t="s">
        <v>1219</v>
      </c>
      <c r="J389" s="17" t="s">
        <v>63</v>
      </c>
      <c r="K389" s="17" t="s">
        <v>63</v>
      </c>
      <c r="L389" s="17"/>
      <c r="M389" s="17" t="s">
        <v>3951</v>
      </c>
      <c r="N389" s="17" t="s">
        <v>1217</v>
      </c>
      <c r="O389" s="17" t="s">
        <v>1218</v>
      </c>
      <c r="P389" s="17" t="s">
        <v>305</v>
      </c>
      <c r="Q389" s="21" t="s">
        <v>306</v>
      </c>
      <c r="R389" s="21" t="str">
        <f t="shared" si="6"/>
        <v>李勇(liyong)</v>
      </c>
      <c r="S389" s="21"/>
    </row>
    <row r="390" ht="12.75" customHeight="1" spans="1:19">
      <c r="A390" s="17" t="s">
        <v>1082</v>
      </c>
      <c r="B390" s="17" t="s">
        <v>305</v>
      </c>
      <c r="C390" s="17" t="s">
        <v>3958</v>
      </c>
      <c r="D390" s="17" t="s">
        <v>3986</v>
      </c>
      <c r="E390" s="17" t="s">
        <v>1220</v>
      </c>
      <c r="F390" s="17" t="s">
        <v>141</v>
      </c>
      <c r="G390" s="17" t="s">
        <v>1221</v>
      </c>
      <c r="H390" s="17" t="s">
        <v>36</v>
      </c>
      <c r="I390" s="20" t="s">
        <v>1182</v>
      </c>
      <c r="J390" s="17" t="s">
        <v>63</v>
      </c>
      <c r="K390" s="17" t="s">
        <v>63</v>
      </c>
      <c r="L390" s="17"/>
      <c r="M390" s="17" t="s">
        <v>3951</v>
      </c>
      <c r="N390" s="17" t="s">
        <v>1220</v>
      </c>
      <c r="O390" s="17" t="s">
        <v>1221</v>
      </c>
      <c r="P390" s="17" t="s">
        <v>305</v>
      </c>
      <c r="Q390" s="21" t="s">
        <v>306</v>
      </c>
      <c r="R390" s="21" t="str">
        <f t="shared" si="6"/>
        <v>李勇(liyong)</v>
      </c>
      <c r="S390" s="21"/>
    </row>
    <row r="391" ht="12.75" customHeight="1" spans="1:19">
      <c r="A391" s="17" t="s">
        <v>1082</v>
      </c>
      <c r="B391" s="17" t="s">
        <v>305</v>
      </c>
      <c r="C391" s="17" t="s">
        <v>3958</v>
      </c>
      <c r="D391" s="17" t="s">
        <v>3986</v>
      </c>
      <c r="E391" s="17" t="s">
        <v>1222</v>
      </c>
      <c r="F391" s="17" t="s">
        <v>3954</v>
      </c>
      <c r="G391" s="17" t="s">
        <v>1223</v>
      </c>
      <c r="H391" s="17" t="s">
        <v>135</v>
      </c>
      <c r="I391" s="20" t="s">
        <v>986</v>
      </c>
      <c r="J391" s="17" t="s">
        <v>63</v>
      </c>
      <c r="K391" s="17" t="s">
        <v>63</v>
      </c>
      <c r="L391" s="17"/>
      <c r="M391" s="17" t="s">
        <v>3955</v>
      </c>
      <c r="N391" s="17" t="s">
        <v>1222</v>
      </c>
      <c r="O391" s="17" t="s">
        <v>1223</v>
      </c>
      <c r="P391" s="17" t="s">
        <v>305</v>
      </c>
      <c r="Q391" s="21" t="s">
        <v>306</v>
      </c>
      <c r="R391" s="21" t="str">
        <f t="shared" si="6"/>
        <v>李勇(liyong)</v>
      </c>
      <c r="S391" s="21"/>
    </row>
    <row r="392" ht="12.75" customHeight="1" spans="1:19">
      <c r="A392" s="17" t="s">
        <v>1082</v>
      </c>
      <c r="B392" s="17" t="s">
        <v>326</v>
      </c>
      <c r="C392" s="17" t="s">
        <v>3982</v>
      </c>
      <c r="D392" s="17" t="s">
        <v>3953</v>
      </c>
      <c r="E392" s="17" t="s">
        <v>1224</v>
      </c>
      <c r="F392" s="17" t="s">
        <v>3954</v>
      </c>
      <c r="G392" s="17" t="s">
        <v>1225</v>
      </c>
      <c r="H392" s="17" t="s">
        <v>36</v>
      </c>
      <c r="I392" s="20" t="s">
        <v>1226</v>
      </c>
      <c r="J392" s="17" t="s">
        <v>476</v>
      </c>
      <c r="K392" s="17" t="s">
        <v>476</v>
      </c>
      <c r="L392" s="17"/>
      <c r="M392" s="17" t="s">
        <v>443</v>
      </c>
      <c r="N392" s="17" t="s">
        <v>1224</v>
      </c>
      <c r="O392" s="17" t="s">
        <v>1225</v>
      </c>
      <c r="P392" s="17" t="s">
        <v>326</v>
      </c>
      <c r="Q392" s="21" t="s">
        <v>327</v>
      </c>
      <c r="R392" s="21" t="str">
        <f t="shared" si="6"/>
        <v>李佑静(liyoujing)</v>
      </c>
      <c r="S392" s="21"/>
    </row>
    <row r="393" ht="12.75" customHeight="1" spans="1:19">
      <c r="A393" s="17" t="s">
        <v>1082</v>
      </c>
      <c r="B393" s="17" t="s">
        <v>326</v>
      </c>
      <c r="C393" s="17" t="s">
        <v>3982</v>
      </c>
      <c r="D393" s="17" t="s">
        <v>3953</v>
      </c>
      <c r="E393" s="17" t="s">
        <v>1227</v>
      </c>
      <c r="F393" s="17" t="s">
        <v>3954</v>
      </c>
      <c r="G393" s="17" t="s">
        <v>1225</v>
      </c>
      <c r="H393" s="17" t="s">
        <v>125</v>
      </c>
      <c r="I393" s="20" t="s">
        <v>1228</v>
      </c>
      <c r="J393" s="17" t="s">
        <v>63</v>
      </c>
      <c r="K393" s="17" t="s">
        <v>63</v>
      </c>
      <c r="L393" s="17"/>
      <c r="M393" s="17" t="s">
        <v>3955</v>
      </c>
      <c r="N393" s="17" t="s">
        <v>1227</v>
      </c>
      <c r="O393" s="17" t="s">
        <v>1225</v>
      </c>
      <c r="P393" s="17" t="s">
        <v>326</v>
      </c>
      <c r="Q393" s="21" t="s">
        <v>327</v>
      </c>
      <c r="R393" s="21" t="str">
        <f t="shared" si="6"/>
        <v>李佑静(liyoujing)</v>
      </c>
      <c r="S393" s="21"/>
    </row>
    <row r="394" ht="12.75" customHeight="1" spans="1:19">
      <c r="A394" s="17" t="s">
        <v>1082</v>
      </c>
      <c r="B394" s="17" t="s">
        <v>352</v>
      </c>
      <c r="C394" s="17" t="s">
        <v>3979</v>
      </c>
      <c r="D394" s="17" t="s">
        <v>3959</v>
      </c>
      <c r="E394" s="17" t="s">
        <v>1229</v>
      </c>
      <c r="F394" s="17" t="s">
        <v>3954</v>
      </c>
      <c r="G394" s="17" t="s">
        <v>354</v>
      </c>
      <c r="H394" s="17" t="s">
        <v>67</v>
      </c>
      <c r="I394" s="20" t="s">
        <v>1230</v>
      </c>
      <c r="J394" s="17" t="s">
        <v>476</v>
      </c>
      <c r="K394" s="17" t="s">
        <v>63</v>
      </c>
      <c r="L394" s="17"/>
      <c r="M394" s="17" t="s">
        <v>2451</v>
      </c>
      <c r="N394" s="17" t="s">
        <v>1229</v>
      </c>
      <c r="O394" s="17" t="s">
        <v>354</v>
      </c>
      <c r="P394" s="17" t="s">
        <v>352</v>
      </c>
      <c r="Q394" s="21" t="s">
        <v>353</v>
      </c>
      <c r="R394" s="21" t="str">
        <f t="shared" si="6"/>
        <v>李重华(lichonghua)</v>
      </c>
      <c r="S394" s="21"/>
    </row>
    <row r="395" ht="12.75" customHeight="1" spans="1:19">
      <c r="A395" s="17" t="s">
        <v>1082</v>
      </c>
      <c r="B395" s="17" t="s">
        <v>352</v>
      </c>
      <c r="C395" s="17" t="s">
        <v>3979</v>
      </c>
      <c r="D395" s="17" t="s">
        <v>3959</v>
      </c>
      <c r="E395" s="17" t="s">
        <v>1231</v>
      </c>
      <c r="F395" s="17" t="s">
        <v>141</v>
      </c>
      <c r="G395" s="17" t="s">
        <v>426</v>
      </c>
      <c r="H395" s="17" t="s">
        <v>148</v>
      </c>
      <c r="I395" s="20" t="s">
        <v>1232</v>
      </c>
      <c r="J395" s="17" t="s">
        <v>63</v>
      </c>
      <c r="K395" s="17" t="s">
        <v>63</v>
      </c>
      <c r="L395" s="17"/>
      <c r="M395" s="17" t="s">
        <v>3951</v>
      </c>
      <c r="N395" s="17" t="s">
        <v>1231</v>
      </c>
      <c r="O395" s="17" t="s">
        <v>426</v>
      </c>
      <c r="P395" s="17" t="s">
        <v>352</v>
      </c>
      <c r="Q395" s="21" t="s">
        <v>353</v>
      </c>
      <c r="R395" s="21" t="str">
        <f t="shared" si="6"/>
        <v>李重华(lichonghua)</v>
      </c>
      <c r="S395" s="21"/>
    </row>
    <row r="396" ht="12.75" customHeight="1" spans="1:19">
      <c r="A396" s="17" t="s">
        <v>1082</v>
      </c>
      <c r="B396" s="17" t="s">
        <v>352</v>
      </c>
      <c r="C396" s="17" t="s">
        <v>3979</v>
      </c>
      <c r="D396" s="17" t="s">
        <v>3959</v>
      </c>
      <c r="E396" s="17" t="s">
        <v>1233</v>
      </c>
      <c r="F396" s="17" t="s">
        <v>4031</v>
      </c>
      <c r="G396" s="17" t="s">
        <v>1234</v>
      </c>
      <c r="H396" s="17" t="s">
        <v>90</v>
      </c>
      <c r="I396" s="20" t="s">
        <v>1235</v>
      </c>
      <c r="J396" s="17" t="s">
        <v>63</v>
      </c>
      <c r="K396" s="17" t="s">
        <v>63</v>
      </c>
      <c r="L396" s="17"/>
      <c r="M396" s="17" t="s">
        <v>3972</v>
      </c>
      <c r="N396" s="17" t="s">
        <v>1233</v>
      </c>
      <c r="O396" s="17" t="s">
        <v>1234</v>
      </c>
      <c r="P396" s="17" t="s">
        <v>352</v>
      </c>
      <c r="Q396" s="21" t="s">
        <v>353</v>
      </c>
      <c r="R396" s="21" t="str">
        <f t="shared" si="6"/>
        <v>李重华(lichonghua)</v>
      </c>
      <c r="S396" s="21"/>
    </row>
    <row r="397" ht="12.75" customHeight="1" spans="1:19">
      <c r="A397" s="17" t="s">
        <v>1082</v>
      </c>
      <c r="B397" s="17" t="s">
        <v>352</v>
      </c>
      <c r="C397" s="17" t="s">
        <v>3979</v>
      </c>
      <c r="D397" s="17" t="s">
        <v>3959</v>
      </c>
      <c r="E397" s="17" t="s">
        <v>1237</v>
      </c>
      <c r="F397" s="17" t="s">
        <v>141</v>
      </c>
      <c r="G397" s="17" t="s">
        <v>1238</v>
      </c>
      <c r="H397" s="17" t="s">
        <v>541</v>
      </c>
      <c r="I397" s="20" t="s">
        <v>1239</v>
      </c>
      <c r="J397" s="17" t="s">
        <v>63</v>
      </c>
      <c r="K397" s="17" t="s">
        <v>63</v>
      </c>
      <c r="L397" s="17"/>
      <c r="M397" s="17" t="s">
        <v>3951</v>
      </c>
      <c r="N397" s="17" t="s">
        <v>1237</v>
      </c>
      <c r="O397" s="17" t="s">
        <v>1238</v>
      </c>
      <c r="P397" s="17" t="s">
        <v>352</v>
      </c>
      <c r="Q397" s="21" t="s">
        <v>353</v>
      </c>
      <c r="R397" s="21" t="str">
        <f t="shared" si="6"/>
        <v>李重华(lichonghua)</v>
      </c>
      <c r="S397" s="21"/>
    </row>
    <row r="398" ht="12.75" customHeight="1" spans="1:19">
      <c r="A398" s="17" t="s">
        <v>1082</v>
      </c>
      <c r="B398" s="17" t="s">
        <v>352</v>
      </c>
      <c r="C398" s="17" t="s">
        <v>3979</v>
      </c>
      <c r="D398" s="17" t="s">
        <v>3959</v>
      </c>
      <c r="E398" s="17" t="s">
        <v>1240</v>
      </c>
      <c r="F398" s="17" t="s">
        <v>3954</v>
      </c>
      <c r="G398" s="17" t="s">
        <v>1241</v>
      </c>
      <c r="H398" s="17" t="s">
        <v>90</v>
      </c>
      <c r="I398" s="20" t="s">
        <v>1242</v>
      </c>
      <c r="J398" s="17" t="s">
        <v>63</v>
      </c>
      <c r="K398" s="17" t="s">
        <v>63</v>
      </c>
      <c r="L398" s="17"/>
      <c r="M398" s="17" t="s">
        <v>3955</v>
      </c>
      <c r="N398" s="17" t="s">
        <v>1240</v>
      </c>
      <c r="O398" s="17" t="s">
        <v>1241</v>
      </c>
      <c r="P398" s="17" t="s">
        <v>352</v>
      </c>
      <c r="Q398" s="21" t="s">
        <v>353</v>
      </c>
      <c r="R398" s="21" t="str">
        <f t="shared" si="6"/>
        <v>李重华(lichonghua)</v>
      </c>
      <c r="S398" s="21"/>
    </row>
    <row r="399" ht="12.75" customHeight="1" spans="1:19">
      <c r="A399" s="17" t="s">
        <v>1082</v>
      </c>
      <c r="B399" s="17" t="s">
        <v>352</v>
      </c>
      <c r="C399" s="17" t="s">
        <v>3979</v>
      </c>
      <c r="D399" s="17" t="s">
        <v>3959</v>
      </c>
      <c r="E399" s="17" t="s">
        <v>1243</v>
      </c>
      <c r="F399" s="17" t="s">
        <v>141</v>
      </c>
      <c r="G399" s="17" t="s">
        <v>1244</v>
      </c>
      <c r="H399" s="17" t="s">
        <v>541</v>
      </c>
      <c r="I399" s="20" t="s">
        <v>1245</v>
      </c>
      <c r="J399" s="17" t="s">
        <v>63</v>
      </c>
      <c r="K399" s="17" t="s">
        <v>63</v>
      </c>
      <c r="L399" s="17"/>
      <c r="M399" s="17" t="s">
        <v>3951</v>
      </c>
      <c r="N399" s="17" t="s">
        <v>1243</v>
      </c>
      <c r="O399" s="17" t="s">
        <v>1244</v>
      </c>
      <c r="P399" s="17" t="s">
        <v>352</v>
      </c>
      <c r="Q399" s="21" t="s">
        <v>353</v>
      </c>
      <c r="R399" s="21" t="str">
        <f t="shared" si="6"/>
        <v>李重华(lichonghua)</v>
      </c>
      <c r="S399" s="21"/>
    </row>
    <row r="400" ht="12.75" customHeight="1" spans="1:19">
      <c r="A400" s="17" t="s">
        <v>1082</v>
      </c>
      <c r="B400" s="17" t="s">
        <v>352</v>
      </c>
      <c r="C400" s="17" t="s">
        <v>3979</v>
      </c>
      <c r="D400" s="17" t="s">
        <v>3959</v>
      </c>
      <c r="E400" s="17" t="s">
        <v>1246</v>
      </c>
      <c r="F400" s="17" t="s">
        <v>3954</v>
      </c>
      <c r="G400" s="17" t="s">
        <v>153</v>
      </c>
      <c r="H400" s="17" t="s">
        <v>711</v>
      </c>
      <c r="I400" s="20" t="s">
        <v>1078</v>
      </c>
      <c r="J400" s="17" t="s">
        <v>63</v>
      </c>
      <c r="K400" s="17" t="s">
        <v>63</v>
      </c>
      <c r="L400" s="17"/>
      <c r="M400" s="17" t="s">
        <v>3955</v>
      </c>
      <c r="N400" s="17" t="s">
        <v>1246</v>
      </c>
      <c r="O400" s="17" t="s">
        <v>153</v>
      </c>
      <c r="P400" s="17" t="s">
        <v>352</v>
      </c>
      <c r="Q400" s="21" t="s">
        <v>353</v>
      </c>
      <c r="R400" s="21" t="str">
        <f t="shared" si="6"/>
        <v>李重华(lichonghua)</v>
      </c>
      <c r="S400" s="21"/>
    </row>
    <row r="401" ht="12.75" customHeight="1" spans="1:19">
      <c r="A401" s="17" t="s">
        <v>1082</v>
      </c>
      <c r="B401" s="17" t="s">
        <v>1251</v>
      </c>
      <c r="C401" s="17" t="s">
        <v>3982</v>
      </c>
      <c r="D401" s="17" t="s">
        <v>3953</v>
      </c>
      <c r="E401" s="17" t="s">
        <v>1247</v>
      </c>
      <c r="F401" s="17" t="s">
        <v>141</v>
      </c>
      <c r="G401" s="17" t="s">
        <v>190</v>
      </c>
      <c r="H401" s="17" t="s">
        <v>36</v>
      </c>
      <c r="I401" s="20" t="s">
        <v>1248</v>
      </c>
      <c r="J401" s="17" t="s">
        <v>476</v>
      </c>
      <c r="K401" s="17" t="s">
        <v>476</v>
      </c>
      <c r="L401" s="17"/>
      <c r="M401" s="17" t="s">
        <v>3964</v>
      </c>
      <c r="N401" s="17" t="s">
        <v>1247</v>
      </c>
      <c r="O401" s="17" t="s">
        <v>190</v>
      </c>
      <c r="P401" s="17" t="s">
        <v>1251</v>
      </c>
      <c r="Q401" s="21" t="s">
        <v>363</v>
      </c>
      <c r="R401" s="21" t="str">
        <f t="shared" si="6"/>
        <v>廖玉姣(liaoyujiao)</v>
      </c>
      <c r="S401" s="21"/>
    </row>
    <row r="402" ht="12.75" customHeight="1" spans="1:19">
      <c r="A402" s="17" t="s">
        <v>1082</v>
      </c>
      <c r="B402" s="17" t="s">
        <v>1251</v>
      </c>
      <c r="C402" s="17" t="s">
        <v>3982</v>
      </c>
      <c r="D402" s="17" t="s">
        <v>3953</v>
      </c>
      <c r="E402" s="17" t="s">
        <v>1170</v>
      </c>
      <c r="F402" s="17" t="s">
        <v>3954</v>
      </c>
      <c r="G402" s="17" t="s">
        <v>1171</v>
      </c>
      <c r="H402" s="17" t="s">
        <v>63</v>
      </c>
      <c r="I402" s="20" t="s">
        <v>1172</v>
      </c>
      <c r="J402" s="17" t="s">
        <v>4004</v>
      </c>
      <c r="K402" s="17" t="s">
        <v>443</v>
      </c>
      <c r="L402" s="17"/>
      <c r="M402" s="17" t="s">
        <v>63</v>
      </c>
      <c r="N402" s="17" t="s">
        <v>1170</v>
      </c>
      <c r="O402" s="17" t="s">
        <v>1171</v>
      </c>
      <c r="P402" s="17" t="s">
        <v>1251</v>
      </c>
      <c r="Q402" s="21" t="s">
        <v>363</v>
      </c>
      <c r="R402" s="21" t="str">
        <f t="shared" si="6"/>
        <v>廖玉姣(liaoyujiao)</v>
      </c>
      <c r="S402" s="21"/>
    </row>
    <row r="403" ht="12.75" customHeight="1" spans="1:19">
      <c r="A403" s="17" t="s">
        <v>1082</v>
      </c>
      <c r="B403" s="17" t="s">
        <v>1251</v>
      </c>
      <c r="C403" s="17" t="s">
        <v>3982</v>
      </c>
      <c r="D403" s="17" t="s">
        <v>3953</v>
      </c>
      <c r="E403" s="17" t="s">
        <v>1250</v>
      </c>
      <c r="F403" s="17" t="s">
        <v>3954</v>
      </c>
      <c r="G403" s="17" t="s">
        <v>1252</v>
      </c>
      <c r="H403" s="17" t="s">
        <v>26</v>
      </c>
      <c r="I403" s="20" t="s">
        <v>1185</v>
      </c>
      <c r="J403" s="17" t="s">
        <v>427</v>
      </c>
      <c r="K403" s="17" t="s">
        <v>63</v>
      </c>
      <c r="L403" s="17"/>
      <c r="M403" s="17" t="s">
        <v>3955</v>
      </c>
      <c r="N403" s="17" t="s">
        <v>1250</v>
      </c>
      <c r="O403" s="17" t="s">
        <v>1252</v>
      </c>
      <c r="P403" s="17" t="s">
        <v>1251</v>
      </c>
      <c r="Q403" s="21" t="s">
        <v>363</v>
      </c>
      <c r="R403" s="21" t="str">
        <f t="shared" si="6"/>
        <v>廖玉姣(liaoyujiao)</v>
      </c>
      <c r="S403" s="21"/>
    </row>
    <row r="404" ht="12.75" customHeight="1" spans="1:19">
      <c r="A404" s="17" t="s">
        <v>1082</v>
      </c>
      <c r="B404" s="17" t="s">
        <v>1251</v>
      </c>
      <c r="C404" s="17" t="s">
        <v>3982</v>
      </c>
      <c r="D404" s="17" t="s">
        <v>3953</v>
      </c>
      <c r="E404" s="17" t="s">
        <v>1253</v>
      </c>
      <c r="F404" s="17" t="s">
        <v>3954</v>
      </c>
      <c r="G404" s="17" t="s">
        <v>1254</v>
      </c>
      <c r="H404" s="17" t="s">
        <v>63</v>
      </c>
      <c r="I404" s="20" t="s">
        <v>1185</v>
      </c>
      <c r="J404" s="17" t="s">
        <v>63</v>
      </c>
      <c r="K404" s="17" t="s">
        <v>63</v>
      </c>
      <c r="L404" s="17"/>
      <c r="M404" s="17" t="s">
        <v>3955</v>
      </c>
      <c r="N404" s="17" t="s">
        <v>1253</v>
      </c>
      <c r="O404" s="17" t="s">
        <v>1254</v>
      </c>
      <c r="P404" s="17" t="s">
        <v>1251</v>
      </c>
      <c r="Q404" s="21" t="s">
        <v>363</v>
      </c>
      <c r="R404" s="21" t="str">
        <f t="shared" si="6"/>
        <v>廖玉姣(liaoyujiao)</v>
      </c>
      <c r="S404" s="21"/>
    </row>
    <row r="405" ht="12.75" customHeight="1" spans="1:19">
      <c r="A405" s="17" t="s">
        <v>1082</v>
      </c>
      <c r="B405" s="17" t="s">
        <v>382</v>
      </c>
      <c r="C405" s="17" t="s">
        <v>3975</v>
      </c>
      <c r="D405" s="17" t="s">
        <v>3957</v>
      </c>
      <c r="E405" s="17" t="s">
        <v>1255</v>
      </c>
      <c r="F405" s="17" t="s">
        <v>3954</v>
      </c>
      <c r="G405" s="17" t="s">
        <v>1256</v>
      </c>
      <c r="H405" s="17" t="s">
        <v>262</v>
      </c>
      <c r="I405" s="20" t="s">
        <v>1257</v>
      </c>
      <c r="J405" s="17" t="s">
        <v>63</v>
      </c>
      <c r="K405" s="17" t="s">
        <v>63</v>
      </c>
      <c r="L405" s="17" t="s">
        <v>4032</v>
      </c>
      <c r="M405" s="17" t="s">
        <v>3955</v>
      </c>
      <c r="N405" s="17" t="s">
        <v>1255</v>
      </c>
      <c r="O405" s="17" t="s">
        <v>1256</v>
      </c>
      <c r="P405" s="17" t="s">
        <v>382</v>
      </c>
      <c r="Q405" s="21" t="s">
        <v>383</v>
      </c>
      <c r="R405" s="21" t="str">
        <f t="shared" si="6"/>
        <v>刘华卫(liuhuawei)</v>
      </c>
      <c r="S405" s="21"/>
    </row>
    <row r="406" ht="12.75" customHeight="1" spans="1:19">
      <c r="A406" s="17" t="s">
        <v>1082</v>
      </c>
      <c r="B406" s="17" t="s">
        <v>382</v>
      </c>
      <c r="C406" s="17" t="s">
        <v>3975</v>
      </c>
      <c r="D406" s="17" t="s">
        <v>3957</v>
      </c>
      <c r="E406" s="17" t="s">
        <v>1258</v>
      </c>
      <c r="F406" s="17" t="s">
        <v>3954</v>
      </c>
      <c r="G406" s="17" t="s">
        <v>1259</v>
      </c>
      <c r="H406" s="17" t="s">
        <v>1261</v>
      </c>
      <c r="I406" s="20" t="s">
        <v>1260</v>
      </c>
      <c r="J406" s="17" t="s">
        <v>63</v>
      </c>
      <c r="K406" s="17" t="s">
        <v>63</v>
      </c>
      <c r="L406" s="17"/>
      <c r="M406" s="17" t="s">
        <v>3955</v>
      </c>
      <c r="N406" s="17" t="s">
        <v>1258</v>
      </c>
      <c r="O406" s="17" t="s">
        <v>1259</v>
      </c>
      <c r="P406" s="17" t="s">
        <v>382</v>
      </c>
      <c r="Q406" s="21" t="s">
        <v>383</v>
      </c>
      <c r="R406" s="21" t="str">
        <f t="shared" si="6"/>
        <v>刘华卫(liuhuawei)</v>
      </c>
      <c r="S406" s="21"/>
    </row>
    <row r="407" ht="12.75" customHeight="1" spans="1:19">
      <c r="A407" s="17" t="s">
        <v>1082</v>
      </c>
      <c r="B407" s="17" t="s">
        <v>382</v>
      </c>
      <c r="C407" s="17" t="s">
        <v>3975</v>
      </c>
      <c r="D407" s="17" t="s">
        <v>3957</v>
      </c>
      <c r="E407" s="17" t="s">
        <v>1262</v>
      </c>
      <c r="F407" s="17" t="s">
        <v>3954</v>
      </c>
      <c r="G407" s="17" t="s">
        <v>1256</v>
      </c>
      <c r="H407" s="17" t="s">
        <v>1264</v>
      </c>
      <c r="I407" s="20" t="s">
        <v>1263</v>
      </c>
      <c r="J407" s="17" t="s">
        <v>63</v>
      </c>
      <c r="K407" s="17" t="s">
        <v>63</v>
      </c>
      <c r="L407" s="17" t="s">
        <v>4032</v>
      </c>
      <c r="M407" s="17" t="s">
        <v>3955</v>
      </c>
      <c r="N407" s="17" t="s">
        <v>1262</v>
      </c>
      <c r="O407" s="17" t="s">
        <v>1256</v>
      </c>
      <c r="P407" s="17" t="s">
        <v>382</v>
      </c>
      <c r="Q407" s="21" t="s">
        <v>383</v>
      </c>
      <c r="R407" s="21" t="str">
        <f t="shared" si="6"/>
        <v>刘华卫(liuhuawei)</v>
      </c>
      <c r="S407" s="21"/>
    </row>
    <row r="408" ht="12.75" customHeight="1" spans="1:19">
      <c r="A408" s="17" t="s">
        <v>1082</v>
      </c>
      <c r="B408" s="17" t="s">
        <v>382</v>
      </c>
      <c r="C408" s="17" t="s">
        <v>3975</v>
      </c>
      <c r="D408" s="17" t="s">
        <v>3957</v>
      </c>
      <c r="E408" s="17" t="s">
        <v>1265</v>
      </c>
      <c r="F408" s="17" t="s">
        <v>3954</v>
      </c>
      <c r="G408" s="17" t="s">
        <v>1266</v>
      </c>
      <c r="H408" s="17" t="s">
        <v>63</v>
      </c>
      <c r="I408" s="20" t="s">
        <v>1267</v>
      </c>
      <c r="J408" s="17" t="s">
        <v>63</v>
      </c>
      <c r="K408" s="17" t="s">
        <v>63</v>
      </c>
      <c r="L408" s="17" t="s">
        <v>4032</v>
      </c>
      <c r="M408" s="17" t="s">
        <v>3955</v>
      </c>
      <c r="N408" s="17" t="s">
        <v>1265</v>
      </c>
      <c r="O408" s="17" t="s">
        <v>1266</v>
      </c>
      <c r="P408" s="17" t="s">
        <v>382</v>
      </c>
      <c r="Q408" s="21" t="s">
        <v>383</v>
      </c>
      <c r="R408" s="21" t="str">
        <f t="shared" si="6"/>
        <v>刘华卫(liuhuawei)</v>
      </c>
      <c r="S408" s="21"/>
    </row>
    <row r="409" ht="12.75" customHeight="1" spans="1:19">
      <c r="A409" s="17" t="s">
        <v>1082</v>
      </c>
      <c r="B409" s="17" t="s">
        <v>382</v>
      </c>
      <c r="C409" s="17" t="s">
        <v>3975</v>
      </c>
      <c r="D409" s="17" t="s">
        <v>3957</v>
      </c>
      <c r="E409" s="17" t="s">
        <v>1268</v>
      </c>
      <c r="F409" s="17" t="s">
        <v>3954</v>
      </c>
      <c r="G409" s="17" t="s">
        <v>1256</v>
      </c>
      <c r="H409" s="17" t="s">
        <v>463</v>
      </c>
      <c r="I409" s="20" t="s">
        <v>1263</v>
      </c>
      <c r="J409" s="17" t="s">
        <v>63</v>
      </c>
      <c r="K409" s="17" t="s">
        <v>63</v>
      </c>
      <c r="L409" s="17" t="s">
        <v>4032</v>
      </c>
      <c r="M409" s="17" t="s">
        <v>3955</v>
      </c>
      <c r="N409" s="17" t="s">
        <v>1268</v>
      </c>
      <c r="O409" s="17" t="s">
        <v>1256</v>
      </c>
      <c r="P409" s="17" t="s">
        <v>382</v>
      </c>
      <c r="Q409" s="21" t="s">
        <v>383</v>
      </c>
      <c r="R409" s="21" t="str">
        <f t="shared" si="6"/>
        <v>刘华卫(liuhuawei)</v>
      </c>
      <c r="S409" s="21"/>
    </row>
    <row r="410" ht="12.75" customHeight="1" spans="1:19">
      <c r="A410" s="17" t="s">
        <v>1082</v>
      </c>
      <c r="B410" s="17" t="s">
        <v>863</v>
      </c>
      <c r="C410" s="17" t="s">
        <v>4006</v>
      </c>
      <c r="D410" s="17" t="s">
        <v>3953</v>
      </c>
      <c r="E410" s="17" t="s">
        <v>1269</v>
      </c>
      <c r="F410" s="17" t="s">
        <v>52</v>
      </c>
      <c r="G410" s="17" t="s">
        <v>1270</v>
      </c>
      <c r="H410" s="17" t="s">
        <v>371</v>
      </c>
      <c r="I410" s="20" t="s">
        <v>1271</v>
      </c>
      <c r="J410" s="17" t="s">
        <v>63</v>
      </c>
      <c r="K410" s="17" t="s">
        <v>63</v>
      </c>
      <c r="L410" s="17"/>
      <c r="M410" s="17" t="s">
        <v>449</v>
      </c>
      <c r="N410" s="17" t="s">
        <v>1269</v>
      </c>
      <c r="O410" s="17" t="s">
        <v>1270</v>
      </c>
      <c r="P410" s="17" t="s">
        <v>863</v>
      </c>
      <c r="Q410" s="21" t="s">
        <v>864</v>
      </c>
      <c r="R410" s="21" t="str">
        <f t="shared" si="6"/>
        <v>刘楝子(liulianzi)</v>
      </c>
      <c r="S410" s="21"/>
    </row>
    <row r="411" ht="12.75" customHeight="1" spans="1:19">
      <c r="A411" s="17" t="s">
        <v>1082</v>
      </c>
      <c r="B411" s="17" t="s">
        <v>395</v>
      </c>
      <c r="C411" s="17" t="s">
        <v>3979</v>
      </c>
      <c r="D411" s="17" t="s">
        <v>3986</v>
      </c>
      <c r="E411" s="17" t="s">
        <v>1273</v>
      </c>
      <c r="F411" s="17" t="s">
        <v>3954</v>
      </c>
      <c r="G411" s="17" t="s">
        <v>1274</v>
      </c>
      <c r="H411" s="17" t="s">
        <v>1275</v>
      </c>
      <c r="I411" s="20" t="s">
        <v>1205</v>
      </c>
      <c r="J411" s="17" t="s">
        <v>63</v>
      </c>
      <c r="K411" s="17" t="s">
        <v>63</v>
      </c>
      <c r="L411" s="17"/>
      <c r="M411" s="17" t="s">
        <v>3955</v>
      </c>
      <c r="N411" s="17" t="s">
        <v>1273</v>
      </c>
      <c r="O411" s="17" t="s">
        <v>1274</v>
      </c>
      <c r="P411" s="17" t="s">
        <v>395</v>
      </c>
      <c r="Q411" s="21" t="s">
        <v>396</v>
      </c>
      <c r="R411" s="21" t="str">
        <f t="shared" si="6"/>
        <v>罗锐华(luoruihua)</v>
      </c>
      <c r="S411" s="21"/>
    </row>
    <row r="412" ht="12.75" customHeight="1" spans="1:19">
      <c r="A412" s="17" t="s">
        <v>1082</v>
      </c>
      <c r="B412" s="17" t="s">
        <v>395</v>
      </c>
      <c r="C412" s="17" t="s">
        <v>3979</v>
      </c>
      <c r="D412" s="17" t="s">
        <v>3986</v>
      </c>
      <c r="E412" s="17" t="s">
        <v>1276</v>
      </c>
      <c r="F412" s="17" t="s">
        <v>3954</v>
      </c>
      <c r="G412" s="17" t="s">
        <v>1277</v>
      </c>
      <c r="H412" s="17" t="s">
        <v>67</v>
      </c>
      <c r="I412" s="20" t="s">
        <v>1278</v>
      </c>
      <c r="J412" s="17" t="s">
        <v>63</v>
      </c>
      <c r="K412" s="17" t="s">
        <v>63</v>
      </c>
      <c r="L412" s="17" t="s">
        <v>4033</v>
      </c>
      <c r="M412" s="17" t="s">
        <v>3955</v>
      </c>
      <c r="N412" s="17" t="s">
        <v>1276</v>
      </c>
      <c r="O412" s="17" t="s">
        <v>1277</v>
      </c>
      <c r="P412" s="17" t="s">
        <v>395</v>
      </c>
      <c r="Q412" s="21" t="s">
        <v>396</v>
      </c>
      <c r="R412" s="21" t="str">
        <f t="shared" si="6"/>
        <v>罗锐华(luoruihua)</v>
      </c>
      <c r="S412" s="21"/>
    </row>
    <row r="413" ht="12.75" customHeight="1" spans="1:19">
      <c r="A413" s="17" t="s">
        <v>1082</v>
      </c>
      <c r="B413" s="17" t="s">
        <v>395</v>
      </c>
      <c r="C413" s="17" t="s">
        <v>3979</v>
      </c>
      <c r="D413" s="17" t="s">
        <v>3986</v>
      </c>
      <c r="E413" s="17" t="s">
        <v>1279</v>
      </c>
      <c r="F413" s="17" t="s">
        <v>141</v>
      </c>
      <c r="G413" s="17" t="s">
        <v>34</v>
      </c>
      <c r="H413" s="17" t="s">
        <v>148</v>
      </c>
      <c r="I413" s="20" t="s">
        <v>1158</v>
      </c>
      <c r="J413" s="17" t="s">
        <v>63</v>
      </c>
      <c r="K413" s="17" t="s">
        <v>63</v>
      </c>
      <c r="L413" s="17"/>
      <c r="M413" s="17" t="s">
        <v>3951</v>
      </c>
      <c r="N413" s="17" t="s">
        <v>1279</v>
      </c>
      <c r="O413" s="17" t="s">
        <v>34</v>
      </c>
      <c r="P413" s="17" t="s">
        <v>395</v>
      </c>
      <c r="Q413" s="21" t="s">
        <v>396</v>
      </c>
      <c r="R413" s="21" t="str">
        <f t="shared" si="6"/>
        <v>罗锐华(luoruihua)</v>
      </c>
      <c r="S413" s="21"/>
    </row>
    <row r="414" ht="12.75" customHeight="1" spans="1:19">
      <c r="A414" s="17" t="s">
        <v>1082</v>
      </c>
      <c r="B414" s="17" t="s">
        <v>395</v>
      </c>
      <c r="C414" s="17" t="s">
        <v>3979</v>
      </c>
      <c r="D414" s="17" t="s">
        <v>3986</v>
      </c>
      <c r="E414" s="17" t="s">
        <v>1280</v>
      </c>
      <c r="F414" s="17" t="s">
        <v>3954</v>
      </c>
      <c r="G414" s="17" t="s">
        <v>153</v>
      </c>
      <c r="H414" s="17" t="s">
        <v>262</v>
      </c>
      <c r="I414" s="20" t="s">
        <v>1281</v>
      </c>
      <c r="J414" s="17" t="s">
        <v>63</v>
      </c>
      <c r="K414" s="17" t="s">
        <v>63</v>
      </c>
      <c r="L414" s="17" t="s">
        <v>4034</v>
      </c>
      <c r="M414" s="17" t="s">
        <v>3955</v>
      </c>
      <c r="N414" s="17" t="s">
        <v>1280</v>
      </c>
      <c r="O414" s="17" t="s">
        <v>153</v>
      </c>
      <c r="P414" s="17" t="s">
        <v>395</v>
      </c>
      <c r="Q414" s="21" t="s">
        <v>396</v>
      </c>
      <c r="R414" s="21" t="str">
        <f t="shared" si="6"/>
        <v>罗锐华(luoruihua)</v>
      </c>
      <c r="S414" s="21"/>
    </row>
    <row r="415" ht="12.75" customHeight="1" spans="1:19">
      <c r="A415" s="17" t="s">
        <v>1082</v>
      </c>
      <c r="B415" s="17" t="s">
        <v>905</v>
      </c>
      <c r="C415" s="17" t="s">
        <v>3956</v>
      </c>
      <c r="D415" s="17" t="s">
        <v>3957</v>
      </c>
      <c r="E415" s="17" t="s">
        <v>1283</v>
      </c>
      <c r="F415" s="17" t="s">
        <v>3954</v>
      </c>
      <c r="G415" s="17" t="s">
        <v>1284</v>
      </c>
      <c r="H415" s="17" t="s">
        <v>44</v>
      </c>
      <c r="I415" s="20" t="s">
        <v>1158</v>
      </c>
      <c r="J415" s="17" t="s">
        <v>476</v>
      </c>
      <c r="K415" s="17" t="s">
        <v>476</v>
      </c>
      <c r="L415" s="17"/>
      <c r="M415" s="17" t="s">
        <v>443</v>
      </c>
      <c r="N415" s="17" t="s">
        <v>1283</v>
      </c>
      <c r="O415" s="17" t="s">
        <v>1284</v>
      </c>
      <c r="P415" s="17" t="s">
        <v>905</v>
      </c>
      <c r="Q415" s="21" t="s">
        <v>906</v>
      </c>
      <c r="R415" s="21" t="str">
        <f t="shared" si="6"/>
        <v>罗伟(luowei)</v>
      </c>
      <c r="S415" s="21"/>
    </row>
    <row r="416" ht="12.75" customHeight="1" spans="1:19">
      <c r="A416" s="17" t="s">
        <v>1082</v>
      </c>
      <c r="B416" s="17" t="s">
        <v>405</v>
      </c>
      <c r="C416" s="17" t="s">
        <v>3995</v>
      </c>
      <c r="D416" s="17" t="s">
        <v>3996</v>
      </c>
      <c r="E416" s="17" t="s">
        <v>1286</v>
      </c>
      <c r="F416" s="17" t="s">
        <v>141</v>
      </c>
      <c r="G416" s="17" t="s">
        <v>1287</v>
      </c>
      <c r="H416" s="17" t="s">
        <v>67</v>
      </c>
      <c r="I416" s="20" t="s">
        <v>1288</v>
      </c>
      <c r="J416" s="17" t="s">
        <v>63</v>
      </c>
      <c r="K416" s="17" t="s">
        <v>63</v>
      </c>
      <c r="L416" s="17"/>
      <c r="M416" s="17" t="s">
        <v>3951</v>
      </c>
      <c r="N416" s="17" t="s">
        <v>1286</v>
      </c>
      <c r="O416" s="17" t="s">
        <v>1287</v>
      </c>
      <c r="P416" s="17" t="s">
        <v>405</v>
      </c>
      <c r="Q416" s="21" t="s">
        <v>406</v>
      </c>
      <c r="R416" s="21" t="str">
        <f t="shared" si="6"/>
        <v>马晓燕(maxiaoyan)</v>
      </c>
      <c r="S416" s="21"/>
    </row>
    <row r="417" ht="12.75" customHeight="1" spans="1:19">
      <c r="A417" s="17" t="s">
        <v>1082</v>
      </c>
      <c r="B417" s="17" t="s">
        <v>405</v>
      </c>
      <c r="C417" s="17" t="s">
        <v>3995</v>
      </c>
      <c r="D417" s="17" t="s">
        <v>3996</v>
      </c>
      <c r="E417" s="17" t="s">
        <v>1289</v>
      </c>
      <c r="F417" s="17" t="s">
        <v>141</v>
      </c>
      <c r="G417" s="17" t="s">
        <v>1290</v>
      </c>
      <c r="H417" s="17" t="s">
        <v>135</v>
      </c>
      <c r="I417" s="20" t="s">
        <v>1291</v>
      </c>
      <c r="J417" s="17" t="s">
        <v>63</v>
      </c>
      <c r="K417" s="17" t="s">
        <v>63</v>
      </c>
      <c r="L417" s="17"/>
      <c r="M417" s="17" t="s">
        <v>3951</v>
      </c>
      <c r="N417" s="17" t="s">
        <v>1289</v>
      </c>
      <c r="O417" s="17" t="s">
        <v>1290</v>
      </c>
      <c r="P417" s="17" t="s">
        <v>405</v>
      </c>
      <c r="Q417" s="21" t="s">
        <v>406</v>
      </c>
      <c r="R417" s="21" t="str">
        <f t="shared" si="6"/>
        <v>马晓燕(maxiaoyan)</v>
      </c>
      <c r="S417" s="21"/>
    </row>
    <row r="418" ht="12.75" customHeight="1" spans="1:19">
      <c r="A418" s="17" t="s">
        <v>1082</v>
      </c>
      <c r="B418" s="17" t="s">
        <v>405</v>
      </c>
      <c r="C418" s="17" t="s">
        <v>3995</v>
      </c>
      <c r="D418" s="17" t="s">
        <v>3996</v>
      </c>
      <c r="E418" s="17" t="s">
        <v>1292</v>
      </c>
      <c r="F418" s="17" t="s">
        <v>141</v>
      </c>
      <c r="G418" s="17" t="s">
        <v>1293</v>
      </c>
      <c r="H418" s="17" t="s">
        <v>90</v>
      </c>
      <c r="I418" s="20" t="s">
        <v>1111</v>
      </c>
      <c r="J418" s="17" t="s">
        <v>63</v>
      </c>
      <c r="K418" s="17" t="s">
        <v>63</v>
      </c>
      <c r="L418" s="17"/>
      <c r="M418" s="17" t="s">
        <v>3951</v>
      </c>
      <c r="N418" s="17" t="s">
        <v>1292</v>
      </c>
      <c r="O418" s="17" t="s">
        <v>1293</v>
      </c>
      <c r="P418" s="17" t="s">
        <v>405</v>
      </c>
      <c r="Q418" s="21" t="s">
        <v>406</v>
      </c>
      <c r="R418" s="21" t="str">
        <f t="shared" si="6"/>
        <v>马晓燕(maxiaoyan)</v>
      </c>
      <c r="S418" s="21"/>
    </row>
    <row r="419" ht="12.75" customHeight="1" spans="1:19">
      <c r="A419" s="17" t="s">
        <v>1082</v>
      </c>
      <c r="B419" s="17" t="s">
        <v>405</v>
      </c>
      <c r="C419" s="17" t="s">
        <v>3995</v>
      </c>
      <c r="D419" s="17" t="s">
        <v>3996</v>
      </c>
      <c r="E419" s="17" t="s">
        <v>1294</v>
      </c>
      <c r="F419" s="17" t="s">
        <v>141</v>
      </c>
      <c r="G419" s="17" t="s">
        <v>722</v>
      </c>
      <c r="H419" s="17" t="s">
        <v>772</v>
      </c>
      <c r="I419" s="20" t="s">
        <v>1295</v>
      </c>
      <c r="J419" s="17" t="s">
        <v>63</v>
      </c>
      <c r="K419" s="17" t="s">
        <v>63</v>
      </c>
      <c r="L419" s="17"/>
      <c r="M419" s="17" t="s">
        <v>3951</v>
      </c>
      <c r="N419" s="17" t="s">
        <v>1294</v>
      </c>
      <c r="O419" s="17" t="s">
        <v>722</v>
      </c>
      <c r="P419" s="17" t="s">
        <v>405</v>
      </c>
      <c r="Q419" s="21" t="s">
        <v>406</v>
      </c>
      <c r="R419" s="21" t="str">
        <f t="shared" si="6"/>
        <v>马晓燕(maxiaoyan)</v>
      </c>
      <c r="S419" s="21"/>
    </row>
    <row r="420" ht="12.75" customHeight="1" spans="1:19">
      <c r="A420" s="17" t="s">
        <v>1082</v>
      </c>
      <c r="B420" s="17" t="s">
        <v>405</v>
      </c>
      <c r="C420" s="17" t="s">
        <v>3995</v>
      </c>
      <c r="D420" s="17" t="s">
        <v>3996</v>
      </c>
      <c r="E420" s="17" t="s">
        <v>1296</v>
      </c>
      <c r="F420" s="17" t="s">
        <v>141</v>
      </c>
      <c r="G420" s="17" t="s">
        <v>190</v>
      </c>
      <c r="H420" s="17" t="s">
        <v>26</v>
      </c>
      <c r="I420" s="20" t="s">
        <v>1111</v>
      </c>
      <c r="J420" s="17" t="s">
        <v>63</v>
      </c>
      <c r="K420" s="17" t="s">
        <v>63</v>
      </c>
      <c r="L420" s="17"/>
      <c r="M420" s="17" t="s">
        <v>3951</v>
      </c>
      <c r="N420" s="17" t="s">
        <v>1296</v>
      </c>
      <c r="O420" s="17" t="s">
        <v>190</v>
      </c>
      <c r="P420" s="17" t="s">
        <v>405</v>
      </c>
      <c r="Q420" s="21" t="s">
        <v>406</v>
      </c>
      <c r="R420" s="21" t="str">
        <f t="shared" si="6"/>
        <v>马晓燕(maxiaoyan)</v>
      </c>
      <c r="S420" s="21"/>
    </row>
    <row r="421" ht="12.75" customHeight="1" spans="1:19">
      <c r="A421" s="17" t="s">
        <v>1082</v>
      </c>
      <c r="B421" s="17" t="s">
        <v>405</v>
      </c>
      <c r="C421" s="17" t="s">
        <v>3995</v>
      </c>
      <c r="D421" s="17" t="s">
        <v>3996</v>
      </c>
      <c r="E421" s="17" t="s">
        <v>1297</v>
      </c>
      <c r="F421" s="17" t="s">
        <v>141</v>
      </c>
      <c r="G421" s="17" t="s">
        <v>1298</v>
      </c>
      <c r="H421" s="17" t="s">
        <v>135</v>
      </c>
      <c r="I421" s="20" t="s">
        <v>1299</v>
      </c>
      <c r="J421" s="17" t="s">
        <v>63</v>
      </c>
      <c r="K421" s="17" t="s">
        <v>63</v>
      </c>
      <c r="L421" s="17"/>
      <c r="M421" s="17" t="s">
        <v>3951</v>
      </c>
      <c r="N421" s="17" t="s">
        <v>1297</v>
      </c>
      <c r="O421" s="17" t="s">
        <v>1298</v>
      </c>
      <c r="P421" s="17" t="s">
        <v>405</v>
      </c>
      <c r="Q421" s="21" t="s">
        <v>406</v>
      </c>
      <c r="R421" s="21" t="str">
        <f t="shared" si="6"/>
        <v>马晓燕(maxiaoyan)</v>
      </c>
      <c r="S421" s="21"/>
    </row>
    <row r="422" ht="12.75" customHeight="1" spans="1:19">
      <c r="A422" s="17" t="s">
        <v>1082</v>
      </c>
      <c r="B422" s="17" t="s">
        <v>916</v>
      </c>
      <c r="C422" s="17" t="s">
        <v>3995</v>
      </c>
      <c r="D422" s="17" t="s">
        <v>3953</v>
      </c>
      <c r="E422" s="17" t="s">
        <v>1300</v>
      </c>
      <c r="F422" s="17" t="s">
        <v>3954</v>
      </c>
      <c r="G422" s="17" t="s">
        <v>369</v>
      </c>
      <c r="H422" s="17" t="s">
        <v>148</v>
      </c>
      <c r="I422" s="20" t="s">
        <v>1301</v>
      </c>
      <c r="J422" s="17" t="s">
        <v>63</v>
      </c>
      <c r="K422" s="17" t="s">
        <v>63</v>
      </c>
      <c r="L422" s="17"/>
      <c r="M422" s="17" t="s">
        <v>3955</v>
      </c>
      <c r="N422" s="17" t="s">
        <v>1300</v>
      </c>
      <c r="O422" s="17" t="s">
        <v>369</v>
      </c>
      <c r="P422" s="17" t="s">
        <v>916</v>
      </c>
      <c r="Q422" s="21" t="s">
        <v>917</v>
      </c>
      <c r="R422" s="21" t="str">
        <f t="shared" si="6"/>
        <v>马云辉(mayunhui)</v>
      </c>
      <c r="S422" s="21"/>
    </row>
    <row r="423" ht="12.75" customHeight="1" spans="1:19">
      <c r="A423" s="17" t="s">
        <v>1082</v>
      </c>
      <c r="B423" s="17" t="s">
        <v>416</v>
      </c>
      <c r="C423" s="17" t="s">
        <v>3952</v>
      </c>
      <c r="D423" s="17" t="s">
        <v>3996</v>
      </c>
      <c r="E423" s="17" t="s">
        <v>1302</v>
      </c>
      <c r="F423" s="17" t="s">
        <v>3954</v>
      </c>
      <c r="G423" s="17" t="s">
        <v>315</v>
      </c>
      <c r="H423" s="17" t="s">
        <v>63</v>
      </c>
      <c r="I423" s="20" t="s">
        <v>1158</v>
      </c>
      <c r="J423" s="17" t="s">
        <v>63</v>
      </c>
      <c r="K423" s="17" t="s">
        <v>63</v>
      </c>
      <c r="L423" s="17"/>
      <c r="M423" s="17" t="s">
        <v>3955</v>
      </c>
      <c r="N423" s="17" t="s">
        <v>1302</v>
      </c>
      <c r="O423" s="17" t="s">
        <v>315</v>
      </c>
      <c r="P423" s="17" t="s">
        <v>416</v>
      </c>
      <c r="Q423" s="21" t="s">
        <v>417</v>
      </c>
      <c r="R423" s="21" t="str">
        <f t="shared" si="6"/>
        <v>彭劲松(pengjingsong)</v>
      </c>
      <c r="S423" s="21"/>
    </row>
    <row r="424" ht="12.75" customHeight="1" spans="1:19">
      <c r="A424" s="17" t="s">
        <v>1082</v>
      </c>
      <c r="B424" s="17" t="s">
        <v>416</v>
      </c>
      <c r="C424" s="17" t="s">
        <v>3952</v>
      </c>
      <c r="D424" s="17" t="s">
        <v>3996</v>
      </c>
      <c r="E424" s="17" t="s">
        <v>1303</v>
      </c>
      <c r="F424" s="17" t="s">
        <v>3954</v>
      </c>
      <c r="G424" s="17" t="s">
        <v>369</v>
      </c>
      <c r="H424" s="17" t="s">
        <v>371</v>
      </c>
      <c r="I424" s="20" t="s">
        <v>1304</v>
      </c>
      <c r="J424" s="17" t="s">
        <v>63</v>
      </c>
      <c r="K424" s="17" t="s">
        <v>63</v>
      </c>
      <c r="L424" s="17"/>
      <c r="M424" s="17" t="s">
        <v>3955</v>
      </c>
      <c r="N424" s="17" t="s">
        <v>1303</v>
      </c>
      <c r="O424" s="17" t="s">
        <v>369</v>
      </c>
      <c r="P424" s="17" t="s">
        <v>416</v>
      </c>
      <c r="Q424" s="21" t="s">
        <v>417</v>
      </c>
      <c r="R424" s="21" t="str">
        <f t="shared" si="6"/>
        <v>彭劲松(pengjingsong)</v>
      </c>
      <c r="S424" s="21"/>
    </row>
    <row r="425" ht="12.75" customHeight="1" spans="1:19">
      <c r="A425" s="17" t="s">
        <v>1082</v>
      </c>
      <c r="B425" s="17" t="s">
        <v>416</v>
      </c>
      <c r="C425" s="17" t="s">
        <v>3952</v>
      </c>
      <c r="D425" s="17" t="s">
        <v>3996</v>
      </c>
      <c r="E425" s="17" t="s">
        <v>1305</v>
      </c>
      <c r="F425" s="17" t="s">
        <v>3954</v>
      </c>
      <c r="G425" s="17" t="s">
        <v>1178</v>
      </c>
      <c r="H425" s="17" t="s">
        <v>63</v>
      </c>
      <c r="I425" s="20" t="s">
        <v>1172</v>
      </c>
      <c r="J425" s="17" t="s">
        <v>2451</v>
      </c>
      <c r="K425" s="17" t="s">
        <v>427</v>
      </c>
      <c r="L425" s="17"/>
      <c r="M425" s="17" t="s">
        <v>414</v>
      </c>
      <c r="N425" s="17" t="s">
        <v>1305</v>
      </c>
      <c r="O425" s="17" t="s">
        <v>1178</v>
      </c>
      <c r="P425" s="17" t="s">
        <v>416</v>
      </c>
      <c r="Q425" s="21" t="s">
        <v>417</v>
      </c>
      <c r="R425" s="21" t="str">
        <f t="shared" si="6"/>
        <v>彭劲松(pengjingsong)</v>
      </c>
      <c r="S425" s="21"/>
    </row>
    <row r="426" ht="12.75" customHeight="1" spans="1:19">
      <c r="A426" s="17" t="s">
        <v>1082</v>
      </c>
      <c r="B426" s="17" t="s">
        <v>416</v>
      </c>
      <c r="C426" s="17" t="s">
        <v>3952</v>
      </c>
      <c r="D426" s="17" t="s">
        <v>3996</v>
      </c>
      <c r="E426" s="17" t="s">
        <v>1170</v>
      </c>
      <c r="F426" s="17" t="s">
        <v>3954</v>
      </c>
      <c r="G426" s="17" t="s">
        <v>1171</v>
      </c>
      <c r="H426" s="17" t="s">
        <v>63</v>
      </c>
      <c r="I426" s="20" t="s">
        <v>1172</v>
      </c>
      <c r="J426" s="17" t="s">
        <v>4004</v>
      </c>
      <c r="K426" s="17" t="s">
        <v>63</v>
      </c>
      <c r="L426" s="17"/>
      <c r="M426" s="17" t="s">
        <v>443</v>
      </c>
      <c r="N426" s="17" t="s">
        <v>1170</v>
      </c>
      <c r="O426" s="17" t="s">
        <v>1171</v>
      </c>
      <c r="P426" s="17" t="s">
        <v>416</v>
      </c>
      <c r="Q426" s="21" t="s">
        <v>417</v>
      </c>
      <c r="R426" s="21" t="str">
        <f t="shared" si="6"/>
        <v>彭劲松(pengjingsong)</v>
      </c>
      <c r="S426" s="21"/>
    </row>
    <row r="427" ht="12.75" customHeight="1" spans="1:19">
      <c r="A427" s="17" t="s">
        <v>1082</v>
      </c>
      <c r="B427" s="17" t="s">
        <v>416</v>
      </c>
      <c r="C427" s="17" t="s">
        <v>3952</v>
      </c>
      <c r="D427" s="17" t="s">
        <v>3996</v>
      </c>
      <c r="E427" s="17" t="s">
        <v>1306</v>
      </c>
      <c r="F427" s="17" t="s">
        <v>141</v>
      </c>
      <c r="G427" s="17" t="s">
        <v>373</v>
      </c>
      <c r="H427" s="17" t="s">
        <v>67</v>
      </c>
      <c r="I427" s="20" t="s">
        <v>1136</v>
      </c>
      <c r="J427" s="17" t="s">
        <v>63</v>
      </c>
      <c r="K427" s="17" t="s">
        <v>63</v>
      </c>
      <c r="L427" s="17"/>
      <c r="M427" s="17" t="s">
        <v>3951</v>
      </c>
      <c r="N427" s="17" t="s">
        <v>1306</v>
      </c>
      <c r="O427" s="17" t="s">
        <v>373</v>
      </c>
      <c r="P427" s="17" t="s">
        <v>416</v>
      </c>
      <c r="Q427" s="21" t="s">
        <v>417</v>
      </c>
      <c r="R427" s="21" t="str">
        <f t="shared" si="6"/>
        <v>彭劲松(pengjingsong)</v>
      </c>
      <c r="S427" s="21"/>
    </row>
    <row r="428" ht="12.75" customHeight="1" spans="1:19">
      <c r="A428" s="17" t="s">
        <v>1082</v>
      </c>
      <c r="B428" s="17" t="s">
        <v>428</v>
      </c>
      <c r="C428" s="17" t="s">
        <v>3997</v>
      </c>
      <c r="D428" s="17" t="s">
        <v>3959</v>
      </c>
      <c r="E428" s="17" t="s">
        <v>1283</v>
      </c>
      <c r="F428" s="17" t="s">
        <v>3954</v>
      </c>
      <c r="G428" s="17" t="s">
        <v>1284</v>
      </c>
      <c r="H428" s="17" t="s">
        <v>44</v>
      </c>
      <c r="I428" s="20" t="s">
        <v>1158</v>
      </c>
      <c r="J428" s="17" t="s">
        <v>476</v>
      </c>
      <c r="K428" s="17" t="s">
        <v>63</v>
      </c>
      <c r="L428" s="17"/>
      <c r="M428" s="17" t="s">
        <v>2451</v>
      </c>
      <c r="N428" s="17" t="s">
        <v>1283</v>
      </c>
      <c r="O428" s="17" t="s">
        <v>1284</v>
      </c>
      <c r="P428" s="17" t="s">
        <v>428</v>
      </c>
      <c r="Q428" s="21" t="s">
        <v>429</v>
      </c>
      <c r="R428" s="21" t="str">
        <f t="shared" si="6"/>
        <v>蒲奇军(puqijun)</v>
      </c>
      <c r="S428" s="21"/>
    </row>
    <row r="429" ht="12.75" customHeight="1" spans="1:19">
      <c r="A429" s="17" t="s">
        <v>1082</v>
      </c>
      <c r="B429" s="17" t="s">
        <v>1308</v>
      </c>
      <c r="C429" s="17" t="s">
        <v>3956</v>
      </c>
      <c r="D429" s="17" t="s">
        <v>3957</v>
      </c>
      <c r="E429" s="17" t="s">
        <v>1307</v>
      </c>
      <c r="F429" s="17" t="s">
        <v>3954</v>
      </c>
      <c r="G429" s="17" t="s">
        <v>1310</v>
      </c>
      <c r="H429" s="17" t="s">
        <v>135</v>
      </c>
      <c r="I429" s="20" t="s">
        <v>1158</v>
      </c>
      <c r="J429" s="17" t="s">
        <v>63</v>
      </c>
      <c r="K429" s="17" t="s">
        <v>63</v>
      </c>
      <c r="L429" s="17"/>
      <c r="M429" s="17" t="s">
        <v>3955</v>
      </c>
      <c r="N429" s="17" t="s">
        <v>1307</v>
      </c>
      <c r="O429" s="17" t="s">
        <v>1310</v>
      </c>
      <c r="P429" s="17" t="s">
        <v>1308</v>
      </c>
      <c r="Q429" s="21" t="s">
        <v>1309</v>
      </c>
      <c r="R429" s="21" t="str">
        <f t="shared" si="6"/>
        <v>钱明亮(qianmingliang)</v>
      </c>
      <c r="S429" s="21"/>
    </row>
    <row r="430" ht="12.75" customHeight="1" spans="1:19">
      <c r="A430" s="17" t="s">
        <v>1082</v>
      </c>
      <c r="B430" s="17" t="s">
        <v>441</v>
      </c>
      <c r="C430" s="17" t="s">
        <v>3998</v>
      </c>
      <c r="D430" s="17" t="s">
        <v>3959</v>
      </c>
      <c r="E430" s="17" t="s">
        <v>1313</v>
      </c>
      <c r="F430" s="17" t="s">
        <v>141</v>
      </c>
      <c r="G430" s="17" t="s">
        <v>426</v>
      </c>
      <c r="H430" s="17" t="s">
        <v>148</v>
      </c>
      <c r="I430" s="20" t="s">
        <v>1314</v>
      </c>
      <c r="J430" s="17" t="s">
        <v>63</v>
      </c>
      <c r="K430" s="17" t="s">
        <v>63</v>
      </c>
      <c r="L430" s="17"/>
      <c r="M430" s="17" t="s">
        <v>3951</v>
      </c>
      <c r="N430" s="17" t="s">
        <v>1313</v>
      </c>
      <c r="O430" s="17" t="s">
        <v>426</v>
      </c>
      <c r="P430" s="17" t="s">
        <v>441</v>
      </c>
      <c r="Q430" s="21" t="s">
        <v>442</v>
      </c>
      <c r="R430" s="21" t="str">
        <f t="shared" si="6"/>
        <v>孙元明(sunyuanming)</v>
      </c>
      <c r="S430" s="21"/>
    </row>
    <row r="431" ht="12.75" customHeight="1" spans="1:19">
      <c r="A431" s="17" t="s">
        <v>1082</v>
      </c>
      <c r="B431" s="17" t="s">
        <v>441</v>
      </c>
      <c r="C431" s="17" t="s">
        <v>3998</v>
      </c>
      <c r="D431" s="17" t="s">
        <v>3959</v>
      </c>
      <c r="E431" s="17" t="s">
        <v>1315</v>
      </c>
      <c r="F431" s="17" t="s">
        <v>4031</v>
      </c>
      <c r="G431" s="17" t="s">
        <v>1316</v>
      </c>
      <c r="H431" s="17" t="s">
        <v>262</v>
      </c>
      <c r="I431" s="20" t="s">
        <v>1136</v>
      </c>
      <c r="J431" s="17" t="s">
        <v>63</v>
      </c>
      <c r="K431" s="17" t="s">
        <v>63</v>
      </c>
      <c r="L431" s="17"/>
      <c r="M431" s="17" t="s">
        <v>3972</v>
      </c>
      <c r="N431" s="17" t="s">
        <v>1315</v>
      </c>
      <c r="O431" s="17" t="s">
        <v>1316</v>
      </c>
      <c r="P431" s="17" t="s">
        <v>441</v>
      </c>
      <c r="Q431" s="21" t="s">
        <v>442</v>
      </c>
      <c r="R431" s="21" t="str">
        <f t="shared" si="6"/>
        <v>孙元明(sunyuanming)</v>
      </c>
      <c r="S431" s="21"/>
    </row>
    <row r="432" ht="12.75" customHeight="1" spans="1:19">
      <c r="A432" s="17" t="s">
        <v>1082</v>
      </c>
      <c r="B432" s="17" t="s">
        <v>441</v>
      </c>
      <c r="C432" s="17" t="s">
        <v>3998</v>
      </c>
      <c r="D432" s="17" t="s">
        <v>3959</v>
      </c>
      <c r="E432" s="17" t="s">
        <v>1318</v>
      </c>
      <c r="F432" s="17" t="s">
        <v>52</v>
      </c>
      <c r="G432" s="17" t="s">
        <v>1319</v>
      </c>
      <c r="H432" s="17" t="s">
        <v>26</v>
      </c>
      <c r="I432" s="20" t="s">
        <v>1136</v>
      </c>
      <c r="J432" s="17" t="s">
        <v>63</v>
      </c>
      <c r="K432" s="17" t="s">
        <v>63</v>
      </c>
      <c r="L432" s="17"/>
      <c r="M432" s="17" t="s">
        <v>449</v>
      </c>
      <c r="N432" s="17" t="s">
        <v>1318</v>
      </c>
      <c r="O432" s="17" t="s">
        <v>1319</v>
      </c>
      <c r="P432" s="17" t="s">
        <v>441</v>
      </c>
      <c r="Q432" s="21" t="s">
        <v>442</v>
      </c>
      <c r="R432" s="21" t="str">
        <f t="shared" si="6"/>
        <v>孙元明(sunyuanming)</v>
      </c>
      <c r="S432" s="21"/>
    </row>
    <row r="433" ht="12.75" customHeight="1" spans="1:19">
      <c r="A433" s="17" t="s">
        <v>1082</v>
      </c>
      <c r="B433" s="17" t="s">
        <v>441</v>
      </c>
      <c r="C433" s="17" t="s">
        <v>3998</v>
      </c>
      <c r="D433" s="17" t="s">
        <v>3959</v>
      </c>
      <c r="E433" s="17" t="s">
        <v>1320</v>
      </c>
      <c r="F433" s="17" t="s">
        <v>3954</v>
      </c>
      <c r="G433" s="17" t="s">
        <v>267</v>
      </c>
      <c r="H433" s="17" t="s">
        <v>63</v>
      </c>
      <c r="I433" s="20" t="s">
        <v>1304</v>
      </c>
      <c r="J433" s="17" t="s">
        <v>63</v>
      </c>
      <c r="K433" s="17" t="s">
        <v>63</v>
      </c>
      <c r="L433" s="17"/>
      <c r="M433" s="17" t="s">
        <v>3955</v>
      </c>
      <c r="N433" s="17" t="s">
        <v>1320</v>
      </c>
      <c r="O433" s="17" t="s">
        <v>267</v>
      </c>
      <c r="P433" s="17" t="s">
        <v>441</v>
      </c>
      <c r="Q433" s="21" t="s">
        <v>442</v>
      </c>
      <c r="R433" s="21" t="str">
        <f t="shared" si="6"/>
        <v>孙元明(sunyuanming)</v>
      </c>
      <c r="S433" s="21"/>
    </row>
    <row r="434" ht="12.75" customHeight="1" spans="1:19">
      <c r="A434" s="17" t="s">
        <v>1082</v>
      </c>
      <c r="B434" s="17" t="s">
        <v>441</v>
      </c>
      <c r="C434" s="17" t="s">
        <v>3998</v>
      </c>
      <c r="D434" s="17" t="s">
        <v>3959</v>
      </c>
      <c r="E434" s="17" t="s">
        <v>1321</v>
      </c>
      <c r="F434" s="17" t="s">
        <v>52</v>
      </c>
      <c r="G434" s="17" t="s">
        <v>195</v>
      </c>
      <c r="H434" s="17" t="s">
        <v>36</v>
      </c>
      <c r="I434" s="20" t="s">
        <v>1304</v>
      </c>
      <c r="J434" s="17" t="s">
        <v>63</v>
      </c>
      <c r="K434" s="17" t="s">
        <v>63</v>
      </c>
      <c r="L434" s="17"/>
      <c r="M434" s="17" t="s">
        <v>449</v>
      </c>
      <c r="N434" s="17" t="s">
        <v>1321</v>
      </c>
      <c r="O434" s="17" t="s">
        <v>195</v>
      </c>
      <c r="P434" s="17" t="s">
        <v>441</v>
      </c>
      <c r="Q434" s="21" t="s">
        <v>442</v>
      </c>
      <c r="R434" s="21" t="str">
        <f t="shared" si="6"/>
        <v>孙元明(sunyuanming)</v>
      </c>
      <c r="S434" s="21"/>
    </row>
    <row r="435" ht="12.75" customHeight="1" spans="1:19">
      <c r="A435" s="17" t="s">
        <v>1082</v>
      </c>
      <c r="B435" s="17" t="s">
        <v>441</v>
      </c>
      <c r="C435" s="17" t="s">
        <v>3998</v>
      </c>
      <c r="D435" s="17" t="s">
        <v>3959</v>
      </c>
      <c r="E435" s="17" t="s">
        <v>1322</v>
      </c>
      <c r="F435" s="17" t="s">
        <v>52</v>
      </c>
      <c r="G435" s="17" t="s">
        <v>75</v>
      </c>
      <c r="H435" s="17" t="s">
        <v>148</v>
      </c>
      <c r="I435" s="20" t="s">
        <v>1304</v>
      </c>
      <c r="J435" s="17" t="s">
        <v>63</v>
      </c>
      <c r="K435" s="17" t="s">
        <v>63</v>
      </c>
      <c r="L435" s="17"/>
      <c r="M435" s="17" t="s">
        <v>449</v>
      </c>
      <c r="N435" s="17" t="s">
        <v>1322</v>
      </c>
      <c r="O435" s="17" t="s">
        <v>75</v>
      </c>
      <c r="P435" s="17" t="s">
        <v>441</v>
      </c>
      <c r="Q435" s="21" t="s">
        <v>442</v>
      </c>
      <c r="R435" s="21" t="str">
        <f t="shared" si="6"/>
        <v>孙元明(sunyuanming)</v>
      </c>
      <c r="S435" s="21"/>
    </row>
    <row r="436" ht="12.75" customHeight="1" spans="1:19">
      <c r="A436" s="17" t="s">
        <v>1082</v>
      </c>
      <c r="B436" s="17" t="s">
        <v>441</v>
      </c>
      <c r="C436" s="17" t="s">
        <v>3998</v>
      </c>
      <c r="D436" s="17" t="s">
        <v>3959</v>
      </c>
      <c r="E436" s="17" t="s">
        <v>1323</v>
      </c>
      <c r="F436" s="17" t="s">
        <v>52</v>
      </c>
      <c r="G436" s="17" t="s">
        <v>1319</v>
      </c>
      <c r="H436" s="17" t="s">
        <v>36</v>
      </c>
      <c r="I436" s="20" t="s">
        <v>1304</v>
      </c>
      <c r="J436" s="17" t="s">
        <v>63</v>
      </c>
      <c r="K436" s="17" t="s">
        <v>63</v>
      </c>
      <c r="L436" s="17"/>
      <c r="M436" s="17" t="s">
        <v>449</v>
      </c>
      <c r="N436" s="17" t="s">
        <v>1323</v>
      </c>
      <c r="O436" s="17" t="s">
        <v>1319</v>
      </c>
      <c r="P436" s="17" t="s">
        <v>441</v>
      </c>
      <c r="Q436" s="21" t="s">
        <v>442</v>
      </c>
      <c r="R436" s="21" t="str">
        <f t="shared" si="6"/>
        <v>孙元明(sunyuanming)</v>
      </c>
      <c r="S436" s="21"/>
    </row>
    <row r="437" ht="12.75" customHeight="1" spans="1:19">
      <c r="A437" s="17" t="s">
        <v>1082</v>
      </c>
      <c r="B437" s="17" t="s">
        <v>451</v>
      </c>
      <c r="C437" s="17" t="s">
        <v>3985</v>
      </c>
      <c r="D437" s="17" t="s">
        <v>3970</v>
      </c>
      <c r="E437" s="17" t="s">
        <v>1324</v>
      </c>
      <c r="F437" s="17" t="s">
        <v>141</v>
      </c>
      <c r="G437" s="17" t="s">
        <v>34</v>
      </c>
      <c r="H437" s="17" t="s">
        <v>55</v>
      </c>
      <c r="I437" s="20" t="s">
        <v>1325</v>
      </c>
      <c r="J437" s="17" t="s">
        <v>63</v>
      </c>
      <c r="K437" s="17" t="s">
        <v>63</v>
      </c>
      <c r="L437" s="17"/>
      <c r="M437" s="17" t="s">
        <v>3951</v>
      </c>
      <c r="N437" s="17" t="s">
        <v>1324</v>
      </c>
      <c r="O437" s="17" t="s">
        <v>34</v>
      </c>
      <c r="P437" s="17" t="s">
        <v>451</v>
      </c>
      <c r="Q437" s="21" t="s">
        <v>452</v>
      </c>
      <c r="R437" s="21" t="str">
        <f t="shared" si="6"/>
        <v>田代贵(tiandaigui)</v>
      </c>
      <c r="S437" s="21"/>
    </row>
    <row r="438" ht="12.75" customHeight="1" spans="1:19">
      <c r="A438" s="17" t="s">
        <v>1082</v>
      </c>
      <c r="B438" s="17" t="s">
        <v>451</v>
      </c>
      <c r="C438" s="17" t="s">
        <v>3985</v>
      </c>
      <c r="D438" s="17" t="s">
        <v>3970</v>
      </c>
      <c r="E438" s="17" t="s">
        <v>1326</v>
      </c>
      <c r="F438" s="17" t="s">
        <v>3954</v>
      </c>
      <c r="G438" s="17" t="s">
        <v>1327</v>
      </c>
      <c r="H438" s="17" t="s">
        <v>414</v>
      </c>
      <c r="I438" s="20" t="s">
        <v>1328</v>
      </c>
      <c r="J438" s="17" t="s">
        <v>63</v>
      </c>
      <c r="K438" s="17" t="s">
        <v>63</v>
      </c>
      <c r="L438" s="17"/>
      <c r="M438" s="17" t="s">
        <v>3955</v>
      </c>
      <c r="N438" s="17" t="s">
        <v>1326</v>
      </c>
      <c r="O438" s="17" t="s">
        <v>1327</v>
      </c>
      <c r="P438" s="17" t="s">
        <v>451</v>
      </c>
      <c r="Q438" s="21" t="s">
        <v>452</v>
      </c>
      <c r="R438" s="21" t="str">
        <f t="shared" si="6"/>
        <v>田代贵(tiandaigui)</v>
      </c>
      <c r="S438" s="21"/>
    </row>
    <row r="439" ht="12.75" customHeight="1" spans="1:19">
      <c r="A439" s="17" t="s">
        <v>1082</v>
      </c>
      <c r="B439" s="17" t="s">
        <v>451</v>
      </c>
      <c r="C439" s="17" t="s">
        <v>3985</v>
      </c>
      <c r="D439" s="17" t="s">
        <v>3970</v>
      </c>
      <c r="E439" s="17" t="s">
        <v>1329</v>
      </c>
      <c r="F439" s="17" t="s">
        <v>3954</v>
      </c>
      <c r="G439" s="17" t="s">
        <v>1330</v>
      </c>
      <c r="H439" s="17" t="s">
        <v>340</v>
      </c>
      <c r="I439" s="20" t="s">
        <v>1314</v>
      </c>
      <c r="J439" s="17" t="s">
        <v>63</v>
      </c>
      <c r="K439" s="17" t="s">
        <v>63</v>
      </c>
      <c r="L439" s="17"/>
      <c r="M439" s="17" t="s">
        <v>3955</v>
      </c>
      <c r="N439" s="17" t="s">
        <v>1329</v>
      </c>
      <c r="O439" s="17" t="s">
        <v>1330</v>
      </c>
      <c r="P439" s="17" t="s">
        <v>451</v>
      </c>
      <c r="Q439" s="21" t="s">
        <v>452</v>
      </c>
      <c r="R439" s="21" t="str">
        <f t="shared" si="6"/>
        <v>田代贵(tiandaigui)</v>
      </c>
      <c r="S439" s="21"/>
    </row>
    <row r="440" ht="12.75" customHeight="1" spans="1:19">
      <c r="A440" s="17" t="s">
        <v>1082</v>
      </c>
      <c r="B440" s="17" t="s">
        <v>451</v>
      </c>
      <c r="C440" s="17" t="s">
        <v>3985</v>
      </c>
      <c r="D440" s="17" t="s">
        <v>3970</v>
      </c>
      <c r="E440" s="17" t="s">
        <v>1331</v>
      </c>
      <c r="F440" s="17" t="s">
        <v>3954</v>
      </c>
      <c r="G440" s="17" t="s">
        <v>1332</v>
      </c>
      <c r="H440" s="17" t="s">
        <v>148</v>
      </c>
      <c r="I440" s="20" t="s">
        <v>1333</v>
      </c>
      <c r="J440" s="17" t="s">
        <v>63</v>
      </c>
      <c r="K440" s="17" t="s">
        <v>63</v>
      </c>
      <c r="L440" s="17"/>
      <c r="M440" s="17" t="s">
        <v>3955</v>
      </c>
      <c r="N440" s="17" t="s">
        <v>1331</v>
      </c>
      <c r="O440" s="17" t="s">
        <v>1332</v>
      </c>
      <c r="P440" s="17" t="s">
        <v>451</v>
      </c>
      <c r="Q440" s="21" t="s">
        <v>452</v>
      </c>
      <c r="R440" s="21" t="str">
        <f t="shared" si="6"/>
        <v>田代贵(tiandaigui)</v>
      </c>
      <c r="S440" s="21"/>
    </row>
    <row r="441" ht="12.75" customHeight="1" spans="1:19">
      <c r="A441" s="17" t="s">
        <v>1082</v>
      </c>
      <c r="B441" s="17" t="s">
        <v>451</v>
      </c>
      <c r="C441" s="17" t="s">
        <v>3985</v>
      </c>
      <c r="D441" s="17" t="s">
        <v>3970</v>
      </c>
      <c r="E441" s="17" t="s">
        <v>1334</v>
      </c>
      <c r="F441" s="17" t="s">
        <v>141</v>
      </c>
      <c r="G441" s="17" t="s">
        <v>190</v>
      </c>
      <c r="H441" s="17" t="s">
        <v>135</v>
      </c>
      <c r="I441" s="20" t="s">
        <v>1335</v>
      </c>
      <c r="J441" s="17" t="s">
        <v>63</v>
      </c>
      <c r="K441" s="17" t="s">
        <v>63</v>
      </c>
      <c r="L441" s="17"/>
      <c r="M441" s="17" t="s">
        <v>3951</v>
      </c>
      <c r="N441" s="17" t="s">
        <v>1334</v>
      </c>
      <c r="O441" s="17" t="s">
        <v>190</v>
      </c>
      <c r="P441" s="17" t="s">
        <v>451</v>
      </c>
      <c r="Q441" s="21" t="s">
        <v>452</v>
      </c>
      <c r="R441" s="21" t="str">
        <f t="shared" si="6"/>
        <v>田代贵(tiandaigui)</v>
      </c>
      <c r="S441" s="21"/>
    </row>
    <row r="442" ht="12.75" customHeight="1" spans="1:19">
      <c r="A442" s="17" t="s">
        <v>1082</v>
      </c>
      <c r="B442" s="17" t="s">
        <v>457</v>
      </c>
      <c r="C442" s="17" t="s">
        <v>4000</v>
      </c>
      <c r="D442" s="17" t="s">
        <v>3959</v>
      </c>
      <c r="E442" s="17" t="s">
        <v>1336</v>
      </c>
      <c r="F442" s="17" t="s">
        <v>141</v>
      </c>
      <c r="G442" s="17" t="s">
        <v>34</v>
      </c>
      <c r="H442" s="17" t="s">
        <v>819</v>
      </c>
      <c r="I442" s="20" t="s">
        <v>1337</v>
      </c>
      <c r="J442" s="17" t="s">
        <v>63</v>
      </c>
      <c r="K442" s="17" t="s">
        <v>63</v>
      </c>
      <c r="L442" s="17"/>
      <c r="M442" s="17" t="s">
        <v>3951</v>
      </c>
      <c r="N442" s="17" t="s">
        <v>1336</v>
      </c>
      <c r="O442" s="17" t="s">
        <v>34</v>
      </c>
      <c r="P442" s="17" t="s">
        <v>457</v>
      </c>
      <c r="Q442" s="21" t="s">
        <v>458</v>
      </c>
      <c r="R442" s="21" t="str">
        <f t="shared" si="6"/>
        <v>田丰伦(tianfenglun)</v>
      </c>
      <c r="S442" s="21"/>
    </row>
    <row r="443" ht="12.75" customHeight="1" spans="1:19">
      <c r="A443" s="17" t="s">
        <v>1082</v>
      </c>
      <c r="B443" s="17" t="s">
        <v>457</v>
      </c>
      <c r="C443" s="17" t="s">
        <v>4000</v>
      </c>
      <c r="D443" s="17" t="s">
        <v>3959</v>
      </c>
      <c r="E443" s="17" t="s">
        <v>1338</v>
      </c>
      <c r="F443" s="17" t="s">
        <v>141</v>
      </c>
      <c r="G443" s="17" t="s">
        <v>34</v>
      </c>
      <c r="H443" s="17" t="s">
        <v>1340</v>
      </c>
      <c r="I443" s="20" t="s">
        <v>1339</v>
      </c>
      <c r="J443" s="17" t="s">
        <v>63</v>
      </c>
      <c r="K443" s="17" t="s">
        <v>63</v>
      </c>
      <c r="L443" s="17"/>
      <c r="M443" s="17" t="s">
        <v>3951</v>
      </c>
      <c r="N443" s="17" t="s">
        <v>1338</v>
      </c>
      <c r="O443" s="17" t="s">
        <v>34</v>
      </c>
      <c r="P443" s="17" t="s">
        <v>457</v>
      </c>
      <c r="Q443" s="21" t="s">
        <v>458</v>
      </c>
      <c r="R443" s="21" t="str">
        <f t="shared" si="6"/>
        <v>田丰伦(tianfenglun)</v>
      </c>
      <c r="S443" s="21"/>
    </row>
    <row r="444" ht="12.75" customHeight="1" spans="1:19">
      <c r="A444" s="17" t="s">
        <v>1082</v>
      </c>
      <c r="B444" s="17" t="s">
        <v>457</v>
      </c>
      <c r="C444" s="17" t="s">
        <v>4000</v>
      </c>
      <c r="D444" s="17" t="s">
        <v>3959</v>
      </c>
      <c r="E444" s="17" t="s">
        <v>1341</v>
      </c>
      <c r="F444" s="17" t="s">
        <v>141</v>
      </c>
      <c r="G444" s="17" t="s">
        <v>34</v>
      </c>
      <c r="H444" s="17" t="s">
        <v>371</v>
      </c>
      <c r="I444" s="20" t="s">
        <v>1342</v>
      </c>
      <c r="J444" s="17" t="s">
        <v>63</v>
      </c>
      <c r="K444" s="17" t="s">
        <v>63</v>
      </c>
      <c r="L444" s="17"/>
      <c r="M444" s="17" t="s">
        <v>3951</v>
      </c>
      <c r="N444" s="17" t="s">
        <v>1341</v>
      </c>
      <c r="O444" s="17" t="s">
        <v>34</v>
      </c>
      <c r="P444" s="17" t="s">
        <v>457</v>
      </c>
      <c r="Q444" s="21" t="s">
        <v>458</v>
      </c>
      <c r="R444" s="21" t="str">
        <f t="shared" si="6"/>
        <v>田丰伦(tianfenglun)</v>
      </c>
      <c r="S444" s="21"/>
    </row>
    <row r="445" ht="12.75" customHeight="1" spans="1:19">
      <c r="A445" s="17" t="s">
        <v>1082</v>
      </c>
      <c r="B445" s="17" t="s">
        <v>457</v>
      </c>
      <c r="C445" s="17" t="s">
        <v>4000</v>
      </c>
      <c r="D445" s="17" t="s">
        <v>3959</v>
      </c>
      <c r="E445" s="17" t="s">
        <v>1343</v>
      </c>
      <c r="F445" s="17" t="s">
        <v>141</v>
      </c>
      <c r="G445" s="17" t="s">
        <v>190</v>
      </c>
      <c r="H445" s="17" t="s">
        <v>63</v>
      </c>
      <c r="I445" s="20" t="s">
        <v>1344</v>
      </c>
      <c r="J445" s="17" t="s">
        <v>63</v>
      </c>
      <c r="K445" s="17" t="s">
        <v>63</v>
      </c>
      <c r="L445" s="17"/>
      <c r="M445" s="17" t="s">
        <v>3951</v>
      </c>
      <c r="N445" s="17" t="s">
        <v>1343</v>
      </c>
      <c r="O445" s="17" t="s">
        <v>190</v>
      </c>
      <c r="P445" s="17" t="s">
        <v>457</v>
      </c>
      <c r="Q445" s="21" t="s">
        <v>458</v>
      </c>
      <c r="R445" s="21" t="str">
        <f t="shared" si="6"/>
        <v>田丰伦(tianfenglun)</v>
      </c>
      <c r="S445" s="21"/>
    </row>
    <row r="446" ht="12.75" customHeight="1" spans="1:19">
      <c r="A446" s="17" t="s">
        <v>1082</v>
      </c>
      <c r="B446" s="17" t="s">
        <v>1346</v>
      </c>
      <c r="C446" s="17" t="s">
        <v>3995</v>
      </c>
      <c r="D446" s="17" t="s">
        <v>3946</v>
      </c>
      <c r="E446" s="17" t="s">
        <v>1345</v>
      </c>
      <c r="F446" s="17" t="s">
        <v>141</v>
      </c>
      <c r="G446" s="17" t="s">
        <v>1348</v>
      </c>
      <c r="H446" s="17" t="s">
        <v>487</v>
      </c>
      <c r="I446" s="20" t="s">
        <v>1349</v>
      </c>
      <c r="J446" s="17" t="s">
        <v>63</v>
      </c>
      <c r="K446" s="17" t="s">
        <v>63</v>
      </c>
      <c r="L446" s="17"/>
      <c r="M446" s="17" t="s">
        <v>3951</v>
      </c>
      <c r="N446" s="17" t="s">
        <v>1345</v>
      </c>
      <c r="O446" s="17" t="s">
        <v>1348</v>
      </c>
      <c r="P446" s="17" t="s">
        <v>1346</v>
      </c>
      <c r="Q446" s="21" t="s">
        <v>1347</v>
      </c>
      <c r="R446" s="21" t="str">
        <f t="shared" si="6"/>
        <v>田军(tianjun)</v>
      </c>
      <c r="S446" s="21"/>
    </row>
    <row r="447" ht="12.75" customHeight="1" spans="1:19">
      <c r="A447" s="17" t="s">
        <v>1082</v>
      </c>
      <c r="B447" s="17" t="s">
        <v>472</v>
      </c>
      <c r="C447" s="17" t="s">
        <v>3981</v>
      </c>
      <c r="D447" s="17" t="s">
        <v>3986</v>
      </c>
      <c r="E447" s="17" t="s">
        <v>1352</v>
      </c>
      <c r="F447" s="17" t="s">
        <v>141</v>
      </c>
      <c r="G447" s="17" t="s">
        <v>1353</v>
      </c>
      <c r="H447" s="17" t="s">
        <v>135</v>
      </c>
      <c r="I447" s="20" t="s">
        <v>1278</v>
      </c>
      <c r="J447" s="17" t="s">
        <v>63</v>
      </c>
      <c r="K447" s="17" t="s">
        <v>63</v>
      </c>
      <c r="L447" s="17"/>
      <c r="M447" s="17" t="s">
        <v>3951</v>
      </c>
      <c r="N447" s="17" t="s">
        <v>1352</v>
      </c>
      <c r="O447" s="17" t="s">
        <v>1353</v>
      </c>
      <c r="P447" s="17" t="s">
        <v>472</v>
      </c>
      <c r="Q447" s="21" t="s">
        <v>473</v>
      </c>
      <c r="R447" s="21" t="str">
        <f t="shared" si="6"/>
        <v>王小明(wangxiaoming)</v>
      </c>
      <c r="S447" s="21"/>
    </row>
    <row r="448" ht="12.75" customHeight="1" spans="1:19">
      <c r="A448" s="17" t="s">
        <v>1082</v>
      </c>
      <c r="B448" s="17" t="s">
        <v>472</v>
      </c>
      <c r="C448" s="17" t="s">
        <v>3981</v>
      </c>
      <c r="D448" s="17" t="s">
        <v>3986</v>
      </c>
      <c r="E448" s="17" t="s">
        <v>1354</v>
      </c>
      <c r="F448" s="17" t="s">
        <v>3954</v>
      </c>
      <c r="G448" s="17" t="s">
        <v>1355</v>
      </c>
      <c r="H448" s="17" t="s">
        <v>247</v>
      </c>
      <c r="I448" s="20" t="s">
        <v>1356</v>
      </c>
      <c r="J448" s="17" t="s">
        <v>449</v>
      </c>
      <c r="K448" s="17" t="s">
        <v>443</v>
      </c>
      <c r="L448" s="17"/>
      <c r="M448" s="17" t="s">
        <v>63</v>
      </c>
      <c r="N448" s="17" t="s">
        <v>1354</v>
      </c>
      <c r="O448" s="17" t="s">
        <v>1355</v>
      </c>
      <c r="P448" s="17" t="s">
        <v>472</v>
      </c>
      <c r="Q448" s="21" t="s">
        <v>473</v>
      </c>
      <c r="R448" s="21" t="str">
        <f t="shared" si="6"/>
        <v>王小明(wangxiaoming)</v>
      </c>
      <c r="S448" s="21"/>
    </row>
    <row r="449" ht="12.75" customHeight="1" spans="1:19">
      <c r="A449" s="17" t="s">
        <v>1082</v>
      </c>
      <c r="B449" s="17" t="s">
        <v>472</v>
      </c>
      <c r="C449" s="17" t="s">
        <v>3981</v>
      </c>
      <c r="D449" s="17" t="s">
        <v>3986</v>
      </c>
      <c r="E449" s="17" t="s">
        <v>1358</v>
      </c>
      <c r="F449" s="17" t="s">
        <v>141</v>
      </c>
      <c r="G449" s="17" t="s">
        <v>1359</v>
      </c>
      <c r="H449" s="17" t="s">
        <v>90</v>
      </c>
      <c r="I449" s="20" t="s">
        <v>1228</v>
      </c>
      <c r="J449" s="17" t="s">
        <v>63</v>
      </c>
      <c r="K449" s="17" t="s">
        <v>63</v>
      </c>
      <c r="L449" s="17"/>
      <c r="M449" s="17" t="s">
        <v>3951</v>
      </c>
      <c r="N449" s="17" t="s">
        <v>1358</v>
      </c>
      <c r="O449" s="17" t="s">
        <v>1359</v>
      </c>
      <c r="P449" s="17" t="s">
        <v>472</v>
      </c>
      <c r="Q449" s="21" t="s">
        <v>473</v>
      </c>
      <c r="R449" s="21" t="str">
        <f t="shared" si="6"/>
        <v>王小明(wangxiaoming)</v>
      </c>
      <c r="S449" s="21"/>
    </row>
    <row r="450" ht="12.75" customHeight="1" spans="1:19">
      <c r="A450" s="17" t="s">
        <v>1082</v>
      </c>
      <c r="B450" s="17" t="s">
        <v>472</v>
      </c>
      <c r="C450" s="17" t="s">
        <v>3981</v>
      </c>
      <c r="D450" s="17" t="s">
        <v>3986</v>
      </c>
      <c r="E450" s="17" t="s">
        <v>1360</v>
      </c>
      <c r="F450" s="17" t="s">
        <v>3954</v>
      </c>
      <c r="G450" s="17" t="s">
        <v>369</v>
      </c>
      <c r="H450" s="17" t="s">
        <v>148</v>
      </c>
      <c r="I450" s="20" t="s">
        <v>1361</v>
      </c>
      <c r="J450" s="17" t="s">
        <v>63</v>
      </c>
      <c r="K450" s="17" t="s">
        <v>63</v>
      </c>
      <c r="L450" s="17"/>
      <c r="M450" s="17" t="s">
        <v>3955</v>
      </c>
      <c r="N450" s="17" t="s">
        <v>1360</v>
      </c>
      <c r="O450" s="17" t="s">
        <v>369</v>
      </c>
      <c r="P450" s="17" t="s">
        <v>472</v>
      </c>
      <c r="Q450" s="21" t="s">
        <v>473</v>
      </c>
      <c r="R450" s="21" t="str">
        <f t="shared" si="6"/>
        <v>王小明(wangxiaoming)</v>
      </c>
      <c r="S450" s="21"/>
    </row>
    <row r="451" ht="12.75" customHeight="1" spans="1:19">
      <c r="A451" s="17" t="s">
        <v>1082</v>
      </c>
      <c r="B451" s="17" t="s">
        <v>472</v>
      </c>
      <c r="C451" s="17" t="s">
        <v>3981</v>
      </c>
      <c r="D451" s="17" t="s">
        <v>3986</v>
      </c>
      <c r="E451" s="17" t="s">
        <v>1362</v>
      </c>
      <c r="F451" s="17" t="s">
        <v>3954</v>
      </c>
      <c r="G451" s="17" t="s">
        <v>1363</v>
      </c>
      <c r="H451" s="17" t="s">
        <v>90</v>
      </c>
      <c r="I451" s="20" t="s">
        <v>1172</v>
      </c>
      <c r="J451" s="17" t="s">
        <v>63</v>
      </c>
      <c r="K451" s="17" t="s">
        <v>63</v>
      </c>
      <c r="L451" s="17"/>
      <c r="M451" s="17" t="s">
        <v>3955</v>
      </c>
      <c r="N451" s="17" t="s">
        <v>1362</v>
      </c>
      <c r="O451" s="17" t="s">
        <v>1363</v>
      </c>
      <c r="P451" s="17" t="s">
        <v>472</v>
      </c>
      <c r="Q451" s="21" t="s">
        <v>473</v>
      </c>
      <c r="R451" s="21" t="str">
        <f t="shared" si="6"/>
        <v>王小明(wangxiaoming)</v>
      </c>
      <c r="S451" s="21"/>
    </row>
    <row r="452" ht="12.75" customHeight="1" spans="1:19">
      <c r="A452" s="17" t="s">
        <v>1082</v>
      </c>
      <c r="B452" s="17" t="s">
        <v>214</v>
      </c>
      <c r="C452" s="17" t="s">
        <v>4003</v>
      </c>
      <c r="D452" s="17" t="s">
        <v>3970</v>
      </c>
      <c r="E452" s="17" t="s">
        <v>1354</v>
      </c>
      <c r="F452" s="17" t="s">
        <v>3954</v>
      </c>
      <c r="G452" s="17" t="s">
        <v>1355</v>
      </c>
      <c r="H452" s="17" t="s">
        <v>247</v>
      </c>
      <c r="I452" s="20" t="s">
        <v>1356</v>
      </c>
      <c r="J452" s="17" t="s">
        <v>449</v>
      </c>
      <c r="K452" s="17" t="s">
        <v>476</v>
      </c>
      <c r="L452" s="17"/>
      <c r="M452" s="17" t="s">
        <v>520</v>
      </c>
      <c r="N452" s="17" t="s">
        <v>1354</v>
      </c>
      <c r="O452" s="17" t="s">
        <v>1355</v>
      </c>
      <c r="P452" s="17" t="s">
        <v>214</v>
      </c>
      <c r="Q452" s="21" t="s">
        <v>215</v>
      </c>
      <c r="R452" s="21" t="str">
        <f t="shared" ref="R452:R515" si="7">CONCATENATE(P452,"(",Q452,")")</f>
        <v>王秀模(wangxiumo)</v>
      </c>
      <c r="S452" s="21"/>
    </row>
    <row r="453" ht="12.75" customHeight="1" spans="1:19">
      <c r="A453" s="17" t="s">
        <v>1082</v>
      </c>
      <c r="B453" s="17" t="s">
        <v>214</v>
      </c>
      <c r="C453" s="17" t="s">
        <v>4003</v>
      </c>
      <c r="D453" s="17" t="s">
        <v>3970</v>
      </c>
      <c r="E453" s="17" t="s">
        <v>1364</v>
      </c>
      <c r="F453" s="17" t="s">
        <v>141</v>
      </c>
      <c r="G453" s="17" t="s">
        <v>977</v>
      </c>
      <c r="H453" s="17" t="s">
        <v>67</v>
      </c>
      <c r="I453" s="20" t="s">
        <v>1245</v>
      </c>
      <c r="J453" s="17" t="s">
        <v>63</v>
      </c>
      <c r="K453" s="17" t="s">
        <v>63</v>
      </c>
      <c r="L453" s="17"/>
      <c r="M453" s="17" t="s">
        <v>3951</v>
      </c>
      <c r="N453" s="17" t="s">
        <v>1364</v>
      </c>
      <c r="O453" s="17" t="s">
        <v>977</v>
      </c>
      <c r="P453" s="17" t="s">
        <v>214</v>
      </c>
      <c r="Q453" s="21" t="s">
        <v>215</v>
      </c>
      <c r="R453" s="21" t="str">
        <f t="shared" si="7"/>
        <v>王秀模(wangxiumo)</v>
      </c>
      <c r="S453" s="21"/>
    </row>
    <row r="454" ht="12.75" customHeight="1" spans="1:19">
      <c r="A454" s="17" t="s">
        <v>1082</v>
      </c>
      <c r="B454" s="17" t="s">
        <v>214</v>
      </c>
      <c r="C454" s="17" t="s">
        <v>4003</v>
      </c>
      <c r="D454" s="17" t="s">
        <v>3970</v>
      </c>
      <c r="E454" s="17" t="s">
        <v>1365</v>
      </c>
      <c r="F454" s="17" t="s">
        <v>3954</v>
      </c>
      <c r="G454" s="17" t="s">
        <v>1355</v>
      </c>
      <c r="H454" s="17" t="s">
        <v>247</v>
      </c>
      <c r="I454" s="20" t="s">
        <v>1242</v>
      </c>
      <c r="J454" s="17" t="s">
        <v>449</v>
      </c>
      <c r="K454" s="17" t="s">
        <v>476</v>
      </c>
      <c r="L454" s="17"/>
      <c r="M454" s="17" t="s">
        <v>520</v>
      </c>
      <c r="N454" s="17" t="s">
        <v>1365</v>
      </c>
      <c r="O454" s="17" t="s">
        <v>1355</v>
      </c>
      <c r="P454" s="17" t="s">
        <v>214</v>
      </c>
      <c r="Q454" s="21" t="s">
        <v>215</v>
      </c>
      <c r="R454" s="21" t="str">
        <f t="shared" si="7"/>
        <v>王秀模(wangxiumo)</v>
      </c>
      <c r="S454" s="21"/>
    </row>
    <row r="455" ht="12.75" customHeight="1" spans="1:19">
      <c r="A455" s="17" t="s">
        <v>1082</v>
      </c>
      <c r="B455" s="17" t="s">
        <v>214</v>
      </c>
      <c r="C455" s="17" t="s">
        <v>4003</v>
      </c>
      <c r="D455" s="17" t="s">
        <v>3970</v>
      </c>
      <c r="E455" s="17" t="s">
        <v>1366</v>
      </c>
      <c r="F455" s="17" t="s">
        <v>3954</v>
      </c>
      <c r="G455" s="17" t="s">
        <v>1367</v>
      </c>
      <c r="H455" s="17" t="s">
        <v>55</v>
      </c>
      <c r="I455" s="20" t="s">
        <v>1368</v>
      </c>
      <c r="J455" s="17" t="s">
        <v>476</v>
      </c>
      <c r="K455" s="17" t="s">
        <v>63</v>
      </c>
      <c r="L455" s="17"/>
      <c r="M455" s="17" t="s">
        <v>2451</v>
      </c>
      <c r="N455" s="17" t="s">
        <v>1366</v>
      </c>
      <c r="O455" s="17" t="s">
        <v>1367</v>
      </c>
      <c r="P455" s="17" t="s">
        <v>214</v>
      </c>
      <c r="Q455" s="21" t="s">
        <v>215</v>
      </c>
      <c r="R455" s="21" t="str">
        <f t="shared" si="7"/>
        <v>王秀模(wangxiumo)</v>
      </c>
      <c r="S455" s="21"/>
    </row>
    <row r="456" ht="12.75" customHeight="1" spans="1:19">
      <c r="A456" s="17" t="s">
        <v>1082</v>
      </c>
      <c r="B456" s="17" t="s">
        <v>214</v>
      </c>
      <c r="C456" s="17" t="s">
        <v>4003</v>
      </c>
      <c r="D456" s="17" t="s">
        <v>3970</v>
      </c>
      <c r="E456" s="17" t="s">
        <v>1369</v>
      </c>
      <c r="F456" s="17" t="s">
        <v>3954</v>
      </c>
      <c r="G456" s="17" t="s">
        <v>1370</v>
      </c>
      <c r="H456" s="17" t="s">
        <v>262</v>
      </c>
      <c r="I456" s="20" t="s">
        <v>1371</v>
      </c>
      <c r="J456" s="17" t="s">
        <v>63</v>
      </c>
      <c r="K456" s="17" t="s">
        <v>63</v>
      </c>
      <c r="L456" s="17"/>
      <c r="M456" s="17" t="s">
        <v>3955</v>
      </c>
      <c r="N456" s="17" t="s">
        <v>1369</v>
      </c>
      <c r="O456" s="17" t="s">
        <v>1370</v>
      </c>
      <c r="P456" s="17" t="s">
        <v>214</v>
      </c>
      <c r="Q456" s="21" t="s">
        <v>215</v>
      </c>
      <c r="R456" s="21" t="str">
        <f t="shared" si="7"/>
        <v>王秀模(wangxiumo)</v>
      </c>
      <c r="S456" s="21"/>
    </row>
    <row r="457" ht="12.75" customHeight="1" spans="1:19">
      <c r="A457" s="17" t="s">
        <v>1082</v>
      </c>
      <c r="B457" s="17" t="s">
        <v>214</v>
      </c>
      <c r="C457" s="17" t="s">
        <v>4003</v>
      </c>
      <c r="D457" s="17" t="s">
        <v>3970</v>
      </c>
      <c r="E457" s="17" t="s">
        <v>1372</v>
      </c>
      <c r="F457" s="17" t="s">
        <v>141</v>
      </c>
      <c r="G457" s="17" t="s">
        <v>34</v>
      </c>
      <c r="H457" s="17" t="s">
        <v>148</v>
      </c>
      <c r="I457" s="20" t="s">
        <v>1373</v>
      </c>
      <c r="J457" s="17" t="s">
        <v>63</v>
      </c>
      <c r="K457" s="17" t="s">
        <v>63</v>
      </c>
      <c r="L457" s="17"/>
      <c r="M457" s="17" t="s">
        <v>3951</v>
      </c>
      <c r="N457" s="17" t="s">
        <v>1372</v>
      </c>
      <c r="O457" s="17" t="s">
        <v>34</v>
      </c>
      <c r="P457" s="17" t="s">
        <v>214</v>
      </c>
      <c r="Q457" s="21" t="s">
        <v>215</v>
      </c>
      <c r="R457" s="21" t="str">
        <f t="shared" si="7"/>
        <v>王秀模(wangxiumo)</v>
      </c>
      <c r="S457" s="21"/>
    </row>
    <row r="458" ht="12.75" customHeight="1" spans="1:19">
      <c r="A458" s="17" t="s">
        <v>1082</v>
      </c>
      <c r="B458" s="17" t="s">
        <v>510</v>
      </c>
      <c r="C458" s="17" t="s">
        <v>3981</v>
      </c>
      <c r="D458" s="17" t="s">
        <v>3959</v>
      </c>
      <c r="E458" s="17" t="s">
        <v>1374</v>
      </c>
      <c r="F458" s="17" t="s">
        <v>3954</v>
      </c>
      <c r="G458" s="17" t="s">
        <v>369</v>
      </c>
      <c r="H458" s="17" t="s">
        <v>371</v>
      </c>
      <c r="I458" s="20" t="s">
        <v>1304</v>
      </c>
      <c r="J458" s="17" t="s">
        <v>63</v>
      </c>
      <c r="K458" s="17" t="s">
        <v>63</v>
      </c>
      <c r="L458" s="17"/>
      <c r="M458" s="17" t="s">
        <v>3955</v>
      </c>
      <c r="N458" s="17" t="s">
        <v>1374</v>
      </c>
      <c r="O458" s="17" t="s">
        <v>369</v>
      </c>
      <c r="P458" s="17" t="s">
        <v>510</v>
      </c>
      <c r="Q458" s="21" t="s">
        <v>511</v>
      </c>
      <c r="R458" s="21" t="str">
        <f t="shared" si="7"/>
        <v>吴安(wuan)</v>
      </c>
      <c r="S458" s="21"/>
    </row>
    <row r="459" ht="12.75" customHeight="1" spans="1:19">
      <c r="A459" s="17" t="s">
        <v>1082</v>
      </c>
      <c r="B459" s="17" t="s">
        <v>510</v>
      </c>
      <c r="C459" s="17" t="s">
        <v>3981</v>
      </c>
      <c r="D459" s="17" t="s">
        <v>3959</v>
      </c>
      <c r="E459" s="17" t="s">
        <v>1354</v>
      </c>
      <c r="F459" s="17" t="s">
        <v>3954</v>
      </c>
      <c r="G459" s="17" t="s">
        <v>1355</v>
      </c>
      <c r="H459" s="17" t="s">
        <v>247</v>
      </c>
      <c r="I459" s="20" t="s">
        <v>1356</v>
      </c>
      <c r="J459" s="17" t="s">
        <v>449</v>
      </c>
      <c r="K459" s="17" t="s">
        <v>427</v>
      </c>
      <c r="L459" s="17"/>
      <c r="M459" s="17" t="s">
        <v>414</v>
      </c>
      <c r="N459" s="17" t="s">
        <v>1354</v>
      </c>
      <c r="O459" s="17" t="s">
        <v>1355</v>
      </c>
      <c r="P459" s="17" t="s">
        <v>510</v>
      </c>
      <c r="Q459" s="21" t="s">
        <v>511</v>
      </c>
      <c r="R459" s="21" t="str">
        <f t="shared" si="7"/>
        <v>吴安(wuan)</v>
      </c>
      <c r="S459" s="21"/>
    </row>
    <row r="460" ht="12.75" customHeight="1" spans="1:19">
      <c r="A460" s="17" t="s">
        <v>1082</v>
      </c>
      <c r="B460" s="17" t="s">
        <v>522</v>
      </c>
      <c r="C460" s="17" t="s">
        <v>3975</v>
      </c>
      <c r="D460" s="17" t="s">
        <v>3957</v>
      </c>
      <c r="E460" s="17" t="s">
        <v>1375</v>
      </c>
      <c r="F460" s="17" t="s">
        <v>3954</v>
      </c>
      <c r="G460" s="17" t="s">
        <v>1376</v>
      </c>
      <c r="H460" s="17" t="s">
        <v>346</v>
      </c>
      <c r="I460" s="20" t="s">
        <v>1248</v>
      </c>
      <c r="J460" s="17" t="s">
        <v>476</v>
      </c>
      <c r="K460" s="17" t="s">
        <v>63</v>
      </c>
      <c r="L460" s="17"/>
      <c r="M460" s="17" t="s">
        <v>2451</v>
      </c>
      <c r="N460" s="17" t="s">
        <v>1375</v>
      </c>
      <c r="O460" s="17" t="s">
        <v>1376</v>
      </c>
      <c r="P460" s="17" t="s">
        <v>522</v>
      </c>
      <c r="Q460" s="21" t="s">
        <v>523</v>
      </c>
      <c r="R460" s="21" t="str">
        <f t="shared" si="7"/>
        <v>吴大兵(wudabing)</v>
      </c>
      <c r="S460" s="21"/>
    </row>
    <row r="461" ht="12.75" customHeight="1" spans="1:19">
      <c r="A461" s="17" t="s">
        <v>1082</v>
      </c>
      <c r="B461" s="17" t="s">
        <v>522</v>
      </c>
      <c r="C461" s="17" t="s">
        <v>3975</v>
      </c>
      <c r="D461" s="17" t="s">
        <v>3957</v>
      </c>
      <c r="E461" s="17" t="s">
        <v>1377</v>
      </c>
      <c r="F461" s="17" t="s">
        <v>3954</v>
      </c>
      <c r="G461" s="17" t="s">
        <v>1378</v>
      </c>
      <c r="H461" s="17" t="s">
        <v>90</v>
      </c>
      <c r="I461" s="20" t="s">
        <v>1379</v>
      </c>
      <c r="J461" s="17" t="s">
        <v>476</v>
      </c>
      <c r="K461" s="17" t="s">
        <v>476</v>
      </c>
      <c r="L461" s="17"/>
      <c r="M461" s="17" t="s">
        <v>443</v>
      </c>
      <c r="N461" s="17" t="s">
        <v>1377</v>
      </c>
      <c r="O461" s="17" t="s">
        <v>1378</v>
      </c>
      <c r="P461" s="17" t="s">
        <v>522</v>
      </c>
      <c r="Q461" s="21" t="s">
        <v>523</v>
      </c>
      <c r="R461" s="21" t="str">
        <f t="shared" si="7"/>
        <v>吴大兵(wudabing)</v>
      </c>
      <c r="S461" s="21"/>
    </row>
    <row r="462" ht="12.75" customHeight="1" spans="1:19">
      <c r="A462" s="17" t="s">
        <v>1082</v>
      </c>
      <c r="B462" s="17" t="s">
        <v>522</v>
      </c>
      <c r="C462" s="17" t="s">
        <v>3975</v>
      </c>
      <c r="D462" s="17" t="s">
        <v>3957</v>
      </c>
      <c r="E462" s="17" t="s">
        <v>1380</v>
      </c>
      <c r="F462" s="17" t="s">
        <v>141</v>
      </c>
      <c r="G462" s="17" t="s">
        <v>534</v>
      </c>
      <c r="H462" s="17" t="s">
        <v>247</v>
      </c>
      <c r="I462" s="20" t="s">
        <v>1381</v>
      </c>
      <c r="J462" s="17" t="s">
        <v>4004</v>
      </c>
      <c r="K462" s="17" t="s">
        <v>449</v>
      </c>
      <c r="L462" s="17"/>
      <c r="M462" s="17" t="s">
        <v>992</v>
      </c>
      <c r="N462" s="17" t="s">
        <v>1380</v>
      </c>
      <c r="O462" s="17" t="s">
        <v>534</v>
      </c>
      <c r="P462" s="17" t="s">
        <v>522</v>
      </c>
      <c r="Q462" s="21" t="s">
        <v>523</v>
      </c>
      <c r="R462" s="21" t="str">
        <f t="shared" si="7"/>
        <v>吴大兵(wudabing)</v>
      </c>
      <c r="S462" s="21"/>
    </row>
    <row r="463" ht="12.75" customHeight="1" spans="1:19">
      <c r="A463" s="17" t="s">
        <v>1082</v>
      </c>
      <c r="B463" s="17" t="s">
        <v>522</v>
      </c>
      <c r="C463" s="17" t="s">
        <v>3975</v>
      </c>
      <c r="D463" s="17" t="s">
        <v>3957</v>
      </c>
      <c r="E463" s="17" t="s">
        <v>1382</v>
      </c>
      <c r="F463" s="17" t="s">
        <v>141</v>
      </c>
      <c r="G463" s="17" t="s">
        <v>1383</v>
      </c>
      <c r="H463" s="17" t="s">
        <v>1385</v>
      </c>
      <c r="I463" s="20" t="s">
        <v>1384</v>
      </c>
      <c r="J463" s="17" t="s">
        <v>476</v>
      </c>
      <c r="K463" s="17" t="s">
        <v>63</v>
      </c>
      <c r="L463" s="17"/>
      <c r="M463" s="17" t="s">
        <v>3992</v>
      </c>
      <c r="N463" s="17" t="s">
        <v>1382</v>
      </c>
      <c r="O463" s="17" t="s">
        <v>1383</v>
      </c>
      <c r="P463" s="17" t="s">
        <v>522</v>
      </c>
      <c r="Q463" s="21" t="s">
        <v>523</v>
      </c>
      <c r="R463" s="21" t="str">
        <f t="shared" si="7"/>
        <v>吴大兵(wudabing)</v>
      </c>
      <c r="S463" s="21"/>
    </row>
    <row r="464" ht="12.75" customHeight="1" spans="1:19">
      <c r="A464" s="17" t="s">
        <v>1082</v>
      </c>
      <c r="B464" s="17" t="s">
        <v>522</v>
      </c>
      <c r="C464" s="17" t="s">
        <v>3975</v>
      </c>
      <c r="D464" s="17" t="s">
        <v>3957</v>
      </c>
      <c r="E464" s="17" t="s">
        <v>1386</v>
      </c>
      <c r="F464" s="17" t="s">
        <v>141</v>
      </c>
      <c r="G464" s="17" t="s">
        <v>34</v>
      </c>
      <c r="H464" s="17" t="s">
        <v>148</v>
      </c>
      <c r="I464" s="20" t="s">
        <v>1387</v>
      </c>
      <c r="J464" s="17" t="s">
        <v>63</v>
      </c>
      <c r="K464" s="17" t="s">
        <v>63</v>
      </c>
      <c r="L464" s="17"/>
      <c r="M464" s="17" t="s">
        <v>3951</v>
      </c>
      <c r="N464" s="17" t="s">
        <v>1386</v>
      </c>
      <c r="O464" s="17" t="s">
        <v>34</v>
      </c>
      <c r="P464" s="17" t="s">
        <v>522</v>
      </c>
      <c r="Q464" s="21" t="s">
        <v>523</v>
      </c>
      <c r="R464" s="21" t="str">
        <f t="shared" si="7"/>
        <v>吴大兵(wudabing)</v>
      </c>
      <c r="S464" s="21"/>
    </row>
    <row r="465" ht="12.75" customHeight="1" spans="1:19">
      <c r="A465" s="17" t="s">
        <v>1082</v>
      </c>
      <c r="B465" s="17" t="s">
        <v>522</v>
      </c>
      <c r="C465" s="17" t="s">
        <v>3975</v>
      </c>
      <c r="D465" s="17" t="s">
        <v>3957</v>
      </c>
      <c r="E465" s="17" t="s">
        <v>1388</v>
      </c>
      <c r="F465" s="17" t="s">
        <v>141</v>
      </c>
      <c r="G465" s="17" t="s">
        <v>1108</v>
      </c>
      <c r="H465" s="17" t="s">
        <v>371</v>
      </c>
      <c r="I465" s="20" t="s">
        <v>1389</v>
      </c>
      <c r="J465" s="17" t="s">
        <v>63</v>
      </c>
      <c r="K465" s="17" t="s">
        <v>63</v>
      </c>
      <c r="L465" s="17"/>
      <c r="M465" s="17" t="s">
        <v>3951</v>
      </c>
      <c r="N465" s="17" t="s">
        <v>1388</v>
      </c>
      <c r="O465" s="17" t="s">
        <v>1108</v>
      </c>
      <c r="P465" s="17" t="s">
        <v>522</v>
      </c>
      <c r="Q465" s="21" t="s">
        <v>523</v>
      </c>
      <c r="R465" s="21" t="str">
        <f t="shared" si="7"/>
        <v>吴大兵(wudabing)</v>
      </c>
      <c r="S465" s="21"/>
    </row>
    <row r="466" ht="12.75" customHeight="1" spans="1:19">
      <c r="A466" s="17" t="s">
        <v>1082</v>
      </c>
      <c r="B466" s="17" t="s">
        <v>538</v>
      </c>
      <c r="C466" s="17" t="s">
        <v>3956</v>
      </c>
      <c r="D466" s="17" t="s">
        <v>3953</v>
      </c>
      <c r="E466" s="17" t="s">
        <v>1390</v>
      </c>
      <c r="F466" s="17" t="s">
        <v>3954</v>
      </c>
      <c r="G466" s="17" t="s">
        <v>267</v>
      </c>
      <c r="H466" s="17" t="s">
        <v>26</v>
      </c>
      <c r="I466" s="20" t="s">
        <v>1391</v>
      </c>
      <c r="J466" s="17" t="s">
        <v>63</v>
      </c>
      <c r="K466" s="17" t="s">
        <v>63</v>
      </c>
      <c r="L466" s="17"/>
      <c r="M466" s="17" t="s">
        <v>3955</v>
      </c>
      <c r="N466" s="17" t="s">
        <v>1390</v>
      </c>
      <c r="O466" s="17" t="s">
        <v>267</v>
      </c>
      <c r="P466" s="17" t="s">
        <v>538</v>
      </c>
      <c r="Q466" s="21" t="s">
        <v>539</v>
      </c>
      <c r="R466" s="21" t="str">
        <f t="shared" si="7"/>
        <v>吴静(wujing)</v>
      </c>
      <c r="S466" s="21"/>
    </row>
    <row r="467" ht="12.75" customHeight="1" spans="1:19">
      <c r="A467" s="17" t="s">
        <v>1082</v>
      </c>
      <c r="B467" s="17" t="s">
        <v>228</v>
      </c>
      <c r="C467" s="17" t="s">
        <v>4006</v>
      </c>
      <c r="D467" s="17" t="s">
        <v>3970</v>
      </c>
      <c r="E467" s="17" t="s">
        <v>1392</v>
      </c>
      <c r="F467" s="17" t="s">
        <v>141</v>
      </c>
      <c r="G467" s="17" t="s">
        <v>373</v>
      </c>
      <c r="H467" s="17" t="s">
        <v>36</v>
      </c>
      <c r="I467" s="20" t="s">
        <v>1185</v>
      </c>
      <c r="J467" s="17" t="s">
        <v>63</v>
      </c>
      <c r="K467" s="17" t="s">
        <v>63</v>
      </c>
      <c r="L467" s="17"/>
      <c r="M467" s="17" t="s">
        <v>3951</v>
      </c>
      <c r="N467" s="17" t="s">
        <v>1392</v>
      </c>
      <c r="O467" s="17" t="s">
        <v>373</v>
      </c>
      <c r="P467" s="17" t="s">
        <v>228</v>
      </c>
      <c r="Q467" s="21" t="s">
        <v>229</v>
      </c>
      <c r="R467" s="21" t="str">
        <f t="shared" si="7"/>
        <v>许玉明(xuyuming)</v>
      </c>
      <c r="S467" s="21"/>
    </row>
    <row r="468" ht="12.75" customHeight="1" spans="1:19">
      <c r="A468" s="17" t="s">
        <v>1082</v>
      </c>
      <c r="B468" s="17" t="s">
        <v>228</v>
      </c>
      <c r="C468" s="17" t="s">
        <v>4006</v>
      </c>
      <c r="D468" s="17" t="s">
        <v>3970</v>
      </c>
      <c r="E468" s="17" t="s">
        <v>1247</v>
      </c>
      <c r="F468" s="17" t="s">
        <v>141</v>
      </c>
      <c r="G468" s="17" t="s">
        <v>190</v>
      </c>
      <c r="H468" s="17" t="s">
        <v>36</v>
      </c>
      <c r="I468" s="20" t="s">
        <v>1248</v>
      </c>
      <c r="J468" s="17" t="s">
        <v>476</v>
      </c>
      <c r="K468" s="17" t="s">
        <v>63</v>
      </c>
      <c r="L468" s="17"/>
      <c r="M468" s="17" t="s">
        <v>3992</v>
      </c>
      <c r="N468" s="17" t="s">
        <v>1247</v>
      </c>
      <c r="O468" s="17" t="s">
        <v>190</v>
      </c>
      <c r="P468" s="17" t="s">
        <v>228</v>
      </c>
      <c r="Q468" s="21" t="s">
        <v>229</v>
      </c>
      <c r="R468" s="21" t="str">
        <f t="shared" si="7"/>
        <v>许玉明(xuyuming)</v>
      </c>
      <c r="S468" s="21"/>
    </row>
    <row r="469" ht="12.75" customHeight="1" spans="1:19">
      <c r="A469" s="17" t="s">
        <v>1082</v>
      </c>
      <c r="B469" s="17" t="s">
        <v>553</v>
      </c>
      <c r="C469" s="17" t="s">
        <v>4006</v>
      </c>
      <c r="D469" s="17" t="s">
        <v>3953</v>
      </c>
      <c r="E469" s="17" t="s">
        <v>1393</v>
      </c>
      <c r="F469" s="17" t="s">
        <v>3954</v>
      </c>
      <c r="G469" s="17" t="s">
        <v>153</v>
      </c>
      <c r="H469" s="17" t="s">
        <v>135</v>
      </c>
      <c r="I469" s="20" t="s">
        <v>1394</v>
      </c>
      <c r="J469" s="17" t="s">
        <v>63</v>
      </c>
      <c r="K469" s="17" t="s">
        <v>63</v>
      </c>
      <c r="L469" s="17"/>
      <c r="M469" s="17" t="s">
        <v>3955</v>
      </c>
      <c r="N469" s="17" t="s">
        <v>1393</v>
      </c>
      <c r="O469" s="17" t="s">
        <v>153</v>
      </c>
      <c r="P469" s="17" t="s">
        <v>553</v>
      </c>
      <c r="Q469" s="21" t="s">
        <v>554</v>
      </c>
      <c r="R469" s="21" t="str">
        <f t="shared" si="7"/>
        <v>严伟涛(yanweitao)</v>
      </c>
      <c r="S469" s="21"/>
    </row>
    <row r="470" ht="12.75" customHeight="1" spans="1:19">
      <c r="A470" s="17" t="s">
        <v>1082</v>
      </c>
      <c r="B470" s="17" t="s">
        <v>563</v>
      </c>
      <c r="C470" s="17" t="s">
        <v>3982</v>
      </c>
      <c r="D470" s="17" t="s">
        <v>3973</v>
      </c>
      <c r="E470" s="17" t="s">
        <v>1395</v>
      </c>
      <c r="F470" s="17" t="s">
        <v>3954</v>
      </c>
      <c r="G470" s="17" t="s">
        <v>1396</v>
      </c>
      <c r="H470" s="17" t="s">
        <v>135</v>
      </c>
      <c r="I470" s="20" t="s">
        <v>1397</v>
      </c>
      <c r="J470" s="17" t="s">
        <v>63</v>
      </c>
      <c r="K470" s="17" t="s">
        <v>63</v>
      </c>
      <c r="L470" s="17"/>
      <c r="M470" s="17" t="s">
        <v>3955</v>
      </c>
      <c r="N470" s="17" t="s">
        <v>1395</v>
      </c>
      <c r="O470" s="17" t="s">
        <v>1396</v>
      </c>
      <c r="P470" s="17" t="s">
        <v>563</v>
      </c>
      <c r="Q470" s="21" t="s">
        <v>564</v>
      </c>
      <c r="R470" s="21" t="str">
        <f t="shared" si="7"/>
        <v>杨玲(yangling)</v>
      </c>
      <c r="S470" s="21"/>
    </row>
    <row r="471" ht="12.75" customHeight="1" spans="1:19">
      <c r="A471" s="17" t="s">
        <v>1082</v>
      </c>
      <c r="B471" s="17" t="s">
        <v>563</v>
      </c>
      <c r="C471" s="17" t="s">
        <v>3982</v>
      </c>
      <c r="D471" s="17" t="s">
        <v>3973</v>
      </c>
      <c r="E471" s="17" t="s">
        <v>1398</v>
      </c>
      <c r="F471" s="17" t="s">
        <v>141</v>
      </c>
      <c r="G471" s="17" t="s">
        <v>1399</v>
      </c>
      <c r="H471" s="17" t="s">
        <v>135</v>
      </c>
      <c r="I471" s="20" t="s">
        <v>1400</v>
      </c>
      <c r="J471" s="17" t="s">
        <v>63</v>
      </c>
      <c r="K471" s="17" t="s">
        <v>63</v>
      </c>
      <c r="L471" s="17"/>
      <c r="M471" s="17" t="s">
        <v>3951</v>
      </c>
      <c r="N471" s="17" t="s">
        <v>1398</v>
      </c>
      <c r="O471" s="17" t="s">
        <v>1399</v>
      </c>
      <c r="P471" s="17" t="s">
        <v>563</v>
      </c>
      <c r="Q471" s="21" t="s">
        <v>564</v>
      </c>
      <c r="R471" s="21" t="str">
        <f t="shared" si="7"/>
        <v>杨玲(yangling)</v>
      </c>
      <c r="S471" s="21"/>
    </row>
    <row r="472" ht="12.75" customHeight="1" spans="1:19">
      <c r="A472" s="17" t="s">
        <v>1082</v>
      </c>
      <c r="B472" s="17" t="s">
        <v>563</v>
      </c>
      <c r="C472" s="17" t="s">
        <v>3982</v>
      </c>
      <c r="D472" s="17" t="s">
        <v>3973</v>
      </c>
      <c r="E472" s="17" t="s">
        <v>1401</v>
      </c>
      <c r="F472" s="17" t="s">
        <v>141</v>
      </c>
      <c r="G472" s="17" t="s">
        <v>373</v>
      </c>
      <c r="H472" s="17" t="s">
        <v>247</v>
      </c>
      <c r="I472" s="20" t="s">
        <v>1402</v>
      </c>
      <c r="J472" s="17" t="s">
        <v>63</v>
      </c>
      <c r="K472" s="17" t="s">
        <v>63</v>
      </c>
      <c r="L472" s="17"/>
      <c r="M472" s="17" t="s">
        <v>3951</v>
      </c>
      <c r="N472" s="17" t="s">
        <v>1401</v>
      </c>
      <c r="O472" s="17" t="s">
        <v>373</v>
      </c>
      <c r="P472" s="17" t="s">
        <v>563</v>
      </c>
      <c r="Q472" s="21" t="s">
        <v>564</v>
      </c>
      <c r="R472" s="21" t="str">
        <f t="shared" si="7"/>
        <v>杨玲(yangling)</v>
      </c>
      <c r="S472" s="21"/>
    </row>
    <row r="473" ht="12.75" customHeight="1" spans="1:19">
      <c r="A473" s="17" t="s">
        <v>1082</v>
      </c>
      <c r="B473" s="17" t="s">
        <v>563</v>
      </c>
      <c r="C473" s="17" t="s">
        <v>3982</v>
      </c>
      <c r="D473" s="17" t="s">
        <v>3973</v>
      </c>
      <c r="E473" s="17" t="s">
        <v>1403</v>
      </c>
      <c r="F473" s="17" t="s">
        <v>3954</v>
      </c>
      <c r="G473" s="17" t="s">
        <v>153</v>
      </c>
      <c r="H473" s="17" t="s">
        <v>36</v>
      </c>
      <c r="I473" s="20" t="s">
        <v>1404</v>
      </c>
      <c r="J473" s="17" t="s">
        <v>63</v>
      </c>
      <c r="K473" s="17" t="s">
        <v>63</v>
      </c>
      <c r="L473" s="17"/>
      <c r="M473" s="17" t="s">
        <v>3955</v>
      </c>
      <c r="N473" s="17" t="s">
        <v>1403</v>
      </c>
      <c r="O473" s="17" t="s">
        <v>153</v>
      </c>
      <c r="P473" s="17" t="s">
        <v>563</v>
      </c>
      <c r="Q473" s="21" t="s">
        <v>564</v>
      </c>
      <c r="R473" s="21" t="str">
        <f t="shared" si="7"/>
        <v>杨玲(yangling)</v>
      </c>
      <c r="S473" s="21"/>
    </row>
    <row r="474" ht="12.75" customHeight="1" spans="1:19">
      <c r="A474" s="17" t="s">
        <v>1082</v>
      </c>
      <c r="B474" s="17" t="s">
        <v>563</v>
      </c>
      <c r="C474" s="17" t="s">
        <v>3982</v>
      </c>
      <c r="D474" s="17" t="s">
        <v>3973</v>
      </c>
      <c r="E474" s="17" t="s">
        <v>1405</v>
      </c>
      <c r="F474" s="17" t="s">
        <v>3954</v>
      </c>
      <c r="G474" s="17" t="s">
        <v>1406</v>
      </c>
      <c r="H474" s="17" t="s">
        <v>135</v>
      </c>
      <c r="I474" s="20" t="s">
        <v>1407</v>
      </c>
      <c r="J474" s="17" t="s">
        <v>63</v>
      </c>
      <c r="K474" s="17" t="s">
        <v>63</v>
      </c>
      <c r="L474" s="17"/>
      <c r="M474" s="17" t="s">
        <v>3955</v>
      </c>
      <c r="N474" s="17" t="s">
        <v>1405</v>
      </c>
      <c r="O474" s="17" t="s">
        <v>1406</v>
      </c>
      <c r="P474" s="17" t="s">
        <v>563</v>
      </c>
      <c r="Q474" s="21" t="s">
        <v>564</v>
      </c>
      <c r="R474" s="21" t="str">
        <f t="shared" si="7"/>
        <v>杨玲(yangling)</v>
      </c>
      <c r="S474" s="21"/>
    </row>
    <row r="475" ht="12.75" customHeight="1" spans="1:19">
      <c r="A475" s="17" t="s">
        <v>1082</v>
      </c>
      <c r="B475" s="17" t="s">
        <v>580</v>
      </c>
      <c r="C475" s="17" t="s">
        <v>3975</v>
      </c>
      <c r="D475" s="17" t="s">
        <v>3973</v>
      </c>
      <c r="E475" s="17" t="s">
        <v>1408</v>
      </c>
      <c r="F475" s="17" t="s">
        <v>52</v>
      </c>
      <c r="G475" s="17" t="s">
        <v>1037</v>
      </c>
      <c r="H475" s="17" t="s">
        <v>55</v>
      </c>
      <c r="I475" s="20" t="s">
        <v>1176</v>
      </c>
      <c r="J475" s="17" t="s">
        <v>63</v>
      </c>
      <c r="K475" s="17" t="s">
        <v>63</v>
      </c>
      <c r="L475" s="17"/>
      <c r="M475" s="17" t="s">
        <v>449</v>
      </c>
      <c r="N475" s="17" t="s">
        <v>1408</v>
      </c>
      <c r="O475" s="17" t="s">
        <v>1037</v>
      </c>
      <c r="P475" s="17" t="s">
        <v>580</v>
      </c>
      <c r="Q475" s="21" t="s">
        <v>581</v>
      </c>
      <c r="R475" s="21" t="str">
        <f t="shared" si="7"/>
        <v>杨孝容(yangxiaorong)</v>
      </c>
      <c r="S475" s="21"/>
    </row>
    <row r="476" ht="12.75" customHeight="1" spans="1:19">
      <c r="A476" s="17" t="s">
        <v>1082</v>
      </c>
      <c r="B476" s="17" t="s">
        <v>580</v>
      </c>
      <c r="C476" s="17" t="s">
        <v>3975</v>
      </c>
      <c r="D476" s="17" t="s">
        <v>3973</v>
      </c>
      <c r="E476" s="17" t="s">
        <v>1409</v>
      </c>
      <c r="F476" s="17" t="s">
        <v>3954</v>
      </c>
      <c r="G476" s="17" t="s">
        <v>1410</v>
      </c>
      <c r="H476" s="17" t="s">
        <v>1412</v>
      </c>
      <c r="I476" s="20" t="s">
        <v>1411</v>
      </c>
      <c r="J476" s="17" t="s">
        <v>63</v>
      </c>
      <c r="K476" s="17" t="s">
        <v>63</v>
      </c>
      <c r="L476" s="17"/>
      <c r="M476" s="17" t="s">
        <v>3955</v>
      </c>
      <c r="N476" s="17" t="s">
        <v>1409</v>
      </c>
      <c r="O476" s="17" t="s">
        <v>1410</v>
      </c>
      <c r="P476" s="17" t="s">
        <v>580</v>
      </c>
      <c r="Q476" s="21" t="s">
        <v>581</v>
      </c>
      <c r="R476" s="21" t="str">
        <f t="shared" si="7"/>
        <v>杨孝容(yangxiaorong)</v>
      </c>
      <c r="S476" s="21"/>
    </row>
    <row r="477" ht="12.75" customHeight="1" spans="1:19">
      <c r="A477" s="17" t="s">
        <v>1082</v>
      </c>
      <c r="B477" s="17" t="s">
        <v>594</v>
      </c>
      <c r="C477" s="17" t="s">
        <v>4000</v>
      </c>
      <c r="D477" s="17" t="s">
        <v>3946</v>
      </c>
      <c r="E477" s="17" t="s">
        <v>1413</v>
      </c>
      <c r="F477" s="17" t="s">
        <v>141</v>
      </c>
      <c r="G477" s="17" t="s">
        <v>1414</v>
      </c>
      <c r="H477" s="17" t="s">
        <v>148</v>
      </c>
      <c r="I477" s="20" t="s">
        <v>1304</v>
      </c>
      <c r="J477" s="17" t="s">
        <v>427</v>
      </c>
      <c r="K477" s="17" t="s">
        <v>63</v>
      </c>
      <c r="L477" s="17"/>
      <c r="M477" s="17" t="s">
        <v>3951</v>
      </c>
      <c r="N477" s="17" t="s">
        <v>1413</v>
      </c>
      <c r="O477" s="17" t="s">
        <v>1414</v>
      </c>
      <c r="P477" s="17" t="s">
        <v>594</v>
      </c>
      <c r="Q477" s="21" t="s">
        <v>595</v>
      </c>
      <c r="R477" s="21" t="str">
        <f t="shared" si="7"/>
        <v>杨勇(yangyong)</v>
      </c>
      <c r="S477" s="21"/>
    </row>
    <row r="478" ht="12.75" customHeight="1" spans="1:19">
      <c r="A478" s="17" t="s">
        <v>1082</v>
      </c>
      <c r="B478" s="17" t="s">
        <v>594</v>
      </c>
      <c r="C478" s="17" t="s">
        <v>4000</v>
      </c>
      <c r="D478" s="17" t="s">
        <v>3946</v>
      </c>
      <c r="E478" s="17" t="s">
        <v>1415</v>
      </c>
      <c r="F478" s="17" t="s">
        <v>3947</v>
      </c>
      <c r="G478" s="17" t="s">
        <v>1416</v>
      </c>
      <c r="H478" s="17" t="s">
        <v>819</v>
      </c>
      <c r="I478" s="20" t="s">
        <v>1267</v>
      </c>
      <c r="J478" s="17" t="s">
        <v>427</v>
      </c>
      <c r="K478" s="17" t="s">
        <v>63</v>
      </c>
      <c r="L478" s="17"/>
      <c r="M478" s="17" t="s">
        <v>3949</v>
      </c>
      <c r="N478" s="17" t="s">
        <v>1415</v>
      </c>
      <c r="O478" s="17" t="s">
        <v>1416</v>
      </c>
      <c r="P478" s="17" t="s">
        <v>594</v>
      </c>
      <c r="Q478" s="21" t="s">
        <v>595</v>
      </c>
      <c r="R478" s="21" t="str">
        <f t="shared" si="7"/>
        <v>杨勇(yangyong)</v>
      </c>
      <c r="S478" s="21"/>
    </row>
    <row r="479" ht="12.75" customHeight="1" spans="1:19">
      <c r="A479" s="17" t="s">
        <v>1082</v>
      </c>
      <c r="B479" s="17" t="s">
        <v>594</v>
      </c>
      <c r="C479" s="17" t="s">
        <v>4000</v>
      </c>
      <c r="D479" s="17" t="s">
        <v>3946</v>
      </c>
      <c r="E479" s="17" t="s">
        <v>1418</v>
      </c>
      <c r="F479" s="17" t="s">
        <v>3947</v>
      </c>
      <c r="G479" s="17" t="s">
        <v>1416</v>
      </c>
      <c r="H479" s="17" t="s">
        <v>371</v>
      </c>
      <c r="I479" s="20" t="s">
        <v>1419</v>
      </c>
      <c r="J479" s="17" t="s">
        <v>63</v>
      </c>
      <c r="K479" s="17" t="s">
        <v>63</v>
      </c>
      <c r="L479" s="17"/>
      <c r="M479" s="17" t="s">
        <v>3949</v>
      </c>
      <c r="N479" s="17" t="s">
        <v>1418</v>
      </c>
      <c r="O479" s="17" t="s">
        <v>1416</v>
      </c>
      <c r="P479" s="17" t="s">
        <v>594</v>
      </c>
      <c r="Q479" s="21" t="s">
        <v>595</v>
      </c>
      <c r="R479" s="21" t="str">
        <f t="shared" si="7"/>
        <v>杨勇(yangyong)</v>
      </c>
      <c r="S479" s="21"/>
    </row>
    <row r="480" ht="12.75" customHeight="1" spans="1:19">
      <c r="A480" s="17" t="s">
        <v>1082</v>
      </c>
      <c r="B480" s="17" t="s">
        <v>594</v>
      </c>
      <c r="C480" s="17" t="s">
        <v>4000</v>
      </c>
      <c r="D480" s="17" t="s">
        <v>3946</v>
      </c>
      <c r="E480" s="17" t="s">
        <v>1420</v>
      </c>
      <c r="F480" s="17" t="s">
        <v>4001</v>
      </c>
      <c r="G480" s="17" t="s">
        <v>1421</v>
      </c>
      <c r="H480" s="17" t="s">
        <v>346</v>
      </c>
      <c r="I480" s="20" t="s">
        <v>1291</v>
      </c>
      <c r="J480" s="17" t="s">
        <v>427</v>
      </c>
      <c r="K480" s="17" t="s">
        <v>63</v>
      </c>
      <c r="L480" s="17"/>
      <c r="M480" s="17" t="s">
        <v>3949</v>
      </c>
      <c r="N480" s="17" t="s">
        <v>1420</v>
      </c>
      <c r="O480" s="17" t="s">
        <v>1421</v>
      </c>
      <c r="P480" s="17" t="s">
        <v>594</v>
      </c>
      <c r="Q480" s="21" t="s">
        <v>595</v>
      </c>
      <c r="R480" s="21" t="str">
        <f t="shared" si="7"/>
        <v>杨勇(yangyong)</v>
      </c>
      <c r="S480" s="21"/>
    </row>
    <row r="481" ht="12.75" customHeight="1" spans="1:19">
      <c r="A481" s="17" t="s">
        <v>1082</v>
      </c>
      <c r="B481" s="17" t="s">
        <v>594</v>
      </c>
      <c r="C481" s="17" t="s">
        <v>4000</v>
      </c>
      <c r="D481" s="17" t="s">
        <v>3946</v>
      </c>
      <c r="E481" s="17" t="s">
        <v>1422</v>
      </c>
      <c r="F481" s="17" t="s">
        <v>141</v>
      </c>
      <c r="G481" s="17" t="s">
        <v>1168</v>
      </c>
      <c r="H481" s="17" t="s">
        <v>36</v>
      </c>
      <c r="I481" s="20" t="s">
        <v>1423</v>
      </c>
      <c r="J481" s="17" t="s">
        <v>63</v>
      </c>
      <c r="K481" s="17" t="s">
        <v>63</v>
      </c>
      <c r="L481" s="17"/>
      <c r="M481" s="17" t="s">
        <v>3951</v>
      </c>
      <c r="N481" s="17" t="s">
        <v>1422</v>
      </c>
      <c r="O481" s="17" t="s">
        <v>1168</v>
      </c>
      <c r="P481" s="17" t="s">
        <v>594</v>
      </c>
      <c r="Q481" s="21" t="s">
        <v>595</v>
      </c>
      <c r="R481" s="21" t="str">
        <f t="shared" si="7"/>
        <v>杨勇(yangyong)</v>
      </c>
      <c r="S481" s="21"/>
    </row>
    <row r="482" ht="12.75" customHeight="1" spans="1:19">
      <c r="A482" s="17" t="s">
        <v>1082</v>
      </c>
      <c r="B482" s="17" t="s">
        <v>1052</v>
      </c>
      <c r="C482" s="17" t="s">
        <v>3980</v>
      </c>
      <c r="D482" s="17" t="s">
        <v>3946</v>
      </c>
      <c r="E482" s="17" t="s">
        <v>1424</v>
      </c>
      <c r="F482" s="17" t="s">
        <v>3954</v>
      </c>
      <c r="G482" s="17" t="s">
        <v>1425</v>
      </c>
      <c r="H482" s="17" t="s">
        <v>55</v>
      </c>
      <c r="I482" s="20" t="s">
        <v>1426</v>
      </c>
      <c r="J482" s="17" t="s">
        <v>476</v>
      </c>
      <c r="K482" s="17" t="s">
        <v>476</v>
      </c>
      <c r="L482" s="17"/>
      <c r="M482" s="17" t="s">
        <v>443</v>
      </c>
      <c r="N482" s="17" t="s">
        <v>1424</v>
      </c>
      <c r="O482" s="17" t="s">
        <v>1425</v>
      </c>
      <c r="P482" s="17" t="s">
        <v>1052</v>
      </c>
      <c r="Q482" s="21" t="s">
        <v>1053</v>
      </c>
      <c r="R482" s="21" t="str">
        <f t="shared" si="7"/>
        <v>杨姝(yangshu)</v>
      </c>
      <c r="S482" s="21"/>
    </row>
    <row r="483" ht="12.75" customHeight="1" spans="1:19">
      <c r="A483" s="17" t="s">
        <v>1082</v>
      </c>
      <c r="B483" s="17" t="s">
        <v>601</v>
      </c>
      <c r="C483" s="17" t="s">
        <v>3960</v>
      </c>
      <c r="D483" s="17" t="s">
        <v>3970</v>
      </c>
      <c r="E483" s="17" t="s">
        <v>1428</v>
      </c>
      <c r="F483" s="17" t="s">
        <v>3954</v>
      </c>
      <c r="G483" s="17" t="s">
        <v>1429</v>
      </c>
      <c r="H483" s="17" t="s">
        <v>148</v>
      </c>
      <c r="I483" s="20" t="s">
        <v>1430</v>
      </c>
      <c r="J483" s="17" t="s">
        <v>449</v>
      </c>
      <c r="K483" s="17" t="s">
        <v>63</v>
      </c>
      <c r="L483" s="17"/>
      <c r="M483" s="17" t="s">
        <v>443</v>
      </c>
      <c r="N483" s="17" t="s">
        <v>1428</v>
      </c>
      <c r="O483" s="17" t="s">
        <v>1429</v>
      </c>
      <c r="P483" s="17" t="s">
        <v>601</v>
      </c>
      <c r="Q483" s="21" t="s">
        <v>602</v>
      </c>
      <c r="R483" s="21" t="str">
        <f t="shared" si="7"/>
        <v>张凤琦(zhangfengqi)</v>
      </c>
      <c r="S483" s="21"/>
    </row>
    <row r="484" ht="12.75" customHeight="1" spans="1:19">
      <c r="A484" s="17" t="s">
        <v>1082</v>
      </c>
      <c r="B484" s="17" t="s">
        <v>601</v>
      </c>
      <c r="C484" s="17" t="s">
        <v>3960</v>
      </c>
      <c r="D484" s="17" t="s">
        <v>3970</v>
      </c>
      <c r="E484" s="17" t="s">
        <v>1431</v>
      </c>
      <c r="F484" s="17" t="s">
        <v>3954</v>
      </c>
      <c r="G484" s="17" t="s">
        <v>1432</v>
      </c>
      <c r="H484" s="17" t="s">
        <v>55</v>
      </c>
      <c r="I484" s="20" t="s">
        <v>1433</v>
      </c>
      <c r="J484" s="17" t="s">
        <v>63</v>
      </c>
      <c r="K484" s="17" t="s">
        <v>63</v>
      </c>
      <c r="L484" s="17"/>
      <c r="M484" s="17" t="s">
        <v>3955</v>
      </c>
      <c r="N484" s="17" t="s">
        <v>1431</v>
      </c>
      <c r="O484" s="17" t="s">
        <v>1432</v>
      </c>
      <c r="P484" s="17" t="s">
        <v>601</v>
      </c>
      <c r="Q484" s="21" t="s">
        <v>602</v>
      </c>
      <c r="R484" s="21" t="str">
        <f t="shared" si="7"/>
        <v>张凤琦(zhangfengqi)</v>
      </c>
      <c r="S484" s="21"/>
    </row>
    <row r="485" ht="12.75" customHeight="1" spans="1:19">
      <c r="A485" s="17" t="s">
        <v>1082</v>
      </c>
      <c r="B485" s="17" t="s">
        <v>601</v>
      </c>
      <c r="C485" s="17" t="s">
        <v>3960</v>
      </c>
      <c r="D485" s="17" t="s">
        <v>3970</v>
      </c>
      <c r="E485" s="17" t="s">
        <v>1434</v>
      </c>
      <c r="F485" s="17" t="s">
        <v>141</v>
      </c>
      <c r="G485" s="17" t="s">
        <v>1435</v>
      </c>
      <c r="H485" s="17" t="s">
        <v>371</v>
      </c>
      <c r="I485" s="20" t="s">
        <v>1436</v>
      </c>
      <c r="J485" s="17" t="s">
        <v>63</v>
      </c>
      <c r="K485" s="17" t="s">
        <v>63</v>
      </c>
      <c r="L485" s="17"/>
      <c r="M485" s="17" t="s">
        <v>3951</v>
      </c>
      <c r="N485" s="17" t="s">
        <v>1434</v>
      </c>
      <c r="O485" s="17" t="s">
        <v>1435</v>
      </c>
      <c r="P485" s="17" t="s">
        <v>601</v>
      </c>
      <c r="Q485" s="21" t="s">
        <v>602</v>
      </c>
      <c r="R485" s="21" t="str">
        <f t="shared" si="7"/>
        <v>张凤琦(zhangfengqi)</v>
      </c>
      <c r="S485" s="21"/>
    </row>
    <row r="486" ht="12.75" customHeight="1" spans="1:19">
      <c r="A486" s="17" t="s">
        <v>1082</v>
      </c>
      <c r="B486" s="17" t="s">
        <v>601</v>
      </c>
      <c r="C486" s="17" t="s">
        <v>3960</v>
      </c>
      <c r="D486" s="17" t="s">
        <v>3970</v>
      </c>
      <c r="E486" s="17" t="s">
        <v>1437</v>
      </c>
      <c r="F486" s="17" t="s">
        <v>3954</v>
      </c>
      <c r="G486" s="17" t="s">
        <v>1429</v>
      </c>
      <c r="H486" s="17" t="s">
        <v>391</v>
      </c>
      <c r="I486" s="20" t="s">
        <v>1430</v>
      </c>
      <c r="J486" s="17" t="s">
        <v>449</v>
      </c>
      <c r="K486" s="17" t="s">
        <v>63</v>
      </c>
      <c r="L486" s="17"/>
      <c r="M486" s="17" t="s">
        <v>443</v>
      </c>
      <c r="N486" s="17" t="s">
        <v>1437</v>
      </c>
      <c r="O486" s="17" t="s">
        <v>1429</v>
      </c>
      <c r="P486" s="17" t="s">
        <v>601</v>
      </c>
      <c r="Q486" s="21" t="s">
        <v>602</v>
      </c>
      <c r="R486" s="21" t="str">
        <f t="shared" si="7"/>
        <v>张凤琦(zhangfengqi)</v>
      </c>
      <c r="S486" s="21"/>
    </row>
    <row r="487" ht="12.75" customHeight="1" spans="1:19">
      <c r="A487" s="17" t="s">
        <v>1082</v>
      </c>
      <c r="B487" s="17" t="s">
        <v>616</v>
      </c>
      <c r="C487" s="17" t="s">
        <v>3997</v>
      </c>
      <c r="D487" s="17" t="s">
        <v>3959</v>
      </c>
      <c r="E487" s="17" t="s">
        <v>1438</v>
      </c>
      <c r="F487" s="17" t="s">
        <v>3954</v>
      </c>
      <c r="G487" s="17" t="s">
        <v>1178</v>
      </c>
      <c r="H487" s="17" t="s">
        <v>414</v>
      </c>
      <c r="I487" s="20" t="s">
        <v>1439</v>
      </c>
      <c r="J487" s="17" t="s">
        <v>63</v>
      </c>
      <c r="K487" s="17" t="s">
        <v>63</v>
      </c>
      <c r="L487" s="17"/>
      <c r="M487" s="17" t="s">
        <v>3955</v>
      </c>
      <c r="N487" s="17" t="s">
        <v>1438</v>
      </c>
      <c r="O487" s="17" t="s">
        <v>1178</v>
      </c>
      <c r="P487" s="17" t="s">
        <v>616</v>
      </c>
      <c r="Q487" s="21" t="s">
        <v>617</v>
      </c>
      <c r="R487" s="21" t="str">
        <f t="shared" si="7"/>
        <v>钟瑶奇(zhongyaoqi)</v>
      </c>
      <c r="S487" s="21"/>
    </row>
    <row r="488" ht="12.75" customHeight="1" spans="1:19">
      <c r="A488" s="17" t="s">
        <v>1082</v>
      </c>
      <c r="B488" s="17" t="s">
        <v>1072</v>
      </c>
      <c r="C488" s="17" t="s">
        <v>3958</v>
      </c>
      <c r="D488" s="17" t="s">
        <v>3957</v>
      </c>
      <c r="E488" s="17" t="s">
        <v>1440</v>
      </c>
      <c r="F488" s="17" t="s">
        <v>141</v>
      </c>
      <c r="G488" s="17" t="s">
        <v>1441</v>
      </c>
      <c r="H488" s="17" t="s">
        <v>340</v>
      </c>
      <c r="I488" s="20" t="s">
        <v>1442</v>
      </c>
      <c r="J488" s="17" t="s">
        <v>63</v>
      </c>
      <c r="K488" s="17" t="s">
        <v>63</v>
      </c>
      <c r="L488" s="17"/>
      <c r="M488" s="17" t="s">
        <v>3951</v>
      </c>
      <c r="N488" s="17" t="s">
        <v>1440</v>
      </c>
      <c r="O488" s="17" t="s">
        <v>1441</v>
      </c>
      <c r="P488" s="17" t="s">
        <v>1072</v>
      </c>
      <c r="Q488" s="21" t="s">
        <v>1073</v>
      </c>
      <c r="R488" s="21" t="str">
        <f t="shared" si="7"/>
        <v>周启梁(zhouqiliang)</v>
      </c>
      <c r="S488" s="21"/>
    </row>
    <row r="489" ht="12.75" customHeight="1" spans="1:19">
      <c r="A489" s="17" t="s">
        <v>1082</v>
      </c>
      <c r="B489" s="17" t="s">
        <v>628</v>
      </c>
      <c r="C489" s="17" t="s">
        <v>3997</v>
      </c>
      <c r="D489" s="17" t="s">
        <v>3957</v>
      </c>
      <c r="E489" s="17" t="s">
        <v>1443</v>
      </c>
      <c r="F489" s="17" t="s">
        <v>141</v>
      </c>
      <c r="G489" s="17" t="s">
        <v>1444</v>
      </c>
      <c r="H489" s="17" t="s">
        <v>90</v>
      </c>
      <c r="I489" s="20" t="s">
        <v>1445</v>
      </c>
      <c r="J489" s="17" t="s">
        <v>2451</v>
      </c>
      <c r="K489" s="17" t="s">
        <v>443</v>
      </c>
      <c r="L489" s="17"/>
      <c r="M489" s="17" t="s">
        <v>476</v>
      </c>
      <c r="N489" s="17" t="s">
        <v>1443</v>
      </c>
      <c r="O489" s="17" t="s">
        <v>1444</v>
      </c>
      <c r="P489" s="17" t="s">
        <v>628</v>
      </c>
      <c r="Q489" s="21" t="s">
        <v>629</v>
      </c>
      <c r="R489" s="21" t="str">
        <f t="shared" si="7"/>
        <v>朱艺(zhuyi)</v>
      </c>
      <c r="S489" s="21"/>
    </row>
    <row r="490" ht="12.75" customHeight="1" spans="1:19">
      <c r="A490" s="17" t="s">
        <v>1082</v>
      </c>
      <c r="B490" s="17" t="s">
        <v>628</v>
      </c>
      <c r="C490" s="17" t="s">
        <v>3997</v>
      </c>
      <c r="D490" s="17" t="s">
        <v>3957</v>
      </c>
      <c r="E490" s="17" t="s">
        <v>1446</v>
      </c>
      <c r="F490" s="17" t="s">
        <v>3954</v>
      </c>
      <c r="G490" s="17" t="s">
        <v>1447</v>
      </c>
      <c r="H490" s="17" t="s">
        <v>1448</v>
      </c>
      <c r="I490" s="20" t="s">
        <v>1194</v>
      </c>
      <c r="J490" s="17" t="s">
        <v>2451</v>
      </c>
      <c r="K490" s="17" t="s">
        <v>427</v>
      </c>
      <c r="L490" s="17"/>
      <c r="M490" s="17" t="s">
        <v>414</v>
      </c>
      <c r="N490" s="17" t="s">
        <v>1446</v>
      </c>
      <c r="O490" s="17" t="s">
        <v>1447</v>
      </c>
      <c r="P490" s="17" t="s">
        <v>628</v>
      </c>
      <c r="Q490" s="21" t="s">
        <v>629</v>
      </c>
      <c r="R490" s="21" t="str">
        <f t="shared" si="7"/>
        <v>朱艺(zhuyi)</v>
      </c>
      <c r="S490" s="21"/>
    </row>
    <row r="491" ht="12.75" customHeight="1" spans="1:19">
      <c r="A491" s="17" t="s">
        <v>1450</v>
      </c>
      <c r="B491" s="17" t="s">
        <v>59</v>
      </c>
      <c r="C491" s="17" t="s">
        <v>3958</v>
      </c>
      <c r="D491" s="17" t="s">
        <v>3959</v>
      </c>
      <c r="E491" s="17" t="s">
        <v>1449</v>
      </c>
      <c r="F491" s="17" t="s">
        <v>141</v>
      </c>
      <c r="G491" s="17" t="s">
        <v>190</v>
      </c>
      <c r="H491" s="17" t="s">
        <v>247</v>
      </c>
      <c r="I491" s="20" t="s">
        <v>1451</v>
      </c>
      <c r="J491" s="17" t="s">
        <v>476</v>
      </c>
      <c r="K491" s="17" t="s">
        <v>476</v>
      </c>
      <c r="L491" s="17"/>
      <c r="M491" s="17" t="s">
        <v>443</v>
      </c>
      <c r="N491" s="17" t="s">
        <v>1449</v>
      </c>
      <c r="O491" s="17" t="s">
        <v>190</v>
      </c>
      <c r="P491" s="17" t="s">
        <v>59</v>
      </c>
      <c r="Q491" s="21" t="s">
        <v>60</v>
      </c>
      <c r="R491" s="21" t="str">
        <f t="shared" si="7"/>
        <v>陈悦(chenyue)</v>
      </c>
      <c r="S491" s="21"/>
    </row>
    <row r="492" ht="12.75" customHeight="1" spans="1:19">
      <c r="A492" s="17" t="s">
        <v>1450</v>
      </c>
      <c r="B492" s="17" t="s">
        <v>59</v>
      </c>
      <c r="C492" s="17" t="s">
        <v>3958</v>
      </c>
      <c r="D492" s="17" t="s">
        <v>3959</v>
      </c>
      <c r="E492" s="17" t="s">
        <v>1454</v>
      </c>
      <c r="F492" s="17" t="s">
        <v>3954</v>
      </c>
      <c r="G492" s="17" t="s">
        <v>153</v>
      </c>
      <c r="H492" s="17" t="s">
        <v>26</v>
      </c>
      <c r="I492" s="20" t="s">
        <v>1455</v>
      </c>
      <c r="J492" s="17" t="s">
        <v>427</v>
      </c>
      <c r="K492" s="17" t="s">
        <v>63</v>
      </c>
      <c r="L492" s="17"/>
      <c r="M492" s="17" t="s">
        <v>449</v>
      </c>
      <c r="N492" s="17" t="s">
        <v>1454</v>
      </c>
      <c r="O492" s="17" t="s">
        <v>153</v>
      </c>
      <c r="P492" s="17" t="s">
        <v>59</v>
      </c>
      <c r="Q492" s="21" t="s">
        <v>60</v>
      </c>
      <c r="R492" s="21" t="str">
        <f t="shared" si="7"/>
        <v>陈悦(chenyue)</v>
      </c>
      <c r="S492" s="21"/>
    </row>
    <row r="493" ht="12.75" customHeight="1" spans="1:19">
      <c r="A493" s="17" t="s">
        <v>1450</v>
      </c>
      <c r="B493" s="17" t="s">
        <v>94</v>
      </c>
      <c r="C493" s="17" t="s">
        <v>3956</v>
      </c>
      <c r="D493" s="17" t="s">
        <v>3957</v>
      </c>
      <c r="E493" s="17" t="s">
        <v>1457</v>
      </c>
      <c r="F493" s="17" t="s">
        <v>52</v>
      </c>
      <c r="G493" s="17" t="s">
        <v>1458</v>
      </c>
      <c r="H493" s="17" t="s">
        <v>148</v>
      </c>
      <c r="I493" s="20" t="s">
        <v>1459</v>
      </c>
      <c r="J493" s="17" t="s">
        <v>63</v>
      </c>
      <c r="K493" s="17" t="s">
        <v>63</v>
      </c>
      <c r="L493" s="17"/>
      <c r="M493" s="17" t="s">
        <v>449</v>
      </c>
      <c r="N493" s="17" t="s">
        <v>1457</v>
      </c>
      <c r="O493" s="17" t="s">
        <v>1458</v>
      </c>
      <c r="P493" s="17" t="s">
        <v>94</v>
      </c>
      <c r="Q493" s="21" t="s">
        <v>95</v>
      </c>
      <c r="R493" s="21" t="str">
        <f t="shared" si="7"/>
        <v>丁新正(dingxinzheng)</v>
      </c>
      <c r="S493" s="21"/>
    </row>
    <row r="494" ht="12.75" customHeight="1" spans="1:19">
      <c r="A494" s="17" t="s">
        <v>1450</v>
      </c>
      <c r="B494" s="17" t="s">
        <v>94</v>
      </c>
      <c r="C494" s="17" t="s">
        <v>3956</v>
      </c>
      <c r="D494" s="17" t="s">
        <v>3957</v>
      </c>
      <c r="E494" s="17" t="s">
        <v>1460</v>
      </c>
      <c r="F494" s="17" t="s">
        <v>3954</v>
      </c>
      <c r="G494" s="17" t="s">
        <v>1461</v>
      </c>
      <c r="H494" s="17" t="s">
        <v>371</v>
      </c>
      <c r="I494" s="20" t="s">
        <v>1462</v>
      </c>
      <c r="J494" s="17" t="s">
        <v>63</v>
      </c>
      <c r="K494" s="17" t="s">
        <v>63</v>
      </c>
      <c r="L494" s="17"/>
      <c r="M494" s="17" t="s">
        <v>3955</v>
      </c>
      <c r="N494" s="17" t="s">
        <v>1460</v>
      </c>
      <c r="O494" s="17" t="s">
        <v>1461</v>
      </c>
      <c r="P494" s="17" t="s">
        <v>94</v>
      </c>
      <c r="Q494" s="21" t="s">
        <v>95</v>
      </c>
      <c r="R494" s="21" t="str">
        <f t="shared" si="7"/>
        <v>丁新正(dingxinzheng)</v>
      </c>
      <c r="S494" s="21"/>
    </row>
    <row r="495" ht="12.75" customHeight="1" spans="1:19">
      <c r="A495" s="17" t="s">
        <v>1450</v>
      </c>
      <c r="B495" s="17" t="s">
        <v>94</v>
      </c>
      <c r="C495" s="17" t="s">
        <v>3956</v>
      </c>
      <c r="D495" s="17" t="s">
        <v>3957</v>
      </c>
      <c r="E495" s="17" t="s">
        <v>1463</v>
      </c>
      <c r="F495" s="17" t="s">
        <v>3954</v>
      </c>
      <c r="G495" s="17" t="s">
        <v>1464</v>
      </c>
      <c r="H495" s="17" t="s">
        <v>148</v>
      </c>
      <c r="I495" s="20" t="s">
        <v>1465</v>
      </c>
      <c r="J495" s="17" t="s">
        <v>63</v>
      </c>
      <c r="K495" s="17" t="s">
        <v>63</v>
      </c>
      <c r="L495" s="17"/>
      <c r="M495" s="17" t="s">
        <v>3955</v>
      </c>
      <c r="N495" s="17" t="s">
        <v>1463</v>
      </c>
      <c r="O495" s="17" t="s">
        <v>1464</v>
      </c>
      <c r="P495" s="17" t="s">
        <v>94</v>
      </c>
      <c r="Q495" s="21" t="s">
        <v>95</v>
      </c>
      <c r="R495" s="21" t="str">
        <f t="shared" si="7"/>
        <v>丁新正(dingxinzheng)</v>
      </c>
      <c r="S495" s="21"/>
    </row>
    <row r="496" ht="12.75" customHeight="1" spans="1:19">
      <c r="A496" s="17" t="s">
        <v>1450</v>
      </c>
      <c r="B496" s="17" t="s">
        <v>94</v>
      </c>
      <c r="C496" s="17" t="s">
        <v>3956</v>
      </c>
      <c r="D496" s="17" t="s">
        <v>3957</v>
      </c>
      <c r="E496" s="17" t="s">
        <v>1466</v>
      </c>
      <c r="F496" s="17" t="s">
        <v>3954</v>
      </c>
      <c r="G496" s="17" t="s">
        <v>1467</v>
      </c>
      <c r="H496" s="17" t="s">
        <v>90</v>
      </c>
      <c r="I496" s="20" t="s">
        <v>1468</v>
      </c>
      <c r="J496" s="17" t="s">
        <v>63</v>
      </c>
      <c r="K496" s="17" t="s">
        <v>63</v>
      </c>
      <c r="L496" s="17"/>
      <c r="M496" s="17" t="s">
        <v>3955</v>
      </c>
      <c r="N496" s="17" t="s">
        <v>1466</v>
      </c>
      <c r="O496" s="17" t="s">
        <v>1467</v>
      </c>
      <c r="P496" s="17" t="s">
        <v>94</v>
      </c>
      <c r="Q496" s="21" t="s">
        <v>95</v>
      </c>
      <c r="R496" s="21" t="str">
        <f t="shared" si="7"/>
        <v>丁新正(dingxinzheng)</v>
      </c>
      <c r="S496" s="21"/>
    </row>
    <row r="497" ht="12.75" customHeight="1" spans="1:19">
      <c r="A497" s="17" t="s">
        <v>1450</v>
      </c>
      <c r="B497" s="17" t="s">
        <v>94</v>
      </c>
      <c r="C497" s="17" t="s">
        <v>3956</v>
      </c>
      <c r="D497" s="17" t="s">
        <v>3957</v>
      </c>
      <c r="E497" s="17" t="s">
        <v>1469</v>
      </c>
      <c r="F497" s="17" t="s">
        <v>52</v>
      </c>
      <c r="G497" s="17" t="s">
        <v>1470</v>
      </c>
      <c r="H497" s="17" t="s">
        <v>973</v>
      </c>
      <c r="I497" s="20" t="s">
        <v>1471</v>
      </c>
      <c r="J497" s="17" t="s">
        <v>63</v>
      </c>
      <c r="K497" s="17" t="s">
        <v>63</v>
      </c>
      <c r="L497" s="17"/>
      <c r="M497" s="17" t="s">
        <v>449</v>
      </c>
      <c r="N497" s="17" t="s">
        <v>1469</v>
      </c>
      <c r="O497" s="17" t="s">
        <v>1470</v>
      </c>
      <c r="P497" s="17" t="s">
        <v>94</v>
      </c>
      <c r="Q497" s="21" t="s">
        <v>95</v>
      </c>
      <c r="R497" s="21" t="str">
        <f t="shared" si="7"/>
        <v>丁新正(dingxinzheng)</v>
      </c>
      <c r="S497" s="21"/>
    </row>
    <row r="498" ht="12.75" customHeight="1" spans="1:19">
      <c r="A498" s="17" t="s">
        <v>1450</v>
      </c>
      <c r="B498" s="17" t="s">
        <v>94</v>
      </c>
      <c r="C498" s="17" t="s">
        <v>3956</v>
      </c>
      <c r="D498" s="17" t="s">
        <v>3957</v>
      </c>
      <c r="E498" s="17" t="s">
        <v>1472</v>
      </c>
      <c r="F498" s="17" t="s">
        <v>52</v>
      </c>
      <c r="G498" s="17" t="s">
        <v>1473</v>
      </c>
      <c r="H498" s="17" t="s">
        <v>36</v>
      </c>
      <c r="I498" s="20" t="s">
        <v>1474</v>
      </c>
      <c r="J498" s="17" t="s">
        <v>63</v>
      </c>
      <c r="K498" s="17" t="s">
        <v>63</v>
      </c>
      <c r="L498" s="17"/>
      <c r="M498" s="17" t="s">
        <v>449</v>
      </c>
      <c r="N498" s="17" t="s">
        <v>1472</v>
      </c>
      <c r="O498" s="17" t="s">
        <v>1473</v>
      </c>
      <c r="P498" s="17" t="s">
        <v>94</v>
      </c>
      <c r="Q498" s="21" t="s">
        <v>95</v>
      </c>
      <c r="R498" s="21" t="str">
        <f t="shared" si="7"/>
        <v>丁新正(dingxinzheng)</v>
      </c>
      <c r="S498" s="21"/>
    </row>
    <row r="499" ht="12.75" customHeight="1" spans="1:19">
      <c r="A499" s="17" t="s">
        <v>1450</v>
      </c>
      <c r="B499" s="17" t="s">
        <v>94</v>
      </c>
      <c r="C499" s="17" t="s">
        <v>3956</v>
      </c>
      <c r="D499" s="17" t="s">
        <v>3957</v>
      </c>
      <c r="E499" s="17" t="s">
        <v>1475</v>
      </c>
      <c r="F499" s="17" t="s">
        <v>141</v>
      </c>
      <c r="G499" s="17" t="s">
        <v>34</v>
      </c>
      <c r="H499" s="17" t="s">
        <v>819</v>
      </c>
      <c r="I499" s="20" t="s">
        <v>1476</v>
      </c>
      <c r="J499" s="17" t="s">
        <v>63</v>
      </c>
      <c r="K499" s="17" t="s">
        <v>63</v>
      </c>
      <c r="L499" s="17" t="s">
        <v>4035</v>
      </c>
      <c r="M499" s="17" t="s">
        <v>3951</v>
      </c>
      <c r="N499" s="17" t="s">
        <v>1475</v>
      </c>
      <c r="O499" s="17" t="s">
        <v>34</v>
      </c>
      <c r="P499" s="17" t="s">
        <v>94</v>
      </c>
      <c r="Q499" s="21" t="s">
        <v>95</v>
      </c>
      <c r="R499" s="21" t="str">
        <f t="shared" si="7"/>
        <v>丁新正(dingxinzheng)</v>
      </c>
      <c r="S499" s="21"/>
    </row>
    <row r="500" ht="12.75" customHeight="1" spans="1:19">
      <c r="A500" s="17" t="s">
        <v>1450</v>
      </c>
      <c r="B500" s="17" t="s">
        <v>121</v>
      </c>
      <c r="C500" s="17" t="s">
        <v>3967</v>
      </c>
      <c r="D500" s="17" t="s">
        <v>3959</v>
      </c>
      <c r="E500" s="17" t="s">
        <v>1477</v>
      </c>
      <c r="F500" s="17" t="s">
        <v>52</v>
      </c>
      <c r="G500" s="17" t="s">
        <v>1478</v>
      </c>
      <c r="H500" s="17" t="s">
        <v>63</v>
      </c>
      <c r="I500" s="20" t="s">
        <v>1479</v>
      </c>
      <c r="J500" s="17" t="s">
        <v>63</v>
      </c>
      <c r="K500" s="17" t="s">
        <v>63</v>
      </c>
      <c r="L500" s="17"/>
      <c r="M500" s="17" t="s">
        <v>449</v>
      </c>
      <c r="N500" s="17" t="s">
        <v>1477</v>
      </c>
      <c r="O500" s="17" t="s">
        <v>1478</v>
      </c>
      <c r="P500" s="17" t="s">
        <v>121</v>
      </c>
      <c r="Q500" s="21" t="s">
        <v>122</v>
      </c>
      <c r="R500" s="21" t="str">
        <f t="shared" si="7"/>
        <v>方令(fangling)</v>
      </c>
      <c r="S500" s="21"/>
    </row>
    <row r="501" ht="12.75" customHeight="1" spans="1:19">
      <c r="A501" s="17" t="s">
        <v>1450</v>
      </c>
      <c r="B501" s="17" t="s">
        <v>121</v>
      </c>
      <c r="C501" s="17" t="s">
        <v>3967</v>
      </c>
      <c r="D501" s="17" t="s">
        <v>3959</v>
      </c>
      <c r="E501" s="17" t="s">
        <v>1480</v>
      </c>
      <c r="F501" s="17" t="s">
        <v>141</v>
      </c>
      <c r="G501" s="17" t="s">
        <v>426</v>
      </c>
      <c r="H501" s="17" t="s">
        <v>148</v>
      </c>
      <c r="I501" s="20" t="s">
        <v>1481</v>
      </c>
      <c r="J501" s="17" t="s">
        <v>63</v>
      </c>
      <c r="K501" s="17" t="s">
        <v>63</v>
      </c>
      <c r="L501" s="17"/>
      <c r="M501" s="17" t="s">
        <v>3951</v>
      </c>
      <c r="N501" s="17" t="s">
        <v>1480</v>
      </c>
      <c r="O501" s="17" t="s">
        <v>426</v>
      </c>
      <c r="P501" s="17" t="s">
        <v>121</v>
      </c>
      <c r="Q501" s="21" t="s">
        <v>122</v>
      </c>
      <c r="R501" s="21" t="str">
        <f t="shared" si="7"/>
        <v>方令(fangling)</v>
      </c>
      <c r="S501" s="21"/>
    </row>
    <row r="502" ht="12.75" customHeight="1" spans="1:19">
      <c r="A502" s="17" t="s">
        <v>1450</v>
      </c>
      <c r="B502" s="17" t="s">
        <v>121</v>
      </c>
      <c r="C502" s="17" t="s">
        <v>3967</v>
      </c>
      <c r="D502" s="17" t="s">
        <v>3959</v>
      </c>
      <c r="E502" s="17" t="s">
        <v>1482</v>
      </c>
      <c r="F502" s="17" t="s">
        <v>3954</v>
      </c>
      <c r="G502" s="17" t="s">
        <v>1483</v>
      </c>
      <c r="H502" s="17" t="s">
        <v>135</v>
      </c>
      <c r="I502" s="20" t="s">
        <v>1484</v>
      </c>
      <c r="J502" s="17" t="s">
        <v>63</v>
      </c>
      <c r="K502" s="17" t="s">
        <v>63</v>
      </c>
      <c r="L502" s="17"/>
      <c r="M502" s="17" t="s">
        <v>3955</v>
      </c>
      <c r="N502" s="17" t="s">
        <v>1482</v>
      </c>
      <c r="O502" s="17" t="s">
        <v>1483</v>
      </c>
      <c r="P502" s="17" t="s">
        <v>121</v>
      </c>
      <c r="Q502" s="21" t="s">
        <v>122</v>
      </c>
      <c r="R502" s="21" t="str">
        <f t="shared" si="7"/>
        <v>方令(fangling)</v>
      </c>
      <c r="S502" s="21"/>
    </row>
    <row r="503" ht="12.75" customHeight="1" spans="1:19">
      <c r="A503" s="17" t="s">
        <v>1450</v>
      </c>
      <c r="B503" s="17" t="s">
        <v>121</v>
      </c>
      <c r="C503" s="17" t="s">
        <v>3967</v>
      </c>
      <c r="D503" s="17" t="s">
        <v>3959</v>
      </c>
      <c r="E503" s="17" t="s">
        <v>1485</v>
      </c>
      <c r="F503" s="17" t="s">
        <v>141</v>
      </c>
      <c r="G503" s="17" t="s">
        <v>426</v>
      </c>
      <c r="H503" s="17" t="s">
        <v>1487</v>
      </c>
      <c r="I503" s="20" t="s">
        <v>1486</v>
      </c>
      <c r="J503" s="17" t="s">
        <v>63</v>
      </c>
      <c r="K503" s="17" t="s">
        <v>63</v>
      </c>
      <c r="L503" s="17"/>
      <c r="M503" s="17" t="s">
        <v>3951</v>
      </c>
      <c r="N503" s="17" t="s">
        <v>1485</v>
      </c>
      <c r="O503" s="17" t="s">
        <v>426</v>
      </c>
      <c r="P503" s="17" t="s">
        <v>121</v>
      </c>
      <c r="Q503" s="21" t="s">
        <v>122</v>
      </c>
      <c r="R503" s="21" t="str">
        <f t="shared" si="7"/>
        <v>方令(fangling)</v>
      </c>
      <c r="S503" s="21"/>
    </row>
    <row r="504" ht="12.75" customHeight="1" spans="1:19">
      <c r="A504" s="17" t="s">
        <v>1450</v>
      </c>
      <c r="B504" s="17" t="s">
        <v>715</v>
      </c>
      <c r="C504" s="17" t="s">
        <v>3982</v>
      </c>
      <c r="D504" s="17" t="s">
        <v>3957</v>
      </c>
      <c r="E504" s="17" t="s">
        <v>1488</v>
      </c>
      <c r="F504" s="17" t="s">
        <v>141</v>
      </c>
      <c r="G504" s="17" t="s">
        <v>1489</v>
      </c>
      <c r="H504" s="17" t="s">
        <v>55</v>
      </c>
      <c r="I504" s="20" t="s">
        <v>1490</v>
      </c>
      <c r="J504" s="17" t="s">
        <v>63</v>
      </c>
      <c r="K504" s="17" t="s">
        <v>63</v>
      </c>
      <c r="L504" s="17"/>
      <c r="M504" s="17" t="s">
        <v>3951</v>
      </c>
      <c r="N504" s="17" t="s">
        <v>1488</v>
      </c>
      <c r="O504" s="17" t="s">
        <v>1489</v>
      </c>
      <c r="P504" s="17" t="s">
        <v>715</v>
      </c>
      <c r="Q504" s="21" t="s">
        <v>716</v>
      </c>
      <c r="R504" s="21" t="str">
        <f t="shared" si="7"/>
        <v>付跃超(fuyuechao)</v>
      </c>
      <c r="S504" s="21"/>
    </row>
    <row r="505" ht="12.75" customHeight="1" spans="1:19">
      <c r="A505" s="17" t="s">
        <v>1450</v>
      </c>
      <c r="B505" s="17" t="s">
        <v>715</v>
      </c>
      <c r="C505" s="17" t="s">
        <v>3982</v>
      </c>
      <c r="D505" s="17" t="s">
        <v>3957</v>
      </c>
      <c r="E505" s="17" t="s">
        <v>1491</v>
      </c>
      <c r="F505" s="17" t="s">
        <v>141</v>
      </c>
      <c r="G505" s="17" t="s">
        <v>133</v>
      </c>
      <c r="H505" s="17" t="s">
        <v>55</v>
      </c>
      <c r="I505" s="20" t="s">
        <v>1490</v>
      </c>
      <c r="J505" s="17" t="s">
        <v>63</v>
      </c>
      <c r="K505" s="17" t="s">
        <v>63</v>
      </c>
      <c r="L505" s="17"/>
      <c r="M505" s="17" t="s">
        <v>3951</v>
      </c>
      <c r="N505" s="17" t="s">
        <v>1491</v>
      </c>
      <c r="O505" s="17" t="s">
        <v>133</v>
      </c>
      <c r="P505" s="17" t="s">
        <v>715</v>
      </c>
      <c r="Q505" s="21" t="s">
        <v>716</v>
      </c>
      <c r="R505" s="21" t="str">
        <f t="shared" si="7"/>
        <v>付跃超(fuyuechao)</v>
      </c>
      <c r="S505" s="21"/>
    </row>
    <row r="506" ht="12.75" customHeight="1" spans="1:19">
      <c r="A506" s="17" t="s">
        <v>1450</v>
      </c>
      <c r="B506" s="17" t="s">
        <v>151</v>
      </c>
      <c r="C506" s="17" t="s">
        <v>3956</v>
      </c>
      <c r="D506" s="17" t="s">
        <v>3973</v>
      </c>
      <c r="E506" s="17" t="s">
        <v>1492</v>
      </c>
      <c r="F506" s="17" t="s">
        <v>3954</v>
      </c>
      <c r="G506" s="17" t="s">
        <v>153</v>
      </c>
      <c r="H506" s="17" t="s">
        <v>1494</v>
      </c>
      <c r="I506" s="20" t="s">
        <v>1493</v>
      </c>
      <c r="J506" s="17" t="s">
        <v>476</v>
      </c>
      <c r="K506" s="17" t="s">
        <v>476</v>
      </c>
      <c r="L506" s="17"/>
      <c r="M506" s="17" t="s">
        <v>443</v>
      </c>
      <c r="N506" s="17" t="s">
        <v>1492</v>
      </c>
      <c r="O506" s="17" t="s">
        <v>153</v>
      </c>
      <c r="P506" s="17" t="s">
        <v>151</v>
      </c>
      <c r="Q506" s="21" t="s">
        <v>152</v>
      </c>
      <c r="R506" s="21" t="str">
        <f t="shared" si="7"/>
        <v>郭振杰(guozhenjie)</v>
      </c>
      <c r="S506" s="21"/>
    </row>
    <row r="507" ht="12.75" customHeight="1" spans="1:19">
      <c r="A507" s="17" t="s">
        <v>1450</v>
      </c>
      <c r="B507" s="17" t="s">
        <v>1147</v>
      </c>
      <c r="C507" s="17" t="s">
        <v>3961</v>
      </c>
      <c r="D507" s="17" t="s">
        <v>3968</v>
      </c>
      <c r="E507" s="17" t="s">
        <v>1495</v>
      </c>
      <c r="F507" s="17" t="s">
        <v>141</v>
      </c>
      <c r="G507" s="17" t="s">
        <v>1496</v>
      </c>
      <c r="H507" s="17" t="s">
        <v>148</v>
      </c>
      <c r="I507" s="20" t="s">
        <v>1497</v>
      </c>
      <c r="J507" s="17" t="s">
        <v>63</v>
      </c>
      <c r="K507" s="17" t="s">
        <v>63</v>
      </c>
      <c r="L507" s="17"/>
      <c r="M507" s="17" t="s">
        <v>3951</v>
      </c>
      <c r="N507" s="17" t="s">
        <v>1495</v>
      </c>
      <c r="O507" s="17" t="s">
        <v>1496</v>
      </c>
      <c r="P507" s="17" t="s">
        <v>1147</v>
      </c>
      <c r="Q507" s="21" t="s">
        <v>1148</v>
      </c>
      <c r="R507" s="21" t="str">
        <f t="shared" si="7"/>
        <v>何佳晓(hejiaxiao)</v>
      </c>
      <c r="S507" s="21"/>
    </row>
    <row r="508" ht="12.75" customHeight="1" spans="1:19">
      <c r="A508" s="17" t="s">
        <v>1450</v>
      </c>
      <c r="B508" s="17" t="s">
        <v>1147</v>
      </c>
      <c r="C508" s="17" t="s">
        <v>3961</v>
      </c>
      <c r="D508" s="17" t="s">
        <v>3968</v>
      </c>
      <c r="E508" s="17" t="s">
        <v>1498</v>
      </c>
      <c r="F508" s="17" t="s">
        <v>52</v>
      </c>
      <c r="G508" s="17" t="s">
        <v>75</v>
      </c>
      <c r="H508" s="17" t="s">
        <v>672</v>
      </c>
      <c r="I508" s="20" t="s">
        <v>1499</v>
      </c>
      <c r="J508" s="17" t="s">
        <v>63</v>
      </c>
      <c r="K508" s="17" t="s">
        <v>63</v>
      </c>
      <c r="L508" s="17"/>
      <c r="M508" s="17" t="s">
        <v>449</v>
      </c>
      <c r="N508" s="17" t="s">
        <v>1498</v>
      </c>
      <c r="O508" s="17" t="s">
        <v>75</v>
      </c>
      <c r="P508" s="17" t="s">
        <v>1147</v>
      </c>
      <c r="Q508" s="21" t="s">
        <v>1148</v>
      </c>
      <c r="R508" s="21" t="str">
        <f t="shared" si="7"/>
        <v>何佳晓(hejiaxiao)</v>
      </c>
      <c r="S508" s="21"/>
    </row>
    <row r="509" ht="12.75" customHeight="1" spans="1:19">
      <c r="A509" s="17" t="s">
        <v>1450</v>
      </c>
      <c r="B509" s="17" t="s">
        <v>735</v>
      </c>
      <c r="C509" s="17" t="s">
        <v>3961</v>
      </c>
      <c r="D509" s="17" t="s">
        <v>3973</v>
      </c>
      <c r="E509" s="17" t="s">
        <v>1501</v>
      </c>
      <c r="F509" s="17" t="s">
        <v>3954</v>
      </c>
      <c r="G509" s="17" t="s">
        <v>42</v>
      </c>
      <c r="H509" s="17" t="s">
        <v>1503</v>
      </c>
      <c r="I509" s="20" t="s">
        <v>1502</v>
      </c>
      <c r="J509" s="17" t="s">
        <v>443</v>
      </c>
      <c r="K509" s="17" t="s">
        <v>443</v>
      </c>
      <c r="L509" s="17" t="s">
        <v>4036</v>
      </c>
      <c r="M509" s="17" t="s">
        <v>520</v>
      </c>
      <c r="N509" s="17" t="s">
        <v>1501</v>
      </c>
      <c r="O509" s="17" t="s">
        <v>42</v>
      </c>
      <c r="P509" s="17" t="s">
        <v>735</v>
      </c>
      <c r="Q509" s="21" t="s">
        <v>736</v>
      </c>
      <c r="R509" s="21" t="str">
        <f t="shared" si="7"/>
        <v>何清(heqing)</v>
      </c>
      <c r="S509" s="21"/>
    </row>
    <row r="510" ht="12.75" customHeight="1" spans="1:19">
      <c r="A510" s="17" t="s">
        <v>1450</v>
      </c>
      <c r="B510" s="17" t="s">
        <v>188</v>
      </c>
      <c r="C510" s="17" t="s">
        <v>3979</v>
      </c>
      <c r="D510" s="17" t="s">
        <v>3973</v>
      </c>
      <c r="E510" s="17" t="s">
        <v>1505</v>
      </c>
      <c r="F510" s="17" t="s">
        <v>141</v>
      </c>
      <c r="G510" s="17" t="s">
        <v>373</v>
      </c>
      <c r="H510" s="17" t="s">
        <v>67</v>
      </c>
      <c r="I510" s="20" t="s">
        <v>1506</v>
      </c>
      <c r="J510" s="17" t="s">
        <v>476</v>
      </c>
      <c r="K510" s="17" t="s">
        <v>63</v>
      </c>
      <c r="L510" s="17"/>
      <c r="M510" s="17" t="s">
        <v>4037</v>
      </c>
      <c r="N510" s="17" t="s">
        <v>1505</v>
      </c>
      <c r="O510" s="17" t="s">
        <v>373</v>
      </c>
      <c r="P510" s="17" t="s">
        <v>188</v>
      </c>
      <c r="Q510" s="21" t="s">
        <v>189</v>
      </c>
      <c r="R510" s="21" t="str">
        <f t="shared" si="7"/>
        <v>胡攀(hupan)</v>
      </c>
      <c r="S510" s="21"/>
    </row>
    <row r="511" ht="12.75" customHeight="1" spans="1:19">
      <c r="A511" s="17" t="s">
        <v>1450</v>
      </c>
      <c r="B511" s="17" t="s">
        <v>188</v>
      </c>
      <c r="C511" s="17" t="s">
        <v>3979</v>
      </c>
      <c r="D511" s="17" t="s">
        <v>3973</v>
      </c>
      <c r="E511" s="17" t="s">
        <v>1508</v>
      </c>
      <c r="F511" s="17" t="s">
        <v>52</v>
      </c>
      <c r="G511" s="17" t="s">
        <v>75</v>
      </c>
      <c r="H511" s="17" t="s">
        <v>55</v>
      </c>
      <c r="I511" s="20" t="s">
        <v>1509</v>
      </c>
      <c r="J511" s="17" t="s">
        <v>476</v>
      </c>
      <c r="K511" s="17" t="s">
        <v>63</v>
      </c>
      <c r="L511" s="17"/>
      <c r="M511" s="17" t="s">
        <v>427</v>
      </c>
      <c r="N511" s="17" t="s">
        <v>1508</v>
      </c>
      <c r="O511" s="17" t="s">
        <v>75</v>
      </c>
      <c r="P511" s="17" t="s">
        <v>188</v>
      </c>
      <c r="Q511" s="21" t="s">
        <v>189</v>
      </c>
      <c r="R511" s="21" t="str">
        <f t="shared" si="7"/>
        <v>胡攀(hupan)</v>
      </c>
      <c r="S511" s="21"/>
    </row>
    <row r="512" ht="12.75" customHeight="1" spans="1:19">
      <c r="A512" s="17" t="s">
        <v>1450</v>
      </c>
      <c r="B512" s="17" t="s">
        <v>188</v>
      </c>
      <c r="C512" s="17" t="s">
        <v>3979</v>
      </c>
      <c r="D512" s="17" t="s">
        <v>3973</v>
      </c>
      <c r="E512" s="17" t="s">
        <v>1511</v>
      </c>
      <c r="F512" s="17" t="s">
        <v>141</v>
      </c>
      <c r="G512" s="17" t="s">
        <v>34</v>
      </c>
      <c r="H512" s="17" t="s">
        <v>772</v>
      </c>
      <c r="I512" s="20" t="s">
        <v>1512</v>
      </c>
      <c r="J512" s="17" t="s">
        <v>427</v>
      </c>
      <c r="K512" s="17" t="s">
        <v>476</v>
      </c>
      <c r="L512" s="17"/>
      <c r="M512" s="17" t="s">
        <v>2451</v>
      </c>
      <c r="N512" s="17" t="s">
        <v>1511</v>
      </c>
      <c r="O512" s="17" t="s">
        <v>34</v>
      </c>
      <c r="P512" s="17" t="s">
        <v>188</v>
      </c>
      <c r="Q512" s="21" t="s">
        <v>189</v>
      </c>
      <c r="R512" s="21" t="str">
        <f t="shared" si="7"/>
        <v>胡攀(hupan)</v>
      </c>
      <c r="S512" s="21"/>
    </row>
    <row r="513" ht="12.75" customHeight="1" spans="1:19">
      <c r="A513" s="17" t="s">
        <v>1450</v>
      </c>
      <c r="B513" s="17" t="s">
        <v>200</v>
      </c>
      <c r="C513" s="17" t="s">
        <v>3980</v>
      </c>
      <c r="D513" s="17" t="s">
        <v>3968</v>
      </c>
      <c r="E513" s="17" t="s">
        <v>1514</v>
      </c>
      <c r="F513" s="17" t="s">
        <v>3954</v>
      </c>
      <c r="G513" s="17" t="s">
        <v>1515</v>
      </c>
      <c r="H513" s="17" t="s">
        <v>26</v>
      </c>
      <c r="I513" s="20" t="s">
        <v>1516</v>
      </c>
      <c r="J513" s="17" t="s">
        <v>476</v>
      </c>
      <c r="K513" s="17" t="s">
        <v>63</v>
      </c>
      <c r="L513" s="17"/>
      <c r="M513" s="17" t="s">
        <v>3955</v>
      </c>
      <c r="N513" s="17" t="s">
        <v>1514</v>
      </c>
      <c r="O513" s="17" t="s">
        <v>1515</v>
      </c>
      <c r="P513" s="17" t="s">
        <v>200</v>
      </c>
      <c r="Q513" s="21" t="s">
        <v>201</v>
      </c>
      <c r="R513" s="21" t="str">
        <f t="shared" si="7"/>
        <v>黄意武(huangyiwu)</v>
      </c>
      <c r="S513" s="21"/>
    </row>
    <row r="514" ht="12.75" customHeight="1" spans="1:19">
      <c r="A514" s="17" t="s">
        <v>1450</v>
      </c>
      <c r="B514" s="17" t="s">
        <v>200</v>
      </c>
      <c r="C514" s="17" t="s">
        <v>3980</v>
      </c>
      <c r="D514" s="17" t="s">
        <v>3968</v>
      </c>
      <c r="E514" s="17" t="s">
        <v>1517</v>
      </c>
      <c r="F514" s="17" t="s">
        <v>52</v>
      </c>
      <c r="G514" s="17" t="s">
        <v>195</v>
      </c>
      <c r="H514" s="17" t="s">
        <v>26</v>
      </c>
      <c r="I514" s="20" t="s">
        <v>1518</v>
      </c>
      <c r="J514" s="17" t="s">
        <v>63</v>
      </c>
      <c r="K514" s="17" t="s">
        <v>63</v>
      </c>
      <c r="L514" s="17"/>
      <c r="M514" s="17" t="s">
        <v>449</v>
      </c>
      <c r="N514" s="17" t="s">
        <v>1517</v>
      </c>
      <c r="O514" s="17" t="s">
        <v>195</v>
      </c>
      <c r="P514" s="17" t="s">
        <v>200</v>
      </c>
      <c r="Q514" s="21" t="s">
        <v>201</v>
      </c>
      <c r="R514" s="21" t="str">
        <f t="shared" si="7"/>
        <v>黄意武(huangyiwu)</v>
      </c>
      <c r="S514" s="21"/>
    </row>
    <row r="515" ht="12.75" customHeight="1" spans="1:19">
      <c r="A515" s="17" t="s">
        <v>1450</v>
      </c>
      <c r="B515" s="17" t="s">
        <v>200</v>
      </c>
      <c r="C515" s="17" t="s">
        <v>3980</v>
      </c>
      <c r="D515" s="17" t="s">
        <v>3968</v>
      </c>
      <c r="E515" s="17" t="s">
        <v>1519</v>
      </c>
      <c r="F515" s="17" t="s">
        <v>3954</v>
      </c>
      <c r="G515" s="17" t="s">
        <v>1522</v>
      </c>
      <c r="H515" s="17" t="s">
        <v>63</v>
      </c>
      <c r="I515" s="20" t="s">
        <v>1523</v>
      </c>
      <c r="J515" s="17" t="s">
        <v>449</v>
      </c>
      <c r="K515" s="17" t="s">
        <v>443</v>
      </c>
      <c r="L515" s="17"/>
      <c r="M515" s="17" t="s">
        <v>476</v>
      </c>
      <c r="N515" s="17" t="s">
        <v>1519</v>
      </c>
      <c r="O515" s="17" t="s">
        <v>1522</v>
      </c>
      <c r="P515" s="17" t="s">
        <v>200</v>
      </c>
      <c r="Q515" s="21" t="s">
        <v>201</v>
      </c>
      <c r="R515" s="21" t="str">
        <f t="shared" si="7"/>
        <v>黄意武(huangyiwu)</v>
      </c>
      <c r="S515" s="21"/>
    </row>
    <row r="516" ht="12.75" customHeight="1" spans="1:19">
      <c r="A516" s="17" t="s">
        <v>1450</v>
      </c>
      <c r="B516" s="17" t="s">
        <v>200</v>
      </c>
      <c r="C516" s="17" t="s">
        <v>3980</v>
      </c>
      <c r="D516" s="17" t="s">
        <v>3968</v>
      </c>
      <c r="E516" s="17" t="s">
        <v>1526</v>
      </c>
      <c r="F516" s="17" t="s">
        <v>3954</v>
      </c>
      <c r="G516" s="17" t="s">
        <v>1527</v>
      </c>
      <c r="H516" s="17" t="s">
        <v>135</v>
      </c>
      <c r="I516" s="20" t="s">
        <v>1528</v>
      </c>
      <c r="J516" s="17" t="s">
        <v>476</v>
      </c>
      <c r="K516" s="17" t="s">
        <v>63</v>
      </c>
      <c r="L516" s="17"/>
      <c r="M516" s="17" t="s">
        <v>3955</v>
      </c>
      <c r="N516" s="17" t="s">
        <v>1526</v>
      </c>
      <c r="O516" s="17" t="s">
        <v>1527</v>
      </c>
      <c r="P516" s="17" t="s">
        <v>200</v>
      </c>
      <c r="Q516" s="21" t="s">
        <v>201</v>
      </c>
      <c r="R516" s="21" t="str">
        <f t="shared" ref="R516:R579" si="8">CONCATENATE(P516,"(",Q516,")")</f>
        <v>黄意武(huangyiwu)</v>
      </c>
      <c r="S516" s="21"/>
    </row>
    <row r="517" ht="12.75" customHeight="1" spans="1:19">
      <c r="A517" s="17" t="s">
        <v>1450</v>
      </c>
      <c r="B517" s="17" t="s">
        <v>200</v>
      </c>
      <c r="C517" s="17" t="s">
        <v>3980</v>
      </c>
      <c r="D517" s="17" t="s">
        <v>3968</v>
      </c>
      <c r="E517" s="17" t="s">
        <v>1529</v>
      </c>
      <c r="F517" s="17" t="s">
        <v>3954</v>
      </c>
      <c r="G517" s="17" t="s">
        <v>1530</v>
      </c>
      <c r="H517" s="17" t="s">
        <v>63</v>
      </c>
      <c r="I517" s="20" t="s">
        <v>1531</v>
      </c>
      <c r="J517" s="17" t="s">
        <v>476</v>
      </c>
      <c r="K517" s="17" t="s">
        <v>63</v>
      </c>
      <c r="L517" s="17"/>
      <c r="M517" s="17" t="s">
        <v>3955</v>
      </c>
      <c r="N517" s="17" t="s">
        <v>1529</v>
      </c>
      <c r="O517" s="17" t="s">
        <v>1530</v>
      </c>
      <c r="P517" s="17" t="s">
        <v>200</v>
      </c>
      <c r="Q517" s="21" t="s">
        <v>201</v>
      </c>
      <c r="R517" s="21" t="str">
        <f t="shared" si="8"/>
        <v>黄意武(huangyiwu)</v>
      </c>
      <c r="S517" s="21"/>
    </row>
    <row r="518" ht="12.75" customHeight="1" spans="1:19">
      <c r="A518" s="17" t="s">
        <v>1450</v>
      </c>
      <c r="B518" s="17" t="s">
        <v>222</v>
      </c>
      <c r="C518" s="17" t="s">
        <v>3981</v>
      </c>
      <c r="D518" s="17" t="s">
        <v>3953</v>
      </c>
      <c r="E518" s="17" t="s">
        <v>1532</v>
      </c>
      <c r="F518" s="17" t="s">
        <v>141</v>
      </c>
      <c r="G518" s="17" t="s">
        <v>565</v>
      </c>
      <c r="H518" s="17" t="s">
        <v>135</v>
      </c>
      <c r="I518" s="20" t="s">
        <v>1533</v>
      </c>
      <c r="J518" s="17" t="s">
        <v>63</v>
      </c>
      <c r="K518" s="17" t="s">
        <v>63</v>
      </c>
      <c r="L518" s="17"/>
      <c r="M518" s="17" t="s">
        <v>3951</v>
      </c>
      <c r="N518" s="17" t="s">
        <v>1532</v>
      </c>
      <c r="O518" s="17" t="s">
        <v>565</v>
      </c>
      <c r="P518" s="17" t="s">
        <v>222</v>
      </c>
      <c r="Q518" s="21" t="s">
        <v>223</v>
      </c>
      <c r="R518" s="21" t="str">
        <f t="shared" si="8"/>
        <v>江薇薇(jiangweiwei)</v>
      </c>
      <c r="S518" s="21"/>
    </row>
    <row r="519" ht="12.75" customHeight="1" spans="1:19">
      <c r="A519" s="17" t="s">
        <v>1450</v>
      </c>
      <c r="B519" s="17" t="s">
        <v>760</v>
      </c>
      <c r="C519" s="17" t="s">
        <v>3982</v>
      </c>
      <c r="D519" s="17" t="s">
        <v>3953</v>
      </c>
      <c r="E519" s="17" t="s">
        <v>1534</v>
      </c>
      <c r="F519" s="17" t="s">
        <v>3954</v>
      </c>
      <c r="G519" s="17" t="s">
        <v>1522</v>
      </c>
      <c r="H519" s="17" t="s">
        <v>247</v>
      </c>
      <c r="I519" s="20" t="s">
        <v>1535</v>
      </c>
      <c r="J519" s="17" t="s">
        <v>2451</v>
      </c>
      <c r="K519" s="17" t="s">
        <v>2451</v>
      </c>
      <c r="L519" s="17"/>
      <c r="M519" s="17" t="s">
        <v>55</v>
      </c>
      <c r="N519" s="17" t="s">
        <v>1534</v>
      </c>
      <c r="O519" s="17" t="s">
        <v>1522</v>
      </c>
      <c r="P519" s="17" t="s">
        <v>760</v>
      </c>
      <c r="Q519" s="21" t="s">
        <v>761</v>
      </c>
      <c r="R519" s="21" t="str">
        <f t="shared" si="8"/>
        <v>柯昌波(kechangbo)</v>
      </c>
      <c r="S519" s="21"/>
    </row>
    <row r="520" ht="12.75" customHeight="1" spans="1:19">
      <c r="A520" s="17" t="s">
        <v>1450</v>
      </c>
      <c r="B520" s="17" t="s">
        <v>760</v>
      </c>
      <c r="C520" s="17" t="s">
        <v>3982</v>
      </c>
      <c r="D520" s="17" t="s">
        <v>3953</v>
      </c>
      <c r="E520" s="17" t="s">
        <v>1537</v>
      </c>
      <c r="F520" s="17" t="s">
        <v>3954</v>
      </c>
      <c r="G520" s="17" t="s">
        <v>153</v>
      </c>
      <c r="H520" s="17" t="s">
        <v>55</v>
      </c>
      <c r="I520" s="20" t="s">
        <v>1538</v>
      </c>
      <c r="J520" s="17" t="s">
        <v>63</v>
      </c>
      <c r="K520" s="17" t="s">
        <v>63</v>
      </c>
      <c r="L520" s="17"/>
      <c r="M520" s="17" t="s">
        <v>3955</v>
      </c>
      <c r="N520" s="17" t="s">
        <v>1537</v>
      </c>
      <c r="O520" s="17" t="s">
        <v>153</v>
      </c>
      <c r="P520" s="17" t="s">
        <v>760</v>
      </c>
      <c r="Q520" s="21" t="s">
        <v>761</v>
      </c>
      <c r="R520" s="21" t="str">
        <f t="shared" si="8"/>
        <v>柯昌波(kechangbo)</v>
      </c>
      <c r="S520" s="21"/>
    </row>
    <row r="521" ht="12.75" customHeight="1" spans="1:19">
      <c r="A521" s="17" t="s">
        <v>1450</v>
      </c>
      <c r="B521" s="17" t="s">
        <v>234</v>
      </c>
      <c r="C521" s="17" t="s">
        <v>3983</v>
      </c>
      <c r="D521" s="17" t="s">
        <v>3953</v>
      </c>
      <c r="E521" s="17" t="s">
        <v>1534</v>
      </c>
      <c r="F521" s="17" t="s">
        <v>3954</v>
      </c>
      <c r="G521" s="17" t="s">
        <v>1522</v>
      </c>
      <c r="H521" s="17" t="s">
        <v>247</v>
      </c>
      <c r="I521" s="20" t="s">
        <v>1535</v>
      </c>
      <c r="J521" s="17" t="s">
        <v>2451</v>
      </c>
      <c r="K521" s="17" t="s">
        <v>443</v>
      </c>
      <c r="L521" s="17"/>
      <c r="M521" s="17" t="s">
        <v>63</v>
      </c>
      <c r="N521" s="17" t="s">
        <v>1534</v>
      </c>
      <c r="O521" s="17" t="s">
        <v>1522</v>
      </c>
      <c r="P521" s="17" t="s">
        <v>234</v>
      </c>
      <c r="Q521" s="21" t="s">
        <v>235</v>
      </c>
      <c r="R521" s="21" t="str">
        <f t="shared" si="8"/>
        <v>黎智洪(lizhihong)</v>
      </c>
      <c r="S521" s="21"/>
    </row>
    <row r="522" ht="12.75" customHeight="1" spans="1:19">
      <c r="A522" s="17" t="s">
        <v>1450</v>
      </c>
      <c r="B522" s="17" t="s">
        <v>240</v>
      </c>
      <c r="C522" s="17" t="s">
        <v>3984</v>
      </c>
      <c r="D522" s="17" t="s">
        <v>3953</v>
      </c>
      <c r="E522" s="17" t="s">
        <v>1539</v>
      </c>
      <c r="F522" s="17" t="s">
        <v>3954</v>
      </c>
      <c r="G522" s="17" t="s">
        <v>1540</v>
      </c>
      <c r="H522" s="17" t="s">
        <v>63</v>
      </c>
      <c r="I522" s="20" t="s">
        <v>1528</v>
      </c>
      <c r="J522" s="17" t="s">
        <v>427</v>
      </c>
      <c r="K522" s="17" t="s">
        <v>427</v>
      </c>
      <c r="L522" s="17"/>
      <c r="M522" s="17" t="s">
        <v>443</v>
      </c>
      <c r="N522" s="17" t="s">
        <v>1539</v>
      </c>
      <c r="O522" s="17" t="s">
        <v>1540</v>
      </c>
      <c r="P522" s="17" t="s">
        <v>240</v>
      </c>
      <c r="Q522" s="21" t="s">
        <v>241</v>
      </c>
      <c r="R522" s="21" t="str">
        <f t="shared" si="8"/>
        <v>李春艳(lichunyan)</v>
      </c>
      <c r="S522" s="21"/>
    </row>
    <row r="523" ht="12.75" customHeight="1" spans="1:19">
      <c r="A523" s="17" t="s">
        <v>1450</v>
      </c>
      <c r="B523" s="17" t="s">
        <v>251</v>
      </c>
      <c r="C523" s="17" t="s">
        <v>3969</v>
      </c>
      <c r="D523" s="17" t="s">
        <v>3946</v>
      </c>
      <c r="E523" s="17" t="s">
        <v>1543</v>
      </c>
      <c r="F523" s="17" t="s">
        <v>141</v>
      </c>
      <c r="G523" s="17" t="s">
        <v>190</v>
      </c>
      <c r="H523" s="17" t="s">
        <v>63</v>
      </c>
      <c r="I523" s="20" t="s">
        <v>1544</v>
      </c>
      <c r="J523" s="17" t="s">
        <v>476</v>
      </c>
      <c r="K523" s="17" t="s">
        <v>63</v>
      </c>
      <c r="L523" s="17"/>
      <c r="M523" s="17" t="s">
        <v>3951</v>
      </c>
      <c r="N523" s="17" t="s">
        <v>1543</v>
      </c>
      <c r="O523" s="17" t="s">
        <v>190</v>
      </c>
      <c r="P523" s="17" t="s">
        <v>251</v>
      </c>
      <c r="Q523" s="21" t="s">
        <v>252</v>
      </c>
      <c r="R523" s="21" t="str">
        <f t="shared" si="8"/>
        <v>李敬(lijing)</v>
      </c>
      <c r="S523" s="21"/>
    </row>
    <row r="524" ht="12.75" customHeight="1" spans="1:19">
      <c r="A524" s="17" t="s">
        <v>1450</v>
      </c>
      <c r="B524" s="17" t="s">
        <v>251</v>
      </c>
      <c r="C524" s="17" t="s">
        <v>3969</v>
      </c>
      <c r="D524" s="17" t="s">
        <v>3946</v>
      </c>
      <c r="E524" s="17" t="s">
        <v>1545</v>
      </c>
      <c r="F524" s="17" t="s">
        <v>4031</v>
      </c>
      <c r="G524" s="17" t="s">
        <v>1196</v>
      </c>
      <c r="H524" s="17" t="s">
        <v>63</v>
      </c>
      <c r="I524" s="20" t="s">
        <v>1546</v>
      </c>
      <c r="J524" s="17" t="s">
        <v>427</v>
      </c>
      <c r="K524" s="17" t="s">
        <v>63</v>
      </c>
      <c r="L524" s="17"/>
      <c r="M524" s="17" t="s">
        <v>3972</v>
      </c>
      <c r="N524" s="17" t="s">
        <v>1545</v>
      </c>
      <c r="O524" s="17" t="s">
        <v>1196</v>
      </c>
      <c r="P524" s="17" t="s">
        <v>251</v>
      </c>
      <c r="Q524" s="21" t="s">
        <v>252</v>
      </c>
      <c r="R524" s="21" t="str">
        <f t="shared" si="8"/>
        <v>李敬(lijing)</v>
      </c>
      <c r="S524" s="21"/>
    </row>
    <row r="525" ht="12.75" customHeight="1" spans="1:19">
      <c r="A525" s="17" t="s">
        <v>1450</v>
      </c>
      <c r="B525" s="17" t="s">
        <v>251</v>
      </c>
      <c r="C525" s="17" t="s">
        <v>3969</v>
      </c>
      <c r="D525" s="17" t="s">
        <v>3946</v>
      </c>
      <c r="E525" s="17" t="s">
        <v>1547</v>
      </c>
      <c r="F525" s="17" t="s">
        <v>141</v>
      </c>
      <c r="G525" s="17" t="s">
        <v>1189</v>
      </c>
      <c r="H525" s="17" t="s">
        <v>135</v>
      </c>
      <c r="I525" s="20" t="s">
        <v>1548</v>
      </c>
      <c r="J525" s="17" t="s">
        <v>476</v>
      </c>
      <c r="K525" s="17" t="s">
        <v>63</v>
      </c>
      <c r="L525" s="17"/>
      <c r="M525" s="17" t="s">
        <v>3951</v>
      </c>
      <c r="N525" s="17" t="s">
        <v>1547</v>
      </c>
      <c r="O525" s="17" t="s">
        <v>1189</v>
      </c>
      <c r="P525" s="17" t="s">
        <v>251</v>
      </c>
      <c r="Q525" s="21" t="s">
        <v>252</v>
      </c>
      <c r="R525" s="21" t="str">
        <f t="shared" si="8"/>
        <v>李敬(lijing)</v>
      </c>
      <c r="S525" s="21"/>
    </row>
    <row r="526" ht="12.75" customHeight="1" spans="1:19">
      <c r="A526" s="17" t="s">
        <v>1450</v>
      </c>
      <c r="B526" s="17" t="s">
        <v>272</v>
      </c>
      <c r="C526" s="17" t="s">
        <v>3985</v>
      </c>
      <c r="D526" s="17" t="s">
        <v>3953</v>
      </c>
      <c r="E526" s="17" t="s">
        <v>1549</v>
      </c>
      <c r="F526" s="17" t="s">
        <v>141</v>
      </c>
      <c r="G526" s="17" t="s">
        <v>373</v>
      </c>
      <c r="H526" s="17" t="s">
        <v>135</v>
      </c>
      <c r="I526" s="20" t="s">
        <v>1550</v>
      </c>
      <c r="J526" s="17" t="s">
        <v>476</v>
      </c>
      <c r="K526" s="17" t="s">
        <v>476</v>
      </c>
      <c r="L526" s="17"/>
      <c r="M526" s="17" t="s">
        <v>3964</v>
      </c>
      <c r="N526" s="17" t="s">
        <v>1549</v>
      </c>
      <c r="O526" s="17" t="s">
        <v>373</v>
      </c>
      <c r="P526" s="17" t="s">
        <v>272</v>
      </c>
      <c r="Q526" s="21" t="s">
        <v>273</v>
      </c>
      <c r="R526" s="21" t="str">
        <f t="shared" si="8"/>
        <v>李林(lilin)</v>
      </c>
      <c r="S526" s="21"/>
    </row>
    <row r="527" ht="12.75" customHeight="1" spans="1:19">
      <c r="A527" s="17" t="s">
        <v>1450</v>
      </c>
      <c r="B527" s="17" t="s">
        <v>272</v>
      </c>
      <c r="C527" s="17" t="s">
        <v>3985</v>
      </c>
      <c r="D527" s="17" t="s">
        <v>3953</v>
      </c>
      <c r="E527" s="17" t="s">
        <v>1534</v>
      </c>
      <c r="F527" s="17" t="s">
        <v>3954</v>
      </c>
      <c r="G527" s="17" t="s">
        <v>1522</v>
      </c>
      <c r="H527" s="17" t="s">
        <v>247</v>
      </c>
      <c r="I527" s="20" t="s">
        <v>1535</v>
      </c>
      <c r="J527" s="17" t="s">
        <v>2451</v>
      </c>
      <c r="K527" s="17" t="s">
        <v>427</v>
      </c>
      <c r="L527" s="17"/>
      <c r="M527" s="17" t="s">
        <v>520</v>
      </c>
      <c r="N527" s="17" t="s">
        <v>1534</v>
      </c>
      <c r="O527" s="17" t="s">
        <v>1522</v>
      </c>
      <c r="P527" s="17" t="s">
        <v>272</v>
      </c>
      <c r="Q527" s="21" t="s">
        <v>273</v>
      </c>
      <c r="R527" s="21" t="str">
        <f t="shared" si="8"/>
        <v>李林(lilin)</v>
      </c>
      <c r="S527" s="21"/>
    </row>
    <row r="528" ht="12.75" customHeight="1" spans="1:19">
      <c r="A528" s="17" t="s">
        <v>1450</v>
      </c>
      <c r="B528" s="17" t="s">
        <v>272</v>
      </c>
      <c r="C528" s="17" t="s">
        <v>3985</v>
      </c>
      <c r="D528" s="17" t="s">
        <v>3953</v>
      </c>
      <c r="E528" s="17" t="s">
        <v>1551</v>
      </c>
      <c r="F528" s="17" t="s">
        <v>3954</v>
      </c>
      <c r="G528" s="17" t="s">
        <v>369</v>
      </c>
      <c r="H528" s="17" t="s">
        <v>148</v>
      </c>
      <c r="I528" s="20" t="s">
        <v>1552</v>
      </c>
      <c r="J528" s="17" t="s">
        <v>63</v>
      </c>
      <c r="K528" s="17" t="s">
        <v>63</v>
      </c>
      <c r="L528" s="17"/>
      <c r="M528" s="17" t="s">
        <v>3955</v>
      </c>
      <c r="N528" s="17" t="s">
        <v>1551</v>
      </c>
      <c r="O528" s="17" t="s">
        <v>369</v>
      </c>
      <c r="P528" s="17" t="s">
        <v>272</v>
      </c>
      <c r="Q528" s="21" t="s">
        <v>273</v>
      </c>
      <c r="R528" s="21" t="str">
        <f t="shared" si="8"/>
        <v>李林(lilin)</v>
      </c>
      <c r="S528" s="21"/>
    </row>
    <row r="529" ht="12.75" customHeight="1" spans="1:19">
      <c r="A529" s="17" t="s">
        <v>1450</v>
      </c>
      <c r="B529" s="17" t="s">
        <v>272</v>
      </c>
      <c r="C529" s="17" t="s">
        <v>3985</v>
      </c>
      <c r="D529" s="17" t="s">
        <v>3953</v>
      </c>
      <c r="E529" s="17" t="s">
        <v>1553</v>
      </c>
      <c r="F529" s="17" t="s">
        <v>141</v>
      </c>
      <c r="G529" s="17" t="s">
        <v>1554</v>
      </c>
      <c r="H529" s="17" t="s">
        <v>135</v>
      </c>
      <c r="I529" s="20" t="s">
        <v>1555</v>
      </c>
      <c r="J529" s="17" t="s">
        <v>63</v>
      </c>
      <c r="K529" s="17" t="s">
        <v>63</v>
      </c>
      <c r="L529" s="17"/>
      <c r="M529" s="17" t="s">
        <v>3951</v>
      </c>
      <c r="N529" s="17" t="s">
        <v>1553</v>
      </c>
      <c r="O529" s="17" t="s">
        <v>1554</v>
      </c>
      <c r="P529" s="17" t="s">
        <v>272</v>
      </c>
      <c r="Q529" s="21" t="s">
        <v>273</v>
      </c>
      <c r="R529" s="21" t="str">
        <f t="shared" si="8"/>
        <v>李林(lilin)</v>
      </c>
      <c r="S529" s="21"/>
    </row>
    <row r="530" ht="12.75" customHeight="1" spans="1:19">
      <c r="A530" s="17" t="s">
        <v>1450</v>
      </c>
      <c r="B530" s="17" t="s">
        <v>815</v>
      </c>
      <c r="C530" s="17" t="s">
        <v>3961</v>
      </c>
      <c r="D530" s="17" t="s">
        <v>3968</v>
      </c>
      <c r="E530" s="17" t="s">
        <v>1556</v>
      </c>
      <c r="F530" s="17" t="s">
        <v>141</v>
      </c>
      <c r="G530" s="17" t="s">
        <v>190</v>
      </c>
      <c r="H530" s="17" t="s">
        <v>63</v>
      </c>
      <c r="I530" s="20" t="s">
        <v>1557</v>
      </c>
      <c r="J530" s="17" t="s">
        <v>63</v>
      </c>
      <c r="K530" s="17" t="s">
        <v>63</v>
      </c>
      <c r="L530" s="17"/>
      <c r="M530" s="17" t="s">
        <v>3951</v>
      </c>
      <c r="N530" s="17" t="s">
        <v>1556</v>
      </c>
      <c r="O530" s="17" t="s">
        <v>190</v>
      </c>
      <c r="P530" s="17" t="s">
        <v>815</v>
      </c>
      <c r="Q530" s="21" t="s">
        <v>816</v>
      </c>
      <c r="R530" s="21" t="str">
        <f t="shared" si="8"/>
        <v>李万慧(liwanhui)</v>
      </c>
      <c r="S530" s="21"/>
    </row>
    <row r="531" ht="12.75" customHeight="1" spans="1:19">
      <c r="A531" s="17" t="s">
        <v>1450</v>
      </c>
      <c r="B531" s="17" t="s">
        <v>815</v>
      </c>
      <c r="C531" s="17" t="s">
        <v>3961</v>
      </c>
      <c r="D531" s="17" t="s">
        <v>3968</v>
      </c>
      <c r="E531" s="17" t="s">
        <v>1558</v>
      </c>
      <c r="F531" s="17" t="s">
        <v>3954</v>
      </c>
      <c r="G531" s="17" t="s">
        <v>1559</v>
      </c>
      <c r="H531" s="17" t="s">
        <v>63</v>
      </c>
      <c r="I531" s="20" t="s">
        <v>1560</v>
      </c>
      <c r="J531" s="17" t="s">
        <v>427</v>
      </c>
      <c r="K531" s="17" t="s">
        <v>63</v>
      </c>
      <c r="L531" s="17"/>
      <c r="M531" s="17" t="s">
        <v>449</v>
      </c>
      <c r="N531" s="17" t="s">
        <v>1558</v>
      </c>
      <c r="O531" s="17" t="s">
        <v>1559</v>
      </c>
      <c r="P531" s="17" t="s">
        <v>815</v>
      </c>
      <c r="Q531" s="21" t="s">
        <v>816</v>
      </c>
      <c r="R531" s="21" t="str">
        <f t="shared" si="8"/>
        <v>李万慧(liwanhui)</v>
      </c>
      <c r="S531" s="21"/>
    </row>
    <row r="532" ht="12.75" customHeight="1" spans="1:19">
      <c r="A532" s="17" t="s">
        <v>1450</v>
      </c>
      <c r="B532" s="17" t="s">
        <v>815</v>
      </c>
      <c r="C532" s="17" t="s">
        <v>3961</v>
      </c>
      <c r="D532" s="17" t="s">
        <v>3968</v>
      </c>
      <c r="E532" s="17" t="s">
        <v>1561</v>
      </c>
      <c r="F532" s="17" t="s">
        <v>141</v>
      </c>
      <c r="G532" s="17" t="s">
        <v>1562</v>
      </c>
      <c r="H532" s="17" t="s">
        <v>55</v>
      </c>
      <c r="I532" s="20" t="s">
        <v>1548</v>
      </c>
      <c r="J532" s="17" t="s">
        <v>63</v>
      </c>
      <c r="K532" s="17" t="s">
        <v>63</v>
      </c>
      <c r="L532" s="17"/>
      <c r="M532" s="17" t="s">
        <v>3951</v>
      </c>
      <c r="N532" s="17" t="s">
        <v>1561</v>
      </c>
      <c r="O532" s="17" t="s">
        <v>1562</v>
      </c>
      <c r="P532" s="17" t="s">
        <v>815</v>
      </c>
      <c r="Q532" s="21" t="s">
        <v>816</v>
      </c>
      <c r="R532" s="21" t="str">
        <f t="shared" si="8"/>
        <v>李万慧(liwanhui)</v>
      </c>
      <c r="S532" s="21"/>
    </row>
    <row r="533" ht="12.75" customHeight="1" spans="1:19">
      <c r="A533" s="17" t="s">
        <v>1450</v>
      </c>
      <c r="B533" s="17" t="s">
        <v>305</v>
      </c>
      <c r="C533" s="17" t="s">
        <v>3958</v>
      </c>
      <c r="D533" s="17" t="s">
        <v>3986</v>
      </c>
      <c r="E533" s="17" t="s">
        <v>1563</v>
      </c>
      <c r="F533" s="17" t="s">
        <v>141</v>
      </c>
      <c r="G533" s="17" t="s">
        <v>1218</v>
      </c>
      <c r="H533" s="17" t="s">
        <v>135</v>
      </c>
      <c r="I533" s="20" t="s">
        <v>1564</v>
      </c>
      <c r="J533" s="17" t="s">
        <v>63</v>
      </c>
      <c r="K533" s="17" t="s">
        <v>63</v>
      </c>
      <c r="L533" s="17"/>
      <c r="M533" s="17" t="s">
        <v>3951</v>
      </c>
      <c r="N533" s="17" t="s">
        <v>1563</v>
      </c>
      <c r="O533" s="17" t="s">
        <v>1218</v>
      </c>
      <c r="P533" s="17" t="s">
        <v>305</v>
      </c>
      <c r="Q533" s="21" t="s">
        <v>306</v>
      </c>
      <c r="R533" s="21" t="str">
        <f t="shared" si="8"/>
        <v>李勇(liyong)</v>
      </c>
      <c r="S533" s="21"/>
    </row>
    <row r="534" ht="12.75" customHeight="1" spans="1:19">
      <c r="A534" s="17" t="s">
        <v>1450</v>
      </c>
      <c r="B534" s="17" t="s">
        <v>305</v>
      </c>
      <c r="C534" s="17" t="s">
        <v>3958</v>
      </c>
      <c r="D534" s="17" t="s">
        <v>3986</v>
      </c>
      <c r="E534" s="17" t="s">
        <v>1565</v>
      </c>
      <c r="F534" s="17" t="s">
        <v>141</v>
      </c>
      <c r="G534" s="17" t="s">
        <v>1566</v>
      </c>
      <c r="H534" s="17" t="s">
        <v>711</v>
      </c>
      <c r="I534" s="20" t="s">
        <v>1567</v>
      </c>
      <c r="J534" s="17" t="s">
        <v>63</v>
      </c>
      <c r="K534" s="17" t="s">
        <v>63</v>
      </c>
      <c r="L534" s="17"/>
      <c r="M534" s="17" t="s">
        <v>3951</v>
      </c>
      <c r="N534" s="17" t="s">
        <v>1565</v>
      </c>
      <c r="O534" s="17" t="s">
        <v>1566</v>
      </c>
      <c r="P534" s="17" t="s">
        <v>305</v>
      </c>
      <c r="Q534" s="21" t="s">
        <v>306</v>
      </c>
      <c r="R534" s="21" t="str">
        <f t="shared" si="8"/>
        <v>李勇(liyong)</v>
      </c>
      <c r="S534" s="21"/>
    </row>
    <row r="535" ht="12.75" customHeight="1" spans="1:19">
      <c r="A535" s="17" t="s">
        <v>1450</v>
      </c>
      <c r="B535" s="17" t="s">
        <v>305</v>
      </c>
      <c r="C535" s="17" t="s">
        <v>3958</v>
      </c>
      <c r="D535" s="17" t="s">
        <v>3986</v>
      </c>
      <c r="E535" s="17" t="s">
        <v>1568</v>
      </c>
      <c r="F535" s="17" t="s">
        <v>141</v>
      </c>
      <c r="G535" s="17" t="s">
        <v>1569</v>
      </c>
      <c r="H535" s="17" t="s">
        <v>90</v>
      </c>
      <c r="I535" s="20" t="s">
        <v>1570</v>
      </c>
      <c r="J535" s="17" t="s">
        <v>63</v>
      </c>
      <c r="K535" s="17" t="s">
        <v>63</v>
      </c>
      <c r="L535" s="17"/>
      <c r="M535" s="17" t="s">
        <v>3951</v>
      </c>
      <c r="N535" s="17" t="s">
        <v>1568</v>
      </c>
      <c r="O535" s="17" t="s">
        <v>1569</v>
      </c>
      <c r="P535" s="17" t="s">
        <v>305</v>
      </c>
      <c r="Q535" s="21" t="s">
        <v>306</v>
      </c>
      <c r="R535" s="21" t="str">
        <f t="shared" si="8"/>
        <v>李勇(liyong)</v>
      </c>
      <c r="S535" s="21"/>
    </row>
    <row r="536" ht="12.75" customHeight="1" spans="1:19">
      <c r="A536" s="17" t="s">
        <v>1450</v>
      </c>
      <c r="B536" s="17" t="s">
        <v>305</v>
      </c>
      <c r="C536" s="17" t="s">
        <v>3958</v>
      </c>
      <c r="D536" s="17" t="s">
        <v>3986</v>
      </c>
      <c r="E536" s="17" t="s">
        <v>1571</v>
      </c>
      <c r="F536" s="17" t="s">
        <v>3954</v>
      </c>
      <c r="G536" s="17" t="s">
        <v>1515</v>
      </c>
      <c r="H536" s="17" t="s">
        <v>63</v>
      </c>
      <c r="I536" s="20" t="s">
        <v>1572</v>
      </c>
      <c r="J536" s="17" t="s">
        <v>427</v>
      </c>
      <c r="K536" s="17" t="s">
        <v>427</v>
      </c>
      <c r="L536" s="17"/>
      <c r="M536" s="17" t="s">
        <v>476</v>
      </c>
      <c r="N536" s="17" t="s">
        <v>1571</v>
      </c>
      <c r="O536" s="17" t="s">
        <v>1515</v>
      </c>
      <c r="P536" s="17" t="s">
        <v>305</v>
      </c>
      <c r="Q536" s="21" t="s">
        <v>306</v>
      </c>
      <c r="R536" s="21" t="str">
        <f t="shared" si="8"/>
        <v>李勇(liyong)</v>
      </c>
      <c r="S536" s="21"/>
    </row>
    <row r="537" ht="12.75" customHeight="1" spans="1:19">
      <c r="A537" s="17" t="s">
        <v>1450</v>
      </c>
      <c r="B537" s="17" t="s">
        <v>326</v>
      </c>
      <c r="C537" s="17" t="s">
        <v>3982</v>
      </c>
      <c r="D537" s="17" t="s">
        <v>3953</v>
      </c>
      <c r="E537" s="17" t="s">
        <v>1574</v>
      </c>
      <c r="F537" s="17" t="s">
        <v>3954</v>
      </c>
      <c r="G537" s="17" t="s">
        <v>1225</v>
      </c>
      <c r="H537" s="17" t="s">
        <v>992</v>
      </c>
      <c r="I537" s="20" t="s">
        <v>1575</v>
      </c>
      <c r="J537" s="17" t="s">
        <v>63</v>
      </c>
      <c r="K537" s="17" t="s">
        <v>63</v>
      </c>
      <c r="L537" s="17"/>
      <c r="M537" s="17" t="s">
        <v>3955</v>
      </c>
      <c r="N537" s="17" t="s">
        <v>1574</v>
      </c>
      <c r="O537" s="17" t="s">
        <v>1225</v>
      </c>
      <c r="P537" s="17" t="s">
        <v>326</v>
      </c>
      <c r="Q537" s="21" t="s">
        <v>327</v>
      </c>
      <c r="R537" s="21" t="str">
        <f t="shared" si="8"/>
        <v>李佑静(liyoujing)</v>
      </c>
      <c r="S537" s="21"/>
    </row>
    <row r="538" ht="12.75" customHeight="1" spans="1:19">
      <c r="A538" s="17" t="s">
        <v>1450</v>
      </c>
      <c r="B538" s="17" t="s">
        <v>336</v>
      </c>
      <c r="C538" s="17" t="s">
        <v>3956</v>
      </c>
      <c r="D538" s="17" t="s">
        <v>3986</v>
      </c>
      <c r="E538" s="17" t="s">
        <v>1576</v>
      </c>
      <c r="F538" s="17" t="s">
        <v>3954</v>
      </c>
      <c r="G538" s="17" t="s">
        <v>1577</v>
      </c>
      <c r="H538" s="17" t="s">
        <v>672</v>
      </c>
      <c r="I538" s="20" t="s">
        <v>1578</v>
      </c>
      <c r="J538" s="17" t="s">
        <v>63</v>
      </c>
      <c r="K538" s="17" t="s">
        <v>63</v>
      </c>
      <c r="L538" s="17" t="s">
        <v>4038</v>
      </c>
      <c r="M538" s="17" t="s">
        <v>3955</v>
      </c>
      <c r="N538" s="17" t="s">
        <v>1576</v>
      </c>
      <c r="O538" s="17" t="s">
        <v>1577</v>
      </c>
      <c r="P538" s="17" t="s">
        <v>336</v>
      </c>
      <c r="Q538" s="21" t="s">
        <v>337</v>
      </c>
      <c r="R538" s="21" t="str">
        <f t="shared" si="8"/>
        <v>李玉雪(liyuxue)</v>
      </c>
      <c r="S538" s="21"/>
    </row>
    <row r="539" ht="12.75" customHeight="1" spans="1:19">
      <c r="A539" s="17" t="s">
        <v>1450</v>
      </c>
      <c r="B539" s="17" t="s">
        <v>336</v>
      </c>
      <c r="C539" s="17" t="s">
        <v>3956</v>
      </c>
      <c r="D539" s="17" t="s">
        <v>3986</v>
      </c>
      <c r="E539" s="17" t="s">
        <v>1579</v>
      </c>
      <c r="F539" s="17" t="s">
        <v>3954</v>
      </c>
      <c r="G539" s="17" t="s">
        <v>1580</v>
      </c>
      <c r="H539" s="17" t="s">
        <v>340</v>
      </c>
      <c r="I539" s="20" t="s">
        <v>1531</v>
      </c>
      <c r="J539" s="17" t="s">
        <v>63</v>
      </c>
      <c r="K539" s="17" t="s">
        <v>63</v>
      </c>
      <c r="L539" s="17" t="s">
        <v>4039</v>
      </c>
      <c r="M539" s="17" t="s">
        <v>3955</v>
      </c>
      <c r="N539" s="17" t="s">
        <v>1579</v>
      </c>
      <c r="O539" s="17" t="s">
        <v>1580</v>
      </c>
      <c r="P539" s="17" t="s">
        <v>336</v>
      </c>
      <c r="Q539" s="21" t="s">
        <v>337</v>
      </c>
      <c r="R539" s="21" t="str">
        <f t="shared" si="8"/>
        <v>李玉雪(liyuxue)</v>
      </c>
      <c r="S539" s="21"/>
    </row>
    <row r="540" ht="12.75" customHeight="1" spans="1:19">
      <c r="A540" s="17" t="s">
        <v>1450</v>
      </c>
      <c r="B540" s="17" t="s">
        <v>336</v>
      </c>
      <c r="C540" s="17" t="s">
        <v>3956</v>
      </c>
      <c r="D540" s="17" t="s">
        <v>3986</v>
      </c>
      <c r="E540" s="17" t="s">
        <v>1581</v>
      </c>
      <c r="F540" s="17" t="s">
        <v>4031</v>
      </c>
      <c r="G540" s="17" t="s">
        <v>1582</v>
      </c>
      <c r="H540" s="17" t="s">
        <v>969</v>
      </c>
      <c r="I540" s="20" t="s">
        <v>1583</v>
      </c>
      <c r="J540" s="17" t="s">
        <v>63</v>
      </c>
      <c r="K540" s="17" t="s">
        <v>63</v>
      </c>
      <c r="L540" s="17" t="s">
        <v>4040</v>
      </c>
      <c r="M540" s="17" t="s">
        <v>3972</v>
      </c>
      <c r="N540" s="17" t="s">
        <v>1581</v>
      </c>
      <c r="O540" s="17" t="s">
        <v>1582</v>
      </c>
      <c r="P540" s="17" t="s">
        <v>336</v>
      </c>
      <c r="Q540" s="21" t="s">
        <v>337</v>
      </c>
      <c r="R540" s="21" t="str">
        <f t="shared" si="8"/>
        <v>李玉雪(liyuxue)</v>
      </c>
      <c r="S540" s="21"/>
    </row>
    <row r="541" ht="12.75" customHeight="1" spans="1:19">
      <c r="A541" s="17" t="s">
        <v>1450</v>
      </c>
      <c r="B541" s="17" t="s">
        <v>352</v>
      </c>
      <c r="C541" s="17" t="s">
        <v>3979</v>
      </c>
      <c r="D541" s="17" t="s">
        <v>3959</v>
      </c>
      <c r="E541" s="17" t="s">
        <v>1585</v>
      </c>
      <c r="F541" s="17" t="s">
        <v>3954</v>
      </c>
      <c r="G541" s="17" t="s">
        <v>153</v>
      </c>
      <c r="H541" s="17" t="s">
        <v>148</v>
      </c>
      <c r="I541" s="20" t="s">
        <v>1588</v>
      </c>
      <c r="J541" s="17" t="s">
        <v>476</v>
      </c>
      <c r="K541" s="17" t="s">
        <v>476</v>
      </c>
      <c r="L541" s="17"/>
      <c r="M541" s="17" t="s">
        <v>443</v>
      </c>
      <c r="N541" s="17" t="s">
        <v>1585</v>
      </c>
      <c r="O541" s="17" t="s">
        <v>153</v>
      </c>
      <c r="P541" s="17" t="s">
        <v>352</v>
      </c>
      <c r="Q541" s="21" t="s">
        <v>353</v>
      </c>
      <c r="R541" s="21" t="str">
        <f t="shared" si="8"/>
        <v>李重华(lichonghua)</v>
      </c>
      <c r="S541" s="21"/>
    </row>
    <row r="542" ht="12.75" customHeight="1" spans="1:19">
      <c r="A542" s="17" t="s">
        <v>1450</v>
      </c>
      <c r="B542" s="17" t="s">
        <v>352</v>
      </c>
      <c r="C542" s="17" t="s">
        <v>3979</v>
      </c>
      <c r="D542" s="17" t="s">
        <v>3959</v>
      </c>
      <c r="E542" s="17" t="s">
        <v>1591</v>
      </c>
      <c r="F542" s="17" t="s">
        <v>141</v>
      </c>
      <c r="G542" s="17" t="s">
        <v>1238</v>
      </c>
      <c r="H542" s="17" t="s">
        <v>1593</v>
      </c>
      <c r="I542" s="20" t="s">
        <v>1592</v>
      </c>
      <c r="J542" s="17" t="s">
        <v>63</v>
      </c>
      <c r="K542" s="17" t="s">
        <v>63</v>
      </c>
      <c r="L542" s="17"/>
      <c r="M542" s="17" t="s">
        <v>3951</v>
      </c>
      <c r="N542" s="17" t="s">
        <v>1591</v>
      </c>
      <c r="O542" s="17" t="s">
        <v>1238</v>
      </c>
      <c r="P542" s="17" t="s">
        <v>352</v>
      </c>
      <c r="Q542" s="21" t="s">
        <v>353</v>
      </c>
      <c r="R542" s="21" t="str">
        <f t="shared" si="8"/>
        <v>李重华(lichonghua)</v>
      </c>
      <c r="S542" s="21"/>
    </row>
    <row r="543" ht="12.75" customHeight="1" spans="1:19">
      <c r="A543" s="17" t="s">
        <v>1450</v>
      </c>
      <c r="B543" s="17" t="s">
        <v>1595</v>
      </c>
      <c r="C543" s="17" t="s">
        <v>3979</v>
      </c>
      <c r="D543" s="17" t="s">
        <v>3953</v>
      </c>
      <c r="E543" s="17" t="s">
        <v>1594</v>
      </c>
      <c r="F543" s="17" t="s">
        <v>4031</v>
      </c>
      <c r="G543" s="17" t="s">
        <v>1597</v>
      </c>
      <c r="H543" s="17" t="s">
        <v>482</v>
      </c>
      <c r="I543" s="20" t="s">
        <v>1598</v>
      </c>
      <c r="J543" s="17" t="s">
        <v>476</v>
      </c>
      <c r="K543" s="17" t="s">
        <v>476</v>
      </c>
      <c r="L543" s="17"/>
      <c r="M543" s="17" t="s">
        <v>4041</v>
      </c>
      <c r="N543" s="17" t="s">
        <v>1594</v>
      </c>
      <c r="O543" s="17" t="s">
        <v>1597</v>
      </c>
      <c r="P543" s="17" t="s">
        <v>1595</v>
      </c>
      <c r="Q543" s="21" t="s">
        <v>1596</v>
      </c>
      <c r="R543" s="21" t="str">
        <f t="shared" si="8"/>
        <v>廖杉杉(liaoshanshan)</v>
      </c>
      <c r="S543" s="21"/>
    </row>
    <row r="544" ht="12.75" customHeight="1" spans="1:19">
      <c r="A544" s="17" t="s">
        <v>1450</v>
      </c>
      <c r="B544" s="17" t="s">
        <v>1595</v>
      </c>
      <c r="C544" s="17" t="s">
        <v>3979</v>
      </c>
      <c r="D544" s="17" t="s">
        <v>3953</v>
      </c>
      <c r="E544" s="17" t="s">
        <v>1601</v>
      </c>
      <c r="F544" s="17" t="s">
        <v>141</v>
      </c>
      <c r="G544" s="17" t="s">
        <v>1602</v>
      </c>
      <c r="H544" s="17" t="s">
        <v>55</v>
      </c>
      <c r="I544" s="20" t="s">
        <v>1603</v>
      </c>
      <c r="J544" s="17" t="s">
        <v>63</v>
      </c>
      <c r="K544" s="17" t="s">
        <v>63</v>
      </c>
      <c r="L544" s="17"/>
      <c r="M544" s="17" t="s">
        <v>3951</v>
      </c>
      <c r="N544" s="17" t="s">
        <v>1601</v>
      </c>
      <c r="O544" s="17" t="s">
        <v>1602</v>
      </c>
      <c r="P544" s="17" t="s">
        <v>1595</v>
      </c>
      <c r="Q544" s="21" t="s">
        <v>1596</v>
      </c>
      <c r="R544" s="21" t="str">
        <f t="shared" si="8"/>
        <v>廖杉杉(liaoshanshan)</v>
      </c>
      <c r="S544" s="21"/>
    </row>
    <row r="545" ht="12.75" customHeight="1" spans="1:19">
      <c r="A545" s="17" t="s">
        <v>1450</v>
      </c>
      <c r="B545" s="17" t="s">
        <v>1595</v>
      </c>
      <c r="C545" s="17" t="s">
        <v>3979</v>
      </c>
      <c r="D545" s="17" t="s">
        <v>3953</v>
      </c>
      <c r="E545" s="17" t="s">
        <v>1605</v>
      </c>
      <c r="F545" s="17" t="s">
        <v>141</v>
      </c>
      <c r="G545" s="17" t="s">
        <v>373</v>
      </c>
      <c r="H545" s="17" t="s">
        <v>1593</v>
      </c>
      <c r="I545" s="20" t="s">
        <v>1557</v>
      </c>
      <c r="J545" s="17" t="s">
        <v>63</v>
      </c>
      <c r="K545" s="17" t="s">
        <v>63</v>
      </c>
      <c r="L545" s="17"/>
      <c r="M545" s="17" t="s">
        <v>3951</v>
      </c>
      <c r="N545" s="17" t="s">
        <v>1605</v>
      </c>
      <c r="O545" s="17" t="s">
        <v>373</v>
      </c>
      <c r="P545" s="17" t="s">
        <v>1595</v>
      </c>
      <c r="Q545" s="21" t="s">
        <v>1596</v>
      </c>
      <c r="R545" s="21" t="str">
        <f t="shared" si="8"/>
        <v>廖杉杉(liaoshanshan)</v>
      </c>
      <c r="S545" s="21"/>
    </row>
    <row r="546" ht="12.75" customHeight="1" spans="1:19">
      <c r="A546" s="17" t="s">
        <v>1450</v>
      </c>
      <c r="B546" s="17" t="s">
        <v>1595</v>
      </c>
      <c r="C546" s="17" t="s">
        <v>3979</v>
      </c>
      <c r="D546" s="17" t="s">
        <v>3953</v>
      </c>
      <c r="E546" s="17" t="s">
        <v>1606</v>
      </c>
      <c r="F546" s="17" t="s">
        <v>141</v>
      </c>
      <c r="G546" s="17" t="s">
        <v>1607</v>
      </c>
      <c r="H546" s="17" t="s">
        <v>63</v>
      </c>
      <c r="I546" s="20" t="s">
        <v>1497</v>
      </c>
      <c r="J546" s="17" t="s">
        <v>63</v>
      </c>
      <c r="K546" s="17" t="s">
        <v>63</v>
      </c>
      <c r="L546" s="17"/>
      <c r="M546" s="17" t="s">
        <v>3951</v>
      </c>
      <c r="N546" s="17" t="s">
        <v>1606</v>
      </c>
      <c r="O546" s="17" t="s">
        <v>1607</v>
      </c>
      <c r="P546" s="17" t="s">
        <v>1595</v>
      </c>
      <c r="Q546" s="21" t="s">
        <v>1596</v>
      </c>
      <c r="R546" s="21" t="str">
        <f t="shared" si="8"/>
        <v>廖杉杉(liaoshanshan)</v>
      </c>
      <c r="S546" s="21"/>
    </row>
    <row r="547" ht="12.75" customHeight="1" spans="1:19">
      <c r="A547" s="17" t="s">
        <v>1450</v>
      </c>
      <c r="B547" s="17" t="s">
        <v>1251</v>
      </c>
      <c r="C547" s="17" t="s">
        <v>3982</v>
      </c>
      <c r="D547" s="17" t="s">
        <v>3953</v>
      </c>
      <c r="E547" s="17" t="s">
        <v>1608</v>
      </c>
      <c r="F547" s="17" t="s">
        <v>141</v>
      </c>
      <c r="G547" s="17" t="s">
        <v>1399</v>
      </c>
      <c r="H547" s="17" t="s">
        <v>63</v>
      </c>
      <c r="I547" s="20" t="s">
        <v>1609</v>
      </c>
      <c r="J547" s="17" t="s">
        <v>63</v>
      </c>
      <c r="K547" s="17" t="s">
        <v>63</v>
      </c>
      <c r="L547" s="17"/>
      <c r="M547" s="17" t="s">
        <v>3951</v>
      </c>
      <c r="N547" s="17" t="s">
        <v>1608</v>
      </c>
      <c r="O547" s="17" t="s">
        <v>1399</v>
      </c>
      <c r="P547" s="17" t="s">
        <v>1251</v>
      </c>
      <c r="Q547" s="21" t="s">
        <v>363</v>
      </c>
      <c r="R547" s="21" t="str">
        <f t="shared" si="8"/>
        <v>廖玉姣(liaoyujiao)</v>
      </c>
      <c r="S547" s="21"/>
    </row>
    <row r="548" ht="12.75" customHeight="1" spans="1:19">
      <c r="A548" s="17" t="s">
        <v>1450</v>
      </c>
      <c r="B548" s="17" t="s">
        <v>1251</v>
      </c>
      <c r="C548" s="17" t="s">
        <v>3982</v>
      </c>
      <c r="D548" s="17" t="s">
        <v>3953</v>
      </c>
      <c r="E548" s="17" t="s">
        <v>1610</v>
      </c>
      <c r="F548" s="17" t="s">
        <v>141</v>
      </c>
      <c r="G548" s="17" t="s">
        <v>190</v>
      </c>
      <c r="H548" s="17" t="s">
        <v>63</v>
      </c>
      <c r="I548" s="20" t="s">
        <v>1611</v>
      </c>
      <c r="J548" s="17" t="s">
        <v>476</v>
      </c>
      <c r="K548" s="17" t="s">
        <v>476</v>
      </c>
      <c r="L548" s="17"/>
      <c r="M548" s="17" t="s">
        <v>3964</v>
      </c>
      <c r="N548" s="17" t="s">
        <v>1610</v>
      </c>
      <c r="O548" s="17" t="s">
        <v>190</v>
      </c>
      <c r="P548" s="17" t="s">
        <v>1251</v>
      </c>
      <c r="Q548" s="21" t="s">
        <v>363</v>
      </c>
      <c r="R548" s="21" t="str">
        <f t="shared" si="8"/>
        <v>廖玉姣(liaoyujiao)</v>
      </c>
      <c r="S548" s="21"/>
    </row>
    <row r="549" ht="12.75" customHeight="1" spans="1:19">
      <c r="A549" s="17" t="s">
        <v>1450</v>
      </c>
      <c r="B549" s="17" t="s">
        <v>1251</v>
      </c>
      <c r="C549" s="17" t="s">
        <v>3982</v>
      </c>
      <c r="D549" s="17" t="s">
        <v>3953</v>
      </c>
      <c r="E549" s="17" t="s">
        <v>1612</v>
      </c>
      <c r="F549" s="17" t="s">
        <v>141</v>
      </c>
      <c r="G549" s="17" t="s">
        <v>373</v>
      </c>
      <c r="H549" s="17" t="s">
        <v>63</v>
      </c>
      <c r="I549" s="20" t="s">
        <v>1465</v>
      </c>
      <c r="J549" s="17" t="s">
        <v>63</v>
      </c>
      <c r="K549" s="17" t="s">
        <v>63</v>
      </c>
      <c r="L549" s="17"/>
      <c r="M549" s="17" t="s">
        <v>3951</v>
      </c>
      <c r="N549" s="17" t="s">
        <v>1612</v>
      </c>
      <c r="O549" s="17" t="s">
        <v>373</v>
      </c>
      <c r="P549" s="17" t="s">
        <v>1251</v>
      </c>
      <c r="Q549" s="21" t="s">
        <v>363</v>
      </c>
      <c r="R549" s="21" t="str">
        <f t="shared" si="8"/>
        <v>廖玉姣(liaoyujiao)</v>
      </c>
      <c r="S549" s="21"/>
    </row>
    <row r="550" ht="12.75" customHeight="1" spans="1:19">
      <c r="A550" s="17" t="s">
        <v>1450</v>
      </c>
      <c r="B550" s="17" t="s">
        <v>1251</v>
      </c>
      <c r="C550" s="17" t="s">
        <v>3982</v>
      </c>
      <c r="D550" s="17" t="s">
        <v>3953</v>
      </c>
      <c r="E550" s="17" t="s">
        <v>1534</v>
      </c>
      <c r="F550" s="17" t="s">
        <v>3954</v>
      </c>
      <c r="G550" s="17" t="s">
        <v>1522</v>
      </c>
      <c r="H550" s="17" t="s">
        <v>247</v>
      </c>
      <c r="I550" s="20" t="s">
        <v>1535</v>
      </c>
      <c r="J550" s="17" t="s">
        <v>2451</v>
      </c>
      <c r="K550" s="17" t="s">
        <v>449</v>
      </c>
      <c r="L550" s="17"/>
      <c r="M550" s="17" t="s">
        <v>55</v>
      </c>
      <c r="N550" s="17" t="s">
        <v>1534</v>
      </c>
      <c r="O550" s="17" t="s">
        <v>1522</v>
      </c>
      <c r="P550" s="17" t="s">
        <v>1251</v>
      </c>
      <c r="Q550" s="21" t="s">
        <v>363</v>
      </c>
      <c r="R550" s="21" t="str">
        <f t="shared" si="8"/>
        <v>廖玉姣(liaoyujiao)</v>
      </c>
      <c r="S550" s="21"/>
    </row>
    <row r="551" ht="12.75" customHeight="1" spans="1:19">
      <c r="A551" s="17" t="s">
        <v>1450</v>
      </c>
      <c r="B551" s="17" t="s">
        <v>376</v>
      </c>
      <c r="C551" s="17" t="s">
        <v>3981</v>
      </c>
      <c r="D551" s="17" t="s">
        <v>3986</v>
      </c>
      <c r="E551" s="17" t="s">
        <v>1613</v>
      </c>
      <c r="F551" s="17" t="s">
        <v>3954</v>
      </c>
      <c r="G551" s="17" t="s">
        <v>42</v>
      </c>
      <c r="H551" s="17" t="s">
        <v>26</v>
      </c>
      <c r="I551" s="20" t="s">
        <v>1614</v>
      </c>
      <c r="J551" s="17" t="s">
        <v>63</v>
      </c>
      <c r="K551" s="17" t="s">
        <v>63</v>
      </c>
      <c r="L551" s="17"/>
      <c r="M551" s="17" t="s">
        <v>3955</v>
      </c>
      <c r="N551" s="17" t="s">
        <v>1613</v>
      </c>
      <c r="O551" s="17" t="s">
        <v>42</v>
      </c>
      <c r="P551" s="17" t="s">
        <v>376</v>
      </c>
      <c r="Q551" s="21" t="s">
        <v>377</v>
      </c>
      <c r="R551" s="21" t="str">
        <f t="shared" si="8"/>
        <v>刘发成(liufacheng)</v>
      </c>
      <c r="S551" s="21"/>
    </row>
    <row r="552" ht="12.75" customHeight="1" spans="1:19">
      <c r="A552" s="17" t="s">
        <v>1450</v>
      </c>
      <c r="B552" s="17" t="s">
        <v>863</v>
      </c>
      <c r="C552" s="17" t="s">
        <v>4006</v>
      </c>
      <c r="D552" s="17" t="s">
        <v>3953</v>
      </c>
      <c r="E552" s="17" t="s">
        <v>1454</v>
      </c>
      <c r="F552" s="17" t="s">
        <v>3954</v>
      </c>
      <c r="G552" s="17" t="s">
        <v>153</v>
      </c>
      <c r="H552" s="17" t="s">
        <v>26</v>
      </c>
      <c r="I552" s="20" t="s">
        <v>1455</v>
      </c>
      <c r="J552" s="17" t="s">
        <v>427</v>
      </c>
      <c r="K552" s="17" t="s">
        <v>476</v>
      </c>
      <c r="L552" s="17"/>
      <c r="M552" s="17" t="s">
        <v>427</v>
      </c>
      <c r="N552" s="17" t="s">
        <v>1454</v>
      </c>
      <c r="O552" s="17" t="s">
        <v>153</v>
      </c>
      <c r="P552" s="17" t="s">
        <v>863</v>
      </c>
      <c r="Q552" s="21" t="s">
        <v>864</v>
      </c>
      <c r="R552" s="21" t="str">
        <f t="shared" si="8"/>
        <v>刘楝子(liulianzi)</v>
      </c>
      <c r="S552" s="21"/>
    </row>
    <row r="553" ht="12.75" customHeight="1" spans="1:19">
      <c r="A553" s="17" t="s">
        <v>1450</v>
      </c>
      <c r="B553" s="17" t="s">
        <v>863</v>
      </c>
      <c r="C553" s="17" t="s">
        <v>4006</v>
      </c>
      <c r="D553" s="17" t="s">
        <v>3953</v>
      </c>
      <c r="E553" s="17" t="s">
        <v>1615</v>
      </c>
      <c r="F553" s="17" t="s">
        <v>3954</v>
      </c>
      <c r="G553" s="17" t="s">
        <v>1616</v>
      </c>
      <c r="H553" s="17" t="s">
        <v>26</v>
      </c>
      <c r="I553" s="20" t="s">
        <v>1617</v>
      </c>
      <c r="J553" s="17" t="s">
        <v>63</v>
      </c>
      <c r="K553" s="17" t="s">
        <v>63</v>
      </c>
      <c r="L553" s="17"/>
      <c r="M553" s="17" t="s">
        <v>3955</v>
      </c>
      <c r="N553" s="17" t="s">
        <v>1615</v>
      </c>
      <c r="O553" s="17" t="s">
        <v>1616</v>
      </c>
      <c r="P553" s="17" t="s">
        <v>863</v>
      </c>
      <c r="Q553" s="21" t="s">
        <v>864</v>
      </c>
      <c r="R553" s="21" t="str">
        <f t="shared" si="8"/>
        <v>刘楝子(liulianzi)</v>
      </c>
      <c r="S553" s="21"/>
    </row>
    <row r="554" ht="12.75" customHeight="1" spans="1:19">
      <c r="A554" s="17" t="s">
        <v>1450</v>
      </c>
      <c r="B554" s="17" t="s">
        <v>863</v>
      </c>
      <c r="C554" s="17" t="s">
        <v>4006</v>
      </c>
      <c r="D554" s="17" t="s">
        <v>3953</v>
      </c>
      <c r="E554" s="17" t="s">
        <v>1618</v>
      </c>
      <c r="F554" s="17" t="s">
        <v>3954</v>
      </c>
      <c r="G554" s="17" t="s">
        <v>42</v>
      </c>
      <c r="H554" s="17" t="s">
        <v>135</v>
      </c>
      <c r="I554" s="20" t="s">
        <v>1619</v>
      </c>
      <c r="J554" s="17" t="s">
        <v>63</v>
      </c>
      <c r="K554" s="17" t="s">
        <v>63</v>
      </c>
      <c r="L554" s="17"/>
      <c r="M554" s="17" t="s">
        <v>3955</v>
      </c>
      <c r="N554" s="17" t="s">
        <v>1618</v>
      </c>
      <c r="O554" s="17" t="s">
        <v>42</v>
      </c>
      <c r="P554" s="17" t="s">
        <v>863</v>
      </c>
      <c r="Q554" s="21" t="s">
        <v>864</v>
      </c>
      <c r="R554" s="21" t="str">
        <f t="shared" si="8"/>
        <v>刘楝子(liulianzi)</v>
      </c>
      <c r="S554" s="21"/>
    </row>
    <row r="555" ht="12.75" customHeight="1" spans="1:19">
      <c r="A555" s="17" t="s">
        <v>1450</v>
      </c>
      <c r="B555" s="17" t="s">
        <v>39</v>
      </c>
      <c r="C555" s="17" t="s">
        <v>3952</v>
      </c>
      <c r="D555" s="17" t="s">
        <v>3953</v>
      </c>
      <c r="E555" s="17" t="s">
        <v>1620</v>
      </c>
      <c r="F555" s="17" t="s">
        <v>3954</v>
      </c>
      <c r="G555" s="17" t="s">
        <v>1621</v>
      </c>
      <c r="H555" s="17" t="s">
        <v>148</v>
      </c>
      <c r="I555" s="20" t="s">
        <v>1622</v>
      </c>
      <c r="J555" s="17" t="s">
        <v>63</v>
      </c>
      <c r="K555" s="17" t="s">
        <v>63</v>
      </c>
      <c r="L555" s="17"/>
      <c r="M555" s="17" t="s">
        <v>3955</v>
      </c>
      <c r="N555" s="17" t="s">
        <v>1620</v>
      </c>
      <c r="O555" s="17" t="s">
        <v>1621</v>
      </c>
      <c r="P555" s="17" t="s">
        <v>39</v>
      </c>
      <c r="Q555" s="21" t="s">
        <v>40</v>
      </c>
      <c r="R555" s="21" t="str">
        <f t="shared" si="8"/>
        <v>卢飞(lufei)</v>
      </c>
      <c r="S555" s="21"/>
    </row>
    <row r="556" ht="12.75" customHeight="1" spans="1:19">
      <c r="A556" s="17" t="s">
        <v>1450</v>
      </c>
      <c r="B556" s="17" t="s">
        <v>39</v>
      </c>
      <c r="C556" s="17" t="s">
        <v>3952</v>
      </c>
      <c r="D556" s="17" t="s">
        <v>3953</v>
      </c>
      <c r="E556" s="17" t="s">
        <v>1623</v>
      </c>
      <c r="F556" s="17" t="s">
        <v>3954</v>
      </c>
      <c r="G556" s="17" t="s">
        <v>1149</v>
      </c>
      <c r="H556" s="17" t="s">
        <v>148</v>
      </c>
      <c r="I556" s="20" t="s">
        <v>1624</v>
      </c>
      <c r="J556" s="17" t="s">
        <v>63</v>
      </c>
      <c r="K556" s="17" t="s">
        <v>63</v>
      </c>
      <c r="L556" s="17"/>
      <c r="M556" s="17" t="s">
        <v>3955</v>
      </c>
      <c r="N556" s="17" t="s">
        <v>1623</v>
      </c>
      <c r="O556" s="17" t="s">
        <v>1149</v>
      </c>
      <c r="P556" s="17" t="s">
        <v>39</v>
      </c>
      <c r="Q556" s="21" t="s">
        <v>40</v>
      </c>
      <c r="R556" s="21" t="str">
        <f t="shared" si="8"/>
        <v>卢飞(lufei)</v>
      </c>
      <c r="S556" s="21"/>
    </row>
    <row r="557" ht="12.75" customHeight="1" spans="1:19">
      <c r="A557" s="17" t="s">
        <v>1450</v>
      </c>
      <c r="B557" s="17" t="s">
        <v>875</v>
      </c>
      <c r="C557" s="17" t="s">
        <v>3984</v>
      </c>
      <c r="D557" s="17" t="s">
        <v>3957</v>
      </c>
      <c r="E557" s="17" t="s">
        <v>1625</v>
      </c>
      <c r="F557" s="17" t="s">
        <v>141</v>
      </c>
      <c r="G557" s="17" t="s">
        <v>1626</v>
      </c>
      <c r="H557" s="17" t="s">
        <v>67</v>
      </c>
      <c r="I557" s="20" t="s">
        <v>1627</v>
      </c>
      <c r="J557" s="17" t="s">
        <v>63</v>
      </c>
      <c r="K557" s="17" t="s">
        <v>63</v>
      </c>
      <c r="L557" s="17"/>
      <c r="M557" s="17" t="s">
        <v>3951</v>
      </c>
      <c r="N557" s="17" t="s">
        <v>1625</v>
      </c>
      <c r="O557" s="17" t="s">
        <v>1626</v>
      </c>
      <c r="P557" s="17" t="s">
        <v>875</v>
      </c>
      <c r="Q557" s="21" t="s">
        <v>876</v>
      </c>
      <c r="R557" s="21" t="str">
        <f t="shared" si="8"/>
        <v>吕红(luhong)</v>
      </c>
      <c r="S557" s="21"/>
    </row>
    <row r="558" ht="12.75" customHeight="1" spans="1:19">
      <c r="A558" s="17" t="s">
        <v>1450</v>
      </c>
      <c r="B558" s="17" t="s">
        <v>1586</v>
      </c>
      <c r="C558" s="17" t="s">
        <v>3979</v>
      </c>
      <c r="D558" s="17" t="s">
        <v>4042</v>
      </c>
      <c r="E558" s="17" t="s">
        <v>1508</v>
      </c>
      <c r="F558" s="17" t="s">
        <v>52</v>
      </c>
      <c r="G558" s="17" t="s">
        <v>75</v>
      </c>
      <c r="H558" s="17" t="s">
        <v>55</v>
      </c>
      <c r="I558" s="20" t="s">
        <v>1509</v>
      </c>
      <c r="J558" s="17" t="s">
        <v>476</v>
      </c>
      <c r="K558" s="17" t="s">
        <v>476</v>
      </c>
      <c r="L558" s="17"/>
      <c r="M558" s="17" t="s">
        <v>476</v>
      </c>
      <c r="N558" s="17" t="s">
        <v>1508</v>
      </c>
      <c r="O558" s="17" t="s">
        <v>75</v>
      </c>
      <c r="P558" s="17" t="s">
        <v>1586</v>
      </c>
      <c r="Q558" s="21" t="s">
        <v>1587</v>
      </c>
      <c r="R558" s="21" t="str">
        <f t="shared" si="8"/>
        <v>吕昕(luxin)</v>
      </c>
      <c r="S558" s="21"/>
    </row>
    <row r="559" ht="12.75" customHeight="1" spans="1:19">
      <c r="A559" s="17" t="s">
        <v>1450</v>
      </c>
      <c r="B559" s="17" t="s">
        <v>1586</v>
      </c>
      <c r="C559" s="17" t="s">
        <v>3979</v>
      </c>
      <c r="D559" s="17" t="s">
        <v>4042</v>
      </c>
      <c r="E559" s="17" t="s">
        <v>1585</v>
      </c>
      <c r="F559" s="17" t="s">
        <v>3954</v>
      </c>
      <c r="G559" s="17" t="s">
        <v>153</v>
      </c>
      <c r="H559" s="17" t="s">
        <v>148</v>
      </c>
      <c r="I559" s="20" t="s">
        <v>1588</v>
      </c>
      <c r="J559" s="17" t="s">
        <v>476</v>
      </c>
      <c r="K559" s="17" t="s">
        <v>63</v>
      </c>
      <c r="L559" s="17"/>
      <c r="M559" s="17" t="s">
        <v>2451</v>
      </c>
      <c r="N559" s="17" t="s">
        <v>1585</v>
      </c>
      <c r="O559" s="17" t="s">
        <v>153</v>
      </c>
      <c r="P559" s="17" t="s">
        <v>1586</v>
      </c>
      <c r="Q559" s="21" t="s">
        <v>1587</v>
      </c>
      <c r="R559" s="21" t="str">
        <f t="shared" si="8"/>
        <v>吕昕(luxin)</v>
      </c>
      <c r="S559" s="21"/>
    </row>
    <row r="560" ht="12.75" customHeight="1" spans="1:19">
      <c r="A560" s="17" t="s">
        <v>1450</v>
      </c>
      <c r="B560" s="17" t="s">
        <v>1586</v>
      </c>
      <c r="C560" s="17" t="s">
        <v>3979</v>
      </c>
      <c r="D560" s="17" t="s">
        <v>4042</v>
      </c>
      <c r="E560" s="17" t="s">
        <v>1511</v>
      </c>
      <c r="F560" s="17" t="s">
        <v>141</v>
      </c>
      <c r="G560" s="17" t="s">
        <v>34</v>
      </c>
      <c r="H560" s="17" t="s">
        <v>772</v>
      </c>
      <c r="I560" s="20" t="s">
        <v>1512</v>
      </c>
      <c r="J560" s="17" t="s">
        <v>427</v>
      </c>
      <c r="K560" s="17" t="s">
        <v>427</v>
      </c>
      <c r="L560" s="17"/>
      <c r="M560" s="17" t="s">
        <v>443</v>
      </c>
      <c r="N560" s="17" t="s">
        <v>1511</v>
      </c>
      <c r="O560" s="17" t="s">
        <v>34</v>
      </c>
      <c r="P560" s="17" t="s">
        <v>1586</v>
      </c>
      <c r="Q560" s="21" t="s">
        <v>1587</v>
      </c>
      <c r="R560" s="21" t="str">
        <f t="shared" si="8"/>
        <v>吕昕(luxin)</v>
      </c>
      <c r="S560" s="21"/>
    </row>
    <row r="561" ht="12.75" customHeight="1" spans="1:19">
      <c r="A561" s="17" t="s">
        <v>1450</v>
      </c>
      <c r="B561" s="17" t="s">
        <v>395</v>
      </c>
      <c r="C561" s="17" t="s">
        <v>3979</v>
      </c>
      <c r="D561" s="17" t="s">
        <v>3986</v>
      </c>
      <c r="E561" s="17" t="s">
        <v>1280</v>
      </c>
      <c r="F561" s="17" t="s">
        <v>3954</v>
      </c>
      <c r="G561" s="17" t="s">
        <v>153</v>
      </c>
      <c r="H561" s="17" t="s">
        <v>262</v>
      </c>
      <c r="I561" s="20" t="s">
        <v>4043</v>
      </c>
      <c r="J561" s="17" t="s">
        <v>63</v>
      </c>
      <c r="K561" s="17" t="s">
        <v>63</v>
      </c>
      <c r="L561" s="17" t="s">
        <v>4044</v>
      </c>
      <c r="M561" s="17" t="s">
        <v>3955</v>
      </c>
      <c r="N561" s="17" t="s">
        <v>1280</v>
      </c>
      <c r="O561" s="17" t="s">
        <v>153</v>
      </c>
      <c r="P561" s="17" t="s">
        <v>395</v>
      </c>
      <c r="Q561" s="21" t="s">
        <v>396</v>
      </c>
      <c r="R561" s="21" t="str">
        <f t="shared" si="8"/>
        <v>罗锐华(luoruihua)</v>
      </c>
      <c r="S561" s="21"/>
    </row>
    <row r="562" ht="12.75" customHeight="1" spans="1:19">
      <c r="A562" s="17" t="s">
        <v>1450</v>
      </c>
      <c r="B562" s="17" t="s">
        <v>395</v>
      </c>
      <c r="C562" s="17" t="s">
        <v>3979</v>
      </c>
      <c r="D562" s="17" t="s">
        <v>3986</v>
      </c>
      <c r="E562" s="17" t="s">
        <v>1628</v>
      </c>
      <c r="F562" s="17" t="s">
        <v>3954</v>
      </c>
      <c r="G562" s="17" t="s">
        <v>153</v>
      </c>
      <c r="H562" s="17" t="s">
        <v>541</v>
      </c>
      <c r="I562" s="20" t="s">
        <v>1629</v>
      </c>
      <c r="J562" s="17" t="s">
        <v>63</v>
      </c>
      <c r="K562" s="17" t="s">
        <v>63</v>
      </c>
      <c r="L562" s="17"/>
      <c r="M562" s="17" t="s">
        <v>3955</v>
      </c>
      <c r="N562" s="17" t="s">
        <v>1628</v>
      </c>
      <c r="O562" s="17" t="s">
        <v>153</v>
      </c>
      <c r="P562" s="17" t="s">
        <v>395</v>
      </c>
      <c r="Q562" s="21" t="s">
        <v>396</v>
      </c>
      <c r="R562" s="21" t="str">
        <f t="shared" si="8"/>
        <v>罗锐华(luoruihua)</v>
      </c>
      <c r="S562" s="21"/>
    </row>
    <row r="563" ht="12.75" customHeight="1" spans="1:19">
      <c r="A563" s="17" t="s">
        <v>1450</v>
      </c>
      <c r="B563" s="17" t="s">
        <v>395</v>
      </c>
      <c r="C563" s="17" t="s">
        <v>3979</v>
      </c>
      <c r="D563" s="17" t="s">
        <v>3986</v>
      </c>
      <c r="E563" s="17" t="s">
        <v>1511</v>
      </c>
      <c r="F563" s="17" t="s">
        <v>141</v>
      </c>
      <c r="G563" s="17" t="s">
        <v>34</v>
      </c>
      <c r="H563" s="17" t="s">
        <v>772</v>
      </c>
      <c r="I563" s="20" t="s">
        <v>1512</v>
      </c>
      <c r="J563" s="17" t="s">
        <v>427</v>
      </c>
      <c r="K563" s="17" t="s">
        <v>63</v>
      </c>
      <c r="L563" s="17"/>
      <c r="M563" s="17" t="s">
        <v>3955</v>
      </c>
      <c r="N563" s="17" t="s">
        <v>1511</v>
      </c>
      <c r="O563" s="17" t="s">
        <v>34</v>
      </c>
      <c r="P563" s="17" t="s">
        <v>395</v>
      </c>
      <c r="Q563" s="21" t="s">
        <v>396</v>
      </c>
      <c r="R563" s="21" t="str">
        <f t="shared" si="8"/>
        <v>罗锐华(luoruihua)</v>
      </c>
      <c r="S563" s="21"/>
    </row>
    <row r="564" ht="12.75" customHeight="1" spans="1:19">
      <c r="A564" s="17" t="s">
        <v>1450</v>
      </c>
      <c r="B564" s="17" t="s">
        <v>395</v>
      </c>
      <c r="C564" s="17" t="s">
        <v>3979</v>
      </c>
      <c r="D564" s="17" t="s">
        <v>3986</v>
      </c>
      <c r="E564" s="17" t="s">
        <v>1630</v>
      </c>
      <c r="F564" s="17" t="s">
        <v>3954</v>
      </c>
      <c r="G564" s="17" t="s">
        <v>1631</v>
      </c>
      <c r="H564" s="17" t="s">
        <v>1632</v>
      </c>
      <c r="I564" s="20" t="s">
        <v>1622</v>
      </c>
      <c r="J564" s="17" t="s">
        <v>63</v>
      </c>
      <c r="K564" s="17" t="s">
        <v>63</v>
      </c>
      <c r="L564" s="17"/>
      <c r="M564" s="17" t="s">
        <v>3955</v>
      </c>
      <c r="N564" s="17" t="s">
        <v>1630</v>
      </c>
      <c r="O564" s="17" t="s">
        <v>1631</v>
      </c>
      <c r="P564" s="17" t="s">
        <v>395</v>
      </c>
      <c r="Q564" s="21" t="s">
        <v>396</v>
      </c>
      <c r="R564" s="21" t="str">
        <f t="shared" si="8"/>
        <v>罗锐华(luoruihua)</v>
      </c>
      <c r="S564" s="21"/>
    </row>
    <row r="565" ht="12.75" customHeight="1" spans="1:19">
      <c r="A565" s="17" t="s">
        <v>1450</v>
      </c>
      <c r="B565" s="17" t="s">
        <v>395</v>
      </c>
      <c r="C565" s="17" t="s">
        <v>3979</v>
      </c>
      <c r="D565" s="17" t="s">
        <v>3986</v>
      </c>
      <c r="E565" s="17" t="s">
        <v>1633</v>
      </c>
      <c r="F565" s="17" t="s">
        <v>52</v>
      </c>
      <c r="G565" s="17" t="s">
        <v>123</v>
      </c>
      <c r="H565" s="17" t="s">
        <v>1634</v>
      </c>
      <c r="I565" s="20" t="s">
        <v>1629</v>
      </c>
      <c r="J565" s="17" t="s">
        <v>63</v>
      </c>
      <c r="K565" s="17" t="s">
        <v>63</v>
      </c>
      <c r="L565" s="17"/>
      <c r="M565" s="17" t="s">
        <v>449</v>
      </c>
      <c r="N565" s="17" t="s">
        <v>1633</v>
      </c>
      <c r="O565" s="17" t="s">
        <v>123</v>
      </c>
      <c r="P565" s="17" t="s">
        <v>395</v>
      </c>
      <c r="Q565" s="21" t="s">
        <v>396</v>
      </c>
      <c r="R565" s="21" t="str">
        <f t="shared" si="8"/>
        <v>罗锐华(luoruihua)</v>
      </c>
      <c r="S565" s="21"/>
    </row>
    <row r="566" ht="12.75" customHeight="1" spans="1:19">
      <c r="A566" s="17" t="s">
        <v>1450</v>
      </c>
      <c r="B566" s="17" t="s">
        <v>905</v>
      </c>
      <c r="C566" s="17" t="s">
        <v>3956</v>
      </c>
      <c r="D566" s="17" t="s">
        <v>3957</v>
      </c>
      <c r="E566" s="17" t="s">
        <v>1635</v>
      </c>
      <c r="F566" s="17" t="s">
        <v>141</v>
      </c>
      <c r="G566" s="17" t="s">
        <v>1636</v>
      </c>
      <c r="H566" s="17" t="s">
        <v>427</v>
      </c>
      <c r="I566" s="20" t="s">
        <v>1637</v>
      </c>
      <c r="J566" s="17" t="s">
        <v>476</v>
      </c>
      <c r="K566" s="17" t="s">
        <v>476</v>
      </c>
      <c r="L566" s="17"/>
      <c r="M566" s="17" t="s">
        <v>3964</v>
      </c>
      <c r="N566" s="17" t="s">
        <v>1635</v>
      </c>
      <c r="O566" s="17" t="s">
        <v>1636</v>
      </c>
      <c r="P566" s="17" t="s">
        <v>905</v>
      </c>
      <c r="Q566" s="21" t="s">
        <v>906</v>
      </c>
      <c r="R566" s="21" t="str">
        <f t="shared" si="8"/>
        <v>罗伟(luowei)</v>
      </c>
      <c r="S566" s="21"/>
    </row>
    <row r="567" ht="12.75" customHeight="1" spans="1:19">
      <c r="A567" s="17" t="s">
        <v>1450</v>
      </c>
      <c r="B567" s="17" t="s">
        <v>905</v>
      </c>
      <c r="C567" s="17" t="s">
        <v>3956</v>
      </c>
      <c r="D567" s="17" t="s">
        <v>3957</v>
      </c>
      <c r="E567" s="17" t="s">
        <v>1283</v>
      </c>
      <c r="F567" s="17" t="s">
        <v>3954</v>
      </c>
      <c r="G567" s="17" t="s">
        <v>1638</v>
      </c>
      <c r="H567" s="17" t="s">
        <v>476</v>
      </c>
      <c r="I567" s="20" t="s">
        <v>1639</v>
      </c>
      <c r="J567" s="17" t="s">
        <v>476</v>
      </c>
      <c r="K567" s="17" t="s">
        <v>476</v>
      </c>
      <c r="L567" s="17"/>
      <c r="M567" s="17" t="s">
        <v>443</v>
      </c>
      <c r="N567" s="17" t="s">
        <v>1283</v>
      </c>
      <c r="O567" s="17" t="s">
        <v>1638</v>
      </c>
      <c r="P567" s="17" t="s">
        <v>905</v>
      </c>
      <c r="Q567" s="21" t="s">
        <v>906</v>
      </c>
      <c r="R567" s="21" t="str">
        <f t="shared" si="8"/>
        <v>罗伟(luowei)</v>
      </c>
      <c r="S567" s="21"/>
    </row>
    <row r="568" ht="12.75" customHeight="1" spans="1:19">
      <c r="A568" s="17" t="s">
        <v>1450</v>
      </c>
      <c r="B568" s="17" t="s">
        <v>905</v>
      </c>
      <c r="C568" s="17" t="s">
        <v>3956</v>
      </c>
      <c r="D568" s="17" t="s">
        <v>3957</v>
      </c>
      <c r="E568" s="17" t="s">
        <v>1640</v>
      </c>
      <c r="F568" s="17" t="s">
        <v>3954</v>
      </c>
      <c r="G568" s="17" t="s">
        <v>1641</v>
      </c>
      <c r="H568" s="17" t="s">
        <v>63</v>
      </c>
      <c r="I568" s="20" t="s">
        <v>1642</v>
      </c>
      <c r="J568" s="17" t="s">
        <v>476</v>
      </c>
      <c r="K568" s="17" t="s">
        <v>63</v>
      </c>
      <c r="L568" s="17"/>
      <c r="M568" s="17" t="s">
        <v>2451</v>
      </c>
      <c r="N568" s="17" t="s">
        <v>1640</v>
      </c>
      <c r="O568" s="17" t="s">
        <v>1641</v>
      </c>
      <c r="P568" s="17" t="s">
        <v>905</v>
      </c>
      <c r="Q568" s="21" t="s">
        <v>906</v>
      </c>
      <c r="R568" s="21" t="str">
        <f t="shared" si="8"/>
        <v>罗伟(luowei)</v>
      </c>
      <c r="S568" s="21"/>
    </row>
    <row r="569" ht="12.75" customHeight="1" spans="1:19">
      <c r="A569" s="17" t="s">
        <v>1450</v>
      </c>
      <c r="B569" s="17" t="s">
        <v>405</v>
      </c>
      <c r="C569" s="17" t="s">
        <v>3995</v>
      </c>
      <c r="D569" s="17" t="s">
        <v>3996</v>
      </c>
      <c r="E569" s="17" t="s">
        <v>1539</v>
      </c>
      <c r="F569" s="17" t="s">
        <v>3954</v>
      </c>
      <c r="G569" s="17" t="s">
        <v>1540</v>
      </c>
      <c r="H569" s="17" t="s">
        <v>63</v>
      </c>
      <c r="I569" s="20" t="s">
        <v>1528</v>
      </c>
      <c r="J569" s="17" t="s">
        <v>427</v>
      </c>
      <c r="K569" s="17" t="s">
        <v>63</v>
      </c>
      <c r="L569" s="17"/>
      <c r="M569" s="17" t="s">
        <v>2451</v>
      </c>
      <c r="N569" s="17" t="s">
        <v>1539</v>
      </c>
      <c r="O569" s="17" t="s">
        <v>1540</v>
      </c>
      <c r="P569" s="17" t="s">
        <v>405</v>
      </c>
      <c r="Q569" s="21" t="s">
        <v>406</v>
      </c>
      <c r="R569" s="21" t="str">
        <f t="shared" si="8"/>
        <v>马晓燕(maxiaoyan)</v>
      </c>
      <c r="S569" s="21"/>
    </row>
    <row r="570" ht="12.75" customHeight="1" spans="1:19">
      <c r="A570" s="17" t="s">
        <v>1450</v>
      </c>
      <c r="B570" s="17" t="s">
        <v>405</v>
      </c>
      <c r="C570" s="17" t="s">
        <v>3995</v>
      </c>
      <c r="D570" s="17" t="s">
        <v>3996</v>
      </c>
      <c r="E570" s="17" t="s">
        <v>1289</v>
      </c>
      <c r="F570" s="17" t="s">
        <v>141</v>
      </c>
      <c r="G570" s="17" t="s">
        <v>1643</v>
      </c>
      <c r="H570" s="17" t="s">
        <v>135</v>
      </c>
      <c r="I570" s="20" t="s">
        <v>1644</v>
      </c>
      <c r="J570" s="17" t="s">
        <v>63</v>
      </c>
      <c r="K570" s="17" t="s">
        <v>63</v>
      </c>
      <c r="L570" s="17"/>
      <c r="M570" s="17" t="s">
        <v>3951</v>
      </c>
      <c r="N570" s="17" t="s">
        <v>1289</v>
      </c>
      <c r="O570" s="17" t="s">
        <v>1643</v>
      </c>
      <c r="P570" s="17" t="s">
        <v>405</v>
      </c>
      <c r="Q570" s="21" t="s">
        <v>406</v>
      </c>
      <c r="R570" s="21" t="str">
        <f t="shared" si="8"/>
        <v>马晓燕(maxiaoyan)</v>
      </c>
      <c r="S570" s="21"/>
    </row>
    <row r="571" ht="12.75" customHeight="1" spans="1:19">
      <c r="A571" s="17" t="s">
        <v>1450</v>
      </c>
      <c r="B571" s="17" t="s">
        <v>405</v>
      </c>
      <c r="C571" s="17" t="s">
        <v>3995</v>
      </c>
      <c r="D571" s="17" t="s">
        <v>3996</v>
      </c>
      <c r="E571" s="17" t="s">
        <v>1645</v>
      </c>
      <c r="F571" s="17" t="s">
        <v>141</v>
      </c>
      <c r="G571" s="17" t="s">
        <v>1646</v>
      </c>
      <c r="H571" s="17" t="s">
        <v>487</v>
      </c>
      <c r="I571" s="20" t="s">
        <v>1647</v>
      </c>
      <c r="J571" s="17" t="s">
        <v>63</v>
      </c>
      <c r="K571" s="17" t="s">
        <v>63</v>
      </c>
      <c r="L571" s="17"/>
      <c r="M571" s="17" t="s">
        <v>3951</v>
      </c>
      <c r="N571" s="17" t="s">
        <v>1645</v>
      </c>
      <c r="O571" s="17" t="s">
        <v>1646</v>
      </c>
      <c r="P571" s="17" t="s">
        <v>405</v>
      </c>
      <c r="Q571" s="21" t="s">
        <v>406</v>
      </c>
      <c r="R571" s="21" t="str">
        <f t="shared" si="8"/>
        <v>马晓燕(maxiaoyan)</v>
      </c>
      <c r="S571" s="21"/>
    </row>
    <row r="572" ht="12.75" customHeight="1" spans="1:19">
      <c r="A572" s="17" t="s">
        <v>1450</v>
      </c>
      <c r="B572" s="17" t="s">
        <v>1520</v>
      </c>
      <c r="C572" s="17" t="s">
        <v>3945</v>
      </c>
      <c r="D572" s="17" t="s">
        <v>4045</v>
      </c>
      <c r="E572" s="17" t="s">
        <v>1648</v>
      </c>
      <c r="F572" s="17" t="s">
        <v>3954</v>
      </c>
      <c r="G572" s="17" t="s">
        <v>1649</v>
      </c>
      <c r="H572" s="17" t="s">
        <v>135</v>
      </c>
      <c r="I572" s="20" t="s">
        <v>1650</v>
      </c>
      <c r="J572" s="17" t="s">
        <v>63</v>
      </c>
      <c r="K572" s="17" t="s">
        <v>63</v>
      </c>
      <c r="L572" s="17"/>
      <c r="M572" s="17" t="s">
        <v>3955</v>
      </c>
      <c r="N572" s="17" t="s">
        <v>1648</v>
      </c>
      <c r="O572" s="17" t="s">
        <v>1649</v>
      </c>
      <c r="P572" s="17" t="s">
        <v>1520</v>
      </c>
      <c r="Q572" s="21" t="s">
        <v>1521</v>
      </c>
      <c r="R572" s="21" t="str">
        <f t="shared" si="8"/>
        <v>孟东方(mengdongfang)</v>
      </c>
      <c r="S572" s="21"/>
    </row>
    <row r="573" ht="12.75" customHeight="1" spans="1:19">
      <c r="A573" s="17" t="s">
        <v>1450</v>
      </c>
      <c r="B573" s="17" t="s">
        <v>1520</v>
      </c>
      <c r="C573" s="17" t="s">
        <v>3945</v>
      </c>
      <c r="D573" s="17" t="s">
        <v>4045</v>
      </c>
      <c r="E573" s="17" t="s">
        <v>1653</v>
      </c>
      <c r="F573" s="17" t="s">
        <v>3954</v>
      </c>
      <c r="G573" s="17" t="s">
        <v>1654</v>
      </c>
      <c r="H573" s="17" t="s">
        <v>63</v>
      </c>
      <c r="I573" s="20" t="s">
        <v>1509</v>
      </c>
      <c r="J573" s="17" t="s">
        <v>476</v>
      </c>
      <c r="K573" s="17" t="s">
        <v>63</v>
      </c>
      <c r="L573" s="17"/>
      <c r="M573" s="17" t="s">
        <v>3964</v>
      </c>
      <c r="N573" s="17" t="s">
        <v>1653</v>
      </c>
      <c r="O573" s="17" t="s">
        <v>1654</v>
      </c>
      <c r="P573" s="17" t="s">
        <v>1520</v>
      </c>
      <c r="Q573" s="21" t="s">
        <v>1521</v>
      </c>
      <c r="R573" s="21" t="str">
        <f t="shared" si="8"/>
        <v>孟东方(mengdongfang)</v>
      </c>
      <c r="S573" s="21"/>
    </row>
    <row r="574" ht="12.75" customHeight="1" spans="1:19">
      <c r="A574" s="17" t="s">
        <v>1450</v>
      </c>
      <c r="B574" s="17" t="s">
        <v>1520</v>
      </c>
      <c r="C574" s="17" t="s">
        <v>3945</v>
      </c>
      <c r="D574" s="17" t="s">
        <v>4045</v>
      </c>
      <c r="E574" s="17" t="s">
        <v>1655</v>
      </c>
      <c r="F574" s="17" t="s">
        <v>3954</v>
      </c>
      <c r="G574" s="17" t="s">
        <v>1522</v>
      </c>
      <c r="H574" s="17" t="s">
        <v>63</v>
      </c>
      <c r="I574" s="20" t="s">
        <v>1523</v>
      </c>
      <c r="J574" s="17" t="s">
        <v>63</v>
      </c>
      <c r="K574" s="17" t="s">
        <v>63</v>
      </c>
      <c r="L574" s="17"/>
      <c r="M574" s="17" t="s">
        <v>3955</v>
      </c>
      <c r="N574" s="17" t="s">
        <v>1655</v>
      </c>
      <c r="O574" s="17" t="s">
        <v>1522</v>
      </c>
      <c r="P574" s="17" t="s">
        <v>1520</v>
      </c>
      <c r="Q574" s="21" t="s">
        <v>1521</v>
      </c>
      <c r="R574" s="21" t="str">
        <f t="shared" si="8"/>
        <v>孟东方(mengdongfang)</v>
      </c>
      <c r="S574" s="21"/>
    </row>
    <row r="575" ht="12.75" customHeight="1" spans="1:19">
      <c r="A575" s="17" t="s">
        <v>1450</v>
      </c>
      <c r="B575" s="17" t="s">
        <v>1520</v>
      </c>
      <c r="C575" s="17" t="s">
        <v>3945</v>
      </c>
      <c r="D575" s="17" t="s">
        <v>4045</v>
      </c>
      <c r="E575" s="17" t="s">
        <v>1656</v>
      </c>
      <c r="F575" s="17" t="s">
        <v>141</v>
      </c>
      <c r="G575" s="17" t="s">
        <v>34</v>
      </c>
      <c r="H575" s="17" t="s">
        <v>391</v>
      </c>
      <c r="I575" s="20" t="s">
        <v>1624</v>
      </c>
      <c r="J575" s="17" t="s">
        <v>63</v>
      </c>
      <c r="K575" s="17" t="s">
        <v>63</v>
      </c>
      <c r="L575" s="17"/>
      <c r="M575" s="17" t="s">
        <v>3951</v>
      </c>
      <c r="N575" s="17" t="s">
        <v>1656</v>
      </c>
      <c r="O575" s="17" t="s">
        <v>34</v>
      </c>
      <c r="P575" s="17" t="s">
        <v>1520</v>
      </c>
      <c r="Q575" s="21" t="s">
        <v>1521</v>
      </c>
      <c r="R575" s="21" t="str">
        <f t="shared" si="8"/>
        <v>孟东方(mengdongfang)</v>
      </c>
      <c r="S575" s="21"/>
    </row>
    <row r="576" ht="12.75" customHeight="1" spans="1:19">
      <c r="A576" s="17" t="s">
        <v>1450</v>
      </c>
      <c r="B576" s="17" t="s">
        <v>1520</v>
      </c>
      <c r="C576" s="17" t="s">
        <v>3945</v>
      </c>
      <c r="D576" s="17" t="s">
        <v>4045</v>
      </c>
      <c r="E576" s="17" t="s">
        <v>1519</v>
      </c>
      <c r="F576" s="17" t="s">
        <v>3954</v>
      </c>
      <c r="G576" s="17" t="s">
        <v>1522</v>
      </c>
      <c r="H576" s="17" t="s">
        <v>63</v>
      </c>
      <c r="I576" s="20" t="s">
        <v>1523</v>
      </c>
      <c r="J576" s="17" t="s">
        <v>449</v>
      </c>
      <c r="K576" s="17" t="s">
        <v>63</v>
      </c>
      <c r="L576" s="17"/>
      <c r="M576" s="17" t="s">
        <v>449</v>
      </c>
      <c r="N576" s="17" t="s">
        <v>1519</v>
      </c>
      <c r="O576" s="17" t="s">
        <v>1522</v>
      </c>
      <c r="P576" s="17" t="s">
        <v>1520</v>
      </c>
      <c r="Q576" s="21" t="s">
        <v>1521</v>
      </c>
      <c r="R576" s="21" t="str">
        <f t="shared" si="8"/>
        <v>孟东方(mengdongfang)</v>
      </c>
      <c r="S576" s="21"/>
    </row>
    <row r="577" ht="12.75" customHeight="1" spans="1:19">
      <c r="A577" s="17" t="s">
        <v>1450</v>
      </c>
      <c r="B577" s="17" t="s">
        <v>1520</v>
      </c>
      <c r="C577" s="17" t="s">
        <v>3945</v>
      </c>
      <c r="D577" s="17" t="s">
        <v>4045</v>
      </c>
      <c r="E577" s="17" t="s">
        <v>1657</v>
      </c>
      <c r="F577" s="17" t="s">
        <v>141</v>
      </c>
      <c r="G577" s="17" t="s">
        <v>34</v>
      </c>
      <c r="H577" s="17" t="s">
        <v>148</v>
      </c>
      <c r="I577" s="20" t="s">
        <v>1658</v>
      </c>
      <c r="J577" s="17" t="s">
        <v>63</v>
      </c>
      <c r="K577" s="17" t="s">
        <v>63</v>
      </c>
      <c r="L577" s="17"/>
      <c r="M577" s="17" t="s">
        <v>3951</v>
      </c>
      <c r="N577" s="17" t="s">
        <v>1657</v>
      </c>
      <c r="O577" s="17" t="s">
        <v>34</v>
      </c>
      <c r="P577" s="17" t="s">
        <v>1520</v>
      </c>
      <c r="Q577" s="21" t="s">
        <v>1521</v>
      </c>
      <c r="R577" s="21" t="str">
        <f t="shared" si="8"/>
        <v>孟东方(mengdongfang)</v>
      </c>
      <c r="S577" s="21"/>
    </row>
    <row r="578" ht="12.75" customHeight="1" spans="1:19">
      <c r="A578" s="17" t="s">
        <v>1450</v>
      </c>
      <c r="B578" s="17" t="s">
        <v>416</v>
      </c>
      <c r="C578" s="17" t="s">
        <v>3952</v>
      </c>
      <c r="D578" s="17" t="s">
        <v>3996</v>
      </c>
      <c r="E578" s="17" t="s">
        <v>1505</v>
      </c>
      <c r="F578" s="17" t="s">
        <v>141</v>
      </c>
      <c r="G578" s="17" t="s">
        <v>373</v>
      </c>
      <c r="H578" s="17" t="s">
        <v>67</v>
      </c>
      <c r="I578" s="20" t="s">
        <v>1506</v>
      </c>
      <c r="J578" s="17" t="s">
        <v>476</v>
      </c>
      <c r="K578" s="17" t="s">
        <v>476</v>
      </c>
      <c r="L578" s="17"/>
      <c r="M578" s="17" t="s">
        <v>2451</v>
      </c>
      <c r="N578" s="17" t="s">
        <v>1505</v>
      </c>
      <c r="O578" s="17" t="s">
        <v>373</v>
      </c>
      <c r="P578" s="17" t="s">
        <v>416</v>
      </c>
      <c r="Q578" s="21" t="s">
        <v>417</v>
      </c>
      <c r="R578" s="21" t="str">
        <f t="shared" si="8"/>
        <v>彭劲松(pengjingsong)</v>
      </c>
      <c r="S578" s="21"/>
    </row>
    <row r="579" ht="12.75" customHeight="1" spans="1:19">
      <c r="A579" s="17" t="s">
        <v>1450</v>
      </c>
      <c r="B579" s="17" t="s">
        <v>416</v>
      </c>
      <c r="C579" s="17" t="s">
        <v>3952</v>
      </c>
      <c r="D579" s="17" t="s">
        <v>3996</v>
      </c>
      <c r="E579" s="17" t="s">
        <v>1534</v>
      </c>
      <c r="F579" s="17" t="s">
        <v>3954</v>
      </c>
      <c r="G579" s="17" t="s">
        <v>1522</v>
      </c>
      <c r="H579" s="17" t="s">
        <v>247</v>
      </c>
      <c r="I579" s="20" t="s">
        <v>1535</v>
      </c>
      <c r="J579" s="17" t="s">
        <v>2451</v>
      </c>
      <c r="K579" s="17" t="s">
        <v>63</v>
      </c>
      <c r="L579" s="17"/>
      <c r="M579" s="17" t="s">
        <v>427</v>
      </c>
      <c r="N579" s="17" t="s">
        <v>1534</v>
      </c>
      <c r="O579" s="17" t="s">
        <v>1522</v>
      </c>
      <c r="P579" s="17" t="s">
        <v>416</v>
      </c>
      <c r="Q579" s="21" t="s">
        <v>417</v>
      </c>
      <c r="R579" s="21" t="str">
        <f t="shared" si="8"/>
        <v>彭劲松(pengjingsong)</v>
      </c>
      <c r="S579" s="21"/>
    </row>
    <row r="580" ht="12.75" customHeight="1" spans="1:19">
      <c r="A580" s="17" t="s">
        <v>1450</v>
      </c>
      <c r="B580" s="17" t="s">
        <v>428</v>
      </c>
      <c r="C580" s="17" t="s">
        <v>3997</v>
      </c>
      <c r="D580" s="17" t="s">
        <v>3959</v>
      </c>
      <c r="E580" s="17" t="s">
        <v>1640</v>
      </c>
      <c r="F580" s="17" t="s">
        <v>3954</v>
      </c>
      <c r="G580" s="17" t="s">
        <v>1641</v>
      </c>
      <c r="H580" s="17" t="s">
        <v>63</v>
      </c>
      <c r="I580" s="20" t="s">
        <v>1642</v>
      </c>
      <c r="J580" s="17" t="s">
        <v>476</v>
      </c>
      <c r="K580" s="17" t="s">
        <v>476</v>
      </c>
      <c r="L580" s="17"/>
      <c r="M580" s="17" t="s">
        <v>443</v>
      </c>
      <c r="N580" s="17" t="s">
        <v>1640</v>
      </c>
      <c r="O580" s="17" t="s">
        <v>1641</v>
      </c>
      <c r="P580" s="17" t="s">
        <v>428</v>
      </c>
      <c r="Q580" s="21" t="s">
        <v>429</v>
      </c>
      <c r="R580" s="21" t="str">
        <f t="shared" ref="R580:R643" si="9">CONCATENATE(P580,"(",Q580,")")</f>
        <v>蒲奇军(puqijun)</v>
      </c>
      <c r="S580" s="21"/>
    </row>
    <row r="581" ht="12.75" customHeight="1" spans="1:19">
      <c r="A581" s="17" t="s">
        <v>1450</v>
      </c>
      <c r="B581" s="17" t="s">
        <v>428</v>
      </c>
      <c r="C581" s="17" t="s">
        <v>3997</v>
      </c>
      <c r="D581" s="17" t="s">
        <v>3959</v>
      </c>
      <c r="E581" s="17" t="s">
        <v>1659</v>
      </c>
      <c r="F581" s="17" t="s">
        <v>3954</v>
      </c>
      <c r="G581" s="17" t="s">
        <v>1660</v>
      </c>
      <c r="H581" s="17" t="s">
        <v>67</v>
      </c>
      <c r="I581" s="20" t="s">
        <v>1661</v>
      </c>
      <c r="J581" s="17" t="s">
        <v>476</v>
      </c>
      <c r="K581" s="17" t="s">
        <v>476</v>
      </c>
      <c r="L581" s="17"/>
      <c r="M581" s="17" t="s">
        <v>443</v>
      </c>
      <c r="N581" s="17" t="s">
        <v>1659</v>
      </c>
      <c r="O581" s="17" t="s">
        <v>1660</v>
      </c>
      <c r="P581" s="17" t="s">
        <v>428</v>
      </c>
      <c r="Q581" s="21" t="s">
        <v>429</v>
      </c>
      <c r="R581" s="21" t="str">
        <f t="shared" si="9"/>
        <v>蒲奇军(puqijun)</v>
      </c>
      <c r="S581" s="21"/>
    </row>
    <row r="582" ht="12.75" customHeight="1" spans="1:19">
      <c r="A582" s="17" t="s">
        <v>1450</v>
      </c>
      <c r="B582" s="17" t="s">
        <v>428</v>
      </c>
      <c r="C582" s="17" t="s">
        <v>3997</v>
      </c>
      <c r="D582" s="17" t="s">
        <v>3959</v>
      </c>
      <c r="E582" s="17" t="s">
        <v>1635</v>
      </c>
      <c r="F582" s="17" t="s">
        <v>141</v>
      </c>
      <c r="G582" s="17" t="s">
        <v>1636</v>
      </c>
      <c r="H582" s="17" t="s">
        <v>427</v>
      </c>
      <c r="I582" s="20" t="s">
        <v>1637</v>
      </c>
      <c r="J582" s="17" t="s">
        <v>476</v>
      </c>
      <c r="K582" s="17" t="s">
        <v>63</v>
      </c>
      <c r="L582" s="17"/>
      <c r="M582" s="17" t="s">
        <v>3992</v>
      </c>
      <c r="N582" s="17" t="s">
        <v>1635</v>
      </c>
      <c r="O582" s="17" t="s">
        <v>1636</v>
      </c>
      <c r="P582" s="17" t="s">
        <v>428</v>
      </c>
      <c r="Q582" s="21" t="s">
        <v>429</v>
      </c>
      <c r="R582" s="21" t="str">
        <f t="shared" si="9"/>
        <v>蒲奇军(puqijun)</v>
      </c>
      <c r="S582" s="21"/>
    </row>
    <row r="583" ht="12.75" customHeight="1" spans="1:19">
      <c r="A583" s="17" t="s">
        <v>1450</v>
      </c>
      <c r="B583" s="17" t="s">
        <v>428</v>
      </c>
      <c r="C583" s="17" t="s">
        <v>3997</v>
      </c>
      <c r="D583" s="17" t="s">
        <v>3959</v>
      </c>
      <c r="E583" s="17" t="s">
        <v>1283</v>
      </c>
      <c r="F583" s="17" t="s">
        <v>3954</v>
      </c>
      <c r="G583" s="17" t="s">
        <v>1638</v>
      </c>
      <c r="H583" s="17" t="s">
        <v>476</v>
      </c>
      <c r="I583" s="20" t="s">
        <v>1639</v>
      </c>
      <c r="J583" s="17" t="s">
        <v>476</v>
      </c>
      <c r="K583" s="17" t="s">
        <v>63</v>
      </c>
      <c r="L583" s="17"/>
      <c r="M583" s="17" t="s">
        <v>2451</v>
      </c>
      <c r="N583" s="17" t="s">
        <v>1283</v>
      </c>
      <c r="O583" s="17" t="s">
        <v>1638</v>
      </c>
      <c r="P583" s="17" t="s">
        <v>428</v>
      </c>
      <c r="Q583" s="21" t="s">
        <v>429</v>
      </c>
      <c r="R583" s="21" t="str">
        <f t="shared" si="9"/>
        <v>蒲奇军(puqijun)</v>
      </c>
      <c r="S583" s="21"/>
    </row>
    <row r="584" ht="12.75" customHeight="1" spans="1:19">
      <c r="A584" s="17" t="s">
        <v>1450</v>
      </c>
      <c r="B584" s="17" t="s">
        <v>1308</v>
      </c>
      <c r="C584" s="17" t="s">
        <v>3956</v>
      </c>
      <c r="D584" s="17" t="s">
        <v>3957</v>
      </c>
      <c r="E584" s="17" t="s">
        <v>1663</v>
      </c>
      <c r="F584" s="17" t="s">
        <v>3954</v>
      </c>
      <c r="G584" s="17" t="s">
        <v>1664</v>
      </c>
      <c r="H584" s="17" t="s">
        <v>63</v>
      </c>
      <c r="I584" s="20" t="s">
        <v>1535</v>
      </c>
      <c r="J584" s="17" t="s">
        <v>63</v>
      </c>
      <c r="K584" s="17" t="s">
        <v>63</v>
      </c>
      <c r="L584" s="17"/>
      <c r="M584" s="17" t="s">
        <v>3955</v>
      </c>
      <c r="N584" s="17" t="s">
        <v>1663</v>
      </c>
      <c r="O584" s="17" t="s">
        <v>1664</v>
      </c>
      <c r="P584" s="17" t="s">
        <v>1308</v>
      </c>
      <c r="Q584" s="21" t="s">
        <v>1309</v>
      </c>
      <c r="R584" s="21" t="str">
        <f t="shared" si="9"/>
        <v>钱明亮(qianmingliang)</v>
      </c>
      <c r="S584" s="21"/>
    </row>
    <row r="585" ht="12.75" customHeight="1" spans="1:19">
      <c r="A585" s="17" t="s">
        <v>1450</v>
      </c>
      <c r="B585" s="17" t="s">
        <v>435</v>
      </c>
      <c r="C585" s="17" t="s">
        <v>3952</v>
      </c>
      <c r="D585" s="17" t="s">
        <v>3973</v>
      </c>
      <c r="E585" s="17" t="s">
        <v>1665</v>
      </c>
      <c r="F585" s="17" t="s">
        <v>141</v>
      </c>
      <c r="G585" s="17" t="s">
        <v>534</v>
      </c>
      <c r="H585" s="17" t="s">
        <v>262</v>
      </c>
      <c r="I585" s="20" t="s">
        <v>1493</v>
      </c>
      <c r="J585" s="17" t="s">
        <v>63</v>
      </c>
      <c r="K585" s="17" t="s">
        <v>63</v>
      </c>
      <c r="L585" s="17"/>
      <c r="M585" s="17" t="s">
        <v>3951</v>
      </c>
      <c r="N585" s="17" t="s">
        <v>1665</v>
      </c>
      <c r="O585" s="17" t="s">
        <v>534</v>
      </c>
      <c r="P585" s="17" t="s">
        <v>435</v>
      </c>
      <c r="Q585" s="21" t="s">
        <v>436</v>
      </c>
      <c r="R585" s="21" t="str">
        <f t="shared" si="9"/>
        <v>钱小利(qianxiaoli)</v>
      </c>
      <c r="S585" s="21"/>
    </row>
    <row r="586" ht="12.75" customHeight="1" spans="1:19">
      <c r="A586" s="17" t="s">
        <v>1450</v>
      </c>
      <c r="B586" s="17" t="s">
        <v>441</v>
      </c>
      <c r="C586" s="17" t="s">
        <v>3998</v>
      </c>
      <c r="D586" s="17" t="s">
        <v>3959</v>
      </c>
      <c r="E586" s="17" t="s">
        <v>1666</v>
      </c>
      <c r="F586" s="17" t="s">
        <v>141</v>
      </c>
      <c r="G586" s="17" t="s">
        <v>1667</v>
      </c>
      <c r="H586" s="17" t="s">
        <v>67</v>
      </c>
      <c r="I586" s="20" t="s">
        <v>1548</v>
      </c>
      <c r="J586" s="17" t="s">
        <v>63</v>
      </c>
      <c r="K586" s="17" t="s">
        <v>63</v>
      </c>
      <c r="L586" s="17"/>
      <c r="M586" s="17" t="s">
        <v>3951</v>
      </c>
      <c r="N586" s="17" t="s">
        <v>1666</v>
      </c>
      <c r="O586" s="17" t="s">
        <v>1667</v>
      </c>
      <c r="P586" s="17" t="s">
        <v>441</v>
      </c>
      <c r="Q586" s="21" t="s">
        <v>442</v>
      </c>
      <c r="R586" s="21" t="str">
        <f t="shared" si="9"/>
        <v>孙元明(sunyuanming)</v>
      </c>
      <c r="S586" s="21"/>
    </row>
    <row r="587" ht="12.75" customHeight="1" spans="1:19">
      <c r="A587" s="17" t="s">
        <v>1450</v>
      </c>
      <c r="B587" s="17" t="s">
        <v>441</v>
      </c>
      <c r="C587" s="17" t="s">
        <v>3998</v>
      </c>
      <c r="D587" s="17" t="s">
        <v>3959</v>
      </c>
      <c r="E587" s="17" t="s">
        <v>1668</v>
      </c>
      <c r="F587" s="17" t="s">
        <v>3954</v>
      </c>
      <c r="G587" s="17" t="s">
        <v>153</v>
      </c>
      <c r="H587" s="17" t="s">
        <v>26</v>
      </c>
      <c r="I587" s="20" t="s">
        <v>1493</v>
      </c>
      <c r="J587" s="17" t="s">
        <v>63</v>
      </c>
      <c r="K587" s="17" t="s">
        <v>63</v>
      </c>
      <c r="L587" s="17"/>
      <c r="M587" s="17" t="s">
        <v>3955</v>
      </c>
      <c r="N587" s="17" t="s">
        <v>1668</v>
      </c>
      <c r="O587" s="17" t="s">
        <v>153</v>
      </c>
      <c r="P587" s="17" t="s">
        <v>441</v>
      </c>
      <c r="Q587" s="21" t="s">
        <v>442</v>
      </c>
      <c r="R587" s="21" t="str">
        <f t="shared" si="9"/>
        <v>孙元明(sunyuanming)</v>
      </c>
      <c r="S587" s="21"/>
    </row>
    <row r="588" ht="12.75" customHeight="1" spans="1:19">
      <c r="A588" s="17" t="s">
        <v>1450</v>
      </c>
      <c r="B588" s="17" t="s">
        <v>441</v>
      </c>
      <c r="C588" s="17" t="s">
        <v>3998</v>
      </c>
      <c r="D588" s="17" t="s">
        <v>3959</v>
      </c>
      <c r="E588" s="17" t="s">
        <v>1669</v>
      </c>
      <c r="F588" s="17" t="s">
        <v>3954</v>
      </c>
      <c r="G588" s="17" t="s">
        <v>267</v>
      </c>
      <c r="H588" s="17" t="s">
        <v>1593</v>
      </c>
      <c r="I588" s="20" t="s">
        <v>1670</v>
      </c>
      <c r="J588" s="17" t="s">
        <v>63</v>
      </c>
      <c r="K588" s="17" t="s">
        <v>63</v>
      </c>
      <c r="L588" s="17"/>
      <c r="M588" s="17" t="s">
        <v>3955</v>
      </c>
      <c r="N588" s="17" t="s">
        <v>1669</v>
      </c>
      <c r="O588" s="17" t="s">
        <v>267</v>
      </c>
      <c r="P588" s="17" t="s">
        <v>441</v>
      </c>
      <c r="Q588" s="21" t="s">
        <v>442</v>
      </c>
      <c r="R588" s="21" t="str">
        <f t="shared" si="9"/>
        <v>孙元明(sunyuanming)</v>
      </c>
      <c r="S588" s="21"/>
    </row>
    <row r="589" ht="12.75" customHeight="1" spans="1:19">
      <c r="A589" s="17" t="s">
        <v>1450</v>
      </c>
      <c r="B589" s="17" t="s">
        <v>441</v>
      </c>
      <c r="C589" s="17" t="s">
        <v>3998</v>
      </c>
      <c r="D589" s="17" t="s">
        <v>3959</v>
      </c>
      <c r="E589" s="17" t="s">
        <v>1659</v>
      </c>
      <c r="F589" s="17" t="s">
        <v>3954</v>
      </c>
      <c r="G589" s="17" t="s">
        <v>1660</v>
      </c>
      <c r="H589" s="17" t="s">
        <v>67</v>
      </c>
      <c r="I589" s="20" t="s">
        <v>1661</v>
      </c>
      <c r="J589" s="17" t="s">
        <v>476</v>
      </c>
      <c r="K589" s="17" t="s">
        <v>63</v>
      </c>
      <c r="L589" s="17"/>
      <c r="M589" s="17" t="s">
        <v>2451</v>
      </c>
      <c r="N589" s="17" t="s">
        <v>1659</v>
      </c>
      <c r="O589" s="17" t="s">
        <v>1660</v>
      </c>
      <c r="P589" s="17" t="s">
        <v>441</v>
      </c>
      <c r="Q589" s="21" t="s">
        <v>442</v>
      </c>
      <c r="R589" s="21" t="str">
        <f t="shared" si="9"/>
        <v>孙元明(sunyuanming)</v>
      </c>
      <c r="S589" s="21"/>
    </row>
    <row r="590" ht="12.75" customHeight="1" spans="1:19">
      <c r="A590" s="17" t="s">
        <v>1450</v>
      </c>
      <c r="B590" s="17" t="s">
        <v>441</v>
      </c>
      <c r="C590" s="17" t="s">
        <v>3998</v>
      </c>
      <c r="D590" s="17" t="s">
        <v>3959</v>
      </c>
      <c r="E590" s="17" t="s">
        <v>1671</v>
      </c>
      <c r="F590" s="17" t="s">
        <v>3954</v>
      </c>
      <c r="G590" s="17" t="s">
        <v>1672</v>
      </c>
      <c r="H590" s="17" t="s">
        <v>135</v>
      </c>
      <c r="I590" s="20" t="s">
        <v>1493</v>
      </c>
      <c r="J590" s="17" t="s">
        <v>63</v>
      </c>
      <c r="K590" s="17" t="s">
        <v>63</v>
      </c>
      <c r="L590" s="17"/>
      <c r="M590" s="17" t="s">
        <v>3955</v>
      </c>
      <c r="N590" s="17" t="s">
        <v>1671</v>
      </c>
      <c r="O590" s="17" t="s">
        <v>1672</v>
      </c>
      <c r="P590" s="17" t="s">
        <v>441</v>
      </c>
      <c r="Q590" s="21" t="s">
        <v>442</v>
      </c>
      <c r="R590" s="21" t="str">
        <f t="shared" si="9"/>
        <v>孙元明(sunyuanming)</v>
      </c>
      <c r="S590" s="21"/>
    </row>
    <row r="591" ht="12.75" customHeight="1" spans="1:19">
      <c r="A591" s="17" t="s">
        <v>1450</v>
      </c>
      <c r="B591" s="17" t="s">
        <v>441</v>
      </c>
      <c r="C591" s="17" t="s">
        <v>3998</v>
      </c>
      <c r="D591" s="17" t="s">
        <v>3959</v>
      </c>
      <c r="E591" s="17" t="s">
        <v>1673</v>
      </c>
      <c r="F591" s="17" t="s">
        <v>3954</v>
      </c>
      <c r="G591" s="17" t="s">
        <v>1522</v>
      </c>
      <c r="H591" s="17" t="s">
        <v>63</v>
      </c>
      <c r="I591" s="20" t="s">
        <v>1674</v>
      </c>
      <c r="J591" s="17" t="s">
        <v>63</v>
      </c>
      <c r="K591" s="17" t="s">
        <v>63</v>
      </c>
      <c r="L591" s="17"/>
      <c r="M591" s="17" t="s">
        <v>3955</v>
      </c>
      <c r="N591" s="17" t="s">
        <v>1673</v>
      </c>
      <c r="O591" s="17" t="s">
        <v>1522</v>
      </c>
      <c r="P591" s="17" t="s">
        <v>441</v>
      </c>
      <c r="Q591" s="21" t="s">
        <v>442</v>
      </c>
      <c r="R591" s="21" t="str">
        <f t="shared" si="9"/>
        <v>孙元明(sunyuanming)</v>
      </c>
      <c r="S591" s="21"/>
    </row>
    <row r="592" ht="12.75" customHeight="1" spans="1:19">
      <c r="A592" s="17" t="s">
        <v>1450</v>
      </c>
      <c r="B592" s="17" t="s">
        <v>441</v>
      </c>
      <c r="C592" s="17" t="s">
        <v>3998</v>
      </c>
      <c r="D592" s="17" t="s">
        <v>3959</v>
      </c>
      <c r="E592" s="17" t="s">
        <v>1675</v>
      </c>
      <c r="F592" s="17" t="s">
        <v>52</v>
      </c>
      <c r="G592" s="17" t="s">
        <v>75</v>
      </c>
      <c r="H592" s="17" t="s">
        <v>371</v>
      </c>
      <c r="I592" s="20" t="s">
        <v>1465</v>
      </c>
      <c r="J592" s="17" t="s">
        <v>63</v>
      </c>
      <c r="K592" s="17" t="s">
        <v>63</v>
      </c>
      <c r="L592" s="17"/>
      <c r="M592" s="17" t="s">
        <v>449</v>
      </c>
      <c r="N592" s="17" t="s">
        <v>1675</v>
      </c>
      <c r="O592" s="17" t="s">
        <v>75</v>
      </c>
      <c r="P592" s="17" t="s">
        <v>441</v>
      </c>
      <c r="Q592" s="21" t="s">
        <v>442</v>
      </c>
      <c r="R592" s="21" t="str">
        <f t="shared" si="9"/>
        <v>孙元明(sunyuanming)</v>
      </c>
      <c r="S592" s="21"/>
    </row>
    <row r="593" ht="12.75" customHeight="1" spans="1:19">
      <c r="A593" s="17" t="s">
        <v>1450</v>
      </c>
      <c r="B593" s="17" t="s">
        <v>441</v>
      </c>
      <c r="C593" s="17" t="s">
        <v>3998</v>
      </c>
      <c r="D593" s="17" t="s">
        <v>3959</v>
      </c>
      <c r="E593" s="17" t="s">
        <v>1659</v>
      </c>
      <c r="F593" s="17" t="s">
        <v>3954</v>
      </c>
      <c r="G593" s="17" t="s">
        <v>1672</v>
      </c>
      <c r="H593" s="17" t="s">
        <v>26</v>
      </c>
      <c r="I593" s="20" t="s">
        <v>1676</v>
      </c>
      <c r="J593" s="17" t="s">
        <v>476</v>
      </c>
      <c r="K593" s="17" t="s">
        <v>63</v>
      </c>
      <c r="L593" s="17"/>
      <c r="M593" s="17" t="s">
        <v>2451</v>
      </c>
      <c r="N593" s="17" t="s">
        <v>1659</v>
      </c>
      <c r="O593" s="17" t="s">
        <v>1672</v>
      </c>
      <c r="P593" s="17" t="s">
        <v>441</v>
      </c>
      <c r="Q593" s="21" t="s">
        <v>442</v>
      </c>
      <c r="R593" s="21" t="str">
        <f t="shared" si="9"/>
        <v>孙元明(sunyuanming)</v>
      </c>
      <c r="S593" s="21"/>
    </row>
    <row r="594" ht="12.75" customHeight="1" spans="1:19">
      <c r="A594" s="17" t="s">
        <v>1450</v>
      </c>
      <c r="B594" s="17" t="s">
        <v>451</v>
      </c>
      <c r="C594" s="17" t="s">
        <v>3985</v>
      </c>
      <c r="D594" s="17" t="s">
        <v>3970</v>
      </c>
      <c r="E594" s="17" t="s">
        <v>1449</v>
      </c>
      <c r="F594" s="17" t="s">
        <v>141</v>
      </c>
      <c r="G594" s="17" t="s">
        <v>190</v>
      </c>
      <c r="H594" s="17" t="s">
        <v>247</v>
      </c>
      <c r="I594" s="20" t="s">
        <v>1451</v>
      </c>
      <c r="J594" s="17" t="s">
        <v>476</v>
      </c>
      <c r="K594" s="17" t="s">
        <v>63</v>
      </c>
      <c r="L594" s="17"/>
      <c r="M594" s="17" t="s">
        <v>4046</v>
      </c>
      <c r="N594" s="17" t="s">
        <v>1449</v>
      </c>
      <c r="O594" s="17" t="s">
        <v>190</v>
      </c>
      <c r="P594" s="17" t="s">
        <v>451</v>
      </c>
      <c r="Q594" s="21" t="s">
        <v>452</v>
      </c>
      <c r="R594" s="21" t="str">
        <f t="shared" si="9"/>
        <v>田代贵(tiandaigui)</v>
      </c>
      <c r="S594" s="21"/>
    </row>
    <row r="595" ht="12.75" customHeight="1" spans="1:19">
      <c r="A595" s="17" t="s">
        <v>1450</v>
      </c>
      <c r="B595" s="17" t="s">
        <v>457</v>
      </c>
      <c r="C595" s="17" t="s">
        <v>4000</v>
      </c>
      <c r="D595" s="17" t="s">
        <v>3959</v>
      </c>
      <c r="E595" s="17" t="s">
        <v>1677</v>
      </c>
      <c r="F595" s="17" t="s">
        <v>141</v>
      </c>
      <c r="G595" s="17" t="s">
        <v>1348</v>
      </c>
      <c r="H595" s="17" t="s">
        <v>148</v>
      </c>
      <c r="I595" s="20" t="s">
        <v>1678</v>
      </c>
      <c r="J595" s="17" t="s">
        <v>63</v>
      </c>
      <c r="K595" s="17" t="s">
        <v>63</v>
      </c>
      <c r="L595" s="17"/>
      <c r="M595" s="17" t="s">
        <v>3951</v>
      </c>
      <c r="N595" s="17" t="s">
        <v>1677</v>
      </c>
      <c r="O595" s="17" t="s">
        <v>1348</v>
      </c>
      <c r="P595" s="17" t="s">
        <v>457</v>
      </c>
      <c r="Q595" s="21" t="s">
        <v>458</v>
      </c>
      <c r="R595" s="21" t="str">
        <f t="shared" si="9"/>
        <v>田丰伦(tianfenglun)</v>
      </c>
      <c r="S595" s="21"/>
    </row>
    <row r="596" ht="12.75" customHeight="1" spans="1:19">
      <c r="A596" s="17" t="s">
        <v>1450</v>
      </c>
      <c r="B596" s="17" t="s">
        <v>457</v>
      </c>
      <c r="C596" s="17" t="s">
        <v>4000</v>
      </c>
      <c r="D596" s="17" t="s">
        <v>3959</v>
      </c>
      <c r="E596" s="17" t="s">
        <v>1679</v>
      </c>
      <c r="F596" s="17" t="s">
        <v>141</v>
      </c>
      <c r="G596" s="17" t="s">
        <v>1348</v>
      </c>
      <c r="H596" s="17" t="s">
        <v>819</v>
      </c>
      <c r="I596" s="20" t="s">
        <v>1680</v>
      </c>
      <c r="J596" s="17" t="s">
        <v>63</v>
      </c>
      <c r="K596" s="17" t="s">
        <v>63</v>
      </c>
      <c r="L596" s="17"/>
      <c r="M596" s="17" t="s">
        <v>3951</v>
      </c>
      <c r="N596" s="17" t="s">
        <v>1679</v>
      </c>
      <c r="O596" s="17" t="s">
        <v>1348</v>
      </c>
      <c r="P596" s="17" t="s">
        <v>457</v>
      </c>
      <c r="Q596" s="21" t="s">
        <v>458</v>
      </c>
      <c r="R596" s="21" t="str">
        <f t="shared" si="9"/>
        <v>田丰伦(tianfenglun)</v>
      </c>
      <c r="S596" s="21"/>
    </row>
    <row r="597" ht="12.75" customHeight="1" spans="1:19">
      <c r="A597" s="17" t="s">
        <v>1450</v>
      </c>
      <c r="B597" s="17" t="s">
        <v>472</v>
      </c>
      <c r="C597" s="17" t="s">
        <v>3981</v>
      </c>
      <c r="D597" s="17" t="s">
        <v>3986</v>
      </c>
      <c r="E597" s="17" t="s">
        <v>1501</v>
      </c>
      <c r="F597" s="17" t="s">
        <v>3954</v>
      </c>
      <c r="G597" s="17" t="s">
        <v>42</v>
      </c>
      <c r="H597" s="17" t="s">
        <v>1503</v>
      </c>
      <c r="I597" s="20" t="s">
        <v>1502</v>
      </c>
      <c r="J597" s="17" t="s">
        <v>443</v>
      </c>
      <c r="K597" s="17" t="s">
        <v>427</v>
      </c>
      <c r="L597" s="17" t="s">
        <v>4036</v>
      </c>
      <c r="M597" s="17" t="s">
        <v>520</v>
      </c>
      <c r="N597" s="17" t="s">
        <v>1501</v>
      </c>
      <c r="O597" s="17" t="s">
        <v>42</v>
      </c>
      <c r="P597" s="17" t="s">
        <v>472</v>
      </c>
      <c r="Q597" s="21" t="s">
        <v>473</v>
      </c>
      <c r="R597" s="21" t="str">
        <f t="shared" si="9"/>
        <v>王小明(wangxiaoming)</v>
      </c>
      <c r="S597" s="21"/>
    </row>
    <row r="598" ht="12.75" customHeight="1" spans="1:19">
      <c r="A598" s="17" t="s">
        <v>1450</v>
      </c>
      <c r="B598" s="17" t="s">
        <v>472</v>
      </c>
      <c r="C598" s="17" t="s">
        <v>3981</v>
      </c>
      <c r="D598" s="17" t="s">
        <v>3986</v>
      </c>
      <c r="E598" s="17" t="s">
        <v>1681</v>
      </c>
      <c r="F598" s="17" t="s">
        <v>141</v>
      </c>
      <c r="G598" s="17" t="s">
        <v>1682</v>
      </c>
      <c r="H598" s="17" t="s">
        <v>135</v>
      </c>
      <c r="I598" s="20" t="s">
        <v>1683</v>
      </c>
      <c r="J598" s="17" t="s">
        <v>63</v>
      </c>
      <c r="K598" s="17" t="s">
        <v>63</v>
      </c>
      <c r="L598" s="17"/>
      <c r="M598" s="17" t="s">
        <v>3951</v>
      </c>
      <c r="N598" s="17" t="s">
        <v>1681</v>
      </c>
      <c r="O598" s="17" t="s">
        <v>1682</v>
      </c>
      <c r="P598" s="17" t="s">
        <v>472</v>
      </c>
      <c r="Q598" s="21" t="s">
        <v>473</v>
      </c>
      <c r="R598" s="21" t="str">
        <f t="shared" si="9"/>
        <v>王小明(wangxiaoming)</v>
      </c>
      <c r="S598" s="21"/>
    </row>
    <row r="599" ht="12.75" customHeight="1" spans="1:19">
      <c r="A599" s="17" t="s">
        <v>1450</v>
      </c>
      <c r="B599" s="17" t="s">
        <v>472</v>
      </c>
      <c r="C599" s="17" t="s">
        <v>3981</v>
      </c>
      <c r="D599" s="17" t="s">
        <v>3986</v>
      </c>
      <c r="E599" s="17" t="s">
        <v>1571</v>
      </c>
      <c r="F599" s="17" t="s">
        <v>3954</v>
      </c>
      <c r="G599" s="17" t="s">
        <v>1515</v>
      </c>
      <c r="H599" s="17" t="s">
        <v>63</v>
      </c>
      <c r="I599" s="20" t="s">
        <v>1572</v>
      </c>
      <c r="J599" s="17" t="s">
        <v>427</v>
      </c>
      <c r="K599" s="17" t="s">
        <v>476</v>
      </c>
      <c r="L599" s="17"/>
      <c r="M599" s="17" t="s">
        <v>427</v>
      </c>
      <c r="N599" s="17" t="s">
        <v>1571</v>
      </c>
      <c r="O599" s="17" t="s">
        <v>1515</v>
      </c>
      <c r="P599" s="17" t="s">
        <v>472</v>
      </c>
      <c r="Q599" s="21" t="s">
        <v>473</v>
      </c>
      <c r="R599" s="21" t="str">
        <f t="shared" si="9"/>
        <v>王小明(wangxiaoming)</v>
      </c>
      <c r="S599" s="21"/>
    </row>
    <row r="600" ht="12.75" customHeight="1" spans="1:19">
      <c r="A600" s="17" t="s">
        <v>1450</v>
      </c>
      <c r="B600" s="17" t="s">
        <v>214</v>
      </c>
      <c r="C600" s="17" t="s">
        <v>4003</v>
      </c>
      <c r="D600" s="17" t="s">
        <v>3970</v>
      </c>
      <c r="E600" s="17" t="s">
        <v>1684</v>
      </c>
      <c r="F600" s="17" t="s">
        <v>52</v>
      </c>
      <c r="G600" s="17" t="s">
        <v>195</v>
      </c>
      <c r="H600" s="17" t="s">
        <v>391</v>
      </c>
      <c r="I600" s="20" t="s">
        <v>1685</v>
      </c>
      <c r="J600" s="17" t="s">
        <v>63</v>
      </c>
      <c r="K600" s="17" t="s">
        <v>63</v>
      </c>
      <c r="L600" s="17"/>
      <c r="M600" s="17" t="s">
        <v>449</v>
      </c>
      <c r="N600" s="17" t="s">
        <v>1684</v>
      </c>
      <c r="O600" s="17" t="s">
        <v>195</v>
      </c>
      <c r="P600" s="17" t="s">
        <v>214</v>
      </c>
      <c r="Q600" s="21" t="s">
        <v>215</v>
      </c>
      <c r="R600" s="21" t="str">
        <f t="shared" si="9"/>
        <v>王秀模(wangxiumo)</v>
      </c>
      <c r="S600" s="21"/>
    </row>
    <row r="601" ht="12.75" customHeight="1" spans="1:19">
      <c r="A601" s="17" t="s">
        <v>1450</v>
      </c>
      <c r="B601" s="17" t="s">
        <v>214</v>
      </c>
      <c r="C601" s="17" t="s">
        <v>4003</v>
      </c>
      <c r="D601" s="17" t="s">
        <v>3970</v>
      </c>
      <c r="E601" s="17" t="s">
        <v>1501</v>
      </c>
      <c r="F601" s="17" t="s">
        <v>3954</v>
      </c>
      <c r="G601" s="17" t="s">
        <v>42</v>
      </c>
      <c r="H601" s="17" t="s">
        <v>1503</v>
      </c>
      <c r="I601" s="20" t="s">
        <v>1502</v>
      </c>
      <c r="J601" s="17" t="s">
        <v>443</v>
      </c>
      <c r="K601" s="17" t="s">
        <v>63</v>
      </c>
      <c r="L601" s="17" t="s">
        <v>4036</v>
      </c>
      <c r="M601" s="17" t="s">
        <v>520</v>
      </c>
      <c r="N601" s="17" t="s">
        <v>1501</v>
      </c>
      <c r="O601" s="17" t="s">
        <v>42</v>
      </c>
      <c r="P601" s="17" t="s">
        <v>214</v>
      </c>
      <c r="Q601" s="21" t="s">
        <v>215</v>
      </c>
      <c r="R601" s="21" t="str">
        <f t="shared" si="9"/>
        <v>王秀模(wangxiumo)</v>
      </c>
      <c r="S601" s="21"/>
    </row>
    <row r="602" ht="12.75" customHeight="1" spans="1:19">
      <c r="A602" s="17" t="s">
        <v>1450</v>
      </c>
      <c r="B602" s="17" t="s">
        <v>214</v>
      </c>
      <c r="C602" s="17" t="s">
        <v>4003</v>
      </c>
      <c r="D602" s="17" t="s">
        <v>3970</v>
      </c>
      <c r="E602" s="17" t="s">
        <v>1686</v>
      </c>
      <c r="F602" s="17" t="s">
        <v>141</v>
      </c>
      <c r="G602" s="17" t="s">
        <v>1238</v>
      </c>
      <c r="H602" s="17" t="s">
        <v>26</v>
      </c>
      <c r="I602" s="20" t="s">
        <v>1687</v>
      </c>
      <c r="J602" s="17" t="s">
        <v>427</v>
      </c>
      <c r="K602" s="17" t="s">
        <v>63</v>
      </c>
      <c r="L602" s="17"/>
      <c r="M602" s="17" t="s">
        <v>4046</v>
      </c>
      <c r="N602" s="17" t="s">
        <v>1686</v>
      </c>
      <c r="O602" s="17" t="s">
        <v>1238</v>
      </c>
      <c r="P602" s="17" t="s">
        <v>214</v>
      </c>
      <c r="Q602" s="21" t="s">
        <v>215</v>
      </c>
      <c r="R602" s="21" t="str">
        <f t="shared" si="9"/>
        <v>王秀模(wangxiumo)</v>
      </c>
      <c r="S602" s="21"/>
    </row>
    <row r="603" ht="12.75" customHeight="1" spans="1:19">
      <c r="A603" s="17" t="s">
        <v>1450</v>
      </c>
      <c r="B603" s="17" t="s">
        <v>510</v>
      </c>
      <c r="C603" s="17" t="s">
        <v>3981</v>
      </c>
      <c r="D603" s="17" t="s">
        <v>3959</v>
      </c>
      <c r="E603" s="17" t="s">
        <v>1501</v>
      </c>
      <c r="F603" s="17" t="s">
        <v>3954</v>
      </c>
      <c r="G603" s="17" t="s">
        <v>42</v>
      </c>
      <c r="H603" s="17" t="s">
        <v>1503</v>
      </c>
      <c r="I603" s="20" t="s">
        <v>1502</v>
      </c>
      <c r="J603" s="17" t="s">
        <v>443</v>
      </c>
      <c r="K603" s="17" t="s">
        <v>476</v>
      </c>
      <c r="L603" s="17" t="s">
        <v>4036</v>
      </c>
      <c r="M603" s="17" t="s">
        <v>520</v>
      </c>
      <c r="N603" s="17" t="s">
        <v>1501</v>
      </c>
      <c r="O603" s="17" t="s">
        <v>42</v>
      </c>
      <c r="P603" s="17" t="s">
        <v>510</v>
      </c>
      <c r="Q603" s="21" t="s">
        <v>511</v>
      </c>
      <c r="R603" s="21" t="str">
        <f t="shared" si="9"/>
        <v>吴安(wuan)</v>
      </c>
      <c r="S603" s="21"/>
    </row>
    <row r="604" ht="12.75" customHeight="1" spans="1:19">
      <c r="A604" s="17" t="s">
        <v>1450</v>
      </c>
      <c r="B604" s="17" t="s">
        <v>510</v>
      </c>
      <c r="C604" s="17" t="s">
        <v>3981</v>
      </c>
      <c r="D604" s="17" t="s">
        <v>3959</v>
      </c>
      <c r="E604" s="17" t="s">
        <v>1571</v>
      </c>
      <c r="F604" s="17" t="s">
        <v>3954</v>
      </c>
      <c r="G604" s="17" t="s">
        <v>1515</v>
      </c>
      <c r="H604" s="17" t="s">
        <v>63</v>
      </c>
      <c r="I604" s="20" t="s">
        <v>1572</v>
      </c>
      <c r="J604" s="17" t="s">
        <v>427</v>
      </c>
      <c r="K604" s="17" t="s">
        <v>63</v>
      </c>
      <c r="L604" s="17"/>
      <c r="M604" s="17" t="s">
        <v>449</v>
      </c>
      <c r="N604" s="17" t="s">
        <v>1571</v>
      </c>
      <c r="O604" s="17" t="s">
        <v>1515</v>
      </c>
      <c r="P604" s="17" t="s">
        <v>510</v>
      </c>
      <c r="Q604" s="21" t="s">
        <v>511</v>
      </c>
      <c r="R604" s="21" t="str">
        <f t="shared" si="9"/>
        <v>吴安(wuan)</v>
      </c>
      <c r="S604" s="21"/>
    </row>
    <row r="605" ht="12.75" customHeight="1" spans="1:19">
      <c r="A605" s="17" t="s">
        <v>1450</v>
      </c>
      <c r="B605" s="17" t="s">
        <v>522</v>
      </c>
      <c r="C605" s="17" t="s">
        <v>3975</v>
      </c>
      <c r="D605" s="17" t="s">
        <v>3957</v>
      </c>
      <c r="E605" s="17" t="s">
        <v>1688</v>
      </c>
      <c r="F605" s="17" t="s">
        <v>141</v>
      </c>
      <c r="G605" s="17" t="s">
        <v>1689</v>
      </c>
      <c r="H605" s="17" t="s">
        <v>503</v>
      </c>
      <c r="I605" s="20" t="s">
        <v>1690</v>
      </c>
      <c r="J605" s="17" t="s">
        <v>63</v>
      </c>
      <c r="K605" s="17" t="s">
        <v>63</v>
      </c>
      <c r="L605" s="17"/>
      <c r="M605" s="17" t="s">
        <v>3951</v>
      </c>
      <c r="N605" s="17" t="s">
        <v>1688</v>
      </c>
      <c r="O605" s="17" t="s">
        <v>1689</v>
      </c>
      <c r="P605" s="17" t="s">
        <v>522</v>
      </c>
      <c r="Q605" s="21" t="s">
        <v>523</v>
      </c>
      <c r="R605" s="21" t="str">
        <f t="shared" si="9"/>
        <v>吴大兵(wudabing)</v>
      </c>
      <c r="S605" s="21"/>
    </row>
    <row r="606" ht="12.75" customHeight="1" spans="1:19">
      <c r="A606" s="17" t="s">
        <v>1450</v>
      </c>
      <c r="B606" s="17" t="s">
        <v>522</v>
      </c>
      <c r="C606" s="17" t="s">
        <v>3975</v>
      </c>
      <c r="D606" s="17" t="s">
        <v>3957</v>
      </c>
      <c r="E606" s="17" t="s">
        <v>1691</v>
      </c>
      <c r="F606" s="17" t="s">
        <v>141</v>
      </c>
      <c r="G606" s="17" t="s">
        <v>506</v>
      </c>
      <c r="H606" s="17" t="s">
        <v>135</v>
      </c>
      <c r="I606" s="20" t="s">
        <v>1692</v>
      </c>
      <c r="J606" s="17" t="s">
        <v>427</v>
      </c>
      <c r="K606" s="17" t="s">
        <v>427</v>
      </c>
      <c r="L606" s="17"/>
      <c r="M606" s="17" t="s">
        <v>3951</v>
      </c>
      <c r="N606" s="17" t="s">
        <v>1691</v>
      </c>
      <c r="O606" s="17" t="s">
        <v>506</v>
      </c>
      <c r="P606" s="17" t="s">
        <v>522</v>
      </c>
      <c r="Q606" s="21" t="s">
        <v>523</v>
      </c>
      <c r="R606" s="21" t="str">
        <f t="shared" si="9"/>
        <v>吴大兵(wudabing)</v>
      </c>
      <c r="S606" s="21"/>
    </row>
    <row r="607" ht="12.75" customHeight="1" spans="1:19">
      <c r="A607" s="17" t="s">
        <v>1450</v>
      </c>
      <c r="B607" s="17" t="s">
        <v>522</v>
      </c>
      <c r="C607" s="17" t="s">
        <v>3975</v>
      </c>
      <c r="D607" s="17" t="s">
        <v>3957</v>
      </c>
      <c r="E607" s="17" t="s">
        <v>1519</v>
      </c>
      <c r="F607" s="17" t="s">
        <v>3954</v>
      </c>
      <c r="G607" s="17" t="s">
        <v>1522</v>
      </c>
      <c r="H607" s="17" t="s">
        <v>63</v>
      </c>
      <c r="I607" s="20" t="s">
        <v>1523</v>
      </c>
      <c r="J607" s="17" t="s">
        <v>449</v>
      </c>
      <c r="K607" s="17" t="s">
        <v>476</v>
      </c>
      <c r="L607" s="17"/>
      <c r="M607" s="17" t="s">
        <v>476</v>
      </c>
      <c r="N607" s="17" t="s">
        <v>1519</v>
      </c>
      <c r="O607" s="17" t="s">
        <v>1522</v>
      </c>
      <c r="P607" s="17" t="s">
        <v>522</v>
      </c>
      <c r="Q607" s="21" t="s">
        <v>523</v>
      </c>
      <c r="R607" s="21" t="str">
        <f t="shared" si="9"/>
        <v>吴大兵(wudabing)</v>
      </c>
      <c r="S607" s="21"/>
    </row>
    <row r="608" ht="12.75" customHeight="1" spans="1:19">
      <c r="A608" s="17" t="s">
        <v>1450</v>
      </c>
      <c r="B608" s="17" t="s">
        <v>522</v>
      </c>
      <c r="C608" s="17" t="s">
        <v>3975</v>
      </c>
      <c r="D608" s="17" t="s">
        <v>3957</v>
      </c>
      <c r="E608" s="17" t="s">
        <v>1694</v>
      </c>
      <c r="F608" s="17" t="s">
        <v>3971</v>
      </c>
      <c r="G608" s="17" t="s">
        <v>142</v>
      </c>
      <c r="H608" s="17" t="s">
        <v>148</v>
      </c>
      <c r="I608" s="20" t="s">
        <v>1695</v>
      </c>
      <c r="J608" s="17" t="s">
        <v>427</v>
      </c>
      <c r="K608" s="17" t="s">
        <v>63</v>
      </c>
      <c r="L608" s="17"/>
      <c r="M608" s="17" t="s">
        <v>4047</v>
      </c>
      <c r="N608" s="17" t="s">
        <v>1694</v>
      </c>
      <c r="O608" s="17" t="s">
        <v>142</v>
      </c>
      <c r="P608" s="17" t="s">
        <v>522</v>
      </c>
      <c r="Q608" s="21" t="s">
        <v>523</v>
      </c>
      <c r="R608" s="21" t="str">
        <f t="shared" si="9"/>
        <v>吴大兵(wudabing)</v>
      </c>
      <c r="S608" s="21"/>
    </row>
    <row r="609" ht="12.75" customHeight="1" spans="1:19">
      <c r="A609" s="17" t="s">
        <v>1450</v>
      </c>
      <c r="B609" s="17" t="s">
        <v>522</v>
      </c>
      <c r="C609" s="17" t="s">
        <v>3975</v>
      </c>
      <c r="D609" s="17" t="s">
        <v>3957</v>
      </c>
      <c r="E609" s="17" t="s">
        <v>1534</v>
      </c>
      <c r="F609" s="17" t="s">
        <v>3954</v>
      </c>
      <c r="G609" s="17" t="s">
        <v>1522</v>
      </c>
      <c r="H609" s="17" t="s">
        <v>247</v>
      </c>
      <c r="I609" s="20" t="s">
        <v>1535</v>
      </c>
      <c r="J609" s="17" t="s">
        <v>2451</v>
      </c>
      <c r="K609" s="17" t="s">
        <v>476</v>
      </c>
      <c r="L609" s="17"/>
      <c r="M609" s="17" t="s">
        <v>520</v>
      </c>
      <c r="N609" s="17" t="s">
        <v>1534</v>
      </c>
      <c r="O609" s="17" t="s">
        <v>1522</v>
      </c>
      <c r="P609" s="17" t="s">
        <v>522</v>
      </c>
      <c r="Q609" s="21" t="s">
        <v>523</v>
      </c>
      <c r="R609" s="21" t="str">
        <f t="shared" si="9"/>
        <v>吴大兵(wudabing)</v>
      </c>
      <c r="S609" s="21"/>
    </row>
    <row r="610" ht="12.75" customHeight="1" spans="1:19">
      <c r="A610" s="17" t="s">
        <v>1450</v>
      </c>
      <c r="B610" s="17" t="s">
        <v>522</v>
      </c>
      <c r="C610" s="17" t="s">
        <v>3975</v>
      </c>
      <c r="D610" s="17" t="s">
        <v>3957</v>
      </c>
      <c r="E610" s="17" t="s">
        <v>1698</v>
      </c>
      <c r="F610" s="17" t="s">
        <v>141</v>
      </c>
      <c r="G610" s="17" t="s">
        <v>1699</v>
      </c>
      <c r="H610" s="17" t="s">
        <v>90</v>
      </c>
      <c r="I610" s="20" t="s">
        <v>1690</v>
      </c>
      <c r="J610" s="17" t="s">
        <v>63</v>
      </c>
      <c r="K610" s="17" t="s">
        <v>63</v>
      </c>
      <c r="L610" s="17"/>
      <c r="M610" s="17" t="s">
        <v>3951</v>
      </c>
      <c r="N610" s="17" t="s">
        <v>1698</v>
      </c>
      <c r="O610" s="17" t="s">
        <v>1699</v>
      </c>
      <c r="P610" s="17" t="s">
        <v>522</v>
      </c>
      <c r="Q610" s="21" t="s">
        <v>523</v>
      </c>
      <c r="R610" s="21" t="str">
        <f t="shared" si="9"/>
        <v>吴大兵(wudabing)</v>
      </c>
      <c r="S610" s="21"/>
    </row>
    <row r="611" ht="12.75" customHeight="1" spans="1:19">
      <c r="A611" s="17" t="s">
        <v>1450</v>
      </c>
      <c r="B611" s="17" t="s">
        <v>19</v>
      </c>
      <c r="C611" s="17" t="s">
        <v>3945</v>
      </c>
      <c r="D611" s="17" t="s">
        <v>3946</v>
      </c>
      <c r="E611" s="17" t="s">
        <v>1691</v>
      </c>
      <c r="F611" s="17" t="s">
        <v>141</v>
      </c>
      <c r="G611" s="17" t="s">
        <v>506</v>
      </c>
      <c r="H611" s="17" t="s">
        <v>135</v>
      </c>
      <c r="I611" s="20" t="s">
        <v>1692</v>
      </c>
      <c r="J611" s="17" t="s">
        <v>427</v>
      </c>
      <c r="K611" s="17" t="s">
        <v>63</v>
      </c>
      <c r="L611" s="17"/>
      <c r="M611" s="17" t="s">
        <v>1448</v>
      </c>
      <c r="N611" s="17" t="s">
        <v>1691</v>
      </c>
      <c r="O611" s="17" t="s">
        <v>506</v>
      </c>
      <c r="P611" s="17" t="s">
        <v>19</v>
      </c>
      <c r="Q611" s="21" t="s">
        <v>20</v>
      </c>
      <c r="R611" s="21" t="str">
        <f t="shared" si="9"/>
        <v>肖长富(xiaochangfu)</v>
      </c>
      <c r="S611" s="21"/>
    </row>
    <row r="612" ht="12.75" customHeight="1" spans="1:19">
      <c r="A612" s="17" t="s">
        <v>1450</v>
      </c>
      <c r="B612" s="17" t="s">
        <v>228</v>
      </c>
      <c r="C612" s="17" t="s">
        <v>4006</v>
      </c>
      <c r="D612" s="17" t="s">
        <v>3970</v>
      </c>
      <c r="E612" s="17" t="s">
        <v>1610</v>
      </c>
      <c r="F612" s="17" t="s">
        <v>141</v>
      </c>
      <c r="G612" s="17" t="s">
        <v>190</v>
      </c>
      <c r="H612" s="17" t="s">
        <v>63</v>
      </c>
      <c r="I612" s="20" t="s">
        <v>1611</v>
      </c>
      <c r="J612" s="17" t="s">
        <v>476</v>
      </c>
      <c r="K612" s="17" t="s">
        <v>63</v>
      </c>
      <c r="L612" s="17"/>
      <c r="M612" s="17" t="s">
        <v>3992</v>
      </c>
      <c r="N612" s="17" t="s">
        <v>1610</v>
      </c>
      <c r="O612" s="17" t="s">
        <v>190</v>
      </c>
      <c r="P612" s="17" t="s">
        <v>228</v>
      </c>
      <c r="Q612" s="21" t="s">
        <v>229</v>
      </c>
      <c r="R612" s="21" t="str">
        <f t="shared" si="9"/>
        <v>许玉明(xuyuming)</v>
      </c>
      <c r="S612" s="21"/>
    </row>
    <row r="613" ht="12.75" customHeight="1" spans="1:19">
      <c r="A613" s="17" t="s">
        <v>1450</v>
      </c>
      <c r="B613" s="17" t="s">
        <v>553</v>
      </c>
      <c r="C613" s="17" t="s">
        <v>4006</v>
      </c>
      <c r="D613" s="17" t="s">
        <v>3953</v>
      </c>
      <c r="E613" s="17" t="s">
        <v>1700</v>
      </c>
      <c r="F613" s="17" t="s">
        <v>141</v>
      </c>
      <c r="G613" s="17" t="s">
        <v>762</v>
      </c>
      <c r="H613" s="17" t="s">
        <v>26</v>
      </c>
      <c r="I613" s="20" t="s">
        <v>1701</v>
      </c>
      <c r="J613" s="17" t="s">
        <v>63</v>
      </c>
      <c r="K613" s="17" t="s">
        <v>63</v>
      </c>
      <c r="L613" s="17"/>
      <c r="M613" s="17" t="s">
        <v>3951</v>
      </c>
      <c r="N613" s="17" t="s">
        <v>1700</v>
      </c>
      <c r="O613" s="17" t="s">
        <v>762</v>
      </c>
      <c r="P613" s="17" t="s">
        <v>553</v>
      </c>
      <c r="Q613" s="21" t="s">
        <v>554</v>
      </c>
      <c r="R613" s="21" t="str">
        <f t="shared" si="9"/>
        <v>严伟涛(yanweitao)</v>
      </c>
      <c r="S613" s="21"/>
    </row>
    <row r="614" ht="12.75" customHeight="1" spans="1:19">
      <c r="A614" s="17" t="s">
        <v>1450</v>
      </c>
      <c r="B614" s="17" t="s">
        <v>553</v>
      </c>
      <c r="C614" s="17" t="s">
        <v>4006</v>
      </c>
      <c r="D614" s="17" t="s">
        <v>3953</v>
      </c>
      <c r="E614" s="17" t="s">
        <v>1702</v>
      </c>
      <c r="F614" s="17" t="s">
        <v>3954</v>
      </c>
      <c r="G614" s="17" t="s">
        <v>1703</v>
      </c>
      <c r="H614" s="17" t="s">
        <v>26</v>
      </c>
      <c r="I614" s="20" t="s">
        <v>1704</v>
      </c>
      <c r="J614" s="17" t="s">
        <v>63</v>
      </c>
      <c r="K614" s="17" t="s">
        <v>63</v>
      </c>
      <c r="L614" s="17"/>
      <c r="M614" s="17" t="s">
        <v>3955</v>
      </c>
      <c r="N614" s="17" t="s">
        <v>1702</v>
      </c>
      <c r="O614" s="17" t="s">
        <v>1703</v>
      </c>
      <c r="P614" s="17" t="s">
        <v>553</v>
      </c>
      <c r="Q614" s="21" t="s">
        <v>554</v>
      </c>
      <c r="R614" s="21" t="str">
        <f t="shared" si="9"/>
        <v>严伟涛(yanweitao)</v>
      </c>
      <c r="S614" s="21"/>
    </row>
    <row r="615" ht="12.75" customHeight="1" spans="1:19">
      <c r="A615" s="17" t="s">
        <v>1450</v>
      </c>
      <c r="B615" s="17" t="s">
        <v>553</v>
      </c>
      <c r="C615" s="17" t="s">
        <v>4006</v>
      </c>
      <c r="D615" s="17" t="s">
        <v>3953</v>
      </c>
      <c r="E615" s="17" t="s">
        <v>1454</v>
      </c>
      <c r="F615" s="17" t="s">
        <v>3954</v>
      </c>
      <c r="G615" s="17" t="s">
        <v>153</v>
      </c>
      <c r="H615" s="17" t="s">
        <v>26</v>
      </c>
      <c r="I615" s="20" t="s">
        <v>1455</v>
      </c>
      <c r="J615" s="17" t="s">
        <v>427</v>
      </c>
      <c r="K615" s="17" t="s">
        <v>427</v>
      </c>
      <c r="L615" s="17"/>
      <c r="M615" s="17" t="s">
        <v>476</v>
      </c>
      <c r="N615" s="17" t="s">
        <v>1454</v>
      </c>
      <c r="O615" s="17" t="s">
        <v>153</v>
      </c>
      <c r="P615" s="17" t="s">
        <v>553</v>
      </c>
      <c r="Q615" s="21" t="s">
        <v>554</v>
      </c>
      <c r="R615" s="21" t="str">
        <f t="shared" si="9"/>
        <v>严伟涛(yanweitao)</v>
      </c>
      <c r="S615" s="21"/>
    </row>
    <row r="616" ht="12.75" customHeight="1" spans="1:19">
      <c r="A616" s="17" t="s">
        <v>1450</v>
      </c>
      <c r="B616" s="17" t="s">
        <v>553</v>
      </c>
      <c r="C616" s="17" t="s">
        <v>4006</v>
      </c>
      <c r="D616" s="17" t="s">
        <v>3953</v>
      </c>
      <c r="E616" s="17" t="s">
        <v>1705</v>
      </c>
      <c r="F616" s="17" t="s">
        <v>3954</v>
      </c>
      <c r="G616" s="17" t="s">
        <v>153</v>
      </c>
      <c r="H616" s="17" t="s">
        <v>55</v>
      </c>
      <c r="I616" s="20" t="s">
        <v>1701</v>
      </c>
      <c r="J616" s="17" t="s">
        <v>63</v>
      </c>
      <c r="K616" s="17" t="s">
        <v>63</v>
      </c>
      <c r="L616" s="17"/>
      <c r="M616" s="17" t="s">
        <v>3955</v>
      </c>
      <c r="N616" s="17" t="s">
        <v>1705</v>
      </c>
      <c r="O616" s="17" t="s">
        <v>153</v>
      </c>
      <c r="P616" s="17" t="s">
        <v>553</v>
      </c>
      <c r="Q616" s="21" t="s">
        <v>554</v>
      </c>
      <c r="R616" s="21" t="str">
        <f t="shared" si="9"/>
        <v>严伟涛(yanweitao)</v>
      </c>
      <c r="S616" s="21"/>
    </row>
    <row r="617" ht="12.75" customHeight="1" spans="1:19">
      <c r="A617" s="17" t="s">
        <v>1450</v>
      </c>
      <c r="B617" s="17" t="s">
        <v>563</v>
      </c>
      <c r="C617" s="17" t="s">
        <v>3982</v>
      </c>
      <c r="D617" s="17" t="s">
        <v>3973</v>
      </c>
      <c r="E617" s="17" t="s">
        <v>1706</v>
      </c>
      <c r="F617" s="17" t="s">
        <v>3954</v>
      </c>
      <c r="G617" s="17" t="s">
        <v>315</v>
      </c>
      <c r="H617" s="17" t="s">
        <v>26</v>
      </c>
      <c r="I617" s="20" t="s">
        <v>1707</v>
      </c>
      <c r="J617" s="17" t="s">
        <v>63</v>
      </c>
      <c r="K617" s="17" t="s">
        <v>63</v>
      </c>
      <c r="L617" s="17"/>
      <c r="M617" s="17" t="s">
        <v>3955</v>
      </c>
      <c r="N617" s="17" t="s">
        <v>1706</v>
      </c>
      <c r="O617" s="17" t="s">
        <v>315</v>
      </c>
      <c r="P617" s="17" t="s">
        <v>563</v>
      </c>
      <c r="Q617" s="21" t="s">
        <v>564</v>
      </c>
      <c r="R617" s="21" t="str">
        <f t="shared" si="9"/>
        <v>杨玲(yangling)</v>
      </c>
      <c r="S617" s="21"/>
    </row>
    <row r="618" ht="12.75" customHeight="1" spans="1:19">
      <c r="A618" s="17" t="s">
        <v>1450</v>
      </c>
      <c r="B618" s="17" t="s">
        <v>580</v>
      </c>
      <c r="C618" s="17" t="s">
        <v>3975</v>
      </c>
      <c r="D618" s="17" t="s">
        <v>3973</v>
      </c>
      <c r="E618" s="17" t="s">
        <v>1708</v>
      </c>
      <c r="F618" s="17" t="s">
        <v>52</v>
      </c>
      <c r="G618" s="17" t="s">
        <v>1709</v>
      </c>
      <c r="H618" s="17" t="s">
        <v>26</v>
      </c>
      <c r="I618" s="20" t="s">
        <v>1676</v>
      </c>
      <c r="J618" s="17" t="s">
        <v>63</v>
      </c>
      <c r="K618" s="17" t="s">
        <v>63</v>
      </c>
      <c r="L618" s="17" t="s">
        <v>4048</v>
      </c>
      <c r="M618" s="17" t="s">
        <v>449</v>
      </c>
      <c r="N618" s="17" t="s">
        <v>1708</v>
      </c>
      <c r="O618" s="17" t="s">
        <v>1709</v>
      </c>
      <c r="P618" s="17" t="s">
        <v>580</v>
      </c>
      <c r="Q618" s="21" t="s">
        <v>581</v>
      </c>
      <c r="R618" s="21" t="str">
        <f t="shared" si="9"/>
        <v>杨孝容(yangxiaorong)</v>
      </c>
      <c r="S618" s="21"/>
    </row>
    <row r="619" ht="12.75" customHeight="1" spans="1:19">
      <c r="A619" s="17" t="s">
        <v>1450</v>
      </c>
      <c r="B619" s="17" t="s">
        <v>594</v>
      </c>
      <c r="C619" s="17" t="s">
        <v>4000</v>
      </c>
      <c r="D619" s="17" t="s">
        <v>3946</v>
      </c>
      <c r="E619" s="17" t="s">
        <v>1710</v>
      </c>
      <c r="F619" s="17" t="s">
        <v>141</v>
      </c>
      <c r="G619" s="17" t="s">
        <v>34</v>
      </c>
      <c r="H619" s="17" t="s">
        <v>819</v>
      </c>
      <c r="I619" s="20" t="s">
        <v>1711</v>
      </c>
      <c r="J619" s="17" t="s">
        <v>63</v>
      </c>
      <c r="K619" s="17" t="s">
        <v>63</v>
      </c>
      <c r="L619" s="17"/>
      <c r="M619" s="17" t="s">
        <v>3951</v>
      </c>
      <c r="N619" s="17" t="s">
        <v>1710</v>
      </c>
      <c r="O619" s="17" t="s">
        <v>34</v>
      </c>
      <c r="P619" s="17" t="s">
        <v>594</v>
      </c>
      <c r="Q619" s="21" t="s">
        <v>595</v>
      </c>
      <c r="R619" s="21" t="str">
        <f t="shared" si="9"/>
        <v>杨勇(yangyong)</v>
      </c>
      <c r="S619" s="21"/>
    </row>
    <row r="620" ht="12.75" customHeight="1" spans="1:19">
      <c r="A620" s="17" t="s">
        <v>1450</v>
      </c>
      <c r="B620" s="17" t="s">
        <v>1052</v>
      </c>
      <c r="C620" s="17" t="s">
        <v>3980</v>
      </c>
      <c r="D620" s="17" t="s">
        <v>3946</v>
      </c>
      <c r="E620" s="17" t="s">
        <v>1694</v>
      </c>
      <c r="F620" s="17" t="s">
        <v>3971</v>
      </c>
      <c r="G620" s="17" t="s">
        <v>142</v>
      </c>
      <c r="H620" s="17" t="s">
        <v>148</v>
      </c>
      <c r="I620" s="20" t="s">
        <v>1695</v>
      </c>
      <c r="J620" s="17" t="s">
        <v>427</v>
      </c>
      <c r="K620" s="17" t="s">
        <v>427</v>
      </c>
      <c r="L620" s="17"/>
      <c r="M620" s="17" t="s">
        <v>2451</v>
      </c>
      <c r="N620" s="17" t="s">
        <v>1694</v>
      </c>
      <c r="O620" s="17" t="s">
        <v>142</v>
      </c>
      <c r="P620" s="17" t="s">
        <v>1052</v>
      </c>
      <c r="Q620" s="21" t="s">
        <v>1053</v>
      </c>
      <c r="R620" s="21" t="str">
        <f t="shared" si="9"/>
        <v>杨姝(yangshu)</v>
      </c>
      <c r="S620" s="21"/>
    </row>
    <row r="621" ht="12.75" customHeight="1" spans="1:19">
      <c r="A621" s="17" t="s">
        <v>1450</v>
      </c>
      <c r="B621" s="17" t="s">
        <v>616</v>
      </c>
      <c r="C621" s="17" t="s">
        <v>3997</v>
      </c>
      <c r="D621" s="17" t="s">
        <v>3959</v>
      </c>
      <c r="E621" s="17" t="s">
        <v>1712</v>
      </c>
      <c r="F621" s="17" t="s">
        <v>3954</v>
      </c>
      <c r="G621" s="17" t="s">
        <v>153</v>
      </c>
      <c r="H621" s="17" t="s">
        <v>63</v>
      </c>
      <c r="I621" s="20" t="s">
        <v>1713</v>
      </c>
      <c r="J621" s="17" t="s">
        <v>63</v>
      </c>
      <c r="K621" s="17" t="s">
        <v>63</v>
      </c>
      <c r="L621" s="17"/>
      <c r="M621" s="17" t="s">
        <v>3955</v>
      </c>
      <c r="N621" s="17" t="s">
        <v>1712</v>
      </c>
      <c r="O621" s="17" t="s">
        <v>153</v>
      </c>
      <c r="P621" s="17" t="s">
        <v>616</v>
      </c>
      <c r="Q621" s="21" t="s">
        <v>617</v>
      </c>
      <c r="R621" s="21" t="str">
        <f t="shared" si="9"/>
        <v>钟瑶奇(zhongyaoqi)</v>
      </c>
      <c r="S621" s="21"/>
    </row>
    <row r="622" ht="12.75" customHeight="1" spans="1:19">
      <c r="A622" s="17" t="s">
        <v>1717</v>
      </c>
      <c r="B622" s="17" t="s">
        <v>48</v>
      </c>
      <c r="C622" s="17" t="s">
        <v>3956</v>
      </c>
      <c r="D622" s="17" t="s">
        <v>3957</v>
      </c>
      <c r="E622" s="17" t="s">
        <v>1714</v>
      </c>
      <c r="F622" s="17" t="s">
        <v>3954</v>
      </c>
      <c r="G622" s="17" t="s">
        <v>1718</v>
      </c>
      <c r="H622" s="17" t="s">
        <v>1593</v>
      </c>
      <c r="I622" s="20" t="s">
        <v>1719</v>
      </c>
      <c r="J622" s="17" t="s">
        <v>443</v>
      </c>
      <c r="K622" s="17" t="s">
        <v>476</v>
      </c>
      <c r="L622" s="17"/>
      <c r="M622" s="17" t="s">
        <v>3955</v>
      </c>
      <c r="N622" s="17" t="s">
        <v>1714</v>
      </c>
      <c r="O622" s="17" t="s">
        <v>1718</v>
      </c>
      <c r="P622" s="17" t="s">
        <v>48</v>
      </c>
      <c r="Q622" s="21" t="s">
        <v>49</v>
      </c>
      <c r="R622" s="21" t="str">
        <f t="shared" si="9"/>
        <v>曹银涛(caoyintao)</v>
      </c>
      <c r="S622" s="21"/>
    </row>
    <row r="623" ht="12.75" customHeight="1" spans="1:19">
      <c r="A623" s="17" t="s">
        <v>1717</v>
      </c>
      <c r="B623" s="17" t="s">
        <v>1715</v>
      </c>
      <c r="C623" s="17" t="s">
        <v>3945</v>
      </c>
      <c r="D623" s="17" t="s">
        <v>3946</v>
      </c>
      <c r="E623" s="17" t="s">
        <v>1714</v>
      </c>
      <c r="F623" s="17" t="s">
        <v>3954</v>
      </c>
      <c r="G623" s="17" t="s">
        <v>1718</v>
      </c>
      <c r="H623" s="17" t="s">
        <v>1593</v>
      </c>
      <c r="I623" s="20" t="s">
        <v>1719</v>
      </c>
      <c r="J623" s="17" t="s">
        <v>443</v>
      </c>
      <c r="K623" s="17" t="s">
        <v>63</v>
      </c>
      <c r="L623" s="17"/>
      <c r="M623" s="17" t="s">
        <v>1448</v>
      </c>
      <c r="N623" s="17" t="s">
        <v>1714</v>
      </c>
      <c r="O623" s="17" t="s">
        <v>1718</v>
      </c>
      <c r="P623" s="17" t="s">
        <v>1715</v>
      </c>
      <c r="Q623" s="21" t="s">
        <v>1716</v>
      </c>
      <c r="R623" s="21" t="str">
        <f t="shared" si="9"/>
        <v>陈劲(chenjin)</v>
      </c>
      <c r="S623" s="21"/>
    </row>
    <row r="624" ht="12.75" customHeight="1" spans="1:19">
      <c r="A624" s="17" t="s">
        <v>1717</v>
      </c>
      <c r="B624" s="17" t="s">
        <v>59</v>
      </c>
      <c r="C624" s="17" t="s">
        <v>3958</v>
      </c>
      <c r="D624" s="17" t="s">
        <v>3959</v>
      </c>
      <c r="E624" s="17" t="s">
        <v>1722</v>
      </c>
      <c r="F624" s="17" t="s">
        <v>2170</v>
      </c>
      <c r="G624" s="17" t="s">
        <v>190</v>
      </c>
      <c r="H624" s="17" t="s">
        <v>135</v>
      </c>
      <c r="I624" s="20" t="s">
        <v>1723</v>
      </c>
      <c r="J624" s="17" t="s">
        <v>476</v>
      </c>
      <c r="K624" s="17" t="s">
        <v>476</v>
      </c>
      <c r="L624" s="17"/>
      <c r="M624" s="17" t="s">
        <v>3992</v>
      </c>
      <c r="N624" s="17" t="s">
        <v>1722</v>
      </c>
      <c r="O624" s="17" t="s">
        <v>190</v>
      </c>
      <c r="P624" s="17" t="s">
        <v>59</v>
      </c>
      <c r="Q624" s="21" t="s">
        <v>60</v>
      </c>
      <c r="R624" s="21" t="str">
        <f t="shared" si="9"/>
        <v>陈悦(chenyue)</v>
      </c>
      <c r="S624" s="21"/>
    </row>
    <row r="625" ht="12.75" customHeight="1" spans="1:19">
      <c r="A625" s="17" t="s">
        <v>1717</v>
      </c>
      <c r="B625" s="17" t="s">
        <v>59</v>
      </c>
      <c r="C625" s="17" t="s">
        <v>3958</v>
      </c>
      <c r="D625" s="17" t="s">
        <v>3959</v>
      </c>
      <c r="E625" s="17" t="s">
        <v>1724</v>
      </c>
      <c r="F625" s="17" t="s">
        <v>2170</v>
      </c>
      <c r="G625" s="17" t="s">
        <v>190</v>
      </c>
      <c r="H625" s="17" t="s">
        <v>135</v>
      </c>
      <c r="I625" s="20" t="s">
        <v>1725</v>
      </c>
      <c r="J625" s="17" t="s">
        <v>476</v>
      </c>
      <c r="K625" s="17" t="s">
        <v>63</v>
      </c>
      <c r="L625" s="17"/>
      <c r="M625" s="17" t="s">
        <v>4049</v>
      </c>
      <c r="N625" s="17" t="s">
        <v>1724</v>
      </c>
      <c r="O625" s="17" t="s">
        <v>190</v>
      </c>
      <c r="P625" s="17" t="s">
        <v>59</v>
      </c>
      <c r="Q625" s="21" t="s">
        <v>60</v>
      </c>
      <c r="R625" s="21" t="str">
        <f t="shared" si="9"/>
        <v>陈悦(chenyue)</v>
      </c>
      <c r="S625" s="21"/>
    </row>
    <row r="626" ht="12.75" customHeight="1" spans="1:19">
      <c r="A626" s="17" t="s">
        <v>1717</v>
      </c>
      <c r="B626" s="17" t="s">
        <v>73</v>
      </c>
      <c r="C626" s="17" t="s">
        <v>3960</v>
      </c>
      <c r="D626" s="17" t="s">
        <v>3959</v>
      </c>
      <c r="E626" s="17" t="s">
        <v>1727</v>
      </c>
      <c r="F626" s="17" t="s">
        <v>3954</v>
      </c>
      <c r="G626" s="17" t="s">
        <v>1728</v>
      </c>
      <c r="H626" s="17" t="s">
        <v>63</v>
      </c>
      <c r="I626" s="20" t="s">
        <v>1729</v>
      </c>
      <c r="J626" s="17" t="s">
        <v>427</v>
      </c>
      <c r="K626" s="17" t="s">
        <v>476</v>
      </c>
      <c r="L626" s="17"/>
      <c r="M626" s="17" t="s">
        <v>63</v>
      </c>
      <c r="N626" s="17" t="s">
        <v>1727</v>
      </c>
      <c r="O626" s="17" t="s">
        <v>1728</v>
      </c>
      <c r="P626" s="17" t="s">
        <v>73</v>
      </c>
      <c r="Q626" s="21" t="s">
        <v>74</v>
      </c>
      <c r="R626" s="21" t="str">
        <f t="shared" si="9"/>
        <v>邓平(dengping)</v>
      </c>
      <c r="S626" s="21"/>
    </row>
    <row r="627" ht="12.75" customHeight="1" spans="1:19">
      <c r="A627" s="17" t="s">
        <v>1717</v>
      </c>
      <c r="B627" s="17" t="s">
        <v>94</v>
      </c>
      <c r="C627" s="17" t="s">
        <v>3956</v>
      </c>
      <c r="D627" s="17" t="s">
        <v>3957</v>
      </c>
      <c r="E627" s="17" t="s">
        <v>1731</v>
      </c>
      <c r="F627" s="17" t="s">
        <v>52</v>
      </c>
      <c r="G627" s="17" t="s">
        <v>1732</v>
      </c>
      <c r="H627" s="17" t="s">
        <v>36</v>
      </c>
      <c r="I627" s="20" t="s">
        <v>1733</v>
      </c>
      <c r="J627" s="17" t="s">
        <v>63</v>
      </c>
      <c r="K627" s="17" t="s">
        <v>63</v>
      </c>
      <c r="L627" s="17"/>
      <c r="M627" s="17" t="s">
        <v>476</v>
      </c>
      <c r="N627" s="17" t="s">
        <v>1731</v>
      </c>
      <c r="O627" s="17" t="s">
        <v>1732</v>
      </c>
      <c r="P627" s="17" t="s">
        <v>94</v>
      </c>
      <c r="Q627" s="21" t="s">
        <v>95</v>
      </c>
      <c r="R627" s="21" t="str">
        <f t="shared" si="9"/>
        <v>丁新正(dingxinzheng)</v>
      </c>
      <c r="S627" s="21"/>
    </row>
    <row r="628" ht="12.75" customHeight="1" spans="1:19">
      <c r="A628" s="17" t="s">
        <v>1717</v>
      </c>
      <c r="B628" s="17" t="s">
        <v>94</v>
      </c>
      <c r="C628" s="17" t="s">
        <v>3956</v>
      </c>
      <c r="D628" s="17" t="s">
        <v>3957</v>
      </c>
      <c r="E628" s="17" t="s">
        <v>1734</v>
      </c>
      <c r="F628" s="17" t="s">
        <v>3954</v>
      </c>
      <c r="G628" s="17" t="s">
        <v>42</v>
      </c>
      <c r="H628" s="17" t="s">
        <v>67</v>
      </c>
      <c r="I628" s="20" t="s">
        <v>1735</v>
      </c>
      <c r="J628" s="17" t="s">
        <v>63</v>
      </c>
      <c r="K628" s="17" t="s">
        <v>63</v>
      </c>
      <c r="L628" s="17"/>
      <c r="M628" s="17" t="s">
        <v>3955</v>
      </c>
      <c r="N628" s="17" t="s">
        <v>1734</v>
      </c>
      <c r="O628" s="17" t="s">
        <v>42</v>
      </c>
      <c r="P628" s="17" t="s">
        <v>94</v>
      </c>
      <c r="Q628" s="21" t="s">
        <v>95</v>
      </c>
      <c r="R628" s="21" t="str">
        <f t="shared" si="9"/>
        <v>丁新正(dingxinzheng)</v>
      </c>
      <c r="S628" s="21"/>
    </row>
    <row r="629" ht="12.75" customHeight="1" spans="1:19">
      <c r="A629" s="17" t="s">
        <v>1717</v>
      </c>
      <c r="B629" s="17" t="s">
        <v>94</v>
      </c>
      <c r="C629" s="17" t="s">
        <v>3956</v>
      </c>
      <c r="D629" s="17" t="s">
        <v>3957</v>
      </c>
      <c r="E629" s="17" t="s">
        <v>1736</v>
      </c>
      <c r="F629" s="17" t="s">
        <v>3954</v>
      </c>
      <c r="G629" s="17" t="s">
        <v>1737</v>
      </c>
      <c r="H629" s="17" t="s">
        <v>55</v>
      </c>
      <c r="I629" s="20" t="s">
        <v>1738</v>
      </c>
      <c r="J629" s="17" t="s">
        <v>63</v>
      </c>
      <c r="K629" s="17" t="s">
        <v>63</v>
      </c>
      <c r="L629" s="17"/>
      <c r="M629" s="17" t="s">
        <v>3955</v>
      </c>
      <c r="N629" s="17" t="s">
        <v>1736</v>
      </c>
      <c r="O629" s="17" t="s">
        <v>1737</v>
      </c>
      <c r="P629" s="17" t="s">
        <v>94</v>
      </c>
      <c r="Q629" s="21" t="s">
        <v>95</v>
      </c>
      <c r="R629" s="21" t="str">
        <f t="shared" si="9"/>
        <v>丁新正(dingxinzheng)</v>
      </c>
      <c r="S629" s="21"/>
    </row>
    <row r="630" ht="12.75" customHeight="1" spans="1:19">
      <c r="A630" s="17" t="s">
        <v>1717</v>
      </c>
      <c r="B630" s="17" t="s">
        <v>94</v>
      </c>
      <c r="C630" s="17" t="s">
        <v>3956</v>
      </c>
      <c r="D630" s="17" t="s">
        <v>3957</v>
      </c>
      <c r="E630" s="17" t="s">
        <v>1739</v>
      </c>
      <c r="F630" s="17" t="s">
        <v>3954</v>
      </c>
      <c r="G630" s="17" t="s">
        <v>1740</v>
      </c>
      <c r="H630" s="17" t="s">
        <v>212</v>
      </c>
      <c r="I630" s="20" t="s">
        <v>1741</v>
      </c>
      <c r="J630" s="17" t="s">
        <v>63</v>
      </c>
      <c r="K630" s="17" t="s">
        <v>63</v>
      </c>
      <c r="L630" s="17"/>
      <c r="M630" s="17" t="s">
        <v>3955</v>
      </c>
      <c r="N630" s="17" t="s">
        <v>1739</v>
      </c>
      <c r="O630" s="17" t="s">
        <v>1740</v>
      </c>
      <c r="P630" s="17" t="s">
        <v>94</v>
      </c>
      <c r="Q630" s="21" t="s">
        <v>95</v>
      </c>
      <c r="R630" s="21" t="str">
        <f t="shared" si="9"/>
        <v>丁新正(dingxinzheng)</v>
      </c>
      <c r="S630" s="21"/>
    </row>
    <row r="631" ht="12.75" customHeight="1" spans="1:19">
      <c r="A631" s="17" t="s">
        <v>1717</v>
      </c>
      <c r="B631" s="17" t="s">
        <v>121</v>
      </c>
      <c r="C631" s="17" t="s">
        <v>3967</v>
      </c>
      <c r="D631" s="17" t="s">
        <v>3959</v>
      </c>
      <c r="E631" s="17" t="s">
        <v>1742</v>
      </c>
      <c r="F631" s="17" t="s">
        <v>141</v>
      </c>
      <c r="G631" s="17" t="s">
        <v>426</v>
      </c>
      <c r="H631" s="17" t="s">
        <v>36</v>
      </c>
      <c r="I631" s="20" t="s">
        <v>1743</v>
      </c>
      <c r="J631" s="17" t="s">
        <v>63</v>
      </c>
      <c r="K631" s="17" t="s">
        <v>63</v>
      </c>
      <c r="L631" s="17"/>
      <c r="M631" s="17" t="s">
        <v>3951</v>
      </c>
      <c r="N631" s="17" t="s">
        <v>1742</v>
      </c>
      <c r="O631" s="17" t="s">
        <v>426</v>
      </c>
      <c r="P631" s="17" t="s">
        <v>121</v>
      </c>
      <c r="Q631" s="21" t="s">
        <v>122</v>
      </c>
      <c r="R631" s="21" t="str">
        <f t="shared" si="9"/>
        <v>方令(fangling)</v>
      </c>
      <c r="S631" s="21"/>
    </row>
    <row r="632" ht="12.75" customHeight="1" spans="1:19">
      <c r="A632" s="17" t="s">
        <v>1717</v>
      </c>
      <c r="B632" s="17" t="s">
        <v>715</v>
      </c>
      <c r="C632" s="17" t="s">
        <v>3982</v>
      </c>
      <c r="D632" s="17" t="s">
        <v>3957</v>
      </c>
      <c r="E632" s="17" t="s">
        <v>1744</v>
      </c>
      <c r="F632" s="17" t="s">
        <v>3954</v>
      </c>
      <c r="G632" s="17" t="s">
        <v>1489</v>
      </c>
      <c r="H632" s="17" t="s">
        <v>1746</v>
      </c>
      <c r="I632" s="20" t="s">
        <v>1745</v>
      </c>
      <c r="J632" s="17" t="s">
        <v>63</v>
      </c>
      <c r="K632" s="17" t="s">
        <v>63</v>
      </c>
      <c r="L632" s="17"/>
      <c r="M632" s="17" t="s">
        <v>3955</v>
      </c>
      <c r="N632" s="17" t="s">
        <v>1744</v>
      </c>
      <c r="O632" s="17" t="s">
        <v>1489</v>
      </c>
      <c r="P632" s="17" t="s">
        <v>715</v>
      </c>
      <c r="Q632" s="21" t="s">
        <v>716</v>
      </c>
      <c r="R632" s="21" t="str">
        <f t="shared" si="9"/>
        <v>付跃超(fuyuechao)</v>
      </c>
      <c r="S632" s="21"/>
    </row>
    <row r="633" ht="12.75" customHeight="1" spans="1:19">
      <c r="A633" s="17" t="s">
        <v>1717</v>
      </c>
      <c r="B633" s="17" t="s">
        <v>715</v>
      </c>
      <c r="C633" s="17" t="s">
        <v>3982</v>
      </c>
      <c r="D633" s="17" t="s">
        <v>3957</v>
      </c>
      <c r="E633" s="17" t="s">
        <v>1747</v>
      </c>
      <c r="F633" s="17" t="s">
        <v>3954</v>
      </c>
      <c r="G633" s="17" t="s">
        <v>133</v>
      </c>
      <c r="H633" s="17" t="s">
        <v>1749</v>
      </c>
      <c r="I633" s="20" t="s">
        <v>1748</v>
      </c>
      <c r="J633" s="17" t="s">
        <v>63</v>
      </c>
      <c r="K633" s="17" t="s">
        <v>63</v>
      </c>
      <c r="L633" s="17"/>
      <c r="M633" s="17" t="s">
        <v>3955</v>
      </c>
      <c r="N633" s="17" t="s">
        <v>1747</v>
      </c>
      <c r="O633" s="17" t="s">
        <v>133</v>
      </c>
      <c r="P633" s="17" t="s">
        <v>715</v>
      </c>
      <c r="Q633" s="21" t="s">
        <v>716</v>
      </c>
      <c r="R633" s="21" t="str">
        <f t="shared" si="9"/>
        <v>付跃超(fuyuechao)</v>
      </c>
      <c r="S633" s="21"/>
    </row>
    <row r="634" ht="12.75" customHeight="1" spans="1:19">
      <c r="A634" s="17" t="s">
        <v>1717</v>
      </c>
      <c r="B634" s="17" t="s">
        <v>151</v>
      </c>
      <c r="C634" s="17" t="s">
        <v>3956</v>
      </c>
      <c r="D634" s="17" t="s">
        <v>3973</v>
      </c>
      <c r="E634" s="17" t="s">
        <v>1750</v>
      </c>
      <c r="F634" s="17" t="s">
        <v>52</v>
      </c>
      <c r="G634" s="17" t="s">
        <v>158</v>
      </c>
      <c r="H634" s="17" t="s">
        <v>135</v>
      </c>
      <c r="I634" s="20" t="s">
        <v>1719</v>
      </c>
      <c r="J634" s="17" t="s">
        <v>63</v>
      </c>
      <c r="K634" s="17" t="s">
        <v>63</v>
      </c>
      <c r="L634" s="17"/>
      <c r="M634" s="17" t="s">
        <v>476</v>
      </c>
      <c r="N634" s="17" t="s">
        <v>1750</v>
      </c>
      <c r="O634" s="17" t="s">
        <v>158</v>
      </c>
      <c r="P634" s="17" t="s">
        <v>151</v>
      </c>
      <c r="Q634" s="21" t="s">
        <v>152</v>
      </c>
      <c r="R634" s="21" t="str">
        <f t="shared" si="9"/>
        <v>郭振杰(guozhenjie)</v>
      </c>
      <c r="S634" s="21"/>
    </row>
    <row r="635" ht="12.75" customHeight="1" spans="1:19">
      <c r="A635" s="17" t="s">
        <v>1717</v>
      </c>
      <c r="B635" s="17" t="s">
        <v>151</v>
      </c>
      <c r="C635" s="17" t="s">
        <v>3956</v>
      </c>
      <c r="D635" s="17" t="s">
        <v>3973</v>
      </c>
      <c r="E635" s="17" t="s">
        <v>1751</v>
      </c>
      <c r="F635" s="17" t="s">
        <v>3954</v>
      </c>
      <c r="G635" s="17" t="s">
        <v>1752</v>
      </c>
      <c r="H635" s="17" t="s">
        <v>55</v>
      </c>
      <c r="I635" s="20" t="s">
        <v>1753</v>
      </c>
      <c r="J635" s="17" t="s">
        <v>63</v>
      </c>
      <c r="K635" s="17" t="s">
        <v>63</v>
      </c>
      <c r="L635" s="17"/>
      <c r="M635" s="17" t="s">
        <v>3955</v>
      </c>
      <c r="N635" s="17" t="s">
        <v>1751</v>
      </c>
      <c r="O635" s="17" t="s">
        <v>1752</v>
      </c>
      <c r="P635" s="17" t="s">
        <v>151</v>
      </c>
      <c r="Q635" s="21" t="s">
        <v>152</v>
      </c>
      <c r="R635" s="21" t="str">
        <f t="shared" si="9"/>
        <v>郭振杰(guozhenjie)</v>
      </c>
      <c r="S635" s="21"/>
    </row>
    <row r="636" ht="12.75" customHeight="1" spans="1:19">
      <c r="A636" s="17" t="s">
        <v>1717</v>
      </c>
      <c r="B636" s="17" t="s">
        <v>151</v>
      </c>
      <c r="C636" s="17" t="s">
        <v>3956</v>
      </c>
      <c r="D636" s="17" t="s">
        <v>3973</v>
      </c>
      <c r="E636" s="17" t="s">
        <v>1754</v>
      </c>
      <c r="F636" s="17" t="s">
        <v>52</v>
      </c>
      <c r="G636" s="17" t="s">
        <v>1755</v>
      </c>
      <c r="H636" s="17" t="s">
        <v>247</v>
      </c>
      <c r="I636" s="20" t="s">
        <v>1756</v>
      </c>
      <c r="J636" s="17" t="s">
        <v>63</v>
      </c>
      <c r="K636" s="17" t="s">
        <v>63</v>
      </c>
      <c r="L636" s="17"/>
      <c r="M636" s="17" t="s">
        <v>476</v>
      </c>
      <c r="N636" s="17" t="s">
        <v>1754</v>
      </c>
      <c r="O636" s="17" t="s">
        <v>1755</v>
      </c>
      <c r="P636" s="17" t="s">
        <v>151</v>
      </c>
      <c r="Q636" s="21" t="s">
        <v>152</v>
      </c>
      <c r="R636" s="21" t="str">
        <f t="shared" si="9"/>
        <v>郭振杰(guozhenjie)</v>
      </c>
      <c r="S636" s="21"/>
    </row>
    <row r="637" ht="12.75" customHeight="1" spans="1:19">
      <c r="A637" s="17" t="s">
        <v>1717</v>
      </c>
      <c r="B637" s="17" t="s">
        <v>1147</v>
      </c>
      <c r="C637" s="17" t="s">
        <v>3961</v>
      </c>
      <c r="D637" s="17" t="s">
        <v>3968</v>
      </c>
      <c r="E637" s="17" t="s">
        <v>1757</v>
      </c>
      <c r="F637" s="17" t="s">
        <v>3954</v>
      </c>
      <c r="G637" s="17" t="s">
        <v>1149</v>
      </c>
      <c r="H637" s="17" t="s">
        <v>371</v>
      </c>
      <c r="I637" s="20" t="s">
        <v>1758</v>
      </c>
      <c r="J637" s="17" t="s">
        <v>63</v>
      </c>
      <c r="K637" s="17" t="s">
        <v>63</v>
      </c>
      <c r="L637" s="17"/>
      <c r="M637" s="17" t="s">
        <v>3955</v>
      </c>
      <c r="N637" s="17" t="s">
        <v>1757</v>
      </c>
      <c r="O637" s="17" t="s">
        <v>1149</v>
      </c>
      <c r="P637" s="17" t="s">
        <v>1147</v>
      </c>
      <c r="Q637" s="21" t="s">
        <v>1148</v>
      </c>
      <c r="R637" s="21" t="str">
        <f t="shared" si="9"/>
        <v>何佳晓(hejiaxiao)</v>
      </c>
      <c r="S637" s="21"/>
    </row>
    <row r="638" ht="12.75" customHeight="1" spans="1:19">
      <c r="A638" s="17" t="s">
        <v>1717</v>
      </c>
      <c r="B638" s="17" t="s">
        <v>735</v>
      </c>
      <c r="C638" s="17" t="s">
        <v>3961</v>
      </c>
      <c r="D638" s="17" t="s">
        <v>3973</v>
      </c>
      <c r="E638" s="17" t="s">
        <v>1759</v>
      </c>
      <c r="F638" s="17" t="s">
        <v>3954</v>
      </c>
      <c r="G638" s="17" t="s">
        <v>1760</v>
      </c>
      <c r="H638" s="17" t="s">
        <v>476</v>
      </c>
      <c r="I638" s="20" t="s">
        <v>1761</v>
      </c>
      <c r="J638" s="17" t="s">
        <v>2451</v>
      </c>
      <c r="K638" s="17" t="s">
        <v>443</v>
      </c>
      <c r="L638" s="17"/>
      <c r="M638" s="17" t="s">
        <v>63</v>
      </c>
      <c r="N638" s="17" t="s">
        <v>1759</v>
      </c>
      <c r="O638" s="17" t="s">
        <v>1760</v>
      </c>
      <c r="P638" s="17" t="s">
        <v>735</v>
      </c>
      <c r="Q638" s="21" t="s">
        <v>736</v>
      </c>
      <c r="R638" s="21" t="str">
        <f t="shared" si="9"/>
        <v>何清(heqing)</v>
      </c>
      <c r="S638" s="21"/>
    </row>
    <row r="639" ht="12.75" customHeight="1" spans="1:19">
      <c r="A639" s="17" t="s">
        <v>1717</v>
      </c>
      <c r="B639" s="17" t="s">
        <v>173</v>
      </c>
      <c r="C639" s="17" t="s">
        <v>3975</v>
      </c>
      <c r="D639" s="17" t="s">
        <v>3970</v>
      </c>
      <c r="E639" s="17" t="s">
        <v>1763</v>
      </c>
      <c r="F639" s="17" t="s">
        <v>141</v>
      </c>
      <c r="G639" s="17" t="s">
        <v>950</v>
      </c>
      <c r="H639" s="17" t="s">
        <v>371</v>
      </c>
      <c r="I639" s="20" t="s">
        <v>1764</v>
      </c>
      <c r="J639" s="17" t="s">
        <v>63</v>
      </c>
      <c r="K639" s="17" t="s">
        <v>63</v>
      </c>
      <c r="L639" s="17"/>
      <c r="M639" s="17" t="s">
        <v>3951</v>
      </c>
      <c r="N639" s="17" t="s">
        <v>1763</v>
      </c>
      <c r="O639" s="17" t="s">
        <v>950</v>
      </c>
      <c r="P639" s="17" t="s">
        <v>173</v>
      </c>
      <c r="Q639" s="21" t="s">
        <v>174</v>
      </c>
      <c r="R639" s="21" t="str">
        <f t="shared" si="9"/>
        <v>胡波(hubo)</v>
      </c>
      <c r="S639" s="21"/>
    </row>
    <row r="640" ht="12.75" customHeight="1" spans="1:19">
      <c r="A640" s="17" t="s">
        <v>1717</v>
      </c>
      <c r="B640" s="17" t="s">
        <v>188</v>
      </c>
      <c r="C640" s="17" t="s">
        <v>3979</v>
      </c>
      <c r="D640" s="17" t="s">
        <v>3973</v>
      </c>
      <c r="E640" s="17" t="s">
        <v>1765</v>
      </c>
      <c r="F640" s="17" t="s">
        <v>141</v>
      </c>
      <c r="G640" s="17" t="s">
        <v>34</v>
      </c>
      <c r="H640" s="17" t="s">
        <v>148</v>
      </c>
      <c r="I640" s="20" t="s">
        <v>1756</v>
      </c>
      <c r="J640" s="17" t="s">
        <v>427</v>
      </c>
      <c r="K640" s="17" t="s">
        <v>63</v>
      </c>
      <c r="L640" s="17"/>
      <c r="M640" s="17" t="s">
        <v>3955</v>
      </c>
      <c r="N640" s="17" t="s">
        <v>1765</v>
      </c>
      <c r="O640" s="17" t="s">
        <v>34</v>
      </c>
      <c r="P640" s="17" t="s">
        <v>188</v>
      </c>
      <c r="Q640" s="21" t="s">
        <v>189</v>
      </c>
      <c r="R640" s="21" t="str">
        <f t="shared" si="9"/>
        <v>胡攀(hupan)</v>
      </c>
      <c r="S640" s="21"/>
    </row>
    <row r="641" ht="12.75" customHeight="1" spans="1:19">
      <c r="A641" s="17" t="s">
        <v>1717</v>
      </c>
      <c r="B641" s="17" t="s">
        <v>200</v>
      </c>
      <c r="C641" s="17" t="s">
        <v>3980</v>
      </c>
      <c r="D641" s="17" t="s">
        <v>3968</v>
      </c>
      <c r="E641" s="17" t="s">
        <v>1766</v>
      </c>
      <c r="F641" s="17" t="s">
        <v>52</v>
      </c>
      <c r="G641" s="17" t="s">
        <v>269</v>
      </c>
      <c r="H641" s="17" t="s">
        <v>90</v>
      </c>
      <c r="I641" s="20" t="s">
        <v>1767</v>
      </c>
      <c r="J641" s="17" t="s">
        <v>476</v>
      </c>
      <c r="K641" s="17" t="s">
        <v>63</v>
      </c>
      <c r="L641" s="17"/>
      <c r="M641" s="17" t="s">
        <v>476</v>
      </c>
      <c r="N641" s="17" t="s">
        <v>1766</v>
      </c>
      <c r="O641" s="17" t="s">
        <v>269</v>
      </c>
      <c r="P641" s="17" t="s">
        <v>200</v>
      </c>
      <c r="Q641" s="21" t="s">
        <v>201</v>
      </c>
      <c r="R641" s="21" t="str">
        <f t="shared" si="9"/>
        <v>黄意武(huangyiwu)</v>
      </c>
      <c r="S641" s="21"/>
    </row>
    <row r="642" ht="12.75" customHeight="1" spans="1:19">
      <c r="A642" s="17" t="s">
        <v>1717</v>
      </c>
      <c r="B642" s="17" t="s">
        <v>200</v>
      </c>
      <c r="C642" s="17" t="s">
        <v>3980</v>
      </c>
      <c r="D642" s="17" t="s">
        <v>3968</v>
      </c>
      <c r="E642" s="17" t="s">
        <v>1768</v>
      </c>
      <c r="F642" s="17" t="s">
        <v>52</v>
      </c>
      <c r="G642" s="17" t="s">
        <v>1769</v>
      </c>
      <c r="H642" s="17" t="s">
        <v>90</v>
      </c>
      <c r="I642" s="20" t="s">
        <v>1770</v>
      </c>
      <c r="J642" s="17" t="s">
        <v>476</v>
      </c>
      <c r="K642" s="17" t="s">
        <v>63</v>
      </c>
      <c r="L642" s="17"/>
      <c r="M642" s="17" t="s">
        <v>476</v>
      </c>
      <c r="N642" s="17" t="s">
        <v>1768</v>
      </c>
      <c r="O642" s="17" t="s">
        <v>1769</v>
      </c>
      <c r="P642" s="17" t="s">
        <v>200</v>
      </c>
      <c r="Q642" s="21" t="s">
        <v>201</v>
      </c>
      <c r="R642" s="21" t="str">
        <f t="shared" si="9"/>
        <v>黄意武(huangyiwu)</v>
      </c>
      <c r="S642" s="21"/>
    </row>
    <row r="643" ht="12.75" customHeight="1" spans="1:19">
      <c r="A643" s="17" t="s">
        <v>1717</v>
      </c>
      <c r="B643" s="17" t="s">
        <v>222</v>
      </c>
      <c r="C643" s="17" t="s">
        <v>3981</v>
      </c>
      <c r="D643" s="17" t="s">
        <v>3953</v>
      </c>
      <c r="E643" s="17" t="s">
        <v>1759</v>
      </c>
      <c r="F643" s="17" t="s">
        <v>3954</v>
      </c>
      <c r="G643" s="17" t="s">
        <v>1760</v>
      </c>
      <c r="H643" s="17" t="s">
        <v>476</v>
      </c>
      <c r="I643" s="20" t="s">
        <v>1761</v>
      </c>
      <c r="J643" s="17" t="s">
        <v>2451</v>
      </c>
      <c r="K643" s="17" t="s">
        <v>449</v>
      </c>
      <c r="L643" s="17"/>
      <c r="M643" s="17" t="s">
        <v>55</v>
      </c>
      <c r="N643" s="17" t="s">
        <v>1759</v>
      </c>
      <c r="O643" s="17" t="s">
        <v>1760</v>
      </c>
      <c r="P643" s="17" t="s">
        <v>222</v>
      </c>
      <c r="Q643" s="21" t="s">
        <v>223</v>
      </c>
      <c r="R643" s="21" t="str">
        <f t="shared" si="9"/>
        <v>江薇薇(jiangweiwei)</v>
      </c>
      <c r="S643" s="21"/>
    </row>
    <row r="644" ht="12.75" customHeight="1" spans="1:19">
      <c r="A644" s="17" t="s">
        <v>1717</v>
      </c>
      <c r="B644" s="17" t="s">
        <v>222</v>
      </c>
      <c r="C644" s="17" t="s">
        <v>3981</v>
      </c>
      <c r="D644" s="17" t="s">
        <v>3953</v>
      </c>
      <c r="E644" s="17" t="s">
        <v>1771</v>
      </c>
      <c r="F644" s="17" t="s">
        <v>141</v>
      </c>
      <c r="G644" s="17" t="s">
        <v>34</v>
      </c>
      <c r="H644" s="17" t="s">
        <v>148</v>
      </c>
      <c r="I644" s="20" t="s">
        <v>1772</v>
      </c>
      <c r="J644" s="17" t="s">
        <v>63</v>
      </c>
      <c r="K644" s="17" t="s">
        <v>63</v>
      </c>
      <c r="L644" s="17"/>
      <c r="M644" s="17" t="s">
        <v>3951</v>
      </c>
      <c r="N644" s="17" t="s">
        <v>1771</v>
      </c>
      <c r="O644" s="17" t="s">
        <v>34</v>
      </c>
      <c r="P644" s="17" t="s">
        <v>222</v>
      </c>
      <c r="Q644" s="21" t="s">
        <v>223</v>
      </c>
      <c r="R644" s="21" t="str">
        <f t="shared" ref="R644:R707" si="10">CONCATENATE(P644,"(",Q644,")")</f>
        <v>江薇薇(jiangweiwei)</v>
      </c>
      <c r="S644" s="21"/>
    </row>
    <row r="645" ht="12.75" customHeight="1" spans="1:19">
      <c r="A645" s="17" t="s">
        <v>1717</v>
      </c>
      <c r="B645" s="17" t="s">
        <v>222</v>
      </c>
      <c r="C645" s="17" t="s">
        <v>3981</v>
      </c>
      <c r="D645" s="17" t="s">
        <v>3953</v>
      </c>
      <c r="E645" s="17" t="s">
        <v>1773</v>
      </c>
      <c r="F645" s="17" t="s">
        <v>141</v>
      </c>
      <c r="G645" s="17" t="s">
        <v>34</v>
      </c>
      <c r="H645" s="17" t="s">
        <v>148</v>
      </c>
      <c r="I645" s="20" t="s">
        <v>1774</v>
      </c>
      <c r="J645" s="17" t="s">
        <v>63</v>
      </c>
      <c r="K645" s="17" t="s">
        <v>63</v>
      </c>
      <c r="L645" s="17"/>
      <c r="M645" s="17" t="s">
        <v>3951</v>
      </c>
      <c r="N645" s="17" t="s">
        <v>1773</v>
      </c>
      <c r="O645" s="17" t="s">
        <v>34</v>
      </c>
      <c r="P645" s="17" t="s">
        <v>222</v>
      </c>
      <c r="Q645" s="21" t="s">
        <v>223</v>
      </c>
      <c r="R645" s="21" t="str">
        <f t="shared" si="10"/>
        <v>江薇薇(jiangweiwei)</v>
      </c>
      <c r="S645" s="21"/>
    </row>
    <row r="646" ht="12.75" customHeight="1" spans="1:19">
      <c r="A646" s="17" t="s">
        <v>1717</v>
      </c>
      <c r="B646" s="17" t="s">
        <v>222</v>
      </c>
      <c r="C646" s="17" t="s">
        <v>3981</v>
      </c>
      <c r="D646" s="17" t="s">
        <v>3953</v>
      </c>
      <c r="E646" s="17" t="s">
        <v>1775</v>
      </c>
      <c r="F646" s="17" t="s">
        <v>141</v>
      </c>
      <c r="G646" s="17" t="s">
        <v>373</v>
      </c>
      <c r="H646" s="17" t="s">
        <v>135</v>
      </c>
      <c r="I646" s="20" t="s">
        <v>1776</v>
      </c>
      <c r="J646" s="17" t="s">
        <v>63</v>
      </c>
      <c r="K646" s="17" t="s">
        <v>63</v>
      </c>
      <c r="L646" s="17"/>
      <c r="M646" s="17" t="s">
        <v>3951</v>
      </c>
      <c r="N646" s="17" t="s">
        <v>1775</v>
      </c>
      <c r="O646" s="17" t="s">
        <v>373</v>
      </c>
      <c r="P646" s="17" t="s">
        <v>222</v>
      </c>
      <c r="Q646" s="21" t="s">
        <v>223</v>
      </c>
      <c r="R646" s="21" t="str">
        <f t="shared" si="10"/>
        <v>江薇薇(jiangweiwei)</v>
      </c>
      <c r="S646" s="21"/>
    </row>
    <row r="647" ht="12.75" customHeight="1" spans="1:19">
      <c r="A647" s="17" t="s">
        <v>1717</v>
      </c>
      <c r="B647" s="17" t="s">
        <v>222</v>
      </c>
      <c r="C647" s="17" t="s">
        <v>3981</v>
      </c>
      <c r="D647" s="17" t="s">
        <v>3953</v>
      </c>
      <c r="E647" s="17" t="s">
        <v>1777</v>
      </c>
      <c r="F647" s="17" t="s">
        <v>141</v>
      </c>
      <c r="G647" s="17" t="s">
        <v>1778</v>
      </c>
      <c r="H647" s="17" t="s">
        <v>67</v>
      </c>
      <c r="I647" s="20" t="s">
        <v>1779</v>
      </c>
      <c r="J647" s="17" t="s">
        <v>63</v>
      </c>
      <c r="K647" s="17" t="s">
        <v>63</v>
      </c>
      <c r="L647" s="17"/>
      <c r="M647" s="17" t="s">
        <v>3951</v>
      </c>
      <c r="N647" s="17" t="s">
        <v>1777</v>
      </c>
      <c r="O647" s="17" t="s">
        <v>1778</v>
      </c>
      <c r="P647" s="17" t="s">
        <v>222</v>
      </c>
      <c r="Q647" s="21" t="s">
        <v>223</v>
      </c>
      <c r="R647" s="21" t="str">
        <f t="shared" si="10"/>
        <v>江薇薇(jiangweiwei)</v>
      </c>
      <c r="S647" s="21"/>
    </row>
    <row r="648" ht="12.75" customHeight="1" spans="1:19">
      <c r="A648" s="17" t="s">
        <v>1717</v>
      </c>
      <c r="B648" s="17" t="s">
        <v>760</v>
      </c>
      <c r="C648" s="17" t="s">
        <v>3982</v>
      </c>
      <c r="D648" s="17" t="s">
        <v>3953</v>
      </c>
      <c r="E648" s="17" t="s">
        <v>1780</v>
      </c>
      <c r="F648" s="17" t="s">
        <v>52</v>
      </c>
      <c r="G648" s="17" t="s">
        <v>75</v>
      </c>
      <c r="H648" s="17" t="s">
        <v>55</v>
      </c>
      <c r="I648" s="20" t="s">
        <v>1781</v>
      </c>
      <c r="J648" s="17" t="s">
        <v>63</v>
      </c>
      <c r="K648" s="17" t="s">
        <v>63</v>
      </c>
      <c r="L648" s="17"/>
      <c r="M648" s="17" t="s">
        <v>476</v>
      </c>
      <c r="N648" s="17" t="s">
        <v>1780</v>
      </c>
      <c r="O648" s="17" t="s">
        <v>75</v>
      </c>
      <c r="P648" s="17" t="s">
        <v>760</v>
      </c>
      <c r="Q648" s="21" t="s">
        <v>761</v>
      </c>
      <c r="R648" s="21" t="str">
        <f t="shared" si="10"/>
        <v>柯昌波(kechangbo)</v>
      </c>
      <c r="S648" s="21"/>
    </row>
    <row r="649" ht="12.75" customHeight="1" spans="1:19">
      <c r="A649" s="17" t="s">
        <v>1717</v>
      </c>
      <c r="B649" s="17" t="s">
        <v>760</v>
      </c>
      <c r="C649" s="17" t="s">
        <v>3982</v>
      </c>
      <c r="D649" s="17" t="s">
        <v>3953</v>
      </c>
      <c r="E649" s="17" t="s">
        <v>1783</v>
      </c>
      <c r="F649" s="17" t="s">
        <v>3954</v>
      </c>
      <c r="G649" s="17" t="s">
        <v>42</v>
      </c>
      <c r="H649" s="17" t="s">
        <v>135</v>
      </c>
      <c r="I649" s="20" t="s">
        <v>1784</v>
      </c>
      <c r="J649" s="17" t="s">
        <v>63</v>
      </c>
      <c r="K649" s="17" t="s">
        <v>63</v>
      </c>
      <c r="L649" s="17"/>
      <c r="M649" s="17" t="s">
        <v>3955</v>
      </c>
      <c r="N649" s="17" t="s">
        <v>1783</v>
      </c>
      <c r="O649" s="17" t="s">
        <v>42</v>
      </c>
      <c r="P649" s="17" t="s">
        <v>760</v>
      </c>
      <c r="Q649" s="21" t="s">
        <v>761</v>
      </c>
      <c r="R649" s="21" t="str">
        <f t="shared" si="10"/>
        <v>柯昌波(kechangbo)</v>
      </c>
      <c r="S649" s="21"/>
    </row>
    <row r="650" ht="12.75" customHeight="1" spans="1:19">
      <c r="A650" s="17" t="s">
        <v>1717</v>
      </c>
      <c r="B650" s="17" t="s">
        <v>760</v>
      </c>
      <c r="C650" s="17" t="s">
        <v>3982</v>
      </c>
      <c r="D650" s="17" t="s">
        <v>3953</v>
      </c>
      <c r="E650" s="17" t="s">
        <v>1785</v>
      </c>
      <c r="F650" s="17" t="s">
        <v>141</v>
      </c>
      <c r="G650" s="17" t="s">
        <v>762</v>
      </c>
      <c r="H650" s="17" t="s">
        <v>90</v>
      </c>
      <c r="I650" s="20" t="s">
        <v>1786</v>
      </c>
      <c r="J650" s="17" t="s">
        <v>63</v>
      </c>
      <c r="K650" s="17" t="s">
        <v>63</v>
      </c>
      <c r="L650" s="17"/>
      <c r="M650" s="17" t="s">
        <v>3951</v>
      </c>
      <c r="N650" s="17" t="s">
        <v>1785</v>
      </c>
      <c r="O650" s="17" t="s">
        <v>762</v>
      </c>
      <c r="P650" s="17" t="s">
        <v>760</v>
      </c>
      <c r="Q650" s="21" t="s">
        <v>761</v>
      </c>
      <c r="R650" s="21" t="str">
        <f t="shared" si="10"/>
        <v>柯昌波(kechangbo)</v>
      </c>
      <c r="S650" s="21"/>
    </row>
    <row r="651" ht="12.75" customHeight="1" spans="1:19">
      <c r="A651" s="17" t="s">
        <v>1717</v>
      </c>
      <c r="B651" s="17" t="s">
        <v>760</v>
      </c>
      <c r="C651" s="17" t="s">
        <v>3982</v>
      </c>
      <c r="D651" s="17" t="s">
        <v>3953</v>
      </c>
      <c r="E651" s="17" t="s">
        <v>1787</v>
      </c>
      <c r="F651" s="17" t="s">
        <v>2170</v>
      </c>
      <c r="G651" s="17" t="s">
        <v>190</v>
      </c>
      <c r="H651" s="17" t="s">
        <v>135</v>
      </c>
      <c r="I651" s="20" t="s">
        <v>1788</v>
      </c>
      <c r="J651" s="17" t="s">
        <v>63</v>
      </c>
      <c r="K651" s="17" t="s">
        <v>63</v>
      </c>
      <c r="L651" s="17"/>
      <c r="M651" s="17" t="s">
        <v>4023</v>
      </c>
      <c r="N651" s="17" t="s">
        <v>1787</v>
      </c>
      <c r="O651" s="17" t="s">
        <v>190</v>
      </c>
      <c r="P651" s="17" t="s">
        <v>760</v>
      </c>
      <c r="Q651" s="21" t="s">
        <v>761</v>
      </c>
      <c r="R651" s="21" t="str">
        <f t="shared" si="10"/>
        <v>柯昌波(kechangbo)</v>
      </c>
      <c r="S651" s="21"/>
    </row>
    <row r="652" ht="12.75" customHeight="1" spans="1:19">
      <c r="A652" s="17" t="s">
        <v>1717</v>
      </c>
      <c r="B652" s="17" t="s">
        <v>760</v>
      </c>
      <c r="C652" s="17" t="s">
        <v>3982</v>
      </c>
      <c r="D652" s="17" t="s">
        <v>3953</v>
      </c>
      <c r="E652" s="17" t="s">
        <v>1790</v>
      </c>
      <c r="F652" s="17" t="s">
        <v>3954</v>
      </c>
      <c r="G652" s="17" t="s">
        <v>1703</v>
      </c>
      <c r="H652" s="17" t="s">
        <v>135</v>
      </c>
      <c r="I652" s="20" t="s">
        <v>1791</v>
      </c>
      <c r="J652" s="17" t="s">
        <v>63</v>
      </c>
      <c r="K652" s="17" t="s">
        <v>63</v>
      </c>
      <c r="L652" s="17"/>
      <c r="M652" s="17" t="s">
        <v>3955</v>
      </c>
      <c r="N652" s="17" t="s">
        <v>1790</v>
      </c>
      <c r="O652" s="17" t="s">
        <v>1703</v>
      </c>
      <c r="P652" s="17" t="s">
        <v>760</v>
      </c>
      <c r="Q652" s="21" t="s">
        <v>761</v>
      </c>
      <c r="R652" s="21" t="str">
        <f t="shared" si="10"/>
        <v>柯昌波(kechangbo)</v>
      </c>
      <c r="S652" s="21"/>
    </row>
    <row r="653" ht="12.75" customHeight="1" spans="1:19">
      <c r="A653" s="17" t="s">
        <v>1717</v>
      </c>
      <c r="B653" s="17" t="s">
        <v>234</v>
      </c>
      <c r="C653" s="17" t="s">
        <v>3983</v>
      </c>
      <c r="D653" s="17" t="s">
        <v>3953</v>
      </c>
      <c r="E653" s="17" t="s">
        <v>1792</v>
      </c>
      <c r="F653" s="17" t="s">
        <v>141</v>
      </c>
      <c r="G653" s="17" t="s">
        <v>34</v>
      </c>
      <c r="H653" s="17" t="s">
        <v>819</v>
      </c>
      <c r="I653" s="20" t="s">
        <v>1793</v>
      </c>
      <c r="J653" s="17" t="s">
        <v>63</v>
      </c>
      <c r="K653" s="17" t="s">
        <v>63</v>
      </c>
      <c r="L653" s="17"/>
      <c r="M653" s="17" t="s">
        <v>3951</v>
      </c>
      <c r="N653" s="17" t="s">
        <v>1792</v>
      </c>
      <c r="O653" s="17" t="s">
        <v>34</v>
      </c>
      <c r="P653" s="17" t="s">
        <v>234</v>
      </c>
      <c r="Q653" s="21" t="s">
        <v>235</v>
      </c>
      <c r="R653" s="21" t="str">
        <f t="shared" si="10"/>
        <v>黎智洪(lizhihong)</v>
      </c>
      <c r="S653" s="21"/>
    </row>
    <row r="654" ht="12.75" customHeight="1" spans="1:19">
      <c r="A654" s="17" t="s">
        <v>1717</v>
      </c>
      <c r="B654" s="17" t="s">
        <v>234</v>
      </c>
      <c r="C654" s="17" t="s">
        <v>3983</v>
      </c>
      <c r="D654" s="17" t="s">
        <v>3953</v>
      </c>
      <c r="E654" s="17" t="s">
        <v>1794</v>
      </c>
      <c r="F654" s="17" t="s">
        <v>141</v>
      </c>
      <c r="G654" s="17" t="s">
        <v>1168</v>
      </c>
      <c r="H654" s="17" t="s">
        <v>90</v>
      </c>
      <c r="I654" s="20" t="s">
        <v>1795</v>
      </c>
      <c r="J654" s="17" t="s">
        <v>63</v>
      </c>
      <c r="K654" s="17" t="s">
        <v>63</v>
      </c>
      <c r="L654" s="17"/>
      <c r="M654" s="17" t="s">
        <v>3951</v>
      </c>
      <c r="N654" s="17" t="s">
        <v>1794</v>
      </c>
      <c r="O654" s="17" t="s">
        <v>1168</v>
      </c>
      <c r="P654" s="17" t="s">
        <v>234</v>
      </c>
      <c r="Q654" s="21" t="s">
        <v>235</v>
      </c>
      <c r="R654" s="21" t="str">
        <f t="shared" si="10"/>
        <v>黎智洪(lizhihong)</v>
      </c>
      <c r="S654" s="21"/>
    </row>
    <row r="655" ht="12.75" customHeight="1" spans="1:19">
      <c r="A655" s="17" t="s">
        <v>1717</v>
      </c>
      <c r="B655" s="17" t="s">
        <v>234</v>
      </c>
      <c r="C655" s="17" t="s">
        <v>3983</v>
      </c>
      <c r="D655" s="17" t="s">
        <v>3953</v>
      </c>
      <c r="E655" s="17" t="s">
        <v>1796</v>
      </c>
      <c r="F655" s="17" t="s">
        <v>141</v>
      </c>
      <c r="G655" s="17" t="s">
        <v>34</v>
      </c>
      <c r="H655" s="17" t="s">
        <v>1798</v>
      </c>
      <c r="I655" s="20" t="s">
        <v>1797</v>
      </c>
      <c r="J655" s="17" t="s">
        <v>63</v>
      </c>
      <c r="K655" s="17" t="s">
        <v>63</v>
      </c>
      <c r="L655" s="17"/>
      <c r="M655" s="17" t="s">
        <v>3951</v>
      </c>
      <c r="N655" s="17" t="s">
        <v>1796</v>
      </c>
      <c r="O655" s="17" t="s">
        <v>34</v>
      </c>
      <c r="P655" s="17" t="s">
        <v>234</v>
      </c>
      <c r="Q655" s="21" t="s">
        <v>235</v>
      </c>
      <c r="R655" s="21" t="str">
        <f t="shared" si="10"/>
        <v>黎智洪(lizhihong)</v>
      </c>
      <c r="S655" s="21"/>
    </row>
    <row r="656" ht="12.75" customHeight="1" spans="1:19">
      <c r="A656" s="17" t="s">
        <v>1717</v>
      </c>
      <c r="B656" s="17" t="s">
        <v>234</v>
      </c>
      <c r="C656" s="17" t="s">
        <v>3983</v>
      </c>
      <c r="D656" s="17" t="s">
        <v>3953</v>
      </c>
      <c r="E656" s="17" t="s">
        <v>1799</v>
      </c>
      <c r="F656" s="17" t="s">
        <v>141</v>
      </c>
      <c r="G656" s="17" t="s">
        <v>1800</v>
      </c>
      <c r="H656" s="17" t="s">
        <v>55</v>
      </c>
      <c r="I656" s="20" t="s">
        <v>1801</v>
      </c>
      <c r="J656" s="17" t="s">
        <v>476</v>
      </c>
      <c r="K656" s="17" t="s">
        <v>63</v>
      </c>
      <c r="L656" s="17"/>
      <c r="M656" s="17" t="s">
        <v>4050</v>
      </c>
      <c r="N656" s="17" t="s">
        <v>1799</v>
      </c>
      <c r="O656" s="17" t="s">
        <v>1800</v>
      </c>
      <c r="P656" s="17" t="s">
        <v>234</v>
      </c>
      <c r="Q656" s="21" t="s">
        <v>235</v>
      </c>
      <c r="R656" s="21" t="str">
        <f t="shared" si="10"/>
        <v>黎智洪(lizhihong)</v>
      </c>
      <c r="S656" s="21"/>
    </row>
    <row r="657" ht="12.75" customHeight="1" spans="1:19">
      <c r="A657" s="17" t="s">
        <v>1717</v>
      </c>
      <c r="B657" s="17" t="s">
        <v>234</v>
      </c>
      <c r="C657" s="17" t="s">
        <v>3983</v>
      </c>
      <c r="D657" s="17" t="s">
        <v>3953</v>
      </c>
      <c r="E657" s="17" t="s">
        <v>1802</v>
      </c>
      <c r="F657" s="17" t="s">
        <v>141</v>
      </c>
      <c r="G657" s="17" t="s">
        <v>1168</v>
      </c>
      <c r="H657" s="17" t="s">
        <v>90</v>
      </c>
      <c r="I657" s="20" t="s">
        <v>1770</v>
      </c>
      <c r="J657" s="17" t="s">
        <v>63</v>
      </c>
      <c r="K657" s="17" t="s">
        <v>63</v>
      </c>
      <c r="L657" s="17"/>
      <c r="M657" s="17" t="s">
        <v>3951</v>
      </c>
      <c r="N657" s="17" t="s">
        <v>1802</v>
      </c>
      <c r="O657" s="17" t="s">
        <v>1168</v>
      </c>
      <c r="P657" s="17" t="s">
        <v>234</v>
      </c>
      <c r="Q657" s="21" t="s">
        <v>235</v>
      </c>
      <c r="R657" s="21" t="str">
        <f t="shared" si="10"/>
        <v>黎智洪(lizhihong)</v>
      </c>
      <c r="S657" s="21"/>
    </row>
    <row r="658" ht="12.75" customHeight="1" spans="1:19">
      <c r="A658" s="17" t="s">
        <v>1717</v>
      </c>
      <c r="B658" s="17" t="s">
        <v>234</v>
      </c>
      <c r="C658" s="17" t="s">
        <v>3983</v>
      </c>
      <c r="D658" s="17" t="s">
        <v>3953</v>
      </c>
      <c r="E658" s="17" t="s">
        <v>1803</v>
      </c>
      <c r="F658" s="17" t="s">
        <v>3971</v>
      </c>
      <c r="G658" s="17" t="s">
        <v>24</v>
      </c>
      <c r="H658" s="17" t="s">
        <v>1805</v>
      </c>
      <c r="I658" s="20" t="s">
        <v>1804</v>
      </c>
      <c r="J658" s="17" t="s">
        <v>63</v>
      </c>
      <c r="K658" s="17" t="s">
        <v>63</v>
      </c>
      <c r="L658" s="17"/>
      <c r="M658" s="17" t="s">
        <v>4051</v>
      </c>
      <c r="N658" s="17" t="s">
        <v>1803</v>
      </c>
      <c r="O658" s="17" t="s">
        <v>24</v>
      </c>
      <c r="P658" s="17" t="s">
        <v>234</v>
      </c>
      <c r="Q658" s="21" t="s">
        <v>235</v>
      </c>
      <c r="R658" s="21" t="str">
        <f t="shared" si="10"/>
        <v>黎智洪(lizhihong)</v>
      </c>
      <c r="S658" s="21"/>
    </row>
    <row r="659" ht="12.75" customHeight="1" spans="1:19">
      <c r="A659" s="17" t="s">
        <v>1717</v>
      </c>
      <c r="B659" s="17" t="s">
        <v>234</v>
      </c>
      <c r="C659" s="17" t="s">
        <v>3983</v>
      </c>
      <c r="D659" s="17" t="s">
        <v>3953</v>
      </c>
      <c r="E659" s="17" t="s">
        <v>1807</v>
      </c>
      <c r="F659" s="17" t="s">
        <v>141</v>
      </c>
      <c r="G659" s="17" t="s">
        <v>1399</v>
      </c>
      <c r="H659" s="17" t="s">
        <v>135</v>
      </c>
      <c r="I659" s="20" t="s">
        <v>1808</v>
      </c>
      <c r="J659" s="17" t="s">
        <v>476</v>
      </c>
      <c r="K659" s="17" t="s">
        <v>476</v>
      </c>
      <c r="L659" s="17"/>
      <c r="M659" s="17" t="s">
        <v>63</v>
      </c>
      <c r="N659" s="17" t="s">
        <v>1807</v>
      </c>
      <c r="O659" s="17" t="s">
        <v>1399</v>
      </c>
      <c r="P659" s="17" t="s">
        <v>234</v>
      </c>
      <c r="Q659" s="21" t="s">
        <v>235</v>
      </c>
      <c r="R659" s="21" t="str">
        <f t="shared" si="10"/>
        <v>黎智洪(lizhihong)</v>
      </c>
      <c r="S659" s="21"/>
    </row>
    <row r="660" ht="12.75" customHeight="1" spans="1:19">
      <c r="A660" s="17" t="s">
        <v>1717</v>
      </c>
      <c r="B660" s="17" t="s">
        <v>240</v>
      </c>
      <c r="C660" s="17" t="s">
        <v>3984</v>
      </c>
      <c r="D660" s="17" t="s">
        <v>3953</v>
      </c>
      <c r="E660" s="17" t="s">
        <v>1810</v>
      </c>
      <c r="F660" s="17" t="s">
        <v>141</v>
      </c>
      <c r="G660" s="17" t="s">
        <v>1811</v>
      </c>
      <c r="H660" s="17" t="s">
        <v>135</v>
      </c>
      <c r="I660" s="20" t="s">
        <v>1808</v>
      </c>
      <c r="J660" s="17" t="s">
        <v>476</v>
      </c>
      <c r="K660" s="17" t="s">
        <v>63</v>
      </c>
      <c r="L660" s="17"/>
      <c r="M660" s="17" t="s">
        <v>3951</v>
      </c>
      <c r="N660" s="17" t="s">
        <v>1810</v>
      </c>
      <c r="O660" s="17" t="s">
        <v>1811</v>
      </c>
      <c r="P660" s="17" t="s">
        <v>240</v>
      </c>
      <c r="Q660" s="21" t="s">
        <v>241</v>
      </c>
      <c r="R660" s="21" t="str">
        <f t="shared" si="10"/>
        <v>李春艳(lichunyan)</v>
      </c>
      <c r="S660" s="21"/>
    </row>
    <row r="661" ht="12.75" customHeight="1" spans="1:19">
      <c r="A661" s="17" t="s">
        <v>1717</v>
      </c>
      <c r="B661" s="17" t="s">
        <v>251</v>
      </c>
      <c r="C661" s="17" t="s">
        <v>3969</v>
      </c>
      <c r="D661" s="17" t="s">
        <v>3946</v>
      </c>
      <c r="E661" s="17" t="s">
        <v>1812</v>
      </c>
      <c r="F661" s="17" t="s">
        <v>3971</v>
      </c>
      <c r="G661" s="17" t="s">
        <v>142</v>
      </c>
      <c r="H661" s="17" t="s">
        <v>148</v>
      </c>
      <c r="I661" s="20" t="s">
        <v>1725</v>
      </c>
      <c r="J661" s="17" t="s">
        <v>427</v>
      </c>
      <c r="K661" s="17" t="s">
        <v>476</v>
      </c>
      <c r="L661" s="17"/>
      <c r="M661" s="17" t="s">
        <v>3992</v>
      </c>
      <c r="N661" s="17" t="s">
        <v>1812</v>
      </c>
      <c r="O661" s="17" t="s">
        <v>142</v>
      </c>
      <c r="P661" s="17" t="s">
        <v>251</v>
      </c>
      <c r="Q661" s="21" t="s">
        <v>252</v>
      </c>
      <c r="R661" s="21" t="str">
        <f t="shared" si="10"/>
        <v>李敬(lijing)</v>
      </c>
      <c r="S661" s="21"/>
    </row>
    <row r="662" ht="12.75" customHeight="1" spans="1:19">
      <c r="A662" s="17" t="s">
        <v>1717</v>
      </c>
      <c r="B662" s="17" t="s">
        <v>272</v>
      </c>
      <c r="C662" s="17" t="s">
        <v>3985</v>
      </c>
      <c r="D662" s="17" t="s">
        <v>3953</v>
      </c>
      <c r="E662" s="17" t="s">
        <v>1814</v>
      </c>
      <c r="F662" s="17" t="s">
        <v>3954</v>
      </c>
      <c r="G662" s="17" t="s">
        <v>1406</v>
      </c>
      <c r="H662" s="17" t="s">
        <v>135</v>
      </c>
      <c r="I662" s="20" t="s">
        <v>1815</v>
      </c>
      <c r="J662" s="17" t="s">
        <v>63</v>
      </c>
      <c r="K662" s="17" t="s">
        <v>63</v>
      </c>
      <c r="L662" s="17"/>
      <c r="M662" s="17" t="s">
        <v>3955</v>
      </c>
      <c r="N662" s="17" t="s">
        <v>1814</v>
      </c>
      <c r="O662" s="17" t="s">
        <v>1406</v>
      </c>
      <c r="P662" s="17" t="s">
        <v>272</v>
      </c>
      <c r="Q662" s="21" t="s">
        <v>273</v>
      </c>
      <c r="R662" s="21" t="str">
        <f t="shared" si="10"/>
        <v>李林(lilin)</v>
      </c>
      <c r="S662" s="21"/>
    </row>
    <row r="663" ht="12.75" customHeight="1" spans="1:19">
      <c r="A663" s="17" t="s">
        <v>1717</v>
      </c>
      <c r="B663" s="17" t="s">
        <v>272</v>
      </c>
      <c r="C663" s="17" t="s">
        <v>3985</v>
      </c>
      <c r="D663" s="17" t="s">
        <v>3953</v>
      </c>
      <c r="E663" s="17" t="s">
        <v>1816</v>
      </c>
      <c r="F663" s="17" t="s">
        <v>141</v>
      </c>
      <c r="G663" s="17" t="s">
        <v>950</v>
      </c>
      <c r="H663" s="17" t="s">
        <v>55</v>
      </c>
      <c r="I663" s="20" t="s">
        <v>1817</v>
      </c>
      <c r="J663" s="17" t="s">
        <v>63</v>
      </c>
      <c r="K663" s="17" t="s">
        <v>63</v>
      </c>
      <c r="L663" s="17"/>
      <c r="M663" s="17" t="s">
        <v>3951</v>
      </c>
      <c r="N663" s="17" t="s">
        <v>1816</v>
      </c>
      <c r="O663" s="17" t="s">
        <v>950</v>
      </c>
      <c r="P663" s="17" t="s">
        <v>272</v>
      </c>
      <c r="Q663" s="21" t="s">
        <v>273</v>
      </c>
      <c r="R663" s="21" t="str">
        <f t="shared" si="10"/>
        <v>李林(lilin)</v>
      </c>
      <c r="S663" s="21"/>
    </row>
    <row r="664" ht="12.75" customHeight="1" spans="1:19">
      <c r="A664" s="17" t="s">
        <v>1717</v>
      </c>
      <c r="B664" s="17" t="s">
        <v>1819</v>
      </c>
      <c r="C664" s="17" t="s">
        <v>3985</v>
      </c>
      <c r="D664" s="17" t="s">
        <v>3953</v>
      </c>
      <c r="E664" s="17" t="s">
        <v>1818</v>
      </c>
      <c r="F664" s="17" t="s">
        <v>2170</v>
      </c>
      <c r="G664" s="17" t="s">
        <v>1821</v>
      </c>
      <c r="H664" s="17" t="s">
        <v>135</v>
      </c>
      <c r="I664" s="20" t="s">
        <v>1822</v>
      </c>
      <c r="J664" s="17" t="s">
        <v>443</v>
      </c>
      <c r="K664" s="17" t="s">
        <v>443</v>
      </c>
      <c r="L664" s="17"/>
      <c r="M664" s="17" t="s">
        <v>427</v>
      </c>
      <c r="N664" s="17" t="s">
        <v>1818</v>
      </c>
      <c r="O664" s="17" t="s">
        <v>1821</v>
      </c>
      <c r="P664" s="17" t="s">
        <v>1819</v>
      </c>
      <c r="Q664" s="21" t="s">
        <v>1820</v>
      </c>
      <c r="R664" s="21" t="str">
        <f t="shared" si="10"/>
        <v>李然(liran)</v>
      </c>
      <c r="S664" s="21"/>
    </row>
    <row r="665" ht="12.75" customHeight="1" spans="1:19">
      <c r="A665" s="17" t="s">
        <v>1717</v>
      </c>
      <c r="B665" s="17" t="s">
        <v>1819</v>
      </c>
      <c r="C665" s="17" t="s">
        <v>3985</v>
      </c>
      <c r="D665" s="17" t="s">
        <v>3953</v>
      </c>
      <c r="E665" s="17" t="s">
        <v>1825</v>
      </c>
      <c r="F665" s="17" t="s">
        <v>3954</v>
      </c>
      <c r="G665" s="17" t="s">
        <v>1826</v>
      </c>
      <c r="H665" s="17" t="s">
        <v>26</v>
      </c>
      <c r="I665" s="20" t="s">
        <v>1827</v>
      </c>
      <c r="J665" s="17" t="s">
        <v>63</v>
      </c>
      <c r="K665" s="17" t="s">
        <v>63</v>
      </c>
      <c r="L665" s="17"/>
      <c r="M665" s="17" t="s">
        <v>3955</v>
      </c>
      <c r="N665" s="17" t="s">
        <v>1825</v>
      </c>
      <c r="O665" s="17" t="s">
        <v>1826</v>
      </c>
      <c r="P665" s="17" t="s">
        <v>1819</v>
      </c>
      <c r="Q665" s="21" t="s">
        <v>1820</v>
      </c>
      <c r="R665" s="21" t="str">
        <f t="shared" si="10"/>
        <v>李然(liran)</v>
      </c>
      <c r="S665" s="21"/>
    </row>
    <row r="666" ht="12.75" customHeight="1" spans="1:19">
      <c r="A666" s="17" t="s">
        <v>1717</v>
      </c>
      <c r="B666" s="17" t="s">
        <v>1819</v>
      </c>
      <c r="C666" s="17" t="s">
        <v>3985</v>
      </c>
      <c r="D666" s="17" t="s">
        <v>3953</v>
      </c>
      <c r="E666" s="17" t="s">
        <v>1829</v>
      </c>
      <c r="F666" s="17" t="s">
        <v>52</v>
      </c>
      <c r="G666" s="17" t="s">
        <v>75</v>
      </c>
      <c r="H666" s="17" t="s">
        <v>148</v>
      </c>
      <c r="I666" s="20" t="s">
        <v>1830</v>
      </c>
      <c r="J666" s="17" t="s">
        <v>476</v>
      </c>
      <c r="K666" s="17" t="s">
        <v>476</v>
      </c>
      <c r="L666" s="17"/>
      <c r="M666" s="17" t="s">
        <v>135</v>
      </c>
      <c r="N666" s="17" t="s">
        <v>1829</v>
      </c>
      <c r="O666" s="17" t="s">
        <v>75</v>
      </c>
      <c r="P666" s="17" t="s">
        <v>1819</v>
      </c>
      <c r="Q666" s="21" t="s">
        <v>1820</v>
      </c>
      <c r="R666" s="21" t="str">
        <f t="shared" si="10"/>
        <v>李然(liran)</v>
      </c>
      <c r="S666" s="21"/>
    </row>
    <row r="667" ht="12.75" customHeight="1" spans="1:19">
      <c r="A667" s="17" t="s">
        <v>1717</v>
      </c>
      <c r="B667" s="17" t="s">
        <v>305</v>
      </c>
      <c r="C667" s="17" t="s">
        <v>3958</v>
      </c>
      <c r="D667" s="17" t="s">
        <v>3986</v>
      </c>
      <c r="E667" s="17" t="s">
        <v>1571</v>
      </c>
      <c r="F667" s="17" t="s">
        <v>3954</v>
      </c>
      <c r="G667" s="17" t="s">
        <v>1831</v>
      </c>
      <c r="H667" s="17" t="s">
        <v>63</v>
      </c>
      <c r="I667" s="20" t="s">
        <v>1572</v>
      </c>
      <c r="J667" s="17" t="s">
        <v>427</v>
      </c>
      <c r="K667" s="17" t="s">
        <v>427</v>
      </c>
      <c r="L667" s="17" t="s">
        <v>4052</v>
      </c>
      <c r="M667" s="17" t="s">
        <v>476</v>
      </c>
      <c r="N667" s="17" t="s">
        <v>1571</v>
      </c>
      <c r="O667" s="17" t="s">
        <v>1831</v>
      </c>
      <c r="P667" s="17" t="s">
        <v>305</v>
      </c>
      <c r="Q667" s="21" t="s">
        <v>306</v>
      </c>
      <c r="R667" s="21" t="str">
        <f t="shared" si="10"/>
        <v>李勇(liyong)</v>
      </c>
      <c r="S667" s="21"/>
    </row>
    <row r="668" ht="12.75" customHeight="1" spans="1:19">
      <c r="A668" s="17" t="s">
        <v>1717</v>
      </c>
      <c r="B668" s="17" t="s">
        <v>305</v>
      </c>
      <c r="C668" s="17" t="s">
        <v>3958</v>
      </c>
      <c r="D668" s="17" t="s">
        <v>3986</v>
      </c>
      <c r="E668" s="17" t="s">
        <v>1832</v>
      </c>
      <c r="F668" s="17" t="s">
        <v>3954</v>
      </c>
      <c r="G668" s="17" t="s">
        <v>825</v>
      </c>
      <c r="H668" s="17" t="s">
        <v>135</v>
      </c>
      <c r="I668" s="20" t="s">
        <v>1833</v>
      </c>
      <c r="J668" s="17" t="s">
        <v>63</v>
      </c>
      <c r="K668" s="17" t="s">
        <v>63</v>
      </c>
      <c r="L668" s="17"/>
      <c r="M668" s="17" t="s">
        <v>3955</v>
      </c>
      <c r="N668" s="17" t="s">
        <v>1832</v>
      </c>
      <c r="O668" s="17" t="s">
        <v>825</v>
      </c>
      <c r="P668" s="17" t="s">
        <v>305</v>
      </c>
      <c r="Q668" s="21" t="s">
        <v>306</v>
      </c>
      <c r="R668" s="21" t="str">
        <f t="shared" si="10"/>
        <v>李勇(liyong)</v>
      </c>
      <c r="S668" s="21"/>
    </row>
    <row r="669" ht="12.75" customHeight="1" spans="1:19">
      <c r="A669" s="17" t="s">
        <v>1717</v>
      </c>
      <c r="B669" s="17" t="s">
        <v>305</v>
      </c>
      <c r="C669" s="17" t="s">
        <v>3958</v>
      </c>
      <c r="D669" s="17" t="s">
        <v>3986</v>
      </c>
      <c r="E669" s="17" t="s">
        <v>1834</v>
      </c>
      <c r="F669" s="17" t="s">
        <v>141</v>
      </c>
      <c r="G669" s="17" t="s">
        <v>312</v>
      </c>
      <c r="H669" s="17" t="s">
        <v>90</v>
      </c>
      <c r="I669" s="20" t="s">
        <v>1835</v>
      </c>
      <c r="J669" s="17" t="s">
        <v>63</v>
      </c>
      <c r="K669" s="17" t="s">
        <v>63</v>
      </c>
      <c r="L669" s="17"/>
      <c r="M669" s="17" t="s">
        <v>3951</v>
      </c>
      <c r="N669" s="17" t="s">
        <v>1834</v>
      </c>
      <c r="O669" s="17" t="s">
        <v>312</v>
      </c>
      <c r="P669" s="17" t="s">
        <v>305</v>
      </c>
      <c r="Q669" s="21" t="s">
        <v>306</v>
      </c>
      <c r="R669" s="21" t="str">
        <f t="shared" si="10"/>
        <v>李勇(liyong)</v>
      </c>
      <c r="S669" s="21"/>
    </row>
    <row r="670" ht="12.75" customHeight="1" spans="1:19">
      <c r="A670" s="17" t="s">
        <v>1717</v>
      </c>
      <c r="B670" s="17" t="s">
        <v>305</v>
      </c>
      <c r="C670" s="17" t="s">
        <v>3958</v>
      </c>
      <c r="D670" s="17" t="s">
        <v>3986</v>
      </c>
      <c r="E670" s="17" t="s">
        <v>1836</v>
      </c>
      <c r="F670" s="17" t="s">
        <v>3954</v>
      </c>
      <c r="G670" s="17" t="s">
        <v>1837</v>
      </c>
      <c r="H670" s="17" t="s">
        <v>371</v>
      </c>
      <c r="I670" s="20" t="s">
        <v>1838</v>
      </c>
      <c r="J670" s="17" t="s">
        <v>63</v>
      </c>
      <c r="K670" s="17" t="s">
        <v>63</v>
      </c>
      <c r="L670" s="17"/>
      <c r="M670" s="17" t="s">
        <v>3955</v>
      </c>
      <c r="N670" s="17" t="s">
        <v>1836</v>
      </c>
      <c r="O670" s="17" t="s">
        <v>1837</v>
      </c>
      <c r="P670" s="17" t="s">
        <v>305</v>
      </c>
      <c r="Q670" s="21" t="s">
        <v>306</v>
      </c>
      <c r="R670" s="21" t="str">
        <f t="shared" si="10"/>
        <v>李勇(liyong)</v>
      </c>
      <c r="S670" s="21"/>
    </row>
    <row r="671" ht="12.75" customHeight="1" spans="1:19">
      <c r="A671" s="17" t="s">
        <v>1717</v>
      </c>
      <c r="B671" s="17" t="s">
        <v>326</v>
      </c>
      <c r="C671" s="17" t="s">
        <v>3982</v>
      </c>
      <c r="D671" s="17" t="s">
        <v>3953</v>
      </c>
      <c r="E671" s="17" t="s">
        <v>1839</v>
      </c>
      <c r="F671" s="17" t="s">
        <v>3954</v>
      </c>
      <c r="G671" s="17" t="s">
        <v>1840</v>
      </c>
      <c r="H671" s="17" t="s">
        <v>135</v>
      </c>
      <c r="I671" s="20" t="s">
        <v>1841</v>
      </c>
      <c r="J671" s="17" t="s">
        <v>63</v>
      </c>
      <c r="K671" s="17" t="s">
        <v>63</v>
      </c>
      <c r="L671" s="17"/>
      <c r="M671" s="17" t="s">
        <v>3955</v>
      </c>
      <c r="N671" s="17" t="s">
        <v>1839</v>
      </c>
      <c r="O671" s="17" t="s">
        <v>1840</v>
      </c>
      <c r="P671" s="17" t="s">
        <v>326</v>
      </c>
      <c r="Q671" s="21" t="s">
        <v>327</v>
      </c>
      <c r="R671" s="21" t="str">
        <f t="shared" si="10"/>
        <v>李佑静(liyoujing)</v>
      </c>
      <c r="S671" s="21"/>
    </row>
    <row r="672" ht="12.75" customHeight="1" spans="1:19">
      <c r="A672" s="17" t="s">
        <v>1717</v>
      </c>
      <c r="B672" s="17" t="s">
        <v>336</v>
      </c>
      <c r="C672" s="17" t="s">
        <v>3956</v>
      </c>
      <c r="D672" s="17" t="s">
        <v>3986</v>
      </c>
      <c r="E672" s="17" t="s">
        <v>1842</v>
      </c>
      <c r="F672" s="17" t="s">
        <v>3954</v>
      </c>
      <c r="G672" s="17" t="s">
        <v>1843</v>
      </c>
      <c r="H672" s="17" t="s">
        <v>135</v>
      </c>
      <c r="I672" s="20" t="s">
        <v>1844</v>
      </c>
      <c r="J672" s="17" t="s">
        <v>63</v>
      </c>
      <c r="K672" s="17" t="s">
        <v>63</v>
      </c>
      <c r="L672" s="17" t="s">
        <v>4053</v>
      </c>
      <c r="M672" s="17" t="s">
        <v>3955</v>
      </c>
      <c r="N672" s="17" t="s">
        <v>1842</v>
      </c>
      <c r="O672" s="17" t="s">
        <v>1843</v>
      </c>
      <c r="P672" s="17" t="s">
        <v>336</v>
      </c>
      <c r="Q672" s="21" t="s">
        <v>337</v>
      </c>
      <c r="R672" s="21" t="str">
        <f t="shared" si="10"/>
        <v>李玉雪(liyuxue)</v>
      </c>
      <c r="S672" s="21"/>
    </row>
    <row r="673" ht="12.75" customHeight="1" spans="1:19">
      <c r="A673" s="17" t="s">
        <v>1717</v>
      </c>
      <c r="B673" s="17" t="s">
        <v>336</v>
      </c>
      <c r="C673" s="17" t="s">
        <v>3956</v>
      </c>
      <c r="D673" s="17" t="s">
        <v>3986</v>
      </c>
      <c r="E673" s="17" t="s">
        <v>1845</v>
      </c>
      <c r="F673" s="17" t="s">
        <v>4031</v>
      </c>
      <c r="G673" s="17" t="s">
        <v>1846</v>
      </c>
      <c r="H673" s="17" t="s">
        <v>541</v>
      </c>
      <c r="I673" s="20" t="s">
        <v>1847</v>
      </c>
      <c r="J673" s="17" t="s">
        <v>63</v>
      </c>
      <c r="K673" s="17" t="s">
        <v>63</v>
      </c>
      <c r="L673" s="17" t="s">
        <v>4054</v>
      </c>
      <c r="M673" s="17" t="s">
        <v>3972</v>
      </c>
      <c r="N673" s="17" t="s">
        <v>1845</v>
      </c>
      <c r="O673" s="17" t="s">
        <v>1846</v>
      </c>
      <c r="P673" s="17" t="s">
        <v>336</v>
      </c>
      <c r="Q673" s="21" t="s">
        <v>337</v>
      </c>
      <c r="R673" s="21" t="str">
        <f t="shared" si="10"/>
        <v>李玉雪(liyuxue)</v>
      </c>
      <c r="S673" s="21"/>
    </row>
    <row r="674" ht="12.75" customHeight="1" spans="1:19">
      <c r="A674" s="17" t="s">
        <v>1717</v>
      </c>
      <c r="B674" s="17" t="s">
        <v>352</v>
      </c>
      <c r="C674" s="17" t="s">
        <v>3979</v>
      </c>
      <c r="D674" s="17" t="s">
        <v>3959</v>
      </c>
      <c r="E674" s="17" t="s">
        <v>1848</v>
      </c>
      <c r="F674" s="17" t="s">
        <v>3954</v>
      </c>
      <c r="G674" s="17" t="s">
        <v>1022</v>
      </c>
      <c r="H674" s="17" t="s">
        <v>135</v>
      </c>
      <c r="I674" s="20" t="s">
        <v>1849</v>
      </c>
      <c r="J674" s="17" t="s">
        <v>63</v>
      </c>
      <c r="K674" s="17" t="s">
        <v>63</v>
      </c>
      <c r="L674" s="17"/>
      <c r="M674" s="17" t="s">
        <v>3955</v>
      </c>
      <c r="N674" s="17" t="s">
        <v>1848</v>
      </c>
      <c r="O674" s="17" t="s">
        <v>1022</v>
      </c>
      <c r="P674" s="17" t="s">
        <v>352</v>
      </c>
      <c r="Q674" s="21" t="s">
        <v>353</v>
      </c>
      <c r="R674" s="21" t="str">
        <f t="shared" si="10"/>
        <v>李重华(lichonghua)</v>
      </c>
      <c r="S674" s="21"/>
    </row>
    <row r="675" ht="12.75" customHeight="1" spans="1:19">
      <c r="A675" s="17" t="s">
        <v>1717</v>
      </c>
      <c r="B675" s="17" t="s">
        <v>352</v>
      </c>
      <c r="C675" s="17" t="s">
        <v>3979</v>
      </c>
      <c r="D675" s="17" t="s">
        <v>3959</v>
      </c>
      <c r="E675" s="17" t="s">
        <v>1727</v>
      </c>
      <c r="F675" s="17" t="s">
        <v>3954</v>
      </c>
      <c r="G675" s="17" t="s">
        <v>1728</v>
      </c>
      <c r="H675" s="17" t="s">
        <v>63</v>
      </c>
      <c r="I675" s="20" t="s">
        <v>1729</v>
      </c>
      <c r="J675" s="17" t="s">
        <v>427</v>
      </c>
      <c r="K675" s="17" t="s">
        <v>63</v>
      </c>
      <c r="L675" s="17"/>
      <c r="M675" s="17" t="s">
        <v>3964</v>
      </c>
      <c r="N675" s="17" t="s">
        <v>1727</v>
      </c>
      <c r="O675" s="17" t="s">
        <v>1728</v>
      </c>
      <c r="P675" s="17" t="s">
        <v>352</v>
      </c>
      <c r="Q675" s="21" t="s">
        <v>353</v>
      </c>
      <c r="R675" s="21" t="str">
        <f t="shared" si="10"/>
        <v>李重华(lichonghua)</v>
      </c>
      <c r="S675" s="21"/>
    </row>
    <row r="676" ht="12.75" customHeight="1" spans="1:19">
      <c r="A676" s="17" t="s">
        <v>1717</v>
      </c>
      <c r="B676" s="17" t="s">
        <v>352</v>
      </c>
      <c r="C676" s="17" t="s">
        <v>3979</v>
      </c>
      <c r="D676" s="17" t="s">
        <v>3959</v>
      </c>
      <c r="E676" s="17" t="s">
        <v>1850</v>
      </c>
      <c r="F676" s="17" t="s">
        <v>141</v>
      </c>
      <c r="G676" s="17" t="s">
        <v>1851</v>
      </c>
      <c r="H676" s="17" t="s">
        <v>135</v>
      </c>
      <c r="I676" s="20" t="s">
        <v>1852</v>
      </c>
      <c r="J676" s="17" t="s">
        <v>63</v>
      </c>
      <c r="K676" s="17" t="s">
        <v>63</v>
      </c>
      <c r="L676" s="17"/>
      <c r="M676" s="17" t="s">
        <v>3951</v>
      </c>
      <c r="N676" s="17" t="s">
        <v>1850</v>
      </c>
      <c r="O676" s="17" t="s">
        <v>1851</v>
      </c>
      <c r="P676" s="17" t="s">
        <v>352</v>
      </c>
      <c r="Q676" s="21" t="s">
        <v>353</v>
      </c>
      <c r="R676" s="21" t="str">
        <f t="shared" si="10"/>
        <v>李重华(lichonghua)</v>
      </c>
      <c r="S676" s="21"/>
    </row>
    <row r="677" ht="12.75" customHeight="1" spans="1:19">
      <c r="A677" s="17" t="s">
        <v>1717</v>
      </c>
      <c r="B677" s="17" t="s">
        <v>1595</v>
      </c>
      <c r="C677" s="17" t="s">
        <v>3979</v>
      </c>
      <c r="D677" s="17" t="s">
        <v>3953</v>
      </c>
      <c r="E677" s="17" t="s">
        <v>1853</v>
      </c>
      <c r="F677" s="17" t="s">
        <v>141</v>
      </c>
      <c r="G677" s="17" t="s">
        <v>1854</v>
      </c>
      <c r="H677" s="17" t="s">
        <v>1856</v>
      </c>
      <c r="I677" s="20" t="s">
        <v>1855</v>
      </c>
      <c r="J677" s="17" t="s">
        <v>476</v>
      </c>
      <c r="K677" s="17" t="s">
        <v>63</v>
      </c>
      <c r="L677" s="17"/>
      <c r="M677" s="17" t="s">
        <v>3992</v>
      </c>
      <c r="N677" s="17" t="s">
        <v>1853</v>
      </c>
      <c r="O677" s="17" t="s">
        <v>1854</v>
      </c>
      <c r="P677" s="17" t="s">
        <v>1595</v>
      </c>
      <c r="Q677" s="21" t="s">
        <v>1596</v>
      </c>
      <c r="R677" s="21" t="str">
        <f t="shared" si="10"/>
        <v>廖杉杉(liaoshanshan)</v>
      </c>
      <c r="S677" s="21"/>
    </row>
    <row r="678" ht="12.75" customHeight="1" spans="1:19">
      <c r="A678" s="17" t="s">
        <v>1717</v>
      </c>
      <c r="B678" s="17" t="s">
        <v>1595</v>
      </c>
      <c r="C678" s="17" t="s">
        <v>3979</v>
      </c>
      <c r="D678" s="17" t="s">
        <v>3953</v>
      </c>
      <c r="E678" s="17" t="s">
        <v>1857</v>
      </c>
      <c r="F678" s="17" t="s">
        <v>2170</v>
      </c>
      <c r="G678" s="17" t="s">
        <v>1858</v>
      </c>
      <c r="H678" s="17" t="s">
        <v>135</v>
      </c>
      <c r="I678" s="20" t="s">
        <v>1859</v>
      </c>
      <c r="J678" s="17" t="s">
        <v>63</v>
      </c>
      <c r="K678" s="17" t="s">
        <v>63</v>
      </c>
      <c r="L678" s="17"/>
      <c r="M678" s="17" t="s">
        <v>4023</v>
      </c>
      <c r="N678" s="17" t="s">
        <v>1857</v>
      </c>
      <c r="O678" s="17" t="s">
        <v>1858</v>
      </c>
      <c r="P678" s="17" t="s">
        <v>1595</v>
      </c>
      <c r="Q678" s="21" t="s">
        <v>1596</v>
      </c>
      <c r="R678" s="21" t="str">
        <f t="shared" si="10"/>
        <v>廖杉杉(liaoshanshan)</v>
      </c>
      <c r="S678" s="21"/>
    </row>
    <row r="679" ht="12.75" customHeight="1" spans="1:19">
      <c r="A679" s="17" t="s">
        <v>1717</v>
      </c>
      <c r="B679" s="17" t="s">
        <v>1595</v>
      </c>
      <c r="C679" s="17" t="s">
        <v>3979</v>
      </c>
      <c r="D679" s="17" t="s">
        <v>3953</v>
      </c>
      <c r="E679" s="17" t="s">
        <v>1860</v>
      </c>
      <c r="F679" s="17" t="s">
        <v>141</v>
      </c>
      <c r="G679" s="17" t="s">
        <v>1861</v>
      </c>
      <c r="H679" s="17" t="s">
        <v>135</v>
      </c>
      <c r="I679" s="20" t="s">
        <v>1862</v>
      </c>
      <c r="J679" s="17" t="s">
        <v>63</v>
      </c>
      <c r="K679" s="17" t="s">
        <v>63</v>
      </c>
      <c r="L679" s="17"/>
      <c r="M679" s="17" t="s">
        <v>3951</v>
      </c>
      <c r="N679" s="17" t="s">
        <v>1860</v>
      </c>
      <c r="O679" s="17" t="s">
        <v>1861</v>
      </c>
      <c r="P679" s="17" t="s">
        <v>1595</v>
      </c>
      <c r="Q679" s="21" t="s">
        <v>1596</v>
      </c>
      <c r="R679" s="21" t="str">
        <f t="shared" si="10"/>
        <v>廖杉杉(liaoshanshan)</v>
      </c>
      <c r="S679" s="21"/>
    </row>
    <row r="680" ht="12.75" customHeight="1" spans="1:19">
      <c r="A680" s="17" t="s">
        <v>1717</v>
      </c>
      <c r="B680" s="17" t="s">
        <v>1595</v>
      </c>
      <c r="C680" s="17" t="s">
        <v>3979</v>
      </c>
      <c r="D680" s="17" t="s">
        <v>3953</v>
      </c>
      <c r="E680" s="17" t="s">
        <v>1863</v>
      </c>
      <c r="F680" s="17" t="s">
        <v>3954</v>
      </c>
      <c r="G680" s="17" t="s">
        <v>1864</v>
      </c>
      <c r="H680" s="17" t="s">
        <v>346</v>
      </c>
      <c r="I680" s="20" t="s">
        <v>1865</v>
      </c>
      <c r="J680" s="17" t="s">
        <v>427</v>
      </c>
      <c r="K680" s="17" t="s">
        <v>427</v>
      </c>
      <c r="L680" s="17"/>
      <c r="M680" s="17" t="s">
        <v>476</v>
      </c>
      <c r="N680" s="17" t="s">
        <v>1863</v>
      </c>
      <c r="O680" s="17" t="s">
        <v>1864</v>
      </c>
      <c r="P680" s="17" t="s">
        <v>1595</v>
      </c>
      <c r="Q680" s="21" t="s">
        <v>1596</v>
      </c>
      <c r="R680" s="21" t="str">
        <f t="shared" si="10"/>
        <v>廖杉杉(liaoshanshan)</v>
      </c>
      <c r="S680" s="21"/>
    </row>
    <row r="681" ht="12.75" customHeight="1" spans="1:19">
      <c r="A681" s="17" t="s">
        <v>1717</v>
      </c>
      <c r="B681" s="17" t="s">
        <v>1595</v>
      </c>
      <c r="C681" s="17" t="s">
        <v>3979</v>
      </c>
      <c r="D681" s="17" t="s">
        <v>3953</v>
      </c>
      <c r="E681" s="17" t="s">
        <v>1867</v>
      </c>
      <c r="F681" s="17" t="s">
        <v>2170</v>
      </c>
      <c r="G681" s="17" t="s">
        <v>1868</v>
      </c>
      <c r="H681" s="17" t="s">
        <v>346</v>
      </c>
      <c r="I681" s="20" t="s">
        <v>1869</v>
      </c>
      <c r="J681" s="17" t="s">
        <v>476</v>
      </c>
      <c r="K681" s="17" t="s">
        <v>476</v>
      </c>
      <c r="L681" s="17"/>
      <c r="M681" s="17" t="s">
        <v>3992</v>
      </c>
      <c r="N681" s="17" t="s">
        <v>1867</v>
      </c>
      <c r="O681" s="17" t="s">
        <v>1868</v>
      </c>
      <c r="P681" s="17" t="s">
        <v>1595</v>
      </c>
      <c r="Q681" s="21" t="s">
        <v>1596</v>
      </c>
      <c r="R681" s="21" t="str">
        <f t="shared" si="10"/>
        <v>廖杉杉(liaoshanshan)</v>
      </c>
      <c r="S681" s="21"/>
    </row>
    <row r="682" ht="12.75" customHeight="1" spans="1:19">
      <c r="A682" s="17" t="s">
        <v>1717</v>
      </c>
      <c r="B682" s="17" t="s">
        <v>1595</v>
      </c>
      <c r="C682" s="17" t="s">
        <v>3979</v>
      </c>
      <c r="D682" s="17" t="s">
        <v>3953</v>
      </c>
      <c r="E682" s="17" t="s">
        <v>1870</v>
      </c>
      <c r="F682" s="17" t="s">
        <v>141</v>
      </c>
      <c r="G682" s="17" t="s">
        <v>1871</v>
      </c>
      <c r="H682" s="17" t="s">
        <v>346</v>
      </c>
      <c r="I682" s="20" t="s">
        <v>1872</v>
      </c>
      <c r="J682" s="17" t="s">
        <v>476</v>
      </c>
      <c r="K682" s="17" t="s">
        <v>63</v>
      </c>
      <c r="L682" s="17"/>
      <c r="M682" s="17" t="s">
        <v>3992</v>
      </c>
      <c r="N682" s="17" t="s">
        <v>1870</v>
      </c>
      <c r="O682" s="17" t="s">
        <v>1871</v>
      </c>
      <c r="P682" s="17" t="s">
        <v>1595</v>
      </c>
      <c r="Q682" s="21" t="s">
        <v>1596</v>
      </c>
      <c r="R682" s="21" t="str">
        <f t="shared" si="10"/>
        <v>廖杉杉(liaoshanshan)</v>
      </c>
      <c r="S682" s="21"/>
    </row>
    <row r="683" ht="12.75" customHeight="1" spans="1:19">
      <c r="A683" s="17" t="s">
        <v>1717</v>
      </c>
      <c r="B683" s="17" t="s">
        <v>376</v>
      </c>
      <c r="C683" s="17" t="s">
        <v>3981</v>
      </c>
      <c r="D683" s="17" t="s">
        <v>3986</v>
      </c>
      <c r="E683" s="17" t="s">
        <v>1759</v>
      </c>
      <c r="F683" s="17" t="s">
        <v>3954</v>
      </c>
      <c r="G683" s="17" t="s">
        <v>1760</v>
      </c>
      <c r="H683" s="17" t="s">
        <v>476</v>
      </c>
      <c r="I683" s="20" t="s">
        <v>1761</v>
      </c>
      <c r="J683" s="17" t="s">
        <v>2451</v>
      </c>
      <c r="K683" s="17" t="s">
        <v>427</v>
      </c>
      <c r="L683" s="17"/>
      <c r="M683" s="17" t="s">
        <v>414</v>
      </c>
      <c r="N683" s="17" t="s">
        <v>1759</v>
      </c>
      <c r="O683" s="17" t="s">
        <v>1760</v>
      </c>
      <c r="P683" s="17" t="s">
        <v>376</v>
      </c>
      <c r="Q683" s="21" t="s">
        <v>377</v>
      </c>
      <c r="R683" s="21" t="str">
        <f t="shared" si="10"/>
        <v>刘发成(liufacheng)</v>
      </c>
      <c r="S683" s="21"/>
    </row>
    <row r="684" ht="12.75" customHeight="1" spans="1:19">
      <c r="A684" s="17" t="s">
        <v>1717</v>
      </c>
      <c r="B684" s="17" t="s">
        <v>376</v>
      </c>
      <c r="C684" s="17" t="s">
        <v>3981</v>
      </c>
      <c r="D684" s="17" t="s">
        <v>3986</v>
      </c>
      <c r="E684" s="17" t="s">
        <v>1873</v>
      </c>
      <c r="F684" s="17" t="s">
        <v>3954</v>
      </c>
      <c r="G684" s="17" t="s">
        <v>1874</v>
      </c>
      <c r="H684" s="17" t="s">
        <v>26</v>
      </c>
      <c r="I684" s="20" t="s">
        <v>1875</v>
      </c>
      <c r="J684" s="17" t="s">
        <v>63</v>
      </c>
      <c r="K684" s="17" t="s">
        <v>63</v>
      </c>
      <c r="L684" s="17"/>
      <c r="M684" s="17" t="s">
        <v>3955</v>
      </c>
      <c r="N684" s="17" t="s">
        <v>1873</v>
      </c>
      <c r="O684" s="17" t="s">
        <v>1874</v>
      </c>
      <c r="P684" s="17" t="s">
        <v>376</v>
      </c>
      <c r="Q684" s="21" t="s">
        <v>377</v>
      </c>
      <c r="R684" s="21" t="str">
        <f t="shared" si="10"/>
        <v>刘发成(liufacheng)</v>
      </c>
      <c r="S684" s="21"/>
    </row>
    <row r="685" ht="12.75" customHeight="1" spans="1:19">
      <c r="A685" s="17" t="s">
        <v>1717</v>
      </c>
      <c r="B685" s="17" t="s">
        <v>382</v>
      </c>
      <c r="C685" s="17" t="s">
        <v>3975</v>
      </c>
      <c r="D685" s="17" t="s">
        <v>3957</v>
      </c>
      <c r="E685" s="17" t="s">
        <v>1876</v>
      </c>
      <c r="F685" s="17" t="s">
        <v>3954</v>
      </c>
      <c r="G685" s="17" t="s">
        <v>856</v>
      </c>
      <c r="H685" s="17" t="s">
        <v>340</v>
      </c>
      <c r="I685" s="20" t="s">
        <v>1877</v>
      </c>
      <c r="J685" s="17" t="s">
        <v>63</v>
      </c>
      <c r="K685" s="17" t="s">
        <v>63</v>
      </c>
      <c r="L685" s="17" t="s">
        <v>4055</v>
      </c>
      <c r="M685" s="17" t="s">
        <v>3955</v>
      </c>
      <c r="N685" s="17" t="s">
        <v>1876</v>
      </c>
      <c r="O685" s="17" t="s">
        <v>856</v>
      </c>
      <c r="P685" s="17" t="s">
        <v>382</v>
      </c>
      <c r="Q685" s="21" t="s">
        <v>383</v>
      </c>
      <c r="R685" s="21" t="str">
        <f t="shared" si="10"/>
        <v>刘华卫(liuhuawei)</v>
      </c>
      <c r="S685" s="21"/>
    </row>
    <row r="686" ht="12.75" customHeight="1" spans="1:19">
      <c r="A686" s="17" t="s">
        <v>1717</v>
      </c>
      <c r="B686" s="17" t="s">
        <v>863</v>
      </c>
      <c r="C686" s="17" t="s">
        <v>4006</v>
      </c>
      <c r="D686" s="17" t="s">
        <v>3953</v>
      </c>
      <c r="E686" s="17" t="s">
        <v>1878</v>
      </c>
      <c r="F686" s="17" t="s">
        <v>2170</v>
      </c>
      <c r="G686" s="17" t="s">
        <v>190</v>
      </c>
      <c r="H686" s="17" t="s">
        <v>135</v>
      </c>
      <c r="I686" s="20" t="s">
        <v>1879</v>
      </c>
      <c r="J686" s="17" t="s">
        <v>63</v>
      </c>
      <c r="K686" s="17" t="s">
        <v>63</v>
      </c>
      <c r="L686" s="17"/>
      <c r="M686" s="17" t="s">
        <v>4023</v>
      </c>
      <c r="N686" s="17" t="s">
        <v>1878</v>
      </c>
      <c r="O686" s="17" t="s">
        <v>190</v>
      </c>
      <c r="P686" s="17" t="s">
        <v>863</v>
      </c>
      <c r="Q686" s="21" t="s">
        <v>864</v>
      </c>
      <c r="R686" s="21" t="str">
        <f t="shared" si="10"/>
        <v>刘楝子(liulianzi)</v>
      </c>
      <c r="S686" s="21"/>
    </row>
    <row r="687" ht="12.75" customHeight="1" spans="1:19">
      <c r="A687" s="17" t="s">
        <v>1717</v>
      </c>
      <c r="B687" s="17" t="s">
        <v>875</v>
      </c>
      <c r="C687" s="17" t="s">
        <v>3984</v>
      </c>
      <c r="D687" s="17" t="s">
        <v>3957</v>
      </c>
      <c r="E687" s="17" t="s">
        <v>1881</v>
      </c>
      <c r="F687" s="17" t="s">
        <v>2170</v>
      </c>
      <c r="G687" s="17" t="s">
        <v>1882</v>
      </c>
      <c r="H687" s="17" t="s">
        <v>55</v>
      </c>
      <c r="I687" s="20" t="s">
        <v>1745</v>
      </c>
      <c r="J687" s="17" t="s">
        <v>476</v>
      </c>
      <c r="K687" s="17" t="s">
        <v>63</v>
      </c>
      <c r="L687" s="17"/>
      <c r="M687" s="17" t="s">
        <v>4023</v>
      </c>
      <c r="N687" s="17" t="s">
        <v>1881</v>
      </c>
      <c r="O687" s="17" t="s">
        <v>1882</v>
      </c>
      <c r="P687" s="17" t="s">
        <v>875</v>
      </c>
      <c r="Q687" s="21" t="s">
        <v>876</v>
      </c>
      <c r="R687" s="21" t="str">
        <f t="shared" si="10"/>
        <v>吕红(luhong)</v>
      </c>
      <c r="S687" s="21"/>
    </row>
    <row r="688" ht="12.75" customHeight="1" spans="1:19">
      <c r="A688" s="17" t="s">
        <v>1717</v>
      </c>
      <c r="B688" s="17" t="s">
        <v>1586</v>
      </c>
      <c r="C688" s="17" t="s">
        <v>3979</v>
      </c>
      <c r="D688" s="17" t="s">
        <v>4042</v>
      </c>
      <c r="E688" s="17" t="s">
        <v>1883</v>
      </c>
      <c r="F688" s="17" t="s">
        <v>52</v>
      </c>
      <c r="G688" s="17" t="s">
        <v>1884</v>
      </c>
      <c r="H688" s="17" t="s">
        <v>55</v>
      </c>
      <c r="I688" s="20" t="s">
        <v>1885</v>
      </c>
      <c r="J688" s="17" t="s">
        <v>63</v>
      </c>
      <c r="K688" s="17" t="s">
        <v>63</v>
      </c>
      <c r="L688" s="17"/>
      <c r="M688" s="17" t="s">
        <v>476</v>
      </c>
      <c r="N688" s="17" t="s">
        <v>1883</v>
      </c>
      <c r="O688" s="17" t="s">
        <v>1884</v>
      </c>
      <c r="P688" s="17" t="s">
        <v>1586</v>
      </c>
      <c r="Q688" s="21" t="s">
        <v>1587</v>
      </c>
      <c r="R688" s="21" t="str">
        <f t="shared" si="10"/>
        <v>吕昕(luxin)</v>
      </c>
      <c r="S688" s="21"/>
    </row>
    <row r="689" ht="12.75" customHeight="1" spans="1:19">
      <c r="A689" s="17" t="s">
        <v>1717</v>
      </c>
      <c r="B689" s="17" t="s">
        <v>1586</v>
      </c>
      <c r="C689" s="17" t="s">
        <v>3979</v>
      </c>
      <c r="D689" s="17" t="s">
        <v>4042</v>
      </c>
      <c r="E689" s="17" t="s">
        <v>1765</v>
      </c>
      <c r="F689" s="17" t="s">
        <v>141</v>
      </c>
      <c r="G689" s="17" t="s">
        <v>34</v>
      </c>
      <c r="H689" s="17" t="s">
        <v>148</v>
      </c>
      <c r="I689" s="20" t="s">
        <v>1756</v>
      </c>
      <c r="J689" s="17" t="s">
        <v>427</v>
      </c>
      <c r="K689" s="17" t="s">
        <v>427</v>
      </c>
      <c r="L689" s="17"/>
      <c r="M689" s="17" t="s">
        <v>443</v>
      </c>
      <c r="N689" s="17" t="s">
        <v>1765</v>
      </c>
      <c r="O689" s="17" t="s">
        <v>34</v>
      </c>
      <c r="P689" s="17" t="s">
        <v>1586</v>
      </c>
      <c r="Q689" s="21" t="s">
        <v>1587</v>
      </c>
      <c r="R689" s="21" t="str">
        <f t="shared" si="10"/>
        <v>吕昕(luxin)</v>
      </c>
      <c r="S689" s="21"/>
    </row>
    <row r="690" ht="12.75" customHeight="1" spans="1:19">
      <c r="A690" s="17" t="s">
        <v>1717</v>
      </c>
      <c r="B690" s="17" t="s">
        <v>1586</v>
      </c>
      <c r="C690" s="17" t="s">
        <v>3979</v>
      </c>
      <c r="D690" s="17" t="s">
        <v>4042</v>
      </c>
      <c r="E690" s="17" t="s">
        <v>1727</v>
      </c>
      <c r="F690" s="17" t="s">
        <v>3954</v>
      </c>
      <c r="G690" s="17" t="s">
        <v>1728</v>
      </c>
      <c r="H690" s="17" t="s">
        <v>63</v>
      </c>
      <c r="I690" s="20" t="s">
        <v>1729</v>
      </c>
      <c r="J690" s="17" t="s">
        <v>427</v>
      </c>
      <c r="K690" s="17" t="s">
        <v>427</v>
      </c>
      <c r="L690" s="17"/>
      <c r="M690" s="17" t="s">
        <v>63</v>
      </c>
      <c r="N690" s="17" t="s">
        <v>1727</v>
      </c>
      <c r="O690" s="17" t="s">
        <v>1728</v>
      </c>
      <c r="P690" s="17" t="s">
        <v>1586</v>
      </c>
      <c r="Q690" s="21" t="s">
        <v>1587</v>
      </c>
      <c r="R690" s="21" t="str">
        <f t="shared" si="10"/>
        <v>吕昕(luxin)</v>
      </c>
      <c r="S690" s="21"/>
    </row>
    <row r="691" ht="12.75" customHeight="1" spans="1:19">
      <c r="A691" s="17" t="s">
        <v>1717</v>
      </c>
      <c r="B691" s="17" t="s">
        <v>395</v>
      </c>
      <c r="C691" s="17" t="s">
        <v>3979</v>
      </c>
      <c r="D691" s="17" t="s">
        <v>3986</v>
      </c>
      <c r="E691" s="17" t="s">
        <v>1887</v>
      </c>
      <c r="F691" s="17" t="s">
        <v>141</v>
      </c>
      <c r="G691" s="17" t="s">
        <v>34</v>
      </c>
      <c r="H691" s="17" t="s">
        <v>487</v>
      </c>
      <c r="I691" s="20" t="s">
        <v>1888</v>
      </c>
      <c r="J691" s="17" t="s">
        <v>63</v>
      </c>
      <c r="K691" s="17" t="s">
        <v>63</v>
      </c>
      <c r="L691" s="17"/>
      <c r="M691" s="17" t="s">
        <v>3951</v>
      </c>
      <c r="N691" s="17" t="s">
        <v>1887</v>
      </c>
      <c r="O691" s="17" t="s">
        <v>34</v>
      </c>
      <c r="P691" s="17" t="s">
        <v>395</v>
      </c>
      <c r="Q691" s="21" t="s">
        <v>396</v>
      </c>
      <c r="R691" s="21" t="str">
        <f t="shared" si="10"/>
        <v>罗锐华(luoruihua)</v>
      </c>
      <c r="S691" s="21"/>
    </row>
    <row r="692" ht="12.75" customHeight="1" spans="1:19">
      <c r="A692" s="17" t="s">
        <v>1717</v>
      </c>
      <c r="B692" s="17" t="s">
        <v>395</v>
      </c>
      <c r="C692" s="17" t="s">
        <v>3979</v>
      </c>
      <c r="D692" s="17" t="s">
        <v>3986</v>
      </c>
      <c r="E692" s="17" t="s">
        <v>1765</v>
      </c>
      <c r="F692" s="17" t="s">
        <v>141</v>
      </c>
      <c r="G692" s="17" t="s">
        <v>34</v>
      </c>
      <c r="H692" s="17" t="s">
        <v>148</v>
      </c>
      <c r="I692" s="20" t="s">
        <v>1756</v>
      </c>
      <c r="J692" s="17" t="s">
        <v>427</v>
      </c>
      <c r="K692" s="17" t="s">
        <v>476</v>
      </c>
      <c r="L692" s="17"/>
      <c r="M692" s="17" t="s">
        <v>2451</v>
      </c>
      <c r="N692" s="17" t="s">
        <v>1765</v>
      </c>
      <c r="O692" s="17" t="s">
        <v>34</v>
      </c>
      <c r="P692" s="17" t="s">
        <v>395</v>
      </c>
      <c r="Q692" s="21" t="s">
        <v>396</v>
      </c>
      <c r="R692" s="21" t="str">
        <f t="shared" si="10"/>
        <v>罗锐华(luoruihua)</v>
      </c>
      <c r="S692" s="21"/>
    </row>
    <row r="693" ht="12.75" customHeight="1" spans="1:19">
      <c r="A693" s="17" t="s">
        <v>1717</v>
      </c>
      <c r="B693" s="17" t="s">
        <v>395</v>
      </c>
      <c r="C693" s="17" t="s">
        <v>3979</v>
      </c>
      <c r="D693" s="17" t="s">
        <v>3986</v>
      </c>
      <c r="E693" s="17" t="s">
        <v>1889</v>
      </c>
      <c r="F693" s="17" t="s">
        <v>3954</v>
      </c>
      <c r="G693" s="17" t="s">
        <v>153</v>
      </c>
      <c r="H693" s="17" t="s">
        <v>247</v>
      </c>
      <c r="I693" s="20" t="s">
        <v>1890</v>
      </c>
      <c r="J693" s="17" t="s">
        <v>63</v>
      </c>
      <c r="K693" s="17" t="s">
        <v>63</v>
      </c>
      <c r="L693" s="17"/>
      <c r="M693" s="17" t="s">
        <v>3955</v>
      </c>
      <c r="N693" s="17" t="s">
        <v>1889</v>
      </c>
      <c r="O693" s="17" t="s">
        <v>153</v>
      </c>
      <c r="P693" s="17" t="s">
        <v>395</v>
      </c>
      <c r="Q693" s="21" t="s">
        <v>396</v>
      </c>
      <c r="R693" s="21" t="str">
        <f t="shared" si="10"/>
        <v>罗锐华(luoruihua)</v>
      </c>
      <c r="S693" s="21"/>
    </row>
    <row r="694" ht="12.75" customHeight="1" spans="1:19">
      <c r="A694" s="17" t="s">
        <v>1717</v>
      </c>
      <c r="B694" s="17" t="s">
        <v>905</v>
      </c>
      <c r="C694" s="17" t="s">
        <v>3956</v>
      </c>
      <c r="D694" s="17" t="s">
        <v>3957</v>
      </c>
      <c r="E694" s="17" t="s">
        <v>1640</v>
      </c>
      <c r="F694" s="17" t="s">
        <v>3954</v>
      </c>
      <c r="G694" s="17" t="s">
        <v>1891</v>
      </c>
      <c r="H694" s="17" t="s">
        <v>414</v>
      </c>
      <c r="I694" s="20" t="s">
        <v>1892</v>
      </c>
      <c r="J694" s="17" t="s">
        <v>476</v>
      </c>
      <c r="K694" s="17" t="s">
        <v>63</v>
      </c>
      <c r="L694" s="17"/>
      <c r="M694" s="17" t="s">
        <v>2451</v>
      </c>
      <c r="N694" s="17" t="s">
        <v>1640</v>
      </c>
      <c r="O694" s="17" t="s">
        <v>1891</v>
      </c>
      <c r="P694" s="17" t="s">
        <v>905</v>
      </c>
      <c r="Q694" s="21" t="s">
        <v>906</v>
      </c>
      <c r="R694" s="21" t="str">
        <f t="shared" si="10"/>
        <v>罗伟(luowei)</v>
      </c>
      <c r="S694" s="21"/>
    </row>
    <row r="695" ht="12.75" customHeight="1" spans="1:19">
      <c r="A695" s="17" t="s">
        <v>1717</v>
      </c>
      <c r="B695" s="17" t="s">
        <v>905</v>
      </c>
      <c r="C695" s="17" t="s">
        <v>3956</v>
      </c>
      <c r="D695" s="17" t="s">
        <v>3957</v>
      </c>
      <c r="E695" s="17" t="s">
        <v>1893</v>
      </c>
      <c r="F695" s="17" t="s">
        <v>3954</v>
      </c>
      <c r="G695" s="17" t="s">
        <v>1894</v>
      </c>
      <c r="H695" s="17" t="s">
        <v>414</v>
      </c>
      <c r="I695" s="20" t="s">
        <v>1895</v>
      </c>
      <c r="J695" s="17" t="s">
        <v>476</v>
      </c>
      <c r="K695" s="17" t="s">
        <v>63</v>
      </c>
      <c r="L695" s="17"/>
      <c r="M695" s="17" t="s">
        <v>2451</v>
      </c>
      <c r="N695" s="17" t="s">
        <v>1893</v>
      </c>
      <c r="O695" s="17" t="s">
        <v>1894</v>
      </c>
      <c r="P695" s="17" t="s">
        <v>905</v>
      </c>
      <c r="Q695" s="21" t="s">
        <v>906</v>
      </c>
      <c r="R695" s="21" t="str">
        <f t="shared" si="10"/>
        <v>罗伟(luowei)</v>
      </c>
      <c r="S695" s="21"/>
    </row>
    <row r="696" ht="12.75" customHeight="1" spans="1:19">
      <c r="A696" s="17" t="s">
        <v>1717</v>
      </c>
      <c r="B696" s="17" t="s">
        <v>405</v>
      </c>
      <c r="C696" s="17" t="s">
        <v>3995</v>
      </c>
      <c r="D696" s="17" t="s">
        <v>3996</v>
      </c>
      <c r="E696" s="17" t="s">
        <v>1896</v>
      </c>
      <c r="F696" s="17" t="s">
        <v>141</v>
      </c>
      <c r="G696" s="17" t="s">
        <v>1108</v>
      </c>
      <c r="H696" s="17" t="s">
        <v>1897</v>
      </c>
      <c r="I696" s="20" t="s">
        <v>1892</v>
      </c>
      <c r="J696" s="17" t="s">
        <v>63</v>
      </c>
      <c r="K696" s="17" t="s">
        <v>63</v>
      </c>
      <c r="L696" s="17"/>
      <c r="M696" s="17" t="s">
        <v>3951</v>
      </c>
      <c r="N696" s="17" t="s">
        <v>1896</v>
      </c>
      <c r="O696" s="17" t="s">
        <v>1108</v>
      </c>
      <c r="P696" s="17" t="s">
        <v>405</v>
      </c>
      <c r="Q696" s="21" t="s">
        <v>406</v>
      </c>
      <c r="R696" s="21" t="str">
        <f t="shared" si="10"/>
        <v>马晓燕(maxiaoyan)</v>
      </c>
      <c r="S696" s="21"/>
    </row>
    <row r="697" ht="12.75" customHeight="1" spans="1:19">
      <c r="A697" s="17" t="s">
        <v>1717</v>
      </c>
      <c r="B697" s="17" t="s">
        <v>405</v>
      </c>
      <c r="C697" s="17" t="s">
        <v>3995</v>
      </c>
      <c r="D697" s="17" t="s">
        <v>3996</v>
      </c>
      <c r="E697" s="17" t="s">
        <v>1898</v>
      </c>
      <c r="F697" s="17" t="s">
        <v>141</v>
      </c>
      <c r="G697" s="17" t="s">
        <v>1108</v>
      </c>
      <c r="H697" s="17" t="s">
        <v>1115</v>
      </c>
      <c r="I697" s="20" t="s">
        <v>1817</v>
      </c>
      <c r="J697" s="17" t="s">
        <v>63</v>
      </c>
      <c r="K697" s="17" t="s">
        <v>63</v>
      </c>
      <c r="L697" s="17"/>
      <c r="M697" s="17" t="s">
        <v>3951</v>
      </c>
      <c r="N697" s="17" t="s">
        <v>1898</v>
      </c>
      <c r="O697" s="17" t="s">
        <v>1108</v>
      </c>
      <c r="P697" s="17" t="s">
        <v>405</v>
      </c>
      <c r="Q697" s="21" t="s">
        <v>406</v>
      </c>
      <c r="R697" s="21" t="str">
        <f t="shared" si="10"/>
        <v>马晓燕(maxiaoyan)</v>
      </c>
      <c r="S697" s="21"/>
    </row>
    <row r="698" ht="12.75" customHeight="1" spans="1:19">
      <c r="A698" s="17" t="s">
        <v>1717</v>
      </c>
      <c r="B698" s="17" t="s">
        <v>405</v>
      </c>
      <c r="C698" s="17" t="s">
        <v>3995</v>
      </c>
      <c r="D698" s="17" t="s">
        <v>3996</v>
      </c>
      <c r="E698" s="17" t="s">
        <v>1899</v>
      </c>
      <c r="F698" s="17" t="s">
        <v>3947</v>
      </c>
      <c r="G698" s="17" t="s">
        <v>1416</v>
      </c>
      <c r="H698" s="17" t="s">
        <v>1901</v>
      </c>
      <c r="I698" s="20" t="s">
        <v>1900</v>
      </c>
      <c r="J698" s="17" t="s">
        <v>427</v>
      </c>
      <c r="K698" s="17" t="s">
        <v>63</v>
      </c>
      <c r="L698" s="17"/>
      <c r="M698" s="17" t="s">
        <v>3972</v>
      </c>
      <c r="N698" s="17" t="s">
        <v>1899</v>
      </c>
      <c r="O698" s="17" t="s">
        <v>1416</v>
      </c>
      <c r="P698" s="17" t="s">
        <v>405</v>
      </c>
      <c r="Q698" s="21" t="s">
        <v>406</v>
      </c>
      <c r="R698" s="21" t="str">
        <f t="shared" si="10"/>
        <v>马晓燕(maxiaoyan)</v>
      </c>
      <c r="S698" s="21"/>
    </row>
    <row r="699" ht="12.75" customHeight="1" spans="1:19">
      <c r="A699" s="17" t="s">
        <v>1717</v>
      </c>
      <c r="B699" s="17" t="s">
        <v>416</v>
      </c>
      <c r="C699" s="17" t="s">
        <v>3952</v>
      </c>
      <c r="D699" s="17" t="s">
        <v>3996</v>
      </c>
      <c r="E699" s="17" t="s">
        <v>1904</v>
      </c>
      <c r="F699" s="17" t="s">
        <v>141</v>
      </c>
      <c r="G699" s="17" t="s">
        <v>1811</v>
      </c>
      <c r="H699" s="17" t="s">
        <v>63</v>
      </c>
      <c r="I699" s="20" t="s">
        <v>1761</v>
      </c>
      <c r="J699" s="17" t="s">
        <v>63</v>
      </c>
      <c r="K699" s="17" t="s">
        <v>63</v>
      </c>
      <c r="L699" s="17"/>
      <c r="M699" s="17" t="s">
        <v>3951</v>
      </c>
      <c r="N699" s="17" t="s">
        <v>1904</v>
      </c>
      <c r="O699" s="17" t="s">
        <v>1811</v>
      </c>
      <c r="P699" s="17" t="s">
        <v>416</v>
      </c>
      <c r="Q699" s="21" t="s">
        <v>417</v>
      </c>
      <c r="R699" s="21" t="str">
        <f t="shared" si="10"/>
        <v>彭劲松(pengjingsong)</v>
      </c>
      <c r="S699" s="21"/>
    </row>
    <row r="700" ht="12.75" customHeight="1" spans="1:19">
      <c r="A700" s="17" t="s">
        <v>1717</v>
      </c>
      <c r="B700" s="17" t="s">
        <v>416</v>
      </c>
      <c r="C700" s="17" t="s">
        <v>3952</v>
      </c>
      <c r="D700" s="17" t="s">
        <v>3996</v>
      </c>
      <c r="E700" s="17" t="s">
        <v>1905</v>
      </c>
      <c r="F700" s="17" t="s">
        <v>141</v>
      </c>
      <c r="G700" s="17" t="s">
        <v>1811</v>
      </c>
      <c r="H700" s="17" t="s">
        <v>135</v>
      </c>
      <c r="I700" s="20" t="s">
        <v>1906</v>
      </c>
      <c r="J700" s="17" t="s">
        <v>63</v>
      </c>
      <c r="K700" s="17" t="s">
        <v>63</v>
      </c>
      <c r="L700" s="17"/>
      <c r="M700" s="17" t="s">
        <v>3951</v>
      </c>
      <c r="N700" s="17" t="s">
        <v>1905</v>
      </c>
      <c r="O700" s="17" t="s">
        <v>1811</v>
      </c>
      <c r="P700" s="17" t="s">
        <v>416</v>
      </c>
      <c r="Q700" s="21" t="s">
        <v>417</v>
      </c>
      <c r="R700" s="21" t="str">
        <f t="shared" si="10"/>
        <v>彭劲松(pengjingsong)</v>
      </c>
      <c r="S700" s="21"/>
    </row>
    <row r="701" ht="12.75" customHeight="1" spans="1:19">
      <c r="A701" s="17" t="s">
        <v>1717</v>
      </c>
      <c r="B701" s="17" t="s">
        <v>416</v>
      </c>
      <c r="C701" s="17" t="s">
        <v>3952</v>
      </c>
      <c r="D701" s="17" t="s">
        <v>3996</v>
      </c>
      <c r="E701" s="17" t="s">
        <v>1807</v>
      </c>
      <c r="F701" s="17" t="s">
        <v>141</v>
      </c>
      <c r="G701" s="17" t="s">
        <v>1399</v>
      </c>
      <c r="H701" s="17" t="s">
        <v>135</v>
      </c>
      <c r="I701" s="20" t="s">
        <v>1808</v>
      </c>
      <c r="J701" s="17" t="s">
        <v>476</v>
      </c>
      <c r="K701" s="17" t="s">
        <v>63</v>
      </c>
      <c r="L701" s="17"/>
      <c r="M701" s="17" t="s">
        <v>4050</v>
      </c>
      <c r="N701" s="17" t="s">
        <v>1807</v>
      </c>
      <c r="O701" s="17" t="s">
        <v>1399</v>
      </c>
      <c r="P701" s="17" t="s">
        <v>416</v>
      </c>
      <c r="Q701" s="21" t="s">
        <v>417</v>
      </c>
      <c r="R701" s="21" t="str">
        <f t="shared" si="10"/>
        <v>彭劲松(pengjingsong)</v>
      </c>
      <c r="S701" s="21"/>
    </row>
    <row r="702" ht="12.75" customHeight="1" spans="1:19">
      <c r="A702" s="17" t="s">
        <v>1717</v>
      </c>
      <c r="B702" s="17" t="s">
        <v>428</v>
      </c>
      <c r="C702" s="17" t="s">
        <v>3997</v>
      </c>
      <c r="D702" s="17" t="s">
        <v>3959</v>
      </c>
      <c r="E702" s="17" t="s">
        <v>1640</v>
      </c>
      <c r="F702" s="17" t="s">
        <v>3954</v>
      </c>
      <c r="G702" s="17" t="s">
        <v>1891</v>
      </c>
      <c r="H702" s="17" t="s">
        <v>414</v>
      </c>
      <c r="I702" s="20" t="s">
        <v>1892</v>
      </c>
      <c r="J702" s="17" t="s">
        <v>476</v>
      </c>
      <c r="K702" s="17" t="s">
        <v>476</v>
      </c>
      <c r="L702" s="17"/>
      <c r="M702" s="17" t="s">
        <v>443</v>
      </c>
      <c r="N702" s="17" t="s">
        <v>1640</v>
      </c>
      <c r="O702" s="17" t="s">
        <v>1891</v>
      </c>
      <c r="P702" s="17" t="s">
        <v>428</v>
      </c>
      <c r="Q702" s="21" t="s">
        <v>429</v>
      </c>
      <c r="R702" s="21" t="str">
        <f t="shared" si="10"/>
        <v>蒲奇军(puqijun)</v>
      </c>
      <c r="S702" s="21"/>
    </row>
    <row r="703" ht="12.75" customHeight="1" spans="1:19">
      <c r="A703" s="17" t="s">
        <v>1717</v>
      </c>
      <c r="B703" s="17" t="s">
        <v>428</v>
      </c>
      <c r="C703" s="17" t="s">
        <v>3997</v>
      </c>
      <c r="D703" s="17" t="s">
        <v>3959</v>
      </c>
      <c r="E703" s="17" t="s">
        <v>1893</v>
      </c>
      <c r="F703" s="17" t="s">
        <v>3954</v>
      </c>
      <c r="G703" s="17" t="s">
        <v>1894</v>
      </c>
      <c r="H703" s="17" t="s">
        <v>414</v>
      </c>
      <c r="I703" s="20" t="s">
        <v>1895</v>
      </c>
      <c r="J703" s="17" t="s">
        <v>476</v>
      </c>
      <c r="K703" s="17" t="s">
        <v>476</v>
      </c>
      <c r="L703" s="17"/>
      <c r="M703" s="17" t="s">
        <v>443</v>
      </c>
      <c r="N703" s="17" t="s">
        <v>1893</v>
      </c>
      <c r="O703" s="17" t="s">
        <v>1894</v>
      </c>
      <c r="P703" s="17" t="s">
        <v>428</v>
      </c>
      <c r="Q703" s="21" t="s">
        <v>429</v>
      </c>
      <c r="R703" s="21" t="str">
        <f t="shared" si="10"/>
        <v>蒲奇军(puqijun)</v>
      </c>
      <c r="S703" s="21"/>
    </row>
    <row r="704" ht="12.75" customHeight="1" spans="1:19">
      <c r="A704" s="17" t="s">
        <v>1717</v>
      </c>
      <c r="B704" s="17" t="s">
        <v>1308</v>
      </c>
      <c r="C704" s="17" t="s">
        <v>3956</v>
      </c>
      <c r="D704" s="17" t="s">
        <v>3957</v>
      </c>
      <c r="E704" s="17" t="s">
        <v>1907</v>
      </c>
      <c r="F704" s="17" t="s">
        <v>3954</v>
      </c>
      <c r="G704" s="17" t="s">
        <v>1907</v>
      </c>
      <c r="H704" s="17" t="s">
        <v>63</v>
      </c>
      <c r="I704" s="20" t="s">
        <v>1761</v>
      </c>
      <c r="J704" s="17" t="s">
        <v>63</v>
      </c>
      <c r="K704" s="17" t="s">
        <v>63</v>
      </c>
      <c r="L704" s="17"/>
      <c r="M704" s="17" t="s">
        <v>3955</v>
      </c>
      <c r="N704" s="17" t="s">
        <v>1907</v>
      </c>
      <c r="O704" s="17" t="s">
        <v>1907</v>
      </c>
      <c r="P704" s="17" t="s">
        <v>1308</v>
      </c>
      <c r="Q704" s="21" t="s">
        <v>1309</v>
      </c>
      <c r="R704" s="21" t="str">
        <f t="shared" si="10"/>
        <v>钱明亮(qianmingliang)</v>
      </c>
      <c r="S704" s="21"/>
    </row>
    <row r="705" ht="12.75" customHeight="1" spans="1:19">
      <c r="A705" s="17" t="s">
        <v>1717</v>
      </c>
      <c r="B705" s="17" t="s">
        <v>1308</v>
      </c>
      <c r="C705" s="17" t="s">
        <v>3956</v>
      </c>
      <c r="D705" s="17" t="s">
        <v>3957</v>
      </c>
      <c r="E705" s="17" t="s">
        <v>1908</v>
      </c>
      <c r="F705" s="17" t="s">
        <v>2170</v>
      </c>
      <c r="G705" s="17" t="s">
        <v>190</v>
      </c>
      <c r="H705" s="17" t="s">
        <v>63</v>
      </c>
      <c r="I705" s="20" t="s">
        <v>1909</v>
      </c>
      <c r="J705" s="17" t="s">
        <v>63</v>
      </c>
      <c r="K705" s="17" t="s">
        <v>63</v>
      </c>
      <c r="L705" s="17"/>
      <c r="M705" s="17" t="s">
        <v>4023</v>
      </c>
      <c r="N705" s="17" t="s">
        <v>1908</v>
      </c>
      <c r="O705" s="17" t="s">
        <v>190</v>
      </c>
      <c r="P705" s="17" t="s">
        <v>1308</v>
      </c>
      <c r="Q705" s="21" t="s">
        <v>1309</v>
      </c>
      <c r="R705" s="21" t="str">
        <f t="shared" si="10"/>
        <v>钱明亮(qianmingliang)</v>
      </c>
      <c r="S705" s="21"/>
    </row>
    <row r="706" ht="12.75" customHeight="1" spans="1:19">
      <c r="A706" s="17" t="s">
        <v>1717</v>
      </c>
      <c r="B706" s="17" t="s">
        <v>441</v>
      </c>
      <c r="C706" s="17" t="s">
        <v>3998</v>
      </c>
      <c r="D706" s="17" t="s">
        <v>3959</v>
      </c>
      <c r="E706" s="17" t="s">
        <v>1911</v>
      </c>
      <c r="F706" s="17" t="s">
        <v>52</v>
      </c>
      <c r="G706" s="17" t="s">
        <v>1912</v>
      </c>
      <c r="H706" s="17" t="s">
        <v>26</v>
      </c>
      <c r="I706" s="20" t="s">
        <v>1781</v>
      </c>
      <c r="J706" s="17" t="s">
        <v>63</v>
      </c>
      <c r="K706" s="17" t="s">
        <v>63</v>
      </c>
      <c r="L706" s="17"/>
      <c r="M706" s="17" t="s">
        <v>476</v>
      </c>
      <c r="N706" s="17" t="s">
        <v>1911</v>
      </c>
      <c r="O706" s="17" t="s">
        <v>1912</v>
      </c>
      <c r="P706" s="17" t="s">
        <v>441</v>
      </c>
      <c r="Q706" s="21" t="s">
        <v>442</v>
      </c>
      <c r="R706" s="21" t="str">
        <f t="shared" si="10"/>
        <v>孙元明(sunyuanming)</v>
      </c>
      <c r="S706" s="21"/>
    </row>
    <row r="707" ht="12.75" customHeight="1" spans="1:19">
      <c r="A707" s="17" t="s">
        <v>1717</v>
      </c>
      <c r="B707" s="17" t="s">
        <v>441</v>
      </c>
      <c r="C707" s="17" t="s">
        <v>3998</v>
      </c>
      <c r="D707" s="17" t="s">
        <v>3959</v>
      </c>
      <c r="E707" s="17" t="s">
        <v>1913</v>
      </c>
      <c r="F707" s="17" t="s">
        <v>3954</v>
      </c>
      <c r="G707" s="17" t="s">
        <v>1914</v>
      </c>
      <c r="H707" s="17" t="s">
        <v>63</v>
      </c>
      <c r="I707" s="20" t="s">
        <v>1735</v>
      </c>
      <c r="J707" s="17" t="s">
        <v>63</v>
      </c>
      <c r="K707" s="17" t="s">
        <v>63</v>
      </c>
      <c r="L707" s="17"/>
      <c r="M707" s="17" t="s">
        <v>3955</v>
      </c>
      <c r="N707" s="17" t="s">
        <v>1913</v>
      </c>
      <c r="O707" s="17" t="s">
        <v>1914</v>
      </c>
      <c r="P707" s="17" t="s">
        <v>441</v>
      </c>
      <c r="Q707" s="21" t="s">
        <v>442</v>
      </c>
      <c r="R707" s="21" t="str">
        <f t="shared" si="10"/>
        <v>孙元明(sunyuanming)</v>
      </c>
      <c r="S707" s="21"/>
    </row>
    <row r="708" ht="12.75" customHeight="1" spans="1:19">
      <c r="A708" s="17" t="s">
        <v>1717</v>
      </c>
      <c r="B708" s="17" t="s">
        <v>441</v>
      </c>
      <c r="C708" s="17" t="s">
        <v>3998</v>
      </c>
      <c r="D708" s="17" t="s">
        <v>3959</v>
      </c>
      <c r="E708" s="17" t="s">
        <v>1915</v>
      </c>
      <c r="F708" s="17" t="s">
        <v>2170</v>
      </c>
      <c r="G708" s="17" t="s">
        <v>190</v>
      </c>
      <c r="H708" s="17" t="s">
        <v>63</v>
      </c>
      <c r="I708" s="20" t="s">
        <v>1916</v>
      </c>
      <c r="J708" s="17" t="s">
        <v>63</v>
      </c>
      <c r="K708" s="17" t="s">
        <v>63</v>
      </c>
      <c r="L708" s="17"/>
      <c r="M708" s="17" t="s">
        <v>4023</v>
      </c>
      <c r="N708" s="17" t="s">
        <v>1915</v>
      </c>
      <c r="O708" s="17" t="s">
        <v>190</v>
      </c>
      <c r="P708" s="17" t="s">
        <v>441</v>
      </c>
      <c r="Q708" s="21" t="s">
        <v>442</v>
      </c>
      <c r="R708" s="21" t="str">
        <f t="shared" ref="R708:R771" si="11">CONCATENATE(P708,"(",Q708,")")</f>
        <v>孙元明(sunyuanming)</v>
      </c>
      <c r="S708" s="21"/>
    </row>
    <row r="709" ht="12.75" customHeight="1" spans="1:19">
      <c r="A709" s="17" t="s">
        <v>1717</v>
      </c>
      <c r="B709" s="17" t="s">
        <v>441</v>
      </c>
      <c r="C709" s="17" t="s">
        <v>3998</v>
      </c>
      <c r="D709" s="17" t="s">
        <v>3959</v>
      </c>
      <c r="E709" s="17" t="s">
        <v>1917</v>
      </c>
      <c r="F709" s="17" t="s">
        <v>3954</v>
      </c>
      <c r="G709" s="17" t="s">
        <v>1918</v>
      </c>
      <c r="H709" s="17" t="s">
        <v>135</v>
      </c>
      <c r="I709" s="20" t="s">
        <v>1892</v>
      </c>
      <c r="J709" s="17" t="s">
        <v>63</v>
      </c>
      <c r="K709" s="17" t="s">
        <v>63</v>
      </c>
      <c r="L709" s="17"/>
      <c r="M709" s="17" t="s">
        <v>3955</v>
      </c>
      <c r="N709" s="17" t="s">
        <v>1917</v>
      </c>
      <c r="O709" s="17" t="s">
        <v>1918</v>
      </c>
      <c r="P709" s="17" t="s">
        <v>441</v>
      </c>
      <c r="Q709" s="21" t="s">
        <v>442</v>
      </c>
      <c r="R709" s="21" t="str">
        <f t="shared" si="11"/>
        <v>孙元明(sunyuanming)</v>
      </c>
      <c r="S709" s="21"/>
    </row>
    <row r="710" ht="12.75" customHeight="1" spans="1:19">
      <c r="A710" s="17" t="s">
        <v>1717</v>
      </c>
      <c r="B710" s="17" t="s">
        <v>441</v>
      </c>
      <c r="C710" s="17" t="s">
        <v>3998</v>
      </c>
      <c r="D710" s="17" t="s">
        <v>3959</v>
      </c>
      <c r="E710" s="17" t="s">
        <v>1919</v>
      </c>
      <c r="F710" s="17" t="s">
        <v>3954</v>
      </c>
      <c r="G710" s="17" t="s">
        <v>1672</v>
      </c>
      <c r="H710" s="17" t="s">
        <v>135</v>
      </c>
      <c r="I710" s="20" t="s">
        <v>1859</v>
      </c>
      <c r="J710" s="17" t="s">
        <v>63</v>
      </c>
      <c r="K710" s="17" t="s">
        <v>63</v>
      </c>
      <c r="L710" s="17"/>
      <c r="M710" s="17" t="s">
        <v>3955</v>
      </c>
      <c r="N710" s="17" t="s">
        <v>1919</v>
      </c>
      <c r="O710" s="17" t="s">
        <v>1672</v>
      </c>
      <c r="P710" s="17" t="s">
        <v>441</v>
      </c>
      <c r="Q710" s="21" t="s">
        <v>442</v>
      </c>
      <c r="R710" s="21" t="str">
        <f t="shared" si="11"/>
        <v>孙元明(sunyuanming)</v>
      </c>
      <c r="S710" s="21"/>
    </row>
    <row r="711" ht="12.75" customHeight="1" spans="1:19">
      <c r="A711" s="17" t="s">
        <v>1717</v>
      </c>
      <c r="B711" s="17" t="s">
        <v>441</v>
      </c>
      <c r="C711" s="17" t="s">
        <v>3998</v>
      </c>
      <c r="D711" s="17" t="s">
        <v>3959</v>
      </c>
      <c r="E711" s="17" t="s">
        <v>1920</v>
      </c>
      <c r="F711" s="17" t="s">
        <v>3954</v>
      </c>
      <c r="G711" s="17" t="s">
        <v>1921</v>
      </c>
      <c r="H711" s="17" t="s">
        <v>135</v>
      </c>
      <c r="I711" s="20" t="s">
        <v>1922</v>
      </c>
      <c r="J711" s="17" t="s">
        <v>63</v>
      </c>
      <c r="K711" s="17" t="s">
        <v>63</v>
      </c>
      <c r="L711" s="17"/>
      <c r="M711" s="17" t="s">
        <v>3955</v>
      </c>
      <c r="N711" s="17" t="s">
        <v>1920</v>
      </c>
      <c r="O711" s="17" t="s">
        <v>1921</v>
      </c>
      <c r="P711" s="17" t="s">
        <v>441</v>
      </c>
      <c r="Q711" s="21" t="s">
        <v>442</v>
      </c>
      <c r="R711" s="21" t="str">
        <f t="shared" si="11"/>
        <v>孙元明(sunyuanming)</v>
      </c>
      <c r="S711" s="21"/>
    </row>
    <row r="712" ht="12.75" customHeight="1" spans="1:19">
      <c r="A712" s="17" t="s">
        <v>1717</v>
      </c>
      <c r="B712" s="17" t="s">
        <v>441</v>
      </c>
      <c r="C712" s="17" t="s">
        <v>3998</v>
      </c>
      <c r="D712" s="17" t="s">
        <v>3959</v>
      </c>
      <c r="E712" s="17" t="s">
        <v>1923</v>
      </c>
      <c r="F712" s="17" t="s">
        <v>3954</v>
      </c>
      <c r="G712" s="17" t="s">
        <v>210</v>
      </c>
      <c r="H712" s="17" t="s">
        <v>135</v>
      </c>
      <c r="I712" s="20" t="s">
        <v>1830</v>
      </c>
      <c r="J712" s="17" t="s">
        <v>63</v>
      </c>
      <c r="K712" s="17" t="s">
        <v>63</v>
      </c>
      <c r="L712" s="17"/>
      <c r="M712" s="17" t="s">
        <v>3955</v>
      </c>
      <c r="N712" s="17" t="s">
        <v>1923</v>
      </c>
      <c r="O712" s="17" t="s">
        <v>210</v>
      </c>
      <c r="P712" s="17" t="s">
        <v>441</v>
      </c>
      <c r="Q712" s="21" t="s">
        <v>442</v>
      </c>
      <c r="R712" s="21" t="str">
        <f t="shared" si="11"/>
        <v>孙元明(sunyuanming)</v>
      </c>
      <c r="S712" s="21"/>
    </row>
    <row r="713" ht="12.75" customHeight="1" spans="1:19">
      <c r="A713" s="17" t="s">
        <v>1717</v>
      </c>
      <c r="B713" s="17" t="s">
        <v>451</v>
      </c>
      <c r="C713" s="17" t="s">
        <v>3985</v>
      </c>
      <c r="D713" s="17" t="s">
        <v>3970</v>
      </c>
      <c r="E713" s="17" t="s">
        <v>1722</v>
      </c>
      <c r="F713" s="17" t="s">
        <v>2170</v>
      </c>
      <c r="G713" s="17" t="s">
        <v>190</v>
      </c>
      <c r="H713" s="17" t="s">
        <v>135</v>
      </c>
      <c r="I713" s="20" t="s">
        <v>1723</v>
      </c>
      <c r="J713" s="17" t="s">
        <v>476</v>
      </c>
      <c r="K713" s="17" t="s">
        <v>63</v>
      </c>
      <c r="L713" s="17"/>
      <c r="M713" s="17" t="s">
        <v>4056</v>
      </c>
      <c r="N713" s="17" t="s">
        <v>1722</v>
      </c>
      <c r="O713" s="17" t="s">
        <v>190</v>
      </c>
      <c r="P713" s="17" t="s">
        <v>451</v>
      </c>
      <c r="Q713" s="21" t="s">
        <v>452</v>
      </c>
      <c r="R713" s="21" t="str">
        <f t="shared" si="11"/>
        <v>田代贵(tiandaigui)</v>
      </c>
      <c r="S713" s="21"/>
    </row>
    <row r="714" ht="12.75" customHeight="1" spans="1:19">
      <c r="A714" s="17" t="s">
        <v>1717</v>
      </c>
      <c r="B714" s="17" t="s">
        <v>457</v>
      </c>
      <c r="C714" s="17" t="s">
        <v>4000</v>
      </c>
      <c r="D714" s="17" t="s">
        <v>3959</v>
      </c>
      <c r="E714" s="17" t="s">
        <v>1899</v>
      </c>
      <c r="F714" s="17" t="s">
        <v>3947</v>
      </c>
      <c r="G714" s="17" t="s">
        <v>1416</v>
      </c>
      <c r="H714" s="17" t="s">
        <v>1901</v>
      </c>
      <c r="I714" s="20" t="s">
        <v>1900</v>
      </c>
      <c r="J714" s="17" t="s">
        <v>427</v>
      </c>
      <c r="K714" s="17" t="s">
        <v>476</v>
      </c>
      <c r="L714" s="17"/>
      <c r="M714" s="17" t="s">
        <v>1448</v>
      </c>
      <c r="N714" s="17" t="s">
        <v>1899</v>
      </c>
      <c r="O714" s="17" t="s">
        <v>1416</v>
      </c>
      <c r="P714" s="17" t="s">
        <v>457</v>
      </c>
      <c r="Q714" s="21" t="s">
        <v>458</v>
      </c>
      <c r="R714" s="21" t="str">
        <f t="shared" si="11"/>
        <v>田丰伦(tianfenglun)</v>
      </c>
      <c r="S714" s="21"/>
    </row>
    <row r="715" ht="12.75" customHeight="1" spans="1:19">
      <c r="A715" s="17" t="s">
        <v>1717</v>
      </c>
      <c r="B715" s="17" t="s">
        <v>1346</v>
      </c>
      <c r="C715" s="17" t="s">
        <v>3995</v>
      </c>
      <c r="D715" s="17" t="s">
        <v>3946</v>
      </c>
      <c r="E715" s="17" t="s">
        <v>1899</v>
      </c>
      <c r="F715" s="17" t="s">
        <v>3947</v>
      </c>
      <c r="G715" s="17" t="s">
        <v>1416</v>
      </c>
      <c r="H715" s="17" t="s">
        <v>1901</v>
      </c>
      <c r="I715" s="20" t="s">
        <v>1900</v>
      </c>
      <c r="J715" s="17" t="s">
        <v>427</v>
      </c>
      <c r="K715" s="17" t="s">
        <v>427</v>
      </c>
      <c r="L715" s="17"/>
      <c r="M715" s="17" t="s">
        <v>1448</v>
      </c>
      <c r="N715" s="17" t="s">
        <v>1899</v>
      </c>
      <c r="O715" s="17" t="s">
        <v>1416</v>
      </c>
      <c r="P715" s="17" t="s">
        <v>1346</v>
      </c>
      <c r="Q715" s="21" t="s">
        <v>1347</v>
      </c>
      <c r="R715" s="21" t="str">
        <f t="shared" si="11"/>
        <v>田军(tianjun)</v>
      </c>
      <c r="S715" s="21"/>
    </row>
    <row r="716" ht="12.75" customHeight="1" spans="1:19">
      <c r="A716" s="17" t="s">
        <v>1717</v>
      </c>
      <c r="B716" s="17" t="s">
        <v>1346</v>
      </c>
      <c r="C716" s="17" t="s">
        <v>3995</v>
      </c>
      <c r="D716" s="17" t="s">
        <v>3946</v>
      </c>
      <c r="E716" s="17" t="s">
        <v>1924</v>
      </c>
      <c r="F716" s="17" t="s">
        <v>141</v>
      </c>
      <c r="G716" s="17" t="s">
        <v>1348</v>
      </c>
      <c r="H716" s="17" t="s">
        <v>1121</v>
      </c>
      <c r="I716" s="20" t="s">
        <v>1925</v>
      </c>
      <c r="J716" s="17" t="s">
        <v>476</v>
      </c>
      <c r="K716" s="17" t="s">
        <v>63</v>
      </c>
      <c r="L716" s="17"/>
      <c r="M716" s="17" t="s">
        <v>3951</v>
      </c>
      <c r="N716" s="17" t="s">
        <v>1924</v>
      </c>
      <c r="O716" s="17" t="s">
        <v>1348</v>
      </c>
      <c r="P716" s="17" t="s">
        <v>1346</v>
      </c>
      <c r="Q716" s="21" t="s">
        <v>1347</v>
      </c>
      <c r="R716" s="21" t="str">
        <f t="shared" si="11"/>
        <v>田军(tianjun)</v>
      </c>
      <c r="S716" s="21"/>
    </row>
    <row r="717" ht="12.75" customHeight="1" spans="1:19">
      <c r="A717" s="17" t="s">
        <v>1717</v>
      </c>
      <c r="B717" s="17" t="s">
        <v>472</v>
      </c>
      <c r="C717" s="17" t="s">
        <v>3981</v>
      </c>
      <c r="D717" s="17" t="s">
        <v>3986</v>
      </c>
      <c r="E717" s="17" t="s">
        <v>1759</v>
      </c>
      <c r="F717" s="17" t="s">
        <v>3954</v>
      </c>
      <c r="G717" s="17" t="s">
        <v>1760</v>
      </c>
      <c r="H717" s="17" t="s">
        <v>476</v>
      </c>
      <c r="I717" s="20" t="s">
        <v>1761</v>
      </c>
      <c r="J717" s="17" t="s">
        <v>2451</v>
      </c>
      <c r="K717" s="17" t="s">
        <v>476</v>
      </c>
      <c r="L717" s="17"/>
      <c r="M717" s="17" t="s">
        <v>520</v>
      </c>
      <c r="N717" s="17" t="s">
        <v>1759</v>
      </c>
      <c r="O717" s="17" t="s">
        <v>1760</v>
      </c>
      <c r="P717" s="17" t="s">
        <v>472</v>
      </c>
      <c r="Q717" s="21" t="s">
        <v>473</v>
      </c>
      <c r="R717" s="21" t="str">
        <f t="shared" si="11"/>
        <v>王小明(wangxiaoming)</v>
      </c>
      <c r="S717" s="21"/>
    </row>
    <row r="718" ht="12.75" customHeight="1" spans="1:19">
      <c r="A718" s="17" t="s">
        <v>1717</v>
      </c>
      <c r="B718" s="17" t="s">
        <v>472</v>
      </c>
      <c r="C718" s="17" t="s">
        <v>3981</v>
      </c>
      <c r="D718" s="17" t="s">
        <v>3986</v>
      </c>
      <c r="E718" s="17" t="s">
        <v>1571</v>
      </c>
      <c r="F718" s="17" t="s">
        <v>3954</v>
      </c>
      <c r="G718" s="17" t="s">
        <v>1831</v>
      </c>
      <c r="H718" s="17" t="s">
        <v>63</v>
      </c>
      <c r="I718" s="20" t="s">
        <v>1572</v>
      </c>
      <c r="J718" s="17" t="s">
        <v>427</v>
      </c>
      <c r="K718" s="17" t="s">
        <v>476</v>
      </c>
      <c r="L718" s="17" t="s">
        <v>4052</v>
      </c>
      <c r="M718" s="17" t="s">
        <v>427</v>
      </c>
      <c r="N718" s="17" t="s">
        <v>1571</v>
      </c>
      <c r="O718" s="17" t="s">
        <v>1831</v>
      </c>
      <c r="P718" s="17" t="s">
        <v>472</v>
      </c>
      <c r="Q718" s="21" t="s">
        <v>473</v>
      </c>
      <c r="R718" s="21" t="str">
        <f t="shared" si="11"/>
        <v>王小明(wangxiaoming)</v>
      </c>
      <c r="S718" s="21"/>
    </row>
    <row r="719" ht="12.75" customHeight="1" spans="1:19">
      <c r="A719" s="17" t="s">
        <v>1717</v>
      </c>
      <c r="B719" s="17" t="s">
        <v>472</v>
      </c>
      <c r="C719" s="17" t="s">
        <v>3981</v>
      </c>
      <c r="D719" s="17" t="s">
        <v>3986</v>
      </c>
      <c r="E719" s="17" t="s">
        <v>1926</v>
      </c>
      <c r="F719" s="17" t="s">
        <v>2170</v>
      </c>
      <c r="G719" s="17" t="s">
        <v>1682</v>
      </c>
      <c r="H719" s="17" t="s">
        <v>135</v>
      </c>
      <c r="I719" s="20" t="s">
        <v>1927</v>
      </c>
      <c r="J719" s="17" t="s">
        <v>63</v>
      </c>
      <c r="K719" s="17" t="s">
        <v>63</v>
      </c>
      <c r="L719" s="17"/>
      <c r="M719" s="17" t="s">
        <v>4023</v>
      </c>
      <c r="N719" s="17" t="s">
        <v>1926</v>
      </c>
      <c r="O719" s="17" t="s">
        <v>1682</v>
      </c>
      <c r="P719" s="17" t="s">
        <v>472</v>
      </c>
      <c r="Q719" s="21" t="s">
        <v>473</v>
      </c>
      <c r="R719" s="21" t="str">
        <f t="shared" si="11"/>
        <v>王小明(wangxiaoming)</v>
      </c>
      <c r="S719" s="21"/>
    </row>
    <row r="720" ht="12.75" customHeight="1" spans="1:19">
      <c r="A720" s="17" t="s">
        <v>1717</v>
      </c>
      <c r="B720" s="17" t="s">
        <v>1930</v>
      </c>
      <c r="C720" s="17" t="s">
        <v>3997</v>
      </c>
      <c r="D720" s="17" t="s">
        <v>4042</v>
      </c>
      <c r="E720" s="17" t="s">
        <v>1929</v>
      </c>
      <c r="F720" s="17" t="s">
        <v>3954</v>
      </c>
      <c r="G720" s="17" t="s">
        <v>153</v>
      </c>
      <c r="H720" s="17" t="s">
        <v>55</v>
      </c>
      <c r="I720" s="20" t="s">
        <v>1932</v>
      </c>
      <c r="J720" s="17" t="s">
        <v>476</v>
      </c>
      <c r="K720" s="17" t="s">
        <v>476</v>
      </c>
      <c r="L720" s="17"/>
      <c r="M720" s="17" t="s">
        <v>443</v>
      </c>
      <c r="N720" s="17" t="s">
        <v>1929</v>
      </c>
      <c r="O720" s="17" t="s">
        <v>153</v>
      </c>
      <c r="P720" s="17" t="s">
        <v>1930</v>
      </c>
      <c r="Q720" s="21" t="s">
        <v>1931</v>
      </c>
      <c r="R720" s="21" t="str">
        <f t="shared" si="11"/>
        <v>王鑫强(wangxinqiang)</v>
      </c>
      <c r="S720" s="21"/>
    </row>
    <row r="721" ht="12.75" customHeight="1" spans="1:19">
      <c r="A721" s="17" t="s">
        <v>1717</v>
      </c>
      <c r="B721" s="17" t="s">
        <v>1930</v>
      </c>
      <c r="C721" s="17" t="s">
        <v>3997</v>
      </c>
      <c r="D721" s="17" t="s">
        <v>4042</v>
      </c>
      <c r="E721" s="17" t="s">
        <v>1935</v>
      </c>
      <c r="F721" s="17" t="s">
        <v>141</v>
      </c>
      <c r="G721" s="17" t="s">
        <v>1936</v>
      </c>
      <c r="H721" s="17" t="s">
        <v>55</v>
      </c>
      <c r="I721" s="20" t="s">
        <v>1937</v>
      </c>
      <c r="J721" s="17" t="s">
        <v>427</v>
      </c>
      <c r="K721" s="17" t="s">
        <v>476</v>
      </c>
      <c r="L721" s="17"/>
      <c r="M721" s="17" t="s">
        <v>2451</v>
      </c>
      <c r="N721" s="17" t="s">
        <v>1935</v>
      </c>
      <c r="O721" s="17" t="s">
        <v>1936</v>
      </c>
      <c r="P721" s="17" t="s">
        <v>1930</v>
      </c>
      <c r="Q721" s="21" t="s">
        <v>1931</v>
      </c>
      <c r="R721" s="21" t="str">
        <f t="shared" si="11"/>
        <v>王鑫强(wangxinqiang)</v>
      </c>
      <c r="S721" s="21"/>
    </row>
    <row r="722" ht="12.75" customHeight="1" spans="1:19">
      <c r="A722" s="17" t="s">
        <v>1717</v>
      </c>
      <c r="B722" s="17" t="s">
        <v>1930</v>
      </c>
      <c r="C722" s="17" t="s">
        <v>3997</v>
      </c>
      <c r="D722" s="17" t="s">
        <v>4042</v>
      </c>
      <c r="E722" s="17" t="s">
        <v>1939</v>
      </c>
      <c r="F722" s="17" t="s">
        <v>141</v>
      </c>
      <c r="G722" s="17" t="s">
        <v>1940</v>
      </c>
      <c r="H722" s="17" t="s">
        <v>55</v>
      </c>
      <c r="I722" s="20" t="s">
        <v>1941</v>
      </c>
      <c r="J722" s="17" t="s">
        <v>427</v>
      </c>
      <c r="K722" s="17" t="s">
        <v>476</v>
      </c>
      <c r="L722" s="17"/>
      <c r="M722" s="17" t="s">
        <v>2451</v>
      </c>
      <c r="N722" s="17" t="s">
        <v>1939</v>
      </c>
      <c r="O722" s="17" t="s">
        <v>1940</v>
      </c>
      <c r="P722" s="17" t="s">
        <v>1930</v>
      </c>
      <c r="Q722" s="21" t="s">
        <v>1931</v>
      </c>
      <c r="R722" s="21" t="str">
        <f t="shared" si="11"/>
        <v>王鑫强(wangxinqiang)</v>
      </c>
      <c r="S722" s="21"/>
    </row>
    <row r="723" ht="12.75" customHeight="1" spans="1:19">
      <c r="A723" s="17" t="s">
        <v>1717</v>
      </c>
      <c r="B723" s="17" t="s">
        <v>1930</v>
      </c>
      <c r="C723" s="17" t="s">
        <v>3997</v>
      </c>
      <c r="D723" s="17" t="s">
        <v>4042</v>
      </c>
      <c r="E723" s="17" t="s">
        <v>1942</v>
      </c>
      <c r="F723" s="17" t="s">
        <v>2170</v>
      </c>
      <c r="G723" s="17" t="s">
        <v>1943</v>
      </c>
      <c r="H723" s="17" t="s">
        <v>55</v>
      </c>
      <c r="I723" s="20" t="s">
        <v>1944</v>
      </c>
      <c r="J723" s="17" t="s">
        <v>63</v>
      </c>
      <c r="K723" s="17" t="s">
        <v>63</v>
      </c>
      <c r="L723" s="17"/>
      <c r="M723" s="17" t="s">
        <v>4023</v>
      </c>
      <c r="N723" s="17" t="s">
        <v>1942</v>
      </c>
      <c r="O723" s="17" t="s">
        <v>1943</v>
      </c>
      <c r="P723" s="17" t="s">
        <v>1930</v>
      </c>
      <c r="Q723" s="21" t="s">
        <v>1931</v>
      </c>
      <c r="R723" s="21" t="str">
        <f t="shared" si="11"/>
        <v>王鑫强(wangxinqiang)</v>
      </c>
      <c r="S723" s="21"/>
    </row>
    <row r="724" ht="12.75" customHeight="1" spans="1:19">
      <c r="A724" s="17" t="s">
        <v>1717</v>
      </c>
      <c r="B724" s="17" t="s">
        <v>1930</v>
      </c>
      <c r="C724" s="17" t="s">
        <v>3997</v>
      </c>
      <c r="D724" s="17" t="s">
        <v>4042</v>
      </c>
      <c r="E724" s="17" t="s">
        <v>1946</v>
      </c>
      <c r="F724" s="17" t="s">
        <v>141</v>
      </c>
      <c r="G724" s="17" t="s">
        <v>1940</v>
      </c>
      <c r="H724" s="17" t="s">
        <v>55</v>
      </c>
      <c r="I724" s="20" t="s">
        <v>1937</v>
      </c>
      <c r="J724" s="17" t="s">
        <v>476</v>
      </c>
      <c r="K724" s="17" t="s">
        <v>63</v>
      </c>
      <c r="L724" s="17"/>
      <c r="M724" s="17" t="s">
        <v>3992</v>
      </c>
      <c r="N724" s="17" t="s">
        <v>1946</v>
      </c>
      <c r="O724" s="17" t="s">
        <v>1940</v>
      </c>
      <c r="P724" s="17" t="s">
        <v>1930</v>
      </c>
      <c r="Q724" s="21" t="s">
        <v>1931</v>
      </c>
      <c r="R724" s="21" t="str">
        <f t="shared" si="11"/>
        <v>王鑫强(wangxinqiang)</v>
      </c>
      <c r="S724" s="21"/>
    </row>
    <row r="725" ht="12.75" customHeight="1" spans="1:19">
      <c r="A725" s="17" t="s">
        <v>1717</v>
      </c>
      <c r="B725" s="17" t="s">
        <v>510</v>
      </c>
      <c r="C725" s="17" t="s">
        <v>3981</v>
      </c>
      <c r="D725" s="17" t="s">
        <v>3959</v>
      </c>
      <c r="E725" s="17" t="s">
        <v>1759</v>
      </c>
      <c r="F725" s="17" t="s">
        <v>3954</v>
      </c>
      <c r="G725" s="17" t="s">
        <v>1760</v>
      </c>
      <c r="H725" s="17" t="s">
        <v>476</v>
      </c>
      <c r="I725" s="20" t="s">
        <v>1761</v>
      </c>
      <c r="J725" s="17" t="s">
        <v>2451</v>
      </c>
      <c r="K725" s="17" t="s">
        <v>63</v>
      </c>
      <c r="L725" s="17"/>
      <c r="M725" s="17" t="s">
        <v>443</v>
      </c>
      <c r="N725" s="17" t="s">
        <v>1759</v>
      </c>
      <c r="O725" s="17" t="s">
        <v>1760</v>
      </c>
      <c r="P725" s="17" t="s">
        <v>510</v>
      </c>
      <c r="Q725" s="21" t="s">
        <v>511</v>
      </c>
      <c r="R725" s="21" t="str">
        <f t="shared" si="11"/>
        <v>吴安(wuan)</v>
      </c>
      <c r="S725" s="21"/>
    </row>
    <row r="726" ht="12.75" customHeight="1" spans="1:19">
      <c r="A726" s="17" t="s">
        <v>1717</v>
      </c>
      <c r="B726" s="17" t="s">
        <v>510</v>
      </c>
      <c r="C726" s="17" t="s">
        <v>3981</v>
      </c>
      <c r="D726" s="17" t="s">
        <v>3959</v>
      </c>
      <c r="E726" s="17" t="s">
        <v>1571</v>
      </c>
      <c r="F726" s="17" t="s">
        <v>3954</v>
      </c>
      <c r="G726" s="17" t="s">
        <v>1831</v>
      </c>
      <c r="H726" s="17" t="s">
        <v>63</v>
      </c>
      <c r="I726" s="20" t="s">
        <v>1572</v>
      </c>
      <c r="J726" s="17" t="s">
        <v>427</v>
      </c>
      <c r="K726" s="17" t="s">
        <v>63</v>
      </c>
      <c r="L726" s="17" t="s">
        <v>4052</v>
      </c>
      <c r="M726" s="17" t="s">
        <v>449</v>
      </c>
      <c r="N726" s="17" t="s">
        <v>1571</v>
      </c>
      <c r="O726" s="17" t="s">
        <v>1831</v>
      </c>
      <c r="P726" s="17" t="s">
        <v>510</v>
      </c>
      <c r="Q726" s="21" t="s">
        <v>511</v>
      </c>
      <c r="R726" s="21" t="str">
        <f t="shared" si="11"/>
        <v>吴安(wuan)</v>
      </c>
      <c r="S726" s="21"/>
    </row>
    <row r="727" ht="12.75" customHeight="1" spans="1:19">
      <c r="A727" s="17" t="s">
        <v>1717</v>
      </c>
      <c r="B727" s="17" t="s">
        <v>522</v>
      </c>
      <c r="C727" s="17" t="s">
        <v>3975</v>
      </c>
      <c r="D727" s="17" t="s">
        <v>3957</v>
      </c>
      <c r="E727" s="17" t="s">
        <v>1947</v>
      </c>
      <c r="F727" s="17" t="s">
        <v>3954</v>
      </c>
      <c r="G727" s="17" t="s">
        <v>1948</v>
      </c>
      <c r="H727" s="17" t="s">
        <v>103</v>
      </c>
      <c r="I727" s="20" t="s">
        <v>1753</v>
      </c>
      <c r="J727" s="17" t="s">
        <v>63</v>
      </c>
      <c r="K727" s="17" t="s">
        <v>63</v>
      </c>
      <c r="L727" s="17"/>
      <c r="M727" s="17" t="s">
        <v>3955</v>
      </c>
      <c r="N727" s="17" t="s">
        <v>1947</v>
      </c>
      <c r="O727" s="17" t="s">
        <v>1948</v>
      </c>
      <c r="P727" s="17" t="s">
        <v>522</v>
      </c>
      <c r="Q727" s="21" t="s">
        <v>523</v>
      </c>
      <c r="R727" s="21" t="str">
        <f t="shared" si="11"/>
        <v>吴大兵(wudabing)</v>
      </c>
      <c r="S727" s="21"/>
    </row>
    <row r="728" ht="12.75" customHeight="1" spans="1:19">
      <c r="A728" s="17" t="s">
        <v>1717</v>
      </c>
      <c r="B728" s="17" t="s">
        <v>522</v>
      </c>
      <c r="C728" s="17" t="s">
        <v>3975</v>
      </c>
      <c r="D728" s="17" t="s">
        <v>3957</v>
      </c>
      <c r="E728" s="17" t="s">
        <v>1949</v>
      </c>
      <c r="F728" s="17" t="s">
        <v>2170</v>
      </c>
      <c r="G728" s="17" t="s">
        <v>96</v>
      </c>
      <c r="H728" s="17" t="s">
        <v>1950</v>
      </c>
      <c r="I728" s="20" t="s">
        <v>1781</v>
      </c>
      <c r="J728" s="17" t="s">
        <v>63</v>
      </c>
      <c r="K728" s="17" t="s">
        <v>63</v>
      </c>
      <c r="L728" s="17"/>
      <c r="M728" s="17" t="s">
        <v>4023</v>
      </c>
      <c r="N728" s="17" t="s">
        <v>1949</v>
      </c>
      <c r="O728" s="17" t="s">
        <v>96</v>
      </c>
      <c r="P728" s="17" t="s">
        <v>522</v>
      </c>
      <c r="Q728" s="21" t="s">
        <v>523</v>
      </c>
      <c r="R728" s="21" t="str">
        <f t="shared" si="11"/>
        <v>吴大兵(wudabing)</v>
      </c>
      <c r="S728" s="21"/>
    </row>
    <row r="729" ht="12.75" customHeight="1" spans="1:19">
      <c r="A729" s="17" t="s">
        <v>1717</v>
      </c>
      <c r="B729" s="17" t="s">
        <v>522</v>
      </c>
      <c r="C729" s="17" t="s">
        <v>3975</v>
      </c>
      <c r="D729" s="17" t="s">
        <v>3957</v>
      </c>
      <c r="E729" s="17" t="s">
        <v>1951</v>
      </c>
      <c r="F729" s="17" t="s">
        <v>141</v>
      </c>
      <c r="G729" s="17" t="s">
        <v>1952</v>
      </c>
      <c r="H729" s="17" t="s">
        <v>487</v>
      </c>
      <c r="I729" s="20" t="s">
        <v>1953</v>
      </c>
      <c r="J729" s="17" t="s">
        <v>63</v>
      </c>
      <c r="K729" s="17" t="s">
        <v>63</v>
      </c>
      <c r="L729" s="17"/>
      <c r="M729" s="17" t="s">
        <v>3951</v>
      </c>
      <c r="N729" s="17" t="s">
        <v>1951</v>
      </c>
      <c r="O729" s="17" t="s">
        <v>1952</v>
      </c>
      <c r="P729" s="17" t="s">
        <v>522</v>
      </c>
      <c r="Q729" s="21" t="s">
        <v>523</v>
      </c>
      <c r="R729" s="21" t="str">
        <f t="shared" si="11"/>
        <v>吴大兵(wudabing)</v>
      </c>
      <c r="S729" s="21"/>
    </row>
    <row r="730" ht="12.75" customHeight="1" spans="1:19">
      <c r="A730" s="17" t="s">
        <v>1717</v>
      </c>
      <c r="B730" s="17" t="s">
        <v>522</v>
      </c>
      <c r="C730" s="17" t="s">
        <v>3975</v>
      </c>
      <c r="D730" s="17" t="s">
        <v>3957</v>
      </c>
      <c r="E730" s="17" t="s">
        <v>1954</v>
      </c>
      <c r="F730" s="17" t="s">
        <v>2170</v>
      </c>
      <c r="G730" s="17" t="s">
        <v>1955</v>
      </c>
      <c r="H730" s="17" t="s">
        <v>346</v>
      </c>
      <c r="I730" s="20" t="s">
        <v>1956</v>
      </c>
      <c r="J730" s="17" t="s">
        <v>63</v>
      </c>
      <c r="K730" s="17" t="s">
        <v>63</v>
      </c>
      <c r="L730" s="17"/>
      <c r="M730" s="17" t="s">
        <v>4023</v>
      </c>
      <c r="N730" s="17" t="s">
        <v>1954</v>
      </c>
      <c r="O730" s="17" t="s">
        <v>1955</v>
      </c>
      <c r="P730" s="17" t="s">
        <v>522</v>
      </c>
      <c r="Q730" s="21" t="s">
        <v>523</v>
      </c>
      <c r="R730" s="21" t="str">
        <f t="shared" si="11"/>
        <v>吴大兵(wudabing)</v>
      </c>
      <c r="S730" s="21"/>
    </row>
    <row r="731" ht="12.75" customHeight="1" spans="1:19">
      <c r="A731" s="17" t="s">
        <v>1717</v>
      </c>
      <c r="B731" s="17" t="s">
        <v>522</v>
      </c>
      <c r="C731" s="17" t="s">
        <v>3975</v>
      </c>
      <c r="D731" s="17" t="s">
        <v>3957</v>
      </c>
      <c r="E731" s="17" t="s">
        <v>1957</v>
      </c>
      <c r="F731" s="17" t="s">
        <v>141</v>
      </c>
      <c r="G731" s="17" t="s">
        <v>1958</v>
      </c>
      <c r="H731" s="17" t="s">
        <v>503</v>
      </c>
      <c r="I731" s="20" t="s">
        <v>1859</v>
      </c>
      <c r="J731" s="17" t="s">
        <v>63</v>
      </c>
      <c r="K731" s="17" t="s">
        <v>63</v>
      </c>
      <c r="L731" s="17"/>
      <c r="M731" s="17" t="s">
        <v>3951</v>
      </c>
      <c r="N731" s="17" t="s">
        <v>1957</v>
      </c>
      <c r="O731" s="17" t="s">
        <v>1958</v>
      </c>
      <c r="P731" s="17" t="s">
        <v>522</v>
      </c>
      <c r="Q731" s="21" t="s">
        <v>523</v>
      </c>
      <c r="R731" s="21" t="str">
        <f t="shared" si="11"/>
        <v>吴大兵(wudabing)</v>
      </c>
      <c r="S731" s="21"/>
    </row>
    <row r="732" ht="12.75" customHeight="1" spans="1:19">
      <c r="A732" s="17" t="s">
        <v>1717</v>
      </c>
      <c r="B732" s="17" t="s">
        <v>522</v>
      </c>
      <c r="C732" s="17" t="s">
        <v>3975</v>
      </c>
      <c r="D732" s="17" t="s">
        <v>3957</v>
      </c>
      <c r="E732" s="17" t="s">
        <v>1959</v>
      </c>
      <c r="F732" s="17" t="s">
        <v>3954</v>
      </c>
      <c r="G732" s="17" t="s">
        <v>1960</v>
      </c>
      <c r="H732" s="17" t="s">
        <v>1961</v>
      </c>
      <c r="I732" s="20" t="s">
        <v>1859</v>
      </c>
      <c r="J732" s="17" t="s">
        <v>63</v>
      </c>
      <c r="K732" s="17" t="s">
        <v>63</v>
      </c>
      <c r="L732" s="17"/>
      <c r="M732" s="17" t="s">
        <v>3955</v>
      </c>
      <c r="N732" s="17" t="s">
        <v>1959</v>
      </c>
      <c r="O732" s="17" t="s">
        <v>1960</v>
      </c>
      <c r="P732" s="17" t="s">
        <v>522</v>
      </c>
      <c r="Q732" s="21" t="s">
        <v>523</v>
      </c>
      <c r="R732" s="21" t="str">
        <f t="shared" si="11"/>
        <v>吴大兵(wudabing)</v>
      </c>
      <c r="S732" s="21"/>
    </row>
    <row r="733" ht="12.75" customHeight="1" spans="1:19">
      <c r="A733" s="17" t="s">
        <v>1717</v>
      </c>
      <c r="B733" s="17" t="s">
        <v>522</v>
      </c>
      <c r="C733" s="17" t="s">
        <v>3975</v>
      </c>
      <c r="D733" s="17" t="s">
        <v>3957</v>
      </c>
      <c r="E733" s="17" t="s">
        <v>1962</v>
      </c>
      <c r="F733" s="17" t="s">
        <v>3954</v>
      </c>
      <c r="G733" s="17" t="s">
        <v>1963</v>
      </c>
      <c r="H733" s="17" t="s">
        <v>1965</v>
      </c>
      <c r="I733" s="20" t="s">
        <v>1964</v>
      </c>
      <c r="J733" s="17" t="s">
        <v>63</v>
      </c>
      <c r="K733" s="17" t="s">
        <v>63</v>
      </c>
      <c r="L733" s="17"/>
      <c r="M733" s="17" t="s">
        <v>3955</v>
      </c>
      <c r="N733" s="17" t="s">
        <v>1962</v>
      </c>
      <c r="O733" s="17" t="s">
        <v>1963</v>
      </c>
      <c r="P733" s="17" t="s">
        <v>522</v>
      </c>
      <c r="Q733" s="21" t="s">
        <v>523</v>
      </c>
      <c r="R733" s="21" t="str">
        <f t="shared" si="11"/>
        <v>吴大兵(wudabing)</v>
      </c>
      <c r="S733" s="21"/>
    </row>
    <row r="734" ht="12.75" customHeight="1" spans="1:19">
      <c r="A734" s="17" t="s">
        <v>1717</v>
      </c>
      <c r="B734" s="17" t="s">
        <v>522</v>
      </c>
      <c r="C734" s="17" t="s">
        <v>3975</v>
      </c>
      <c r="D734" s="17" t="s">
        <v>3957</v>
      </c>
      <c r="E734" s="17" t="s">
        <v>1966</v>
      </c>
      <c r="F734" s="17" t="s">
        <v>3954</v>
      </c>
      <c r="G734" s="17" t="s">
        <v>1967</v>
      </c>
      <c r="H734" s="17" t="s">
        <v>1897</v>
      </c>
      <c r="I734" s="20" t="s">
        <v>1968</v>
      </c>
      <c r="J734" s="17" t="s">
        <v>63</v>
      </c>
      <c r="K734" s="17" t="s">
        <v>63</v>
      </c>
      <c r="L734" s="17"/>
      <c r="M734" s="17" t="s">
        <v>3955</v>
      </c>
      <c r="N734" s="17" t="s">
        <v>1966</v>
      </c>
      <c r="O734" s="17" t="s">
        <v>1967</v>
      </c>
      <c r="P734" s="17" t="s">
        <v>522</v>
      </c>
      <c r="Q734" s="21" t="s">
        <v>523</v>
      </c>
      <c r="R734" s="21" t="str">
        <f t="shared" si="11"/>
        <v>吴大兵(wudabing)</v>
      </c>
      <c r="S734" s="21"/>
    </row>
    <row r="735" ht="12.75" customHeight="1" spans="1:19">
      <c r="A735" s="17" t="s">
        <v>1717</v>
      </c>
      <c r="B735" s="17" t="s">
        <v>522</v>
      </c>
      <c r="C735" s="17" t="s">
        <v>3975</v>
      </c>
      <c r="D735" s="17" t="s">
        <v>3957</v>
      </c>
      <c r="E735" s="17" t="s">
        <v>1969</v>
      </c>
      <c r="F735" s="17" t="s">
        <v>3954</v>
      </c>
      <c r="G735" s="17" t="s">
        <v>1970</v>
      </c>
      <c r="H735" s="17" t="s">
        <v>503</v>
      </c>
      <c r="I735" s="20" t="s">
        <v>1971</v>
      </c>
      <c r="J735" s="17" t="s">
        <v>476</v>
      </c>
      <c r="K735" s="17" t="s">
        <v>63</v>
      </c>
      <c r="L735" s="17"/>
      <c r="M735" s="17" t="s">
        <v>3955</v>
      </c>
      <c r="N735" s="17" t="s">
        <v>1969</v>
      </c>
      <c r="O735" s="17" t="s">
        <v>1970</v>
      </c>
      <c r="P735" s="17" t="s">
        <v>522</v>
      </c>
      <c r="Q735" s="21" t="s">
        <v>523</v>
      </c>
      <c r="R735" s="21" t="str">
        <f t="shared" si="11"/>
        <v>吴大兵(wudabing)</v>
      </c>
      <c r="S735" s="21"/>
    </row>
    <row r="736" ht="12.75" customHeight="1" spans="1:19">
      <c r="A736" s="17" t="s">
        <v>1717</v>
      </c>
      <c r="B736" s="17" t="s">
        <v>522</v>
      </c>
      <c r="C736" s="17" t="s">
        <v>3975</v>
      </c>
      <c r="D736" s="17" t="s">
        <v>3957</v>
      </c>
      <c r="E736" s="17" t="s">
        <v>1972</v>
      </c>
      <c r="F736" s="17" t="s">
        <v>3954</v>
      </c>
      <c r="G736" s="17" t="s">
        <v>1973</v>
      </c>
      <c r="H736" s="17" t="s">
        <v>1961</v>
      </c>
      <c r="I736" s="20" t="s">
        <v>1974</v>
      </c>
      <c r="J736" s="17" t="s">
        <v>476</v>
      </c>
      <c r="K736" s="17" t="s">
        <v>63</v>
      </c>
      <c r="L736" s="17"/>
      <c r="M736" s="17" t="s">
        <v>3955</v>
      </c>
      <c r="N736" s="17" t="s">
        <v>1972</v>
      </c>
      <c r="O736" s="17" t="s">
        <v>1973</v>
      </c>
      <c r="P736" s="17" t="s">
        <v>522</v>
      </c>
      <c r="Q736" s="21" t="s">
        <v>523</v>
      </c>
      <c r="R736" s="21" t="str">
        <f t="shared" si="11"/>
        <v>吴大兵(wudabing)</v>
      </c>
      <c r="S736" s="21"/>
    </row>
    <row r="737" ht="12.75" customHeight="1" spans="1:19">
      <c r="A737" s="17" t="s">
        <v>1717</v>
      </c>
      <c r="B737" s="17" t="s">
        <v>522</v>
      </c>
      <c r="C737" s="17" t="s">
        <v>3975</v>
      </c>
      <c r="D737" s="17" t="s">
        <v>3957</v>
      </c>
      <c r="E737" s="17" t="s">
        <v>1975</v>
      </c>
      <c r="F737" s="17" t="s">
        <v>52</v>
      </c>
      <c r="G737" s="17" t="s">
        <v>1732</v>
      </c>
      <c r="H737" s="17" t="s">
        <v>36</v>
      </c>
      <c r="I737" s="20" t="s">
        <v>1733</v>
      </c>
      <c r="J737" s="17" t="s">
        <v>63</v>
      </c>
      <c r="K737" s="17" t="s">
        <v>63</v>
      </c>
      <c r="L737" s="17"/>
      <c r="M737" s="17" t="s">
        <v>476</v>
      </c>
      <c r="N737" s="17" t="s">
        <v>1975</v>
      </c>
      <c r="O737" s="17" t="s">
        <v>1732</v>
      </c>
      <c r="P737" s="17" t="s">
        <v>522</v>
      </c>
      <c r="Q737" s="21" t="s">
        <v>523</v>
      </c>
      <c r="R737" s="21" t="str">
        <f t="shared" si="11"/>
        <v>吴大兵(wudabing)</v>
      </c>
      <c r="S737" s="21"/>
    </row>
    <row r="738" ht="12.75" customHeight="1" spans="1:19">
      <c r="A738" s="17" t="s">
        <v>1717</v>
      </c>
      <c r="B738" s="17" t="s">
        <v>522</v>
      </c>
      <c r="C738" s="17" t="s">
        <v>3975</v>
      </c>
      <c r="D738" s="17" t="s">
        <v>3957</v>
      </c>
      <c r="E738" s="17" t="s">
        <v>1976</v>
      </c>
      <c r="F738" s="17" t="s">
        <v>52</v>
      </c>
      <c r="G738" s="17" t="s">
        <v>1732</v>
      </c>
      <c r="H738" s="17" t="s">
        <v>148</v>
      </c>
      <c r="I738" s="20" t="s">
        <v>1977</v>
      </c>
      <c r="J738" s="17" t="s">
        <v>63</v>
      </c>
      <c r="K738" s="17" t="s">
        <v>63</v>
      </c>
      <c r="L738" s="17"/>
      <c r="M738" s="17" t="s">
        <v>476</v>
      </c>
      <c r="N738" s="17" t="s">
        <v>1976</v>
      </c>
      <c r="O738" s="17" t="s">
        <v>1732</v>
      </c>
      <c r="P738" s="17" t="s">
        <v>522</v>
      </c>
      <c r="Q738" s="21" t="s">
        <v>523</v>
      </c>
      <c r="R738" s="21" t="str">
        <f t="shared" si="11"/>
        <v>吴大兵(wudabing)</v>
      </c>
      <c r="S738" s="21"/>
    </row>
    <row r="739" ht="12.75" customHeight="1" spans="1:19">
      <c r="A739" s="17" t="s">
        <v>1717</v>
      </c>
      <c r="B739" s="17" t="s">
        <v>522</v>
      </c>
      <c r="C739" s="17" t="s">
        <v>3975</v>
      </c>
      <c r="D739" s="17" t="s">
        <v>3957</v>
      </c>
      <c r="E739" s="17" t="s">
        <v>1978</v>
      </c>
      <c r="F739" s="17" t="s">
        <v>52</v>
      </c>
      <c r="G739" s="17" t="s">
        <v>1732</v>
      </c>
      <c r="H739" s="17" t="s">
        <v>36</v>
      </c>
      <c r="I739" s="20" t="s">
        <v>1859</v>
      </c>
      <c r="J739" s="17" t="s">
        <v>63</v>
      </c>
      <c r="K739" s="17" t="s">
        <v>63</v>
      </c>
      <c r="L739" s="17"/>
      <c r="M739" s="17" t="s">
        <v>476</v>
      </c>
      <c r="N739" s="17" t="s">
        <v>1978</v>
      </c>
      <c r="O739" s="17" t="s">
        <v>1732</v>
      </c>
      <c r="P739" s="17" t="s">
        <v>522</v>
      </c>
      <c r="Q739" s="21" t="s">
        <v>523</v>
      </c>
      <c r="R739" s="21" t="str">
        <f t="shared" si="11"/>
        <v>吴大兵(wudabing)</v>
      </c>
      <c r="S739" s="21"/>
    </row>
    <row r="740" ht="12.75" customHeight="1" spans="1:19">
      <c r="A740" s="17" t="s">
        <v>1717</v>
      </c>
      <c r="B740" s="17" t="s">
        <v>522</v>
      </c>
      <c r="C740" s="17" t="s">
        <v>3975</v>
      </c>
      <c r="D740" s="17" t="s">
        <v>3957</v>
      </c>
      <c r="E740" s="17" t="s">
        <v>1812</v>
      </c>
      <c r="F740" s="17" t="s">
        <v>3971</v>
      </c>
      <c r="G740" s="17" t="s">
        <v>142</v>
      </c>
      <c r="H740" s="17" t="s">
        <v>148</v>
      </c>
      <c r="I740" s="20" t="s">
        <v>1725</v>
      </c>
      <c r="J740" s="17" t="s">
        <v>427</v>
      </c>
      <c r="K740" s="17" t="s">
        <v>427</v>
      </c>
      <c r="L740" s="17"/>
      <c r="M740" s="17" t="s">
        <v>3992</v>
      </c>
      <c r="N740" s="17" t="s">
        <v>1812</v>
      </c>
      <c r="O740" s="17" t="s">
        <v>142</v>
      </c>
      <c r="P740" s="17" t="s">
        <v>522</v>
      </c>
      <c r="Q740" s="21" t="s">
        <v>523</v>
      </c>
      <c r="R740" s="21" t="str">
        <f t="shared" si="11"/>
        <v>吴大兵(wudabing)</v>
      </c>
      <c r="S740" s="21"/>
    </row>
    <row r="741" ht="12.75" customHeight="1" spans="1:19">
      <c r="A741" s="17" t="s">
        <v>1717</v>
      </c>
      <c r="B741" s="17" t="s">
        <v>522</v>
      </c>
      <c r="C741" s="17" t="s">
        <v>3975</v>
      </c>
      <c r="D741" s="17" t="s">
        <v>3957</v>
      </c>
      <c r="E741" s="17" t="s">
        <v>1979</v>
      </c>
      <c r="F741" s="17" t="s">
        <v>3954</v>
      </c>
      <c r="G741" s="17" t="s">
        <v>1980</v>
      </c>
      <c r="H741" s="17" t="s">
        <v>346</v>
      </c>
      <c r="I741" s="20" t="s">
        <v>1981</v>
      </c>
      <c r="J741" s="17" t="s">
        <v>63</v>
      </c>
      <c r="K741" s="17" t="s">
        <v>63</v>
      </c>
      <c r="L741" s="17"/>
      <c r="M741" s="17" t="s">
        <v>3955</v>
      </c>
      <c r="N741" s="17" t="s">
        <v>1979</v>
      </c>
      <c r="O741" s="17" t="s">
        <v>1980</v>
      </c>
      <c r="P741" s="17" t="s">
        <v>522</v>
      </c>
      <c r="Q741" s="21" t="s">
        <v>523</v>
      </c>
      <c r="R741" s="21" t="str">
        <f t="shared" si="11"/>
        <v>吴大兵(wudabing)</v>
      </c>
      <c r="S741" s="21"/>
    </row>
    <row r="742" ht="12.75" customHeight="1" spans="1:19">
      <c r="A742" s="17" t="s">
        <v>1717</v>
      </c>
      <c r="B742" s="17" t="s">
        <v>19</v>
      </c>
      <c r="C742" s="17" t="s">
        <v>3945</v>
      </c>
      <c r="D742" s="17" t="s">
        <v>3946</v>
      </c>
      <c r="E742" s="17" t="s">
        <v>1812</v>
      </c>
      <c r="F742" s="17" t="s">
        <v>3971</v>
      </c>
      <c r="G742" s="17" t="s">
        <v>142</v>
      </c>
      <c r="H742" s="17" t="s">
        <v>148</v>
      </c>
      <c r="I742" s="20" t="s">
        <v>1725</v>
      </c>
      <c r="J742" s="17" t="s">
        <v>427</v>
      </c>
      <c r="K742" s="17" t="s">
        <v>63</v>
      </c>
      <c r="L742" s="17"/>
      <c r="M742" s="17" t="s">
        <v>4046</v>
      </c>
      <c r="N742" s="17" t="s">
        <v>1812</v>
      </c>
      <c r="O742" s="17" t="s">
        <v>142</v>
      </c>
      <c r="P742" s="17" t="s">
        <v>19</v>
      </c>
      <c r="Q742" s="21" t="s">
        <v>20</v>
      </c>
      <c r="R742" s="21" t="str">
        <f t="shared" si="11"/>
        <v>肖长富(xiaochangfu)</v>
      </c>
      <c r="S742" s="21"/>
    </row>
    <row r="743" ht="12.75" customHeight="1" spans="1:19">
      <c r="A743" s="17" t="s">
        <v>1717</v>
      </c>
      <c r="B743" s="17" t="s">
        <v>553</v>
      </c>
      <c r="C743" s="17" t="s">
        <v>4006</v>
      </c>
      <c r="D743" s="17" t="s">
        <v>3953</v>
      </c>
      <c r="E743" s="17" t="s">
        <v>1982</v>
      </c>
      <c r="F743" s="17" t="s">
        <v>3954</v>
      </c>
      <c r="G743" s="17" t="s">
        <v>42</v>
      </c>
      <c r="H743" s="17" t="s">
        <v>26</v>
      </c>
      <c r="I743" s="20" t="s">
        <v>1983</v>
      </c>
      <c r="J743" s="17" t="s">
        <v>63</v>
      </c>
      <c r="K743" s="17" t="s">
        <v>63</v>
      </c>
      <c r="L743" s="17"/>
      <c r="M743" s="17" t="s">
        <v>3955</v>
      </c>
      <c r="N743" s="17" t="s">
        <v>1982</v>
      </c>
      <c r="O743" s="17" t="s">
        <v>42</v>
      </c>
      <c r="P743" s="17" t="s">
        <v>553</v>
      </c>
      <c r="Q743" s="21" t="s">
        <v>554</v>
      </c>
      <c r="R743" s="21" t="str">
        <f t="shared" si="11"/>
        <v>严伟涛(yanweitao)</v>
      </c>
      <c r="S743" s="21"/>
    </row>
    <row r="744" ht="12.75" customHeight="1" spans="1:19">
      <c r="A744" s="17" t="s">
        <v>1717</v>
      </c>
      <c r="B744" s="17" t="s">
        <v>553</v>
      </c>
      <c r="C744" s="17" t="s">
        <v>4006</v>
      </c>
      <c r="D744" s="17" t="s">
        <v>3953</v>
      </c>
      <c r="E744" s="17" t="s">
        <v>1724</v>
      </c>
      <c r="F744" s="17" t="s">
        <v>2170</v>
      </c>
      <c r="G744" s="17" t="s">
        <v>190</v>
      </c>
      <c r="H744" s="17" t="s">
        <v>135</v>
      </c>
      <c r="I744" s="20" t="s">
        <v>1725</v>
      </c>
      <c r="J744" s="17" t="s">
        <v>476</v>
      </c>
      <c r="K744" s="17" t="s">
        <v>476</v>
      </c>
      <c r="L744" s="17"/>
      <c r="M744" s="17" t="s">
        <v>427</v>
      </c>
      <c r="N744" s="17" t="s">
        <v>1724</v>
      </c>
      <c r="O744" s="17" t="s">
        <v>190</v>
      </c>
      <c r="P744" s="17" t="s">
        <v>553</v>
      </c>
      <c r="Q744" s="21" t="s">
        <v>554</v>
      </c>
      <c r="R744" s="21" t="str">
        <f t="shared" si="11"/>
        <v>严伟涛(yanweitao)</v>
      </c>
      <c r="S744" s="21"/>
    </row>
    <row r="745" ht="12.75" customHeight="1" spans="1:19">
      <c r="A745" s="17" t="s">
        <v>1717</v>
      </c>
      <c r="B745" s="17" t="s">
        <v>563</v>
      </c>
      <c r="C745" s="17" t="s">
        <v>3982</v>
      </c>
      <c r="D745" s="17" t="s">
        <v>3973</v>
      </c>
      <c r="E745" s="17" t="s">
        <v>1984</v>
      </c>
      <c r="F745" s="17" t="s">
        <v>3954</v>
      </c>
      <c r="G745" s="17" t="s">
        <v>1985</v>
      </c>
      <c r="H745" s="17" t="s">
        <v>135</v>
      </c>
      <c r="I745" s="20" t="s">
        <v>1835</v>
      </c>
      <c r="J745" s="17" t="s">
        <v>63</v>
      </c>
      <c r="K745" s="17" t="s">
        <v>63</v>
      </c>
      <c r="L745" s="17"/>
      <c r="M745" s="17" t="s">
        <v>3955</v>
      </c>
      <c r="N745" s="17" t="s">
        <v>1984</v>
      </c>
      <c r="O745" s="17" t="s">
        <v>1985</v>
      </c>
      <c r="P745" s="17" t="s">
        <v>563</v>
      </c>
      <c r="Q745" s="21" t="s">
        <v>564</v>
      </c>
      <c r="R745" s="21" t="str">
        <f t="shared" si="11"/>
        <v>杨玲(yangling)</v>
      </c>
      <c r="S745" s="21"/>
    </row>
    <row r="746" ht="12.75" customHeight="1" spans="1:19">
      <c r="A746" s="17" t="s">
        <v>1717</v>
      </c>
      <c r="B746" s="17" t="s">
        <v>563</v>
      </c>
      <c r="C746" s="17" t="s">
        <v>3982</v>
      </c>
      <c r="D746" s="17" t="s">
        <v>3973</v>
      </c>
      <c r="E746" s="17" t="s">
        <v>1986</v>
      </c>
      <c r="F746" s="17" t="s">
        <v>3954</v>
      </c>
      <c r="G746" s="17" t="s">
        <v>1987</v>
      </c>
      <c r="H746" s="17" t="s">
        <v>135</v>
      </c>
      <c r="I746" s="20" t="s">
        <v>1971</v>
      </c>
      <c r="J746" s="17" t="s">
        <v>63</v>
      </c>
      <c r="K746" s="17" t="s">
        <v>63</v>
      </c>
      <c r="L746" s="17"/>
      <c r="M746" s="17" t="s">
        <v>3955</v>
      </c>
      <c r="N746" s="17" t="s">
        <v>1986</v>
      </c>
      <c r="O746" s="17" t="s">
        <v>1987</v>
      </c>
      <c r="P746" s="17" t="s">
        <v>563</v>
      </c>
      <c r="Q746" s="21" t="s">
        <v>564</v>
      </c>
      <c r="R746" s="21" t="str">
        <f t="shared" si="11"/>
        <v>杨玲(yangling)</v>
      </c>
      <c r="S746" s="21"/>
    </row>
    <row r="747" ht="12.75" customHeight="1" spans="1:19">
      <c r="A747" s="17" t="s">
        <v>1717</v>
      </c>
      <c r="B747" s="17" t="s">
        <v>580</v>
      </c>
      <c r="C747" s="17" t="s">
        <v>3975</v>
      </c>
      <c r="D747" s="17" t="s">
        <v>3973</v>
      </c>
      <c r="E747" s="17" t="s">
        <v>1988</v>
      </c>
      <c r="F747" s="17" t="s">
        <v>3954</v>
      </c>
      <c r="G747" s="17" t="s">
        <v>1989</v>
      </c>
      <c r="H747" s="17" t="s">
        <v>346</v>
      </c>
      <c r="I747" s="20" t="s">
        <v>1770</v>
      </c>
      <c r="J747" s="17" t="s">
        <v>63</v>
      </c>
      <c r="K747" s="17" t="s">
        <v>63</v>
      </c>
      <c r="L747" s="17"/>
      <c r="M747" s="17" t="s">
        <v>3955</v>
      </c>
      <c r="N747" s="17" t="s">
        <v>1988</v>
      </c>
      <c r="O747" s="17" t="s">
        <v>1989</v>
      </c>
      <c r="P747" s="17" t="s">
        <v>580</v>
      </c>
      <c r="Q747" s="21" t="s">
        <v>581</v>
      </c>
      <c r="R747" s="21" t="str">
        <f t="shared" si="11"/>
        <v>杨孝容(yangxiaorong)</v>
      </c>
      <c r="S747" s="21"/>
    </row>
    <row r="748" ht="12.75" customHeight="1" spans="1:19">
      <c r="A748" s="17" t="s">
        <v>1717</v>
      </c>
      <c r="B748" s="17" t="s">
        <v>580</v>
      </c>
      <c r="C748" s="17" t="s">
        <v>3975</v>
      </c>
      <c r="D748" s="17" t="s">
        <v>3973</v>
      </c>
      <c r="E748" s="17" t="s">
        <v>1990</v>
      </c>
      <c r="F748" s="17" t="s">
        <v>3954</v>
      </c>
      <c r="G748" s="17" t="s">
        <v>1732</v>
      </c>
      <c r="H748" s="17" t="s">
        <v>1039</v>
      </c>
      <c r="I748" s="20" t="s">
        <v>1991</v>
      </c>
      <c r="J748" s="17" t="s">
        <v>63</v>
      </c>
      <c r="K748" s="17" t="s">
        <v>63</v>
      </c>
      <c r="L748" s="17"/>
      <c r="M748" s="17" t="s">
        <v>3955</v>
      </c>
      <c r="N748" s="17" t="s">
        <v>1990</v>
      </c>
      <c r="O748" s="17" t="s">
        <v>1732</v>
      </c>
      <c r="P748" s="17" t="s">
        <v>580</v>
      </c>
      <c r="Q748" s="21" t="s">
        <v>581</v>
      </c>
      <c r="R748" s="21" t="str">
        <f t="shared" si="11"/>
        <v>杨孝容(yangxiaorong)</v>
      </c>
      <c r="S748" s="21"/>
    </row>
    <row r="749" ht="12.75" customHeight="1" spans="1:19">
      <c r="A749" s="17" t="s">
        <v>1717</v>
      </c>
      <c r="B749" s="17" t="s">
        <v>580</v>
      </c>
      <c r="C749" s="17" t="s">
        <v>3975</v>
      </c>
      <c r="D749" s="17" t="s">
        <v>3973</v>
      </c>
      <c r="E749" s="17" t="s">
        <v>1409</v>
      </c>
      <c r="F749" s="17" t="s">
        <v>3954</v>
      </c>
      <c r="G749" s="17" t="s">
        <v>1992</v>
      </c>
      <c r="H749" s="17" t="s">
        <v>1993</v>
      </c>
      <c r="I749" s="20" t="s">
        <v>1956</v>
      </c>
      <c r="J749" s="17" t="s">
        <v>63</v>
      </c>
      <c r="K749" s="17" t="s">
        <v>63</v>
      </c>
      <c r="L749" s="17"/>
      <c r="M749" s="17" t="s">
        <v>3955</v>
      </c>
      <c r="N749" s="17" t="s">
        <v>1409</v>
      </c>
      <c r="O749" s="17" t="s">
        <v>1992</v>
      </c>
      <c r="P749" s="17" t="s">
        <v>580</v>
      </c>
      <c r="Q749" s="21" t="s">
        <v>581</v>
      </c>
      <c r="R749" s="21" t="str">
        <f t="shared" si="11"/>
        <v>杨孝容(yangxiaorong)</v>
      </c>
      <c r="S749" s="21"/>
    </row>
    <row r="750" ht="12.75" customHeight="1" spans="1:19">
      <c r="A750" s="17" t="s">
        <v>1717</v>
      </c>
      <c r="B750" s="17" t="s">
        <v>580</v>
      </c>
      <c r="C750" s="17" t="s">
        <v>3975</v>
      </c>
      <c r="D750" s="17" t="s">
        <v>3973</v>
      </c>
      <c r="E750" s="17" t="s">
        <v>1994</v>
      </c>
      <c r="F750" s="17" t="s">
        <v>3954</v>
      </c>
      <c r="G750" s="17" t="s">
        <v>1995</v>
      </c>
      <c r="H750" s="17" t="s">
        <v>135</v>
      </c>
      <c r="I750" s="20" t="s">
        <v>1996</v>
      </c>
      <c r="J750" s="17" t="s">
        <v>63</v>
      </c>
      <c r="K750" s="17" t="s">
        <v>63</v>
      </c>
      <c r="L750" s="17" t="s">
        <v>4057</v>
      </c>
      <c r="M750" s="17" t="s">
        <v>3955</v>
      </c>
      <c r="N750" s="17" t="s">
        <v>1994</v>
      </c>
      <c r="O750" s="17" t="s">
        <v>1995</v>
      </c>
      <c r="P750" s="17" t="s">
        <v>580</v>
      </c>
      <c r="Q750" s="21" t="s">
        <v>581</v>
      </c>
      <c r="R750" s="21" t="str">
        <f t="shared" si="11"/>
        <v>杨孝容(yangxiaorong)</v>
      </c>
      <c r="S750" s="21"/>
    </row>
    <row r="751" ht="12.75" customHeight="1" spans="1:19">
      <c r="A751" s="17" t="s">
        <v>1717</v>
      </c>
      <c r="B751" s="17" t="s">
        <v>1052</v>
      </c>
      <c r="C751" s="17" t="s">
        <v>3980</v>
      </c>
      <c r="D751" s="17" t="s">
        <v>3946</v>
      </c>
      <c r="E751" s="17" t="s">
        <v>1997</v>
      </c>
      <c r="F751" s="17" t="s">
        <v>3971</v>
      </c>
      <c r="G751" s="17" t="s">
        <v>1998</v>
      </c>
      <c r="H751" s="17" t="s">
        <v>2000</v>
      </c>
      <c r="I751" s="20" t="s">
        <v>1999</v>
      </c>
      <c r="J751" s="17" t="s">
        <v>63</v>
      </c>
      <c r="K751" s="17" t="s">
        <v>63</v>
      </c>
      <c r="L751" s="17"/>
      <c r="M751" s="17" t="s">
        <v>4051</v>
      </c>
      <c r="N751" s="17" t="s">
        <v>1997</v>
      </c>
      <c r="O751" s="17" t="s">
        <v>1998</v>
      </c>
      <c r="P751" s="17" t="s">
        <v>1052</v>
      </c>
      <c r="Q751" s="21" t="s">
        <v>1053</v>
      </c>
      <c r="R751" s="21" t="str">
        <f t="shared" si="11"/>
        <v>杨姝(yangshu)</v>
      </c>
      <c r="S751" s="21"/>
    </row>
    <row r="752" ht="12.75" customHeight="1" spans="1:19">
      <c r="A752" s="17" t="s">
        <v>1717</v>
      </c>
      <c r="B752" s="17" t="s">
        <v>1052</v>
      </c>
      <c r="C752" s="17" t="s">
        <v>3980</v>
      </c>
      <c r="D752" s="17" t="s">
        <v>3946</v>
      </c>
      <c r="E752" s="17" t="s">
        <v>2002</v>
      </c>
      <c r="F752" s="17" t="s">
        <v>141</v>
      </c>
      <c r="G752" s="17" t="s">
        <v>426</v>
      </c>
      <c r="H752" s="17" t="s">
        <v>371</v>
      </c>
      <c r="I752" s="20" t="s">
        <v>2003</v>
      </c>
      <c r="J752" s="17" t="s">
        <v>63</v>
      </c>
      <c r="K752" s="17" t="s">
        <v>63</v>
      </c>
      <c r="L752" s="17"/>
      <c r="M752" s="17" t="s">
        <v>3951</v>
      </c>
      <c r="N752" s="17" t="s">
        <v>2002</v>
      </c>
      <c r="O752" s="17" t="s">
        <v>426</v>
      </c>
      <c r="P752" s="17" t="s">
        <v>1052</v>
      </c>
      <c r="Q752" s="21" t="s">
        <v>1053</v>
      </c>
      <c r="R752" s="21" t="str">
        <f t="shared" si="11"/>
        <v>杨姝(yangshu)</v>
      </c>
      <c r="S752" s="21"/>
    </row>
    <row r="753" ht="12.75" customHeight="1" spans="1:19">
      <c r="A753" s="17" t="s">
        <v>1717</v>
      </c>
      <c r="B753" s="17" t="s">
        <v>616</v>
      </c>
      <c r="C753" s="17" t="s">
        <v>3997</v>
      </c>
      <c r="D753" s="17" t="s">
        <v>3959</v>
      </c>
      <c r="E753" s="17" t="s">
        <v>2004</v>
      </c>
      <c r="F753" s="17" t="s">
        <v>141</v>
      </c>
      <c r="G753" s="17" t="s">
        <v>373</v>
      </c>
      <c r="H753" s="17" t="s">
        <v>414</v>
      </c>
      <c r="I753" s="20" t="s">
        <v>2005</v>
      </c>
      <c r="J753" s="17" t="s">
        <v>476</v>
      </c>
      <c r="K753" s="17" t="s">
        <v>63</v>
      </c>
      <c r="L753" s="17"/>
      <c r="M753" s="17" t="s">
        <v>3992</v>
      </c>
      <c r="N753" s="17" t="s">
        <v>2004</v>
      </c>
      <c r="O753" s="17" t="s">
        <v>373</v>
      </c>
      <c r="P753" s="17" t="s">
        <v>616</v>
      </c>
      <c r="Q753" s="21" t="s">
        <v>617</v>
      </c>
      <c r="R753" s="21" t="str">
        <f t="shared" si="11"/>
        <v>钟瑶奇(zhongyaoqi)</v>
      </c>
      <c r="S753" s="21"/>
    </row>
    <row r="754" ht="12.75" customHeight="1" spans="1:19">
      <c r="A754" s="17" t="s">
        <v>1717</v>
      </c>
      <c r="B754" s="17" t="s">
        <v>2007</v>
      </c>
      <c r="C754" s="17" t="s">
        <v>3958</v>
      </c>
      <c r="D754" s="17" t="s">
        <v>3986</v>
      </c>
      <c r="E754" s="17" t="s">
        <v>2006</v>
      </c>
      <c r="F754" s="17" t="s">
        <v>52</v>
      </c>
      <c r="G754" s="17" t="s">
        <v>75</v>
      </c>
      <c r="H754" s="17" t="s">
        <v>148</v>
      </c>
      <c r="I754" s="20" t="s">
        <v>1781</v>
      </c>
      <c r="J754" s="17" t="s">
        <v>63</v>
      </c>
      <c r="K754" s="17" t="s">
        <v>63</v>
      </c>
      <c r="L754" s="17"/>
      <c r="M754" s="17" t="s">
        <v>476</v>
      </c>
      <c r="N754" s="17" t="s">
        <v>2006</v>
      </c>
      <c r="O754" s="17" t="s">
        <v>75</v>
      </c>
      <c r="P754" s="17" t="s">
        <v>2007</v>
      </c>
      <c r="Q754" s="21" t="s">
        <v>2008</v>
      </c>
      <c r="R754" s="21" t="str">
        <f t="shared" si="11"/>
        <v>朱莉芬(zhulifen)</v>
      </c>
      <c r="S754" s="21"/>
    </row>
    <row r="755" ht="12.75" customHeight="1" spans="1:19">
      <c r="A755" s="17" t="s">
        <v>1717</v>
      </c>
      <c r="B755" s="17" t="s">
        <v>628</v>
      </c>
      <c r="C755" s="17" t="s">
        <v>3997</v>
      </c>
      <c r="D755" s="17" t="s">
        <v>3957</v>
      </c>
      <c r="E755" s="17" t="s">
        <v>2011</v>
      </c>
      <c r="F755" s="17" t="s">
        <v>141</v>
      </c>
      <c r="G755" s="17" t="s">
        <v>34</v>
      </c>
      <c r="H755" s="17" t="s">
        <v>36</v>
      </c>
      <c r="I755" s="20" t="s">
        <v>883</v>
      </c>
      <c r="J755" s="17" t="s">
        <v>63</v>
      </c>
      <c r="K755" s="17" t="s">
        <v>63</v>
      </c>
      <c r="L755" s="17"/>
      <c r="M755" s="17" t="s">
        <v>3951</v>
      </c>
      <c r="N755" s="17" t="s">
        <v>2011</v>
      </c>
      <c r="O755" s="17" t="s">
        <v>34</v>
      </c>
      <c r="P755" s="17" t="s">
        <v>628</v>
      </c>
      <c r="Q755" s="21" t="s">
        <v>629</v>
      </c>
      <c r="R755" s="21" t="str">
        <f t="shared" si="11"/>
        <v>朱艺(zhuyi)</v>
      </c>
      <c r="S755" s="21"/>
    </row>
    <row r="756" ht="12.75" customHeight="1" spans="1:19">
      <c r="A756" s="17" t="s">
        <v>1717</v>
      </c>
      <c r="B756" s="17" t="s">
        <v>633</v>
      </c>
      <c r="C756" s="17" t="s">
        <v>3952</v>
      </c>
      <c r="D756" s="17" t="s">
        <v>3953</v>
      </c>
      <c r="E756" s="17" t="s">
        <v>2012</v>
      </c>
      <c r="F756" s="17" t="s">
        <v>3954</v>
      </c>
      <c r="G756" s="17" t="s">
        <v>153</v>
      </c>
      <c r="H756" s="17" t="s">
        <v>135</v>
      </c>
      <c r="I756" s="20" t="s">
        <v>2013</v>
      </c>
      <c r="J756" s="17" t="s">
        <v>63</v>
      </c>
      <c r="K756" s="17" t="s">
        <v>63</v>
      </c>
      <c r="L756" s="17"/>
      <c r="M756" s="17" t="s">
        <v>3955</v>
      </c>
      <c r="N756" s="17" t="s">
        <v>2012</v>
      </c>
      <c r="O756" s="17" t="s">
        <v>153</v>
      </c>
      <c r="P756" s="17" t="s">
        <v>633</v>
      </c>
      <c r="Q756" s="21" t="s">
        <v>634</v>
      </c>
      <c r="R756" s="21" t="str">
        <f t="shared" si="11"/>
        <v>栾玉树(luanyushu)</v>
      </c>
      <c r="S756" s="21"/>
    </row>
    <row r="757" ht="12.75" customHeight="1" spans="1:19">
      <c r="A757" s="17" t="s">
        <v>1717</v>
      </c>
      <c r="B757" s="17" t="s">
        <v>633</v>
      </c>
      <c r="C757" s="17" t="s">
        <v>3952</v>
      </c>
      <c r="D757" s="17" t="s">
        <v>3953</v>
      </c>
      <c r="E757" s="17" t="s">
        <v>2015</v>
      </c>
      <c r="F757" s="17" t="s">
        <v>3954</v>
      </c>
      <c r="G757" s="17" t="s">
        <v>2016</v>
      </c>
      <c r="H757" s="17" t="s">
        <v>135</v>
      </c>
      <c r="I757" s="20" t="s">
        <v>1784</v>
      </c>
      <c r="J757" s="17" t="s">
        <v>63</v>
      </c>
      <c r="K757" s="17" t="s">
        <v>63</v>
      </c>
      <c r="L757" s="17"/>
      <c r="M757" s="17" t="s">
        <v>3955</v>
      </c>
      <c r="N757" s="17" t="s">
        <v>2015</v>
      </c>
      <c r="O757" s="17" t="s">
        <v>2016</v>
      </c>
      <c r="P757" s="17" t="s">
        <v>633</v>
      </c>
      <c r="Q757" s="21" t="s">
        <v>634</v>
      </c>
      <c r="R757" s="21" t="str">
        <f t="shared" si="11"/>
        <v>栾玉树(luanyushu)</v>
      </c>
      <c r="S757" s="21"/>
    </row>
    <row r="758" ht="12.75" customHeight="1" spans="1:19">
      <c r="A758" s="17" t="s">
        <v>2018</v>
      </c>
      <c r="B758" s="17" t="s">
        <v>59</v>
      </c>
      <c r="C758" s="17" t="s">
        <v>3958</v>
      </c>
      <c r="D758" s="17" t="s">
        <v>3959</v>
      </c>
      <c r="E758" s="17" t="s">
        <v>2017</v>
      </c>
      <c r="F758" s="17" t="s">
        <v>2170</v>
      </c>
      <c r="G758" s="17" t="s">
        <v>190</v>
      </c>
      <c r="H758" s="17" t="s">
        <v>1494</v>
      </c>
      <c r="I758" s="20" t="s">
        <v>2019</v>
      </c>
      <c r="J758" s="17" t="s">
        <v>476</v>
      </c>
      <c r="K758" s="17" t="s">
        <v>63</v>
      </c>
      <c r="L758" s="17"/>
      <c r="M758" s="17" t="s">
        <v>4049</v>
      </c>
      <c r="N758" s="17" t="s">
        <v>2017</v>
      </c>
      <c r="O758" s="17" t="s">
        <v>190</v>
      </c>
      <c r="P758" s="17" t="s">
        <v>59</v>
      </c>
      <c r="Q758" s="21" t="s">
        <v>60</v>
      </c>
      <c r="R758" s="21" t="str">
        <f t="shared" si="11"/>
        <v>陈悦(chenyue)</v>
      </c>
      <c r="S758" s="21"/>
    </row>
    <row r="759" ht="12.75" customHeight="1" spans="1:19">
      <c r="A759" s="17" t="s">
        <v>2018</v>
      </c>
      <c r="B759" s="17" t="s">
        <v>59</v>
      </c>
      <c r="C759" s="17" t="s">
        <v>3958</v>
      </c>
      <c r="D759" s="17" t="s">
        <v>3959</v>
      </c>
      <c r="E759" s="17" t="s">
        <v>2020</v>
      </c>
      <c r="F759" s="17" t="s">
        <v>2170</v>
      </c>
      <c r="G759" s="17" t="s">
        <v>506</v>
      </c>
      <c r="H759" s="17" t="s">
        <v>1494</v>
      </c>
      <c r="I759" s="20" t="s">
        <v>2021</v>
      </c>
      <c r="J759" s="17" t="s">
        <v>476</v>
      </c>
      <c r="K759" s="17" t="s">
        <v>63</v>
      </c>
      <c r="L759" s="17"/>
      <c r="M759" s="17" t="s">
        <v>4049</v>
      </c>
      <c r="N759" s="17" t="s">
        <v>2020</v>
      </c>
      <c r="O759" s="17" t="s">
        <v>506</v>
      </c>
      <c r="P759" s="17" t="s">
        <v>59</v>
      </c>
      <c r="Q759" s="21" t="s">
        <v>60</v>
      </c>
      <c r="R759" s="21" t="str">
        <f t="shared" si="11"/>
        <v>陈悦(chenyue)</v>
      </c>
      <c r="S759" s="21"/>
    </row>
    <row r="760" ht="12.75" customHeight="1" spans="1:19">
      <c r="A760" s="17" t="s">
        <v>2018</v>
      </c>
      <c r="B760" s="17" t="s">
        <v>94</v>
      </c>
      <c r="C760" s="17" t="s">
        <v>3956</v>
      </c>
      <c r="D760" s="17" t="s">
        <v>3957</v>
      </c>
      <c r="E760" s="17" t="s">
        <v>2022</v>
      </c>
      <c r="F760" s="17" t="s">
        <v>3954</v>
      </c>
      <c r="G760" s="17" t="s">
        <v>2023</v>
      </c>
      <c r="H760" s="17" t="s">
        <v>212</v>
      </c>
      <c r="I760" s="20" t="s">
        <v>2024</v>
      </c>
      <c r="J760" s="17" t="s">
        <v>63</v>
      </c>
      <c r="K760" s="17" t="s">
        <v>63</v>
      </c>
      <c r="L760" s="17" t="s">
        <v>4058</v>
      </c>
      <c r="M760" s="17" t="s">
        <v>3955</v>
      </c>
      <c r="N760" s="17" t="s">
        <v>2022</v>
      </c>
      <c r="O760" s="17" t="s">
        <v>2023</v>
      </c>
      <c r="P760" s="17" t="s">
        <v>94</v>
      </c>
      <c r="Q760" s="21" t="s">
        <v>95</v>
      </c>
      <c r="R760" s="21" t="str">
        <f t="shared" si="11"/>
        <v>丁新正(dingxinzheng)</v>
      </c>
      <c r="S760" s="21"/>
    </row>
    <row r="761" ht="12.75" customHeight="1" spans="1:19">
      <c r="A761" s="17" t="s">
        <v>2018</v>
      </c>
      <c r="B761" s="17" t="s">
        <v>94</v>
      </c>
      <c r="C761" s="17" t="s">
        <v>3956</v>
      </c>
      <c r="D761" s="17" t="s">
        <v>3957</v>
      </c>
      <c r="E761" s="17" t="s">
        <v>2025</v>
      </c>
      <c r="F761" s="17" t="s">
        <v>3954</v>
      </c>
      <c r="G761" s="17" t="s">
        <v>2026</v>
      </c>
      <c r="H761" s="17" t="s">
        <v>135</v>
      </c>
      <c r="I761" s="20" t="s">
        <v>2027</v>
      </c>
      <c r="J761" s="17" t="s">
        <v>63</v>
      </c>
      <c r="K761" s="17" t="s">
        <v>63</v>
      </c>
      <c r="L761" s="17"/>
      <c r="M761" s="17" t="s">
        <v>3955</v>
      </c>
      <c r="N761" s="17" t="s">
        <v>2025</v>
      </c>
      <c r="O761" s="17" t="s">
        <v>2026</v>
      </c>
      <c r="P761" s="17" t="s">
        <v>94</v>
      </c>
      <c r="Q761" s="21" t="s">
        <v>95</v>
      </c>
      <c r="R761" s="21" t="str">
        <f t="shared" si="11"/>
        <v>丁新正(dingxinzheng)</v>
      </c>
      <c r="S761" s="21"/>
    </row>
    <row r="762" ht="12.75" customHeight="1" spans="1:19">
      <c r="A762" s="17" t="s">
        <v>2018</v>
      </c>
      <c r="B762" s="17" t="s">
        <v>94</v>
      </c>
      <c r="C762" s="17" t="s">
        <v>3956</v>
      </c>
      <c r="D762" s="17" t="s">
        <v>3957</v>
      </c>
      <c r="E762" s="17" t="s">
        <v>2028</v>
      </c>
      <c r="F762" s="17" t="s">
        <v>3954</v>
      </c>
      <c r="G762" s="17" t="s">
        <v>2029</v>
      </c>
      <c r="H762" s="17" t="s">
        <v>67</v>
      </c>
      <c r="I762" s="20" t="s">
        <v>2030</v>
      </c>
      <c r="J762" s="17" t="s">
        <v>63</v>
      </c>
      <c r="K762" s="17" t="s">
        <v>63</v>
      </c>
      <c r="L762" s="17"/>
      <c r="M762" s="17" t="s">
        <v>3955</v>
      </c>
      <c r="N762" s="17" t="s">
        <v>2028</v>
      </c>
      <c r="O762" s="17" t="s">
        <v>2029</v>
      </c>
      <c r="P762" s="17" t="s">
        <v>94</v>
      </c>
      <c r="Q762" s="21" t="s">
        <v>95</v>
      </c>
      <c r="R762" s="21" t="str">
        <f t="shared" si="11"/>
        <v>丁新正(dingxinzheng)</v>
      </c>
      <c r="S762" s="21"/>
    </row>
    <row r="763" ht="12.75" customHeight="1" spans="1:19">
      <c r="A763" s="17" t="s">
        <v>2018</v>
      </c>
      <c r="B763" s="17" t="s">
        <v>94</v>
      </c>
      <c r="C763" s="17" t="s">
        <v>3956</v>
      </c>
      <c r="D763" s="17" t="s">
        <v>3957</v>
      </c>
      <c r="E763" s="17" t="s">
        <v>2031</v>
      </c>
      <c r="F763" s="17" t="s">
        <v>52</v>
      </c>
      <c r="G763" s="17" t="s">
        <v>2032</v>
      </c>
      <c r="H763" s="17" t="s">
        <v>371</v>
      </c>
      <c r="I763" s="20" t="s">
        <v>2033</v>
      </c>
      <c r="J763" s="17" t="s">
        <v>63</v>
      </c>
      <c r="K763" s="17" t="s">
        <v>63</v>
      </c>
      <c r="L763" s="17"/>
      <c r="M763" s="17" t="s">
        <v>476</v>
      </c>
      <c r="N763" s="17" t="s">
        <v>2031</v>
      </c>
      <c r="O763" s="17" t="s">
        <v>2032</v>
      </c>
      <c r="P763" s="17" t="s">
        <v>94</v>
      </c>
      <c r="Q763" s="21" t="s">
        <v>95</v>
      </c>
      <c r="R763" s="21" t="str">
        <f t="shared" si="11"/>
        <v>丁新正(dingxinzheng)</v>
      </c>
      <c r="S763" s="21"/>
    </row>
    <row r="764" ht="12.75" customHeight="1" spans="1:19">
      <c r="A764" s="17" t="s">
        <v>2018</v>
      </c>
      <c r="B764" s="17" t="s">
        <v>94</v>
      </c>
      <c r="C764" s="17" t="s">
        <v>3956</v>
      </c>
      <c r="D764" s="17" t="s">
        <v>3957</v>
      </c>
      <c r="E764" s="17" t="s">
        <v>2034</v>
      </c>
      <c r="F764" s="17" t="s">
        <v>3954</v>
      </c>
      <c r="G764" s="17" t="s">
        <v>2035</v>
      </c>
      <c r="H764" s="17" t="s">
        <v>63</v>
      </c>
      <c r="I764" s="20" t="s">
        <v>2036</v>
      </c>
      <c r="J764" s="17" t="s">
        <v>427</v>
      </c>
      <c r="K764" s="17" t="s">
        <v>476</v>
      </c>
      <c r="L764" s="17"/>
      <c r="M764" s="17" t="s">
        <v>427</v>
      </c>
      <c r="N764" s="17" t="s">
        <v>2034</v>
      </c>
      <c r="O764" s="17" t="s">
        <v>2035</v>
      </c>
      <c r="P764" s="17" t="s">
        <v>94</v>
      </c>
      <c r="Q764" s="21" t="s">
        <v>95</v>
      </c>
      <c r="R764" s="21" t="str">
        <f t="shared" si="11"/>
        <v>丁新正(dingxinzheng)</v>
      </c>
      <c r="S764" s="21"/>
    </row>
    <row r="765" ht="12.75" customHeight="1" spans="1:19">
      <c r="A765" s="17" t="s">
        <v>2018</v>
      </c>
      <c r="B765" s="17" t="s">
        <v>94</v>
      </c>
      <c r="C765" s="17" t="s">
        <v>3956</v>
      </c>
      <c r="D765" s="17" t="s">
        <v>3957</v>
      </c>
      <c r="E765" s="17" t="s">
        <v>2038</v>
      </c>
      <c r="F765" s="17" t="s">
        <v>52</v>
      </c>
      <c r="G765" s="17" t="s">
        <v>2039</v>
      </c>
      <c r="H765" s="17" t="s">
        <v>36</v>
      </c>
      <c r="I765" s="20" t="s">
        <v>2040</v>
      </c>
      <c r="J765" s="17" t="s">
        <v>63</v>
      </c>
      <c r="K765" s="17" t="s">
        <v>63</v>
      </c>
      <c r="L765" s="17"/>
      <c r="M765" s="17" t="s">
        <v>476</v>
      </c>
      <c r="N765" s="17" t="s">
        <v>2038</v>
      </c>
      <c r="O765" s="17" t="s">
        <v>2039</v>
      </c>
      <c r="P765" s="17" t="s">
        <v>94</v>
      </c>
      <c r="Q765" s="21" t="s">
        <v>95</v>
      </c>
      <c r="R765" s="21" t="str">
        <f t="shared" si="11"/>
        <v>丁新正(dingxinzheng)</v>
      </c>
      <c r="S765" s="21"/>
    </row>
    <row r="766" ht="12.75" customHeight="1" spans="1:19">
      <c r="A766" s="17" t="s">
        <v>2018</v>
      </c>
      <c r="B766" s="17" t="s">
        <v>2042</v>
      </c>
      <c r="C766" s="17" t="s">
        <v>3983</v>
      </c>
      <c r="D766" s="17" t="s">
        <v>3959</v>
      </c>
      <c r="E766" s="17" t="s">
        <v>2041</v>
      </c>
      <c r="F766" s="17" t="s">
        <v>3954</v>
      </c>
      <c r="G766" s="17" t="s">
        <v>2044</v>
      </c>
      <c r="H766" s="17" t="s">
        <v>414</v>
      </c>
      <c r="I766" s="20" t="s">
        <v>2045</v>
      </c>
      <c r="J766" s="17" t="s">
        <v>476</v>
      </c>
      <c r="K766" s="17" t="s">
        <v>476</v>
      </c>
      <c r="L766" s="17"/>
      <c r="M766" s="17" t="s">
        <v>443</v>
      </c>
      <c r="N766" s="17" t="s">
        <v>2041</v>
      </c>
      <c r="O766" s="17" t="s">
        <v>2044</v>
      </c>
      <c r="P766" s="17" t="s">
        <v>2042</v>
      </c>
      <c r="Q766" s="21" t="s">
        <v>2043</v>
      </c>
      <c r="R766" s="21" t="str">
        <f t="shared" si="11"/>
        <v>丁忠兵(dingzhongbing)</v>
      </c>
      <c r="S766" s="21"/>
    </row>
    <row r="767" ht="12.75" customHeight="1" spans="1:19">
      <c r="A767" s="17" t="s">
        <v>2018</v>
      </c>
      <c r="B767" s="17" t="s">
        <v>2042</v>
      </c>
      <c r="C767" s="17" t="s">
        <v>3983</v>
      </c>
      <c r="D767" s="17" t="s">
        <v>3959</v>
      </c>
      <c r="E767" s="17" t="s">
        <v>2048</v>
      </c>
      <c r="F767" s="17" t="s">
        <v>3954</v>
      </c>
      <c r="G767" s="17" t="s">
        <v>2044</v>
      </c>
      <c r="H767" s="17" t="s">
        <v>247</v>
      </c>
      <c r="I767" s="20" t="s">
        <v>2045</v>
      </c>
      <c r="J767" s="17" t="s">
        <v>476</v>
      </c>
      <c r="K767" s="17" t="s">
        <v>476</v>
      </c>
      <c r="L767" s="17"/>
      <c r="M767" s="17" t="s">
        <v>443</v>
      </c>
      <c r="N767" s="17" t="s">
        <v>2048</v>
      </c>
      <c r="O767" s="17" t="s">
        <v>2044</v>
      </c>
      <c r="P767" s="17" t="s">
        <v>2042</v>
      </c>
      <c r="Q767" s="21" t="s">
        <v>2043</v>
      </c>
      <c r="R767" s="21" t="str">
        <f t="shared" si="11"/>
        <v>丁忠兵(dingzhongbing)</v>
      </c>
      <c r="S767" s="21"/>
    </row>
    <row r="768" ht="12.75" customHeight="1" spans="1:19">
      <c r="A768" s="17" t="s">
        <v>2018</v>
      </c>
      <c r="B768" s="17" t="s">
        <v>2042</v>
      </c>
      <c r="C768" s="17" t="s">
        <v>3983</v>
      </c>
      <c r="D768" s="17" t="s">
        <v>3959</v>
      </c>
      <c r="E768" s="17" t="s">
        <v>2049</v>
      </c>
      <c r="F768" s="17" t="s">
        <v>2170</v>
      </c>
      <c r="G768" s="17" t="s">
        <v>2050</v>
      </c>
      <c r="H768" s="17" t="s">
        <v>63</v>
      </c>
      <c r="I768" s="20" t="s">
        <v>2051</v>
      </c>
      <c r="J768" s="17" t="s">
        <v>476</v>
      </c>
      <c r="K768" s="17" t="s">
        <v>63</v>
      </c>
      <c r="L768" s="17"/>
      <c r="M768" s="17" t="s">
        <v>4023</v>
      </c>
      <c r="N768" s="17" t="s">
        <v>2049</v>
      </c>
      <c r="O768" s="17" t="s">
        <v>2050</v>
      </c>
      <c r="P768" s="17" t="s">
        <v>2042</v>
      </c>
      <c r="Q768" s="21" t="s">
        <v>2043</v>
      </c>
      <c r="R768" s="21" t="str">
        <f t="shared" si="11"/>
        <v>丁忠兵(dingzhongbing)</v>
      </c>
      <c r="S768" s="21"/>
    </row>
    <row r="769" ht="12.75" customHeight="1" spans="1:19">
      <c r="A769" s="17" t="s">
        <v>2018</v>
      </c>
      <c r="B769" s="17" t="s">
        <v>2042</v>
      </c>
      <c r="C769" s="17" t="s">
        <v>3983</v>
      </c>
      <c r="D769" s="17" t="s">
        <v>3959</v>
      </c>
      <c r="E769" s="17" t="s">
        <v>2053</v>
      </c>
      <c r="F769" s="17" t="s">
        <v>2170</v>
      </c>
      <c r="G769" s="17" t="s">
        <v>2050</v>
      </c>
      <c r="H769" s="17" t="s">
        <v>247</v>
      </c>
      <c r="I769" s="20" t="s">
        <v>2054</v>
      </c>
      <c r="J769" s="17" t="s">
        <v>476</v>
      </c>
      <c r="K769" s="17" t="s">
        <v>476</v>
      </c>
      <c r="L769" s="17"/>
      <c r="M769" s="17" t="s">
        <v>3992</v>
      </c>
      <c r="N769" s="17" t="s">
        <v>2053</v>
      </c>
      <c r="O769" s="17" t="s">
        <v>2050</v>
      </c>
      <c r="P769" s="17" t="s">
        <v>2042</v>
      </c>
      <c r="Q769" s="21" t="s">
        <v>2043</v>
      </c>
      <c r="R769" s="21" t="str">
        <f t="shared" si="11"/>
        <v>丁忠兵(dingzhongbing)</v>
      </c>
      <c r="S769" s="21"/>
    </row>
    <row r="770" ht="12.75" customHeight="1" spans="1:19">
      <c r="A770" s="17" t="s">
        <v>2018</v>
      </c>
      <c r="B770" s="17" t="s">
        <v>114</v>
      </c>
      <c r="C770" s="17" t="s">
        <v>3967</v>
      </c>
      <c r="D770" s="17" t="s">
        <v>3968</v>
      </c>
      <c r="E770" s="17" t="s">
        <v>2056</v>
      </c>
      <c r="F770" s="17" t="s">
        <v>52</v>
      </c>
      <c r="G770" s="17" t="s">
        <v>75</v>
      </c>
      <c r="H770" s="17" t="s">
        <v>135</v>
      </c>
      <c r="I770" s="20" t="s">
        <v>2057</v>
      </c>
      <c r="J770" s="17" t="s">
        <v>476</v>
      </c>
      <c r="K770" s="17" t="s">
        <v>476</v>
      </c>
      <c r="L770" s="17"/>
      <c r="M770" s="17" t="s">
        <v>135</v>
      </c>
      <c r="N770" s="17" t="s">
        <v>2056</v>
      </c>
      <c r="O770" s="17" t="s">
        <v>75</v>
      </c>
      <c r="P770" s="17" t="s">
        <v>114</v>
      </c>
      <c r="Q770" s="21" t="s">
        <v>115</v>
      </c>
      <c r="R770" s="21" t="str">
        <f t="shared" si="11"/>
        <v>范滔滔(fantaotao)</v>
      </c>
      <c r="S770" s="21"/>
    </row>
    <row r="771" ht="12.75" customHeight="1" spans="1:19">
      <c r="A771" s="17" t="s">
        <v>2018</v>
      </c>
      <c r="B771" s="17" t="s">
        <v>114</v>
      </c>
      <c r="C771" s="17" t="s">
        <v>3967</v>
      </c>
      <c r="D771" s="17" t="s">
        <v>3968</v>
      </c>
      <c r="E771" s="17" t="s">
        <v>2034</v>
      </c>
      <c r="F771" s="17" t="s">
        <v>3954</v>
      </c>
      <c r="G771" s="17" t="s">
        <v>2035</v>
      </c>
      <c r="H771" s="17" t="s">
        <v>63</v>
      </c>
      <c r="I771" s="20" t="s">
        <v>2036</v>
      </c>
      <c r="J771" s="17" t="s">
        <v>427</v>
      </c>
      <c r="K771" s="17" t="s">
        <v>427</v>
      </c>
      <c r="L771" s="17"/>
      <c r="M771" s="17" t="s">
        <v>476</v>
      </c>
      <c r="N771" s="17" t="s">
        <v>2034</v>
      </c>
      <c r="O771" s="17" t="s">
        <v>2035</v>
      </c>
      <c r="P771" s="17" t="s">
        <v>114</v>
      </c>
      <c r="Q771" s="21" t="s">
        <v>115</v>
      </c>
      <c r="R771" s="21" t="str">
        <f t="shared" si="11"/>
        <v>范滔滔(fantaotao)</v>
      </c>
      <c r="S771" s="21"/>
    </row>
    <row r="772" ht="12.75" customHeight="1" spans="1:19">
      <c r="A772" s="17" t="s">
        <v>2018</v>
      </c>
      <c r="B772" s="17" t="s">
        <v>121</v>
      </c>
      <c r="C772" s="17" t="s">
        <v>3967</v>
      </c>
      <c r="D772" s="17" t="s">
        <v>3959</v>
      </c>
      <c r="E772" s="17" t="s">
        <v>2056</v>
      </c>
      <c r="F772" s="17" t="s">
        <v>52</v>
      </c>
      <c r="G772" s="17" t="s">
        <v>75</v>
      </c>
      <c r="H772" s="17" t="s">
        <v>135</v>
      </c>
      <c r="I772" s="20" t="s">
        <v>2057</v>
      </c>
      <c r="J772" s="17" t="s">
        <v>476</v>
      </c>
      <c r="K772" s="17" t="s">
        <v>63</v>
      </c>
      <c r="L772" s="17"/>
      <c r="M772" s="17" t="s">
        <v>247</v>
      </c>
      <c r="N772" s="17" t="s">
        <v>2056</v>
      </c>
      <c r="O772" s="17" t="s">
        <v>75</v>
      </c>
      <c r="P772" s="17" t="s">
        <v>121</v>
      </c>
      <c r="Q772" s="21" t="s">
        <v>122</v>
      </c>
      <c r="R772" s="21" t="str">
        <f t="shared" ref="R772:R835" si="12">CONCATENATE(P772,"(",Q772,")")</f>
        <v>方令(fangling)</v>
      </c>
      <c r="S772" s="21"/>
    </row>
    <row r="773" ht="12.75" customHeight="1" spans="1:19">
      <c r="A773" s="17" t="s">
        <v>2018</v>
      </c>
      <c r="B773" s="17" t="s">
        <v>121</v>
      </c>
      <c r="C773" s="17" t="s">
        <v>3967</v>
      </c>
      <c r="D773" s="17" t="s">
        <v>3959</v>
      </c>
      <c r="E773" s="17" t="s">
        <v>2059</v>
      </c>
      <c r="F773" s="17" t="s">
        <v>2170</v>
      </c>
      <c r="G773" s="17" t="s">
        <v>190</v>
      </c>
      <c r="H773" s="17" t="s">
        <v>135</v>
      </c>
      <c r="I773" s="20" t="s">
        <v>2060</v>
      </c>
      <c r="J773" s="17" t="s">
        <v>63</v>
      </c>
      <c r="K773" s="17" t="s">
        <v>63</v>
      </c>
      <c r="L773" s="17"/>
      <c r="M773" s="17" t="s">
        <v>4023</v>
      </c>
      <c r="N773" s="17" t="s">
        <v>2059</v>
      </c>
      <c r="O773" s="17" t="s">
        <v>190</v>
      </c>
      <c r="P773" s="17" t="s">
        <v>121</v>
      </c>
      <c r="Q773" s="21" t="s">
        <v>122</v>
      </c>
      <c r="R773" s="21" t="str">
        <f t="shared" si="12"/>
        <v>方令(fangling)</v>
      </c>
      <c r="S773" s="21"/>
    </row>
    <row r="774" ht="12.75" customHeight="1" spans="1:19">
      <c r="A774" s="17" t="s">
        <v>2018</v>
      </c>
      <c r="B774" s="17" t="s">
        <v>121</v>
      </c>
      <c r="C774" s="17" t="s">
        <v>3967</v>
      </c>
      <c r="D774" s="17" t="s">
        <v>3959</v>
      </c>
      <c r="E774" s="17" t="s">
        <v>2062</v>
      </c>
      <c r="F774" s="17" t="s">
        <v>52</v>
      </c>
      <c r="G774" s="17" t="s">
        <v>1884</v>
      </c>
      <c r="H774" s="17" t="s">
        <v>148</v>
      </c>
      <c r="I774" s="20" t="s">
        <v>2063</v>
      </c>
      <c r="J774" s="17" t="s">
        <v>63</v>
      </c>
      <c r="K774" s="17" t="s">
        <v>63</v>
      </c>
      <c r="L774" s="17"/>
      <c r="M774" s="17" t="s">
        <v>476</v>
      </c>
      <c r="N774" s="17" t="s">
        <v>2062</v>
      </c>
      <c r="O774" s="17" t="s">
        <v>1884</v>
      </c>
      <c r="P774" s="17" t="s">
        <v>121</v>
      </c>
      <c r="Q774" s="21" t="s">
        <v>122</v>
      </c>
      <c r="R774" s="21" t="str">
        <f t="shared" si="12"/>
        <v>方令(fangling)</v>
      </c>
      <c r="S774" s="21"/>
    </row>
    <row r="775" ht="12.75" customHeight="1" spans="1:19">
      <c r="A775" s="17" t="s">
        <v>2018</v>
      </c>
      <c r="B775" s="17" t="s">
        <v>121</v>
      </c>
      <c r="C775" s="17" t="s">
        <v>3967</v>
      </c>
      <c r="D775" s="17" t="s">
        <v>3959</v>
      </c>
      <c r="E775" s="17" t="s">
        <v>2034</v>
      </c>
      <c r="F775" s="17" t="s">
        <v>3954</v>
      </c>
      <c r="G775" s="17" t="s">
        <v>2035</v>
      </c>
      <c r="H775" s="17" t="s">
        <v>63</v>
      </c>
      <c r="I775" s="20" t="s">
        <v>2036</v>
      </c>
      <c r="J775" s="17" t="s">
        <v>427</v>
      </c>
      <c r="K775" s="17" t="s">
        <v>63</v>
      </c>
      <c r="L775" s="17"/>
      <c r="M775" s="17" t="s">
        <v>449</v>
      </c>
      <c r="N775" s="17" t="s">
        <v>2034</v>
      </c>
      <c r="O775" s="17" t="s">
        <v>2035</v>
      </c>
      <c r="P775" s="17" t="s">
        <v>121</v>
      </c>
      <c r="Q775" s="21" t="s">
        <v>122</v>
      </c>
      <c r="R775" s="21" t="str">
        <f t="shared" si="12"/>
        <v>方令(fangling)</v>
      </c>
      <c r="S775" s="21"/>
    </row>
    <row r="776" ht="12.75" customHeight="1" spans="1:19">
      <c r="A776" s="17" t="s">
        <v>2018</v>
      </c>
      <c r="B776" s="17" t="s">
        <v>715</v>
      </c>
      <c r="C776" s="17" t="s">
        <v>3982</v>
      </c>
      <c r="D776" s="17" t="s">
        <v>3957</v>
      </c>
      <c r="E776" s="17" t="s">
        <v>2064</v>
      </c>
      <c r="F776" s="17" t="s">
        <v>3954</v>
      </c>
      <c r="G776" s="17" t="s">
        <v>2065</v>
      </c>
      <c r="H776" s="17" t="s">
        <v>476</v>
      </c>
      <c r="I776" s="20" t="s">
        <v>2066</v>
      </c>
      <c r="J776" s="17" t="s">
        <v>4004</v>
      </c>
      <c r="K776" s="17" t="s">
        <v>449</v>
      </c>
      <c r="L776" s="17"/>
      <c r="M776" s="17" t="s">
        <v>4030</v>
      </c>
      <c r="N776" s="17" t="s">
        <v>2064</v>
      </c>
      <c r="O776" s="17" t="s">
        <v>2065</v>
      </c>
      <c r="P776" s="17" t="s">
        <v>715</v>
      </c>
      <c r="Q776" s="21" t="s">
        <v>716</v>
      </c>
      <c r="R776" s="21" t="str">
        <f t="shared" si="12"/>
        <v>付跃超(fuyuechao)</v>
      </c>
      <c r="S776" s="21"/>
    </row>
    <row r="777" ht="12.75" customHeight="1" spans="1:19">
      <c r="A777" s="17" t="s">
        <v>2018</v>
      </c>
      <c r="B777" s="17" t="s">
        <v>715</v>
      </c>
      <c r="C777" s="17" t="s">
        <v>3982</v>
      </c>
      <c r="D777" s="17" t="s">
        <v>3957</v>
      </c>
      <c r="E777" s="17" t="s">
        <v>2068</v>
      </c>
      <c r="F777" s="17" t="s">
        <v>141</v>
      </c>
      <c r="G777" s="17" t="s">
        <v>133</v>
      </c>
      <c r="H777" s="17" t="s">
        <v>90</v>
      </c>
      <c r="I777" s="20" t="s">
        <v>2069</v>
      </c>
      <c r="J777" s="17" t="s">
        <v>63</v>
      </c>
      <c r="K777" s="17" t="s">
        <v>63</v>
      </c>
      <c r="L777" s="17"/>
      <c r="M777" s="17" t="s">
        <v>3951</v>
      </c>
      <c r="N777" s="17" t="s">
        <v>2068</v>
      </c>
      <c r="O777" s="17" t="s">
        <v>133</v>
      </c>
      <c r="P777" s="17" t="s">
        <v>715</v>
      </c>
      <c r="Q777" s="21" t="s">
        <v>716</v>
      </c>
      <c r="R777" s="21" t="str">
        <f t="shared" si="12"/>
        <v>付跃超(fuyuechao)</v>
      </c>
      <c r="S777" s="21"/>
    </row>
    <row r="778" ht="12.75" customHeight="1" spans="1:19">
      <c r="A778" s="17" t="s">
        <v>2018</v>
      </c>
      <c r="B778" s="17" t="s">
        <v>715</v>
      </c>
      <c r="C778" s="17" t="s">
        <v>3982</v>
      </c>
      <c r="D778" s="17" t="s">
        <v>3957</v>
      </c>
      <c r="E778" s="17" t="s">
        <v>2070</v>
      </c>
      <c r="F778" s="17" t="s">
        <v>141</v>
      </c>
      <c r="G778" s="17" t="s">
        <v>1489</v>
      </c>
      <c r="H778" s="17" t="s">
        <v>26</v>
      </c>
      <c r="I778" s="20" t="s">
        <v>2071</v>
      </c>
      <c r="J778" s="17" t="s">
        <v>63</v>
      </c>
      <c r="K778" s="17" t="s">
        <v>63</v>
      </c>
      <c r="L778" s="17"/>
      <c r="M778" s="17" t="s">
        <v>3951</v>
      </c>
      <c r="N778" s="17" t="s">
        <v>2070</v>
      </c>
      <c r="O778" s="17" t="s">
        <v>1489</v>
      </c>
      <c r="P778" s="17" t="s">
        <v>715</v>
      </c>
      <c r="Q778" s="21" t="s">
        <v>716</v>
      </c>
      <c r="R778" s="21" t="str">
        <f t="shared" si="12"/>
        <v>付跃超(fuyuechao)</v>
      </c>
      <c r="S778" s="21"/>
    </row>
    <row r="779" ht="12.75" customHeight="1" spans="1:19">
      <c r="A779" s="17" t="s">
        <v>2018</v>
      </c>
      <c r="B779" s="17" t="s">
        <v>151</v>
      </c>
      <c r="C779" s="17" t="s">
        <v>3956</v>
      </c>
      <c r="D779" s="17" t="s">
        <v>3973</v>
      </c>
      <c r="E779" s="17" t="s">
        <v>2072</v>
      </c>
      <c r="F779" s="17" t="s">
        <v>52</v>
      </c>
      <c r="G779" s="17" t="s">
        <v>730</v>
      </c>
      <c r="H779" s="17" t="s">
        <v>135</v>
      </c>
      <c r="I779" s="20" t="s">
        <v>2073</v>
      </c>
      <c r="J779" s="17" t="s">
        <v>63</v>
      </c>
      <c r="K779" s="17" t="s">
        <v>63</v>
      </c>
      <c r="L779" s="17"/>
      <c r="M779" s="17" t="s">
        <v>476</v>
      </c>
      <c r="N779" s="17" t="s">
        <v>2072</v>
      </c>
      <c r="O779" s="17" t="s">
        <v>730</v>
      </c>
      <c r="P779" s="17" t="s">
        <v>151</v>
      </c>
      <c r="Q779" s="21" t="s">
        <v>152</v>
      </c>
      <c r="R779" s="21" t="str">
        <f t="shared" si="12"/>
        <v>郭振杰(guozhenjie)</v>
      </c>
      <c r="S779" s="21"/>
    </row>
    <row r="780" ht="12.75" customHeight="1" spans="1:19">
      <c r="A780" s="17" t="s">
        <v>2018</v>
      </c>
      <c r="B780" s="17" t="s">
        <v>151</v>
      </c>
      <c r="C780" s="17" t="s">
        <v>3956</v>
      </c>
      <c r="D780" s="17" t="s">
        <v>3973</v>
      </c>
      <c r="E780" s="17" t="s">
        <v>2074</v>
      </c>
      <c r="F780" s="17" t="s">
        <v>52</v>
      </c>
      <c r="G780" s="17" t="s">
        <v>158</v>
      </c>
      <c r="H780" s="17" t="s">
        <v>36</v>
      </c>
      <c r="I780" s="20" t="s">
        <v>2075</v>
      </c>
      <c r="J780" s="17" t="s">
        <v>63</v>
      </c>
      <c r="K780" s="17" t="s">
        <v>63</v>
      </c>
      <c r="L780" s="17"/>
      <c r="M780" s="17" t="s">
        <v>476</v>
      </c>
      <c r="N780" s="17" t="s">
        <v>2074</v>
      </c>
      <c r="O780" s="17" t="s">
        <v>158</v>
      </c>
      <c r="P780" s="17" t="s">
        <v>151</v>
      </c>
      <c r="Q780" s="21" t="s">
        <v>152</v>
      </c>
      <c r="R780" s="21" t="str">
        <f t="shared" si="12"/>
        <v>郭振杰(guozhenjie)</v>
      </c>
      <c r="S780" s="21"/>
    </row>
    <row r="781" ht="12.75" customHeight="1" spans="1:19">
      <c r="A781" s="17" t="s">
        <v>2018</v>
      </c>
      <c r="B781" s="17" t="s">
        <v>151</v>
      </c>
      <c r="C781" s="17" t="s">
        <v>3956</v>
      </c>
      <c r="D781" s="17" t="s">
        <v>3973</v>
      </c>
      <c r="E781" s="17" t="s">
        <v>2076</v>
      </c>
      <c r="F781" s="17" t="s">
        <v>52</v>
      </c>
      <c r="G781" s="17" t="s">
        <v>158</v>
      </c>
      <c r="H781" s="17" t="s">
        <v>135</v>
      </c>
      <c r="I781" s="20" t="s">
        <v>2077</v>
      </c>
      <c r="J781" s="17" t="s">
        <v>63</v>
      </c>
      <c r="K781" s="17" t="s">
        <v>63</v>
      </c>
      <c r="L781" s="17" t="s">
        <v>4059</v>
      </c>
      <c r="M781" s="17" t="s">
        <v>476</v>
      </c>
      <c r="N781" s="17" t="s">
        <v>2076</v>
      </c>
      <c r="O781" s="17" t="s">
        <v>158</v>
      </c>
      <c r="P781" s="17" t="s">
        <v>151</v>
      </c>
      <c r="Q781" s="21" t="s">
        <v>152</v>
      </c>
      <c r="R781" s="21" t="str">
        <f t="shared" si="12"/>
        <v>郭振杰(guozhenjie)</v>
      </c>
      <c r="S781" s="21"/>
    </row>
    <row r="782" ht="12.75" customHeight="1" spans="1:19">
      <c r="A782" s="17" t="s">
        <v>2018</v>
      </c>
      <c r="B782" s="17" t="s">
        <v>1147</v>
      </c>
      <c r="C782" s="17" t="s">
        <v>3961</v>
      </c>
      <c r="D782" s="17" t="s">
        <v>3968</v>
      </c>
      <c r="E782" s="17" t="s">
        <v>2078</v>
      </c>
      <c r="F782" s="17" t="s">
        <v>3954</v>
      </c>
      <c r="G782" s="17" t="s">
        <v>2079</v>
      </c>
      <c r="H782" s="17" t="s">
        <v>36</v>
      </c>
      <c r="I782" s="20" t="s">
        <v>2080</v>
      </c>
      <c r="J782" s="17" t="s">
        <v>63</v>
      </c>
      <c r="K782" s="17" t="s">
        <v>63</v>
      </c>
      <c r="L782" s="17"/>
      <c r="M782" s="17" t="s">
        <v>3955</v>
      </c>
      <c r="N782" s="17" t="s">
        <v>2078</v>
      </c>
      <c r="O782" s="17" t="s">
        <v>2079</v>
      </c>
      <c r="P782" s="17" t="s">
        <v>1147</v>
      </c>
      <c r="Q782" s="21" t="s">
        <v>1148</v>
      </c>
      <c r="R782" s="21" t="str">
        <f t="shared" si="12"/>
        <v>何佳晓(hejiaxiao)</v>
      </c>
      <c r="S782" s="21"/>
    </row>
    <row r="783" ht="12.75" customHeight="1" spans="1:19">
      <c r="A783" s="17" t="s">
        <v>2018</v>
      </c>
      <c r="B783" s="17" t="s">
        <v>1147</v>
      </c>
      <c r="C783" s="17" t="s">
        <v>3961</v>
      </c>
      <c r="D783" s="17" t="s">
        <v>3968</v>
      </c>
      <c r="E783" s="17" t="s">
        <v>2081</v>
      </c>
      <c r="F783" s="17" t="s">
        <v>3954</v>
      </c>
      <c r="G783" s="17" t="s">
        <v>2082</v>
      </c>
      <c r="H783" s="17" t="s">
        <v>55</v>
      </c>
      <c r="I783" s="20" t="s">
        <v>2083</v>
      </c>
      <c r="J783" s="17" t="s">
        <v>63</v>
      </c>
      <c r="K783" s="17" t="s">
        <v>63</v>
      </c>
      <c r="L783" s="17"/>
      <c r="M783" s="17" t="s">
        <v>3955</v>
      </c>
      <c r="N783" s="17" t="s">
        <v>2081</v>
      </c>
      <c r="O783" s="17" t="s">
        <v>2082</v>
      </c>
      <c r="P783" s="17" t="s">
        <v>1147</v>
      </c>
      <c r="Q783" s="21" t="s">
        <v>1148</v>
      </c>
      <c r="R783" s="21" t="str">
        <f t="shared" si="12"/>
        <v>何佳晓(hejiaxiao)</v>
      </c>
      <c r="S783" s="21"/>
    </row>
    <row r="784" ht="12.75" customHeight="1" spans="1:19">
      <c r="A784" s="17" t="s">
        <v>2018</v>
      </c>
      <c r="B784" s="17" t="s">
        <v>735</v>
      </c>
      <c r="C784" s="17" t="s">
        <v>3961</v>
      </c>
      <c r="D784" s="17" t="s">
        <v>3973</v>
      </c>
      <c r="E784" s="17" t="s">
        <v>2084</v>
      </c>
      <c r="F784" s="17" t="s">
        <v>3954</v>
      </c>
      <c r="G784" s="17" t="s">
        <v>2085</v>
      </c>
      <c r="H784" s="17" t="s">
        <v>476</v>
      </c>
      <c r="I784" s="20" t="s">
        <v>2086</v>
      </c>
      <c r="J784" s="17" t="s">
        <v>449</v>
      </c>
      <c r="K784" s="17" t="s">
        <v>427</v>
      </c>
      <c r="L784" s="17"/>
      <c r="M784" s="17" t="s">
        <v>414</v>
      </c>
      <c r="N784" s="17" t="s">
        <v>2084</v>
      </c>
      <c r="O784" s="17" t="s">
        <v>2085</v>
      </c>
      <c r="P784" s="17" t="s">
        <v>735</v>
      </c>
      <c r="Q784" s="21" t="s">
        <v>736</v>
      </c>
      <c r="R784" s="21" t="str">
        <f t="shared" si="12"/>
        <v>何清(heqing)</v>
      </c>
      <c r="S784" s="21"/>
    </row>
    <row r="785" ht="12.75" customHeight="1" spans="1:19">
      <c r="A785" s="17" t="s">
        <v>2018</v>
      </c>
      <c r="B785" s="17" t="s">
        <v>173</v>
      </c>
      <c r="C785" s="17" t="s">
        <v>3975</v>
      </c>
      <c r="D785" s="17" t="s">
        <v>3970</v>
      </c>
      <c r="E785" s="17" t="s">
        <v>2088</v>
      </c>
      <c r="F785" s="17" t="s">
        <v>52</v>
      </c>
      <c r="G785" s="17" t="s">
        <v>1884</v>
      </c>
      <c r="H785" s="17" t="s">
        <v>55</v>
      </c>
      <c r="I785" s="20" t="s">
        <v>2089</v>
      </c>
      <c r="J785" s="17" t="s">
        <v>63</v>
      </c>
      <c r="K785" s="17" t="s">
        <v>63</v>
      </c>
      <c r="L785" s="17"/>
      <c r="M785" s="17" t="s">
        <v>476</v>
      </c>
      <c r="N785" s="17" t="s">
        <v>2088</v>
      </c>
      <c r="O785" s="17" t="s">
        <v>1884</v>
      </c>
      <c r="P785" s="17" t="s">
        <v>173</v>
      </c>
      <c r="Q785" s="21" t="s">
        <v>174</v>
      </c>
      <c r="R785" s="21" t="str">
        <f t="shared" si="12"/>
        <v>胡波(hubo)</v>
      </c>
      <c r="S785" s="21"/>
    </row>
    <row r="786" ht="12.75" customHeight="1" spans="1:19">
      <c r="A786" s="17" t="s">
        <v>2018</v>
      </c>
      <c r="B786" s="17" t="s">
        <v>188</v>
      </c>
      <c r="C786" s="17" t="s">
        <v>3979</v>
      </c>
      <c r="D786" s="17" t="s">
        <v>3973</v>
      </c>
      <c r="E786" s="17" t="s">
        <v>2091</v>
      </c>
      <c r="F786" s="17" t="s">
        <v>52</v>
      </c>
      <c r="G786" s="17" t="s">
        <v>1884</v>
      </c>
      <c r="H786" s="17" t="s">
        <v>1142</v>
      </c>
      <c r="I786" s="20" t="s">
        <v>2092</v>
      </c>
      <c r="J786" s="17" t="s">
        <v>427</v>
      </c>
      <c r="K786" s="17" t="s">
        <v>476</v>
      </c>
      <c r="L786" s="17"/>
      <c r="M786" s="17" t="s">
        <v>26</v>
      </c>
      <c r="N786" s="17" t="s">
        <v>2091</v>
      </c>
      <c r="O786" s="17" t="s">
        <v>1884</v>
      </c>
      <c r="P786" s="17" t="s">
        <v>188</v>
      </c>
      <c r="Q786" s="21" t="s">
        <v>189</v>
      </c>
      <c r="R786" s="21" t="str">
        <f t="shared" si="12"/>
        <v>胡攀(hupan)</v>
      </c>
      <c r="S786" s="21"/>
    </row>
    <row r="787" ht="12.75" customHeight="1" spans="1:19">
      <c r="A787" s="17" t="s">
        <v>2018</v>
      </c>
      <c r="B787" s="17" t="s">
        <v>188</v>
      </c>
      <c r="C787" s="17" t="s">
        <v>3979</v>
      </c>
      <c r="D787" s="17" t="s">
        <v>3973</v>
      </c>
      <c r="E787" s="17" t="s">
        <v>2093</v>
      </c>
      <c r="F787" s="17" t="s">
        <v>52</v>
      </c>
      <c r="G787" s="17" t="s">
        <v>2094</v>
      </c>
      <c r="H787" s="17" t="s">
        <v>148</v>
      </c>
      <c r="I787" s="20" t="s">
        <v>2095</v>
      </c>
      <c r="J787" s="17" t="s">
        <v>476</v>
      </c>
      <c r="K787" s="17" t="s">
        <v>63</v>
      </c>
      <c r="L787" s="17"/>
      <c r="M787" s="17" t="s">
        <v>247</v>
      </c>
      <c r="N787" s="17" t="s">
        <v>2093</v>
      </c>
      <c r="O787" s="17" t="s">
        <v>2094</v>
      </c>
      <c r="P787" s="17" t="s">
        <v>188</v>
      </c>
      <c r="Q787" s="21" t="s">
        <v>189</v>
      </c>
      <c r="R787" s="21" t="str">
        <f t="shared" si="12"/>
        <v>胡攀(hupan)</v>
      </c>
      <c r="S787" s="21"/>
    </row>
    <row r="788" ht="12.75" customHeight="1" spans="1:19">
      <c r="A788" s="17" t="s">
        <v>2018</v>
      </c>
      <c r="B788" s="17" t="s">
        <v>188</v>
      </c>
      <c r="C788" s="17" t="s">
        <v>3979</v>
      </c>
      <c r="D788" s="17" t="s">
        <v>3973</v>
      </c>
      <c r="E788" s="17" t="s">
        <v>2097</v>
      </c>
      <c r="F788" s="17" t="s">
        <v>2170</v>
      </c>
      <c r="G788" s="17" t="s">
        <v>1063</v>
      </c>
      <c r="H788" s="17" t="s">
        <v>26</v>
      </c>
      <c r="I788" s="20" t="s">
        <v>2098</v>
      </c>
      <c r="J788" s="17" t="s">
        <v>476</v>
      </c>
      <c r="K788" s="17" t="s">
        <v>63</v>
      </c>
      <c r="L788" s="17"/>
      <c r="M788" s="17" t="s">
        <v>4023</v>
      </c>
      <c r="N788" s="17" t="s">
        <v>2097</v>
      </c>
      <c r="O788" s="17" t="s">
        <v>1063</v>
      </c>
      <c r="P788" s="17" t="s">
        <v>188</v>
      </c>
      <c r="Q788" s="21" t="s">
        <v>189</v>
      </c>
      <c r="R788" s="21" t="str">
        <f t="shared" si="12"/>
        <v>胡攀(hupan)</v>
      </c>
      <c r="S788" s="21"/>
    </row>
    <row r="789" ht="12.75" customHeight="1" spans="1:19">
      <c r="A789" s="17" t="s">
        <v>2018</v>
      </c>
      <c r="B789" s="17" t="s">
        <v>188</v>
      </c>
      <c r="C789" s="17" t="s">
        <v>3979</v>
      </c>
      <c r="D789" s="17" t="s">
        <v>3973</v>
      </c>
      <c r="E789" s="17" t="s">
        <v>2091</v>
      </c>
      <c r="F789" s="17" t="s">
        <v>141</v>
      </c>
      <c r="G789" s="17" t="s">
        <v>34</v>
      </c>
      <c r="H789" s="17" t="s">
        <v>148</v>
      </c>
      <c r="I789" s="20" t="s">
        <v>2101</v>
      </c>
      <c r="J789" s="17" t="s">
        <v>427</v>
      </c>
      <c r="K789" s="17" t="s">
        <v>476</v>
      </c>
      <c r="L789" s="17"/>
      <c r="M789" s="17" t="s">
        <v>2451</v>
      </c>
      <c r="N789" s="17" t="s">
        <v>2091</v>
      </c>
      <c r="O789" s="17" t="s">
        <v>34</v>
      </c>
      <c r="P789" s="17" t="s">
        <v>188</v>
      </c>
      <c r="Q789" s="21" t="s">
        <v>189</v>
      </c>
      <c r="R789" s="21" t="str">
        <f t="shared" si="12"/>
        <v>胡攀(hupan)</v>
      </c>
      <c r="S789" s="21"/>
    </row>
    <row r="790" ht="12.75" customHeight="1" spans="1:19">
      <c r="A790" s="17" t="s">
        <v>2018</v>
      </c>
      <c r="B790" s="17" t="s">
        <v>188</v>
      </c>
      <c r="C790" s="17" t="s">
        <v>3979</v>
      </c>
      <c r="D790" s="17" t="s">
        <v>3973</v>
      </c>
      <c r="E790" s="17" t="s">
        <v>2102</v>
      </c>
      <c r="F790" s="17" t="s">
        <v>3954</v>
      </c>
      <c r="G790" s="17" t="s">
        <v>2103</v>
      </c>
      <c r="H790" s="17" t="s">
        <v>247</v>
      </c>
      <c r="I790" s="20" t="s">
        <v>2104</v>
      </c>
      <c r="J790" s="17" t="s">
        <v>476</v>
      </c>
      <c r="K790" s="17" t="s">
        <v>476</v>
      </c>
      <c r="L790" s="17"/>
      <c r="M790" s="17" t="s">
        <v>443</v>
      </c>
      <c r="N790" s="17" t="s">
        <v>2102</v>
      </c>
      <c r="O790" s="17" t="s">
        <v>2103</v>
      </c>
      <c r="P790" s="17" t="s">
        <v>188</v>
      </c>
      <c r="Q790" s="21" t="s">
        <v>189</v>
      </c>
      <c r="R790" s="21" t="str">
        <f t="shared" si="12"/>
        <v>胡攀(hupan)</v>
      </c>
      <c r="S790" s="21"/>
    </row>
    <row r="791" ht="12.75" customHeight="1" spans="1:19">
      <c r="A791" s="17" t="s">
        <v>2018</v>
      </c>
      <c r="B791" s="17" t="s">
        <v>188</v>
      </c>
      <c r="C791" s="17" t="s">
        <v>3979</v>
      </c>
      <c r="D791" s="17" t="s">
        <v>3973</v>
      </c>
      <c r="E791" s="17" t="s">
        <v>2105</v>
      </c>
      <c r="F791" s="17" t="s">
        <v>141</v>
      </c>
      <c r="G791" s="17" t="s">
        <v>34</v>
      </c>
      <c r="H791" s="17" t="s">
        <v>148</v>
      </c>
      <c r="I791" s="20" t="s">
        <v>2106</v>
      </c>
      <c r="J791" s="17" t="s">
        <v>476</v>
      </c>
      <c r="K791" s="17" t="s">
        <v>63</v>
      </c>
      <c r="L791" s="17"/>
      <c r="M791" s="17" t="s">
        <v>3992</v>
      </c>
      <c r="N791" s="17" t="s">
        <v>2105</v>
      </c>
      <c r="O791" s="17" t="s">
        <v>34</v>
      </c>
      <c r="P791" s="17" t="s">
        <v>188</v>
      </c>
      <c r="Q791" s="21" t="s">
        <v>189</v>
      </c>
      <c r="R791" s="21" t="str">
        <f t="shared" si="12"/>
        <v>胡攀(hupan)</v>
      </c>
      <c r="S791" s="21"/>
    </row>
    <row r="792" ht="12.75" customHeight="1" spans="1:19">
      <c r="A792" s="17" t="s">
        <v>2018</v>
      </c>
      <c r="B792" s="17" t="s">
        <v>200</v>
      </c>
      <c r="C792" s="17" t="s">
        <v>3980</v>
      </c>
      <c r="D792" s="17" t="s">
        <v>3968</v>
      </c>
      <c r="E792" s="17" t="s">
        <v>2107</v>
      </c>
      <c r="F792" s="17" t="s">
        <v>2170</v>
      </c>
      <c r="G792" s="17" t="s">
        <v>506</v>
      </c>
      <c r="H792" s="17" t="s">
        <v>135</v>
      </c>
      <c r="I792" s="20" t="s">
        <v>2108</v>
      </c>
      <c r="J792" s="17" t="s">
        <v>63</v>
      </c>
      <c r="K792" s="17" t="s">
        <v>63</v>
      </c>
      <c r="L792" s="17"/>
      <c r="M792" s="17" t="s">
        <v>4023</v>
      </c>
      <c r="N792" s="17" t="s">
        <v>2107</v>
      </c>
      <c r="O792" s="17" t="s">
        <v>506</v>
      </c>
      <c r="P792" s="17" t="s">
        <v>200</v>
      </c>
      <c r="Q792" s="21" t="s">
        <v>201</v>
      </c>
      <c r="R792" s="21" t="str">
        <f t="shared" si="12"/>
        <v>黄意武(huangyiwu)</v>
      </c>
      <c r="S792" s="21"/>
    </row>
    <row r="793" ht="12.75" customHeight="1" spans="1:19">
      <c r="A793" s="17" t="s">
        <v>2018</v>
      </c>
      <c r="B793" s="17" t="s">
        <v>200</v>
      </c>
      <c r="C793" s="17" t="s">
        <v>3980</v>
      </c>
      <c r="D793" s="17" t="s">
        <v>3968</v>
      </c>
      <c r="E793" s="17" t="s">
        <v>2064</v>
      </c>
      <c r="F793" s="17" t="s">
        <v>3954</v>
      </c>
      <c r="G793" s="17" t="s">
        <v>2065</v>
      </c>
      <c r="H793" s="17" t="s">
        <v>476</v>
      </c>
      <c r="I793" s="20" t="s">
        <v>2066</v>
      </c>
      <c r="J793" s="17" t="s">
        <v>4004</v>
      </c>
      <c r="K793" s="17" t="s">
        <v>427</v>
      </c>
      <c r="L793" s="17"/>
      <c r="M793" s="17" t="s">
        <v>414</v>
      </c>
      <c r="N793" s="17" t="s">
        <v>2064</v>
      </c>
      <c r="O793" s="17" t="s">
        <v>2065</v>
      </c>
      <c r="P793" s="17" t="s">
        <v>200</v>
      </c>
      <c r="Q793" s="21" t="s">
        <v>201</v>
      </c>
      <c r="R793" s="21" t="str">
        <f t="shared" si="12"/>
        <v>黄意武(huangyiwu)</v>
      </c>
      <c r="S793" s="21"/>
    </row>
    <row r="794" ht="12.75" customHeight="1" spans="1:19">
      <c r="A794" s="17" t="s">
        <v>2018</v>
      </c>
      <c r="B794" s="17" t="s">
        <v>200</v>
      </c>
      <c r="C794" s="17" t="s">
        <v>3980</v>
      </c>
      <c r="D794" s="17" t="s">
        <v>3968</v>
      </c>
      <c r="E794" s="17" t="s">
        <v>2110</v>
      </c>
      <c r="F794" s="17" t="s">
        <v>3954</v>
      </c>
      <c r="G794" s="17" t="s">
        <v>1811</v>
      </c>
      <c r="H794" s="17" t="s">
        <v>503</v>
      </c>
      <c r="I794" s="20" t="s">
        <v>2111</v>
      </c>
      <c r="J794" s="17" t="s">
        <v>63</v>
      </c>
      <c r="K794" s="17" t="s">
        <v>63</v>
      </c>
      <c r="L794" s="17"/>
      <c r="M794" s="17" t="s">
        <v>3955</v>
      </c>
      <c r="N794" s="17" t="s">
        <v>2110</v>
      </c>
      <c r="O794" s="17" t="s">
        <v>1811</v>
      </c>
      <c r="P794" s="17" t="s">
        <v>200</v>
      </c>
      <c r="Q794" s="21" t="s">
        <v>201</v>
      </c>
      <c r="R794" s="21" t="str">
        <f t="shared" si="12"/>
        <v>黄意武(huangyiwu)</v>
      </c>
      <c r="S794" s="21"/>
    </row>
    <row r="795" ht="12.75" customHeight="1" spans="1:19">
      <c r="A795" s="17" t="s">
        <v>2018</v>
      </c>
      <c r="B795" s="17" t="s">
        <v>200</v>
      </c>
      <c r="C795" s="17" t="s">
        <v>3980</v>
      </c>
      <c r="D795" s="17" t="s">
        <v>3968</v>
      </c>
      <c r="E795" s="17" t="s">
        <v>2112</v>
      </c>
      <c r="F795" s="17" t="s">
        <v>141</v>
      </c>
      <c r="G795" s="17" t="s">
        <v>34</v>
      </c>
      <c r="H795" s="17" t="s">
        <v>36</v>
      </c>
      <c r="I795" s="20" t="s">
        <v>2113</v>
      </c>
      <c r="J795" s="17" t="s">
        <v>63</v>
      </c>
      <c r="K795" s="17" t="s">
        <v>63</v>
      </c>
      <c r="L795" s="17"/>
      <c r="M795" s="17" t="s">
        <v>3951</v>
      </c>
      <c r="N795" s="17" t="s">
        <v>2112</v>
      </c>
      <c r="O795" s="17" t="s">
        <v>34</v>
      </c>
      <c r="P795" s="17" t="s">
        <v>200</v>
      </c>
      <c r="Q795" s="21" t="s">
        <v>201</v>
      </c>
      <c r="R795" s="21" t="str">
        <f t="shared" si="12"/>
        <v>黄意武(huangyiwu)</v>
      </c>
      <c r="S795" s="21"/>
    </row>
    <row r="796" ht="12.75" customHeight="1" spans="1:19">
      <c r="A796" s="17" t="s">
        <v>2018</v>
      </c>
      <c r="B796" s="17" t="s">
        <v>200</v>
      </c>
      <c r="C796" s="17" t="s">
        <v>3980</v>
      </c>
      <c r="D796" s="17" t="s">
        <v>3968</v>
      </c>
      <c r="E796" s="17" t="s">
        <v>2114</v>
      </c>
      <c r="F796" s="17" t="s">
        <v>2170</v>
      </c>
      <c r="G796" s="17" t="s">
        <v>2115</v>
      </c>
      <c r="H796" s="17" t="s">
        <v>503</v>
      </c>
      <c r="I796" s="20" t="s">
        <v>2116</v>
      </c>
      <c r="J796" s="17" t="s">
        <v>63</v>
      </c>
      <c r="K796" s="17" t="s">
        <v>63</v>
      </c>
      <c r="L796" s="17"/>
      <c r="M796" s="17" t="s">
        <v>4023</v>
      </c>
      <c r="N796" s="17" t="s">
        <v>2114</v>
      </c>
      <c r="O796" s="17" t="s">
        <v>2115</v>
      </c>
      <c r="P796" s="17" t="s">
        <v>200</v>
      </c>
      <c r="Q796" s="21" t="s">
        <v>201</v>
      </c>
      <c r="R796" s="21" t="str">
        <f t="shared" si="12"/>
        <v>黄意武(huangyiwu)</v>
      </c>
      <c r="S796" s="21"/>
    </row>
    <row r="797" ht="12.75" customHeight="1" spans="1:19">
      <c r="A797" s="17" t="s">
        <v>2018</v>
      </c>
      <c r="B797" s="17" t="s">
        <v>200</v>
      </c>
      <c r="C797" s="17" t="s">
        <v>3980</v>
      </c>
      <c r="D797" s="17" t="s">
        <v>3968</v>
      </c>
      <c r="E797" s="17" t="s">
        <v>2117</v>
      </c>
      <c r="F797" s="17" t="s">
        <v>141</v>
      </c>
      <c r="G797" s="17" t="s">
        <v>34</v>
      </c>
      <c r="H797" s="17" t="s">
        <v>391</v>
      </c>
      <c r="I797" s="20" t="s">
        <v>2118</v>
      </c>
      <c r="J797" s="17" t="s">
        <v>63</v>
      </c>
      <c r="K797" s="17" t="s">
        <v>63</v>
      </c>
      <c r="L797" s="17"/>
      <c r="M797" s="17" t="s">
        <v>3951</v>
      </c>
      <c r="N797" s="17" t="s">
        <v>2117</v>
      </c>
      <c r="O797" s="17" t="s">
        <v>34</v>
      </c>
      <c r="P797" s="17" t="s">
        <v>200</v>
      </c>
      <c r="Q797" s="21" t="s">
        <v>201</v>
      </c>
      <c r="R797" s="21" t="str">
        <f t="shared" si="12"/>
        <v>黄意武(huangyiwu)</v>
      </c>
      <c r="S797" s="21"/>
    </row>
    <row r="798" ht="12.75" customHeight="1" spans="1:19">
      <c r="A798" s="17" t="s">
        <v>2018</v>
      </c>
      <c r="B798" s="17" t="s">
        <v>200</v>
      </c>
      <c r="C798" s="17" t="s">
        <v>3980</v>
      </c>
      <c r="D798" s="17" t="s">
        <v>3968</v>
      </c>
      <c r="E798" s="17" t="s">
        <v>2119</v>
      </c>
      <c r="F798" s="17" t="s">
        <v>141</v>
      </c>
      <c r="G798" s="17" t="s">
        <v>198</v>
      </c>
      <c r="H798" s="17" t="s">
        <v>135</v>
      </c>
      <c r="I798" s="20" t="s">
        <v>2060</v>
      </c>
      <c r="J798" s="17" t="s">
        <v>63</v>
      </c>
      <c r="K798" s="17" t="s">
        <v>63</v>
      </c>
      <c r="L798" s="17"/>
      <c r="M798" s="17" t="s">
        <v>3951</v>
      </c>
      <c r="N798" s="17" t="s">
        <v>2119</v>
      </c>
      <c r="O798" s="17" t="s">
        <v>198</v>
      </c>
      <c r="P798" s="17" t="s">
        <v>200</v>
      </c>
      <c r="Q798" s="21" t="s">
        <v>201</v>
      </c>
      <c r="R798" s="21" t="str">
        <f t="shared" si="12"/>
        <v>黄意武(huangyiwu)</v>
      </c>
      <c r="S798" s="21"/>
    </row>
    <row r="799" ht="12.75" customHeight="1" spans="1:19">
      <c r="A799" s="17" t="s">
        <v>2018</v>
      </c>
      <c r="B799" s="17" t="s">
        <v>200</v>
      </c>
      <c r="C799" s="17" t="s">
        <v>3980</v>
      </c>
      <c r="D799" s="17" t="s">
        <v>3968</v>
      </c>
      <c r="E799" s="17" t="s">
        <v>2120</v>
      </c>
      <c r="F799" s="17" t="s">
        <v>2170</v>
      </c>
      <c r="G799" s="17" t="s">
        <v>2115</v>
      </c>
      <c r="H799" s="17" t="s">
        <v>135</v>
      </c>
      <c r="I799" s="20" t="s">
        <v>2121</v>
      </c>
      <c r="J799" s="17" t="s">
        <v>476</v>
      </c>
      <c r="K799" s="17" t="s">
        <v>63</v>
      </c>
      <c r="L799" s="17"/>
      <c r="M799" s="17" t="s">
        <v>4023</v>
      </c>
      <c r="N799" s="17" t="s">
        <v>2120</v>
      </c>
      <c r="O799" s="17" t="s">
        <v>2115</v>
      </c>
      <c r="P799" s="17" t="s">
        <v>200</v>
      </c>
      <c r="Q799" s="21" t="s">
        <v>201</v>
      </c>
      <c r="R799" s="21" t="str">
        <f t="shared" si="12"/>
        <v>黄意武(huangyiwu)</v>
      </c>
      <c r="S799" s="21"/>
    </row>
    <row r="800" ht="12.75" customHeight="1" spans="1:19">
      <c r="A800" s="17" t="s">
        <v>2018</v>
      </c>
      <c r="B800" s="17" t="s">
        <v>222</v>
      </c>
      <c r="C800" s="17" t="s">
        <v>3981</v>
      </c>
      <c r="D800" s="17" t="s">
        <v>3953</v>
      </c>
      <c r="E800" s="17" t="s">
        <v>2122</v>
      </c>
      <c r="F800" s="17" t="s">
        <v>141</v>
      </c>
      <c r="G800" s="17" t="s">
        <v>34</v>
      </c>
      <c r="H800" s="17" t="s">
        <v>148</v>
      </c>
      <c r="I800" s="20" t="s">
        <v>2123</v>
      </c>
      <c r="J800" s="17" t="s">
        <v>63</v>
      </c>
      <c r="K800" s="17" t="s">
        <v>63</v>
      </c>
      <c r="L800" s="17"/>
      <c r="M800" s="17" t="s">
        <v>3951</v>
      </c>
      <c r="N800" s="17" t="s">
        <v>2122</v>
      </c>
      <c r="O800" s="17" t="s">
        <v>34</v>
      </c>
      <c r="P800" s="17" t="s">
        <v>222</v>
      </c>
      <c r="Q800" s="21" t="s">
        <v>223</v>
      </c>
      <c r="R800" s="21" t="str">
        <f t="shared" si="12"/>
        <v>江薇薇(jiangweiwei)</v>
      </c>
      <c r="S800" s="21"/>
    </row>
    <row r="801" ht="12.75" customHeight="1" spans="1:19">
      <c r="A801" s="17" t="s">
        <v>2018</v>
      </c>
      <c r="B801" s="17" t="s">
        <v>222</v>
      </c>
      <c r="C801" s="17" t="s">
        <v>3981</v>
      </c>
      <c r="D801" s="17" t="s">
        <v>3953</v>
      </c>
      <c r="E801" s="17" t="s">
        <v>2124</v>
      </c>
      <c r="F801" s="17" t="s">
        <v>3954</v>
      </c>
      <c r="G801" s="17" t="s">
        <v>2125</v>
      </c>
      <c r="H801" s="17" t="s">
        <v>26</v>
      </c>
      <c r="I801" s="20" t="s">
        <v>2126</v>
      </c>
      <c r="J801" s="17" t="s">
        <v>63</v>
      </c>
      <c r="K801" s="17" t="s">
        <v>63</v>
      </c>
      <c r="L801" s="17"/>
      <c r="M801" s="17" t="s">
        <v>3955</v>
      </c>
      <c r="N801" s="17" t="s">
        <v>2124</v>
      </c>
      <c r="O801" s="17" t="s">
        <v>2125</v>
      </c>
      <c r="P801" s="17" t="s">
        <v>222</v>
      </c>
      <c r="Q801" s="21" t="s">
        <v>223</v>
      </c>
      <c r="R801" s="21" t="str">
        <f t="shared" si="12"/>
        <v>江薇薇(jiangweiwei)</v>
      </c>
      <c r="S801" s="21"/>
    </row>
    <row r="802" ht="12.75" customHeight="1" spans="1:19">
      <c r="A802" s="17" t="s">
        <v>2018</v>
      </c>
      <c r="B802" s="17" t="s">
        <v>222</v>
      </c>
      <c r="C802" s="17" t="s">
        <v>3981</v>
      </c>
      <c r="D802" s="17" t="s">
        <v>3953</v>
      </c>
      <c r="E802" s="17" t="s">
        <v>2124</v>
      </c>
      <c r="F802" s="17" t="s">
        <v>3954</v>
      </c>
      <c r="G802" s="17" t="s">
        <v>2127</v>
      </c>
      <c r="H802" s="17" t="s">
        <v>135</v>
      </c>
      <c r="I802" s="20" t="s">
        <v>2128</v>
      </c>
      <c r="J802" s="17" t="s">
        <v>63</v>
      </c>
      <c r="K802" s="17" t="s">
        <v>63</v>
      </c>
      <c r="L802" s="17"/>
      <c r="M802" s="17" t="s">
        <v>3955</v>
      </c>
      <c r="N802" s="17" t="s">
        <v>2124</v>
      </c>
      <c r="O802" s="17" t="s">
        <v>2127</v>
      </c>
      <c r="P802" s="17" t="s">
        <v>222</v>
      </c>
      <c r="Q802" s="21" t="s">
        <v>223</v>
      </c>
      <c r="R802" s="21" t="str">
        <f t="shared" si="12"/>
        <v>江薇薇(jiangweiwei)</v>
      </c>
      <c r="S802" s="21"/>
    </row>
    <row r="803" ht="12.75" customHeight="1" spans="1:19">
      <c r="A803" s="17" t="s">
        <v>2018</v>
      </c>
      <c r="B803" s="17" t="s">
        <v>222</v>
      </c>
      <c r="C803" s="17" t="s">
        <v>3981</v>
      </c>
      <c r="D803" s="17" t="s">
        <v>3953</v>
      </c>
      <c r="E803" s="17" t="s">
        <v>2129</v>
      </c>
      <c r="F803" s="17" t="s">
        <v>3954</v>
      </c>
      <c r="G803" s="17" t="s">
        <v>2130</v>
      </c>
      <c r="H803" s="17" t="s">
        <v>36</v>
      </c>
      <c r="I803" s="20" t="s">
        <v>2080</v>
      </c>
      <c r="J803" s="17" t="s">
        <v>476</v>
      </c>
      <c r="K803" s="17" t="s">
        <v>63</v>
      </c>
      <c r="L803" s="17"/>
      <c r="M803" s="17" t="s">
        <v>3955</v>
      </c>
      <c r="N803" s="17" t="s">
        <v>2129</v>
      </c>
      <c r="O803" s="17" t="s">
        <v>2130</v>
      </c>
      <c r="P803" s="17" t="s">
        <v>222</v>
      </c>
      <c r="Q803" s="21" t="s">
        <v>223</v>
      </c>
      <c r="R803" s="21" t="str">
        <f t="shared" si="12"/>
        <v>江薇薇(jiangweiwei)</v>
      </c>
      <c r="S803" s="21"/>
    </row>
    <row r="804" ht="12.75" customHeight="1" spans="1:19">
      <c r="A804" s="17" t="s">
        <v>2018</v>
      </c>
      <c r="B804" s="17" t="s">
        <v>760</v>
      </c>
      <c r="C804" s="17" t="s">
        <v>3982</v>
      </c>
      <c r="D804" s="17" t="s">
        <v>3953</v>
      </c>
      <c r="E804" s="17" t="s">
        <v>2131</v>
      </c>
      <c r="F804" s="17" t="s">
        <v>141</v>
      </c>
      <c r="G804" s="17" t="s">
        <v>373</v>
      </c>
      <c r="H804" s="17" t="s">
        <v>135</v>
      </c>
      <c r="I804" s="20" t="s">
        <v>2132</v>
      </c>
      <c r="J804" s="17" t="s">
        <v>476</v>
      </c>
      <c r="K804" s="17" t="s">
        <v>476</v>
      </c>
      <c r="L804" s="17"/>
      <c r="M804" s="17" t="s">
        <v>3964</v>
      </c>
      <c r="N804" s="17" t="s">
        <v>2131</v>
      </c>
      <c r="O804" s="17" t="s">
        <v>373</v>
      </c>
      <c r="P804" s="17" t="s">
        <v>760</v>
      </c>
      <c r="Q804" s="21" t="s">
        <v>761</v>
      </c>
      <c r="R804" s="21" t="str">
        <f t="shared" si="12"/>
        <v>柯昌波(kechangbo)</v>
      </c>
      <c r="S804" s="21"/>
    </row>
    <row r="805" ht="12.75" customHeight="1" spans="1:19">
      <c r="A805" s="17" t="s">
        <v>2018</v>
      </c>
      <c r="B805" s="17" t="s">
        <v>760</v>
      </c>
      <c r="C805" s="17" t="s">
        <v>3982</v>
      </c>
      <c r="D805" s="17" t="s">
        <v>3953</v>
      </c>
      <c r="E805" s="17" t="s">
        <v>2133</v>
      </c>
      <c r="F805" s="17" t="s">
        <v>3954</v>
      </c>
      <c r="G805" s="17" t="s">
        <v>2134</v>
      </c>
      <c r="H805" s="17" t="s">
        <v>63</v>
      </c>
      <c r="I805" s="20" t="s">
        <v>2135</v>
      </c>
      <c r="J805" s="17" t="s">
        <v>427</v>
      </c>
      <c r="K805" s="17" t="s">
        <v>427</v>
      </c>
      <c r="L805" s="17"/>
      <c r="M805" s="17" t="s">
        <v>476</v>
      </c>
      <c r="N805" s="17" t="s">
        <v>2133</v>
      </c>
      <c r="O805" s="17" t="s">
        <v>2134</v>
      </c>
      <c r="P805" s="17" t="s">
        <v>760</v>
      </c>
      <c r="Q805" s="21" t="s">
        <v>761</v>
      </c>
      <c r="R805" s="21" t="str">
        <f t="shared" si="12"/>
        <v>柯昌波(kechangbo)</v>
      </c>
      <c r="S805" s="21"/>
    </row>
    <row r="806" ht="12.75" customHeight="1" spans="1:19">
      <c r="A806" s="17" t="s">
        <v>2018</v>
      </c>
      <c r="B806" s="17" t="s">
        <v>760</v>
      </c>
      <c r="C806" s="17" t="s">
        <v>3982</v>
      </c>
      <c r="D806" s="17" t="s">
        <v>3953</v>
      </c>
      <c r="E806" s="17" t="s">
        <v>2064</v>
      </c>
      <c r="F806" s="17" t="s">
        <v>3954</v>
      </c>
      <c r="G806" s="17" t="s">
        <v>2065</v>
      </c>
      <c r="H806" s="17" t="s">
        <v>476</v>
      </c>
      <c r="I806" s="20" t="s">
        <v>2066</v>
      </c>
      <c r="J806" s="17" t="s">
        <v>4004</v>
      </c>
      <c r="K806" s="17" t="s">
        <v>443</v>
      </c>
      <c r="L806" s="17"/>
      <c r="M806" s="17" t="s">
        <v>63</v>
      </c>
      <c r="N806" s="17" t="s">
        <v>2064</v>
      </c>
      <c r="O806" s="17" t="s">
        <v>2065</v>
      </c>
      <c r="P806" s="17" t="s">
        <v>760</v>
      </c>
      <c r="Q806" s="21" t="s">
        <v>761</v>
      </c>
      <c r="R806" s="21" t="str">
        <f t="shared" si="12"/>
        <v>柯昌波(kechangbo)</v>
      </c>
      <c r="S806" s="21"/>
    </row>
    <row r="807" ht="12.75" customHeight="1" spans="1:19">
      <c r="A807" s="17" t="s">
        <v>2018</v>
      </c>
      <c r="B807" s="17" t="s">
        <v>760</v>
      </c>
      <c r="C807" s="17" t="s">
        <v>3982</v>
      </c>
      <c r="D807" s="17" t="s">
        <v>3953</v>
      </c>
      <c r="E807" s="17" t="s">
        <v>2137</v>
      </c>
      <c r="F807" s="17" t="s">
        <v>3954</v>
      </c>
      <c r="G807" s="17" t="s">
        <v>2138</v>
      </c>
      <c r="H807" s="17" t="s">
        <v>90</v>
      </c>
      <c r="I807" s="20" t="s">
        <v>2139</v>
      </c>
      <c r="J807" s="17" t="s">
        <v>63</v>
      </c>
      <c r="K807" s="17" t="s">
        <v>63</v>
      </c>
      <c r="L807" s="17"/>
      <c r="M807" s="17" t="s">
        <v>3955</v>
      </c>
      <c r="N807" s="17" t="s">
        <v>2137</v>
      </c>
      <c r="O807" s="17" t="s">
        <v>2138</v>
      </c>
      <c r="P807" s="17" t="s">
        <v>760</v>
      </c>
      <c r="Q807" s="21" t="s">
        <v>761</v>
      </c>
      <c r="R807" s="21" t="str">
        <f t="shared" si="12"/>
        <v>柯昌波(kechangbo)</v>
      </c>
      <c r="S807" s="21"/>
    </row>
    <row r="808" ht="12.75" customHeight="1" spans="1:19">
      <c r="A808" s="17" t="s">
        <v>2018</v>
      </c>
      <c r="B808" s="17" t="s">
        <v>234</v>
      </c>
      <c r="C808" s="17" t="s">
        <v>3983</v>
      </c>
      <c r="D808" s="17" t="s">
        <v>3953</v>
      </c>
      <c r="E808" s="17" t="s">
        <v>2140</v>
      </c>
      <c r="F808" s="17" t="s">
        <v>141</v>
      </c>
      <c r="G808" s="17" t="s">
        <v>34</v>
      </c>
      <c r="H808" s="17" t="s">
        <v>2142</v>
      </c>
      <c r="I808" s="20" t="s">
        <v>2141</v>
      </c>
      <c r="J808" s="17" t="s">
        <v>63</v>
      </c>
      <c r="K808" s="17" t="s">
        <v>63</v>
      </c>
      <c r="L808" s="17"/>
      <c r="M808" s="17" t="s">
        <v>3951</v>
      </c>
      <c r="N808" s="17" t="s">
        <v>2140</v>
      </c>
      <c r="O808" s="17" t="s">
        <v>34</v>
      </c>
      <c r="P808" s="17" t="s">
        <v>234</v>
      </c>
      <c r="Q808" s="21" t="s">
        <v>235</v>
      </c>
      <c r="R808" s="21" t="str">
        <f t="shared" si="12"/>
        <v>黎智洪(lizhihong)</v>
      </c>
      <c r="S808" s="21"/>
    </row>
    <row r="809" ht="12.75" customHeight="1" spans="1:19">
      <c r="A809" s="17" t="s">
        <v>2018</v>
      </c>
      <c r="B809" s="17" t="s">
        <v>234</v>
      </c>
      <c r="C809" s="17" t="s">
        <v>3983</v>
      </c>
      <c r="D809" s="17" t="s">
        <v>3953</v>
      </c>
      <c r="E809" s="17" t="s">
        <v>2143</v>
      </c>
      <c r="F809" s="17" t="s">
        <v>141</v>
      </c>
      <c r="G809" s="17" t="s">
        <v>34</v>
      </c>
      <c r="H809" s="17" t="s">
        <v>36</v>
      </c>
      <c r="I809" s="20" t="s">
        <v>2144</v>
      </c>
      <c r="J809" s="17" t="s">
        <v>63</v>
      </c>
      <c r="K809" s="17" t="s">
        <v>63</v>
      </c>
      <c r="L809" s="17"/>
      <c r="M809" s="17" t="s">
        <v>3951</v>
      </c>
      <c r="N809" s="17" t="s">
        <v>2143</v>
      </c>
      <c r="O809" s="17" t="s">
        <v>34</v>
      </c>
      <c r="P809" s="17" t="s">
        <v>234</v>
      </c>
      <c r="Q809" s="21" t="s">
        <v>235</v>
      </c>
      <c r="R809" s="21" t="str">
        <f t="shared" si="12"/>
        <v>黎智洪(lizhihong)</v>
      </c>
      <c r="S809" s="21"/>
    </row>
    <row r="810" ht="12.75" customHeight="1" spans="1:19">
      <c r="A810" s="17" t="s">
        <v>2018</v>
      </c>
      <c r="B810" s="17" t="s">
        <v>234</v>
      </c>
      <c r="C810" s="17" t="s">
        <v>3983</v>
      </c>
      <c r="D810" s="17" t="s">
        <v>3953</v>
      </c>
      <c r="E810" s="17" t="s">
        <v>2145</v>
      </c>
      <c r="F810" s="17" t="s">
        <v>141</v>
      </c>
      <c r="G810" s="17" t="s">
        <v>34</v>
      </c>
      <c r="H810" s="17" t="s">
        <v>36</v>
      </c>
      <c r="I810" s="20" t="s">
        <v>2146</v>
      </c>
      <c r="J810" s="17" t="s">
        <v>63</v>
      </c>
      <c r="K810" s="17" t="s">
        <v>63</v>
      </c>
      <c r="L810" s="17"/>
      <c r="M810" s="17" t="s">
        <v>3951</v>
      </c>
      <c r="N810" s="17" t="s">
        <v>2145</v>
      </c>
      <c r="O810" s="17" t="s">
        <v>34</v>
      </c>
      <c r="P810" s="17" t="s">
        <v>234</v>
      </c>
      <c r="Q810" s="21" t="s">
        <v>235</v>
      </c>
      <c r="R810" s="21" t="str">
        <f t="shared" si="12"/>
        <v>黎智洪(lizhihong)</v>
      </c>
      <c r="S810" s="21"/>
    </row>
    <row r="811" ht="12.75" customHeight="1" spans="1:19">
      <c r="A811" s="17" t="s">
        <v>2018</v>
      </c>
      <c r="B811" s="17" t="s">
        <v>240</v>
      </c>
      <c r="C811" s="17" t="s">
        <v>3984</v>
      </c>
      <c r="D811" s="17" t="s">
        <v>3953</v>
      </c>
      <c r="E811" s="17" t="s">
        <v>2147</v>
      </c>
      <c r="F811" s="17" t="s">
        <v>3954</v>
      </c>
      <c r="G811" s="17" t="s">
        <v>2148</v>
      </c>
      <c r="H811" s="17" t="s">
        <v>2150</v>
      </c>
      <c r="I811" s="20" t="s">
        <v>2149</v>
      </c>
      <c r="J811" s="17" t="s">
        <v>476</v>
      </c>
      <c r="K811" s="17" t="s">
        <v>63</v>
      </c>
      <c r="L811" s="17"/>
      <c r="M811" s="17" t="s">
        <v>3955</v>
      </c>
      <c r="N811" s="17" t="s">
        <v>2147</v>
      </c>
      <c r="O811" s="17" t="s">
        <v>2148</v>
      </c>
      <c r="P811" s="17" t="s">
        <v>240</v>
      </c>
      <c r="Q811" s="21" t="s">
        <v>241</v>
      </c>
      <c r="R811" s="21" t="str">
        <f t="shared" si="12"/>
        <v>李春艳(lichunyan)</v>
      </c>
      <c r="S811" s="21"/>
    </row>
    <row r="812" ht="12.75" customHeight="1" spans="1:19">
      <c r="A812" s="17" t="s">
        <v>2018</v>
      </c>
      <c r="B812" s="17" t="s">
        <v>240</v>
      </c>
      <c r="C812" s="17" t="s">
        <v>3984</v>
      </c>
      <c r="D812" s="17" t="s">
        <v>3953</v>
      </c>
      <c r="E812" s="17" t="s">
        <v>2151</v>
      </c>
      <c r="F812" s="17" t="s">
        <v>3954</v>
      </c>
      <c r="G812" s="17" t="s">
        <v>2152</v>
      </c>
      <c r="H812" s="17" t="s">
        <v>346</v>
      </c>
      <c r="I812" s="20" t="s">
        <v>2060</v>
      </c>
      <c r="J812" s="17" t="s">
        <v>63</v>
      </c>
      <c r="K812" s="17" t="s">
        <v>63</v>
      </c>
      <c r="L812" s="17"/>
      <c r="M812" s="17" t="s">
        <v>3955</v>
      </c>
      <c r="N812" s="17" t="s">
        <v>2151</v>
      </c>
      <c r="O812" s="17" t="s">
        <v>2152</v>
      </c>
      <c r="P812" s="17" t="s">
        <v>240</v>
      </c>
      <c r="Q812" s="21" t="s">
        <v>241</v>
      </c>
      <c r="R812" s="21" t="str">
        <f t="shared" si="12"/>
        <v>李春艳(lichunyan)</v>
      </c>
      <c r="S812" s="21"/>
    </row>
    <row r="813" ht="12.75" customHeight="1" spans="1:19">
      <c r="A813" s="17" t="s">
        <v>2018</v>
      </c>
      <c r="B813" s="17" t="s">
        <v>240</v>
      </c>
      <c r="C813" s="17" t="s">
        <v>3984</v>
      </c>
      <c r="D813" s="17" t="s">
        <v>3953</v>
      </c>
      <c r="E813" s="17" t="s">
        <v>2153</v>
      </c>
      <c r="F813" s="17" t="s">
        <v>141</v>
      </c>
      <c r="G813" s="17" t="s">
        <v>1327</v>
      </c>
      <c r="H813" s="17" t="s">
        <v>503</v>
      </c>
      <c r="I813" s="20" t="s">
        <v>2154</v>
      </c>
      <c r="J813" s="17" t="s">
        <v>476</v>
      </c>
      <c r="K813" s="17" t="s">
        <v>63</v>
      </c>
      <c r="L813" s="17"/>
      <c r="M813" s="17" t="s">
        <v>3951</v>
      </c>
      <c r="N813" s="17" t="s">
        <v>2153</v>
      </c>
      <c r="O813" s="17" t="s">
        <v>1327</v>
      </c>
      <c r="P813" s="17" t="s">
        <v>240</v>
      </c>
      <c r="Q813" s="21" t="s">
        <v>241</v>
      </c>
      <c r="R813" s="21" t="str">
        <f t="shared" si="12"/>
        <v>李春艳(lichunyan)</v>
      </c>
      <c r="S813" s="21"/>
    </row>
    <row r="814" ht="12.75" customHeight="1" spans="1:19">
      <c r="A814" s="17" t="s">
        <v>2018</v>
      </c>
      <c r="B814" s="17" t="s">
        <v>240</v>
      </c>
      <c r="C814" s="17" t="s">
        <v>3984</v>
      </c>
      <c r="D814" s="17" t="s">
        <v>3953</v>
      </c>
      <c r="E814" s="17" t="s">
        <v>2155</v>
      </c>
      <c r="F814" s="17" t="s">
        <v>141</v>
      </c>
      <c r="G814" s="17" t="s">
        <v>2156</v>
      </c>
      <c r="H814" s="17" t="s">
        <v>135</v>
      </c>
      <c r="I814" s="20" t="s">
        <v>2157</v>
      </c>
      <c r="J814" s="17" t="s">
        <v>443</v>
      </c>
      <c r="K814" s="17" t="s">
        <v>443</v>
      </c>
      <c r="L814" s="17"/>
      <c r="M814" s="17" t="s">
        <v>476</v>
      </c>
      <c r="N814" s="17" t="s">
        <v>2155</v>
      </c>
      <c r="O814" s="17" t="s">
        <v>2156</v>
      </c>
      <c r="P814" s="17" t="s">
        <v>240</v>
      </c>
      <c r="Q814" s="21" t="s">
        <v>241</v>
      </c>
      <c r="R814" s="21" t="str">
        <f t="shared" si="12"/>
        <v>李春艳(lichunyan)</v>
      </c>
      <c r="S814" s="21"/>
    </row>
    <row r="815" ht="12.75" customHeight="1" spans="1:19">
      <c r="A815" s="17" t="s">
        <v>2018</v>
      </c>
      <c r="B815" s="17" t="s">
        <v>240</v>
      </c>
      <c r="C815" s="17" t="s">
        <v>3984</v>
      </c>
      <c r="D815" s="17" t="s">
        <v>3953</v>
      </c>
      <c r="E815" s="17" t="s">
        <v>2160</v>
      </c>
      <c r="F815" s="17" t="s">
        <v>2170</v>
      </c>
      <c r="G815" s="17" t="s">
        <v>2161</v>
      </c>
      <c r="H815" s="17" t="s">
        <v>90</v>
      </c>
      <c r="I815" s="20" t="s">
        <v>2157</v>
      </c>
      <c r="J815" s="17" t="s">
        <v>476</v>
      </c>
      <c r="K815" s="17" t="s">
        <v>476</v>
      </c>
      <c r="L815" s="17"/>
      <c r="M815" s="17" t="s">
        <v>4060</v>
      </c>
      <c r="N815" s="17" t="s">
        <v>2160</v>
      </c>
      <c r="O815" s="17" t="s">
        <v>2161</v>
      </c>
      <c r="P815" s="17" t="s">
        <v>240</v>
      </c>
      <c r="Q815" s="21" t="s">
        <v>241</v>
      </c>
      <c r="R815" s="21" t="str">
        <f t="shared" si="12"/>
        <v>李春艳(lichunyan)</v>
      </c>
      <c r="S815" s="21"/>
    </row>
    <row r="816" ht="12.75" customHeight="1" spans="1:19">
      <c r="A816" s="17" t="s">
        <v>2018</v>
      </c>
      <c r="B816" s="17" t="s">
        <v>240</v>
      </c>
      <c r="C816" s="17" t="s">
        <v>3984</v>
      </c>
      <c r="D816" s="17" t="s">
        <v>3953</v>
      </c>
      <c r="E816" s="17" t="s">
        <v>2163</v>
      </c>
      <c r="F816" s="17" t="s">
        <v>52</v>
      </c>
      <c r="G816" s="17" t="s">
        <v>280</v>
      </c>
      <c r="H816" s="17" t="s">
        <v>772</v>
      </c>
      <c r="I816" s="20" t="s">
        <v>2164</v>
      </c>
      <c r="J816" s="17" t="s">
        <v>63</v>
      </c>
      <c r="K816" s="17" t="s">
        <v>63</v>
      </c>
      <c r="L816" s="17"/>
      <c r="M816" s="17" t="s">
        <v>476</v>
      </c>
      <c r="N816" s="17" t="s">
        <v>2163</v>
      </c>
      <c r="O816" s="17" t="s">
        <v>280</v>
      </c>
      <c r="P816" s="17" t="s">
        <v>240</v>
      </c>
      <c r="Q816" s="21" t="s">
        <v>241</v>
      </c>
      <c r="R816" s="21" t="str">
        <f t="shared" si="12"/>
        <v>李春艳(lichunyan)</v>
      </c>
      <c r="S816" s="21"/>
    </row>
    <row r="817" ht="12.75" customHeight="1" spans="1:19">
      <c r="A817" s="17" t="s">
        <v>2018</v>
      </c>
      <c r="B817" s="17" t="s">
        <v>240</v>
      </c>
      <c r="C817" s="17" t="s">
        <v>3984</v>
      </c>
      <c r="D817" s="17" t="s">
        <v>3953</v>
      </c>
      <c r="E817" s="17" t="s">
        <v>2166</v>
      </c>
      <c r="F817" s="17" t="s">
        <v>52</v>
      </c>
      <c r="G817" s="17" t="s">
        <v>280</v>
      </c>
      <c r="H817" s="17" t="s">
        <v>772</v>
      </c>
      <c r="I817" s="20" t="s">
        <v>2167</v>
      </c>
      <c r="J817" s="17" t="s">
        <v>63</v>
      </c>
      <c r="K817" s="17" t="s">
        <v>63</v>
      </c>
      <c r="L817" s="17"/>
      <c r="M817" s="17" t="s">
        <v>476</v>
      </c>
      <c r="N817" s="17" t="s">
        <v>2166</v>
      </c>
      <c r="O817" s="17" t="s">
        <v>280</v>
      </c>
      <c r="P817" s="17" t="s">
        <v>240</v>
      </c>
      <c r="Q817" s="21" t="s">
        <v>241</v>
      </c>
      <c r="R817" s="21" t="str">
        <f t="shared" si="12"/>
        <v>李春艳(lichunyan)</v>
      </c>
      <c r="S817" s="21"/>
    </row>
    <row r="818" ht="12.75" customHeight="1" spans="1:19">
      <c r="A818" s="17" t="s">
        <v>2018</v>
      </c>
      <c r="B818" s="17" t="s">
        <v>240</v>
      </c>
      <c r="C818" s="17" t="s">
        <v>3984</v>
      </c>
      <c r="D818" s="17" t="s">
        <v>3953</v>
      </c>
      <c r="E818" s="17" t="s">
        <v>2168</v>
      </c>
      <c r="F818" s="17" t="s">
        <v>52</v>
      </c>
      <c r="G818" s="17" t="s">
        <v>280</v>
      </c>
      <c r="H818" s="17" t="s">
        <v>26</v>
      </c>
      <c r="I818" s="20" t="s">
        <v>2167</v>
      </c>
      <c r="J818" s="17" t="s">
        <v>63</v>
      </c>
      <c r="K818" s="17" t="s">
        <v>63</v>
      </c>
      <c r="L818" s="17"/>
      <c r="M818" s="17" t="s">
        <v>476</v>
      </c>
      <c r="N818" s="17" t="s">
        <v>2168</v>
      </c>
      <c r="O818" s="17" t="s">
        <v>280</v>
      </c>
      <c r="P818" s="17" t="s">
        <v>240</v>
      </c>
      <c r="Q818" s="21" t="s">
        <v>241</v>
      </c>
      <c r="R818" s="21" t="str">
        <f t="shared" si="12"/>
        <v>李春艳(lichunyan)</v>
      </c>
      <c r="S818" s="21"/>
    </row>
    <row r="819" ht="12.75" customHeight="1" spans="1:19">
      <c r="A819" s="17" t="s">
        <v>2018</v>
      </c>
      <c r="B819" s="17" t="s">
        <v>251</v>
      </c>
      <c r="C819" s="17" t="s">
        <v>3969</v>
      </c>
      <c r="D819" s="17" t="s">
        <v>3946</v>
      </c>
      <c r="E819" s="17" t="s">
        <v>2169</v>
      </c>
      <c r="F819" s="17" t="s">
        <v>4001</v>
      </c>
      <c r="G819" s="17" t="s">
        <v>2171</v>
      </c>
      <c r="H819" s="17" t="s">
        <v>414</v>
      </c>
      <c r="I819" s="20" t="s">
        <v>2172</v>
      </c>
      <c r="J819" s="17" t="s">
        <v>443</v>
      </c>
      <c r="K819" s="17" t="s">
        <v>63</v>
      </c>
      <c r="L819" s="17"/>
      <c r="M819" s="17" t="s">
        <v>4061</v>
      </c>
      <c r="N819" s="17" t="s">
        <v>2169</v>
      </c>
      <c r="O819" s="17" t="s">
        <v>2171</v>
      </c>
      <c r="P819" s="17" t="s">
        <v>251</v>
      </c>
      <c r="Q819" s="21" t="s">
        <v>252</v>
      </c>
      <c r="R819" s="21" t="str">
        <f t="shared" si="12"/>
        <v>李敬(lijing)</v>
      </c>
      <c r="S819" s="21"/>
    </row>
    <row r="820" ht="12.75" customHeight="1" spans="1:19">
      <c r="A820" s="17" t="s">
        <v>2018</v>
      </c>
      <c r="B820" s="17" t="s">
        <v>251</v>
      </c>
      <c r="C820" s="17" t="s">
        <v>3969</v>
      </c>
      <c r="D820" s="17" t="s">
        <v>3946</v>
      </c>
      <c r="E820" s="17" t="s">
        <v>2174</v>
      </c>
      <c r="F820" s="17" t="s">
        <v>141</v>
      </c>
      <c r="G820" s="17" t="s">
        <v>373</v>
      </c>
      <c r="H820" s="17" t="s">
        <v>63</v>
      </c>
      <c r="I820" s="20" t="s">
        <v>2175</v>
      </c>
      <c r="J820" s="17" t="s">
        <v>443</v>
      </c>
      <c r="K820" s="17" t="s">
        <v>476</v>
      </c>
      <c r="L820" s="17"/>
      <c r="M820" s="17" t="s">
        <v>2451</v>
      </c>
      <c r="N820" s="17" t="s">
        <v>2174</v>
      </c>
      <c r="O820" s="17" t="s">
        <v>373</v>
      </c>
      <c r="P820" s="17" t="s">
        <v>251</v>
      </c>
      <c r="Q820" s="21" t="s">
        <v>252</v>
      </c>
      <c r="R820" s="21" t="str">
        <f t="shared" si="12"/>
        <v>李敬(lijing)</v>
      </c>
      <c r="S820" s="21"/>
    </row>
    <row r="821" ht="12.75" customHeight="1" spans="1:19">
      <c r="A821" s="17" t="s">
        <v>2018</v>
      </c>
      <c r="B821" s="17" t="s">
        <v>251</v>
      </c>
      <c r="C821" s="17" t="s">
        <v>3969</v>
      </c>
      <c r="D821" s="17" t="s">
        <v>3946</v>
      </c>
      <c r="E821" s="17" t="s">
        <v>2176</v>
      </c>
      <c r="F821" s="17" t="s">
        <v>141</v>
      </c>
      <c r="G821" s="17" t="s">
        <v>1348</v>
      </c>
      <c r="H821" s="17" t="s">
        <v>148</v>
      </c>
      <c r="I821" s="20" t="s">
        <v>2177</v>
      </c>
      <c r="J821" s="17" t="s">
        <v>476</v>
      </c>
      <c r="K821" s="17" t="s">
        <v>63</v>
      </c>
      <c r="L821" s="17"/>
      <c r="M821" s="17" t="s">
        <v>3951</v>
      </c>
      <c r="N821" s="17" t="s">
        <v>2176</v>
      </c>
      <c r="O821" s="17" t="s">
        <v>1348</v>
      </c>
      <c r="P821" s="17" t="s">
        <v>251</v>
      </c>
      <c r="Q821" s="21" t="s">
        <v>252</v>
      </c>
      <c r="R821" s="21" t="str">
        <f t="shared" si="12"/>
        <v>李敬(lijing)</v>
      </c>
      <c r="S821" s="21"/>
    </row>
    <row r="822" ht="12.75" customHeight="1" spans="1:19">
      <c r="A822" s="17" t="s">
        <v>2018</v>
      </c>
      <c r="B822" s="17" t="s">
        <v>251</v>
      </c>
      <c r="C822" s="17" t="s">
        <v>3969</v>
      </c>
      <c r="D822" s="17" t="s">
        <v>3946</v>
      </c>
      <c r="E822" s="17" t="s">
        <v>2178</v>
      </c>
      <c r="F822" s="17" t="s">
        <v>141</v>
      </c>
      <c r="G822" s="17" t="s">
        <v>142</v>
      </c>
      <c r="H822" s="17" t="s">
        <v>711</v>
      </c>
      <c r="I822" s="20" t="s">
        <v>2179</v>
      </c>
      <c r="J822" s="17" t="s">
        <v>63</v>
      </c>
      <c r="K822" s="17" t="s">
        <v>63</v>
      </c>
      <c r="L822" s="17" t="s">
        <v>4062</v>
      </c>
      <c r="M822" s="17" t="s">
        <v>3951</v>
      </c>
      <c r="N822" s="17" t="s">
        <v>2178</v>
      </c>
      <c r="O822" s="17" t="s">
        <v>142</v>
      </c>
      <c r="P822" s="17" t="s">
        <v>251</v>
      </c>
      <c r="Q822" s="21" t="s">
        <v>252</v>
      </c>
      <c r="R822" s="21" t="str">
        <f t="shared" si="12"/>
        <v>李敬(lijing)</v>
      </c>
      <c r="S822" s="21"/>
    </row>
    <row r="823" ht="12.75" customHeight="1" spans="1:19">
      <c r="A823" s="17" t="s">
        <v>2018</v>
      </c>
      <c r="B823" s="17" t="s">
        <v>251</v>
      </c>
      <c r="C823" s="17" t="s">
        <v>3969</v>
      </c>
      <c r="D823" s="17" t="s">
        <v>3946</v>
      </c>
      <c r="E823" s="17" t="s">
        <v>2180</v>
      </c>
      <c r="F823" s="17" t="s">
        <v>52</v>
      </c>
      <c r="G823" s="17" t="s">
        <v>2181</v>
      </c>
      <c r="H823" s="17" t="s">
        <v>63</v>
      </c>
      <c r="I823" s="20" t="s">
        <v>2182</v>
      </c>
      <c r="J823" s="17" t="s">
        <v>63</v>
      </c>
      <c r="K823" s="17" t="s">
        <v>63</v>
      </c>
      <c r="L823" s="17"/>
      <c r="M823" s="17" t="s">
        <v>476</v>
      </c>
      <c r="N823" s="17" t="s">
        <v>2180</v>
      </c>
      <c r="O823" s="17" t="s">
        <v>2181</v>
      </c>
      <c r="P823" s="17" t="s">
        <v>251</v>
      </c>
      <c r="Q823" s="21" t="s">
        <v>252</v>
      </c>
      <c r="R823" s="21" t="str">
        <f t="shared" si="12"/>
        <v>李敬(lijing)</v>
      </c>
      <c r="S823" s="21"/>
    </row>
    <row r="824" ht="12.75" customHeight="1" spans="1:19">
      <c r="A824" s="17" t="s">
        <v>2018</v>
      </c>
      <c r="B824" s="17" t="s">
        <v>251</v>
      </c>
      <c r="C824" s="17" t="s">
        <v>3969</v>
      </c>
      <c r="D824" s="17" t="s">
        <v>3946</v>
      </c>
      <c r="E824" s="17" t="s">
        <v>2183</v>
      </c>
      <c r="F824" s="17" t="s">
        <v>4031</v>
      </c>
      <c r="G824" s="17" t="s">
        <v>2184</v>
      </c>
      <c r="H824" s="17" t="s">
        <v>63</v>
      </c>
      <c r="I824" s="20" t="s">
        <v>2185</v>
      </c>
      <c r="J824" s="17" t="s">
        <v>2451</v>
      </c>
      <c r="K824" s="17" t="s">
        <v>63</v>
      </c>
      <c r="L824" s="17" t="s">
        <v>4063</v>
      </c>
      <c r="M824" s="17" t="s">
        <v>4023</v>
      </c>
      <c r="N824" s="17" t="s">
        <v>2183</v>
      </c>
      <c r="O824" s="17" t="s">
        <v>2184</v>
      </c>
      <c r="P824" s="17" t="s">
        <v>251</v>
      </c>
      <c r="Q824" s="21" t="s">
        <v>252</v>
      </c>
      <c r="R824" s="21" t="str">
        <f t="shared" si="12"/>
        <v>李敬(lijing)</v>
      </c>
      <c r="S824" s="21"/>
    </row>
    <row r="825" ht="12.75" customHeight="1" spans="1:19">
      <c r="A825" s="17" t="s">
        <v>2018</v>
      </c>
      <c r="B825" s="17" t="s">
        <v>251</v>
      </c>
      <c r="C825" s="17" t="s">
        <v>3969</v>
      </c>
      <c r="D825" s="17" t="s">
        <v>3946</v>
      </c>
      <c r="E825" s="17" t="s">
        <v>2187</v>
      </c>
      <c r="F825" s="17" t="s">
        <v>52</v>
      </c>
      <c r="G825" s="17" t="s">
        <v>2188</v>
      </c>
      <c r="H825" s="17" t="s">
        <v>148</v>
      </c>
      <c r="I825" s="20" t="s">
        <v>2189</v>
      </c>
      <c r="J825" s="17" t="s">
        <v>63</v>
      </c>
      <c r="K825" s="17" t="s">
        <v>63</v>
      </c>
      <c r="L825" s="17"/>
      <c r="M825" s="17" t="s">
        <v>476</v>
      </c>
      <c r="N825" s="17" t="s">
        <v>2187</v>
      </c>
      <c r="O825" s="17" t="s">
        <v>2188</v>
      </c>
      <c r="P825" s="17" t="s">
        <v>251</v>
      </c>
      <c r="Q825" s="21" t="s">
        <v>252</v>
      </c>
      <c r="R825" s="21" t="str">
        <f t="shared" si="12"/>
        <v>李敬(lijing)</v>
      </c>
      <c r="S825" s="21"/>
    </row>
    <row r="826" ht="12.75" customHeight="1" spans="1:19">
      <c r="A826" s="17" t="s">
        <v>2018</v>
      </c>
      <c r="B826" s="17" t="s">
        <v>251</v>
      </c>
      <c r="C826" s="17" t="s">
        <v>3969</v>
      </c>
      <c r="D826" s="17" t="s">
        <v>3946</v>
      </c>
      <c r="E826" s="17" t="s">
        <v>2190</v>
      </c>
      <c r="F826" s="17" t="s">
        <v>141</v>
      </c>
      <c r="G826" s="17" t="s">
        <v>1348</v>
      </c>
      <c r="H826" s="17" t="s">
        <v>148</v>
      </c>
      <c r="I826" s="20" t="s">
        <v>2191</v>
      </c>
      <c r="J826" s="17" t="s">
        <v>476</v>
      </c>
      <c r="K826" s="17" t="s">
        <v>476</v>
      </c>
      <c r="L826" s="17"/>
      <c r="M826" s="17" t="s">
        <v>3964</v>
      </c>
      <c r="N826" s="17" t="s">
        <v>2190</v>
      </c>
      <c r="O826" s="17" t="s">
        <v>1348</v>
      </c>
      <c r="P826" s="17" t="s">
        <v>251</v>
      </c>
      <c r="Q826" s="21" t="s">
        <v>252</v>
      </c>
      <c r="R826" s="21" t="str">
        <f t="shared" si="12"/>
        <v>李敬(lijing)</v>
      </c>
      <c r="S826" s="21"/>
    </row>
    <row r="827" ht="12.75" customHeight="1" spans="1:19">
      <c r="A827" s="17" t="s">
        <v>2018</v>
      </c>
      <c r="B827" s="17" t="s">
        <v>251</v>
      </c>
      <c r="C827" s="17" t="s">
        <v>3969</v>
      </c>
      <c r="D827" s="17" t="s">
        <v>3946</v>
      </c>
      <c r="E827" s="17" t="s">
        <v>2192</v>
      </c>
      <c r="F827" s="17" t="s">
        <v>141</v>
      </c>
      <c r="G827" s="17" t="s">
        <v>1348</v>
      </c>
      <c r="H827" s="17" t="s">
        <v>391</v>
      </c>
      <c r="I827" s="20" t="s">
        <v>2066</v>
      </c>
      <c r="J827" s="17" t="s">
        <v>63</v>
      </c>
      <c r="K827" s="17" t="s">
        <v>63</v>
      </c>
      <c r="L827" s="17"/>
      <c r="M827" s="17" t="s">
        <v>3951</v>
      </c>
      <c r="N827" s="17" t="s">
        <v>2192</v>
      </c>
      <c r="O827" s="17" t="s">
        <v>1348</v>
      </c>
      <c r="P827" s="17" t="s">
        <v>251</v>
      </c>
      <c r="Q827" s="21" t="s">
        <v>252</v>
      </c>
      <c r="R827" s="21" t="str">
        <f t="shared" si="12"/>
        <v>李敬(lijing)</v>
      </c>
      <c r="S827" s="21"/>
    </row>
    <row r="828" ht="12.75" customHeight="1" spans="1:19">
      <c r="A828" s="17" t="s">
        <v>2018</v>
      </c>
      <c r="B828" s="17" t="s">
        <v>272</v>
      </c>
      <c r="C828" s="17" t="s">
        <v>3985</v>
      </c>
      <c r="D828" s="17" t="s">
        <v>3953</v>
      </c>
      <c r="E828" s="17" t="s">
        <v>2193</v>
      </c>
      <c r="F828" s="17" t="s">
        <v>3954</v>
      </c>
      <c r="G828" s="17" t="s">
        <v>2194</v>
      </c>
      <c r="H828" s="17" t="s">
        <v>148</v>
      </c>
      <c r="I828" s="20" t="s">
        <v>2195</v>
      </c>
      <c r="J828" s="17" t="s">
        <v>443</v>
      </c>
      <c r="K828" s="17" t="s">
        <v>427</v>
      </c>
      <c r="L828" s="17"/>
      <c r="M828" s="17" t="s">
        <v>476</v>
      </c>
      <c r="N828" s="17" t="s">
        <v>2193</v>
      </c>
      <c r="O828" s="17" t="s">
        <v>2194</v>
      </c>
      <c r="P828" s="17" t="s">
        <v>272</v>
      </c>
      <c r="Q828" s="21" t="s">
        <v>273</v>
      </c>
      <c r="R828" s="21" t="str">
        <f t="shared" si="12"/>
        <v>李林(lilin)</v>
      </c>
      <c r="S828" s="21"/>
    </row>
    <row r="829" ht="12.75" customHeight="1" spans="1:19">
      <c r="A829" s="17" t="s">
        <v>2018</v>
      </c>
      <c r="B829" s="17" t="s">
        <v>272</v>
      </c>
      <c r="C829" s="17" t="s">
        <v>3985</v>
      </c>
      <c r="D829" s="17" t="s">
        <v>3953</v>
      </c>
      <c r="E829" s="17" t="s">
        <v>2133</v>
      </c>
      <c r="F829" s="17" t="s">
        <v>3954</v>
      </c>
      <c r="G829" s="17" t="s">
        <v>2134</v>
      </c>
      <c r="H829" s="17" t="s">
        <v>63</v>
      </c>
      <c r="I829" s="20" t="s">
        <v>2135</v>
      </c>
      <c r="J829" s="17" t="s">
        <v>427</v>
      </c>
      <c r="K829" s="17" t="s">
        <v>476</v>
      </c>
      <c r="L829" s="17"/>
      <c r="M829" s="17" t="s">
        <v>427</v>
      </c>
      <c r="N829" s="17" t="s">
        <v>2133</v>
      </c>
      <c r="O829" s="17" t="s">
        <v>2134</v>
      </c>
      <c r="P829" s="17" t="s">
        <v>272</v>
      </c>
      <c r="Q829" s="21" t="s">
        <v>273</v>
      </c>
      <c r="R829" s="21" t="str">
        <f t="shared" si="12"/>
        <v>李林(lilin)</v>
      </c>
      <c r="S829" s="21"/>
    </row>
    <row r="830" ht="12.75" customHeight="1" spans="1:19">
      <c r="A830" s="17" t="s">
        <v>2018</v>
      </c>
      <c r="B830" s="17" t="s">
        <v>284</v>
      </c>
      <c r="C830" s="17" t="s">
        <v>3979</v>
      </c>
      <c r="D830" s="17" t="s">
        <v>3973</v>
      </c>
      <c r="E830" s="17" t="s">
        <v>2197</v>
      </c>
      <c r="F830" s="17" t="s">
        <v>3954</v>
      </c>
      <c r="G830" s="17" t="s">
        <v>354</v>
      </c>
      <c r="H830" s="17" t="s">
        <v>26</v>
      </c>
      <c r="I830" s="20" t="s">
        <v>2198</v>
      </c>
      <c r="J830" s="17" t="s">
        <v>476</v>
      </c>
      <c r="K830" s="17" t="s">
        <v>63</v>
      </c>
      <c r="L830" s="17"/>
      <c r="M830" s="17" t="s">
        <v>3955</v>
      </c>
      <c r="N830" s="17" t="s">
        <v>2197</v>
      </c>
      <c r="O830" s="17" t="s">
        <v>354</v>
      </c>
      <c r="P830" s="17" t="s">
        <v>284</v>
      </c>
      <c r="Q830" s="21" t="s">
        <v>285</v>
      </c>
      <c r="R830" s="21" t="str">
        <f t="shared" si="12"/>
        <v>李玲(liling)</v>
      </c>
      <c r="S830" s="21"/>
    </row>
    <row r="831" ht="12.75" customHeight="1" spans="1:19">
      <c r="A831" s="17" t="s">
        <v>2018</v>
      </c>
      <c r="B831" s="17" t="s">
        <v>284</v>
      </c>
      <c r="C831" s="17" t="s">
        <v>3979</v>
      </c>
      <c r="D831" s="17" t="s">
        <v>3973</v>
      </c>
      <c r="E831" s="17" t="s">
        <v>2199</v>
      </c>
      <c r="F831" s="17" t="s">
        <v>52</v>
      </c>
      <c r="G831" s="17" t="s">
        <v>2200</v>
      </c>
      <c r="H831" s="17" t="s">
        <v>1142</v>
      </c>
      <c r="I831" s="20" t="s">
        <v>2201</v>
      </c>
      <c r="J831" s="17" t="s">
        <v>63</v>
      </c>
      <c r="K831" s="17" t="s">
        <v>63</v>
      </c>
      <c r="L831" s="17"/>
      <c r="M831" s="17" t="s">
        <v>476</v>
      </c>
      <c r="N831" s="17" t="s">
        <v>2199</v>
      </c>
      <c r="O831" s="17" t="s">
        <v>2200</v>
      </c>
      <c r="P831" s="17" t="s">
        <v>284</v>
      </c>
      <c r="Q831" s="21" t="s">
        <v>285</v>
      </c>
      <c r="R831" s="21" t="str">
        <f t="shared" si="12"/>
        <v>李玲(liling)</v>
      </c>
      <c r="S831" s="21"/>
    </row>
    <row r="832" ht="12.75" customHeight="1" spans="1:19">
      <c r="A832" s="17" t="s">
        <v>2018</v>
      </c>
      <c r="B832" s="17" t="s">
        <v>284</v>
      </c>
      <c r="C832" s="17" t="s">
        <v>3979</v>
      </c>
      <c r="D832" s="17" t="s">
        <v>3973</v>
      </c>
      <c r="E832" s="17" t="s">
        <v>2203</v>
      </c>
      <c r="F832" s="17" t="s">
        <v>3954</v>
      </c>
      <c r="G832" s="17" t="s">
        <v>42</v>
      </c>
      <c r="H832" s="17" t="s">
        <v>36</v>
      </c>
      <c r="I832" s="20" t="s">
        <v>2204</v>
      </c>
      <c r="J832" s="17" t="s">
        <v>476</v>
      </c>
      <c r="K832" s="17" t="s">
        <v>63</v>
      </c>
      <c r="L832" s="17"/>
      <c r="M832" s="17" t="s">
        <v>3955</v>
      </c>
      <c r="N832" s="17" t="s">
        <v>2203</v>
      </c>
      <c r="O832" s="17" t="s">
        <v>42</v>
      </c>
      <c r="P832" s="17" t="s">
        <v>284</v>
      </c>
      <c r="Q832" s="21" t="s">
        <v>285</v>
      </c>
      <c r="R832" s="21" t="str">
        <f t="shared" si="12"/>
        <v>李玲(liling)</v>
      </c>
      <c r="S832" s="21"/>
    </row>
    <row r="833" ht="12.75" customHeight="1" spans="1:19">
      <c r="A833" s="17" t="s">
        <v>2018</v>
      </c>
      <c r="B833" s="17" t="s">
        <v>284</v>
      </c>
      <c r="C833" s="17" t="s">
        <v>3979</v>
      </c>
      <c r="D833" s="17" t="s">
        <v>3946</v>
      </c>
      <c r="E833" s="17" t="s">
        <v>2205</v>
      </c>
      <c r="F833" s="17" t="s">
        <v>141</v>
      </c>
      <c r="G833" s="17" t="s">
        <v>426</v>
      </c>
      <c r="H833" s="17" t="s">
        <v>148</v>
      </c>
      <c r="I833" s="20" t="s">
        <v>2206</v>
      </c>
      <c r="J833" s="17" t="s">
        <v>63</v>
      </c>
      <c r="K833" s="17" t="s">
        <v>63</v>
      </c>
      <c r="L833" s="17"/>
      <c r="M833" s="17" t="s">
        <v>3951</v>
      </c>
      <c r="N833" s="17" t="s">
        <v>2205</v>
      </c>
      <c r="O833" s="17" t="s">
        <v>426</v>
      </c>
      <c r="P833" s="17" t="s">
        <v>284</v>
      </c>
      <c r="Q833" s="21" t="s">
        <v>285</v>
      </c>
      <c r="R833" s="21" t="str">
        <f t="shared" si="12"/>
        <v>李玲(liling)</v>
      </c>
      <c r="S833" s="21"/>
    </row>
    <row r="834" ht="12.75" customHeight="1" spans="1:19">
      <c r="A834" s="17" t="s">
        <v>2018</v>
      </c>
      <c r="B834" s="17" t="s">
        <v>284</v>
      </c>
      <c r="C834" s="17" t="s">
        <v>3979</v>
      </c>
      <c r="D834" s="17" t="s">
        <v>3946</v>
      </c>
      <c r="E834" s="17" t="s">
        <v>2207</v>
      </c>
      <c r="F834" s="17" t="s">
        <v>52</v>
      </c>
      <c r="G834" s="17" t="s">
        <v>123</v>
      </c>
      <c r="H834" s="17" t="s">
        <v>125</v>
      </c>
      <c r="I834" s="20" t="s">
        <v>2208</v>
      </c>
      <c r="J834" s="17" t="s">
        <v>63</v>
      </c>
      <c r="K834" s="17" t="s">
        <v>63</v>
      </c>
      <c r="L834" s="17"/>
      <c r="M834" s="17" t="s">
        <v>476</v>
      </c>
      <c r="N834" s="17" t="s">
        <v>2207</v>
      </c>
      <c r="O834" s="17" t="s">
        <v>123</v>
      </c>
      <c r="P834" s="17" t="s">
        <v>284</v>
      </c>
      <c r="Q834" s="21" t="s">
        <v>285</v>
      </c>
      <c r="R834" s="21" t="str">
        <f t="shared" si="12"/>
        <v>李玲(liling)</v>
      </c>
      <c r="S834" s="21"/>
    </row>
    <row r="835" ht="12.75" customHeight="1" spans="1:19">
      <c r="A835" s="17" t="s">
        <v>2018</v>
      </c>
      <c r="B835" s="17" t="s">
        <v>1819</v>
      </c>
      <c r="C835" s="17" t="s">
        <v>3985</v>
      </c>
      <c r="D835" s="17" t="s">
        <v>3953</v>
      </c>
      <c r="E835" s="17" t="s">
        <v>2209</v>
      </c>
      <c r="F835" s="17" t="s">
        <v>3954</v>
      </c>
      <c r="G835" s="17" t="s">
        <v>700</v>
      </c>
      <c r="H835" s="17" t="s">
        <v>36</v>
      </c>
      <c r="I835" s="20" t="s">
        <v>2210</v>
      </c>
      <c r="J835" s="17" t="s">
        <v>63</v>
      </c>
      <c r="K835" s="17" t="s">
        <v>63</v>
      </c>
      <c r="L835" s="17"/>
      <c r="M835" s="17" t="s">
        <v>3955</v>
      </c>
      <c r="N835" s="17" t="s">
        <v>2209</v>
      </c>
      <c r="O835" s="17" t="s">
        <v>700</v>
      </c>
      <c r="P835" s="17" t="s">
        <v>1819</v>
      </c>
      <c r="Q835" s="21" t="s">
        <v>1820</v>
      </c>
      <c r="R835" s="21" t="str">
        <f t="shared" si="12"/>
        <v>李然(liran)</v>
      </c>
      <c r="S835" s="21"/>
    </row>
    <row r="836" ht="12.75" customHeight="1" spans="1:19">
      <c r="A836" s="17" t="s">
        <v>2018</v>
      </c>
      <c r="B836" s="17" t="s">
        <v>1819</v>
      </c>
      <c r="C836" s="17" t="s">
        <v>3985</v>
      </c>
      <c r="D836" s="17" t="s">
        <v>3953</v>
      </c>
      <c r="E836" s="17" t="s">
        <v>2209</v>
      </c>
      <c r="F836" s="17" t="s">
        <v>3954</v>
      </c>
      <c r="G836" s="17" t="s">
        <v>700</v>
      </c>
      <c r="H836" s="17" t="s">
        <v>36</v>
      </c>
      <c r="I836" s="20" t="s">
        <v>4064</v>
      </c>
      <c r="J836" s="17" t="s">
        <v>63</v>
      </c>
      <c r="K836" s="17" t="s">
        <v>63</v>
      </c>
      <c r="L836" s="17"/>
      <c r="M836" s="17" t="s">
        <v>3955</v>
      </c>
      <c r="N836" s="17" t="s">
        <v>2209</v>
      </c>
      <c r="O836" s="17" t="s">
        <v>700</v>
      </c>
      <c r="P836" s="17" t="s">
        <v>1819</v>
      </c>
      <c r="Q836" s="21" t="s">
        <v>1820</v>
      </c>
      <c r="R836" s="21" t="str">
        <f t="shared" ref="R836:R899" si="13">CONCATENATE(P836,"(",Q836,")")</f>
        <v>李然(liran)</v>
      </c>
      <c r="S836" s="21"/>
    </row>
    <row r="837" ht="12.75" customHeight="1" spans="1:19">
      <c r="A837" s="17" t="s">
        <v>2018</v>
      </c>
      <c r="B837" s="17" t="s">
        <v>1819</v>
      </c>
      <c r="C837" s="17" t="s">
        <v>3985</v>
      </c>
      <c r="D837" s="17" t="s">
        <v>3953</v>
      </c>
      <c r="E837" s="17" t="s">
        <v>2212</v>
      </c>
      <c r="F837" s="17" t="s">
        <v>141</v>
      </c>
      <c r="G837" s="17" t="s">
        <v>2213</v>
      </c>
      <c r="H837" s="17" t="s">
        <v>2214</v>
      </c>
      <c r="I837" s="20" t="s">
        <v>2116</v>
      </c>
      <c r="J837" s="17" t="s">
        <v>427</v>
      </c>
      <c r="K837" s="17" t="s">
        <v>63</v>
      </c>
      <c r="L837" s="17"/>
      <c r="M837" s="17" t="s">
        <v>3955</v>
      </c>
      <c r="N837" s="17" t="s">
        <v>2212</v>
      </c>
      <c r="O837" s="17" t="s">
        <v>2213</v>
      </c>
      <c r="P837" s="17" t="s">
        <v>1819</v>
      </c>
      <c r="Q837" s="21" t="s">
        <v>1820</v>
      </c>
      <c r="R837" s="21" t="str">
        <f t="shared" si="13"/>
        <v>李然(liran)</v>
      </c>
      <c r="S837" s="21"/>
    </row>
    <row r="838" ht="12.75" customHeight="1" spans="1:19">
      <c r="A838" s="17" t="s">
        <v>2018</v>
      </c>
      <c r="B838" s="17" t="s">
        <v>1819</v>
      </c>
      <c r="C838" s="17" t="s">
        <v>3985</v>
      </c>
      <c r="D838" s="17" t="s">
        <v>3953</v>
      </c>
      <c r="E838" s="17" t="s">
        <v>2215</v>
      </c>
      <c r="F838" s="17" t="s">
        <v>52</v>
      </c>
      <c r="G838" s="17" t="s">
        <v>75</v>
      </c>
      <c r="H838" s="17" t="s">
        <v>77</v>
      </c>
      <c r="I838" s="20" t="s">
        <v>2182</v>
      </c>
      <c r="J838" s="17" t="s">
        <v>476</v>
      </c>
      <c r="K838" s="17" t="s">
        <v>63</v>
      </c>
      <c r="L838" s="17"/>
      <c r="M838" s="17" t="s">
        <v>247</v>
      </c>
      <c r="N838" s="17" t="s">
        <v>2215</v>
      </c>
      <c r="O838" s="17" t="s">
        <v>75</v>
      </c>
      <c r="P838" s="17" t="s">
        <v>1819</v>
      </c>
      <c r="Q838" s="21" t="s">
        <v>1820</v>
      </c>
      <c r="R838" s="21" t="str">
        <f t="shared" si="13"/>
        <v>李然(liran)</v>
      </c>
      <c r="S838" s="21"/>
    </row>
    <row r="839" ht="12.75" customHeight="1" spans="1:19">
      <c r="A839" s="17" t="s">
        <v>2018</v>
      </c>
      <c r="B839" s="17" t="s">
        <v>1819</v>
      </c>
      <c r="C839" s="17" t="s">
        <v>3985</v>
      </c>
      <c r="D839" s="17" t="s">
        <v>3953</v>
      </c>
      <c r="E839" s="17" t="s">
        <v>2216</v>
      </c>
      <c r="F839" s="17" t="s">
        <v>3954</v>
      </c>
      <c r="G839" s="17" t="s">
        <v>700</v>
      </c>
      <c r="H839" s="17" t="s">
        <v>77</v>
      </c>
      <c r="I839" s="20" t="s">
        <v>2182</v>
      </c>
      <c r="J839" s="17" t="s">
        <v>63</v>
      </c>
      <c r="K839" s="17" t="s">
        <v>63</v>
      </c>
      <c r="L839" s="17"/>
      <c r="M839" s="17" t="s">
        <v>3955</v>
      </c>
      <c r="N839" s="17" t="s">
        <v>2216</v>
      </c>
      <c r="O839" s="17" t="s">
        <v>700</v>
      </c>
      <c r="P839" s="17" t="s">
        <v>1819</v>
      </c>
      <c r="Q839" s="21" t="s">
        <v>1820</v>
      </c>
      <c r="R839" s="21" t="str">
        <f t="shared" si="13"/>
        <v>李然(liran)</v>
      </c>
      <c r="S839" s="21"/>
    </row>
    <row r="840" ht="12.75" customHeight="1" spans="1:19">
      <c r="A840" s="17" t="s">
        <v>2018</v>
      </c>
      <c r="B840" s="17" t="s">
        <v>815</v>
      </c>
      <c r="C840" s="17" t="s">
        <v>3961</v>
      </c>
      <c r="D840" s="17" t="s">
        <v>3968</v>
      </c>
      <c r="E840" s="17" t="s">
        <v>2217</v>
      </c>
      <c r="F840" s="17" t="s">
        <v>52</v>
      </c>
      <c r="G840" s="17" t="s">
        <v>2218</v>
      </c>
      <c r="H840" s="17" t="s">
        <v>55</v>
      </c>
      <c r="I840" s="20" t="s">
        <v>2219</v>
      </c>
      <c r="J840" s="17" t="s">
        <v>476</v>
      </c>
      <c r="K840" s="17" t="s">
        <v>63</v>
      </c>
      <c r="L840" s="17"/>
      <c r="M840" s="17" t="s">
        <v>247</v>
      </c>
      <c r="N840" s="17" t="s">
        <v>2217</v>
      </c>
      <c r="O840" s="17" t="s">
        <v>2218</v>
      </c>
      <c r="P840" s="17" t="s">
        <v>815</v>
      </c>
      <c r="Q840" s="21" t="s">
        <v>816</v>
      </c>
      <c r="R840" s="21" t="str">
        <f t="shared" si="13"/>
        <v>李万慧(liwanhui)</v>
      </c>
      <c r="S840" s="21"/>
    </row>
    <row r="841" ht="12.75" customHeight="1" spans="1:19">
      <c r="A841" s="17" t="s">
        <v>2018</v>
      </c>
      <c r="B841" s="17" t="s">
        <v>815</v>
      </c>
      <c r="C841" s="17" t="s">
        <v>3961</v>
      </c>
      <c r="D841" s="17" t="s">
        <v>3968</v>
      </c>
      <c r="E841" s="17" t="s">
        <v>2221</v>
      </c>
      <c r="F841" s="17" t="s">
        <v>141</v>
      </c>
      <c r="G841" s="17" t="s">
        <v>426</v>
      </c>
      <c r="H841" s="17" t="s">
        <v>371</v>
      </c>
      <c r="I841" s="20" t="s">
        <v>2222</v>
      </c>
      <c r="J841" s="17" t="s">
        <v>476</v>
      </c>
      <c r="K841" s="17" t="s">
        <v>63</v>
      </c>
      <c r="L841" s="17"/>
      <c r="M841" s="17" t="s">
        <v>3951</v>
      </c>
      <c r="N841" s="17" t="s">
        <v>2221</v>
      </c>
      <c r="O841" s="17" t="s">
        <v>426</v>
      </c>
      <c r="P841" s="17" t="s">
        <v>815</v>
      </c>
      <c r="Q841" s="21" t="s">
        <v>816</v>
      </c>
      <c r="R841" s="21" t="str">
        <f t="shared" si="13"/>
        <v>李万慧(liwanhui)</v>
      </c>
      <c r="S841" s="21"/>
    </row>
    <row r="842" ht="12.75" customHeight="1" spans="1:19">
      <c r="A842" s="17" t="s">
        <v>2018</v>
      </c>
      <c r="B842" s="17" t="s">
        <v>305</v>
      </c>
      <c r="C842" s="17" t="s">
        <v>3958</v>
      </c>
      <c r="D842" s="17" t="s">
        <v>3986</v>
      </c>
      <c r="E842" s="17" t="s">
        <v>2223</v>
      </c>
      <c r="F842" s="17" t="s">
        <v>3954</v>
      </c>
      <c r="G842" s="17" t="s">
        <v>42</v>
      </c>
      <c r="H842" s="17" t="s">
        <v>63</v>
      </c>
      <c r="I842" s="20" t="s">
        <v>2224</v>
      </c>
      <c r="J842" s="17" t="s">
        <v>476</v>
      </c>
      <c r="K842" s="17" t="s">
        <v>63</v>
      </c>
      <c r="L842" s="17"/>
      <c r="M842" s="17" t="s">
        <v>2451</v>
      </c>
      <c r="N842" s="17" t="s">
        <v>2223</v>
      </c>
      <c r="O842" s="17" t="s">
        <v>42</v>
      </c>
      <c r="P842" s="17" t="s">
        <v>305</v>
      </c>
      <c r="Q842" s="21" t="s">
        <v>306</v>
      </c>
      <c r="R842" s="21" t="str">
        <f t="shared" si="13"/>
        <v>李勇(liyong)</v>
      </c>
      <c r="S842" s="21"/>
    </row>
    <row r="843" ht="12.75" customHeight="1" spans="1:19">
      <c r="A843" s="17" t="s">
        <v>2018</v>
      </c>
      <c r="B843" s="17" t="s">
        <v>305</v>
      </c>
      <c r="C843" s="17" t="s">
        <v>3958</v>
      </c>
      <c r="D843" s="17" t="s">
        <v>3986</v>
      </c>
      <c r="E843" s="17" t="s">
        <v>2226</v>
      </c>
      <c r="F843" s="17" t="s">
        <v>52</v>
      </c>
      <c r="G843" s="17" t="s">
        <v>499</v>
      </c>
      <c r="H843" s="17" t="s">
        <v>135</v>
      </c>
      <c r="I843" s="20" t="s">
        <v>2227</v>
      </c>
      <c r="J843" s="17" t="s">
        <v>476</v>
      </c>
      <c r="K843" s="17" t="s">
        <v>63</v>
      </c>
      <c r="L843" s="17"/>
      <c r="M843" s="17" t="s">
        <v>247</v>
      </c>
      <c r="N843" s="17" t="s">
        <v>2226</v>
      </c>
      <c r="O843" s="17" t="s">
        <v>499</v>
      </c>
      <c r="P843" s="17" t="s">
        <v>305</v>
      </c>
      <c r="Q843" s="21" t="s">
        <v>306</v>
      </c>
      <c r="R843" s="21" t="str">
        <f t="shared" si="13"/>
        <v>李勇(liyong)</v>
      </c>
      <c r="S843" s="21"/>
    </row>
    <row r="844" ht="12.75" customHeight="1" spans="1:19">
      <c r="A844" s="17" t="s">
        <v>2018</v>
      </c>
      <c r="B844" s="17" t="s">
        <v>305</v>
      </c>
      <c r="C844" s="17" t="s">
        <v>3958</v>
      </c>
      <c r="D844" s="17" t="s">
        <v>3986</v>
      </c>
      <c r="E844" s="17" t="s">
        <v>2228</v>
      </c>
      <c r="F844" s="17" t="s">
        <v>3954</v>
      </c>
      <c r="G844" s="17" t="s">
        <v>825</v>
      </c>
      <c r="H844" s="17" t="s">
        <v>63</v>
      </c>
      <c r="I844" s="20" t="s">
        <v>2229</v>
      </c>
      <c r="J844" s="17" t="s">
        <v>63</v>
      </c>
      <c r="K844" s="17" t="s">
        <v>63</v>
      </c>
      <c r="L844" s="17"/>
      <c r="M844" s="17" t="s">
        <v>3955</v>
      </c>
      <c r="N844" s="17" t="s">
        <v>2228</v>
      </c>
      <c r="O844" s="17" t="s">
        <v>825</v>
      </c>
      <c r="P844" s="17" t="s">
        <v>305</v>
      </c>
      <c r="Q844" s="21" t="s">
        <v>306</v>
      </c>
      <c r="R844" s="21" t="str">
        <f t="shared" si="13"/>
        <v>李勇(liyong)</v>
      </c>
      <c r="S844" s="21"/>
    </row>
    <row r="845" ht="12.75" customHeight="1" spans="1:19">
      <c r="A845" s="17" t="s">
        <v>2018</v>
      </c>
      <c r="B845" s="17" t="s">
        <v>305</v>
      </c>
      <c r="C845" s="17" t="s">
        <v>3958</v>
      </c>
      <c r="D845" s="17" t="s">
        <v>3986</v>
      </c>
      <c r="E845" s="17" t="s">
        <v>2230</v>
      </c>
      <c r="F845" s="17" t="s">
        <v>141</v>
      </c>
      <c r="G845" s="17" t="s">
        <v>34</v>
      </c>
      <c r="H845" s="17" t="s">
        <v>36</v>
      </c>
      <c r="I845" s="20" t="s">
        <v>2231</v>
      </c>
      <c r="J845" s="17" t="s">
        <v>63</v>
      </c>
      <c r="K845" s="17" t="s">
        <v>63</v>
      </c>
      <c r="L845" s="17"/>
      <c r="M845" s="17" t="s">
        <v>3951</v>
      </c>
      <c r="N845" s="17" t="s">
        <v>2230</v>
      </c>
      <c r="O845" s="17" t="s">
        <v>34</v>
      </c>
      <c r="P845" s="17" t="s">
        <v>305</v>
      </c>
      <c r="Q845" s="21" t="s">
        <v>306</v>
      </c>
      <c r="R845" s="21" t="str">
        <f t="shared" si="13"/>
        <v>李勇(liyong)</v>
      </c>
      <c r="S845" s="21"/>
    </row>
    <row r="846" ht="12.75" customHeight="1" spans="1:19">
      <c r="A846" s="17" t="s">
        <v>2018</v>
      </c>
      <c r="B846" s="17" t="s">
        <v>305</v>
      </c>
      <c r="C846" s="17" t="s">
        <v>3958</v>
      </c>
      <c r="D846" s="17" t="s">
        <v>3986</v>
      </c>
      <c r="E846" s="17" t="s">
        <v>2193</v>
      </c>
      <c r="F846" s="17" t="s">
        <v>3954</v>
      </c>
      <c r="G846" s="17" t="s">
        <v>2194</v>
      </c>
      <c r="H846" s="17" t="s">
        <v>148</v>
      </c>
      <c r="I846" s="20" t="s">
        <v>2195</v>
      </c>
      <c r="J846" s="17" t="s">
        <v>443</v>
      </c>
      <c r="K846" s="17" t="s">
        <v>63</v>
      </c>
      <c r="L846" s="17"/>
      <c r="M846" s="17" t="s">
        <v>443</v>
      </c>
      <c r="N846" s="17" t="s">
        <v>2193</v>
      </c>
      <c r="O846" s="17" t="s">
        <v>2194</v>
      </c>
      <c r="P846" s="17" t="s">
        <v>305</v>
      </c>
      <c r="Q846" s="21" t="s">
        <v>306</v>
      </c>
      <c r="R846" s="21" t="str">
        <f t="shared" si="13"/>
        <v>李勇(liyong)</v>
      </c>
      <c r="S846" s="21"/>
    </row>
    <row r="847" ht="12.75" customHeight="1" spans="1:19">
      <c r="A847" s="17" t="s">
        <v>2018</v>
      </c>
      <c r="B847" s="17" t="s">
        <v>305</v>
      </c>
      <c r="C847" s="17" t="s">
        <v>3958</v>
      </c>
      <c r="D847" s="17" t="s">
        <v>3986</v>
      </c>
      <c r="E847" s="17" t="s">
        <v>2232</v>
      </c>
      <c r="F847" s="17" t="s">
        <v>52</v>
      </c>
      <c r="G847" s="17" t="s">
        <v>499</v>
      </c>
      <c r="H847" s="17" t="s">
        <v>391</v>
      </c>
      <c r="I847" s="20" t="s">
        <v>2233</v>
      </c>
      <c r="J847" s="17" t="s">
        <v>476</v>
      </c>
      <c r="K847" s="17" t="s">
        <v>63</v>
      </c>
      <c r="L847" s="17"/>
      <c r="M847" s="17" t="s">
        <v>247</v>
      </c>
      <c r="N847" s="17" t="s">
        <v>2232</v>
      </c>
      <c r="O847" s="17" t="s">
        <v>499</v>
      </c>
      <c r="P847" s="17" t="s">
        <v>305</v>
      </c>
      <c r="Q847" s="21" t="s">
        <v>306</v>
      </c>
      <c r="R847" s="21" t="str">
        <f t="shared" si="13"/>
        <v>李勇(liyong)</v>
      </c>
      <c r="S847" s="21"/>
    </row>
    <row r="848" ht="12.75" customHeight="1" spans="1:19">
      <c r="A848" s="17" t="s">
        <v>2018</v>
      </c>
      <c r="B848" s="17" t="s">
        <v>336</v>
      </c>
      <c r="C848" s="17" t="s">
        <v>3956</v>
      </c>
      <c r="D848" s="17" t="s">
        <v>3986</v>
      </c>
      <c r="E848" s="17" t="s">
        <v>2234</v>
      </c>
      <c r="F848" s="17" t="s">
        <v>3954</v>
      </c>
      <c r="G848" s="17" t="s">
        <v>2235</v>
      </c>
      <c r="H848" s="17" t="s">
        <v>135</v>
      </c>
      <c r="I848" s="20" t="s">
        <v>2236</v>
      </c>
      <c r="J848" s="17" t="s">
        <v>63</v>
      </c>
      <c r="K848" s="17" t="s">
        <v>63</v>
      </c>
      <c r="L848" s="17" t="s">
        <v>4065</v>
      </c>
      <c r="M848" s="17" t="s">
        <v>3955</v>
      </c>
      <c r="N848" s="17" t="s">
        <v>2234</v>
      </c>
      <c r="O848" s="17" t="s">
        <v>2235</v>
      </c>
      <c r="P848" s="17" t="s">
        <v>336</v>
      </c>
      <c r="Q848" s="21" t="s">
        <v>337</v>
      </c>
      <c r="R848" s="21" t="str">
        <f t="shared" si="13"/>
        <v>李玉雪(liyuxue)</v>
      </c>
      <c r="S848" s="21"/>
    </row>
    <row r="849" ht="12.75" customHeight="1" spans="1:19">
      <c r="A849" s="17" t="s">
        <v>2018</v>
      </c>
      <c r="B849" s="17" t="s">
        <v>352</v>
      </c>
      <c r="C849" s="17" t="s">
        <v>3979</v>
      </c>
      <c r="D849" s="17" t="s">
        <v>3959</v>
      </c>
      <c r="E849" s="17" t="s">
        <v>2237</v>
      </c>
      <c r="F849" s="17" t="s">
        <v>2170</v>
      </c>
      <c r="G849" s="17" t="s">
        <v>1238</v>
      </c>
      <c r="H849" s="17" t="s">
        <v>63</v>
      </c>
      <c r="I849" s="20" t="s">
        <v>2238</v>
      </c>
      <c r="J849" s="17" t="s">
        <v>63</v>
      </c>
      <c r="K849" s="17" t="s">
        <v>63</v>
      </c>
      <c r="L849" s="17"/>
      <c r="M849" s="17" t="s">
        <v>4023</v>
      </c>
      <c r="N849" s="17" t="s">
        <v>2237</v>
      </c>
      <c r="O849" s="17" t="s">
        <v>1238</v>
      </c>
      <c r="P849" s="17" t="s">
        <v>352</v>
      </c>
      <c r="Q849" s="21" t="s">
        <v>353</v>
      </c>
      <c r="R849" s="21" t="str">
        <f t="shared" si="13"/>
        <v>李重华(lichonghua)</v>
      </c>
      <c r="S849" s="21"/>
    </row>
    <row r="850" ht="12.75" customHeight="1" spans="1:19">
      <c r="A850" s="17" t="s">
        <v>2018</v>
      </c>
      <c r="B850" s="17" t="s">
        <v>352</v>
      </c>
      <c r="C850" s="17" t="s">
        <v>3979</v>
      </c>
      <c r="D850" s="17" t="s">
        <v>3959</v>
      </c>
      <c r="E850" s="17" t="s">
        <v>2239</v>
      </c>
      <c r="F850" s="17" t="s">
        <v>52</v>
      </c>
      <c r="G850" s="17" t="s">
        <v>1884</v>
      </c>
      <c r="H850" s="17" t="s">
        <v>125</v>
      </c>
      <c r="I850" s="20" t="s">
        <v>2240</v>
      </c>
      <c r="J850" s="17" t="s">
        <v>63</v>
      </c>
      <c r="K850" s="17" t="s">
        <v>63</v>
      </c>
      <c r="L850" s="17"/>
      <c r="M850" s="17" t="s">
        <v>476</v>
      </c>
      <c r="N850" s="17" t="s">
        <v>2239</v>
      </c>
      <c r="O850" s="17" t="s">
        <v>1884</v>
      </c>
      <c r="P850" s="17" t="s">
        <v>352</v>
      </c>
      <c r="Q850" s="21" t="s">
        <v>353</v>
      </c>
      <c r="R850" s="21" t="str">
        <f t="shared" si="13"/>
        <v>李重华(lichonghua)</v>
      </c>
      <c r="S850" s="21"/>
    </row>
    <row r="851" ht="12.75" customHeight="1" spans="1:19">
      <c r="A851" s="17" t="s">
        <v>2018</v>
      </c>
      <c r="B851" s="17" t="s">
        <v>2242</v>
      </c>
      <c r="C851" s="17" t="s">
        <v>3980</v>
      </c>
      <c r="D851" s="17" t="s">
        <v>3946</v>
      </c>
      <c r="E851" s="17" t="s">
        <v>2241</v>
      </c>
      <c r="F851" s="17" t="s">
        <v>3954</v>
      </c>
      <c r="G851" s="17" t="s">
        <v>2244</v>
      </c>
      <c r="H851" s="17" t="s">
        <v>90</v>
      </c>
      <c r="I851" s="20" t="s">
        <v>2080</v>
      </c>
      <c r="J851" s="17" t="s">
        <v>476</v>
      </c>
      <c r="K851" s="17" t="s">
        <v>63</v>
      </c>
      <c r="L851" s="17"/>
      <c r="M851" s="17" t="s">
        <v>1448</v>
      </c>
      <c r="N851" s="17" t="s">
        <v>2241</v>
      </c>
      <c r="O851" s="17" t="s">
        <v>2244</v>
      </c>
      <c r="P851" s="17" t="s">
        <v>2242</v>
      </c>
      <c r="Q851" s="21" t="s">
        <v>2243</v>
      </c>
      <c r="R851" s="21" t="str">
        <f t="shared" si="13"/>
        <v>李钰(liyu)</v>
      </c>
      <c r="S851" s="21"/>
    </row>
    <row r="852" ht="12.75" customHeight="1" spans="1:19">
      <c r="A852" s="17" t="s">
        <v>2018</v>
      </c>
      <c r="B852" s="17" t="s">
        <v>1595</v>
      </c>
      <c r="C852" s="17" t="s">
        <v>3979</v>
      </c>
      <c r="D852" s="17" t="s">
        <v>3953</v>
      </c>
      <c r="E852" s="17" t="s">
        <v>2247</v>
      </c>
      <c r="F852" s="17" t="s">
        <v>141</v>
      </c>
      <c r="G852" s="17" t="s">
        <v>2248</v>
      </c>
      <c r="H852" s="17" t="s">
        <v>67</v>
      </c>
      <c r="I852" s="20" t="s">
        <v>2195</v>
      </c>
      <c r="J852" s="17" t="s">
        <v>63</v>
      </c>
      <c r="K852" s="17" t="s">
        <v>63</v>
      </c>
      <c r="L852" s="17"/>
      <c r="M852" s="17" t="s">
        <v>3951</v>
      </c>
      <c r="N852" s="17" t="s">
        <v>2247</v>
      </c>
      <c r="O852" s="17" t="s">
        <v>2248</v>
      </c>
      <c r="P852" s="17" t="s">
        <v>1595</v>
      </c>
      <c r="Q852" s="21" t="s">
        <v>1596</v>
      </c>
      <c r="R852" s="21" t="str">
        <f t="shared" si="13"/>
        <v>廖杉杉(liaoshanshan)</v>
      </c>
      <c r="S852" s="21"/>
    </row>
    <row r="853" ht="12.75" customHeight="1" spans="1:19">
      <c r="A853" s="17" t="s">
        <v>2018</v>
      </c>
      <c r="B853" s="17" t="s">
        <v>1595</v>
      </c>
      <c r="C853" s="17" t="s">
        <v>3979</v>
      </c>
      <c r="D853" s="17" t="s">
        <v>3953</v>
      </c>
      <c r="E853" s="17" t="s">
        <v>2249</v>
      </c>
      <c r="F853" s="17" t="s">
        <v>141</v>
      </c>
      <c r="G853" s="17" t="s">
        <v>2250</v>
      </c>
      <c r="H853" s="17" t="s">
        <v>63</v>
      </c>
      <c r="I853" s="20" t="s">
        <v>2251</v>
      </c>
      <c r="J853" s="17" t="s">
        <v>63</v>
      </c>
      <c r="K853" s="17" t="s">
        <v>63</v>
      </c>
      <c r="L853" s="17"/>
      <c r="M853" s="17" t="s">
        <v>3951</v>
      </c>
      <c r="N853" s="17" t="s">
        <v>2249</v>
      </c>
      <c r="O853" s="17" t="s">
        <v>2250</v>
      </c>
      <c r="P853" s="17" t="s">
        <v>1595</v>
      </c>
      <c r="Q853" s="21" t="s">
        <v>1596</v>
      </c>
      <c r="R853" s="21" t="str">
        <f t="shared" si="13"/>
        <v>廖杉杉(liaoshanshan)</v>
      </c>
      <c r="S853" s="21"/>
    </row>
    <row r="854" ht="12.75" customHeight="1" spans="1:19">
      <c r="A854" s="17" t="s">
        <v>2018</v>
      </c>
      <c r="B854" s="17" t="s">
        <v>1595</v>
      </c>
      <c r="C854" s="17" t="s">
        <v>3979</v>
      </c>
      <c r="D854" s="17" t="s">
        <v>3953</v>
      </c>
      <c r="E854" s="17" t="s">
        <v>2252</v>
      </c>
      <c r="F854" s="17" t="s">
        <v>4031</v>
      </c>
      <c r="G854" s="17" t="s">
        <v>2253</v>
      </c>
      <c r="H854" s="17" t="s">
        <v>414</v>
      </c>
      <c r="I854" s="20" t="s">
        <v>2254</v>
      </c>
      <c r="J854" s="17" t="s">
        <v>476</v>
      </c>
      <c r="K854" s="17" t="s">
        <v>476</v>
      </c>
      <c r="L854" s="17"/>
      <c r="M854" s="17" t="s">
        <v>4041</v>
      </c>
      <c r="N854" s="17" t="s">
        <v>2252</v>
      </c>
      <c r="O854" s="17" t="s">
        <v>2253</v>
      </c>
      <c r="P854" s="17" t="s">
        <v>1595</v>
      </c>
      <c r="Q854" s="21" t="s">
        <v>1596</v>
      </c>
      <c r="R854" s="21" t="str">
        <f t="shared" si="13"/>
        <v>廖杉杉(liaoshanshan)</v>
      </c>
      <c r="S854" s="21"/>
    </row>
    <row r="855" ht="12.75" customHeight="1" spans="1:19">
      <c r="A855" s="17" t="s">
        <v>2018</v>
      </c>
      <c r="B855" s="17" t="s">
        <v>1595</v>
      </c>
      <c r="C855" s="17" t="s">
        <v>3979</v>
      </c>
      <c r="D855" s="17" t="s">
        <v>3953</v>
      </c>
      <c r="E855" s="17" t="s">
        <v>2255</v>
      </c>
      <c r="F855" s="17" t="s">
        <v>2170</v>
      </c>
      <c r="G855" s="17" t="s">
        <v>2256</v>
      </c>
      <c r="H855" s="17" t="s">
        <v>2258</v>
      </c>
      <c r="I855" s="20" t="s">
        <v>2257</v>
      </c>
      <c r="J855" s="17" t="s">
        <v>476</v>
      </c>
      <c r="K855" s="17" t="s">
        <v>476</v>
      </c>
      <c r="L855" s="17"/>
      <c r="M855" s="17" t="s">
        <v>3992</v>
      </c>
      <c r="N855" s="17" t="s">
        <v>2255</v>
      </c>
      <c r="O855" s="17" t="s">
        <v>2256</v>
      </c>
      <c r="P855" s="17" t="s">
        <v>1595</v>
      </c>
      <c r="Q855" s="21" t="s">
        <v>1596</v>
      </c>
      <c r="R855" s="21" t="str">
        <f t="shared" si="13"/>
        <v>廖杉杉(liaoshanshan)</v>
      </c>
      <c r="S855" s="21"/>
    </row>
    <row r="856" ht="12.75" customHeight="1" spans="1:19">
      <c r="A856" s="17" t="s">
        <v>2018</v>
      </c>
      <c r="B856" s="17" t="s">
        <v>1595</v>
      </c>
      <c r="C856" s="17" t="s">
        <v>3979</v>
      </c>
      <c r="D856" s="17" t="s">
        <v>3953</v>
      </c>
      <c r="E856" s="17" t="s">
        <v>2259</v>
      </c>
      <c r="F856" s="17" t="s">
        <v>2170</v>
      </c>
      <c r="G856" s="17" t="s">
        <v>506</v>
      </c>
      <c r="H856" s="17" t="s">
        <v>262</v>
      </c>
      <c r="I856" s="20" t="s">
        <v>2260</v>
      </c>
      <c r="J856" s="17" t="s">
        <v>476</v>
      </c>
      <c r="K856" s="17" t="s">
        <v>476</v>
      </c>
      <c r="L856" s="17"/>
      <c r="M856" s="17" t="s">
        <v>3992</v>
      </c>
      <c r="N856" s="17" t="s">
        <v>2259</v>
      </c>
      <c r="O856" s="17" t="s">
        <v>506</v>
      </c>
      <c r="P856" s="17" t="s">
        <v>1595</v>
      </c>
      <c r="Q856" s="21" t="s">
        <v>1596</v>
      </c>
      <c r="R856" s="21" t="str">
        <f t="shared" si="13"/>
        <v>廖杉杉(liaoshanshan)</v>
      </c>
      <c r="S856" s="21"/>
    </row>
    <row r="857" ht="12.75" customHeight="1" spans="1:19">
      <c r="A857" s="17" t="s">
        <v>2018</v>
      </c>
      <c r="B857" s="17" t="s">
        <v>1251</v>
      </c>
      <c r="C857" s="17" t="s">
        <v>3982</v>
      </c>
      <c r="D857" s="17" t="s">
        <v>3953</v>
      </c>
      <c r="E857" s="17" t="s">
        <v>2261</v>
      </c>
      <c r="F857" s="17" t="s">
        <v>3954</v>
      </c>
      <c r="G857" s="17" t="s">
        <v>315</v>
      </c>
      <c r="H857" s="17" t="s">
        <v>63</v>
      </c>
      <c r="I857" s="20" t="s">
        <v>2262</v>
      </c>
      <c r="J857" s="17" t="s">
        <v>63</v>
      </c>
      <c r="K857" s="17" t="s">
        <v>63</v>
      </c>
      <c r="L857" s="17"/>
      <c r="M857" s="17" t="s">
        <v>3955</v>
      </c>
      <c r="N857" s="17" t="s">
        <v>2261</v>
      </c>
      <c r="O857" s="17" t="s">
        <v>315</v>
      </c>
      <c r="P857" s="17" t="s">
        <v>1251</v>
      </c>
      <c r="Q857" s="21" t="s">
        <v>363</v>
      </c>
      <c r="R857" s="21" t="str">
        <f t="shared" si="13"/>
        <v>廖玉姣(liaoyujiao)</v>
      </c>
      <c r="S857" s="21"/>
    </row>
    <row r="858" ht="12.75" customHeight="1" spans="1:19">
      <c r="A858" s="17" t="s">
        <v>2018</v>
      </c>
      <c r="B858" s="17" t="s">
        <v>1251</v>
      </c>
      <c r="C858" s="17" t="s">
        <v>3982</v>
      </c>
      <c r="D858" s="17" t="s">
        <v>3953</v>
      </c>
      <c r="E858" s="17" t="s">
        <v>2263</v>
      </c>
      <c r="F858" s="17" t="s">
        <v>52</v>
      </c>
      <c r="G858" s="17" t="s">
        <v>75</v>
      </c>
      <c r="H858" s="17" t="s">
        <v>371</v>
      </c>
      <c r="I858" s="20" t="s">
        <v>2095</v>
      </c>
      <c r="J858" s="17" t="s">
        <v>63</v>
      </c>
      <c r="K858" s="17" t="s">
        <v>63</v>
      </c>
      <c r="L858" s="17"/>
      <c r="M858" s="17" t="s">
        <v>476</v>
      </c>
      <c r="N858" s="17" t="s">
        <v>2263</v>
      </c>
      <c r="O858" s="17" t="s">
        <v>75</v>
      </c>
      <c r="P858" s="17" t="s">
        <v>1251</v>
      </c>
      <c r="Q858" s="21" t="s">
        <v>363</v>
      </c>
      <c r="R858" s="21" t="str">
        <f t="shared" si="13"/>
        <v>廖玉姣(liaoyujiao)</v>
      </c>
      <c r="S858" s="21"/>
    </row>
    <row r="859" ht="12.75" customHeight="1" spans="1:19">
      <c r="A859" s="17" t="s">
        <v>2018</v>
      </c>
      <c r="B859" s="17" t="s">
        <v>1251</v>
      </c>
      <c r="C859" s="17" t="s">
        <v>3982</v>
      </c>
      <c r="D859" s="17" t="s">
        <v>3953</v>
      </c>
      <c r="E859" s="17" t="s">
        <v>2265</v>
      </c>
      <c r="F859" s="17" t="s">
        <v>3954</v>
      </c>
      <c r="G859" s="17" t="s">
        <v>2266</v>
      </c>
      <c r="H859" s="17" t="s">
        <v>63</v>
      </c>
      <c r="I859" s="20" t="s">
        <v>2267</v>
      </c>
      <c r="J859" s="17" t="s">
        <v>63</v>
      </c>
      <c r="K859" s="17" t="s">
        <v>63</v>
      </c>
      <c r="L859" s="17"/>
      <c r="M859" s="17" t="s">
        <v>3955</v>
      </c>
      <c r="N859" s="17" t="s">
        <v>2265</v>
      </c>
      <c r="O859" s="17" t="s">
        <v>2266</v>
      </c>
      <c r="P859" s="17" t="s">
        <v>1251</v>
      </c>
      <c r="Q859" s="21" t="s">
        <v>363</v>
      </c>
      <c r="R859" s="21" t="str">
        <f t="shared" si="13"/>
        <v>廖玉姣(liaoyujiao)</v>
      </c>
      <c r="S859" s="21"/>
    </row>
    <row r="860" ht="12.75" customHeight="1" spans="1:19">
      <c r="A860" s="17" t="s">
        <v>2018</v>
      </c>
      <c r="B860" s="17" t="s">
        <v>376</v>
      </c>
      <c r="C860" s="17" t="s">
        <v>3981</v>
      </c>
      <c r="D860" s="17" t="s">
        <v>3986</v>
      </c>
      <c r="E860" s="17" t="s">
        <v>2084</v>
      </c>
      <c r="F860" s="17" t="s">
        <v>3954</v>
      </c>
      <c r="G860" s="17" t="s">
        <v>2085</v>
      </c>
      <c r="H860" s="17" t="s">
        <v>476</v>
      </c>
      <c r="I860" s="20" t="s">
        <v>2086</v>
      </c>
      <c r="J860" s="17" t="s">
        <v>449</v>
      </c>
      <c r="K860" s="17" t="s">
        <v>443</v>
      </c>
      <c r="L860" s="17"/>
      <c r="M860" s="17" t="s">
        <v>63</v>
      </c>
      <c r="N860" s="17" t="s">
        <v>2084</v>
      </c>
      <c r="O860" s="17" t="s">
        <v>2085</v>
      </c>
      <c r="P860" s="17" t="s">
        <v>376</v>
      </c>
      <c r="Q860" s="21" t="s">
        <v>377</v>
      </c>
      <c r="R860" s="21" t="str">
        <f t="shared" si="13"/>
        <v>刘发成(liufacheng)</v>
      </c>
      <c r="S860" s="21"/>
    </row>
    <row r="861" ht="12.75" customHeight="1" spans="1:19">
      <c r="A861" s="17" t="s">
        <v>2018</v>
      </c>
      <c r="B861" s="17" t="s">
        <v>863</v>
      </c>
      <c r="C861" s="17" t="s">
        <v>4006</v>
      </c>
      <c r="D861" s="17" t="s">
        <v>3953</v>
      </c>
      <c r="E861" s="17" t="s">
        <v>2268</v>
      </c>
      <c r="F861" s="17" t="s">
        <v>52</v>
      </c>
      <c r="G861" s="17" t="s">
        <v>75</v>
      </c>
      <c r="H861" s="17" t="s">
        <v>148</v>
      </c>
      <c r="I861" s="20" t="s">
        <v>2189</v>
      </c>
      <c r="J861" s="17" t="s">
        <v>63</v>
      </c>
      <c r="K861" s="17" t="s">
        <v>63</v>
      </c>
      <c r="L861" s="17"/>
      <c r="M861" s="17" t="s">
        <v>476</v>
      </c>
      <c r="N861" s="17" t="s">
        <v>2268</v>
      </c>
      <c r="O861" s="17" t="s">
        <v>75</v>
      </c>
      <c r="P861" s="17" t="s">
        <v>863</v>
      </c>
      <c r="Q861" s="21" t="s">
        <v>864</v>
      </c>
      <c r="R861" s="21" t="str">
        <f t="shared" si="13"/>
        <v>刘楝子(liulianzi)</v>
      </c>
      <c r="S861" s="21"/>
    </row>
    <row r="862" ht="12.75" customHeight="1" spans="1:19">
      <c r="A862" s="17" t="s">
        <v>2018</v>
      </c>
      <c r="B862" s="17" t="s">
        <v>39</v>
      </c>
      <c r="C862" s="17" t="s">
        <v>3952</v>
      </c>
      <c r="D862" s="17" t="s">
        <v>3953</v>
      </c>
      <c r="E862" s="17" t="s">
        <v>2269</v>
      </c>
      <c r="F862" s="17" t="s">
        <v>141</v>
      </c>
      <c r="G862" s="17" t="s">
        <v>2270</v>
      </c>
      <c r="H862" s="17" t="s">
        <v>55</v>
      </c>
      <c r="I862" s="20" t="s">
        <v>2219</v>
      </c>
      <c r="J862" s="17" t="s">
        <v>63</v>
      </c>
      <c r="K862" s="17" t="s">
        <v>63</v>
      </c>
      <c r="L862" s="17"/>
      <c r="M862" s="17" t="s">
        <v>3951</v>
      </c>
      <c r="N862" s="17" t="s">
        <v>2269</v>
      </c>
      <c r="O862" s="17" t="s">
        <v>2270</v>
      </c>
      <c r="P862" s="17" t="s">
        <v>39</v>
      </c>
      <c r="Q862" s="21" t="s">
        <v>40</v>
      </c>
      <c r="R862" s="21" t="str">
        <f t="shared" si="13"/>
        <v>卢飞(lufei)</v>
      </c>
      <c r="S862" s="21"/>
    </row>
    <row r="863" ht="12.75" customHeight="1" spans="1:19">
      <c r="A863" s="17" t="s">
        <v>2018</v>
      </c>
      <c r="B863" s="17" t="s">
        <v>39</v>
      </c>
      <c r="C863" s="17" t="s">
        <v>3952</v>
      </c>
      <c r="D863" s="17" t="s">
        <v>3953</v>
      </c>
      <c r="E863" s="17" t="s">
        <v>2217</v>
      </c>
      <c r="F863" s="17" t="s">
        <v>52</v>
      </c>
      <c r="G863" s="17" t="s">
        <v>2218</v>
      </c>
      <c r="H863" s="17" t="s">
        <v>55</v>
      </c>
      <c r="I863" s="20" t="s">
        <v>2219</v>
      </c>
      <c r="J863" s="17" t="s">
        <v>476</v>
      </c>
      <c r="K863" s="17" t="s">
        <v>476</v>
      </c>
      <c r="L863" s="17"/>
      <c r="M863" s="17" t="s">
        <v>135</v>
      </c>
      <c r="N863" s="17" t="s">
        <v>2217</v>
      </c>
      <c r="O863" s="17" t="s">
        <v>2218</v>
      </c>
      <c r="P863" s="17" t="s">
        <v>39</v>
      </c>
      <c r="Q863" s="21" t="s">
        <v>40</v>
      </c>
      <c r="R863" s="21" t="str">
        <f t="shared" si="13"/>
        <v>卢飞(lufei)</v>
      </c>
      <c r="S863" s="21"/>
    </row>
    <row r="864" ht="12.75" customHeight="1" spans="1:19">
      <c r="A864" s="17" t="s">
        <v>2018</v>
      </c>
      <c r="B864" s="17" t="s">
        <v>1586</v>
      </c>
      <c r="C864" s="17" t="s">
        <v>3979</v>
      </c>
      <c r="D864" s="17" t="s">
        <v>4042</v>
      </c>
      <c r="E864" s="17" t="s">
        <v>2271</v>
      </c>
      <c r="F864" s="17" t="s">
        <v>3954</v>
      </c>
      <c r="G864" s="17" t="s">
        <v>2272</v>
      </c>
      <c r="H864" s="17" t="s">
        <v>135</v>
      </c>
      <c r="I864" s="20" t="s">
        <v>2045</v>
      </c>
      <c r="J864" s="17" t="s">
        <v>63</v>
      </c>
      <c r="K864" s="17" t="s">
        <v>63</v>
      </c>
      <c r="L864" s="17"/>
      <c r="M864" s="17" t="s">
        <v>3955</v>
      </c>
      <c r="N864" s="17" t="s">
        <v>2271</v>
      </c>
      <c r="O864" s="17" t="s">
        <v>2272</v>
      </c>
      <c r="P864" s="17" t="s">
        <v>1586</v>
      </c>
      <c r="Q864" s="21" t="s">
        <v>1587</v>
      </c>
      <c r="R864" s="21" t="str">
        <f t="shared" si="13"/>
        <v>吕昕(luxin)</v>
      </c>
      <c r="S864" s="21"/>
    </row>
    <row r="865" ht="12.75" customHeight="1" spans="1:19">
      <c r="A865" s="17" t="s">
        <v>2018</v>
      </c>
      <c r="B865" s="17" t="s">
        <v>1586</v>
      </c>
      <c r="C865" s="17" t="s">
        <v>3979</v>
      </c>
      <c r="D865" s="17" t="s">
        <v>4042</v>
      </c>
      <c r="E865" s="17" t="s">
        <v>2091</v>
      </c>
      <c r="F865" s="17" t="s">
        <v>52</v>
      </c>
      <c r="G865" s="17" t="s">
        <v>1884</v>
      </c>
      <c r="H865" s="17" t="s">
        <v>1142</v>
      </c>
      <c r="I865" s="20" t="s">
        <v>2092</v>
      </c>
      <c r="J865" s="17" t="s">
        <v>427</v>
      </c>
      <c r="K865" s="17" t="s">
        <v>427</v>
      </c>
      <c r="L865" s="17"/>
      <c r="M865" s="17" t="s">
        <v>36</v>
      </c>
      <c r="N865" s="17" t="s">
        <v>2091</v>
      </c>
      <c r="O865" s="17" t="s">
        <v>1884</v>
      </c>
      <c r="P865" s="17" t="s">
        <v>1586</v>
      </c>
      <c r="Q865" s="21" t="s">
        <v>1587</v>
      </c>
      <c r="R865" s="21" t="str">
        <f t="shared" si="13"/>
        <v>吕昕(luxin)</v>
      </c>
      <c r="S865" s="21"/>
    </row>
    <row r="866" ht="12.75" customHeight="1" spans="1:19">
      <c r="A866" s="17" t="s">
        <v>2018</v>
      </c>
      <c r="B866" s="17" t="s">
        <v>1586</v>
      </c>
      <c r="C866" s="17" t="s">
        <v>3979</v>
      </c>
      <c r="D866" s="17" t="s">
        <v>4042</v>
      </c>
      <c r="E866" s="17" t="s">
        <v>2091</v>
      </c>
      <c r="F866" s="17" t="s">
        <v>141</v>
      </c>
      <c r="G866" s="17" t="s">
        <v>34</v>
      </c>
      <c r="H866" s="17" t="s">
        <v>148</v>
      </c>
      <c r="I866" s="20" t="s">
        <v>2101</v>
      </c>
      <c r="J866" s="17" t="s">
        <v>427</v>
      </c>
      <c r="K866" s="17" t="s">
        <v>427</v>
      </c>
      <c r="L866" s="17"/>
      <c r="M866" s="17" t="s">
        <v>443</v>
      </c>
      <c r="N866" s="17" t="s">
        <v>2091</v>
      </c>
      <c r="O866" s="17" t="s">
        <v>34</v>
      </c>
      <c r="P866" s="17" t="s">
        <v>1586</v>
      </c>
      <c r="Q866" s="21" t="s">
        <v>1587</v>
      </c>
      <c r="R866" s="21" t="str">
        <f t="shared" si="13"/>
        <v>吕昕(luxin)</v>
      </c>
      <c r="S866" s="21"/>
    </row>
    <row r="867" ht="12.75" customHeight="1" spans="1:19">
      <c r="A867" s="17" t="s">
        <v>2018</v>
      </c>
      <c r="B867" s="17" t="s">
        <v>395</v>
      </c>
      <c r="C867" s="17" t="s">
        <v>3979</v>
      </c>
      <c r="D867" s="17" t="s">
        <v>3986</v>
      </c>
      <c r="E867" s="17" t="s">
        <v>2274</v>
      </c>
      <c r="F867" s="17" t="s">
        <v>2170</v>
      </c>
      <c r="G867" s="17" t="s">
        <v>1063</v>
      </c>
      <c r="H867" s="17" t="s">
        <v>2276</v>
      </c>
      <c r="I867" s="20" t="s">
        <v>2275</v>
      </c>
      <c r="J867" s="17" t="s">
        <v>63</v>
      </c>
      <c r="K867" s="17" t="s">
        <v>63</v>
      </c>
      <c r="L867" s="17"/>
      <c r="M867" s="17" t="s">
        <v>4023</v>
      </c>
      <c r="N867" s="17" t="s">
        <v>2274</v>
      </c>
      <c r="O867" s="17" t="s">
        <v>1063</v>
      </c>
      <c r="P867" s="17" t="s">
        <v>395</v>
      </c>
      <c r="Q867" s="21" t="s">
        <v>396</v>
      </c>
      <c r="R867" s="21" t="str">
        <f t="shared" si="13"/>
        <v>罗锐华(luoruihua)</v>
      </c>
      <c r="S867" s="21"/>
    </row>
    <row r="868" ht="12.75" customHeight="1" spans="1:19">
      <c r="A868" s="17" t="s">
        <v>2018</v>
      </c>
      <c r="B868" s="17" t="s">
        <v>395</v>
      </c>
      <c r="C868" s="17" t="s">
        <v>3979</v>
      </c>
      <c r="D868" s="17" t="s">
        <v>3986</v>
      </c>
      <c r="E868" s="17" t="s">
        <v>2105</v>
      </c>
      <c r="F868" s="17" t="s">
        <v>141</v>
      </c>
      <c r="G868" s="17" t="s">
        <v>34</v>
      </c>
      <c r="H868" s="17" t="s">
        <v>148</v>
      </c>
      <c r="I868" s="20" t="s">
        <v>2106</v>
      </c>
      <c r="J868" s="17" t="s">
        <v>476</v>
      </c>
      <c r="K868" s="17" t="s">
        <v>476</v>
      </c>
      <c r="L868" s="17"/>
      <c r="M868" s="17" t="s">
        <v>3964</v>
      </c>
      <c r="N868" s="17" t="s">
        <v>2105</v>
      </c>
      <c r="O868" s="17" t="s">
        <v>34</v>
      </c>
      <c r="P868" s="17" t="s">
        <v>395</v>
      </c>
      <c r="Q868" s="21" t="s">
        <v>396</v>
      </c>
      <c r="R868" s="21" t="str">
        <f t="shared" si="13"/>
        <v>罗锐华(luoruihua)</v>
      </c>
      <c r="S868" s="21"/>
    </row>
    <row r="869" ht="12.75" customHeight="1" spans="1:19">
      <c r="A869" s="17" t="s">
        <v>2018</v>
      </c>
      <c r="B869" s="17" t="s">
        <v>395</v>
      </c>
      <c r="C869" s="17" t="s">
        <v>3979</v>
      </c>
      <c r="D869" s="17" t="s">
        <v>3986</v>
      </c>
      <c r="E869" s="17" t="s">
        <v>2091</v>
      </c>
      <c r="F869" s="17" t="s">
        <v>141</v>
      </c>
      <c r="G869" s="17" t="s">
        <v>34</v>
      </c>
      <c r="H869" s="17" t="s">
        <v>148</v>
      </c>
      <c r="I869" s="20" t="s">
        <v>2101</v>
      </c>
      <c r="J869" s="17" t="s">
        <v>427</v>
      </c>
      <c r="K869" s="17" t="s">
        <v>63</v>
      </c>
      <c r="L869" s="17"/>
      <c r="M869" s="17" t="s">
        <v>3955</v>
      </c>
      <c r="N869" s="17" t="s">
        <v>2091</v>
      </c>
      <c r="O869" s="17" t="s">
        <v>34</v>
      </c>
      <c r="P869" s="17" t="s">
        <v>395</v>
      </c>
      <c r="Q869" s="21" t="s">
        <v>396</v>
      </c>
      <c r="R869" s="21" t="str">
        <f t="shared" si="13"/>
        <v>罗锐华(luoruihua)</v>
      </c>
      <c r="S869" s="21"/>
    </row>
    <row r="870" ht="12.75" customHeight="1" spans="1:19">
      <c r="A870" s="17" t="s">
        <v>2018</v>
      </c>
      <c r="B870" s="17" t="s">
        <v>395</v>
      </c>
      <c r="C870" s="17" t="s">
        <v>3979</v>
      </c>
      <c r="D870" s="17" t="s">
        <v>3986</v>
      </c>
      <c r="E870" s="17" t="s">
        <v>2102</v>
      </c>
      <c r="F870" s="17" t="s">
        <v>3954</v>
      </c>
      <c r="G870" s="17" t="s">
        <v>2103</v>
      </c>
      <c r="H870" s="17" t="s">
        <v>247</v>
      </c>
      <c r="I870" s="20" t="s">
        <v>2104</v>
      </c>
      <c r="J870" s="17" t="s">
        <v>476</v>
      </c>
      <c r="K870" s="17" t="s">
        <v>63</v>
      </c>
      <c r="L870" s="17"/>
      <c r="M870" s="17" t="s">
        <v>2451</v>
      </c>
      <c r="N870" s="17" t="s">
        <v>2102</v>
      </c>
      <c r="O870" s="17" t="s">
        <v>2103</v>
      </c>
      <c r="P870" s="17" t="s">
        <v>395</v>
      </c>
      <c r="Q870" s="21" t="s">
        <v>396</v>
      </c>
      <c r="R870" s="21" t="str">
        <f t="shared" si="13"/>
        <v>罗锐华(luoruihua)</v>
      </c>
      <c r="S870" s="21"/>
    </row>
    <row r="871" ht="12.75" customHeight="1" spans="1:19">
      <c r="A871" s="17" t="s">
        <v>2018</v>
      </c>
      <c r="B871" s="17" t="s">
        <v>395</v>
      </c>
      <c r="C871" s="17" t="s">
        <v>3979</v>
      </c>
      <c r="D871" s="17" t="s">
        <v>3986</v>
      </c>
      <c r="E871" s="17" t="s">
        <v>2091</v>
      </c>
      <c r="F871" s="17" t="s">
        <v>52</v>
      </c>
      <c r="G871" s="17" t="s">
        <v>1884</v>
      </c>
      <c r="H871" s="17" t="s">
        <v>1142</v>
      </c>
      <c r="I871" s="20" t="s">
        <v>2092</v>
      </c>
      <c r="J871" s="17" t="s">
        <v>427</v>
      </c>
      <c r="K871" s="17" t="s">
        <v>63</v>
      </c>
      <c r="L871" s="17"/>
      <c r="M871" s="17" t="s">
        <v>63</v>
      </c>
      <c r="N871" s="17" t="s">
        <v>2091</v>
      </c>
      <c r="O871" s="17" t="s">
        <v>1884</v>
      </c>
      <c r="P871" s="17" t="s">
        <v>395</v>
      </c>
      <c r="Q871" s="21" t="s">
        <v>396</v>
      </c>
      <c r="R871" s="21" t="str">
        <f t="shared" si="13"/>
        <v>罗锐华(luoruihua)</v>
      </c>
      <c r="S871" s="21"/>
    </row>
    <row r="872" ht="12.75" customHeight="1" spans="1:19">
      <c r="A872" s="17" t="s">
        <v>2018</v>
      </c>
      <c r="B872" s="17" t="s">
        <v>395</v>
      </c>
      <c r="C872" s="17" t="s">
        <v>3979</v>
      </c>
      <c r="D872" s="17" t="s">
        <v>3986</v>
      </c>
      <c r="E872" s="17" t="s">
        <v>2093</v>
      </c>
      <c r="F872" s="17" t="s">
        <v>52</v>
      </c>
      <c r="G872" s="17" t="s">
        <v>2094</v>
      </c>
      <c r="H872" s="17" t="s">
        <v>148</v>
      </c>
      <c r="I872" s="20" t="s">
        <v>2095</v>
      </c>
      <c r="J872" s="17" t="s">
        <v>476</v>
      </c>
      <c r="K872" s="17" t="s">
        <v>476</v>
      </c>
      <c r="L872" s="17"/>
      <c r="M872" s="17" t="s">
        <v>135</v>
      </c>
      <c r="N872" s="17" t="s">
        <v>2093</v>
      </c>
      <c r="O872" s="17" t="s">
        <v>2094</v>
      </c>
      <c r="P872" s="17" t="s">
        <v>395</v>
      </c>
      <c r="Q872" s="21" t="s">
        <v>396</v>
      </c>
      <c r="R872" s="21" t="str">
        <f t="shared" si="13"/>
        <v>罗锐华(luoruihua)</v>
      </c>
      <c r="S872" s="21"/>
    </row>
    <row r="873" ht="12.75" customHeight="1" spans="1:19">
      <c r="A873" s="17" t="s">
        <v>2018</v>
      </c>
      <c r="B873" s="17" t="s">
        <v>905</v>
      </c>
      <c r="C873" s="17" t="s">
        <v>3956</v>
      </c>
      <c r="D873" s="17" t="s">
        <v>3957</v>
      </c>
      <c r="E873" s="17" t="s">
        <v>2278</v>
      </c>
      <c r="F873" s="17" t="s">
        <v>3954</v>
      </c>
      <c r="G873" s="17" t="s">
        <v>2279</v>
      </c>
      <c r="H873" s="17" t="s">
        <v>90</v>
      </c>
      <c r="I873" s="20" t="s">
        <v>2045</v>
      </c>
      <c r="J873" s="17" t="s">
        <v>427</v>
      </c>
      <c r="K873" s="17" t="s">
        <v>63</v>
      </c>
      <c r="L873" s="17"/>
      <c r="M873" s="17" t="s">
        <v>449</v>
      </c>
      <c r="N873" s="17" t="s">
        <v>2278</v>
      </c>
      <c r="O873" s="17" t="s">
        <v>2279</v>
      </c>
      <c r="P873" s="17" t="s">
        <v>905</v>
      </c>
      <c r="Q873" s="21" t="s">
        <v>906</v>
      </c>
      <c r="R873" s="21" t="str">
        <f t="shared" si="13"/>
        <v>罗伟(luowei)</v>
      </c>
      <c r="S873" s="21"/>
    </row>
    <row r="874" ht="12.75" customHeight="1" spans="1:19">
      <c r="A874" s="17" t="s">
        <v>2018</v>
      </c>
      <c r="B874" s="17" t="s">
        <v>905</v>
      </c>
      <c r="C874" s="17" t="s">
        <v>3956</v>
      </c>
      <c r="D874" s="17" t="s">
        <v>3957</v>
      </c>
      <c r="E874" s="17" t="s">
        <v>2281</v>
      </c>
      <c r="F874" s="17" t="s">
        <v>3954</v>
      </c>
      <c r="G874" s="17" t="s">
        <v>42</v>
      </c>
      <c r="H874" s="17" t="s">
        <v>247</v>
      </c>
      <c r="I874" s="20" t="s">
        <v>2282</v>
      </c>
      <c r="J874" s="17" t="s">
        <v>476</v>
      </c>
      <c r="K874" s="17" t="s">
        <v>476</v>
      </c>
      <c r="L874" s="17"/>
      <c r="M874" s="17" t="s">
        <v>443</v>
      </c>
      <c r="N874" s="17" t="s">
        <v>2281</v>
      </c>
      <c r="O874" s="17" t="s">
        <v>42</v>
      </c>
      <c r="P874" s="17" t="s">
        <v>905</v>
      </c>
      <c r="Q874" s="21" t="s">
        <v>906</v>
      </c>
      <c r="R874" s="21" t="str">
        <f t="shared" si="13"/>
        <v>罗伟(luowei)</v>
      </c>
      <c r="S874" s="21"/>
    </row>
    <row r="875" ht="12.75" customHeight="1" spans="1:19">
      <c r="A875" s="17" t="s">
        <v>2018</v>
      </c>
      <c r="B875" s="17" t="s">
        <v>405</v>
      </c>
      <c r="C875" s="17" t="s">
        <v>3995</v>
      </c>
      <c r="D875" s="17" t="s">
        <v>3996</v>
      </c>
      <c r="E875" s="17" t="s">
        <v>2283</v>
      </c>
      <c r="F875" s="17" t="s">
        <v>141</v>
      </c>
      <c r="G875" s="17" t="s">
        <v>2284</v>
      </c>
      <c r="H875" s="17" t="s">
        <v>36</v>
      </c>
      <c r="I875" s="20" t="s">
        <v>2285</v>
      </c>
      <c r="J875" s="17" t="s">
        <v>63</v>
      </c>
      <c r="K875" s="17" t="s">
        <v>63</v>
      </c>
      <c r="L875" s="17"/>
      <c r="M875" s="17" t="s">
        <v>3951</v>
      </c>
      <c r="N875" s="17" t="s">
        <v>2283</v>
      </c>
      <c r="O875" s="17" t="s">
        <v>2284</v>
      </c>
      <c r="P875" s="17" t="s">
        <v>405</v>
      </c>
      <c r="Q875" s="21" t="s">
        <v>406</v>
      </c>
      <c r="R875" s="21" t="str">
        <f t="shared" si="13"/>
        <v>马晓燕(maxiaoyan)</v>
      </c>
      <c r="S875" s="21"/>
    </row>
    <row r="876" ht="12.75" customHeight="1" spans="1:19">
      <c r="A876" s="17" t="s">
        <v>2018</v>
      </c>
      <c r="B876" s="17" t="s">
        <v>916</v>
      </c>
      <c r="C876" s="17" t="s">
        <v>3995</v>
      </c>
      <c r="D876" s="17" t="s">
        <v>3953</v>
      </c>
      <c r="E876" s="17" t="s">
        <v>2286</v>
      </c>
      <c r="F876" s="17" t="s">
        <v>141</v>
      </c>
      <c r="G876" s="17" t="s">
        <v>34</v>
      </c>
      <c r="H876" s="17" t="s">
        <v>391</v>
      </c>
      <c r="I876" s="20" t="s">
        <v>2231</v>
      </c>
      <c r="J876" s="17" t="s">
        <v>63</v>
      </c>
      <c r="K876" s="17" t="s">
        <v>63</v>
      </c>
      <c r="L876" s="17"/>
      <c r="M876" s="17" t="s">
        <v>3951</v>
      </c>
      <c r="N876" s="17" t="s">
        <v>2286</v>
      </c>
      <c r="O876" s="17" t="s">
        <v>34</v>
      </c>
      <c r="P876" s="17" t="s">
        <v>916</v>
      </c>
      <c r="Q876" s="21" t="s">
        <v>917</v>
      </c>
      <c r="R876" s="21" t="str">
        <f t="shared" si="13"/>
        <v>马云辉(mayunhui)</v>
      </c>
      <c r="S876" s="21"/>
    </row>
    <row r="877" ht="12.75" customHeight="1" spans="1:19">
      <c r="A877" s="17" t="s">
        <v>2018</v>
      </c>
      <c r="B877" s="17" t="s">
        <v>2288</v>
      </c>
      <c r="C877" s="17" t="s">
        <v>3984</v>
      </c>
      <c r="D877" s="17" t="s">
        <v>3996</v>
      </c>
      <c r="E877" s="17" t="s">
        <v>2287</v>
      </c>
      <c r="F877" s="17" t="s">
        <v>4031</v>
      </c>
      <c r="G877" s="17" t="s">
        <v>2290</v>
      </c>
      <c r="H877" s="17" t="s">
        <v>262</v>
      </c>
      <c r="I877" s="20" t="s">
        <v>2291</v>
      </c>
      <c r="J877" s="17" t="s">
        <v>427</v>
      </c>
      <c r="K877" s="17" t="s">
        <v>476</v>
      </c>
      <c r="L877" s="17"/>
      <c r="M877" s="17" t="s">
        <v>4056</v>
      </c>
      <c r="N877" s="17" t="s">
        <v>2287</v>
      </c>
      <c r="O877" s="17" t="s">
        <v>2290</v>
      </c>
      <c r="P877" s="17" t="s">
        <v>2288</v>
      </c>
      <c r="Q877" s="21" t="s">
        <v>2289</v>
      </c>
      <c r="R877" s="21" t="str">
        <f t="shared" si="13"/>
        <v>彭国川(pengguochuan)</v>
      </c>
      <c r="S877" s="21"/>
    </row>
    <row r="878" ht="12.75" customHeight="1" spans="1:19">
      <c r="A878" s="17" t="s">
        <v>2018</v>
      </c>
      <c r="B878" s="17" t="s">
        <v>2288</v>
      </c>
      <c r="C878" s="17" t="s">
        <v>3984</v>
      </c>
      <c r="D878" s="17" t="s">
        <v>3996</v>
      </c>
      <c r="E878" s="17" t="s">
        <v>2287</v>
      </c>
      <c r="F878" s="17" t="s">
        <v>4031</v>
      </c>
      <c r="G878" s="17" t="s">
        <v>2290</v>
      </c>
      <c r="H878" s="17" t="s">
        <v>262</v>
      </c>
      <c r="I878" s="20" t="s">
        <v>4066</v>
      </c>
      <c r="J878" s="17" t="s">
        <v>427</v>
      </c>
      <c r="K878" s="17" t="s">
        <v>476</v>
      </c>
      <c r="L878" s="17"/>
      <c r="M878" s="17" t="s">
        <v>4056</v>
      </c>
      <c r="N878" s="17" t="s">
        <v>2287</v>
      </c>
      <c r="O878" s="17" t="s">
        <v>2290</v>
      </c>
      <c r="P878" s="17" t="s">
        <v>2288</v>
      </c>
      <c r="Q878" s="21" t="s">
        <v>2289</v>
      </c>
      <c r="R878" s="21" t="str">
        <f t="shared" si="13"/>
        <v>彭国川(pengguochuan)</v>
      </c>
      <c r="S878" s="21"/>
    </row>
    <row r="879" ht="12.75" customHeight="1" spans="1:19">
      <c r="A879" s="17" t="s">
        <v>2018</v>
      </c>
      <c r="B879" s="17" t="s">
        <v>416</v>
      </c>
      <c r="C879" s="17" t="s">
        <v>3952</v>
      </c>
      <c r="D879" s="17" t="s">
        <v>3996</v>
      </c>
      <c r="E879" s="17" t="s">
        <v>2232</v>
      </c>
      <c r="F879" s="17" t="s">
        <v>52</v>
      </c>
      <c r="G879" s="17" t="s">
        <v>499</v>
      </c>
      <c r="H879" s="17" t="s">
        <v>391</v>
      </c>
      <c r="I879" s="20" t="s">
        <v>2233</v>
      </c>
      <c r="J879" s="17" t="s">
        <v>476</v>
      </c>
      <c r="K879" s="17" t="s">
        <v>476</v>
      </c>
      <c r="L879" s="17"/>
      <c r="M879" s="17" t="s">
        <v>135</v>
      </c>
      <c r="N879" s="17" t="s">
        <v>2232</v>
      </c>
      <c r="O879" s="17" t="s">
        <v>499</v>
      </c>
      <c r="P879" s="17" t="s">
        <v>416</v>
      </c>
      <c r="Q879" s="21" t="s">
        <v>417</v>
      </c>
      <c r="R879" s="21" t="str">
        <f t="shared" si="13"/>
        <v>彭劲松(pengjingsong)</v>
      </c>
      <c r="S879" s="21"/>
    </row>
    <row r="880" ht="12.75" customHeight="1" spans="1:19">
      <c r="A880" s="17" t="s">
        <v>2018</v>
      </c>
      <c r="B880" s="17" t="s">
        <v>416</v>
      </c>
      <c r="C880" s="17" t="s">
        <v>3952</v>
      </c>
      <c r="D880" s="17" t="s">
        <v>3996</v>
      </c>
      <c r="E880" s="17" t="s">
        <v>2064</v>
      </c>
      <c r="F880" s="17" t="s">
        <v>3954</v>
      </c>
      <c r="G880" s="17" t="s">
        <v>2065</v>
      </c>
      <c r="H880" s="17" t="s">
        <v>476</v>
      </c>
      <c r="I880" s="20" t="s">
        <v>2066</v>
      </c>
      <c r="J880" s="17" t="s">
        <v>4004</v>
      </c>
      <c r="K880" s="17" t="s">
        <v>63</v>
      </c>
      <c r="L880" s="17"/>
      <c r="M880" s="17" t="s">
        <v>443</v>
      </c>
      <c r="N880" s="17" t="s">
        <v>2064</v>
      </c>
      <c r="O880" s="17" t="s">
        <v>2065</v>
      </c>
      <c r="P880" s="17" t="s">
        <v>416</v>
      </c>
      <c r="Q880" s="21" t="s">
        <v>417</v>
      </c>
      <c r="R880" s="21" t="str">
        <f t="shared" si="13"/>
        <v>彭劲松(pengjingsong)</v>
      </c>
      <c r="S880" s="21"/>
    </row>
    <row r="881" ht="12.75" customHeight="1" spans="1:19">
      <c r="A881" s="17" t="s">
        <v>2018</v>
      </c>
      <c r="B881" s="17" t="s">
        <v>416</v>
      </c>
      <c r="C881" s="17" t="s">
        <v>3952</v>
      </c>
      <c r="D881" s="17" t="s">
        <v>3996</v>
      </c>
      <c r="E881" s="17" t="s">
        <v>2223</v>
      </c>
      <c r="F881" s="17" t="s">
        <v>3954</v>
      </c>
      <c r="G881" s="17" t="s">
        <v>42</v>
      </c>
      <c r="H881" s="17" t="s">
        <v>63</v>
      </c>
      <c r="I881" s="20" t="s">
        <v>2224</v>
      </c>
      <c r="J881" s="17" t="s">
        <v>476</v>
      </c>
      <c r="K881" s="17" t="s">
        <v>476</v>
      </c>
      <c r="L881" s="17"/>
      <c r="M881" s="17" t="s">
        <v>443</v>
      </c>
      <c r="N881" s="17" t="s">
        <v>2223</v>
      </c>
      <c r="O881" s="17" t="s">
        <v>42</v>
      </c>
      <c r="P881" s="17" t="s">
        <v>416</v>
      </c>
      <c r="Q881" s="21" t="s">
        <v>417</v>
      </c>
      <c r="R881" s="21" t="str">
        <f t="shared" si="13"/>
        <v>彭劲松(pengjingsong)</v>
      </c>
      <c r="S881" s="21"/>
    </row>
    <row r="882" ht="12.75" customHeight="1" spans="1:19">
      <c r="A882" s="17" t="s">
        <v>2018</v>
      </c>
      <c r="B882" s="17" t="s">
        <v>416</v>
      </c>
      <c r="C882" s="17" t="s">
        <v>3952</v>
      </c>
      <c r="D882" s="17" t="s">
        <v>3996</v>
      </c>
      <c r="E882" s="17" t="s">
        <v>2294</v>
      </c>
      <c r="F882" s="17" t="s">
        <v>2170</v>
      </c>
      <c r="G882" s="17" t="s">
        <v>190</v>
      </c>
      <c r="H882" s="17" t="s">
        <v>36</v>
      </c>
      <c r="I882" s="20" t="s">
        <v>2295</v>
      </c>
      <c r="J882" s="17" t="s">
        <v>63</v>
      </c>
      <c r="K882" s="17" t="s">
        <v>63</v>
      </c>
      <c r="L882" s="17"/>
      <c r="M882" s="17" t="s">
        <v>4023</v>
      </c>
      <c r="N882" s="17" t="s">
        <v>2294</v>
      </c>
      <c r="O882" s="17" t="s">
        <v>190</v>
      </c>
      <c r="P882" s="17" t="s">
        <v>416</v>
      </c>
      <c r="Q882" s="21" t="s">
        <v>417</v>
      </c>
      <c r="R882" s="21" t="str">
        <f t="shared" si="13"/>
        <v>彭劲松(pengjingsong)</v>
      </c>
      <c r="S882" s="21"/>
    </row>
    <row r="883" ht="12.75" customHeight="1" spans="1:19">
      <c r="A883" s="17" t="s">
        <v>2018</v>
      </c>
      <c r="B883" s="17" t="s">
        <v>416</v>
      </c>
      <c r="C883" s="17" t="s">
        <v>3952</v>
      </c>
      <c r="D883" s="17" t="s">
        <v>3996</v>
      </c>
      <c r="E883" s="17" t="s">
        <v>2133</v>
      </c>
      <c r="F883" s="17" t="s">
        <v>3954</v>
      </c>
      <c r="G883" s="17" t="s">
        <v>2134</v>
      </c>
      <c r="H883" s="17" t="s">
        <v>63</v>
      </c>
      <c r="I883" s="20" t="s">
        <v>2135</v>
      </c>
      <c r="J883" s="17" t="s">
        <v>427</v>
      </c>
      <c r="K883" s="17" t="s">
        <v>63</v>
      </c>
      <c r="L883" s="17"/>
      <c r="M883" s="17" t="s">
        <v>449</v>
      </c>
      <c r="N883" s="17" t="s">
        <v>2133</v>
      </c>
      <c r="O883" s="17" t="s">
        <v>2134</v>
      </c>
      <c r="P883" s="17" t="s">
        <v>416</v>
      </c>
      <c r="Q883" s="21" t="s">
        <v>417</v>
      </c>
      <c r="R883" s="21" t="str">
        <f t="shared" si="13"/>
        <v>彭劲松(pengjingsong)</v>
      </c>
      <c r="S883" s="21"/>
    </row>
    <row r="884" ht="12.75" customHeight="1" spans="1:19">
      <c r="A884" s="17" t="s">
        <v>2018</v>
      </c>
      <c r="B884" s="17" t="s">
        <v>416</v>
      </c>
      <c r="C884" s="17" t="s">
        <v>3952</v>
      </c>
      <c r="D884" s="17" t="s">
        <v>3996</v>
      </c>
      <c r="E884" s="17" t="s">
        <v>2193</v>
      </c>
      <c r="F884" s="17" t="s">
        <v>3954</v>
      </c>
      <c r="G884" s="17" t="s">
        <v>2194</v>
      </c>
      <c r="H884" s="17" t="s">
        <v>148</v>
      </c>
      <c r="I884" s="20" t="s">
        <v>2195</v>
      </c>
      <c r="J884" s="17" t="s">
        <v>443</v>
      </c>
      <c r="K884" s="17" t="s">
        <v>476</v>
      </c>
      <c r="L884" s="17"/>
      <c r="M884" s="17" t="s">
        <v>427</v>
      </c>
      <c r="N884" s="17" t="s">
        <v>2193</v>
      </c>
      <c r="O884" s="17" t="s">
        <v>2194</v>
      </c>
      <c r="P884" s="17" t="s">
        <v>416</v>
      </c>
      <c r="Q884" s="21" t="s">
        <v>417</v>
      </c>
      <c r="R884" s="21" t="str">
        <f t="shared" si="13"/>
        <v>彭劲松(pengjingsong)</v>
      </c>
      <c r="S884" s="21"/>
    </row>
    <row r="885" ht="12.75" customHeight="1" spans="1:19">
      <c r="A885" s="17" t="s">
        <v>2018</v>
      </c>
      <c r="B885" s="17" t="s">
        <v>416</v>
      </c>
      <c r="C885" s="17" t="s">
        <v>3952</v>
      </c>
      <c r="D885" s="17" t="s">
        <v>3996</v>
      </c>
      <c r="E885" s="17" t="s">
        <v>2226</v>
      </c>
      <c r="F885" s="17" t="s">
        <v>52</v>
      </c>
      <c r="G885" s="17" t="s">
        <v>499</v>
      </c>
      <c r="H885" s="17" t="s">
        <v>135</v>
      </c>
      <c r="I885" s="20" t="s">
        <v>2227</v>
      </c>
      <c r="J885" s="17" t="s">
        <v>476</v>
      </c>
      <c r="K885" s="17" t="s">
        <v>476</v>
      </c>
      <c r="L885" s="17"/>
      <c r="M885" s="17" t="s">
        <v>135</v>
      </c>
      <c r="N885" s="17" t="s">
        <v>2226</v>
      </c>
      <c r="O885" s="17" t="s">
        <v>499</v>
      </c>
      <c r="P885" s="17" t="s">
        <v>416</v>
      </c>
      <c r="Q885" s="21" t="s">
        <v>417</v>
      </c>
      <c r="R885" s="21" t="str">
        <f t="shared" si="13"/>
        <v>彭劲松(pengjingsong)</v>
      </c>
      <c r="S885" s="21"/>
    </row>
    <row r="886" ht="12.75" customHeight="1" spans="1:19">
      <c r="A886" s="17" t="s">
        <v>2018</v>
      </c>
      <c r="B886" s="17" t="s">
        <v>416</v>
      </c>
      <c r="C886" s="17" t="s">
        <v>3952</v>
      </c>
      <c r="D886" s="17" t="s">
        <v>3996</v>
      </c>
      <c r="E886" s="17" t="s">
        <v>2297</v>
      </c>
      <c r="F886" s="17" t="s">
        <v>141</v>
      </c>
      <c r="G886" s="17" t="s">
        <v>2298</v>
      </c>
      <c r="H886" s="17" t="s">
        <v>36</v>
      </c>
      <c r="I886" s="20" t="s">
        <v>2299</v>
      </c>
      <c r="J886" s="17" t="s">
        <v>63</v>
      </c>
      <c r="K886" s="17" t="s">
        <v>63</v>
      </c>
      <c r="L886" s="17"/>
      <c r="M886" s="17" t="s">
        <v>3951</v>
      </c>
      <c r="N886" s="17" t="s">
        <v>2297</v>
      </c>
      <c r="O886" s="17" t="s">
        <v>2298</v>
      </c>
      <c r="P886" s="17" t="s">
        <v>416</v>
      </c>
      <c r="Q886" s="21" t="s">
        <v>417</v>
      </c>
      <c r="R886" s="21" t="str">
        <f t="shared" si="13"/>
        <v>彭劲松(pengjingsong)</v>
      </c>
      <c r="S886" s="21"/>
    </row>
    <row r="887" ht="12.75" customHeight="1" spans="1:19">
      <c r="A887" s="17" t="s">
        <v>2018</v>
      </c>
      <c r="B887" s="17" t="s">
        <v>428</v>
      </c>
      <c r="C887" s="17" t="s">
        <v>3997</v>
      </c>
      <c r="D887" s="17" t="s">
        <v>3959</v>
      </c>
      <c r="E887" s="17" t="s">
        <v>2278</v>
      </c>
      <c r="F887" s="17" t="s">
        <v>3954</v>
      </c>
      <c r="G887" s="17" t="s">
        <v>2279</v>
      </c>
      <c r="H887" s="17" t="s">
        <v>90</v>
      </c>
      <c r="I887" s="20" t="s">
        <v>2045</v>
      </c>
      <c r="J887" s="17" t="s">
        <v>427</v>
      </c>
      <c r="K887" s="17" t="s">
        <v>476</v>
      </c>
      <c r="L887" s="17"/>
      <c r="M887" s="17" t="s">
        <v>427</v>
      </c>
      <c r="N887" s="17" t="s">
        <v>2278</v>
      </c>
      <c r="O887" s="17" t="s">
        <v>2279</v>
      </c>
      <c r="P887" s="17" t="s">
        <v>428</v>
      </c>
      <c r="Q887" s="21" t="s">
        <v>429</v>
      </c>
      <c r="R887" s="21" t="str">
        <f t="shared" si="13"/>
        <v>蒲奇军(puqijun)</v>
      </c>
      <c r="S887" s="21"/>
    </row>
    <row r="888" ht="12.75" customHeight="1" spans="1:19">
      <c r="A888" s="17" t="s">
        <v>2018</v>
      </c>
      <c r="B888" s="17" t="s">
        <v>428</v>
      </c>
      <c r="C888" s="17" t="s">
        <v>3997</v>
      </c>
      <c r="D888" s="17" t="s">
        <v>3959</v>
      </c>
      <c r="E888" s="17" t="s">
        <v>2281</v>
      </c>
      <c r="F888" s="17" t="s">
        <v>3954</v>
      </c>
      <c r="G888" s="17" t="s">
        <v>42</v>
      </c>
      <c r="H888" s="17" t="s">
        <v>247</v>
      </c>
      <c r="I888" s="20" t="s">
        <v>2282</v>
      </c>
      <c r="J888" s="17" t="s">
        <v>476</v>
      </c>
      <c r="K888" s="17" t="s">
        <v>63</v>
      </c>
      <c r="L888" s="17"/>
      <c r="M888" s="17" t="s">
        <v>2451</v>
      </c>
      <c r="N888" s="17" t="s">
        <v>2281</v>
      </c>
      <c r="O888" s="17" t="s">
        <v>42</v>
      </c>
      <c r="P888" s="17" t="s">
        <v>428</v>
      </c>
      <c r="Q888" s="21" t="s">
        <v>429</v>
      </c>
      <c r="R888" s="21" t="str">
        <f t="shared" si="13"/>
        <v>蒲奇军(puqijun)</v>
      </c>
      <c r="S888" s="21"/>
    </row>
    <row r="889" ht="12.75" customHeight="1" spans="1:19">
      <c r="A889" s="17" t="s">
        <v>2018</v>
      </c>
      <c r="B889" s="17" t="s">
        <v>428</v>
      </c>
      <c r="C889" s="17" t="s">
        <v>3997</v>
      </c>
      <c r="D889" s="17" t="s">
        <v>3959</v>
      </c>
      <c r="E889" s="17" t="s">
        <v>2300</v>
      </c>
      <c r="F889" s="17" t="s">
        <v>3954</v>
      </c>
      <c r="G889" s="17" t="s">
        <v>2301</v>
      </c>
      <c r="H889" s="17" t="s">
        <v>414</v>
      </c>
      <c r="I889" s="20" t="s">
        <v>2302</v>
      </c>
      <c r="J889" s="17" t="s">
        <v>63</v>
      </c>
      <c r="K889" s="17" t="s">
        <v>63</v>
      </c>
      <c r="L889" s="17"/>
      <c r="M889" s="17" t="s">
        <v>3955</v>
      </c>
      <c r="N889" s="17" t="s">
        <v>2300</v>
      </c>
      <c r="O889" s="17" t="s">
        <v>2301</v>
      </c>
      <c r="P889" s="17" t="s">
        <v>428</v>
      </c>
      <c r="Q889" s="21" t="s">
        <v>429</v>
      </c>
      <c r="R889" s="21" t="str">
        <f t="shared" si="13"/>
        <v>蒲奇军(puqijun)</v>
      </c>
      <c r="S889" s="21"/>
    </row>
    <row r="890" ht="12.75" customHeight="1" spans="1:19">
      <c r="A890" s="17" t="s">
        <v>2018</v>
      </c>
      <c r="B890" s="17" t="s">
        <v>1308</v>
      </c>
      <c r="C890" s="17" t="s">
        <v>3956</v>
      </c>
      <c r="D890" s="17" t="s">
        <v>3957</v>
      </c>
      <c r="E890" s="17" t="s">
        <v>2303</v>
      </c>
      <c r="F890" s="17" t="s">
        <v>141</v>
      </c>
      <c r="G890" s="17" t="s">
        <v>373</v>
      </c>
      <c r="H890" s="17" t="s">
        <v>63</v>
      </c>
      <c r="I890" s="20" t="s">
        <v>2304</v>
      </c>
      <c r="J890" s="17" t="s">
        <v>63</v>
      </c>
      <c r="K890" s="17" t="s">
        <v>63</v>
      </c>
      <c r="L890" s="17"/>
      <c r="M890" s="17" t="s">
        <v>3951</v>
      </c>
      <c r="N890" s="17" t="s">
        <v>2303</v>
      </c>
      <c r="O890" s="17" t="s">
        <v>373</v>
      </c>
      <c r="P890" s="17" t="s">
        <v>1308</v>
      </c>
      <c r="Q890" s="21" t="s">
        <v>1309</v>
      </c>
      <c r="R890" s="21" t="str">
        <f t="shared" si="13"/>
        <v>钱明亮(qianmingliang)</v>
      </c>
      <c r="S890" s="21"/>
    </row>
    <row r="891" ht="12.75" customHeight="1" spans="1:19">
      <c r="A891" s="17" t="s">
        <v>2018</v>
      </c>
      <c r="B891" s="17" t="s">
        <v>1308</v>
      </c>
      <c r="C891" s="17" t="s">
        <v>3956</v>
      </c>
      <c r="D891" s="17" t="s">
        <v>3957</v>
      </c>
      <c r="E891" s="17" t="s">
        <v>2278</v>
      </c>
      <c r="F891" s="17" t="s">
        <v>3954</v>
      </c>
      <c r="G891" s="17" t="s">
        <v>2279</v>
      </c>
      <c r="H891" s="17" t="s">
        <v>90</v>
      </c>
      <c r="I891" s="20" t="s">
        <v>2045</v>
      </c>
      <c r="J891" s="17" t="s">
        <v>427</v>
      </c>
      <c r="K891" s="17" t="s">
        <v>427</v>
      </c>
      <c r="L891" s="17"/>
      <c r="M891" s="17" t="s">
        <v>476</v>
      </c>
      <c r="N891" s="17" t="s">
        <v>2278</v>
      </c>
      <c r="O891" s="17" t="s">
        <v>2279</v>
      </c>
      <c r="P891" s="17" t="s">
        <v>1308</v>
      </c>
      <c r="Q891" s="21" t="s">
        <v>1309</v>
      </c>
      <c r="R891" s="21" t="str">
        <f t="shared" si="13"/>
        <v>钱明亮(qianmingliang)</v>
      </c>
      <c r="S891" s="21"/>
    </row>
    <row r="892" ht="12.75" customHeight="1" spans="1:19">
      <c r="A892" s="17" t="s">
        <v>2018</v>
      </c>
      <c r="B892" s="17" t="s">
        <v>1308</v>
      </c>
      <c r="C892" s="17" t="s">
        <v>3956</v>
      </c>
      <c r="D892" s="17" t="s">
        <v>3957</v>
      </c>
      <c r="E892" s="17" t="s">
        <v>2305</v>
      </c>
      <c r="F892" s="17" t="s">
        <v>3954</v>
      </c>
      <c r="G892" s="17" t="s">
        <v>2306</v>
      </c>
      <c r="H892" s="17" t="s">
        <v>443</v>
      </c>
      <c r="I892" s="20" t="s">
        <v>2307</v>
      </c>
      <c r="J892" s="17" t="s">
        <v>443</v>
      </c>
      <c r="K892" s="17" t="s">
        <v>63</v>
      </c>
      <c r="L892" s="17"/>
      <c r="M892" s="17" t="s">
        <v>3955</v>
      </c>
      <c r="N892" s="17" t="s">
        <v>2305</v>
      </c>
      <c r="O892" s="17" t="s">
        <v>2306</v>
      </c>
      <c r="P892" s="17" t="s">
        <v>1308</v>
      </c>
      <c r="Q892" s="21" t="s">
        <v>1309</v>
      </c>
      <c r="R892" s="21" t="str">
        <f t="shared" si="13"/>
        <v>钱明亮(qianmingliang)</v>
      </c>
      <c r="S892" s="21"/>
    </row>
    <row r="893" ht="12.75" customHeight="1" spans="1:19">
      <c r="A893" s="17" t="s">
        <v>2018</v>
      </c>
      <c r="B893" s="17" t="s">
        <v>1308</v>
      </c>
      <c r="C893" s="17" t="s">
        <v>3956</v>
      </c>
      <c r="D893" s="17" t="s">
        <v>3957</v>
      </c>
      <c r="E893" s="17" t="s">
        <v>2308</v>
      </c>
      <c r="F893" s="17" t="s">
        <v>3954</v>
      </c>
      <c r="G893" s="17" t="s">
        <v>42</v>
      </c>
      <c r="H893" s="17" t="s">
        <v>63</v>
      </c>
      <c r="I893" s="20" t="s">
        <v>2066</v>
      </c>
      <c r="J893" s="17" t="s">
        <v>63</v>
      </c>
      <c r="K893" s="17" t="s">
        <v>63</v>
      </c>
      <c r="L893" s="17"/>
      <c r="M893" s="17" t="s">
        <v>3955</v>
      </c>
      <c r="N893" s="17" t="s">
        <v>2308</v>
      </c>
      <c r="O893" s="17" t="s">
        <v>42</v>
      </c>
      <c r="P893" s="17" t="s">
        <v>1308</v>
      </c>
      <c r="Q893" s="21" t="s">
        <v>1309</v>
      </c>
      <c r="R893" s="21" t="str">
        <f t="shared" si="13"/>
        <v>钱明亮(qianmingliang)</v>
      </c>
      <c r="S893" s="21"/>
    </row>
    <row r="894" ht="12.75" customHeight="1" spans="1:19">
      <c r="A894" s="17" t="s">
        <v>2018</v>
      </c>
      <c r="B894" s="17" t="s">
        <v>441</v>
      </c>
      <c r="C894" s="17" t="s">
        <v>3998</v>
      </c>
      <c r="D894" s="17" t="s">
        <v>3959</v>
      </c>
      <c r="E894" s="17" t="s">
        <v>2309</v>
      </c>
      <c r="F894" s="17" t="s">
        <v>3954</v>
      </c>
      <c r="G894" s="17" t="s">
        <v>2310</v>
      </c>
      <c r="H894" s="17" t="s">
        <v>63</v>
      </c>
      <c r="I894" s="20" t="s">
        <v>2254</v>
      </c>
      <c r="J894" s="17" t="s">
        <v>63</v>
      </c>
      <c r="K894" s="17" t="s">
        <v>63</v>
      </c>
      <c r="L894" s="17"/>
      <c r="M894" s="17" t="s">
        <v>3955</v>
      </c>
      <c r="N894" s="17" t="s">
        <v>2309</v>
      </c>
      <c r="O894" s="17" t="s">
        <v>2310</v>
      </c>
      <c r="P894" s="17" t="s">
        <v>441</v>
      </c>
      <c r="Q894" s="21" t="s">
        <v>442</v>
      </c>
      <c r="R894" s="21" t="str">
        <f t="shared" si="13"/>
        <v>孙元明(sunyuanming)</v>
      </c>
      <c r="S894" s="21"/>
    </row>
    <row r="895" ht="12.75" customHeight="1" spans="1:19">
      <c r="A895" s="17" t="s">
        <v>2018</v>
      </c>
      <c r="B895" s="17" t="s">
        <v>441</v>
      </c>
      <c r="C895" s="17" t="s">
        <v>3998</v>
      </c>
      <c r="D895" s="17" t="s">
        <v>3959</v>
      </c>
      <c r="E895" s="17" t="s">
        <v>2311</v>
      </c>
      <c r="F895" s="17" t="s">
        <v>3954</v>
      </c>
      <c r="G895" s="17" t="s">
        <v>153</v>
      </c>
      <c r="H895" s="17" t="s">
        <v>63</v>
      </c>
      <c r="I895" s="20" t="s">
        <v>2312</v>
      </c>
      <c r="J895" s="17" t="s">
        <v>63</v>
      </c>
      <c r="K895" s="17" t="s">
        <v>63</v>
      </c>
      <c r="L895" s="17"/>
      <c r="M895" s="17" t="s">
        <v>3955</v>
      </c>
      <c r="N895" s="17" t="s">
        <v>2311</v>
      </c>
      <c r="O895" s="17" t="s">
        <v>153</v>
      </c>
      <c r="P895" s="17" t="s">
        <v>441</v>
      </c>
      <c r="Q895" s="21" t="s">
        <v>442</v>
      </c>
      <c r="R895" s="21" t="str">
        <f t="shared" si="13"/>
        <v>孙元明(sunyuanming)</v>
      </c>
      <c r="S895" s="21"/>
    </row>
    <row r="896" ht="12.75" customHeight="1" spans="1:19">
      <c r="A896" s="17" t="s">
        <v>2018</v>
      </c>
      <c r="B896" s="17" t="s">
        <v>441</v>
      </c>
      <c r="C896" s="17" t="s">
        <v>3998</v>
      </c>
      <c r="D896" s="17" t="s">
        <v>3959</v>
      </c>
      <c r="E896" s="17" t="s">
        <v>2313</v>
      </c>
      <c r="F896" s="17" t="s">
        <v>3954</v>
      </c>
      <c r="G896" s="17" t="s">
        <v>2314</v>
      </c>
      <c r="H896" s="17" t="s">
        <v>247</v>
      </c>
      <c r="I896" s="20" t="s">
        <v>2267</v>
      </c>
      <c r="J896" s="17" t="s">
        <v>63</v>
      </c>
      <c r="K896" s="17" t="s">
        <v>63</v>
      </c>
      <c r="L896" s="17"/>
      <c r="M896" s="17" t="s">
        <v>3955</v>
      </c>
      <c r="N896" s="17" t="s">
        <v>2313</v>
      </c>
      <c r="O896" s="17" t="s">
        <v>2314</v>
      </c>
      <c r="P896" s="17" t="s">
        <v>441</v>
      </c>
      <c r="Q896" s="21" t="s">
        <v>442</v>
      </c>
      <c r="R896" s="21" t="str">
        <f t="shared" si="13"/>
        <v>孙元明(sunyuanming)</v>
      </c>
      <c r="S896" s="21"/>
    </row>
    <row r="897" ht="12.75" customHeight="1" spans="1:19">
      <c r="A897" s="17" t="s">
        <v>2018</v>
      </c>
      <c r="B897" s="17" t="s">
        <v>451</v>
      </c>
      <c r="C897" s="17" t="s">
        <v>3985</v>
      </c>
      <c r="D897" s="17" t="s">
        <v>3970</v>
      </c>
      <c r="E897" s="17" t="s">
        <v>2017</v>
      </c>
      <c r="F897" s="17" t="s">
        <v>2170</v>
      </c>
      <c r="G897" s="17" t="s">
        <v>190</v>
      </c>
      <c r="H897" s="17" t="s">
        <v>1494</v>
      </c>
      <c r="I897" s="20" t="s">
        <v>2019</v>
      </c>
      <c r="J897" s="17" t="s">
        <v>476</v>
      </c>
      <c r="K897" s="17" t="s">
        <v>476</v>
      </c>
      <c r="L897" s="17"/>
      <c r="M897" s="17" t="s">
        <v>427</v>
      </c>
      <c r="N897" s="17" t="s">
        <v>2017</v>
      </c>
      <c r="O897" s="17" t="s">
        <v>190</v>
      </c>
      <c r="P897" s="17" t="s">
        <v>451</v>
      </c>
      <c r="Q897" s="21" t="s">
        <v>452</v>
      </c>
      <c r="R897" s="21" t="str">
        <f t="shared" si="13"/>
        <v>田代贵(tiandaigui)</v>
      </c>
      <c r="S897" s="21"/>
    </row>
    <row r="898" ht="12.75" customHeight="1" spans="1:19">
      <c r="A898" s="17" t="s">
        <v>2018</v>
      </c>
      <c r="B898" s="17" t="s">
        <v>451</v>
      </c>
      <c r="C898" s="17" t="s">
        <v>3985</v>
      </c>
      <c r="D898" s="17" t="s">
        <v>3970</v>
      </c>
      <c r="E898" s="17" t="s">
        <v>2315</v>
      </c>
      <c r="F898" s="17" t="s">
        <v>141</v>
      </c>
      <c r="G898" s="17" t="s">
        <v>373</v>
      </c>
      <c r="H898" s="17" t="s">
        <v>1593</v>
      </c>
      <c r="I898" s="20" t="s">
        <v>2316</v>
      </c>
      <c r="J898" s="17" t="s">
        <v>476</v>
      </c>
      <c r="K898" s="17" t="s">
        <v>63</v>
      </c>
      <c r="L898" s="17"/>
      <c r="M898" s="17" t="s">
        <v>3951</v>
      </c>
      <c r="N898" s="17" t="s">
        <v>2315</v>
      </c>
      <c r="O898" s="17" t="s">
        <v>373</v>
      </c>
      <c r="P898" s="17" t="s">
        <v>451</v>
      </c>
      <c r="Q898" s="21" t="s">
        <v>452</v>
      </c>
      <c r="R898" s="21" t="str">
        <f t="shared" si="13"/>
        <v>田代贵(tiandaigui)</v>
      </c>
      <c r="S898" s="21"/>
    </row>
    <row r="899" ht="12.75" customHeight="1" spans="1:19">
      <c r="A899" s="17" t="s">
        <v>2018</v>
      </c>
      <c r="B899" s="17" t="s">
        <v>451</v>
      </c>
      <c r="C899" s="17" t="s">
        <v>3985</v>
      </c>
      <c r="D899" s="17" t="s">
        <v>3970</v>
      </c>
      <c r="E899" s="17" t="s">
        <v>2020</v>
      </c>
      <c r="F899" s="17" t="s">
        <v>2170</v>
      </c>
      <c r="G899" s="17" t="s">
        <v>506</v>
      </c>
      <c r="H899" s="17" t="s">
        <v>1494</v>
      </c>
      <c r="I899" s="20" t="s">
        <v>2021</v>
      </c>
      <c r="J899" s="17" t="s">
        <v>476</v>
      </c>
      <c r="K899" s="17" t="s">
        <v>476</v>
      </c>
      <c r="L899" s="17"/>
      <c r="M899" s="17" t="s">
        <v>427</v>
      </c>
      <c r="N899" s="17" t="s">
        <v>2020</v>
      </c>
      <c r="O899" s="17" t="s">
        <v>506</v>
      </c>
      <c r="P899" s="17" t="s">
        <v>451</v>
      </c>
      <c r="Q899" s="21" t="s">
        <v>452</v>
      </c>
      <c r="R899" s="21" t="str">
        <f t="shared" si="13"/>
        <v>田代贵(tiandaigui)</v>
      </c>
      <c r="S899" s="21"/>
    </row>
    <row r="900" ht="12.75" customHeight="1" spans="1:19">
      <c r="A900" s="17" t="s">
        <v>2018</v>
      </c>
      <c r="B900" s="17" t="s">
        <v>1346</v>
      </c>
      <c r="C900" s="17" t="s">
        <v>3995</v>
      </c>
      <c r="D900" s="17" t="s">
        <v>3946</v>
      </c>
      <c r="E900" s="17" t="s">
        <v>2317</v>
      </c>
      <c r="F900" s="17" t="s">
        <v>141</v>
      </c>
      <c r="G900" s="17" t="s">
        <v>1414</v>
      </c>
      <c r="H900" s="17" t="s">
        <v>2319</v>
      </c>
      <c r="I900" s="20" t="s">
        <v>2318</v>
      </c>
      <c r="J900" s="17" t="s">
        <v>476</v>
      </c>
      <c r="K900" s="17" t="s">
        <v>63</v>
      </c>
      <c r="L900" s="17"/>
      <c r="M900" s="17" t="s">
        <v>3951</v>
      </c>
      <c r="N900" s="17" t="s">
        <v>2317</v>
      </c>
      <c r="O900" s="17" t="s">
        <v>1414</v>
      </c>
      <c r="P900" s="17" t="s">
        <v>1346</v>
      </c>
      <c r="Q900" s="21" t="s">
        <v>1347</v>
      </c>
      <c r="R900" s="21" t="str">
        <f t="shared" ref="R900:R963" si="14">CONCATENATE(P900,"(",Q900,")")</f>
        <v>田军(tianjun)</v>
      </c>
      <c r="S900" s="21"/>
    </row>
    <row r="901" ht="12.75" customHeight="1" spans="1:19">
      <c r="A901" s="17" t="s">
        <v>2018</v>
      </c>
      <c r="B901" s="17" t="s">
        <v>1346</v>
      </c>
      <c r="C901" s="17" t="s">
        <v>3995</v>
      </c>
      <c r="D901" s="17" t="s">
        <v>3946</v>
      </c>
      <c r="E901" s="17" t="s">
        <v>2320</v>
      </c>
      <c r="F901" s="17" t="s">
        <v>141</v>
      </c>
      <c r="G901" s="17" t="s">
        <v>2321</v>
      </c>
      <c r="H901" s="17" t="s">
        <v>1897</v>
      </c>
      <c r="I901" s="20" t="s">
        <v>2322</v>
      </c>
      <c r="J901" s="17" t="s">
        <v>63</v>
      </c>
      <c r="K901" s="17" t="s">
        <v>63</v>
      </c>
      <c r="L901" s="17"/>
      <c r="M901" s="17" t="s">
        <v>3951</v>
      </c>
      <c r="N901" s="17" t="s">
        <v>2320</v>
      </c>
      <c r="O901" s="17" t="s">
        <v>2321</v>
      </c>
      <c r="P901" s="17" t="s">
        <v>1346</v>
      </c>
      <c r="Q901" s="21" t="s">
        <v>1347</v>
      </c>
      <c r="R901" s="21" t="str">
        <f t="shared" si="14"/>
        <v>田军(tianjun)</v>
      </c>
      <c r="S901" s="21"/>
    </row>
    <row r="902" ht="12.75" customHeight="1" spans="1:19">
      <c r="A902" s="17" t="s">
        <v>2018</v>
      </c>
      <c r="B902" s="17" t="s">
        <v>1346</v>
      </c>
      <c r="C902" s="17" t="s">
        <v>3995</v>
      </c>
      <c r="D902" s="17" t="s">
        <v>3946</v>
      </c>
      <c r="E902" s="17" t="s">
        <v>2323</v>
      </c>
      <c r="F902" s="17" t="s">
        <v>141</v>
      </c>
      <c r="G902" s="17" t="s">
        <v>1348</v>
      </c>
      <c r="H902" s="17" t="s">
        <v>2324</v>
      </c>
      <c r="I902" s="20" t="s">
        <v>2111</v>
      </c>
      <c r="J902" s="17" t="s">
        <v>476</v>
      </c>
      <c r="K902" s="17" t="s">
        <v>63</v>
      </c>
      <c r="L902" s="17"/>
      <c r="M902" s="17" t="s">
        <v>3951</v>
      </c>
      <c r="N902" s="17" t="s">
        <v>2323</v>
      </c>
      <c r="O902" s="17" t="s">
        <v>1348</v>
      </c>
      <c r="P902" s="17" t="s">
        <v>1346</v>
      </c>
      <c r="Q902" s="21" t="s">
        <v>1347</v>
      </c>
      <c r="R902" s="21" t="str">
        <f t="shared" si="14"/>
        <v>田军(tianjun)</v>
      </c>
      <c r="S902" s="21"/>
    </row>
    <row r="903" ht="12.75" customHeight="1" spans="1:19">
      <c r="A903" s="17" t="s">
        <v>2018</v>
      </c>
      <c r="B903" s="17" t="s">
        <v>465</v>
      </c>
      <c r="C903" s="17" t="s">
        <v>3945</v>
      </c>
      <c r="D903" s="17" t="s">
        <v>3946</v>
      </c>
      <c r="E903" s="17" t="s">
        <v>2160</v>
      </c>
      <c r="F903" s="17" t="s">
        <v>2170</v>
      </c>
      <c r="G903" s="17" t="s">
        <v>2161</v>
      </c>
      <c r="H903" s="17" t="s">
        <v>90</v>
      </c>
      <c r="I903" s="20" t="s">
        <v>2157</v>
      </c>
      <c r="J903" s="17" t="s">
        <v>476</v>
      </c>
      <c r="K903" s="17" t="s">
        <v>63</v>
      </c>
      <c r="L903" s="17"/>
      <c r="M903" s="17" t="s">
        <v>1448</v>
      </c>
      <c r="N903" s="17" t="s">
        <v>2160</v>
      </c>
      <c r="O903" s="17" t="s">
        <v>2161</v>
      </c>
      <c r="P903" s="17" t="s">
        <v>465</v>
      </c>
      <c r="Q903" s="21" t="s">
        <v>466</v>
      </c>
      <c r="R903" s="21" t="str">
        <f t="shared" si="14"/>
        <v>王胜(wangsheng)</v>
      </c>
      <c r="S903" s="21"/>
    </row>
    <row r="904" ht="12.75" customHeight="1" spans="1:19">
      <c r="A904" s="17" t="s">
        <v>2018</v>
      </c>
      <c r="B904" s="17" t="s">
        <v>465</v>
      </c>
      <c r="C904" s="17" t="s">
        <v>3945</v>
      </c>
      <c r="D904" s="17" t="s">
        <v>3946</v>
      </c>
      <c r="E904" s="17" t="s">
        <v>2155</v>
      </c>
      <c r="F904" s="17" t="s">
        <v>141</v>
      </c>
      <c r="G904" s="17" t="s">
        <v>2156</v>
      </c>
      <c r="H904" s="17" t="s">
        <v>135</v>
      </c>
      <c r="I904" s="20" t="s">
        <v>2157</v>
      </c>
      <c r="J904" s="17" t="s">
        <v>443</v>
      </c>
      <c r="K904" s="17" t="s">
        <v>63</v>
      </c>
      <c r="L904" s="17"/>
      <c r="M904" s="17" t="s">
        <v>3964</v>
      </c>
      <c r="N904" s="17" t="s">
        <v>2155</v>
      </c>
      <c r="O904" s="17" t="s">
        <v>2156</v>
      </c>
      <c r="P904" s="17" t="s">
        <v>465</v>
      </c>
      <c r="Q904" s="21" t="s">
        <v>466</v>
      </c>
      <c r="R904" s="21" t="str">
        <f t="shared" si="14"/>
        <v>王胜(wangsheng)</v>
      </c>
      <c r="S904" s="21"/>
    </row>
    <row r="905" ht="12.75" customHeight="1" spans="1:19">
      <c r="A905" s="17" t="s">
        <v>2018</v>
      </c>
      <c r="B905" s="17" t="s">
        <v>472</v>
      </c>
      <c r="C905" s="17" t="s">
        <v>3981</v>
      </c>
      <c r="D905" s="17" t="s">
        <v>3986</v>
      </c>
      <c r="E905" s="17" t="s">
        <v>2084</v>
      </c>
      <c r="F905" s="17" t="s">
        <v>3954</v>
      </c>
      <c r="G905" s="17" t="s">
        <v>2085</v>
      </c>
      <c r="H905" s="17" t="s">
        <v>476</v>
      </c>
      <c r="I905" s="20" t="s">
        <v>2086</v>
      </c>
      <c r="J905" s="17" t="s">
        <v>449</v>
      </c>
      <c r="K905" s="17" t="s">
        <v>476</v>
      </c>
      <c r="L905" s="17"/>
      <c r="M905" s="17" t="s">
        <v>520</v>
      </c>
      <c r="N905" s="17" t="s">
        <v>2084</v>
      </c>
      <c r="O905" s="17" t="s">
        <v>2085</v>
      </c>
      <c r="P905" s="17" t="s">
        <v>472</v>
      </c>
      <c r="Q905" s="21" t="s">
        <v>473</v>
      </c>
      <c r="R905" s="21" t="str">
        <f t="shared" si="14"/>
        <v>王小明(wangxiaoming)</v>
      </c>
      <c r="S905" s="21"/>
    </row>
    <row r="906" ht="12.75" customHeight="1" spans="1:19">
      <c r="A906" s="17" t="s">
        <v>2018</v>
      </c>
      <c r="B906" s="17" t="s">
        <v>472</v>
      </c>
      <c r="C906" s="17" t="s">
        <v>3981</v>
      </c>
      <c r="D906" s="17" t="s">
        <v>3986</v>
      </c>
      <c r="E906" s="17" t="s">
        <v>2325</v>
      </c>
      <c r="F906" s="17" t="s">
        <v>2170</v>
      </c>
      <c r="G906" s="17" t="s">
        <v>1682</v>
      </c>
      <c r="H906" s="17" t="s">
        <v>135</v>
      </c>
      <c r="I906" s="20" t="s">
        <v>2326</v>
      </c>
      <c r="J906" s="17" t="s">
        <v>63</v>
      </c>
      <c r="K906" s="17" t="s">
        <v>63</v>
      </c>
      <c r="L906" s="17"/>
      <c r="M906" s="17" t="s">
        <v>4023</v>
      </c>
      <c r="N906" s="17" t="s">
        <v>2325</v>
      </c>
      <c r="O906" s="17" t="s">
        <v>1682</v>
      </c>
      <c r="P906" s="17" t="s">
        <v>472</v>
      </c>
      <c r="Q906" s="21" t="s">
        <v>473</v>
      </c>
      <c r="R906" s="21" t="str">
        <f t="shared" si="14"/>
        <v>王小明(wangxiaoming)</v>
      </c>
      <c r="S906" s="21"/>
    </row>
    <row r="907" ht="12.75" customHeight="1" spans="1:19">
      <c r="A907" s="17" t="s">
        <v>2018</v>
      </c>
      <c r="B907" s="17" t="s">
        <v>2328</v>
      </c>
      <c r="C907" s="17" t="s">
        <v>3979</v>
      </c>
      <c r="D907" s="17" t="s">
        <v>3968</v>
      </c>
      <c r="E907" s="17" t="s">
        <v>2327</v>
      </c>
      <c r="F907" s="17" t="s">
        <v>3954</v>
      </c>
      <c r="G907" s="17" t="s">
        <v>153</v>
      </c>
      <c r="H907" s="17" t="s">
        <v>2258</v>
      </c>
      <c r="I907" s="20" t="s">
        <v>2254</v>
      </c>
      <c r="J907" s="17" t="s">
        <v>63</v>
      </c>
      <c r="K907" s="17" t="s">
        <v>63</v>
      </c>
      <c r="L907" s="17"/>
      <c r="M907" s="17" t="s">
        <v>3955</v>
      </c>
      <c r="N907" s="17" t="s">
        <v>2327</v>
      </c>
      <c r="O907" s="17" t="s">
        <v>153</v>
      </c>
      <c r="P907" s="17" t="s">
        <v>2328</v>
      </c>
      <c r="Q907" s="21" t="s">
        <v>2329</v>
      </c>
      <c r="R907" s="21" t="str">
        <f t="shared" si="14"/>
        <v>王资博(wangzibo)</v>
      </c>
      <c r="S907" s="21"/>
    </row>
    <row r="908" ht="12.75" customHeight="1" spans="1:19">
      <c r="A908" s="17" t="s">
        <v>2018</v>
      </c>
      <c r="B908" s="17" t="s">
        <v>2328</v>
      </c>
      <c r="C908" s="17" t="s">
        <v>3979</v>
      </c>
      <c r="D908" s="17" t="s">
        <v>3968</v>
      </c>
      <c r="E908" s="17" t="s">
        <v>2332</v>
      </c>
      <c r="F908" s="17" t="s">
        <v>2170</v>
      </c>
      <c r="G908" s="17" t="s">
        <v>2333</v>
      </c>
      <c r="H908" s="17" t="s">
        <v>262</v>
      </c>
      <c r="I908" s="20" t="s">
        <v>2254</v>
      </c>
      <c r="J908" s="17" t="s">
        <v>476</v>
      </c>
      <c r="K908" s="17" t="s">
        <v>476</v>
      </c>
      <c r="L908" s="17"/>
      <c r="M908" s="17" t="s">
        <v>3992</v>
      </c>
      <c r="N908" s="17" t="s">
        <v>2332</v>
      </c>
      <c r="O908" s="17" t="s">
        <v>2333</v>
      </c>
      <c r="P908" s="17" t="s">
        <v>2328</v>
      </c>
      <c r="Q908" s="21" t="s">
        <v>2329</v>
      </c>
      <c r="R908" s="21" t="str">
        <f t="shared" si="14"/>
        <v>王资博(wangzibo)</v>
      </c>
      <c r="S908" s="21"/>
    </row>
    <row r="909" ht="12.75" customHeight="1" spans="1:19">
      <c r="A909" s="17" t="s">
        <v>2018</v>
      </c>
      <c r="B909" s="17" t="s">
        <v>2328</v>
      </c>
      <c r="C909" s="17" t="s">
        <v>3979</v>
      </c>
      <c r="D909" s="17" t="s">
        <v>3968</v>
      </c>
      <c r="E909" s="17" t="s">
        <v>2334</v>
      </c>
      <c r="F909" s="17" t="s">
        <v>141</v>
      </c>
      <c r="G909" s="17" t="s">
        <v>2335</v>
      </c>
      <c r="H909" s="17" t="s">
        <v>135</v>
      </c>
      <c r="I909" s="20" t="s">
        <v>2182</v>
      </c>
      <c r="J909" s="17" t="s">
        <v>476</v>
      </c>
      <c r="K909" s="17" t="s">
        <v>476</v>
      </c>
      <c r="L909" s="17"/>
      <c r="M909" s="17" t="s">
        <v>3964</v>
      </c>
      <c r="N909" s="17" t="s">
        <v>2334</v>
      </c>
      <c r="O909" s="17" t="s">
        <v>2335</v>
      </c>
      <c r="P909" s="17" t="s">
        <v>2328</v>
      </c>
      <c r="Q909" s="21" t="s">
        <v>2329</v>
      </c>
      <c r="R909" s="21" t="str">
        <f t="shared" si="14"/>
        <v>王资博(wangzibo)</v>
      </c>
      <c r="S909" s="21"/>
    </row>
    <row r="910" ht="12.75" customHeight="1" spans="1:19">
      <c r="A910" s="17" t="s">
        <v>2018</v>
      </c>
      <c r="B910" s="17" t="s">
        <v>2328</v>
      </c>
      <c r="C910" s="17" t="s">
        <v>3979</v>
      </c>
      <c r="D910" s="17" t="s">
        <v>3968</v>
      </c>
      <c r="E910" s="17" t="s">
        <v>2336</v>
      </c>
      <c r="F910" s="17" t="s">
        <v>3954</v>
      </c>
      <c r="G910" s="17" t="s">
        <v>210</v>
      </c>
      <c r="H910" s="17" t="s">
        <v>2337</v>
      </c>
      <c r="I910" s="20" t="s">
        <v>2172</v>
      </c>
      <c r="J910" s="17" t="s">
        <v>63</v>
      </c>
      <c r="K910" s="17" t="s">
        <v>63</v>
      </c>
      <c r="L910" s="17"/>
      <c r="M910" s="17" t="s">
        <v>3955</v>
      </c>
      <c r="N910" s="17" t="s">
        <v>2336</v>
      </c>
      <c r="O910" s="17" t="s">
        <v>210</v>
      </c>
      <c r="P910" s="17" t="s">
        <v>2328</v>
      </c>
      <c r="Q910" s="21" t="s">
        <v>2329</v>
      </c>
      <c r="R910" s="21" t="str">
        <f t="shared" si="14"/>
        <v>王资博(wangzibo)</v>
      </c>
      <c r="S910" s="21"/>
    </row>
    <row r="911" ht="12.75" customHeight="1" spans="1:19">
      <c r="A911" s="17" t="s">
        <v>2018</v>
      </c>
      <c r="B911" s="17" t="s">
        <v>2328</v>
      </c>
      <c r="C911" s="17" t="s">
        <v>3979</v>
      </c>
      <c r="D911" s="17" t="s">
        <v>3968</v>
      </c>
      <c r="E911" s="17" t="s">
        <v>2338</v>
      </c>
      <c r="F911" s="17" t="s">
        <v>3954</v>
      </c>
      <c r="G911" s="17" t="s">
        <v>2339</v>
      </c>
      <c r="H911" s="17" t="s">
        <v>2340</v>
      </c>
      <c r="I911" s="20" t="s">
        <v>2036</v>
      </c>
      <c r="J911" s="17" t="s">
        <v>63</v>
      </c>
      <c r="K911" s="17" t="s">
        <v>63</v>
      </c>
      <c r="L911" s="17"/>
      <c r="M911" s="17" t="s">
        <v>3955</v>
      </c>
      <c r="N911" s="17" t="s">
        <v>2338</v>
      </c>
      <c r="O911" s="17" t="s">
        <v>2339</v>
      </c>
      <c r="P911" s="17" t="s">
        <v>2328</v>
      </c>
      <c r="Q911" s="21" t="s">
        <v>2329</v>
      </c>
      <c r="R911" s="21" t="str">
        <f t="shared" si="14"/>
        <v>王资博(wangzibo)</v>
      </c>
      <c r="S911" s="21"/>
    </row>
    <row r="912" ht="12.75" customHeight="1" spans="1:19">
      <c r="A912" s="17" t="s">
        <v>2018</v>
      </c>
      <c r="B912" s="17" t="s">
        <v>2342</v>
      </c>
      <c r="C912" s="17" t="s">
        <v>3983</v>
      </c>
      <c r="D912" s="17" t="s">
        <v>3970</v>
      </c>
      <c r="E912" s="17" t="s">
        <v>2341</v>
      </c>
      <c r="F912" s="17" t="s">
        <v>141</v>
      </c>
      <c r="G912" s="17" t="s">
        <v>2344</v>
      </c>
      <c r="H912" s="17" t="s">
        <v>112</v>
      </c>
      <c r="I912" s="20" t="s">
        <v>2251</v>
      </c>
      <c r="J912" s="17" t="s">
        <v>63</v>
      </c>
      <c r="K912" s="17" t="s">
        <v>63</v>
      </c>
      <c r="L912" s="17"/>
      <c r="M912" s="17" t="s">
        <v>3951</v>
      </c>
      <c r="N912" s="17" t="s">
        <v>2341</v>
      </c>
      <c r="O912" s="17" t="s">
        <v>2344</v>
      </c>
      <c r="P912" s="17" t="s">
        <v>2342</v>
      </c>
      <c r="Q912" s="21" t="s">
        <v>2343</v>
      </c>
      <c r="R912" s="21" t="str">
        <f t="shared" si="14"/>
        <v>文丰安(wenfengan)</v>
      </c>
      <c r="S912" s="21"/>
    </row>
    <row r="913" ht="12.75" customHeight="1" spans="1:19">
      <c r="A913" s="17" t="s">
        <v>2018</v>
      </c>
      <c r="B913" s="17" t="s">
        <v>2342</v>
      </c>
      <c r="C913" s="17" t="s">
        <v>3983</v>
      </c>
      <c r="D913" s="17" t="s">
        <v>3970</v>
      </c>
      <c r="E913" s="17" t="s">
        <v>2347</v>
      </c>
      <c r="F913" s="17" t="s">
        <v>3971</v>
      </c>
      <c r="G913" s="17" t="s">
        <v>142</v>
      </c>
      <c r="H913" s="17" t="s">
        <v>148</v>
      </c>
      <c r="I913" s="20" t="s">
        <v>2348</v>
      </c>
      <c r="J913" s="17" t="s">
        <v>63</v>
      </c>
      <c r="K913" s="17" t="s">
        <v>63</v>
      </c>
      <c r="L913" s="17"/>
      <c r="M913" s="17" t="s">
        <v>4051</v>
      </c>
      <c r="N913" s="17" t="s">
        <v>2347</v>
      </c>
      <c r="O913" s="17" t="s">
        <v>142</v>
      </c>
      <c r="P913" s="17" t="s">
        <v>2342</v>
      </c>
      <c r="Q913" s="21" t="s">
        <v>2343</v>
      </c>
      <c r="R913" s="21" t="str">
        <f t="shared" si="14"/>
        <v>文丰安(wenfengan)</v>
      </c>
      <c r="S913" s="21"/>
    </row>
    <row r="914" ht="12.75" customHeight="1" spans="1:19">
      <c r="A914" s="17" t="s">
        <v>2018</v>
      </c>
      <c r="B914" s="17" t="s">
        <v>2342</v>
      </c>
      <c r="C914" s="17" t="s">
        <v>3983</v>
      </c>
      <c r="D914" s="17" t="s">
        <v>3970</v>
      </c>
      <c r="E914" s="17" t="s">
        <v>2241</v>
      </c>
      <c r="F914" s="17" t="s">
        <v>3954</v>
      </c>
      <c r="G914" s="17" t="s">
        <v>2244</v>
      </c>
      <c r="H914" s="17" t="s">
        <v>90</v>
      </c>
      <c r="I914" s="20" t="s">
        <v>2080</v>
      </c>
      <c r="J914" s="17" t="s">
        <v>476</v>
      </c>
      <c r="K914" s="17" t="s">
        <v>476</v>
      </c>
      <c r="L914" s="17"/>
      <c r="M914" s="17" t="s">
        <v>3955</v>
      </c>
      <c r="N914" s="17" t="s">
        <v>2241</v>
      </c>
      <c r="O914" s="17" t="s">
        <v>2244</v>
      </c>
      <c r="P914" s="17" t="s">
        <v>2342</v>
      </c>
      <c r="Q914" s="21" t="s">
        <v>2343</v>
      </c>
      <c r="R914" s="21" t="str">
        <f t="shared" si="14"/>
        <v>文丰安(wenfengan)</v>
      </c>
      <c r="S914" s="21"/>
    </row>
    <row r="915" ht="12.75" customHeight="1" spans="1:19">
      <c r="A915" s="17" t="s">
        <v>2018</v>
      </c>
      <c r="B915" s="17" t="s">
        <v>2342</v>
      </c>
      <c r="C915" s="17" t="s">
        <v>3983</v>
      </c>
      <c r="D915" s="17" t="s">
        <v>3970</v>
      </c>
      <c r="E915" s="17" t="s">
        <v>2350</v>
      </c>
      <c r="F915" s="17" t="s">
        <v>52</v>
      </c>
      <c r="G915" s="17" t="s">
        <v>1884</v>
      </c>
      <c r="H915" s="17" t="s">
        <v>26</v>
      </c>
      <c r="I915" s="20" t="s">
        <v>2351</v>
      </c>
      <c r="J915" s="17" t="s">
        <v>63</v>
      </c>
      <c r="K915" s="17" t="s">
        <v>63</v>
      </c>
      <c r="L915" s="17"/>
      <c r="M915" s="17" t="s">
        <v>476</v>
      </c>
      <c r="N915" s="17" t="s">
        <v>2350</v>
      </c>
      <c r="O915" s="17" t="s">
        <v>1884</v>
      </c>
      <c r="P915" s="17" t="s">
        <v>2342</v>
      </c>
      <c r="Q915" s="21" t="s">
        <v>2343</v>
      </c>
      <c r="R915" s="21" t="str">
        <f t="shared" si="14"/>
        <v>文丰安(wenfengan)</v>
      </c>
      <c r="S915" s="21"/>
    </row>
    <row r="916" ht="12.75" customHeight="1" spans="1:19">
      <c r="A916" s="17" t="s">
        <v>2018</v>
      </c>
      <c r="B916" s="17" t="s">
        <v>2342</v>
      </c>
      <c r="C916" s="17" t="s">
        <v>3983</v>
      </c>
      <c r="D916" s="17" t="s">
        <v>3970</v>
      </c>
      <c r="E916" s="17" t="s">
        <v>2353</v>
      </c>
      <c r="F916" s="17" t="s">
        <v>52</v>
      </c>
      <c r="G916" s="17" t="s">
        <v>75</v>
      </c>
      <c r="H916" s="17" t="s">
        <v>148</v>
      </c>
      <c r="I916" s="20" t="s">
        <v>2354</v>
      </c>
      <c r="J916" s="17" t="s">
        <v>63</v>
      </c>
      <c r="K916" s="17" t="s">
        <v>63</v>
      </c>
      <c r="L916" s="17"/>
      <c r="M916" s="17" t="s">
        <v>476</v>
      </c>
      <c r="N916" s="17" t="s">
        <v>2353</v>
      </c>
      <c r="O916" s="17" t="s">
        <v>75</v>
      </c>
      <c r="P916" s="17" t="s">
        <v>2342</v>
      </c>
      <c r="Q916" s="21" t="s">
        <v>2343</v>
      </c>
      <c r="R916" s="21" t="str">
        <f t="shared" si="14"/>
        <v>文丰安(wenfengan)</v>
      </c>
      <c r="S916" s="21"/>
    </row>
    <row r="917" ht="12.75" customHeight="1" spans="1:19">
      <c r="A917" s="17" t="s">
        <v>2018</v>
      </c>
      <c r="B917" s="17" t="s">
        <v>2342</v>
      </c>
      <c r="C917" s="17" t="s">
        <v>3983</v>
      </c>
      <c r="D917" s="17" t="s">
        <v>3970</v>
      </c>
      <c r="E917" s="17" t="s">
        <v>2355</v>
      </c>
      <c r="F917" s="17" t="s">
        <v>4001</v>
      </c>
      <c r="G917" s="17" t="s">
        <v>2356</v>
      </c>
      <c r="H917" s="17" t="s">
        <v>90</v>
      </c>
      <c r="I917" s="20" t="s">
        <v>2198</v>
      </c>
      <c r="J917" s="17" t="s">
        <v>63</v>
      </c>
      <c r="K917" s="17" t="s">
        <v>63</v>
      </c>
      <c r="L917" s="17"/>
      <c r="M917" s="17" t="s">
        <v>4061</v>
      </c>
      <c r="N917" s="17" t="s">
        <v>2355</v>
      </c>
      <c r="O917" s="17" t="s">
        <v>2356</v>
      </c>
      <c r="P917" s="17" t="s">
        <v>2342</v>
      </c>
      <c r="Q917" s="21" t="s">
        <v>2343</v>
      </c>
      <c r="R917" s="21" t="str">
        <f t="shared" si="14"/>
        <v>文丰安(wenfengan)</v>
      </c>
      <c r="S917" s="21"/>
    </row>
    <row r="918" ht="12.75" customHeight="1" spans="1:19">
      <c r="A918" s="17" t="s">
        <v>2018</v>
      </c>
      <c r="B918" s="17" t="s">
        <v>2342</v>
      </c>
      <c r="C918" s="17" t="s">
        <v>3983</v>
      </c>
      <c r="D918" s="17" t="s">
        <v>3970</v>
      </c>
      <c r="E918" s="17" t="s">
        <v>2358</v>
      </c>
      <c r="F918" s="17" t="s">
        <v>141</v>
      </c>
      <c r="G918" s="17" t="s">
        <v>34</v>
      </c>
      <c r="H918" s="17" t="s">
        <v>819</v>
      </c>
      <c r="I918" s="20" t="s">
        <v>2359</v>
      </c>
      <c r="J918" s="17" t="s">
        <v>63</v>
      </c>
      <c r="K918" s="17" t="s">
        <v>63</v>
      </c>
      <c r="L918" s="17"/>
      <c r="M918" s="17" t="s">
        <v>3951</v>
      </c>
      <c r="N918" s="17" t="s">
        <v>2358</v>
      </c>
      <c r="O918" s="17" t="s">
        <v>34</v>
      </c>
      <c r="P918" s="17" t="s">
        <v>2342</v>
      </c>
      <c r="Q918" s="21" t="s">
        <v>2343</v>
      </c>
      <c r="R918" s="21" t="str">
        <f t="shared" si="14"/>
        <v>文丰安(wenfengan)</v>
      </c>
      <c r="S918" s="21"/>
    </row>
    <row r="919" ht="12.75" customHeight="1" spans="1:19">
      <c r="A919" s="17" t="s">
        <v>2018</v>
      </c>
      <c r="B919" s="17" t="s">
        <v>2342</v>
      </c>
      <c r="C919" s="17" t="s">
        <v>3983</v>
      </c>
      <c r="D919" s="17" t="s">
        <v>3970</v>
      </c>
      <c r="E919" s="17" t="s">
        <v>2360</v>
      </c>
      <c r="F919" s="17" t="s">
        <v>2170</v>
      </c>
      <c r="G919" s="17" t="s">
        <v>2361</v>
      </c>
      <c r="H919" s="17" t="s">
        <v>262</v>
      </c>
      <c r="I919" s="20" t="s">
        <v>2182</v>
      </c>
      <c r="J919" s="17" t="s">
        <v>63</v>
      </c>
      <c r="K919" s="17" t="s">
        <v>63</v>
      </c>
      <c r="L919" s="17"/>
      <c r="M919" s="17" t="s">
        <v>4023</v>
      </c>
      <c r="N919" s="17" t="s">
        <v>2360</v>
      </c>
      <c r="O919" s="17" t="s">
        <v>2361</v>
      </c>
      <c r="P919" s="17" t="s">
        <v>2342</v>
      </c>
      <c r="Q919" s="21" t="s">
        <v>2343</v>
      </c>
      <c r="R919" s="21" t="str">
        <f t="shared" si="14"/>
        <v>文丰安(wenfengan)</v>
      </c>
      <c r="S919" s="21"/>
    </row>
    <row r="920" ht="12.75" customHeight="1" spans="1:19">
      <c r="A920" s="17" t="s">
        <v>2018</v>
      </c>
      <c r="B920" s="17" t="s">
        <v>2342</v>
      </c>
      <c r="C920" s="17" t="s">
        <v>3983</v>
      </c>
      <c r="D920" s="17" t="s">
        <v>3970</v>
      </c>
      <c r="E920" s="17" t="s">
        <v>2362</v>
      </c>
      <c r="F920" s="17" t="s">
        <v>2170</v>
      </c>
      <c r="G920" s="17" t="s">
        <v>2363</v>
      </c>
      <c r="H920" s="17" t="s">
        <v>262</v>
      </c>
      <c r="I920" s="20" t="s">
        <v>2071</v>
      </c>
      <c r="J920" s="17" t="s">
        <v>63</v>
      </c>
      <c r="K920" s="17" t="s">
        <v>63</v>
      </c>
      <c r="L920" s="17"/>
      <c r="M920" s="17" t="s">
        <v>4023</v>
      </c>
      <c r="N920" s="17" t="s">
        <v>2362</v>
      </c>
      <c r="O920" s="17" t="s">
        <v>2363</v>
      </c>
      <c r="P920" s="17" t="s">
        <v>2342</v>
      </c>
      <c r="Q920" s="21" t="s">
        <v>2343</v>
      </c>
      <c r="R920" s="21" t="str">
        <f t="shared" si="14"/>
        <v>文丰安(wenfengan)</v>
      </c>
      <c r="S920" s="21"/>
    </row>
    <row r="921" ht="12.75" customHeight="1" spans="1:19">
      <c r="A921" s="17" t="s">
        <v>2018</v>
      </c>
      <c r="B921" s="17" t="s">
        <v>2342</v>
      </c>
      <c r="C921" s="17" t="s">
        <v>3983</v>
      </c>
      <c r="D921" s="17" t="s">
        <v>3970</v>
      </c>
      <c r="E921" s="17" t="s">
        <v>2364</v>
      </c>
      <c r="F921" s="17" t="s">
        <v>3947</v>
      </c>
      <c r="G921" s="17" t="s">
        <v>24</v>
      </c>
      <c r="H921" s="17" t="s">
        <v>672</v>
      </c>
      <c r="I921" s="20" t="s">
        <v>2365</v>
      </c>
      <c r="J921" s="17" t="s">
        <v>476</v>
      </c>
      <c r="K921" s="17" t="s">
        <v>63</v>
      </c>
      <c r="L921" s="17"/>
      <c r="M921" s="17" t="s">
        <v>3972</v>
      </c>
      <c r="N921" s="17" t="s">
        <v>2364</v>
      </c>
      <c r="O921" s="17" t="s">
        <v>24</v>
      </c>
      <c r="P921" s="17" t="s">
        <v>2342</v>
      </c>
      <c r="Q921" s="21" t="s">
        <v>2343</v>
      </c>
      <c r="R921" s="21" t="str">
        <f t="shared" si="14"/>
        <v>文丰安(wenfengan)</v>
      </c>
      <c r="S921" s="21"/>
    </row>
    <row r="922" ht="12.75" customHeight="1" spans="1:19">
      <c r="A922" s="17" t="s">
        <v>2018</v>
      </c>
      <c r="B922" s="17" t="s">
        <v>2342</v>
      </c>
      <c r="C922" s="17" t="s">
        <v>3983</v>
      </c>
      <c r="D922" s="17" t="s">
        <v>3970</v>
      </c>
      <c r="E922" s="17" t="s">
        <v>2366</v>
      </c>
      <c r="F922" s="17" t="s">
        <v>141</v>
      </c>
      <c r="G922" s="17" t="s">
        <v>34</v>
      </c>
      <c r="H922" s="17" t="s">
        <v>371</v>
      </c>
      <c r="I922" s="20" t="s">
        <v>2092</v>
      </c>
      <c r="J922" s="17" t="s">
        <v>63</v>
      </c>
      <c r="K922" s="17" t="s">
        <v>63</v>
      </c>
      <c r="L922" s="17"/>
      <c r="M922" s="17" t="s">
        <v>3951</v>
      </c>
      <c r="N922" s="17" t="s">
        <v>2366</v>
      </c>
      <c r="O922" s="17" t="s">
        <v>34</v>
      </c>
      <c r="P922" s="17" t="s">
        <v>2342</v>
      </c>
      <c r="Q922" s="21" t="s">
        <v>2343</v>
      </c>
      <c r="R922" s="21" t="str">
        <f t="shared" si="14"/>
        <v>文丰安(wenfengan)</v>
      </c>
      <c r="S922" s="21"/>
    </row>
    <row r="923" ht="12.75" customHeight="1" spans="1:19">
      <c r="A923" s="17" t="s">
        <v>2018</v>
      </c>
      <c r="B923" s="17" t="s">
        <v>2342</v>
      </c>
      <c r="C923" s="17" t="s">
        <v>3983</v>
      </c>
      <c r="D923" s="17" t="s">
        <v>3970</v>
      </c>
      <c r="E923" s="17" t="s">
        <v>2367</v>
      </c>
      <c r="F923" s="17" t="s">
        <v>52</v>
      </c>
      <c r="G923" s="17" t="s">
        <v>1884</v>
      </c>
      <c r="H923" s="17" t="s">
        <v>148</v>
      </c>
      <c r="I923" s="20" t="s">
        <v>2312</v>
      </c>
      <c r="J923" s="17" t="s">
        <v>63</v>
      </c>
      <c r="K923" s="17" t="s">
        <v>63</v>
      </c>
      <c r="L923" s="17"/>
      <c r="M923" s="17" t="s">
        <v>476</v>
      </c>
      <c r="N923" s="17" t="s">
        <v>2367</v>
      </c>
      <c r="O923" s="17" t="s">
        <v>1884</v>
      </c>
      <c r="P923" s="17" t="s">
        <v>2342</v>
      </c>
      <c r="Q923" s="21" t="s">
        <v>2343</v>
      </c>
      <c r="R923" s="21" t="str">
        <f t="shared" si="14"/>
        <v>文丰安(wenfengan)</v>
      </c>
      <c r="S923" s="21"/>
    </row>
    <row r="924" ht="12.75" customHeight="1" spans="1:19">
      <c r="A924" s="17" t="s">
        <v>2018</v>
      </c>
      <c r="B924" s="17" t="s">
        <v>510</v>
      </c>
      <c r="C924" s="17" t="s">
        <v>3981</v>
      </c>
      <c r="D924" s="17" t="s">
        <v>3959</v>
      </c>
      <c r="E924" s="17" t="s">
        <v>2084</v>
      </c>
      <c r="F924" s="17" t="s">
        <v>3954</v>
      </c>
      <c r="G924" s="17" t="s">
        <v>2085</v>
      </c>
      <c r="H924" s="17" t="s">
        <v>476</v>
      </c>
      <c r="I924" s="20" t="s">
        <v>2086</v>
      </c>
      <c r="J924" s="17" t="s">
        <v>449</v>
      </c>
      <c r="K924" s="17" t="s">
        <v>63</v>
      </c>
      <c r="L924" s="17"/>
      <c r="M924" s="17" t="s">
        <v>443</v>
      </c>
      <c r="N924" s="17" t="s">
        <v>2084</v>
      </c>
      <c r="O924" s="17" t="s">
        <v>2085</v>
      </c>
      <c r="P924" s="17" t="s">
        <v>510</v>
      </c>
      <c r="Q924" s="21" t="s">
        <v>511</v>
      </c>
      <c r="R924" s="21" t="str">
        <f t="shared" si="14"/>
        <v>吴安(wuan)</v>
      </c>
      <c r="S924" s="21"/>
    </row>
    <row r="925" ht="12.75" customHeight="1" spans="1:19">
      <c r="A925" s="17" t="s">
        <v>2018</v>
      </c>
      <c r="B925" s="17" t="s">
        <v>510</v>
      </c>
      <c r="C925" s="17" t="s">
        <v>3981</v>
      </c>
      <c r="D925" s="17" t="s">
        <v>3959</v>
      </c>
      <c r="E925" s="17" t="s">
        <v>2193</v>
      </c>
      <c r="F925" s="17" t="s">
        <v>3954</v>
      </c>
      <c r="G925" s="17" t="s">
        <v>2194</v>
      </c>
      <c r="H925" s="17" t="s">
        <v>148</v>
      </c>
      <c r="I925" s="20" t="s">
        <v>2195</v>
      </c>
      <c r="J925" s="17" t="s">
        <v>443</v>
      </c>
      <c r="K925" s="17" t="s">
        <v>443</v>
      </c>
      <c r="L925" s="17"/>
      <c r="M925" s="17" t="s">
        <v>63</v>
      </c>
      <c r="N925" s="17" t="s">
        <v>2193</v>
      </c>
      <c r="O925" s="17" t="s">
        <v>2194</v>
      </c>
      <c r="P925" s="17" t="s">
        <v>510</v>
      </c>
      <c r="Q925" s="21" t="s">
        <v>511</v>
      </c>
      <c r="R925" s="21" t="str">
        <f t="shared" si="14"/>
        <v>吴安(wuan)</v>
      </c>
      <c r="S925" s="21"/>
    </row>
    <row r="926" ht="12.75" customHeight="1" spans="1:19">
      <c r="A926" s="17" t="s">
        <v>2018</v>
      </c>
      <c r="B926" s="17" t="s">
        <v>522</v>
      </c>
      <c r="C926" s="17" t="s">
        <v>3975</v>
      </c>
      <c r="D926" s="17" t="s">
        <v>3957</v>
      </c>
      <c r="E926" s="17" t="s">
        <v>2368</v>
      </c>
      <c r="F926" s="17" t="s">
        <v>3954</v>
      </c>
      <c r="G926" s="17" t="s">
        <v>42</v>
      </c>
      <c r="H926" s="17" t="s">
        <v>1035</v>
      </c>
      <c r="I926" s="20" t="s">
        <v>2069</v>
      </c>
      <c r="J926" s="17" t="s">
        <v>476</v>
      </c>
      <c r="K926" s="17" t="s">
        <v>63</v>
      </c>
      <c r="L926" s="17"/>
      <c r="M926" s="17" t="s">
        <v>3955</v>
      </c>
      <c r="N926" s="17" t="s">
        <v>2368</v>
      </c>
      <c r="O926" s="17" t="s">
        <v>42</v>
      </c>
      <c r="P926" s="17" t="s">
        <v>522</v>
      </c>
      <c r="Q926" s="21" t="s">
        <v>523</v>
      </c>
      <c r="R926" s="21" t="str">
        <f t="shared" si="14"/>
        <v>吴大兵(wudabing)</v>
      </c>
      <c r="S926" s="21"/>
    </row>
    <row r="927" ht="12.75" customHeight="1" spans="1:19">
      <c r="A927" s="17" t="s">
        <v>2018</v>
      </c>
      <c r="B927" s="17" t="s">
        <v>522</v>
      </c>
      <c r="C927" s="17" t="s">
        <v>3975</v>
      </c>
      <c r="D927" s="17" t="s">
        <v>3957</v>
      </c>
      <c r="E927" s="17" t="s">
        <v>2369</v>
      </c>
      <c r="F927" s="17" t="s">
        <v>141</v>
      </c>
      <c r="G927" s="17" t="s">
        <v>2370</v>
      </c>
      <c r="H927" s="17" t="s">
        <v>2371</v>
      </c>
      <c r="I927" s="20" t="s">
        <v>2054</v>
      </c>
      <c r="J927" s="17" t="s">
        <v>63</v>
      </c>
      <c r="K927" s="17" t="s">
        <v>63</v>
      </c>
      <c r="L927" s="17"/>
      <c r="M927" s="17" t="s">
        <v>3951</v>
      </c>
      <c r="N927" s="17" t="s">
        <v>2369</v>
      </c>
      <c r="O927" s="17" t="s">
        <v>2370</v>
      </c>
      <c r="P927" s="17" t="s">
        <v>522</v>
      </c>
      <c r="Q927" s="21" t="s">
        <v>523</v>
      </c>
      <c r="R927" s="21" t="str">
        <f t="shared" si="14"/>
        <v>吴大兵(wudabing)</v>
      </c>
      <c r="S927" s="21"/>
    </row>
    <row r="928" ht="12.75" customHeight="1" spans="1:19">
      <c r="A928" s="17" t="s">
        <v>2018</v>
      </c>
      <c r="B928" s="17" t="s">
        <v>522</v>
      </c>
      <c r="C928" s="17" t="s">
        <v>3975</v>
      </c>
      <c r="D928" s="17" t="s">
        <v>3957</v>
      </c>
      <c r="E928" s="17" t="s">
        <v>2372</v>
      </c>
      <c r="F928" s="17" t="s">
        <v>141</v>
      </c>
      <c r="G928" s="17" t="s">
        <v>34</v>
      </c>
      <c r="H928" s="17" t="s">
        <v>819</v>
      </c>
      <c r="I928" s="20" t="s">
        <v>2373</v>
      </c>
      <c r="J928" s="17" t="s">
        <v>63</v>
      </c>
      <c r="K928" s="17" t="s">
        <v>63</v>
      </c>
      <c r="L928" s="17"/>
      <c r="M928" s="17" t="s">
        <v>3951</v>
      </c>
      <c r="N928" s="17" t="s">
        <v>2372</v>
      </c>
      <c r="O928" s="17" t="s">
        <v>34</v>
      </c>
      <c r="P928" s="17" t="s">
        <v>522</v>
      </c>
      <c r="Q928" s="21" t="s">
        <v>523</v>
      </c>
      <c r="R928" s="21" t="str">
        <f t="shared" si="14"/>
        <v>吴大兵(wudabing)</v>
      </c>
      <c r="S928" s="21"/>
    </row>
    <row r="929" ht="12.75" customHeight="1" spans="1:19">
      <c r="A929" s="17" t="s">
        <v>2018</v>
      </c>
      <c r="B929" s="17" t="s">
        <v>522</v>
      </c>
      <c r="C929" s="17" t="s">
        <v>3975</v>
      </c>
      <c r="D929" s="17" t="s">
        <v>3957</v>
      </c>
      <c r="E929" s="17" t="s">
        <v>2374</v>
      </c>
      <c r="F929" s="17" t="s">
        <v>52</v>
      </c>
      <c r="G929" s="17" t="s">
        <v>1884</v>
      </c>
      <c r="H929" s="17" t="s">
        <v>819</v>
      </c>
      <c r="I929" s="20" t="s">
        <v>2189</v>
      </c>
      <c r="J929" s="17" t="s">
        <v>63</v>
      </c>
      <c r="K929" s="17" t="s">
        <v>63</v>
      </c>
      <c r="L929" s="17"/>
      <c r="M929" s="17" t="s">
        <v>476</v>
      </c>
      <c r="N929" s="17" t="s">
        <v>2374</v>
      </c>
      <c r="O929" s="17" t="s">
        <v>1884</v>
      </c>
      <c r="P929" s="17" t="s">
        <v>522</v>
      </c>
      <c r="Q929" s="21" t="s">
        <v>523</v>
      </c>
      <c r="R929" s="21" t="str">
        <f t="shared" si="14"/>
        <v>吴大兵(wudabing)</v>
      </c>
      <c r="S929" s="21"/>
    </row>
    <row r="930" ht="12.75" customHeight="1" spans="1:19">
      <c r="A930" s="17" t="s">
        <v>2018</v>
      </c>
      <c r="B930" s="17" t="s">
        <v>522</v>
      </c>
      <c r="C930" s="17" t="s">
        <v>3975</v>
      </c>
      <c r="D930" s="17" t="s">
        <v>3957</v>
      </c>
      <c r="E930" s="17" t="s">
        <v>2375</v>
      </c>
      <c r="F930" s="17" t="s">
        <v>141</v>
      </c>
      <c r="G930" s="17" t="s">
        <v>1327</v>
      </c>
      <c r="H930" s="17" t="s">
        <v>1950</v>
      </c>
      <c r="I930" s="20" t="s">
        <v>2376</v>
      </c>
      <c r="J930" s="17" t="s">
        <v>63</v>
      </c>
      <c r="K930" s="17" t="s">
        <v>63</v>
      </c>
      <c r="L930" s="17"/>
      <c r="M930" s="17" t="s">
        <v>3951</v>
      </c>
      <c r="N930" s="17" t="s">
        <v>2375</v>
      </c>
      <c r="O930" s="17" t="s">
        <v>1327</v>
      </c>
      <c r="P930" s="17" t="s">
        <v>522</v>
      </c>
      <c r="Q930" s="21" t="s">
        <v>523</v>
      </c>
      <c r="R930" s="21" t="str">
        <f t="shared" si="14"/>
        <v>吴大兵(wudabing)</v>
      </c>
      <c r="S930" s="21"/>
    </row>
    <row r="931" ht="12.75" customHeight="1" spans="1:19">
      <c r="A931" s="17" t="s">
        <v>2018</v>
      </c>
      <c r="B931" s="17" t="s">
        <v>522</v>
      </c>
      <c r="C931" s="17" t="s">
        <v>3975</v>
      </c>
      <c r="D931" s="17" t="s">
        <v>3957</v>
      </c>
      <c r="E931" s="17" t="s">
        <v>2064</v>
      </c>
      <c r="F931" s="17" t="s">
        <v>3954</v>
      </c>
      <c r="G931" s="17" t="s">
        <v>2065</v>
      </c>
      <c r="H931" s="17" t="s">
        <v>476</v>
      </c>
      <c r="I931" s="20" t="s">
        <v>2066</v>
      </c>
      <c r="J931" s="17" t="s">
        <v>4004</v>
      </c>
      <c r="K931" s="17" t="s">
        <v>476</v>
      </c>
      <c r="L931" s="17"/>
      <c r="M931" s="17" t="s">
        <v>520</v>
      </c>
      <c r="N931" s="17" t="s">
        <v>2064</v>
      </c>
      <c r="O931" s="17" t="s">
        <v>2065</v>
      </c>
      <c r="P931" s="17" t="s">
        <v>522</v>
      </c>
      <c r="Q931" s="21" t="s">
        <v>523</v>
      </c>
      <c r="R931" s="21" t="str">
        <f t="shared" si="14"/>
        <v>吴大兵(wudabing)</v>
      </c>
      <c r="S931" s="21"/>
    </row>
    <row r="932" ht="12.75" customHeight="1" spans="1:19">
      <c r="A932" s="17" t="s">
        <v>2018</v>
      </c>
      <c r="B932" s="17" t="s">
        <v>522</v>
      </c>
      <c r="C932" s="17" t="s">
        <v>3975</v>
      </c>
      <c r="D932" s="17" t="s">
        <v>3957</v>
      </c>
      <c r="E932" s="17" t="s">
        <v>2377</v>
      </c>
      <c r="F932" s="17" t="s">
        <v>141</v>
      </c>
      <c r="G932" s="17" t="s">
        <v>2378</v>
      </c>
      <c r="H932" s="17" t="s">
        <v>1961</v>
      </c>
      <c r="I932" s="20" t="s">
        <v>2379</v>
      </c>
      <c r="J932" s="17" t="s">
        <v>476</v>
      </c>
      <c r="K932" s="17" t="s">
        <v>63</v>
      </c>
      <c r="L932" s="17"/>
      <c r="M932" s="17" t="s">
        <v>3951</v>
      </c>
      <c r="N932" s="17" t="s">
        <v>2377</v>
      </c>
      <c r="O932" s="17" t="s">
        <v>2378</v>
      </c>
      <c r="P932" s="17" t="s">
        <v>522</v>
      </c>
      <c r="Q932" s="21" t="s">
        <v>523</v>
      </c>
      <c r="R932" s="21" t="str">
        <f t="shared" si="14"/>
        <v>吴大兵(wudabing)</v>
      </c>
      <c r="S932" s="21"/>
    </row>
    <row r="933" ht="12.75" customHeight="1" spans="1:19">
      <c r="A933" s="17" t="s">
        <v>2018</v>
      </c>
      <c r="B933" s="17" t="s">
        <v>522</v>
      </c>
      <c r="C933" s="17" t="s">
        <v>3975</v>
      </c>
      <c r="D933" s="17" t="s">
        <v>3957</v>
      </c>
      <c r="E933" s="17" t="s">
        <v>2380</v>
      </c>
      <c r="F933" s="17" t="s">
        <v>141</v>
      </c>
      <c r="G933" s="17" t="s">
        <v>1607</v>
      </c>
      <c r="H933" s="17" t="s">
        <v>503</v>
      </c>
      <c r="I933" s="20" t="s">
        <v>2381</v>
      </c>
      <c r="J933" s="17" t="s">
        <v>63</v>
      </c>
      <c r="K933" s="17" t="s">
        <v>63</v>
      </c>
      <c r="L933" s="17"/>
      <c r="M933" s="17" t="s">
        <v>3951</v>
      </c>
      <c r="N933" s="17" t="s">
        <v>2380</v>
      </c>
      <c r="O933" s="17" t="s">
        <v>1607</v>
      </c>
      <c r="P933" s="17" t="s">
        <v>522</v>
      </c>
      <c r="Q933" s="21" t="s">
        <v>523</v>
      </c>
      <c r="R933" s="21" t="str">
        <f t="shared" si="14"/>
        <v>吴大兵(wudabing)</v>
      </c>
      <c r="S933" s="21"/>
    </row>
    <row r="934" ht="12.75" customHeight="1" spans="1:19">
      <c r="A934" s="17" t="s">
        <v>2018</v>
      </c>
      <c r="B934" s="17" t="s">
        <v>522</v>
      </c>
      <c r="C934" s="17" t="s">
        <v>3975</v>
      </c>
      <c r="D934" s="17" t="s">
        <v>3957</v>
      </c>
      <c r="E934" s="17" t="s">
        <v>2382</v>
      </c>
      <c r="F934" s="17" t="s">
        <v>52</v>
      </c>
      <c r="G934" s="17" t="s">
        <v>1884</v>
      </c>
      <c r="H934" s="17" t="s">
        <v>148</v>
      </c>
      <c r="I934" s="20" t="s">
        <v>2204</v>
      </c>
      <c r="J934" s="17" t="s">
        <v>63</v>
      </c>
      <c r="K934" s="17" t="s">
        <v>63</v>
      </c>
      <c r="L934" s="17"/>
      <c r="M934" s="17" t="s">
        <v>476</v>
      </c>
      <c r="N934" s="17" t="s">
        <v>2382</v>
      </c>
      <c r="O934" s="17" t="s">
        <v>1884</v>
      </c>
      <c r="P934" s="17" t="s">
        <v>522</v>
      </c>
      <c r="Q934" s="21" t="s">
        <v>523</v>
      </c>
      <c r="R934" s="21" t="str">
        <f t="shared" si="14"/>
        <v>吴大兵(wudabing)</v>
      </c>
      <c r="S934" s="21"/>
    </row>
    <row r="935" ht="12.75" customHeight="1" spans="1:19">
      <c r="A935" s="17" t="s">
        <v>2018</v>
      </c>
      <c r="B935" s="17" t="s">
        <v>522</v>
      </c>
      <c r="C935" s="17" t="s">
        <v>3975</v>
      </c>
      <c r="D935" s="17" t="s">
        <v>3957</v>
      </c>
      <c r="E935" s="17" t="s">
        <v>2383</v>
      </c>
      <c r="F935" s="17" t="s">
        <v>3954</v>
      </c>
      <c r="G935" s="17" t="s">
        <v>2384</v>
      </c>
      <c r="H935" s="17" t="s">
        <v>1965</v>
      </c>
      <c r="I935" s="20" t="s">
        <v>2385</v>
      </c>
      <c r="J935" s="17" t="s">
        <v>63</v>
      </c>
      <c r="K935" s="17" t="s">
        <v>63</v>
      </c>
      <c r="L935" s="17"/>
      <c r="M935" s="17" t="s">
        <v>3955</v>
      </c>
      <c r="N935" s="17" t="s">
        <v>2383</v>
      </c>
      <c r="O935" s="17" t="s">
        <v>2384</v>
      </c>
      <c r="P935" s="17" t="s">
        <v>522</v>
      </c>
      <c r="Q935" s="21" t="s">
        <v>523</v>
      </c>
      <c r="R935" s="21" t="str">
        <f t="shared" si="14"/>
        <v>吴大兵(wudabing)</v>
      </c>
      <c r="S935" s="21"/>
    </row>
    <row r="936" ht="12.75" customHeight="1" spans="1:19">
      <c r="A936" s="17" t="s">
        <v>2018</v>
      </c>
      <c r="B936" s="17" t="s">
        <v>522</v>
      </c>
      <c r="C936" s="17" t="s">
        <v>3975</v>
      </c>
      <c r="D936" s="17" t="s">
        <v>3957</v>
      </c>
      <c r="E936" s="17" t="s">
        <v>2386</v>
      </c>
      <c r="F936" s="17" t="s">
        <v>3971</v>
      </c>
      <c r="G936" s="17" t="s">
        <v>142</v>
      </c>
      <c r="H936" s="17" t="s">
        <v>148</v>
      </c>
      <c r="I936" s="20" t="s">
        <v>2387</v>
      </c>
      <c r="J936" s="17" t="s">
        <v>427</v>
      </c>
      <c r="K936" s="17" t="s">
        <v>476</v>
      </c>
      <c r="L936" s="17"/>
      <c r="M936" s="17" t="s">
        <v>4046</v>
      </c>
      <c r="N936" s="17" t="s">
        <v>2386</v>
      </c>
      <c r="O936" s="17" t="s">
        <v>142</v>
      </c>
      <c r="P936" s="17" t="s">
        <v>522</v>
      </c>
      <c r="Q936" s="21" t="s">
        <v>523</v>
      </c>
      <c r="R936" s="21" t="str">
        <f t="shared" si="14"/>
        <v>吴大兵(wudabing)</v>
      </c>
      <c r="S936" s="21"/>
    </row>
    <row r="937" ht="12.75" customHeight="1" spans="1:19">
      <c r="A937" s="17" t="s">
        <v>2018</v>
      </c>
      <c r="B937" s="17" t="s">
        <v>538</v>
      </c>
      <c r="C937" s="17" t="s">
        <v>3956</v>
      </c>
      <c r="D937" s="17" t="s">
        <v>3953</v>
      </c>
      <c r="E937" s="17" t="s">
        <v>2389</v>
      </c>
      <c r="F937" s="17" t="s">
        <v>3954</v>
      </c>
      <c r="G937" s="17" t="s">
        <v>2390</v>
      </c>
      <c r="H937" s="17" t="s">
        <v>36</v>
      </c>
      <c r="I937" s="20" t="s">
        <v>2391</v>
      </c>
      <c r="J937" s="17" t="s">
        <v>63</v>
      </c>
      <c r="K937" s="17" t="s">
        <v>63</v>
      </c>
      <c r="L937" s="17"/>
      <c r="M937" s="17" t="s">
        <v>3955</v>
      </c>
      <c r="N937" s="17" t="s">
        <v>2389</v>
      </c>
      <c r="O937" s="17" t="s">
        <v>2390</v>
      </c>
      <c r="P937" s="17" t="s">
        <v>538</v>
      </c>
      <c r="Q937" s="21" t="s">
        <v>539</v>
      </c>
      <c r="R937" s="21" t="str">
        <f t="shared" si="14"/>
        <v>吴静(wujing)</v>
      </c>
      <c r="S937" s="21"/>
    </row>
    <row r="938" ht="12.75" customHeight="1" spans="1:19">
      <c r="A938" s="17" t="s">
        <v>2018</v>
      </c>
      <c r="B938" s="17" t="s">
        <v>538</v>
      </c>
      <c r="C938" s="17" t="s">
        <v>3956</v>
      </c>
      <c r="D938" s="17" t="s">
        <v>3953</v>
      </c>
      <c r="E938" s="17" t="s">
        <v>2392</v>
      </c>
      <c r="F938" s="17" t="s">
        <v>3954</v>
      </c>
      <c r="G938" s="17" t="s">
        <v>2393</v>
      </c>
      <c r="H938" s="17" t="s">
        <v>36</v>
      </c>
      <c r="I938" s="20" t="s">
        <v>2394</v>
      </c>
      <c r="J938" s="17" t="s">
        <v>63</v>
      </c>
      <c r="K938" s="17" t="s">
        <v>63</v>
      </c>
      <c r="L938" s="17"/>
      <c r="M938" s="17" t="s">
        <v>3955</v>
      </c>
      <c r="N938" s="17" t="s">
        <v>2392</v>
      </c>
      <c r="O938" s="17" t="s">
        <v>2393</v>
      </c>
      <c r="P938" s="17" t="s">
        <v>538</v>
      </c>
      <c r="Q938" s="21" t="s">
        <v>539</v>
      </c>
      <c r="R938" s="21" t="str">
        <f t="shared" si="14"/>
        <v>吴静(wujing)</v>
      </c>
      <c r="S938" s="21"/>
    </row>
    <row r="939" ht="12.75" customHeight="1" spans="1:19">
      <c r="A939" s="17" t="s">
        <v>2018</v>
      </c>
      <c r="B939" s="17" t="s">
        <v>19</v>
      </c>
      <c r="C939" s="17" t="s">
        <v>3945</v>
      </c>
      <c r="D939" s="17" t="s">
        <v>3946</v>
      </c>
      <c r="E939" s="17" t="s">
        <v>2386</v>
      </c>
      <c r="F939" s="17" t="s">
        <v>3971</v>
      </c>
      <c r="G939" s="17" t="s">
        <v>142</v>
      </c>
      <c r="H939" s="17" t="s">
        <v>148</v>
      </c>
      <c r="I939" s="20" t="s">
        <v>2387</v>
      </c>
      <c r="J939" s="17" t="s">
        <v>427</v>
      </c>
      <c r="K939" s="17" t="s">
        <v>63</v>
      </c>
      <c r="L939" s="17"/>
      <c r="M939" s="17" t="s">
        <v>3992</v>
      </c>
      <c r="N939" s="17" t="s">
        <v>2386</v>
      </c>
      <c r="O939" s="17" t="s">
        <v>142</v>
      </c>
      <c r="P939" s="17" t="s">
        <v>19</v>
      </c>
      <c r="Q939" s="21" t="s">
        <v>20</v>
      </c>
      <c r="R939" s="21" t="str">
        <f t="shared" si="14"/>
        <v>肖长富(xiaochangfu)</v>
      </c>
      <c r="S939" s="21"/>
    </row>
    <row r="940" ht="12.75" customHeight="1" spans="1:19">
      <c r="A940" s="17" t="s">
        <v>2018</v>
      </c>
      <c r="B940" s="17" t="s">
        <v>228</v>
      </c>
      <c r="C940" s="17" t="s">
        <v>4006</v>
      </c>
      <c r="D940" s="17" t="s">
        <v>3970</v>
      </c>
      <c r="E940" s="17" t="s">
        <v>2395</v>
      </c>
      <c r="F940" s="17" t="s">
        <v>3954</v>
      </c>
      <c r="G940" s="17" t="s">
        <v>2396</v>
      </c>
      <c r="H940" s="17" t="s">
        <v>90</v>
      </c>
      <c r="I940" s="20" t="s">
        <v>2069</v>
      </c>
      <c r="J940" s="17" t="s">
        <v>63</v>
      </c>
      <c r="K940" s="17" t="s">
        <v>63</v>
      </c>
      <c r="L940" s="17"/>
      <c r="M940" s="17" t="s">
        <v>3955</v>
      </c>
      <c r="N940" s="17" t="s">
        <v>2395</v>
      </c>
      <c r="O940" s="17" t="s">
        <v>2396</v>
      </c>
      <c r="P940" s="17" t="s">
        <v>228</v>
      </c>
      <c r="Q940" s="21" t="s">
        <v>229</v>
      </c>
      <c r="R940" s="21" t="str">
        <f t="shared" si="14"/>
        <v>许玉明(xuyuming)</v>
      </c>
      <c r="S940" s="21"/>
    </row>
    <row r="941" ht="12.75" customHeight="1" spans="1:19">
      <c r="A941" s="17" t="s">
        <v>2018</v>
      </c>
      <c r="B941" s="17" t="s">
        <v>228</v>
      </c>
      <c r="C941" s="17" t="s">
        <v>4006</v>
      </c>
      <c r="D941" s="17" t="s">
        <v>3970</v>
      </c>
      <c r="E941" s="17" t="s">
        <v>2131</v>
      </c>
      <c r="F941" s="17" t="s">
        <v>141</v>
      </c>
      <c r="G941" s="17" t="s">
        <v>373</v>
      </c>
      <c r="H941" s="17" t="s">
        <v>135</v>
      </c>
      <c r="I941" s="20" t="s">
        <v>2132</v>
      </c>
      <c r="J941" s="17" t="s">
        <v>476</v>
      </c>
      <c r="K941" s="17" t="s">
        <v>63</v>
      </c>
      <c r="L941" s="17"/>
      <c r="M941" s="17" t="s">
        <v>3992</v>
      </c>
      <c r="N941" s="17" t="s">
        <v>2131</v>
      </c>
      <c r="O941" s="17" t="s">
        <v>373</v>
      </c>
      <c r="P941" s="17" t="s">
        <v>228</v>
      </c>
      <c r="Q941" s="21" t="s">
        <v>229</v>
      </c>
      <c r="R941" s="21" t="str">
        <f t="shared" si="14"/>
        <v>许玉明(xuyuming)</v>
      </c>
      <c r="S941" s="21"/>
    </row>
    <row r="942" ht="12.75" customHeight="1" spans="1:19">
      <c r="A942" s="17" t="s">
        <v>2018</v>
      </c>
      <c r="B942" s="17" t="s">
        <v>2398</v>
      </c>
      <c r="C942" s="17" t="s">
        <v>3983</v>
      </c>
      <c r="D942" s="17" t="s">
        <v>3957</v>
      </c>
      <c r="E942" s="17" t="s">
        <v>2397</v>
      </c>
      <c r="F942" s="17" t="s">
        <v>2170</v>
      </c>
      <c r="G942" s="17" t="s">
        <v>2400</v>
      </c>
      <c r="H942" s="17" t="s">
        <v>55</v>
      </c>
      <c r="I942" s="20" t="s">
        <v>2254</v>
      </c>
      <c r="J942" s="17" t="s">
        <v>476</v>
      </c>
      <c r="K942" s="17" t="s">
        <v>63</v>
      </c>
      <c r="L942" s="17"/>
      <c r="M942" s="17" t="s">
        <v>4056</v>
      </c>
      <c r="N942" s="17" t="s">
        <v>2397</v>
      </c>
      <c r="O942" s="17" t="s">
        <v>2400</v>
      </c>
      <c r="P942" s="17" t="s">
        <v>2398</v>
      </c>
      <c r="Q942" s="21" t="s">
        <v>2399</v>
      </c>
      <c r="R942" s="21" t="str">
        <f t="shared" si="14"/>
        <v>许志敏(xuzhimin)</v>
      </c>
      <c r="S942" s="21"/>
    </row>
    <row r="943" ht="12.75" customHeight="1" spans="1:19">
      <c r="A943" s="17" t="s">
        <v>2018</v>
      </c>
      <c r="B943" s="17" t="s">
        <v>2398</v>
      </c>
      <c r="C943" s="17" t="s">
        <v>3983</v>
      </c>
      <c r="D943" s="17" t="s">
        <v>3957</v>
      </c>
      <c r="E943" s="17" t="s">
        <v>2403</v>
      </c>
      <c r="F943" s="17" t="s">
        <v>3954</v>
      </c>
      <c r="G943" s="17" t="s">
        <v>2404</v>
      </c>
      <c r="H943" s="17" t="s">
        <v>63</v>
      </c>
      <c r="I943" s="20" t="s">
        <v>2405</v>
      </c>
      <c r="J943" s="17" t="s">
        <v>476</v>
      </c>
      <c r="K943" s="17" t="s">
        <v>63</v>
      </c>
      <c r="L943" s="17"/>
      <c r="M943" s="17" t="s">
        <v>2451</v>
      </c>
      <c r="N943" s="17" t="s">
        <v>2403</v>
      </c>
      <c r="O943" s="17" t="s">
        <v>2404</v>
      </c>
      <c r="P943" s="17" t="s">
        <v>2398</v>
      </c>
      <c r="Q943" s="21" t="s">
        <v>2399</v>
      </c>
      <c r="R943" s="21" t="str">
        <f t="shared" si="14"/>
        <v>许志敏(xuzhimin)</v>
      </c>
      <c r="S943" s="21"/>
    </row>
    <row r="944" ht="12.75" customHeight="1" spans="1:19">
      <c r="A944" s="17" t="s">
        <v>2018</v>
      </c>
      <c r="B944" s="17" t="s">
        <v>2398</v>
      </c>
      <c r="C944" s="17" t="s">
        <v>3983</v>
      </c>
      <c r="D944" s="17" t="s">
        <v>3957</v>
      </c>
      <c r="E944" s="17" t="s">
        <v>2406</v>
      </c>
      <c r="F944" s="17" t="s">
        <v>2170</v>
      </c>
      <c r="G944" s="17" t="s">
        <v>2407</v>
      </c>
      <c r="H944" s="17" t="s">
        <v>26</v>
      </c>
      <c r="I944" s="20" t="s">
        <v>2408</v>
      </c>
      <c r="J944" s="17" t="s">
        <v>476</v>
      </c>
      <c r="K944" s="17" t="s">
        <v>63</v>
      </c>
      <c r="L944" s="17"/>
      <c r="M944" s="17" t="s">
        <v>4056</v>
      </c>
      <c r="N944" s="17" t="s">
        <v>2406</v>
      </c>
      <c r="O944" s="17" t="s">
        <v>2407</v>
      </c>
      <c r="P944" s="17" t="s">
        <v>2398</v>
      </c>
      <c r="Q944" s="21" t="s">
        <v>2399</v>
      </c>
      <c r="R944" s="21" t="str">
        <f t="shared" si="14"/>
        <v>许志敏(xuzhimin)</v>
      </c>
      <c r="S944" s="21"/>
    </row>
    <row r="945" ht="12.75" customHeight="1" spans="1:19">
      <c r="A945" s="17" t="s">
        <v>2018</v>
      </c>
      <c r="B945" s="17" t="s">
        <v>2398</v>
      </c>
      <c r="C945" s="17" t="s">
        <v>3983</v>
      </c>
      <c r="D945" s="17" t="s">
        <v>3957</v>
      </c>
      <c r="E945" s="17" t="s">
        <v>2409</v>
      </c>
      <c r="F945" s="17" t="s">
        <v>141</v>
      </c>
      <c r="G945" s="17" t="s">
        <v>2410</v>
      </c>
      <c r="H945" s="17" t="s">
        <v>371</v>
      </c>
      <c r="I945" s="20" t="s">
        <v>2411</v>
      </c>
      <c r="J945" s="17" t="s">
        <v>63</v>
      </c>
      <c r="K945" s="17" t="s">
        <v>63</v>
      </c>
      <c r="L945" s="17"/>
      <c r="M945" s="17" t="s">
        <v>3951</v>
      </c>
      <c r="N945" s="17" t="s">
        <v>2409</v>
      </c>
      <c r="O945" s="17" t="s">
        <v>2410</v>
      </c>
      <c r="P945" s="17" t="s">
        <v>2398</v>
      </c>
      <c r="Q945" s="21" t="s">
        <v>2399</v>
      </c>
      <c r="R945" s="21" t="str">
        <f t="shared" si="14"/>
        <v>许志敏(xuzhimin)</v>
      </c>
      <c r="S945" s="21"/>
    </row>
    <row r="946" ht="12.75" customHeight="1" spans="1:19">
      <c r="A946" s="17" t="s">
        <v>2018</v>
      </c>
      <c r="B946" s="17" t="s">
        <v>2398</v>
      </c>
      <c r="C946" s="17" t="s">
        <v>3983</v>
      </c>
      <c r="D946" s="17" t="s">
        <v>3957</v>
      </c>
      <c r="E946" s="17" t="s">
        <v>2412</v>
      </c>
      <c r="F946" s="17" t="s">
        <v>3954</v>
      </c>
      <c r="G946" s="17" t="s">
        <v>1284</v>
      </c>
      <c r="H946" s="17" t="s">
        <v>67</v>
      </c>
      <c r="I946" s="20" t="s">
        <v>2411</v>
      </c>
      <c r="J946" s="17" t="s">
        <v>476</v>
      </c>
      <c r="K946" s="17" t="s">
        <v>63</v>
      </c>
      <c r="L946" s="17"/>
      <c r="M946" s="17" t="s">
        <v>2451</v>
      </c>
      <c r="N946" s="17" t="s">
        <v>2412</v>
      </c>
      <c r="O946" s="17" t="s">
        <v>1284</v>
      </c>
      <c r="P946" s="17" t="s">
        <v>2398</v>
      </c>
      <c r="Q946" s="21" t="s">
        <v>2399</v>
      </c>
      <c r="R946" s="21" t="str">
        <f t="shared" si="14"/>
        <v>许志敏(xuzhimin)</v>
      </c>
      <c r="S946" s="21"/>
    </row>
    <row r="947" ht="12.75" customHeight="1" spans="1:19">
      <c r="A947" s="17" t="s">
        <v>2018</v>
      </c>
      <c r="B947" s="17" t="s">
        <v>553</v>
      </c>
      <c r="C947" s="17" t="s">
        <v>4006</v>
      </c>
      <c r="D947" s="17" t="s">
        <v>3953</v>
      </c>
      <c r="E947" s="17" t="s">
        <v>2413</v>
      </c>
      <c r="F947" s="17" t="s">
        <v>52</v>
      </c>
      <c r="G947" s="17" t="s">
        <v>75</v>
      </c>
      <c r="H947" s="17" t="s">
        <v>26</v>
      </c>
      <c r="I947" s="20" t="s">
        <v>2411</v>
      </c>
      <c r="J947" s="17" t="s">
        <v>63</v>
      </c>
      <c r="K947" s="17" t="s">
        <v>63</v>
      </c>
      <c r="L947" s="17"/>
      <c r="M947" s="17" t="s">
        <v>476</v>
      </c>
      <c r="N947" s="17" t="s">
        <v>2413</v>
      </c>
      <c r="O947" s="17" t="s">
        <v>75</v>
      </c>
      <c r="P947" s="17" t="s">
        <v>553</v>
      </c>
      <c r="Q947" s="21" t="s">
        <v>554</v>
      </c>
      <c r="R947" s="21" t="str">
        <f t="shared" si="14"/>
        <v>严伟涛(yanweitao)</v>
      </c>
      <c r="S947" s="21"/>
    </row>
    <row r="948" ht="12.75" customHeight="1" spans="1:19">
      <c r="A948" s="17" t="s">
        <v>2018</v>
      </c>
      <c r="B948" s="17" t="s">
        <v>553</v>
      </c>
      <c r="C948" s="17" t="s">
        <v>4006</v>
      </c>
      <c r="D948" s="17" t="s">
        <v>3953</v>
      </c>
      <c r="E948" s="17" t="s">
        <v>2414</v>
      </c>
      <c r="F948" s="17" t="s">
        <v>3954</v>
      </c>
      <c r="G948" s="17" t="s">
        <v>373</v>
      </c>
      <c r="H948" s="17" t="s">
        <v>26</v>
      </c>
      <c r="I948" s="20" t="s">
        <v>2415</v>
      </c>
      <c r="J948" s="17" t="s">
        <v>63</v>
      </c>
      <c r="K948" s="17" t="s">
        <v>63</v>
      </c>
      <c r="L948" s="17"/>
      <c r="M948" s="17" t="s">
        <v>3955</v>
      </c>
      <c r="N948" s="17" t="s">
        <v>2414</v>
      </c>
      <c r="O948" s="17" t="s">
        <v>373</v>
      </c>
      <c r="P948" s="17" t="s">
        <v>553</v>
      </c>
      <c r="Q948" s="21" t="s">
        <v>554</v>
      </c>
      <c r="R948" s="21" t="str">
        <f t="shared" si="14"/>
        <v>严伟涛(yanweitao)</v>
      </c>
      <c r="S948" s="21"/>
    </row>
    <row r="949" ht="12.75" customHeight="1" spans="1:19">
      <c r="A949" s="17" t="s">
        <v>2018</v>
      </c>
      <c r="B949" s="17" t="s">
        <v>563</v>
      </c>
      <c r="C949" s="17" t="s">
        <v>3982</v>
      </c>
      <c r="D949" s="17" t="s">
        <v>3973</v>
      </c>
      <c r="E949" s="17" t="s">
        <v>2416</v>
      </c>
      <c r="F949" s="17" t="s">
        <v>141</v>
      </c>
      <c r="G949" s="17" t="s">
        <v>1811</v>
      </c>
      <c r="H949" s="17" t="s">
        <v>135</v>
      </c>
      <c r="I949" s="20" t="s">
        <v>2417</v>
      </c>
      <c r="J949" s="17" t="s">
        <v>63</v>
      </c>
      <c r="K949" s="17" t="s">
        <v>63</v>
      </c>
      <c r="L949" s="17"/>
      <c r="M949" s="17" t="s">
        <v>3951</v>
      </c>
      <c r="N949" s="17" t="s">
        <v>2416</v>
      </c>
      <c r="O949" s="17" t="s">
        <v>1811</v>
      </c>
      <c r="P949" s="17" t="s">
        <v>563</v>
      </c>
      <c r="Q949" s="21" t="s">
        <v>564</v>
      </c>
      <c r="R949" s="21" t="str">
        <f t="shared" si="14"/>
        <v>杨玲(yangling)</v>
      </c>
      <c r="S949" s="21"/>
    </row>
    <row r="950" ht="12.75" customHeight="1" spans="1:19">
      <c r="A950" s="17" t="s">
        <v>2018</v>
      </c>
      <c r="B950" s="17" t="s">
        <v>563</v>
      </c>
      <c r="C950" s="17" t="s">
        <v>3982</v>
      </c>
      <c r="D950" s="17" t="s">
        <v>3973</v>
      </c>
      <c r="E950" s="17" t="s">
        <v>2418</v>
      </c>
      <c r="F950" s="17" t="s">
        <v>3954</v>
      </c>
      <c r="G950" s="17" t="s">
        <v>1406</v>
      </c>
      <c r="H950" s="17" t="s">
        <v>135</v>
      </c>
      <c r="I950" s="20" t="s">
        <v>2419</v>
      </c>
      <c r="J950" s="17" t="s">
        <v>63</v>
      </c>
      <c r="K950" s="17" t="s">
        <v>63</v>
      </c>
      <c r="L950" s="17"/>
      <c r="M950" s="17" t="s">
        <v>3955</v>
      </c>
      <c r="N950" s="17" t="s">
        <v>2418</v>
      </c>
      <c r="O950" s="17" t="s">
        <v>1406</v>
      </c>
      <c r="P950" s="17" t="s">
        <v>563</v>
      </c>
      <c r="Q950" s="21" t="s">
        <v>564</v>
      </c>
      <c r="R950" s="21" t="str">
        <f t="shared" si="14"/>
        <v>杨玲(yangling)</v>
      </c>
      <c r="S950" s="21"/>
    </row>
    <row r="951" ht="12.75" customHeight="1" spans="1:19">
      <c r="A951" s="17" t="s">
        <v>2018</v>
      </c>
      <c r="B951" s="17" t="s">
        <v>580</v>
      </c>
      <c r="C951" s="17" t="s">
        <v>3975</v>
      </c>
      <c r="D951" s="17" t="s">
        <v>3973</v>
      </c>
      <c r="E951" s="17" t="s">
        <v>2420</v>
      </c>
      <c r="F951" s="17" t="s">
        <v>4031</v>
      </c>
      <c r="G951" s="17" t="s">
        <v>2421</v>
      </c>
      <c r="H951" s="17" t="s">
        <v>414</v>
      </c>
      <c r="I951" s="20" t="s">
        <v>2054</v>
      </c>
      <c r="J951" s="17" t="s">
        <v>63</v>
      </c>
      <c r="K951" s="17" t="s">
        <v>63</v>
      </c>
      <c r="L951" s="17"/>
      <c r="M951" s="17" t="s">
        <v>3972</v>
      </c>
      <c r="N951" s="17" t="s">
        <v>2420</v>
      </c>
      <c r="O951" s="17" t="s">
        <v>2421</v>
      </c>
      <c r="P951" s="17" t="s">
        <v>580</v>
      </c>
      <c r="Q951" s="21" t="s">
        <v>581</v>
      </c>
      <c r="R951" s="21" t="str">
        <f t="shared" si="14"/>
        <v>杨孝容(yangxiaorong)</v>
      </c>
      <c r="S951" s="21"/>
    </row>
    <row r="952" ht="12.75" customHeight="1" spans="1:19">
      <c r="A952" s="17" t="s">
        <v>2018</v>
      </c>
      <c r="B952" s="17" t="s">
        <v>580</v>
      </c>
      <c r="C952" s="17" t="s">
        <v>3975</v>
      </c>
      <c r="D952" s="17" t="s">
        <v>3973</v>
      </c>
      <c r="E952" s="17" t="s">
        <v>2423</v>
      </c>
      <c r="F952" s="17" t="s">
        <v>2170</v>
      </c>
      <c r="G952" s="17" t="s">
        <v>2424</v>
      </c>
      <c r="H952" s="17" t="s">
        <v>541</v>
      </c>
      <c r="I952" s="20" t="s">
        <v>2425</v>
      </c>
      <c r="J952" s="17" t="s">
        <v>63</v>
      </c>
      <c r="K952" s="17" t="s">
        <v>63</v>
      </c>
      <c r="L952" s="17"/>
      <c r="M952" s="17" t="s">
        <v>4023</v>
      </c>
      <c r="N952" s="17" t="s">
        <v>2423</v>
      </c>
      <c r="O952" s="17" t="s">
        <v>2424</v>
      </c>
      <c r="P952" s="17" t="s">
        <v>580</v>
      </c>
      <c r="Q952" s="21" t="s">
        <v>581</v>
      </c>
      <c r="R952" s="21" t="str">
        <f t="shared" si="14"/>
        <v>杨孝容(yangxiaorong)</v>
      </c>
      <c r="S952" s="21"/>
    </row>
    <row r="953" ht="12.75" customHeight="1" spans="1:19">
      <c r="A953" s="17" t="s">
        <v>2018</v>
      </c>
      <c r="B953" s="17" t="s">
        <v>1052</v>
      </c>
      <c r="C953" s="17" t="s">
        <v>3980</v>
      </c>
      <c r="D953" s="17" t="s">
        <v>3946</v>
      </c>
      <c r="E953" s="17" t="s">
        <v>2426</v>
      </c>
      <c r="F953" s="17" t="s">
        <v>141</v>
      </c>
      <c r="G953" s="17" t="s">
        <v>950</v>
      </c>
      <c r="H953" s="17" t="s">
        <v>148</v>
      </c>
      <c r="I953" s="20" t="s">
        <v>2348</v>
      </c>
      <c r="J953" s="17" t="s">
        <v>63</v>
      </c>
      <c r="K953" s="17" t="s">
        <v>63</v>
      </c>
      <c r="L953" s="17"/>
      <c r="M953" s="17" t="s">
        <v>3951</v>
      </c>
      <c r="N953" s="17" t="s">
        <v>2426</v>
      </c>
      <c r="O953" s="17" t="s">
        <v>950</v>
      </c>
      <c r="P953" s="17" t="s">
        <v>1052</v>
      </c>
      <c r="Q953" s="21" t="s">
        <v>1053</v>
      </c>
      <c r="R953" s="21" t="str">
        <f t="shared" si="14"/>
        <v>杨姝(yangshu)</v>
      </c>
      <c r="S953" s="21"/>
    </row>
    <row r="954" ht="12.75" customHeight="1" spans="1:19">
      <c r="A954" s="17" t="s">
        <v>2018</v>
      </c>
      <c r="B954" s="17" t="s">
        <v>1052</v>
      </c>
      <c r="C954" s="17" t="s">
        <v>3980</v>
      </c>
      <c r="D954" s="17" t="s">
        <v>3946</v>
      </c>
      <c r="E954" s="17" t="s">
        <v>2386</v>
      </c>
      <c r="F954" s="17" t="s">
        <v>3971</v>
      </c>
      <c r="G954" s="17" t="s">
        <v>142</v>
      </c>
      <c r="H954" s="17" t="s">
        <v>148</v>
      </c>
      <c r="I954" s="20" t="s">
        <v>2387</v>
      </c>
      <c r="J954" s="17" t="s">
        <v>427</v>
      </c>
      <c r="K954" s="17" t="s">
        <v>427</v>
      </c>
      <c r="L954" s="17"/>
      <c r="M954" s="17" t="s">
        <v>3992</v>
      </c>
      <c r="N954" s="17" t="s">
        <v>2386</v>
      </c>
      <c r="O954" s="17" t="s">
        <v>142</v>
      </c>
      <c r="P954" s="17" t="s">
        <v>1052</v>
      </c>
      <c r="Q954" s="21" t="s">
        <v>1053</v>
      </c>
      <c r="R954" s="21" t="str">
        <f t="shared" si="14"/>
        <v>杨姝(yangshu)</v>
      </c>
      <c r="S954" s="21"/>
    </row>
    <row r="955" ht="12.75" customHeight="1" spans="1:19">
      <c r="A955" s="17" t="s">
        <v>2018</v>
      </c>
      <c r="B955" s="17" t="s">
        <v>601</v>
      </c>
      <c r="C955" s="17" t="s">
        <v>3960</v>
      </c>
      <c r="D955" s="17" t="s">
        <v>3970</v>
      </c>
      <c r="E955" s="17" t="s">
        <v>2097</v>
      </c>
      <c r="F955" s="17" t="s">
        <v>2170</v>
      </c>
      <c r="G955" s="17" t="s">
        <v>1063</v>
      </c>
      <c r="H955" s="17" t="s">
        <v>26</v>
      </c>
      <c r="I955" s="20" t="s">
        <v>2098</v>
      </c>
      <c r="J955" s="17" t="s">
        <v>476</v>
      </c>
      <c r="K955" s="17" t="s">
        <v>476</v>
      </c>
      <c r="L955" s="17"/>
      <c r="M955" s="17" t="s">
        <v>1448</v>
      </c>
      <c r="N955" s="17" t="s">
        <v>2097</v>
      </c>
      <c r="O955" s="17" t="s">
        <v>1063</v>
      </c>
      <c r="P955" s="17" t="s">
        <v>601</v>
      </c>
      <c r="Q955" s="21" t="s">
        <v>602</v>
      </c>
      <c r="R955" s="21" t="str">
        <f t="shared" si="14"/>
        <v>张凤琦(zhangfengqi)</v>
      </c>
      <c r="S955" s="21"/>
    </row>
    <row r="956" ht="12.75" customHeight="1" spans="1:19">
      <c r="A956" s="17" t="s">
        <v>2018</v>
      </c>
      <c r="B956" s="17" t="s">
        <v>2428</v>
      </c>
      <c r="C956" s="17" t="s">
        <v>3980</v>
      </c>
      <c r="D956" s="17" t="s">
        <v>3946</v>
      </c>
      <c r="E956" s="17" t="s">
        <v>2427</v>
      </c>
      <c r="F956" s="17" t="s">
        <v>141</v>
      </c>
      <c r="G956" s="17" t="s">
        <v>2427</v>
      </c>
      <c r="H956" s="17" t="s">
        <v>55</v>
      </c>
      <c r="I956" s="20" t="s">
        <v>2108</v>
      </c>
      <c r="J956" s="17" t="s">
        <v>63</v>
      </c>
      <c r="K956" s="17" t="s">
        <v>63</v>
      </c>
      <c r="L956" s="17"/>
      <c r="M956" s="17" t="s">
        <v>3951</v>
      </c>
      <c r="N956" s="17" t="s">
        <v>2427</v>
      </c>
      <c r="O956" s="17" t="s">
        <v>2427</v>
      </c>
      <c r="P956" s="17" t="s">
        <v>2428</v>
      </c>
      <c r="Q956" s="21" t="s">
        <v>2429</v>
      </c>
      <c r="R956" s="21" t="str">
        <f t="shared" si="14"/>
        <v>张永恒(zhangyongheng)</v>
      </c>
      <c r="S956" s="21"/>
    </row>
    <row r="957" ht="12.75" customHeight="1" spans="1:19">
      <c r="A957" s="17" t="s">
        <v>2018</v>
      </c>
      <c r="B957" s="17" t="s">
        <v>2428</v>
      </c>
      <c r="C957" s="17" t="s">
        <v>3980</v>
      </c>
      <c r="D957" s="17" t="s">
        <v>3946</v>
      </c>
      <c r="E957" s="17" t="s">
        <v>2432</v>
      </c>
      <c r="F957" s="17" t="s">
        <v>141</v>
      </c>
      <c r="G957" s="17" t="s">
        <v>34</v>
      </c>
      <c r="H957" s="17" t="s">
        <v>148</v>
      </c>
      <c r="I957" s="20" t="s">
        <v>2433</v>
      </c>
      <c r="J957" s="17" t="s">
        <v>476</v>
      </c>
      <c r="K957" s="17" t="s">
        <v>63</v>
      </c>
      <c r="L957" s="17"/>
      <c r="M957" s="17" t="s">
        <v>3992</v>
      </c>
      <c r="N957" s="17" t="s">
        <v>2432</v>
      </c>
      <c r="O957" s="17" t="s">
        <v>34</v>
      </c>
      <c r="P957" s="17" t="s">
        <v>2428</v>
      </c>
      <c r="Q957" s="21" t="s">
        <v>2429</v>
      </c>
      <c r="R957" s="21" t="str">
        <f t="shared" si="14"/>
        <v>张永恒(zhangyongheng)</v>
      </c>
      <c r="S957" s="21"/>
    </row>
    <row r="958" ht="12.75" customHeight="1" spans="1:19">
      <c r="A958" s="17" t="s">
        <v>2018</v>
      </c>
      <c r="B958" s="17" t="s">
        <v>2428</v>
      </c>
      <c r="C958" s="17" t="s">
        <v>3980</v>
      </c>
      <c r="D958" s="17" t="s">
        <v>3946</v>
      </c>
      <c r="E958" s="17" t="s">
        <v>2434</v>
      </c>
      <c r="F958" s="17" t="s">
        <v>52</v>
      </c>
      <c r="G958" s="17" t="s">
        <v>2181</v>
      </c>
      <c r="H958" s="17" t="s">
        <v>63</v>
      </c>
      <c r="I958" s="20" t="s">
        <v>2419</v>
      </c>
      <c r="J958" s="17" t="s">
        <v>476</v>
      </c>
      <c r="K958" s="17" t="s">
        <v>63</v>
      </c>
      <c r="L958" s="17"/>
      <c r="M958" s="17" t="s">
        <v>247</v>
      </c>
      <c r="N958" s="17" t="s">
        <v>2434</v>
      </c>
      <c r="O958" s="17" t="s">
        <v>2181</v>
      </c>
      <c r="P958" s="17" t="s">
        <v>2428</v>
      </c>
      <c r="Q958" s="21" t="s">
        <v>2429</v>
      </c>
      <c r="R958" s="21" t="str">
        <f t="shared" si="14"/>
        <v>张永恒(zhangyongheng)</v>
      </c>
      <c r="S958" s="21"/>
    </row>
    <row r="959" ht="12.75" customHeight="1" spans="1:19">
      <c r="A959" s="17" t="s">
        <v>2018</v>
      </c>
      <c r="B959" s="17" t="s">
        <v>2428</v>
      </c>
      <c r="C959" s="17" t="s">
        <v>3980</v>
      </c>
      <c r="D959" s="17" t="s">
        <v>3946</v>
      </c>
      <c r="E959" s="17" t="s">
        <v>2436</v>
      </c>
      <c r="F959" s="17" t="s">
        <v>141</v>
      </c>
      <c r="G959" s="17" t="s">
        <v>2437</v>
      </c>
      <c r="H959" s="17" t="s">
        <v>148</v>
      </c>
      <c r="I959" s="20" t="s">
        <v>2438</v>
      </c>
      <c r="J959" s="17" t="s">
        <v>476</v>
      </c>
      <c r="K959" s="17" t="s">
        <v>63</v>
      </c>
      <c r="L959" s="17"/>
      <c r="M959" s="17" t="s">
        <v>3992</v>
      </c>
      <c r="N959" s="17" t="s">
        <v>2436</v>
      </c>
      <c r="O959" s="17" t="s">
        <v>2437</v>
      </c>
      <c r="P959" s="17" t="s">
        <v>2428</v>
      </c>
      <c r="Q959" s="21" t="s">
        <v>2429</v>
      </c>
      <c r="R959" s="21" t="str">
        <f t="shared" si="14"/>
        <v>张永恒(zhangyongheng)</v>
      </c>
      <c r="S959" s="21"/>
    </row>
    <row r="960" ht="12.75" customHeight="1" spans="1:19">
      <c r="A960" s="17" t="s">
        <v>2018</v>
      </c>
      <c r="B960" s="17" t="s">
        <v>2428</v>
      </c>
      <c r="C960" s="17" t="s">
        <v>3980</v>
      </c>
      <c r="D960" s="17" t="s">
        <v>3946</v>
      </c>
      <c r="E960" s="17" t="s">
        <v>2439</v>
      </c>
      <c r="F960" s="17" t="s">
        <v>141</v>
      </c>
      <c r="G960" s="17" t="s">
        <v>2437</v>
      </c>
      <c r="H960" s="17" t="s">
        <v>819</v>
      </c>
      <c r="I960" s="20" t="s">
        <v>2440</v>
      </c>
      <c r="J960" s="17" t="s">
        <v>476</v>
      </c>
      <c r="K960" s="17" t="s">
        <v>63</v>
      </c>
      <c r="L960" s="17"/>
      <c r="M960" s="17" t="s">
        <v>3992</v>
      </c>
      <c r="N960" s="17" t="s">
        <v>2439</v>
      </c>
      <c r="O960" s="17" t="s">
        <v>2437</v>
      </c>
      <c r="P960" s="17" t="s">
        <v>2428</v>
      </c>
      <c r="Q960" s="21" t="s">
        <v>2429</v>
      </c>
      <c r="R960" s="21" t="str">
        <f t="shared" si="14"/>
        <v>张永恒(zhangyongheng)</v>
      </c>
      <c r="S960" s="21"/>
    </row>
    <row r="961" ht="12.75" customHeight="1" spans="1:19">
      <c r="A961" s="17" t="s">
        <v>2018</v>
      </c>
      <c r="B961" s="17" t="s">
        <v>2007</v>
      </c>
      <c r="C961" s="17" t="s">
        <v>3958</v>
      </c>
      <c r="D961" s="17" t="s">
        <v>3986</v>
      </c>
      <c r="E961" s="17" t="s">
        <v>2183</v>
      </c>
      <c r="F961" s="17" t="s">
        <v>4031</v>
      </c>
      <c r="G961" s="17" t="s">
        <v>2184</v>
      </c>
      <c r="H961" s="17" t="s">
        <v>63</v>
      </c>
      <c r="I961" s="20" t="s">
        <v>2185</v>
      </c>
      <c r="J961" s="17" t="s">
        <v>2451</v>
      </c>
      <c r="K961" s="17" t="s">
        <v>2451</v>
      </c>
      <c r="L961" s="17" t="s">
        <v>4063</v>
      </c>
      <c r="M961" s="17" t="s">
        <v>4041</v>
      </c>
      <c r="N961" s="17" t="s">
        <v>2183</v>
      </c>
      <c r="O961" s="17" t="s">
        <v>2184</v>
      </c>
      <c r="P961" s="17" t="s">
        <v>2007</v>
      </c>
      <c r="Q961" s="21" t="s">
        <v>2008</v>
      </c>
      <c r="R961" s="21" t="str">
        <f t="shared" si="14"/>
        <v>朱莉芬(zhulifen)</v>
      </c>
      <c r="S961" s="21"/>
    </row>
    <row r="962" ht="12.75" customHeight="1" spans="1:19">
      <c r="A962" s="17" t="s">
        <v>2018</v>
      </c>
      <c r="B962" s="17" t="s">
        <v>633</v>
      </c>
      <c r="C962" s="17" t="s">
        <v>3952</v>
      </c>
      <c r="D962" s="17" t="s">
        <v>3953</v>
      </c>
      <c r="E962" s="17" t="s">
        <v>2064</v>
      </c>
      <c r="F962" s="17" t="s">
        <v>3954</v>
      </c>
      <c r="G962" s="17" t="s">
        <v>2065</v>
      </c>
      <c r="H962" s="17" t="s">
        <v>476</v>
      </c>
      <c r="I962" s="20" t="s">
        <v>2066</v>
      </c>
      <c r="J962" s="17" t="s">
        <v>4004</v>
      </c>
      <c r="K962" s="17" t="s">
        <v>2451</v>
      </c>
      <c r="L962" s="17"/>
      <c r="M962" s="17" t="s">
        <v>4030</v>
      </c>
      <c r="N962" s="17" t="s">
        <v>2064</v>
      </c>
      <c r="O962" s="17" t="s">
        <v>2065</v>
      </c>
      <c r="P962" s="17" t="s">
        <v>633</v>
      </c>
      <c r="Q962" s="21" t="s">
        <v>634</v>
      </c>
      <c r="R962" s="21" t="str">
        <f t="shared" si="14"/>
        <v>栾玉树(luanyushu)</v>
      </c>
      <c r="S962" s="21"/>
    </row>
    <row r="963" ht="12.75" customHeight="1" spans="1:19">
      <c r="A963" s="17" t="s">
        <v>2442</v>
      </c>
      <c r="B963" s="17" t="s">
        <v>4067</v>
      </c>
      <c r="C963" s="17" t="s">
        <v>4068</v>
      </c>
      <c r="D963" s="17" t="s">
        <v>3946</v>
      </c>
      <c r="E963" s="17" t="s">
        <v>2441</v>
      </c>
      <c r="F963" s="17" t="s">
        <v>141</v>
      </c>
      <c r="G963" s="17" t="s">
        <v>34</v>
      </c>
      <c r="H963" s="17" t="s">
        <v>148</v>
      </c>
      <c r="I963" s="20" t="s">
        <v>2443</v>
      </c>
      <c r="J963" s="17" t="s">
        <v>476</v>
      </c>
      <c r="K963" s="17" t="s">
        <v>476</v>
      </c>
      <c r="L963" s="17"/>
      <c r="M963" s="17" t="s">
        <v>3964</v>
      </c>
      <c r="N963" s="17" t="s">
        <v>2441</v>
      </c>
      <c r="O963" s="17" t="s">
        <v>34</v>
      </c>
      <c r="P963" s="17" t="s">
        <v>4067</v>
      </c>
      <c r="Q963" s="21" t="s">
        <v>4069</v>
      </c>
      <c r="R963" s="21" t="str">
        <f t="shared" si="14"/>
        <v>陈容(chenrong)</v>
      </c>
      <c r="S963" s="21"/>
    </row>
    <row r="964" ht="12.75" customHeight="1" spans="1:19">
      <c r="A964" s="17" t="s">
        <v>2442</v>
      </c>
      <c r="B964" s="17" t="s">
        <v>4067</v>
      </c>
      <c r="C964" s="17" t="s">
        <v>4068</v>
      </c>
      <c r="D964" s="17" t="s">
        <v>3946</v>
      </c>
      <c r="E964" s="17" t="s">
        <v>2445</v>
      </c>
      <c r="F964" s="17" t="s">
        <v>3971</v>
      </c>
      <c r="G964" s="17" t="s">
        <v>2446</v>
      </c>
      <c r="H964" s="17" t="s">
        <v>148</v>
      </c>
      <c r="I964" s="20" t="s">
        <v>2447</v>
      </c>
      <c r="J964" s="17" t="s">
        <v>476</v>
      </c>
      <c r="K964" s="17" t="s">
        <v>476</v>
      </c>
      <c r="L964" s="17"/>
      <c r="M964" s="17" t="s">
        <v>4046</v>
      </c>
      <c r="N964" s="17" t="s">
        <v>2445</v>
      </c>
      <c r="O964" s="17" t="s">
        <v>2446</v>
      </c>
      <c r="P964" s="17" t="s">
        <v>4067</v>
      </c>
      <c r="Q964" s="21" t="s">
        <v>4069</v>
      </c>
      <c r="R964" s="21" t="str">
        <f t="shared" ref="R964:R1027" si="15">CONCATENATE(P964,"(",Q964,")")</f>
        <v>陈容(chenrong)</v>
      </c>
      <c r="S964" s="21"/>
    </row>
    <row r="965" ht="12.75" customHeight="1" spans="1:19">
      <c r="A965" s="17" t="s">
        <v>2442</v>
      </c>
      <c r="B965" s="17" t="s">
        <v>59</v>
      </c>
      <c r="C965" s="17" t="s">
        <v>3958</v>
      </c>
      <c r="D965" s="17" t="s">
        <v>3959</v>
      </c>
      <c r="E965" s="17" t="s">
        <v>2448</v>
      </c>
      <c r="F965" s="17" t="s">
        <v>141</v>
      </c>
      <c r="G965" s="17" t="s">
        <v>2449</v>
      </c>
      <c r="H965" s="17" t="s">
        <v>2451</v>
      </c>
      <c r="I965" s="20" t="s">
        <v>2450</v>
      </c>
      <c r="J965" s="17" t="s">
        <v>476</v>
      </c>
      <c r="K965" s="17" t="s">
        <v>63</v>
      </c>
      <c r="L965" s="17"/>
      <c r="M965" s="17" t="s">
        <v>3992</v>
      </c>
      <c r="N965" s="17" t="s">
        <v>2448</v>
      </c>
      <c r="O965" s="17" t="s">
        <v>2449</v>
      </c>
      <c r="P965" s="17" t="s">
        <v>59</v>
      </c>
      <c r="Q965" s="21" t="s">
        <v>60</v>
      </c>
      <c r="R965" s="21" t="str">
        <f t="shared" si="15"/>
        <v>陈悦(chenyue)</v>
      </c>
      <c r="S965" s="21"/>
    </row>
    <row r="966" ht="12.75" customHeight="1" spans="1:19">
      <c r="A966" s="17" t="s">
        <v>2442</v>
      </c>
      <c r="B966" s="17" t="s">
        <v>59</v>
      </c>
      <c r="C966" s="17" t="s">
        <v>3958</v>
      </c>
      <c r="D966" s="17" t="s">
        <v>3959</v>
      </c>
      <c r="E966" s="17" t="s">
        <v>2453</v>
      </c>
      <c r="F966" s="17" t="s">
        <v>2170</v>
      </c>
      <c r="G966" s="17" t="s">
        <v>190</v>
      </c>
      <c r="H966" s="17" t="s">
        <v>63</v>
      </c>
      <c r="I966" s="20" t="s">
        <v>2454</v>
      </c>
      <c r="J966" s="17" t="s">
        <v>476</v>
      </c>
      <c r="K966" s="17" t="s">
        <v>476</v>
      </c>
      <c r="L966" s="17"/>
      <c r="M966" s="17" t="s">
        <v>427</v>
      </c>
      <c r="N966" s="17" t="s">
        <v>2453</v>
      </c>
      <c r="O966" s="17" t="s">
        <v>190</v>
      </c>
      <c r="P966" s="17" t="s">
        <v>59</v>
      </c>
      <c r="Q966" s="21" t="s">
        <v>60</v>
      </c>
      <c r="R966" s="21" t="str">
        <f t="shared" si="15"/>
        <v>陈悦(chenyue)</v>
      </c>
      <c r="S966" s="21"/>
    </row>
    <row r="967" ht="12.75" customHeight="1" spans="1:19">
      <c r="A967" s="17" t="s">
        <v>2442</v>
      </c>
      <c r="B967" s="17" t="s">
        <v>2456</v>
      </c>
      <c r="C967" s="17" t="s">
        <v>3995</v>
      </c>
      <c r="D967" s="17" t="s">
        <v>3968</v>
      </c>
      <c r="E967" s="17" t="s">
        <v>2455</v>
      </c>
      <c r="F967" s="17" t="s">
        <v>141</v>
      </c>
      <c r="G967" s="17" t="s">
        <v>1098</v>
      </c>
      <c r="H967" s="17" t="s">
        <v>55</v>
      </c>
      <c r="I967" s="20" t="s">
        <v>2458</v>
      </c>
      <c r="J967" s="17" t="s">
        <v>63</v>
      </c>
      <c r="K967" s="17" t="s">
        <v>63</v>
      </c>
      <c r="L967" s="17"/>
      <c r="M967" s="17" t="s">
        <v>3951</v>
      </c>
      <c r="N967" s="17" t="s">
        <v>2455</v>
      </c>
      <c r="O967" s="17" t="s">
        <v>1098</v>
      </c>
      <c r="P967" s="17" t="s">
        <v>2456</v>
      </c>
      <c r="Q967" s="21" t="s">
        <v>2457</v>
      </c>
      <c r="R967" s="21" t="str">
        <f t="shared" si="15"/>
        <v>邓靖(dengjing)</v>
      </c>
      <c r="S967" s="21"/>
    </row>
    <row r="968" ht="12.75" customHeight="1" spans="1:19">
      <c r="A968" s="17" t="s">
        <v>2442</v>
      </c>
      <c r="B968" s="17" t="s">
        <v>81</v>
      </c>
      <c r="C968" s="17" t="s">
        <v>3961</v>
      </c>
      <c r="D968" s="17" t="s">
        <v>3959</v>
      </c>
      <c r="E968" s="17" t="s">
        <v>2461</v>
      </c>
      <c r="F968" s="17" t="s">
        <v>3954</v>
      </c>
      <c r="G968" s="17" t="s">
        <v>2462</v>
      </c>
      <c r="H968" s="17" t="s">
        <v>1340</v>
      </c>
      <c r="I968" s="20" t="s">
        <v>2463</v>
      </c>
      <c r="J968" s="17" t="s">
        <v>63</v>
      </c>
      <c r="K968" s="17" t="s">
        <v>63</v>
      </c>
      <c r="L968" s="17"/>
      <c r="M968" s="17" t="s">
        <v>3955</v>
      </c>
      <c r="N968" s="17" t="s">
        <v>2461</v>
      </c>
      <c r="O968" s="17" t="s">
        <v>2462</v>
      </c>
      <c r="P968" s="17" t="s">
        <v>81</v>
      </c>
      <c r="Q968" s="21" t="s">
        <v>82</v>
      </c>
      <c r="R968" s="21" t="str">
        <f t="shared" si="15"/>
        <v>邓涛(dengtao)</v>
      </c>
      <c r="S968" s="21"/>
    </row>
    <row r="969" ht="12.75" customHeight="1" spans="1:19">
      <c r="A969" s="17" t="s">
        <v>2442</v>
      </c>
      <c r="B969" s="17" t="s">
        <v>81</v>
      </c>
      <c r="C969" s="17" t="s">
        <v>3961</v>
      </c>
      <c r="D969" s="17" t="s">
        <v>3959</v>
      </c>
      <c r="E969" s="17" t="s">
        <v>2464</v>
      </c>
      <c r="F969" s="17" t="s">
        <v>52</v>
      </c>
      <c r="G969" s="17" t="s">
        <v>280</v>
      </c>
      <c r="H969" s="17" t="s">
        <v>2466</v>
      </c>
      <c r="I969" s="20" t="s">
        <v>2465</v>
      </c>
      <c r="J969" s="17" t="s">
        <v>63</v>
      </c>
      <c r="K969" s="17" t="s">
        <v>63</v>
      </c>
      <c r="L969" s="17"/>
      <c r="M969" s="17" t="s">
        <v>476</v>
      </c>
      <c r="N969" s="17" t="s">
        <v>2464</v>
      </c>
      <c r="O969" s="17" t="s">
        <v>280</v>
      </c>
      <c r="P969" s="17" t="s">
        <v>81</v>
      </c>
      <c r="Q969" s="21" t="s">
        <v>82</v>
      </c>
      <c r="R969" s="21" t="str">
        <f t="shared" si="15"/>
        <v>邓涛(dengtao)</v>
      </c>
      <c r="S969" s="21"/>
    </row>
    <row r="970" ht="12.75" customHeight="1" spans="1:19">
      <c r="A970" s="17" t="s">
        <v>2442</v>
      </c>
      <c r="B970" s="17" t="s">
        <v>81</v>
      </c>
      <c r="C970" s="17" t="s">
        <v>3961</v>
      </c>
      <c r="D970" s="17" t="s">
        <v>3959</v>
      </c>
      <c r="E970" s="17" t="s">
        <v>2467</v>
      </c>
      <c r="F970" s="17" t="s">
        <v>52</v>
      </c>
      <c r="G970" s="17" t="s">
        <v>280</v>
      </c>
      <c r="H970" s="17" t="s">
        <v>36</v>
      </c>
      <c r="I970" s="20" t="s">
        <v>2465</v>
      </c>
      <c r="J970" s="17" t="s">
        <v>63</v>
      </c>
      <c r="K970" s="17" t="s">
        <v>63</v>
      </c>
      <c r="L970" s="17"/>
      <c r="M970" s="17" t="s">
        <v>476</v>
      </c>
      <c r="N970" s="17" t="s">
        <v>2467</v>
      </c>
      <c r="O970" s="17" t="s">
        <v>280</v>
      </c>
      <c r="P970" s="17" t="s">
        <v>81</v>
      </c>
      <c r="Q970" s="21" t="s">
        <v>82</v>
      </c>
      <c r="R970" s="21" t="str">
        <f t="shared" si="15"/>
        <v>邓涛(dengtao)</v>
      </c>
      <c r="S970" s="21"/>
    </row>
    <row r="971" ht="12.75" customHeight="1" spans="1:19">
      <c r="A971" s="17" t="s">
        <v>2442</v>
      </c>
      <c r="B971" s="17" t="s">
        <v>81</v>
      </c>
      <c r="C971" s="17" t="s">
        <v>3961</v>
      </c>
      <c r="D971" s="17" t="s">
        <v>3959</v>
      </c>
      <c r="E971" s="17" t="s">
        <v>2468</v>
      </c>
      <c r="F971" s="17" t="s">
        <v>141</v>
      </c>
      <c r="G971" s="17" t="s">
        <v>1370</v>
      </c>
      <c r="H971" s="17" t="s">
        <v>247</v>
      </c>
      <c r="I971" s="20" t="s">
        <v>2469</v>
      </c>
      <c r="J971" s="17" t="s">
        <v>476</v>
      </c>
      <c r="K971" s="17" t="s">
        <v>476</v>
      </c>
      <c r="L971" s="17"/>
      <c r="M971" s="17" t="s">
        <v>3964</v>
      </c>
      <c r="N971" s="17" t="s">
        <v>2468</v>
      </c>
      <c r="O971" s="17" t="s">
        <v>1370</v>
      </c>
      <c r="P971" s="17" t="s">
        <v>81</v>
      </c>
      <c r="Q971" s="21" t="s">
        <v>82</v>
      </c>
      <c r="R971" s="21" t="str">
        <f t="shared" si="15"/>
        <v>邓涛(dengtao)</v>
      </c>
      <c r="S971" s="21"/>
    </row>
    <row r="972" ht="12.75" customHeight="1" spans="1:19">
      <c r="A972" s="17" t="s">
        <v>2442</v>
      </c>
      <c r="B972" s="17" t="s">
        <v>94</v>
      </c>
      <c r="C972" s="17" t="s">
        <v>3956</v>
      </c>
      <c r="D972" s="17" t="s">
        <v>3957</v>
      </c>
      <c r="E972" s="17" t="s">
        <v>2470</v>
      </c>
      <c r="F972" s="17" t="s">
        <v>3954</v>
      </c>
      <c r="G972" s="17" t="s">
        <v>2471</v>
      </c>
      <c r="H972" s="17" t="s">
        <v>63</v>
      </c>
      <c r="I972" s="20" t="s">
        <v>2472</v>
      </c>
      <c r="J972" s="17" t="s">
        <v>63</v>
      </c>
      <c r="K972" s="17" t="s">
        <v>63</v>
      </c>
      <c r="L972" s="17"/>
      <c r="M972" s="17" t="s">
        <v>3955</v>
      </c>
      <c r="N972" s="17" t="s">
        <v>2470</v>
      </c>
      <c r="O972" s="17" t="s">
        <v>2471</v>
      </c>
      <c r="P972" s="17" t="s">
        <v>94</v>
      </c>
      <c r="Q972" s="21" t="s">
        <v>95</v>
      </c>
      <c r="R972" s="21" t="str">
        <f t="shared" si="15"/>
        <v>丁新正(dingxinzheng)</v>
      </c>
      <c r="S972" s="21"/>
    </row>
    <row r="973" ht="12.75" customHeight="1" spans="1:19">
      <c r="A973" s="17" t="s">
        <v>2442</v>
      </c>
      <c r="B973" s="17" t="s">
        <v>94</v>
      </c>
      <c r="C973" s="17" t="s">
        <v>3956</v>
      </c>
      <c r="D973" s="17" t="s">
        <v>3957</v>
      </c>
      <c r="E973" s="17" t="s">
        <v>2473</v>
      </c>
      <c r="F973" s="17" t="s">
        <v>3954</v>
      </c>
      <c r="G973" s="17" t="s">
        <v>42</v>
      </c>
      <c r="H973" s="17" t="s">
        <v>67</v>
      </c>
      <c r="I973" s="20" t="s">
        <v>2474</v>
      </c>
      <c r="J973" s="17" t="s">
        <v>427</v>
      </c>
      <c r="K973" s="17" t="s">
        <v>63</v>
      </c>
      <c r="L973" s="17"/>
      <c r="M973" s="17" t="s">
        <v>4011</v>
      </c>
      <c r="N973" s="17" t="s">
        <v>2473</v>
      </c>
      <c r="O973" s="17" t="s">
        <v>42</v>
      </c>
      <c r="P973" s="17" t="s">
        <v>94</v>
      </c>
      <c r="Q973" s="21" t="s">
        <v>95</v>
      </c>
      <c r="R973" s="21" t="str">
        <f t="shared" si="15"/>
        <v>丁新正(dingxinzheng)</v>
      </c>
      <c r="S973" s="21"/>
    </row>
    <row r="974" ht="12.75" customHeight="1" spans="1:19">
      <c r="A974" s="17" t="s">
        <v>2442</v>
      </c>
      <c r="B974" s="17" t="s">
        <v>94</v>
      </c>
      <c r="C974" s="17" t="s">
        <v>3956</v>
      </c>
      <c r="D974" s="17" t="s">
        <v>3957</v>
      </c>
      <c r="E974" s="17" t="s">
        <v>2475</v>
      </c>
      <c r="F974" s="17" t="s">
        <v>52</v>
      </c>
      <c r="G974" s="17" t="s">
        <v>123</v>
      </c>
      <c r="H974" s="17" t="s">
        <v>55</v>
      </c>
      <c r="I974" s="20" t="s">
        <v>2476</v>
      </c>
      <c r="J974" s="17" t="s">
        <v>63</v>
      </c>
      <c r="K974" s="17" t="s">
        <v>63</v>
      </c>
      <c r="L974" s="17"/>
      <c r="M974" s="17" t="s">
        <v>476</v>
      </c>
      <c r="N974" s="17" t="s">
        <v>2475</v>
      </c>
      <c r="O974" s="17" t="s">
        <v>123</v>
      </c>
      <c r="P974" s="17" t="s">
        <v>94</v>
      </c>
      <c r="Q974" s="21" t="s">
        <v>95</v>
      </c>
      <c r="R974" s="21" t="str">
        <f t="shared" si="15"/>
        <v>丁新正(dingxinzheng)</v>
      </c>
      <c r="S974" s="21"/>
    </row>
    <row r="975" ht="12.75" customHeight="1" spans="1:19">
      <c r="A975" s="17" t="s">
        <v>2442</v>
      </c>
      <c r="B975" s="17" t="s">
        <v>94</v>
      </c>
      <c r="C975" s="17" t="s">
        <v>3956</v>
      </c>
      <c r="D975" s="17" t="s">
        <v>3957</v>
      </c>
      <c r="E975" s="17" t="s">
        <v>2477</v>
      </c>
      <c r="F975" s="17" t="s">
        <v>3954</v>
      </c>
      <c r="G975" s="17" t="s">
        <v>2471</v>
      </c>
      <c r="H975" s="17" t="s">
        <v>26</v>
      </c>
      <c r="I975" s="20" t="s">
        <v>2019</v>
      </c>
      <c r="J975" s="17" t="s">
        <v>63</v>
      </c>
      <c r="K975" s="17" t="s">
        <v>63</v>
      </c>
      <c r="L975" s="17" t="s">
        <v>4070</v>
      </c>
      <c r="M975" s="17" t="s">
        <v>3955</v>
      </c>
      <c r="N975" s="17" t="s">
        <v>2477</v>
      </c>
      <c r="O975" s="17" t="s">
        <v>2471</v>
      </c>
      <c r="P975" s="17" t="s">
        <v>94</v>
      </c>
      <c r="Q975" s="21" t="s">
        <v>95</v>
      </c>
      <c r="R975" s="21" t="str">
        <f t="shared" si="15"/>
        <v>丁新正(dingxinzheng)</v>
      </c>
      <c r="S975" s="21"/>
    </row>
    <row r="976" ht="12.75" customHeight="1" spans="1:19">
      <c r="A976" s="17" t="s">
        <v>2442</v>
      </c>
      <c r="B976" s="17" t="s">
        <v>94</v>
      </c>
      <c r="C976" s="17" t="s">
        <v>3956</v>
      </c>
      <c r="D976" s="17" t="s">
        <v>3957</v>
      </c>
      <c r="E976" s="17" t="s">
        <v>2478</v>
      </c>
      <c r="F976" s="17" t="s">
        <v>141</v>
      </c>
      <c r="G976" s="17" t="s">
        <v>2479</v>
      </c>
      <c r="H976" s="17" t="s">
        <v>135</v>
      </c>
      <c r="I976" s="20" t="s">
        <v>2480</v>
      </c>
      <c r="J976" s="17" t="s">
        <v>63</v>
      </c>
      <c r="K976" s="17" t="s">
        <v>63</v>
      </c>
      <c r="L976" s="17"/>
      <c r="M976" s="17" t="s">
        <v>3951</v>
      </c>
      <c r="N976" s="17" t="s">
        <v>2478</v>
      </c>
      <c r="O976" s="17" t="s">
        <v>2479</v>
      </c>
      <c r="P976" s="17" t="s">
        <v>94</v>
      </c>
      <c r="Q976" s="21" t="s">
        <v>95</v>
      </c>
      <c r="R976" s="21" t="str">
        <f t="shared" si="15"/>
        <v>丁新正(dingxinzheng)</v>
      </c>
      <c r="S976" s="21"/>
    </row>
    <row r="977" ht="12.75" customHeight="1" spans="1:19">
      <c r="A977" s="17" t="s">
        <v>2442</v>
      </c>
      <c r="B977" s="17" t="s">
        <v>2042</v>
      </c>
      <c r="C977" s="17" t="s">
        <v>3983</v>
      </c>
      <c r="D977" s="17" t="s">
        <v>3959</v>
      </c>
      <c r="E977" s="17" t="s">
        <v>2481</v>
      </c>
      <c r="F977" s="17" t="s">
        <v>4031</v>
      </c>
      <c r="G977" s="17" t="s">
        <v>2482</v>
      </c>
      <c r="H977" s="17" t="s">
        <v>247</v>
      </c>
      <c r="I977" s="20" t="s">
        <v>2483</v>
      </c>
      <c r="J977" s="17" t="s">
        <v>476</v>
      </c>
      <c r="K977" s="17" t="s">
        <v>476</v>
      </c>
      <c r="L977" s="17"/>
      <c r="M977" s="17" t="s">
        <v>4023</v>
      </c>
      <c r="N977" s="17" t="s">
        <v>2481</v>
      </c>
      <c r="O977" s="17" t="s">
        <v>2482</v>
      </c>
      <c r="P977" s="17" t="s">
        <v>2042</v>
      </c>
      <c r="Q977" s="21" t="s">
        <v>2043</v>
      </c>
      <c r="R977" s="21" t="str">
        <f t="shared" si="15"/>
        <v>丁忠兵(dingzhongbing)</v>
      </c>
      <c r="S977" s="21"/>
    </row>
    <row r="978" ht="12.75" customHeight="1" spans="1:19">
      <c r="A978" s="17" t="s">
        <v>2442</v>
      </c>
      <c r="B978" s="17" t="s">
        <v>2042</v>
      </c>
      <c r="C978" s="17" t="s">
        <v>3983</v>
      </c>
      <c r="D978" s="17" t="s">
        <v>3959</v>
      </c>
      <c r="E978" s="17" t="s">
        <v>2485</v>
      </c>
      <c r="F978" s="17" t="s">
        <v>2170</v>
      </c>
      <c r="G978" s="17" t="s">
        <v>2050</v>
      </c>
      <c r="H978" s="17" t="s">
        <v>63</v>
      </c>
      <c r="I978" s="20" t="s">
        <v>2486</v>
      </c>
      <c r="J978" s="17" t="s">
        <v>476</v>
      </c>
      <c r="K978" s="17" t="s">
        <v>476</v>
      </c>
      <c r="L978" s="17"/>
      <c r="M978" s="17" t="s">
        <v>3992</v>
      </c>
      <c r="N978" s="17" t="s">
        <v>2485</v>
      </c>
      <c r="O978" s="17" t="s">
        <v>2050</v>
      </c>
      <c r="P978" s="17" t="s">
        <v>2042</v>
      </c>
      <c r="Q978" s="21" t="s">
        <v>2043</v>
      </c>
      <c r="R978" s="21" t="str">
        <f t="shared" si="15"/>
        <v>丁忠兵(dingzhongbing)</v>
      </c>
      <c r="S978" s="21"/>
    </row>
    <row r="979" ht="12.75" customHeight="1" spans="1:19">
      <c r="A979" s="17" t="s">
        <v>2442</v>
      </c>
      <c r="B979" s="17" t="s">
        <v>121</v>
      </c>
      <c r="C979" s="17" t="s">
        <v>3967</v>
      </c>
      <c r="D979" s="17" t="s">
        <v>3959</v>
      </c>
      <c r="E979" s="17" t="s">
        <v>2487</v>
      </c>
      <c r="F979" s="17" t="s">
        <v>3954</v>
      </c>
      <c r="G979" s="17" t="s">
        <v>2488</v>
      </c>
      <c r="H979" s="17" t="s">
        <v>135</v>
      </c>
      <c r="I979" s="20" t="s">
        <v>2489</v>
      </c>
      <c r="J979" s="17" t="s">
        <v>63</v>
      </c>
      <c r="K979" s="17" t="s">
        <v>63</v>
      </c>
      <c r="L979" s="17"/>
      <c r="M979" s="17" t="s">
        <v>3955</v>
      </c>
      <c r="N979" s="17" t="s">
        <v>2487</v>
      </c>
      <c r="O979" s="17" t="s">
        <v>2488</v>
      </c>
      <c r="P979" s="17" t="s">
        <v>121</v>
      </c>
      <c r="Q979" s="21" t="s">
        <v>122</v>
      </c>
      <c r="R979" s="21" t="str">
        <f t="shared" si="15"/>
        <v>方令(fangling)</v>
      </c>
      <c r="S979" s="21"/>
    </row>
    <row r="980" ht="12.75" customHeight="1" spans="1:19">
      <c r="A980" s="17" t="s">
        <v>2442</v>
      </c>
      <c r="B980" s="17" t="s">
        <v>121</v>
      </c>
      <c r="C980" s="17" t="s">
        <v>3967</v>
      </c>
      <c r="D980" s="17" t="s">
        <v>3959</v>
      </c>
      <c r="E980" s="17" t="s">
        <v>2490</v>
      </c>
      <c r="F980" s="17" t="s">
        <v>3954</v>
      </c>
      <c r="G980" s="17" t="s">
        <v>2491</v>
      </c>
      <c r="H980" s="17" t="s">
        <v>63</v>
      </c>
      <c r="I980" s="20" t="s">
        <v>2492</v>
      </c>
      <c r="J980" s="17" t="s">
        <v>63</v>
      </c>
      <c r="K980" s="17" t="s">
        <v>63</v>
      </c>
      <c r="L980" s="17"/>
      <c r="M980" s="17" t="s">
        <v>3955</v>
      </c>
      <c r="N980" s="17" t="s">
        <v>2490</v>
      </c>
      <c r="O980" s="17" t="s">
        <v>2491</v>
      </c>
      <c r="P980" s="17" t="s">
        <v>121</v>
      </c>
      <c r="Q980" s="21" t="s">
        <v>122</v>
      </c>
      <c r="R980" s="21" t="str">
        <f t="shared" si="15"/>
        <v>方令(fangling)</v>
      </c>
      <c r="S980" s="21"/>
    </row>
    <row r="981" ht="12.75" customHeight="1" spans="1:19">
      <c r="A981" s="17" t="s">
        <v>2442</v>
      </c>
      <c r="B981" s="17" t="s">
        <v>151</v>
      </c>
      <c r="C981" s="17" t="s">
        <v>3956</v>
      </c>
      <c r="D981" s="17" t="s">
        <v>3973</v>
      </c>
      <c r="E981" s="17" t="s">
        <v>2493</v>
      </c>
      <c r="F981" s="17" t="s">
        <v>52</v>
      </c>
      <c r="G981" s="17" t="s">
        <v>730</v>
      </c>
      <c r="H981" s="17" t="s">
        <v>148</v>
      </c>
      <c r="I981" s="20" t="s">
        <v>2494</v>
      </c>
      <c r="J981" s="17" t="s">
        <v>63</v>
      </c>
      <c r="K981" s="17" t="s">
        <v>63</v>
      </c>
      <c r="L981" s="17"/>
      <c r="M981" s="17" t="s">
        <v>476</v>
      </c>
      <c r="N981" s="17" t="s">
        <v>2493</v>
      </c>
      <c r="O981" s="17" t="s">
        <v>730</v>
      </c>
      <c r="P981" s="17" t="s">
        <v>151</v>
      </c>
      <c r="Q981" s="21" t="s">
        <v>152</v>
      </c>
      <c r="R981" s="21" t="str">
        <f t="shared" si="15"/>
        <v>郭振杰(guozhenjie)</v>
      </c>
      <c r="S981" s="21"/>
    </row>
    <row r="982" ht="12.75" customHeight="1" spans="1:19">
      <c r="A982" s="17" t="s">
        <v>2442</v>
      </c>
      <c r="B982" s="17" t="s">
        <v>151</v>
      </c>
      <c r="C982" s="17" t="s">
        <v>3956</v>
      </c>
      <c r="D982" s="17" t="s">
        <v>3973</v>
      </c>
      <c r="E982" s="17" t="s">
        <v>2496</v>
      </c>
      <c r="F982" s="17" t="s">
        <v>52</v>
      </c>
      <c r="G982" s="17" t="s">
        <v>158</v>
      </c>
      <c r="H982" s="17" t="s">
        <v>148</v>
      </c>
      <c r="I982" s="20" t="s">
        <v>2497</v>
      </c>
      <c r="J982" s="17" t="s">
        <v>63</v>
      </c>
      <c r="K982" s="17" t="s">
        <v>63</v>
      </c>
      <c r="L982" s="17"/>
      <c r="M982" s="17" t="s">
        <v>476</v>
      </c>
      <c r="N982" s="17" t="s">
        <v>2496</v>
      </c>
      <c r="O982" s="17" t="s">
        <v>158</v>
      </c>
      <c r="P982" s="17" t="s">
        <v>151</v>
      </c>
      <c r="Q982" s="21" t="s">
        <v>152</v>
      </c>
      <c r="R982" s="21" t="str">
        <f t="shared" si="15"/>
        <v>郭振杰(guozhenjie)</v>
      </c>
      <c r="S982" s="21"/>
    </row>
    <row r="983" ht="12.75" customHeight="1" spans="1:19">
      <c r="A983" s="17" t="s">
        <v>2442</v>
      </c>
      <c r="B983" s="17" t="s">
        <v>151</v>
      </c>
      <c r="C983" s="17" t="s">
        <v>3956</v>
      </c>
      <c r="D983" s="17" t="s">
        <v>3973</v>
      </c>
      <c r="E983" s="17" t="s">
        <v>2498</v>
      </c>
      <c r="F983" s="17" t="s">
        <v>52</v>
      </c>
      <c r="G983" s="17" t="s">
        <v>158</v>
      </c>
      <c r="H983" s="17" t="s">
        <v>148</v>
      </c>
      <c r="I983" s="20" t="s">
        <v>2499</v>
      </c>
      <c r="J983" s="17" t="s">
        <v>63</v>
      </c>
      <c r="K983" s="17" t="s">
        <v>63</v>
      </c>
      <c r="L983" s="17"/>
      <c r="M983" s="17" t="s">
        <v>476</v>
      </c>
      <c r="N983" s="17" t="s">
        <v>2498</v>
      </c>
      <c r="O983" s="17" t="s">
        <v>158</v>
      </c>
      <c r="P983" s="17" t="s">
        <v>151</v>
      </c>
      <c r="Q983" s="21" t="s">
        <v>152</v>
      </c>
      <c r="R983" s="21" t="str">
        <f t="shared" si="15"/>
        <v>郭振杰(guozhenjie)</v>
      </c>
      <c r="S983" s="21"/>
    </row>
    <row r="984" ht="12.75" customHeight="1" spans="1:19">
      <c r="A984" s="17" t="s">
        <v>2442</v>
      </c>
      <c r="B984" s="17" t="s">
        <v>151</v>
      </c>
      <c r="C984" s="17" t="s">
        <v>3956</v>
      </c>
      <c r="D984" s="17" t="s">
        <v>3973</v>
      </c>
      <c r="E984" s="17" t="s">
        <v>2493</v>
      </c>
      <c r="F984" s="17" t="s">
        <v>52</v>
      </c>
      <c r="G984" s="17" t="s">
        <v>730</v>
      </c>
      <c r="H984" s="17" t="s">
        <v>148</v>
      </c>
      <c r="I984" s="20" t="s">
        <v>4071</v>
      </c>
      <c r="J984" s="17" t="s">
        <v>63</v>
      </c>
      <c r="K984" s="17" t="s">
        <v>63</v>
      </c>
      <c r="L984" s="17"/>
      <c r="M984" s="17" t="s">
        <v>476</v>
      </c>
      <c r="N984" s="17" t="s">
        <v>2493</v>
      </c>
      <c r="O984" s="17" t="s">
        <v>730</v>
      </c>
      <c r="P984" s="17" t="s">
        <v>151</v>
      </c>
      <c r="Q984" s="21" t="s">
        <v>152</v>
      </c>
      <c r="R984" s="21" t="str">
        <f t="shared" si="15"/>
        <v>郭振杰(guozhenjie)</v>
      </c>
      <c r="S984" s="21"/>
    </row>
    <row r="985" ht="12.75" customHeight="1" spans="1:19">
      <c r="A985" s="17" t="s">
        <v>2442</v>
      </c>
      <c r="B985" s="17" t="s">
        <v>151</v>
      </c>
      <c r="C985" s="17" t="s">
        <v>3956</v>
      </c>
      <c r="D985" s="17" t="s">
        <v>3973</v>
      </c>
      <c r="E985" s="17" t="s">
        <v>2493</v>
      </c>
      <c r="F985" s="17" t="s">
        <v>52</v>
      </c>
      <c r="G985" s="17" t="s">
        <v>158</v>
      </c>
      <c r="H985" s="17" t="s">
        <v>148</v>
      </c>
      <c r="I985" s="20" t="s">
        <v>2500</v>
      </c>
      <c r="J985" s="17" t="s">
        <v>63</v>
      </c>
      <c r="K985" s="17" t="s">
        <v>63</v>
      </c>
      <c r="L985" s="17"/>
      <c r="M985" s="17" t="s">
        <v>476</v>
      </c>
      <c r="N985" s="17" t="s">
        <v>2493</v>
      </c>
      <c r="O985" s="17" t="s">
        <v>158</v>
      </c>
      <c r="P985" s="17" t="s">
        <v>151</v>
      </c>
      <c r="Q985" s="21" t="s">
        <v>152</v>
      </c>
      <c r="R985" s="21" t="str">
        <f t="shared" si="15"/>
        <v>郭振杰(guozhenjie)</v>
      </c>
      <c r="S985" s="21"/>
    </row>
    <row r="986" ht="12.75" customHeight="1" spans="1:19">
      <c r="A986" s="17" t="s">
        <v>2442</v>
      </c>
      <c r="B986" s="17" t="s">
        <v>1147</v>
      </c>
      <c r="C986" s="17" t="s">
        <v>3961</v>
      </c>
      <c r="D986" s="17" t="s">
        <v>3968</v>
      </c>
      <c r="E986" s="17" t="s">
        <v>2468</v>
      </c>
      <c r="F986" s="17" t="s">
        <v>141</v>
      </c>
      <c r="G986" s="17" t="s">
        <v>1370</v>
      </c>
      <c r="H986" s="17" t="s">
        <v>247</v>
      </c>
      <c r="I986" s="20" t="s">
        <v>2469</v>
      </c>
      <c r="J986" s="17" t="s">
        <v>476</v>
      </c>
      <c r="K986" s="17" t="s">
        <v>63</v>
      </c>
      <c r="L986" s="17"/>
      <c r="M986" s="17" t="s">
        <v>3992</v>
      </c>
      <c r="N986" s="17" t="s">
        <v>2468</v>
      </c>
      <c r="O986" s="17" t="s">
        <v>1370</v>
      </c>
      <c r="P986" s="17" t="s">
        <v>1147</v>
      </c>
      <c r="Q986" s="21" t="s">
        <v>1148</v>
      </c>
      <c r="R986" s="21" t="str">
        <f t="shared" si="15"/>
        <v>何佳晓(hejiaxiao)</v>
      </c>
      <c r="S986" s="21"/>
    </row>
    <row r="987" ht="12.75" customHeight="1" spans="1:19">
      <c r="A987" s="17" t="s">
        <v>2442</v>
      </c>
      <c r="B987" s="17" t="s">
        <v>1147</v>
      </c>
      <c r="C987" s="17" t="s">
        <v>3961</v>
      </c>
      <c r="D987" s="17" t="s">
        <v>3968</v>
      </c>
      <c r="E987" s="17" t="s">
        <v>2501</v>
      </c>
      <c r="F987" s="17" t="s">
        <v>3954</v>
      </c>
      <c r="G987" s="17" t="s">
        <v>2502</v>
      </c>
      <c r="H987" s="17" t="s">
        <v>541</v>
      </c>
      <c r="I987" s="20" t="s">
        <v>2503</v>
      </c>
      <c r="J987" s="17" t="s">
        <v>63</v>
      </c>
      <c r="K987" s="17" t="s">
        <v>63</v>
      </c>
      <c r="L987" s="17"/>
      <c r="M987" s="17" t="s">
        <v>3955</v>
      </c>
      <c r="N987" s="17" t="s">
        <v>2501</v>
      </c>
      <c r="O987" s="17" t="s">
        <v>2502</v>
      </c>
      <c r="P987" s="17" t="s">
        <v>1147</v>
      </c>
      <c r="Q987" s="21" t="s">
        <v>1148</v>
      </c>
      <c r="R987" s="21" t="str">
        <f t="shared" si="15"/>
        <v>何佳晓(hejiaxiao)</v>
      </c>
      <c r="S987" s="21"/>
    </row>
    <row r="988" ht="12.75" customHeight="1" spans="1:19">
      <c r="A988" s="17" t="s">
        <v>2442</v>
      </c>
      <c r="B988" s="17" t="s">
        <v>1147</v>
      </c>
      <c r="C988" s="17" t="s">
        <v>3961</v>
      </c>
      <c r="D988" s="17" t="s">
        <v>3968</v>
      </c>
      <c r="E988" s="17" t="s">
        <v>2504</v>
      </c>
      <c r="F988" s="17" t="s">
        <v>52</v>
      </c>
      <c r="G988" s="17" t="s">
        <v>2505</v>
      </c>
      <c r="H988" s="17" t="s">
        <v>135</v>
      </c>
      <c r="I988" s="20" t="s">
        <v>2167</v>
      </c>
      <c r="J988" s="17" t="s">
        <v>63</v>
      </c>
      <c r="K988" s="17" t="s">
        <v>63</v>
      </c>
      <c r="L988" s="17"/>
      <c r="M988" s="17" t="s">
        <v>476</v>
      </c>
      <c r="N988" s="17" t="s">
        <v>2504</v>
      </c>
      <c r="O988" s="17" t="s">
        <v>2505</v>
      </c>
      <c r="P988" s="17" t="s">
        <v>1147</v>
      </c>
      <c r="Q988" s="21" t="s">
        <v>1148</v>
      </c>
      <c r="R988" s="21" t="str">
        <f t="shared" si="15"/>
        <v>何佳晓(hejiaxiao)</v>
      </c>
      <c r="S988" s="21"/>
    </row>
    <row r="989" ht="12.75" customHeight="1" spans="1:19">
      <c r="A989" s="17" t="s">
        <v>2442</v>
      </c>
      <c r="B989" s="17" t="s">
        <v>1147</v>
      </c>
      <c r="C989" s="17" t="s">
        <v>3961</v>
      </c>
      <c r="D989" s="17" t="s">
        <v>3968</v>
      </c>
      <c r="E989" s="17" t="s">
        <v>2506</v>
      </c>
      <c r="F989" s="17" t="s">
        <v>52</v>
      </c>
      <c r="G989" s="17" t="s">
        <v>2505</v>
      </c>
      <c r="H989" s="17" t="s">
        <v>772</v>
      </c>
      <c r="I989" s="20" t="s">
        <v>2507</v>
      </c>
      <c r="J989" s="17" t="s">
        <v>63</v>
      </c>
      <c r="K989" s="17" t="s">
        <v>63</v>
      </c>
      <c r="L989" s="17"/>
      <c r="M989" s="17" t="s">
        <v>476</v>
      </c>
      <c r="N989" s="17" t="s">
        <v>2506</v>
      </c>
      <c r="O989" s="17" t="s">
        <v>2505</v>
      </c>
      <c r="P989" s="17" t="s">
        <v>1147</v>
      </c>
      <c r="Q989" s="21" t="s">
        <v>1148</v>
      </c>
      <c r="R989" s="21" t="str">
        <f t="shared" si="15"/>
        <v>何佳晓(hejiaxiao)</v>
      </c>
      <c r="S989" s="21"/>
    </row>
    <row r="990" ht="12.75" customHeight="1" spans="1:19">
      <c r="A990" s="17" t="s">
        <v>2442</v>
      </c>
      <c r="B990" s="17" t="s">
        <v>1147</v>
      </c>
      <c r="C990" s="17" t="s">
        <v>3961</v>
      </c>
      <c r="D990" s="17" t="s">
        <v>3968</v>
      </c>
      <c r="E990" s="17" t="s">
        <v>2508</v>
      </c>
      <c r="F990" s="17" t="s">
        <v>52</v>
      </c>
      <c r="G990" s="17" t="s">
        <v>2505</v>
      </c>
      <c r="H990" s="17" t="s">
        <v>212</v>
      </c>
      <c r="I990" s="20" t="s">
        <v>2450</v>
      </c>
      <c r="J990" s="17" t="s">
        <v>63</v>
      </c>
      <c r="K990" s="17" t="s">
        <v>63</v>
      </c>
      <c r="L990" s="17"/>
      <c r="M990" s="17" t="s">
        <v>476</v>
      </c>
      <c r="N990" s="17" t="s">
        <v>2508</v>
      </c>
      <c r="O990" s="17" t="s">
        <v>2505</v>
      </c>
      <c r="P990" s="17" t="s">
        <v>1147</v>
      </c>
      <c r="Q990" s="21" t="s">
        <v>1148</v>
      </c>
      <c r="R990" s="21" t="str">
        <f t="shared" si="15"/>
        <v>何佳晓(hejiaxiao)</v>
      </c>
      <c r="S990" s="21"/>
    </row>
    <row r="991" ht="12.75" customHeight="1" spans="1:19">
      <c r="A991" s="17" t="s">
        <v>2442</v>
      </c>
      <c r="B991" s="17" t="s">
        <v>1147</v>
      </c>
      <c r="C991" s="17" t="s">
        <v>3961</v>
      </c>
      <c r="D991" s="17" t="s">
        <v>3968</v>
      </c>
      <c r="E991" s="17" t="s">
        <v>2509</v>
      </c>
      <c r="F991" s="17" t="s">
        <v>52</v>
      </c>
      <c r="G991" s="17" t="s">
        <v>2505</v>
      </c>
      <c r="H991" s="17" t="s">
        <v>212</v>
      </c>
      <c r="I991" s="20" t="s">
        <v>2450</v>
      </c>
      <c r="J991" s="17" t="s">
        <v>63</v>
      </c>
      <c r="K991" s="17" t="s">
        <v>63</v>
      </c>
      <c r="L991" s="17"/>
      <c r="M991" s="17" t="s">
        <v>476</v>
      </c>
      <c r="N991" s="17" t="s">
        <v>2509</v>
      </c>
      <c r="O991" s="17" t="s">
        <v>2505</v>
      </c>
      <c r="P991" s="17" t="s">
        <v>1147</v>
      </c>
      <c r="Q991" s="21" t="s">
        <v>1148</v>
      </c>
      <c r="R991" s="21" t="str">
        <f t="shared" si="15"/>
        <v>何佳晓(hejiaxiao)</v>
      </c>
      <c r="S991" s="21"/>
    </row>
    <row r="992" ht="12.75" customHeight="1" spans="1:19">
      <c r="A992" s="17" t="s">
        <v>2442</v>
      </c>
      <c r="B992" s="17" t="s">
        <v>735</v>
      </c>
      <c r="C992" s="17" t="s">
        <v>3961</v>
      </c>
      <c r="D992" s="17" t="s">
        <v>3973</v>
      </c>
      <c r="E992" s="17" t="s">
        <v>2510</v>
      </c>
      <c r="F992" s="17" t="s">
        <v>3954</v>
      </c>
      <c r="G992" s="17" t="s">
        <v>2491</v>
      </c>
      <c r="H992" s="17" t="s">
        <v>482</v>
      </c>
      <c r="I992" s="20" t="s">
        <v>2511</v>
      </c>
      <c r="J992" s="17" t="s">
        <v>449</v>
      </c>
      <c r="K992" s="17" t="s">
        <v>443</v>
      </c>
      <c r="L992" s="17"/>
      <c r="M992" s="17" t="s">
        <v>63</v>
      </c>
      <c r="N992" s="17" t="s">
        <v>2510</v>
      </c>
      <c r="O992" s="17" t="s">
        <v>2491</v>
      </c>
      <c r="P992" s="17" t="s">
        <v>735</v>
      </c>
      <c r="Q992" s="21" t="s">
        <v>736</v>
      </c>
      <c r="R992" s="21" t="str">
        <f t="shared" si="15"/>
        <v>何清(heqing)</v>
      </c>
      <c r="S992" s="21"/>
    </row>
    <row r="993" ht="12.75" customHeight="1" spans="1:19">
      <c r="A993" s="17" t="s">
        <v>2442</v>
      </c>
      <c r="B993" s="17" t="s">
        <v>173</v>
      </c>
      <c r="C993" s="17" t="s">
        <v>3975</v>
      </c>
      <c r="D993" s="17" t="s">
        <v>3970</v>
      </c>
      <c r="E993" s="17" t="s">
        <v>2088</v>
      </c>
      <c r="F993" s="17" t="s">
        <v>3971</v>
      </c>
      <c r="G993" s="17" t="s">
        <v>142</v>
      </c>
      <c r="H993" s="17" t="s">
        <v>36</v>
      </c>
      <c r="I993" s="20" t="s">
        <v>2513</v>
      </c>
      <c r="J993" s="17" t="s">
        <v>63</v>
      </c>
      <c r="K993" s="17" t="s">
        <v>63</v>
      </c>
      <c r="L993" s="17"/>
      <c r="M993" s="17" t="s">
        <v>4051</v>
      </c>
      <c r="N993" s="17" t="s">
        <v>2088</v>
      </c>
      <c r="O993" s="17" t="s">
        <v>142</v>
      </c>
      <c r="P993" s="17" t="s">
        <v>173</v>
      </c>
      <c r="Q993" s="21" t="s">
        <v>174</v>
      </c>
      <c r="R993" s="21" t="str">
        <f t="shared" si="15"/>
        <v>胡波(hubo)</v>
      </c>
      <c r="S993" s="21"/>
    </row>
    <row r="994" ht="12.75" customHeight="1" spans="1:19">
      <c r="A994" s="17" t="s">
        <v>2442</v>
      </c>
      <c r="B994" s="17" t="s">
        <v>188</v>
      </c>
      <c r="C994" s="17" t="s">
        <v>3979</v>
      </c>
      <c r="D994" s="17" t="s">
        <v>3973</v>
      </c>
      <c r="E994" s="17" t="s">
        <v>2515</v>
      </c>
      <c r="F994" s="17" t="s">
        <v>52</v>
      </c>
      <c r="G994" s="17" t="s">
        <v>2516</v>
      </c>
      <c r="H994" s="17" t="s">
        <v>148</v>
      </c>
      <c r="I994" s="20" t="s">
        <v>2517</v>
      </c>
      <c r="J994" s="17" t="s">
        <v>427</v>
      </c>
      <c r="K994" s="17" t="s">
        <v>476</v>
      </c>
      <c r="L994" s="17"/>
      <c r="M994" s="17" t="s">
        <v>26</v>
      </c>
      <c r="N994" s="17" t="s">
        <v>2515</v>
      </c>
      <c r="O994" s="17" t="s">
        <v>2516</v>
      </c>
      <c r="P994" s="17" t="s">
        <v>188</v>
      </c>
      <c r="Q994" s="21" t="s">
        <v>189</v>
      </c>
      <c r="R994" s="21" t="str">
        <f t="shared" si="15"/>
        <v>胡攀(hupan)</v>
      </c>
      <c r="S994" s="21"/>
    </row>
    <row r="995" ht="12.75" customHeight="1" spans="1:19">
      <c r="A995" s="17" t="s">
        <v>2442</v>
      </c>
      <c r="B995" s="17" t="s">
        <v>200</v>
      </c>
      <c r="C995" s="17" t="s">
        <v>3980</v>
      </c>
      <c r="D995" s="17" t="s">
        <v>3968</v>
      </c>
      <c r="E995" s="17" t="s">
        <v>2518</v>
      </c>
      <c r="F995" s="17" t="s">
        <v>141</v>
      </c>
      <c r="G995" s="17" t="s">
        <v>2335</v>
      </c>
      <c r="H995" s="17" t="s">
        <v>90</v>
      </c>
      <c r="I995" s="20" t="s">
        <v>2519</v>
      </c>
      <c r="J995" s="17" t="s">
        <v>63</v>
      </c>
      <c r="K995" s="17" t="s">
        <v>63</v>
      </c>
      <c r="L995" s="17"/>
      <c r="M995" s="17" t="s">
        <v>3951</v>
      </c>
      <c r="N995" s="17" t="s">
        <v>2518</v>
      </c>
      <c r="O995" s="17" t="s">
        <v>2335</v>
      </c>
      <c r="P995" s="17" t="s">
        <v>200</v>
      </c>
      <c r="Q995" s="21" t="s">
        <v>201</v>
      </c>
      <c r="R995" s="21" t="str">
        <f t="shared" si="15"/>
        <v>黄意武(huangyiwu)</v>
      </c>
      <c r="S995" s="21"/>
    </row>
    <row r="996" ht="12.75" customHeight="1" spans="1:19">
      <c r="A996" s="17" t="s">
        <v>2442</v>
      </c>
      <c r="B996" s="17" t="s">
        <v>200</v>
      </c>
      <c r="C996" s="17" t="s">
        <v>3980</v>
      </c>
      <c r="D996" s="17" t="s">
        <v>3968</v>
      </c>
      <c r="E996" s="17" t="s">
        <v>2520</v>
      </c>
      <c r="F996" s="17" t="s">
        <v>141</v>
      </c>
      <c r="G996" s="17" t="s">
        <v>34</v>
      </c>
      <c r="H996" s="17" t="s">
        <v>391</v>
      </c>
      <c r="I996" s="20" t="s">
        <v>2521</v>
      </c>
      <c r="J996" s="17" t="s">
        <v>63</v>
      </c>
      <c r="K996" s="17" t="s">
        <v>63</v>
      </c>
      <c r="L996" s="17"/>
      <c r="M996" s="17" t="s">
        <v>3951</v>
      </c>
      <c r="N996" s="17" t="s">
        <v>2520</v>
      </c>
      <c r="O996" s="17" t="s">
        <v>34</v>
      </c>
      <c r="P996" s="17" t="s">
        <v>200</v>
      </c>
      <c r="Q996" s="21" t="s">
        <v>201</v>
      </c>
      <c r="R996" s="21" t="str">
        <f t="shared" si="15"/>
        <v>黄意武(huangyiwu)</v>
      </c>
      <c r="S996" s="21"/>
    </row>
    <row r="997" ht="12.75" customHeight="1" spans="1:19">
      <c r="A997" s="17" t="s">
        <v>2442</v>
      </c>
      <c r="B997" s="17" t="s">
        <v>200</v>
      </c>
      <c r="C997" s="17" t="s">
        <v>3980</v>
      </c>
      <c r="D997" s="17" t="s">
        <v>3968</v>
      </c>
      <c r="E997" s="17" t="s">
        <v>2522</v>
      </c>
      <c r="F997" s="17" t="s">
        <v>141</v>
      </c>
      <c r="G997" s="17" t="s">
        <v>34</v>
      </c>
      <c r="H997" s="17" t="s">
        <v>148</v>
      </c>
      <c r="I997" s="20" t="s">
        <v>2523</v>
      </c>
      <c r="J997" s="17" t="s">
        <v>476</v>
      </c>
      <c r="K997" s="17" t="s">
        <v>63</v>
      </c>
      <c r="L997" s="17"/>
      <c r="M997" s="17" t="s">
        <v>3951</v>
      </c>
      <c r="N997" s="17" t="s">
        <v>2522</v>
      </c>
      <c r="O997" s="17" t="s">
        <v>34</v>
      </c>
      <c r="P997" s="17" t="s">
        <v>200</v>
      </c>
      <c r="Q997" s="21" t="s">
        <v>201</v>
      </c>
      <c r="R997" s="21" t="str">
        <f t="shared" si="15"/>
        <v>黄意武(huangyiwu)</v>
      </c>
      <c r="S997" s="21"/>
    </row>
    <row r="998" ht="12.75" customHeight="1" spans="1:19">
      <c r="A998" s="17" t="s">
        <v>2442</v>
      </c>
      <c r="B998" s="17" t="s">
        <v>200</v>
      </c>
      <c r="C998" s="17" t="s">
        <v>3980</v>
      </c>
      <c r="D998" s="17" t="s">
        <v>3968</v>
      </c>
      <c r="E998" s="17" t="s">
        <v>2524</v>
      </c>
      <c r="F998" s="17" t="s">
        <v>52</v>
      </c>
      <c r="G998" s="17" t="s">
        <v>2525</v>
      </c>
      <c r="H998" s="17" t="s">
        <v>148</v>
      </c>
      <c r="I998" s="20" t="s">
        <v>2474</v>
      </c>
      <c r="J998" s="17" t="s">
        <v>63</v>
      </c>
      <c r="K998" s="17" t="s">
        <v>63</v>
      </c>
      <c r="L998" s="17"/>
      <c r="M998" s="17" t="s">
        <v>476</v>
      </c>
      <c r="N998" s="17" t="s">
        <v>2524</v>
      </c>
      <c r="O998" s="17" t="s">
        <v>2525</v>
      </c>
      <c r="P998" s="17" t="s">
        <v>200</v>
      </c>
      <c r="Q998" s="21" t="s">
        <v>201</v>
      </c>
      <c r="R998" s="21" t="str">
        <f t="shared" si="15"/>
        <v>黄意武(huangyiwu)</v>
      </c>
      <c r="S998" s="21"/>
    </row>
    <row r="999" ht="12.75" customHeight="1" spans="1:19">
      <c r="A999" s="17" t="s">
        <v>2442</v>
      </c>
      <c r="B999" s="17" t="s">
        <v>200</v>
      </c>
      <c r="C999" s="17" t="s">
        <v>3980</v>
      </c>
      <c r="D999" s="17" t="s">
        <v>3968</v>
      </c>
      <c r="E999" s="17" t="s">
        <v>2117</v>
      </c>
      <c r="F999" s="17" t="s">
        <v>52</v>
      </c>
      <c r="G999" s="17" t="s">
        <v>75</v>
      </c>
      <c r="H999" s="17" t="s">
        <v>148</v>
      </c>
      <c r="I999" s="20" t="s">
        <v>2474</v>
      </c>
      <c r="J999" s="17" t="s">
        <v>63</v>
      </c>
      <c r="K999" s="17" t="s">
        <v>63</v>
      </c>
      <c r="L999" s="17"/>
      <c r="M999" s="17" t="s">
        <v>476</v>
      </c>
      <c r="N999" s="17" t="s">
        <v>2117</v>
      </c>
      <c r="O999" s="17" t="s">
        <v>75</v>
      </c>
      <c r="P999" s="17" t="s">
        <v>200</v>
      </c>
      <c r="Q999" s="21" t="s">
        <v>201</v>
      </c>
      <c r="R999" s="21" t="str">
        <f t="shared" si="15"/>
        <v>黄意武(huangyiwu)</v>
      </c>
      <c r="S999" s="21"/>
    </row>
    <row r="1000" ht="12.75" customHeight="1" spans="1:19">
      <c r="A1000" s="17" t="s">
        <v>2442</v>
      </c>
      <c r="B1000" s="17" t="s">
        <v>200</v>
      </c>
      <c r="C1000" s="17" t="s">
        <v>3980</v>
      </c>
      <c r="D1000" s="17" t="s">
        <v>3968</v>
      </c>
      <c r="E1000" s="17" t="s">
        <v>2526</v>
      </c>
      <c r="F1000" s="17" t="s">
        <v>3954</v>
      </c>
      <c r="G1000" s="17" t="s">
        <v>2527</v>
      </c>
      <c r="H1000" s="17" t="s">
        <v>346</v>
      </c>
      <c r="I1000" s="20" t="s">
        <v>2528</v>
      </c>
      <c r="J1000" s="17" t="s">
        <v>476</v>
      </c>
      <c r="K1000" s="17" t="s">
        <v>63</v>
      </c>
      <c r="L1000" s="17"/>
      <c r="M1000" s="17" t="s">
        <v>3955</v>
      </c>
      <c r="N1000" s="17" t="s">
        <v>2526</v>
      </c>
      <c r="O1000" s="17" t="s">
        <v>2527</v>
      </c>
      <c r="P1000" s="17" t="s">
        <v>200</v>
      </c>
      <c r="Q1000" s="21" t="s">
        <v>201</v>
      </c>
      <c r="R1000" s="21" t="str">
        <f t="shared" si="15"/>
        <v>黄意武(huangyiwu)</v>
      </c>
      <c r="S1000" s="21"/>
    </row>
    <row r="1001" ht="12.75" customHeight="1" spans="1:19">
      <c r="A1001" s="17" t="s">
        <v>2442</v>
      </c>
      <c r="B1001" s="17" t="s">
        <v>222</v>
      </c>
      <c r="C1001" s="17" t="s">
        <v>3981</v>
      </c>
      <c r="D1001" s="17" t="s">
        <v>3953</v>
      </c>
      <c r="E1001" s="17" t="s">
        <v>2529</v>
      </c>
      <c r="F1001" s="17" t="s">
        <v>52</v>
      </c>
      <c r="G1001" s="17" t="s">
        <v>369</v>
      </c>
      <c r="H1001" s="17" t="s">
        <v>371</v>
      </c>
      <c r="I1001" s="20" t="s">
        <v>2530</v>
      </c>
      <c r="J1001" s="17" t="s">
        <v>63</v>
      </c>
      <c r="K1001" s="17" t="s">
        <v>63</v>
      </c>
      <c r="L1001" s="17"/>
      <c r="M1001" s="17" t="s">
        <v>476</v>
      </c>
      <c r="N1001" s="17" t="s">
        <v>2529</v>
      </c>
      <c r="O1001" s="17" t="s">
        <v>369</v>
      </c>
      <c r="P1001" s="17" t="s">
        <v>222</v>
      </c>
      <c r="Q1001" s="21" t="s">
        <v>223</v>
      </c>
      <c r="R1001" s="21" t="str">
        <f t="shared" si="15"/>
        <v>江薇薇(jiangweiwei)</v>
      </c>
      <c r="S1001" s="21"/>
    </row>
    <row r="1002" ht="12.75" customHeight="1" spans="1:19">
      <c r="A1002" s="17" t="s">
        <v>2442</v>
      </c>
      <c r="B1002" s="17" t="s">
        <v>222</v>
      </c>
      <c r="C1002" s="17" t="s">
        <v>3981</v>
      </c>
      <c r="D1002" s="17" t="s">
        <v>3953</v>
      </c>
      <c r="E1002" s="17" t="s">
        <v>2531</v>
      </c>
      <c r="F1002" s="17" t="s">
        <v>52</v>
      </c>
      <c r="G1002" s="17" t="s">
        <v>369</v>
      </c>
      <c r="H1002" s="17" t="s">
        <v>371</v>
      </c>
      <c r="I1002" s="20" t="s">
        <v>2532</v>
      </c>
      <c r="J1002" s="17" t="s">
        <v>63</v>
      </c>
      <c r="K1002" s="17" t="s">
        <v>63</v>
      </c>
      <c r="L1002" s="17"/>
      <c r="M1002" s="17" t="s">
        <v>476</v>
      </c>
      <c r="N1002" s="17" t="s">
        <v>2531</v>
      </c>
      <c r="O1002" s="17" t="s">
        <v>369</v>
      </c>
      <c r="P1002" s="17" t="s">
        <v>222</v>
      </c>
      <c r="Q1002" s="21" t="s">
        <v>223</v>
      </c>
      <c r="R1002" s="21" t="str">
        <f t="shared" si="15"/>
        <v>江薇薇(jiangweiwei)</v>
      </c>
      <c r="S1002" s="21"/>
    </row>
    <row r="1003" ht="12.75" customHeight="1" spans="1:19">
      <c r="A1003" s="17" t="s">
        <v>2442</v>
      </c>
      <c r="B1003" s="17" t="s">
        <v>222</v>
      </c>
      <c r="C1003" s="17" t="s">
        <v>3981</v>
      </c>
      <c r="D1003" s="17" t="s">
        <v>3953</v>
      </c>
      <c r="E1003" s="17" t="s">
        <v>2533</v>
      </c>
      <c r="F1003" s="17" t="s">
        <v>52</v>
      </c>
      <c r="G1003" s="17" t="s">
        <v>369</v>
      </c>
      <c r="H1003" s="17" t="s">
        <v>371</v>
      </c>
      <c r="I1003" s="20" t="s">
        <v>2534</v>
      </c>
      <c r="J1003" s="17" t="s">
        <v>63</v>
      </c>
      <c r="K1003" s="17" t="s">
        <v>63</v>
      </c>
      <c r="L1003" s="17"/>
      <c r="M1003" s="17" t="s">
        <v>476</v>
      </c>
      <c r="N1003" s="17" t="s">
        <v>2533</v>
      </c>
      <c r="O1003" s="17" t="s">
        <v>369</v>
      </c>
      <c r="P1003" s="17" t="s">
        <v>222</v>
      </c>
      <c r="Q1003" s="21" t="s">
        <v>223</v>
      </c>
      <c r="R1003" s="21" t="str">
        <f t="shared" si="15"/>
        <v>江薇薇(jiangweiwei)</v>
      </c>
      <c r="S1003" s="21"/>
    </row>
    <row r="1004" ht="12.75" customHeight="1" spans="1:19">
      <c r="A1004" s="17" t="s">
        <v>2442</v>
      </c>
      <c r="B1004" s="17" t="s">
        <v>222</v>
      </c>
      <c r="C1004" s="17" t="s">
        <v>3981</v>
      </c>
      <c r="D1004" s="17" t="s">
        <v>3953</v>
      </c>
      <c r="E1004" s="17" t="s">
        <v>2535</v>
      </c>
      <c r="F1004" s="17" t="s">
        <v>52</v>
      </c>
      <c r="G1004" s="17" t="s">
        <v>369</v>
      </c>
      <c r="H1004" s="17" t="s">
        <v>371</v>
      </c>
      <c r="I1004" s="20" t="s">
        <v>2534</v>
      </c>
      <c r="J1004" s="17" t="s">
        <v>63</v>
      </c>
      <c r="K1004" s="17" t="s">
        <v>63</v>
      </c>
      <c r="L1004" s="17"/>
      <c r="M1004" s="17" t="s">
        <v>476</v>
      </c>
      <c r="N1004" s="17" t="s">
        <v>2535</v>
      </c>
      <c r="O1004" s="17" t="s">
        <v>369</v>
      </c>
      <c r="P1004" s="17" t="s">
        <v>222</v>
      </c>
      <c r="Q1004" s="21" t="s">
        <v>223</v>
      </c>
      <c r="R1004" s="21" t="str">
        <f t="shared" si="15"/>
        <v>江薇薇(jiangweiwei)</v>
      </c>
      <c r="S1004" s="21"/>
    </row>
    <row r="1005" ht="12.75" customHeight="1" spans="1:19">
      <c r="A1005" s="17" t="s">
        <v>2442</v>
      </c>
      <c r="B1005" s="17" t="s">
        <v>222</v>
      </c>
      <c r="C1005" s="17" t="s">
        <v>3981</v>
      </c>
      <c r="D1005" s="17" t="s">
        <v>3953</v>
      </c>
      <c r="E1005" s="17" t="s">
        <v>2536</v>
      </c>
      <c r="F1005" s="17" t="s">
        <v>52</v>
      </c>
      <c r="G1005" s="17" t="s">
        <v>369</v>
      </c>
      <c r="H1005" s="17" t="s">
        <v>371</v>
      </c>
      <c r="I1005" s="20" t="s">
        <v>2483</v>
      </c>
      <c r="J1005" s="17" t="s">
        <v>63</v>
      </c>
      <c r="K1005" s="17" t="s">
        <v>63</v>
      </c>
      <c r="L1005" s="17"/>
      <c r="M1005" s="17" t="s">
        <v>476</v>
      </c>
      <c r="N1005" s="17" t="s">
        <v>2536</v>
      </c>
      <c r="O1005" s="17" t="s">
        <v>369</v>
      </c>
      <c r="P1005" s="17" t="s">
        <v>222</v>
      </c>
      <c r="Q1005" s="21" t="s">
        <v>223</v>
      </c>
      <c r="R1005" s="21" t="str">
        <f t="shared" si="15"/>
        <v>江薇薇(jiangweiwei)</v>
      </c>
      <c r="S1005" s="21"/>
    </row>
    <row r="1006" ht="12.75" customHeight="1" spans="1:19">
      <c r="A1006" s="17" t="s">
        <v>2442</v>
      </c>
      <c r="B1006" s="17" t="s">
        <v>760</v>
      </c>
      <c r="C1006" s="17" t="s">
        <v>3982</v>
      </c>
      <c r="D1006" s="17" t="s">
        <v>3953</v>
      </c>
      <c r="E1006" s="17" t="s">
        <v>2537</v>
      </c>
      <c r="F1006" s="17" t="s">
        <v>3954</v>
      </c>
      <c r="G1006" s="17" t="s">
        <v>2538</v>
      </c>
      <c r="H1006" s="17" t="s">
        <v>63</v>
      </c>
      <c r="I1006" s="20" t="s">
        <v>2539</v>
      </c>
      <c r="J1006" s="17" t="s">
        <v>63</v>
      </c>
      <c r="K1006" s="17" t="s">
        <v>63</v>
      </c>
      <c r="L1006" s="17"/>
      <c r="M1006" s="17" t="s">
        <v>3955</v>
      </c>
      <c r="N1006" s="17" t="s">
        <v>2537</v>
      </c>
      <c r="O1006" s="17" t="s">
        <v>2538</v>
      </c>
      <c r="P1006" s="17" t="s">
        <v>760</v>
      </c>
      <c r="Q1006" s="21" t="s">
        <v>761</v>
      </c>
      <c r="R1006" s="21" t="str">
        <f t="shared" si="15"/>
        <v>柯昌波(kechangbo)</v>
      </c>
      <c r="S1006" s="21"/>
    </row>
    <row r="1007" ht="12.75" customHeight="1" spans="1:19">
      <c r="A1007" s="17" t="s">
        <v>2442</v>
      </c>
      <c r="B1007" s="17" t="s">
        <v>234</v>
      </c>
      <c r="C1007" s="17" t="s">
        <v>3983</v>
      </c>
      <c r="D1007" s="17" t="s">
        <v>3953</v>
      </c>
      <c r="E1007" s="17" t="s">
        <v>2540</v>
      </c>
      <c r="F1007" s="17" t="s">
        <v>52</v>
      </c>
      <c r="G1007" s="17" t="s">
        <v>369</v>
      </c>
      <c r="H1007" s="17" t="s">
        <v>148</v>
      </c>
      <c r="I1007" s="20" t="s">
        <v>2541</v>
      </c>
      <c r="J1007" s="17" t="s">
        <v>63</v>
      </c>
      <c r="K1007" s="17" t="s">
        <v>63</v>
      </c>
      <c r="L1007" s="17"/>
      <c r="M1007" s="17" t="s">
        <v>476</v>
      </c>
      <c r="N1007" s="17" t="s">
        <v>2540</v>
      </c>
      <c r="O1007" s="17" t="s">
        <v>369</v>
      </c>
      <c r="P1007" s="17" t="s">
        <v>234</v>
      </c>
      <c r="Q1007" s="21" t="s">
        <v>235</v>
      </c>
      <c r="R1007" s="21" t="str">
        <f t="shared" si="15"/>
        <v>黎智洪(lizhihong)</v>
      </c>
      <c r="S1007" s="21"/>
    </row>
    <row r="1008" ht="12.75" customHeight="1" spans="1:19">
      <c r="A1008" s="17" t="s">
        <v>2442</v>
      </c>
      <c r="B1008" s="17" t="s">
        <v>234</v>
      </c>
      <c r="C1008" s="17" t="s">
        <v>3983</v>
      </c>
      <c r="D1008" s="17" t="s">
        <v>3953</v>
      </c>
      <c r="E1008" s="17" t="s">
        <v>2542</v>
      </c>
      <c r="F1008" s="17" t="s">
        <v>52</v>
      </c>
      <c r="G1008" s="17" t="s">
        <v>369</v>
      </c>
      <c r="H1008" s="17" t="s">
        <v>148</v>
      </c>
      <c r="I1008" s="20" t="s">
        <v>2541</v>
      </c>
      <c r="J1008" s="17" t="s">
        <v>63</v>
      </c>
      <c r="K1008" s="17" t="s">
        <v>63</v>
      </c>
      <c r="L1008" s="17"/>
      <c r="M1008" s="17" t="s">
        <v>476</v>
      </c>
      <c r="N1008" s="17" t="s">
        <v>2542</v>
      </c>
      <c r="O1008" s="17" t="s">
        <v>369</v>
      </c>
      <c r="P1008" s="17" t="s">
        <v>234</v>
      </c>
      <c r="Q1008" s="21" t="s">
        <v>235</v>
      </c>
      <c r="R1008" s="21" t="str">
        <f t="shared" si="15"/>
        <v>黎智洪(lizhihong)</v>
      </c>
      <c r="S1008" s="21"/>
    </row>
    <row r="1009" ht="12.75" customHeight="1" spans="1:19">
      <c r="A1009" s="17" t="s">
        <v>2442</v>
      </c>
      <c r="B1009" s="17" t="s">
        <v>234</v>
      </c>
      <c r="C1009" s="17" t="s">
        <v>3983</v>
      </c>
      <c r="D1009" s="17" t="s">
        <v>3953</v>
      </c>
      <c r="E1009" s="17" t="s">
        <v>2543</v>
      </c>
      <c r="F1009" s="17" t="s">
        <v>141</v>
      </c>
      <c r="G1009" s="17" t="s">
        <v>34</v>
      </c>
      <c r="H1009" s="17" t="s">
        <v>148</v>
      </c>
      <c r="I1009" s="20" t="s">
        <v>2544</v>
      </c>
      <c r="J1009" s="17" t="s">
        <v>63</v>
      </c>
      <c r="K1009" s="17" t="s">
        <v>63</v>
      </c>
      <c r="L1009" s="17"/>
      <c r="M1009" s="17" t="s">
        <v>3951</v>
      </c>
      <c r="N1009" s="17" t="s">
        <v>2543</v>
      </c>
      <c r="O1009" s="17" t="s">
        <v>34</v>
      </c>
      <c r="P1009" s="17" t="s">
        <v>234</v>
      </c>
      <c r="Q1009" s="21" t="s">
        <v>235</v>
      </c>
      <c r="R1009" s="21" t="str">
        <f t="shared" si="15"/>
        <v>黎智洪(lizhihong)</v>
      </c>
      <c r="S1009" s="21"/>
    </row>
    <row r="1010" ht="12.75" customHeight="1" spans="1:19">
      <c r="A1010" s="17" t="s">
        <v>2442</v>
      </c>
      <c r="B1010" s="17" t="s">
        <v>234</v>
      </c>
      <c r="C1010" s="17" t="s">
        <v>3983</v>
      </c>
      <c r="D1010" s="17" t="s">
        <v>3953</v>
      </c>
      <c r="E1010" s="17" t="s">
        <v>2545</v>
      </c>
      <c r="F1010" s="17" t="s">
        <v>141</v>
      </c>
      <c r="G1010" s="17" t="s">
        <v>34</v>
      </c>
      <c r="H1010" s="17" t="s">
        <v>148</v>
      </c>
      <c r="I1010" s="20" t="s">
        <v>2546</v>
      </c>
      <c r="J1010" s="17" t="s">
        <v>63</v>
      </c>
      <c r="K1010" s="17" t="s">
        <v>63</v>
      </c>
      <c r="L1010" s="17"/>
      <c r="M1010" s="17" t="s">
        <v>3951</v>
      </c>
      <c r="N1010" s="17" t="s">
        <v>2545</v>
      </c>
      <c r="O1010" s="17" t="s">
        <v>34</v>
      </c>
      <c r="P1010" s="17" t="s">
        <v>234</v>
      </c>
      <c r="Q1010" s="21" t="s">
        <v>235</v>
      </c>
      <c r="R1010" s="21" t="str">
        <f t="shared" si="15"/>
        <v>黎智洪(lizhihong)</v>
      </c>
      <c r="S1010" s="21"/>
    </row>
    <row r="1011" ht="12.75" customHeight="1" spans="1:19">
      <c r="A1011" s="17" t="s">
        <v>2442</v>
      </c>
      <c r="B1011" s="17" t="s">
        <v>240</v>
      </c>
      <c r="C1011" s="17" t="s">
        <v>3984</v>
      </c>
      <c r="D1011" s="17" t="s">
        <v>3953</v>
      </c>
      <c r="E1011" s="17" t="s">
        <v>2547</v>
      </c>
      <c r="F1011" s="17" t="s">
        <v>3954</v>
      </c>
      <c r="G1011" s="17" t="s">
        <v>2502</v>
      </c>
      <c r="H1011" s="17" t="s">
        <v>181</v>
      </c>
      <c r="I1011" s="20" t="s">
        <v>2503</v>
      </c>
      <c r="J1011" s="17" t="s">
        <v>63</v>
      </c>
      <c r="K1011" s="17" t="s">
        <v>63</v>
      </c>
      <c r="L1011" s="17"/>
      <c r="M1011" s="17" t="s">
        <v>3955</v>
      </c>
      <c r="N1011" s="17" t="s">
        <v>2547</v>
      </c>
      <c r="O1011" s="17" t="s">
        <v>2502</v>
      </c>
      <c r="P1011" s="17" t="s">
        <v>240</v>
      </c>
      <c r="Q1011" s="21" t="s">
        <v>241</v>
      </c>
      <c r="R1011" s="21" t="str">
        <f t="shared" si="15"/>
        <v>李春艳(lichunyan)</v>
      </c>
      <c r="S1011" s="21"/>
    </row>
    <row r="1012" ht="12.75" customHeight="1" spans="1:19">
      <c r="A1012" s="17" t="s">
        <v>2442</v>
      </c>
      <c r="B1012" s="17" t="s">
        <v>240</v>
      </c>
      <c r="C1012" s="17" t="s">
        <v>3984</v>
      </c>
      <c r="D1012" s="17" t="s">
        <v>3953</v>
      </c>
      <c r="E1012" s="17" t="s">
        <v>2548</v>
      </c>
      <c r="F1012" s="17" t="s">
        <v>4031</v>
      </c>
      <c r="G1012" s="17" t="s">
        <v>2549</v>
      </c>
      <c r="H1012" s="17" t="s">
        <v>63</v>
      </c>
      <c r="I1012" s="20" t="s">
        <v>2541</v>
      </c>
      <c r="J1012" s="17" t="s">
        <v>476</v>
      </c>
      <c r="K1012" s="17" t="s">
        <v>63</v>
      </c>
      <c r="L1012" s="17"/>
      <c r="M1012" s="17" t="s">
        <v>3972</v>
      </c>
      <c r="N1012" s="17" t="s">
        <v>2548</v>
      </c>
      <c r="O1012" s="17" t="s">
        <v>2549</v>
      </c>
      <c r="P1012" s="17" t="s">
        <v>240</v>
      </c>
      <c r="Q1012" s="21" t="s">
        <v>241</v>
      </c>
      <c r="R1012" s="21" t="str">
        <f t="shared" si="15"/>
        <v>李春艳(lichunyan)</v>
      </c>
      <c r="S1012" s="21"/>
    </row>
    <row r="1013" ht="12.75" customHeight="1" spans="1:19">
      <c r="A1013" s="17" t="s">
        <v>2442</v>
      </c>
      <c r="B1013" s="17" t="s">
        <v>240</v>
      </c>
      <c r="C1013" s="17" t="s">
        <v>3984</v>
      </c>
      <c r="D1013" s="17" t="s">
        <v>3953</v>
      </c>
      <c r="E1013" s="17" t="s">
        <v>2551</v>
      </c>
      <c r="F1013" s="17" t="s">
        <v>52</v>
      </c>
      <c r="G1013" s="17" t="s">
        <v>280</v>
      </c>
      <c r="H1013" s="17" t="s">
        <v>346</v>
      </c>
      <c r="I1013" s="20" t="s">
        <v>2450</v>
      </c>
      <c r="J1013" s="17" t="s">
        <v>63</v>
      </c>
      <c r="K1013" s="17" t="s">
        <v>63</v>
      </c>
      <c r="L1013" s="17"/>
      <c r="M1013" s="17" t="s">
        <v>476</v>
      </c>
      <c r="N1013" s="17" t="s">
        <v>2551</v>
      </c>
      <c r="O1013" s="17" t="s">
        <v>280</v>
      </c>
      <c r="P1013" s="17" t="s">
        <v>240</v>
      </c>
      <c r="Q1013" s="21" t="s">
        <v>241</v>
      </c>
      <c r="R1013" s="21" t="str">
        <f t="shared" si="15"/>
        <v>李春艳(lichunyan)</v>
      </c>
      <c r="S1013" s="21"/>
    </row>
    <row r="1014" ht="12.75" customHeight="1" spans="1:19">
      <c r="A1014" s="17" t="s">
        <v>2442</v>
      </c>
      <c r="B1014" s="17" t="s">
        <v>240</v>
      </c>
      <c r="C1014" s="17" t="s">
        <v>3984</v>
      </c>
      <c r="D1014" s="17" t="s">
        <v>3953</v>
      </c>
      <c r="E1014" s="17" t="s">
        <v>2166</v>
      </c>
      <c r="F1014" s="17" t="s">
        <v>52</v>
      </c>
      <c r="G1014" s="17" t="s">
        <v>280</v>
      </c>
      <c r="H1014" s="17" t="s">
        <v>55</v>
      </c>
      <c r="I1014" s="20" t="s">
        <v>2450</v>
      </c>
      <c r="J1014" s="17" t="s">
        <v>63</v>
      </c>
      <c r="K1014" s="17" t="s">
        <v>63</v>
      </c>
      <c r="L1014" s="17"/>
      <c r="M1014" s="17" t="s">
        <v>476</v>
      </c>
      <c r="N1014" s="17" t="s">
        <v>2166</v>
      </c>
      <c r="O1014" s="17" t="s">
        <v>280</v>
      </c>
      <c r="P1014" s="17" t="s">
        <v>240</v>
      </c>
      <c r="Q1014" s="21" t="s">
        <v>241</v>
      </c>
      <c r="R1014" s="21" t="str">
        <f t="shared" si="15"/>
        <v>李春艳(lichunyan)</v>
      </c>
      <c r="S1014" s="21"/>
    </row>
    <row r="1015" ht="12.75" customHeight="1" spans="1:19">
      <c r="A1015" s="17" t="s">
        <v>2442</v>
      </c>
      <c r="B1015" s="17" t="s">
        <v>240</v>
      </c>
      <c r="C1015" s="17" t="s">
        <v>3984</v>
      </c>
      <c r="D1015" s="17" t="s">
        <v>3953</v>
      </c>
      <c r="E1015" s="17" t="s">
        <v>2552</v>
      </c>
      <c r="F1015" s="17" t="s">
        <v>141</v>
      </c>
      <c r="G1015" s="17" t="s">
        <v>34</v>
      </c>
      <c r="H1015" s="17" t="s">
        <v>2554</v>
      </c>
      <c r="I1015" s="20" t="s">
        <v>2553</v>
      </c>
      <c r="J1015" s="17" t="s">
        <v>476</v>
      </c>
      <c r="K1015" s="17" t="s">
        <v>476</v>
      </c>
      <c r="L1015" s="17"/>
      <c r="M1015" s="17" t="s">
        <v>3964</v>
      </c>
      <c r="N1015" s="17" t="s">
        <v>2552</v>
      </c>
      <c r="O1015" s="17" t="s">
        <v>34</v>
      </c>
      <c r="P1015" s="17" t="s">
        <v>240</v>
      </c>
      <c r="Q1015" s="21" t="s">
        <v>241</v>
      </c>
      <c r="R1015" s="21" t="str">
        <f t="shared" si="15"/>
        <v>李春艳(lichunyan)</v>
      </c>
      <c r="S1015" s="21"/>
    </row>
    <row r="1016" ht="12.75" customHeight="1" spans="1:19">
      <c r="A1016" s="17" t="s">
        <v>2442</v>
      </c>
      <c r="B1016" s="17" t="s">
        <v>240</v>
      </c>
      <c r="C1016" s="17" t="s">
        <v>3984</v>
      </c>
      <c r="D1016" s="17" t="s">
        <v>3953</v>
      </c>
      <c r="E1016" s="17" t="s">
        <v>2163</v>
      </c>
      <c r="F1016" s="17" t="s">
        <v>52</v>
      </c>
      <c r="G1016" s="17" t="s">
        <v>280</v>
      </c>
      <c r="H1016" s="17" t="s">
        <v>55</v>
      </c>
      <c r="I1016" s="20" t="s">
        <v>2450</v>
      </c>
      <c r="J1016" s="17" t="s">
        <v>63</v>
      </c>
      <c r="K1016" s="17" t="s">
        <v>63</v>
      </c>
      <c r="L1016" s="17"/>
      <c r="M1016" s="17" t="s">
        <v>476</v>
      </c>
      <c r="N1016" s="17" t="s">
        <v>2163</v>
      </c>
      <c r="O1016" s="17" t="s">
        <v>280</v>
      </c>
      <c r="P1016" s="17" t="s">
        <v>240</v>
      </c>
      <c r="Q1016" s="21" t="s">
        <v>241</v>
      </c>
      <c r="R1016" s="21" t="str">
        <f t="shared" si="15"/>
        <v>李春艳(lichunyan)</v>
      </c>
      <c r="S1016" s="21"/>
    </row>
    <row r="1017" ht="12.75" customHeight="1" spans="1:19">
      <c r="A1017" s="17" t="s">
        <v>2442</v>
      </c>
      <c r="B1017" s="17" t="s">
        <v>245</v>
      </c>
      <c r="C1017" s="17" t="s">
        <v>3956</v>
      </c>
      <c r="D1017" s="17" t="s">
        <v>3973</v>
      </c>
      <c r="E1017" s="17" t="s">
        <v>2555</v>
      </c>
      <c r="F1017" s="17" t="s">
        <v>3954</v>
      </c>
      <c r="G1017" s="17" t="s">
        <v>2556</v>
      </c>
      <c r="H1017" s="17" t="s">
        <v>135</v>
      </c>
      <c r="I1017" s="20" t="s">
        <v>2511</v>
      </c>
      <c r="J1017" s="17" t="s">
        <v>476</v>
      </c>
      <c r="K1017" s="17" t="s">
        <v>476</v>
      </c>
      <c r="L1017" s="17"/>
      <c r="M1017" s="17" t="s">
        <v>443</v>
      </c>
      <c r="N1017" s="17" t="s">
        <v>2555</v>
      </c>
      <c r="O1017" s="17" t="s">
        <v>2556</v>
      </c>
      <c r="P1017" s="17" t="s">
        <v>245</v>
      </c>
      <c r="Q1017" s="21" t="s">
        <v>246</v>
      </c>
      <c r="R1017" s="21" t="str">
        <f t="shared" si="15"/>
        <v>李光荣(liguangrong)</v>
      </c>
      <c r="S1017" s="21"/>
    </row>
    <row r="1018" ht="12.75" customHeight="1" spans="1:19">
      <c r="A1018" s="17" t="s">
        <v>2442</v>
      </c>
      <c r="B1018" s="17" t="s">
        <v>251</v>
      </c>
      <c r="C1018" s="17" t="s">
        <v>3969</v>
      </c>
      <c r="D1018" s="17" t="s">
        <v>3946</v>
      </c>
      <c r="E1018" s="17" t="s">
        <v>2557</v>
      </c>
      <c r="F1018" s="17" t="s">
        <v>52</v>
      </c>
      <c r="G1018" s="17" t="s">
        <v>2558</v>
      </c>
      <c r="H1018" s="17" t="s">
        <v>36</v>
      </c>
      <c r="I1018" s="20" t="s">
        <v>2559</v>
      </c>
      <c r="J1018" s="17" t="s">
        <v>63</v>
      </c>
      <c r="K1018" s="17" t="s">
        <v>63</v>
      </c>
      <c r="L1018" s="17"/>
      <c r="M1018" s="17" t="s">
        <v>476</v>
      </c>
      <c r="N1018" s="17" t="s">
        <v>2557</v>
      </c>
      <c r="O1018" s="17" t="s">
        <v>2558</v>
      </c>
      <c r="P1018" s="17" t="s">
        <v>251</v>
      </c>
      <c r="Q1018" s="21" t="s">
        <v>252</v>
      </c>
      <c r="R1018" s="21" t="str">
        <f t="shared" si="15"/>
        <v>李敬(lijing)</v>
      </c>
      <c r="S1018" s="21"/>
    </row>
    <row r="1019" ht="12.75" customHeight="1" spans="1:19">
      <c r="A1019" s="17" t="s">
        <v>2442</v>
      </c>
      <c r="B1019" s="17" t="s">
        <v>251</v>
      </c>
      <c r="C1019" s="17" t="s">
        <v>3969</v>
      </c>
      <c r="D1019" s="17" t="s">
        <v>3946</v>
      </c>
      <c r="E1019" s="17" t="s">
        <v>2445</v>
      </c>
      <c r="F1019" s="17" t="s">
        <v>3971</v>
      </c>
      <c r="G1019" s="17" t="s">
        <v>2446</v>
      </c>
      <c r="H1019" s="17" t="s">
        <v>148</v>
      </c>
      <c r="I1019" s="20" t="s">
        <v>2447</v>
      </c>
      <c r="J1019" s="17" t="s">
        <v>476</v>
      </c>
      <c r="K1019" s="17" t="s">
        <v>63</v>
      </c>
      <c r="L1019" s="17"/>
      <c r="M1019" s="17" t="s">
        <v>4041</v>
      </c>
      <c r="N1019" s="17" t="s">
        <v>2445</v>
      </c>
      <c r="O1019" s="17" t="s">
        <v>2446</v>
      </c>
      <c r="P1019" s="17" t="s">
        <v>251</v>
      </c>
      <c r="Q1019" s="21" t="s">
        <v>252</v>
      </c>
      <c r="R1019" s="21" t="str">
        <f t="shared" si="15"/>
        <v>李敬(lijing)</v>
      </c>
      <c r="S1019" s="21"/>
    </row>
    <row r="1020" ht="12.75" customHeight="1" spans="1:19">
      <c r="A1020" s="17" t="s">
        <v>2442</v>
      </c>
      <c r="B1020" s="17" t="s">
        <v>251</v>
      </c>
      <c r="C1020" s="17" t="s">
        <v>3969</v>
      </c>
      <c r="D1020" s="17" t="s">
        <v>3946</v>
      </c>
      <c r="E1020" s="17" t="s">
        <v>2560</v>
      </c>
      <c r="F1020" s="17" t="s">
        <v>52</v>
      </c>
      <c r="G1020" s="17" t="s">
        <v>2558</v>
      </c>
      <c r="H1020" s="17" t="s">
        <v>148</v>
      </c>
      <c r="I1020" s="20" t="s">
        <v>2561</v>
      </c>
      <c r="J1020" s="17" t="s">
        <v>63</v>
      </c>
      <c r="K1020" s="17" t="s">
        <v>63</v>
      </c>
      <c r="L1020" s="17"/>
      <c r="M1020" s="17" t="s">
        <v>476</v>
      </c>
      <c r="N1020" s="17" t="s">
        <v>2560</v>
      </c>
      <c r="O1020" s="17" t="s">
        <v>2558</v>
      </c>
      <c r="P1020" s="17" t="s">
        <v>251</v>
      </c>
      <c r="Q1020" s="21" t="s">
        <v>252</v>
      </c>
      <c r="R1020" s="21" t="str">
        <f t="shared" si="15"/>
        <v>李敬(lijing)</v>
      </c>
      <c r="S1020" s="21"/>
    </row>
    <row r="1021" ht="12.75" customHeight="1" spans="1:19">
      <c r="A1021" s="17" t="s">
        <v>2442</v>
      </c>
      <c r="B1021" s="17" t="s">
        <v>251</v>
      </c>
      <c r="C1021" s="17" t="s">
        <v>3969</v>
      </c>
      <c r="D1021" s="17" t="s">
        <v>3946</v>
      </c>
      <c r="E1021" s="17" t="s">
        <v>2562</v>
      </c>
      <c r="F1021" s="17" t="s">
        <v>2170</v>
      </c>
      <c r="G1021" s="17" t="s">
        <v>2563</v>
      </c>
      <c r="H1021" s="17" t="s">
        <v>63</v>
      </c>
      <c r="I1021" s="20" t="s">
        <v>4072</v>
      </c>
      <c r="J1021" s="17" t="s">
        <v>427</v>
      </c>
      <c r="K1021" s="17" t="s">
        <v>63</v>
      </c>
      <c r="L1021" s="17"/>
      <c r="M1021" s="17" t="s">
        <v>4060</v>
      </c>
      <c r="N1021" s="17" t="s">
        <v>2562</v>
      </c>
      <c r="O1021" s="17" t="s">
        <v>2563</v>
      </c>
      <c r="P1021" s="17" t="s">
        <v>251</v>
      </c>
      <c r="Q1021" s="21" t="s">
        <v>252</v>
      </c>
      <c r="R1021" s="21" t="str">
        <f t="shared" si="15"/>
        <v>李敬(lijing)</v>
      </c>
      <c r="S1021" s="21"/>
    </row>
    <row r="1022" ht="12.75" customHeight="1" spans="1:19">
      <c r="A1022" s="17" t="s">
        <v>2442</v>
      </c>
      <c r="B1022" s="17" t="s">
        <v>251</v>
      </c>
      <c r="C1022" s="17" t="s">
        <v>3969</v>
      </c>
      <c r="D1022" s="17" t="s">
        <v>3946</v>
      </c>
      <c r="E1022" s="17" t="s">
        <v>2564</v>
      </c>
      <c r="F1022" s="17" t="s">
        <v>141</v>
      </c>
      <c r="G1022" s="17" t="s">
        <v>34</v>
      </c>
      <c r="H1022" s="17" t="s">
        <v>148</v>
      </c>
      <c r="I1022" s="20" t="s">
        <v>2544</v>
      </c>
      <c r="J1022" s="17" t="s">
        <v>63</v>
      </c>
      <c r="K1022" s="17" t="s">
        <v>63</v>
      </c>
      <c r="L1022" s="17"/>
      <c r="M1022" s="17" t="s">
        <v>3951</v>
      </c>
      <c r="N1022" s="17" t="s">
        <v>2564</v>
      </c>
      <c r="O1022" s="17" t="s">
        <v>34</v>
      </c>
      <c r="P1022" s="17" t="s">
        <v>251</v>
      </c>
      <c r="Q1022" s="21" t="s">
        <v>252</v>
      </c>
      <c r="R1022" s="21" t="str">
        <f t="shared" si="15"/>
        <v>李敬(lijing)</v>
      </c>
      <c r="S1022" s="21"/>
    </row>
    <row r="1023" ht="12.75" customHeight="1" spans="1:19">
      <c r="A1023" s="17" t="s">
        <v>2442</v>
      </c>
      <c r="B1023" s="17" t="s">
        <v>251</v>
      </c>
      <c r="C1023" s="17" t="s">
        <v>3969</v>
      </c>
      <c r="D1023" s="17" t="s">
        <v>3946</v>
      </c>
      <c r="E1023" s="17" t="s">
        <v>2565</v>
      </c>
      <c r="F1023" s="17" t="s">
        <v>141</v>
      </c>
      <c r="G1023" s="17" t="s">
        <v>34</v>
      </c>
      <c r="H1023" s="17" t="s">
        <v>148</v>
      </c>
      <c r="I1023" s="20" t="s">
        <v>2566</v>
      </c>
      <c r="J1023" s="17" t="s">
        <v>63</v>
      </c>
      <c r="K1023" s="17" t="s">
        <v>63</v>
      </c>
      <c r="L1023" s="17"/>
      <c r="M1023" s="17" t="s">
        <v>3951</v>
      </c>
      <c r="N1023" s="17" t="s">
        <v>2565</v>
      </c>
      <c r="O1023" s="17" t="s">
        <v>34</v>
      </c>
      <c r="P1023" s="17" t="s">
        <v>251</v>
      </c>
      <c r="Q1023" s="21" t="s">
        <v>252</v>
      </c>
      <c r="R1023" s="21" t="str">
        <f t="shared" si="15"/>
        <v>李敬(lijing)</v>
      </c>
      <c r="S1023" s="21"/>
    </row>
    <row r="1024" ht="12.75" customHeight="1" spans="1:19">
      <c r="A1024" s="17" t="s">
        <v>2442</v>
      </c>
      <c r="B1024" s="17" t="s">
        <v>251</v>
      </c>
      <c r="C1024" s="17" t="s">
        <v>3969</v>
      </c>
      <c r="D1024" s="17" t="s">
        <v>3946</v>
      </c>
      <c r="E1024" s="17" t="s">
        <v>2567</v>
      </c>
      <c r="F1024" s="17" t="s">
        <v>141</v>
      </c>
      <c r="G1024" s="17" t="s">
        <v>34</v>
      </c>
      <c r="H1024" s="17" t="s">
        <v>148</v>
      </c>
      <c r="I1024" s="20" t="s">
        <v>2568</v>
      </c>
      <c r="J1024" s="17" t="s">
        <v>476</v>
      </c>
      <c r="K1024" s="17" t="s">
        <v>476</v>
      </c>
      <c r="L1024" s="17"/>
      <c r="M1024" s="17" t="s">
        <v>3964</v>
      </c>
      <c r="N1024" s="17" t="s">
        <v>2567</v>
      </c>
      <c r="O1024" s="17" t="s">
        <v>34</v>
      </c>
      <c r="P1024" s="17" t="s">
        <v>251</v>
      </c>
      <c r="Q1024" s="21" t="s">
        <v>252</v>
      </c>
      <c r="R1024" s="21" t="str">
        <f t="shared" si="15"/>
        <v>李敬(lijing)</v>
      </c>
      <c r="S1024" s="21"/>
    </row>
    <row r="1025" ht="12.75" customHeight="1" spans="1:19">
      <c r="A1025" s="17" t="s">
        <v>2442</v>
      </c>
      <c r="B1025" s="17" t="s">
        <v>251</v>
      </c>
      <c r="C1025" s="17" t="s">
        <v>3969</v>
      </c>
      <c r="D1025" s="17" t="s">
        <v>3946</v>
      </c>
      <c r="E1025" s="17" t="s">
        <v>2192</v>
      </c>
      <c r="F1025" s="17" t="s">
        <v>141</v>
      </c>
      <c r="G1025" s="17" t="s">
        <v>34</v>
      </c>
      <c r="H1025" s="17" t="s">
        <v>148</v>
      </c>
      <c r="I1025" s="20" t="s">
        <v>2511</v>
      </c>
      <c r="J1025" s="17" t="s">
        <v>63</v>
      </c>
      <c r="K1025" s="17" t="s">
        <v>63</v>
      </c>
      <c r="L1025" s="17"/>
      <c r="M1025" s="17" t="s">
        <v>3951</v>
      </c>
      <c r="N1025" s="17" t="s">
        <v>2192</v>
      </c>
      <c r="O1025" s="17" t="s">
        <v>34</v>
      </c>
      <c r="P1025" s="17" t="s">
        <v>251</v>
      </c>
      <c r="Q1025" s="21" t="s">
        <v>252</v>
      </c>
      <c r="R1025" s="21" t="str">
        <f t="shared" si="15"/>
        <v>李敬(lijing)</v>
      </c>
      <c r="S1025" s="21"/>
    </row>
    <row r="1026" ht="12.75" customHeight="1" spans="1:19">
      <c r="A1026" s="17" t="s">
        <v>2442</v>
      </c>
      <c r="B1026" s="17" t="s">
        <v>251</v>
      </c>
      <c r="C1026" s="17" t="s">
        <v>3969</v>
      </c>
      <c r="D1026" s="17" t="s">
        <v>3946</v>
      </c>
      <c r="E1026" s="17" t="s">
        <v>2441</v>
      </c>
      <c r="F1026" s="17" t="s">
        <v>141</v>
      </c>
      <c r="G1026" s="17" t="s">
        <v>34</v>
      </c>
      <c r="H1026" s="17" t="s">
        <v>148</v>
      </c>
      <c r="I1026" s="20" t="s">
        <v>2443</v>
      </c>
      <c r="J1026" s="17" t="s">
        <v>476</v>
      </c>
      <c r="K1026" s="17" t="s">
        <v>63</v>
      </c>
      <c r="L1026" s="17"/>
      <c r="M1026" s="17" t="s">
        <v>3992</v>
      </c>
      <c r="N1026" s="17" t="s">
        <v>2441</v>
      </c>
      <c r="O1026" s="17" t="s">
        <v>34</v>
      </c>
      <c r="P1026" s="17" t="s">
        <v>251</v>
      </c>
      <c r="Q1026" s="21" t="s">
        <v>252</v>
      </c>
      <c r="R1026" s="21" t="str">
        <f t="shared" si="15"/>
        <v>李敬(lijing)</v>
      </c>
      <c r="S1026" s="21"/>
    </row>
    <row r="1027" ht="12.75" customHeight="1" spans="1:19">
      <c r="A1027" s="17" t="s">
        <v>2442</v>
      </c>
      <c r="B1027" s="17" t="s">
        <v>284</v>
      </c>
      <c r="C1027" s="17" t="s">
        <v>3979</v>
      </c>
      <c r="D1027" s="17" t="s">
        <v>3973</v>
      </c>
      <c r="E1027" s="17" t="s">
        <v>2569</v>
      </c>
      <c r="F1027" s="17" t="s">
        <v>3954</v>
      </c>
      <c r="G1027" s="17" t="s">
        <v>42</v>
      </c>
      <c r="H1027" s="17" t="s">
        <v>135</v>
      </c>
      <c r="I1027" s="20" t="s">
        <v>2511</v>
      </c>
      <c r="J1027" s="17" t="s">
        <v>63</v>
      </c>
      <c r="K1027" s="17" t="s">
        <v>63</v>
      </c>
      <c r="L1027" s="17"/>
      <c r="M1027" s="17" t="s">
        <v>3955</v>
      </c>
      <c r="N1027" s="17" t="s">
        <v>2569</v>
      </c>
      <c r="O1027" s="17" t="s">
        <v>42</v>
      </c>
      <c r="P1027" s="17" t="s">
        <v>284</v>
      </c>
      <c r="Q1027" s="21" t="s">
        <v>285</v>
      </c>
      <c r="R1027" s="21" t="str">
        <f t="shared" si="15"/>
        <v>李玲(liling)</v>
      </c>
      <c r="S1027" s="21"/>
    </row>
    <row r="1028" ht="12.75" customHeight="1" spans="1:19">
      <c r="A1028" s="17" t="s">
        <v>2442</v>
      </c>
      <c r="B1028" s="17" t="s">
        <v>1819</v>
      </c>
      <c r="C1028" s="17" t="s">
        <v>3985</v>
      </c>
      <c r="D1028" s="17" t="s">
        <v>3953</v>
      </c>
      <c r="E1028" s="17" t="s">
        <v>2570</v>
      </c>
      <c r="F1028" s="17" t="s">
        <v>141</v>
      </c>
      <c r="G1028" s="17" t="s">
        <v>1370</v>
      </c>
      <c r="H1028" s="17" t="s">
        <v>2572</v>
      </c>
      <c r="I1028" s="20" t="s">
        <v>2571</v>
      </c>
      <c r="J1028" s="17" t="s">
        <v>63</v>
      </c>
      <c r="K1028" s="17" t="s">
        <v>63</v>
      </c>
      <c r="L1028" s="17"/>
      <c r="M1028" s="17" t="s">
        <v>3951</v>
      </c>
      <c r="N1028" s="17" t="s">
        <v>2570</v>
      </c>
      <c r="O1028" s="17" t="s">
        <v>1370</v>
      </c>
      <c r="P1028" s="17" t="s">
        <v>1819</v>
      </c>
      <c r="Q1028" s="21" t="s">
        <v>1820</v>
      </c>
      <c r="R1028" s="21" t="str">
        <f t="shared" ref="R1028:R1091" si="16">CONCATENATE(P1028,"(",Q1028,")")</f>
        <v>李然(liran)</v>
      </c>
      <c r="S1028" s="21"/>
    </row>
    <row r="1029" ht="12.75" customHeight="1" spans="1:19">
      <c r="A1029" s="17" t="s">
        <v>2442</v>
      </c>
      <c r="B1029" s="17" t="s">
        <v>1819</v>
      </c>
      <c r="C1029" s="17" t="s">
        <v>3985</v>
      </c>
      <c r="D1029" s="17" t="s">
        <v>3953</v>
      </c>
      <c r="E1029" s="17" t="s">
        <v>2573</v>
      </c>
      <c r="F1029" s="17" t="s">
        <v>2170</v>
      </c>
      <c r="G1029" s="17" t="s">
        <v>2574</v>
      </c>
      <c r="H1029" s="17" t="s">
        <v>67</v>
      </c>
      <c r="I1029" s="20" t="s">
        <v>2575</v>
      </c>
      <c r="J1029" s="17" t="s">
        <v>476</v>
      </c>
      <c r="K1029" s="17" t="s">
        <v>476</v>
      </c>
      <c r="L1029" s="17"/>
      <c r="M1029" s="17" t="s">
        <v>3992</v>
      </c>
      <c r="N1029" s="17" t="s">
        <v>2573</v>
      </c>
      <c r="O1029" s="17" t="s">
        <v>2574</v>
      </c>
      <c r="P1029" s="17" t="s">
        <v>1819</v>
      </c>
      <c r="Q1029" s="21" t="s">
        <v>1820</v>
      </c>
      <c r="R1029" s="21" t="str">
        <f t="shared" si="16"/>
        <v>李然(liran)</v>
      </c>
      <c r="S1029" s="21"/>
    </row>
    <row r="1030" ht="12.75" customHeight="1" spans="1:19">
      <c r="A1030" s="17" t="s">
        <v>2442</v>
      </c>
      <c r="B1030" s="17" t="s">
        <v>305</v>
      </c>
      <c r="C1030" s="17" t="s">
        <v>3958</v>
      </c>
      <c r="D1030" s="17" t="s">
        <v>3986</v>
      </c>
      <c r="E1030" s="17" t="s">
        <v>2576</v>
      </c>
      <c r="F1030" s="17" t="s">
        <v>141</v>
      </c>
      <c r="G1030" s="17" t="s">
        <v>34</v>
      </c>
      <c r="H1030" s="17" t="s">
        <v>371</v>
      </c>
      <c r="I1030" s="20" t="s">
        <v>2577</v>
      </c>
      <c r="J1030" s="17" t="s">
        <v>63</v>
      </c>
      <c r="K1030" s="17" t="s">
        <v>63</v>
      </c>
      <c r="L1030" s="17"/>
      <c r="M1030" s="17" t="s">
        <v>3951</v>
      </c>
      <c r="N1030" s="17" t="s">
        <v>2576</v>
      </c>
      <c r="O1030" s="17" t="s">
        <v>34</v>
      </c>
      <c r="P1030" s="17" t="s">
        <v>305</v>
      </c>
      <c r="Q1030" s="21" t="s">
        <v>306</v>
      </c>
      <c r="R1030" s="21" t="str">
        <f t="shared" si="16"/>
        <v>李勇(liyong)</v>
      </c>
      <c r="S1030" s="21"/>
    </row>
    <row r="1031" ht="12.75" customHeight="1" spans="1:19">
      <c r="A1031" s="17" t="s">
        <v>2442</v>
      </c>
      <c r="B1031" s="17" t="s">
        <v>305</v>
      </c>
      <c r="C1031" s="17" t="s">
        <v>3958</v>
      </c>
      <c r="D1031" s="17" t="s">
        <v>3986</v>
      </c>
      <c r="E1031" s="17" t="s">
        <v>2578</v>
      </c>
      <c r="F1031" s="17" t="s">
        <v>3954</v>
      </c>
      <c r="G1031" s="17" t="s">
        <v>2579</v>
      </c>
      <c r="H1031" s="17" t="s">
        <v>247</v>
      </c>
      <c r="I1031" s="20" t="s">
        <v>2580</v>
      </c>
      <c r="J1031" s="17" t="s">
        <v>63</v>
      </c>
      <c r="K1031" s="17" t="s">
        <v>63</v>
      </c>
      <c r="L1031" s="17"/>
      <c r="M1031" s="17" t="s">
        <v>3955</v>
      </c>
      <c r="N1031" s="17" t="s">
        <v>2578</v>
      </c>
      <c r="O1031" s="17" t="s">
        <v>2579</v>
      </c>
      <c r="P1031" s="17" t="s">
        <v>305</v>
      </c>
      <c r="Q1031" s="21" t="s">
        <v>306</v>
      </c>
      <c r="R1031" s="21" t="str">
        <f t="shared" si="16"/>
        <v>李勇(liyong)</v>
      </c>
      <c r="S1031" s="21"/>
    </row>
    <row r="1032" ht="12.75" customHeight="1" spans="1:19">
      <c r="A1032" s="17" t="s">
        <v>2442</v>
      </c>
      <c r="B1032" s="17" t="s">
        <v>305</v>
      </c>
      <c r="C1032" s="17" t="s">
        <v>3958</v>
      </c>
      <c r="D1032" s="17" t="s">
        <v>3986</v>
      </c>
      <c r="E1032" s="17" t="s">
        <v>2581</v>
      </c>
      <c r="F1032" s="17" t="s">
        <v>3954</v>
      </c>
      <c r="G1032" s="17" t="s">
        <v>2582</v>
      </c>
      <c r="H1032" s="17" t="s">
        <v>247</v>
      </c>
      <c r="I1032" s="20" t="s">
        <v>2583</v>
      </c>
      <c r="J1032" s="17" t="s">
        <v>476</v>
      </c>
      <c r="K1032" s="17" t="s">
        <v>63</v>
      </c>
      <c r="L1032" s="17"/>
      <c r="M1032" s="17" t="s">
        <v>2451</v>
      </c>
      <c r="N1032" s="17" t="s">
        <v>2581</v>
      </c>
      <c r="O1032" s="17" t="s">
        <v>2582</v>
      </c>
      <c r="P1032" s="17" t="s">
        <v>305</v>
      </c>
      <c r="Q1032" s="21" t="s">
        <v>306</v>
      </c>
      <c r="R1032" s="21" t="str">
        <f t="shared" si="16"/>
        <v>李勇(liyong)</v>
      </c>
      <c r="S1032" s="21"/>
    </row>
    <row r="1033" ht="12.75" customHeight="1" spans="1:19">
      <c r="A1033" s="17" t="s">
        <v>2442</v>
      </c>
      <c r="B1033" s="17" t="s">
        <v>326</v>
      </c>
      <c r="C1033" s="17" t="s">
        <v>3982</v>
      </c>
      <c r="D1033" s="17" t="s">
        <v>3953</v>
      </c>
      <c r="E1033" s="17" t="s">
        <v>2584</v>
      </c>
      <c r="F1033" s="17" t="s">
        <v>3954</v>
      </c>
      <c r="G1033" s="17" t="s">
        <v>1840</v>
      </c>
      <c r="H1033" s="17" t="s">
        <v>63</v>
      </c>
      <c r="I1033" s="20" t="s">
        <v>2585</v>
      </c>
      <c r="J1033" s="17" t="s">
        <v>63</v>
      </c>
      <c r="K1033" s="17" t="s">
        <v>63</v>
      </c>
      <c r="L1033" s="17"/>
      <c r="M1033" s="17" t="s">
        <v>3955</v>
      </c>
      <c r="N1033" s="17" t="s">
        <v>2584</v>
      </c>
      <c r="O1033" s="17" t="s">
        <v>1840</v>
      </c>
      <c r="P1033" s="17" t="s">
        <v>326</v>
      </c>
      <c r="Q1033" s="21" t="s">
        <v>327</v>
      </c>
      <c r="R1033" s="21" t="str">
        <f t="shared" si="16"/>
        <v>李佑静(liyoujing)</v>
      </c>
      <c r="S1033" s="21"/>
    </row>
    <row r="1034" ht="12.75" customHeight="1" spans="1:19">
      <c r="A1034" s="17" t="s">
        <v>2442</v>
      </c>
      <c r="B1034" s="17" t="s">
        <v>336</v>
      </c>
      <c r="C1034" s="17" t="s">
        <v>3956</v>
      </c>
      <c r="D1034" s="17" t="s">
        <v>3986</v>
      </c>
      <c r="E1034" s="17" t="s">
        <v>2586</v>
      </c>
      <c r="F1034" s="17" t="s">
        <v>141</v>
      </c>
      <c r="G1034" s="17" t="s">
        <v>1577</v>
      </c>
      <c r="H1034" s="17" t="s">
        <v>371</v>
      </c>
      <c r="I1034" s="20" t="s">
        <v>2587</v>
      </c>
      <c r="J1034" s="17" t="s">
        <v>63</v>
      </c>
      <c r="K1034" s="17" t="s">
        <v>63</v>
      </c>
      <c r="L1034" s="17" t="s">
        <v>4073</v>
      </c>
      <c r="M1034" s="17" t="s">
        <v>3951</v>
      </c>
      <c r="N1034" s="17" t="s">
        <v>2586</v>
      </c>
      <c r="O1034" s="17" t="s">
        <v>1577</v>
      </c>
      <c r="P1034" s="17" t="s">
        <v>336</v>
      </c>
      <c r="Q1034" s="21" t="s">
        <v>337</v>
      </c>
      <c r="R1034" s="21" t="str">
        <f t="shared" si="16"/>
        <v>李玉雪(liyuxue)</v>
      </c>
      <c r="S1034" s="21"/>
    </row>
    <row r="1035" ht="12.75" customHeight="1" spans="1:19">
      <c r="A1035" s="17" t="s">
        <v>2442</v>
      </c>
      <c r="B1035" s="17" t="s">
        <v>352</v>
      </c>
      <c r="C1035" s="17" t="s">
        <v>3979</v>
      </c>
      <c r="D1035" s="17" t="s">
        <v>3959</v>
      </c>
      <c r="E1035" s="17" t="s">
        <v>2588</v>
      </c>
      <c r="F1035" s="17" t="s">
        <v>52</v>
      </c>
      <c r="G1035" s="17" t="s">
        <v>2589</v>
      </c>
      <c r="H1035" s="17" t="s">
        <v>55</v>
      </c>
      <c r="I1035" s="20" t="s">
        <v>2590</v>
      </c>
      <c r="J1035" s="17" t="s">
        <v>63</v>
      </c>
      <c r="K1035" s="17" t="s">
        <v>63</v>
      </c>
      <c r="L1035" s="17"/>
      <c r="M1035" s="17" t="s">
        <v>476</v>
      </c>
      <c r="N1035" s="17" t="s">
        <v>2588</v>
      </c>
      <c r="O1035" s="17" t="s">
        <v>2589</v>
      </c>
      <c r="P1035" s="17" t="s">
        <v>352</v>
      </c>
      <c r="Q1035" s="21" t="s">
        <v>353</v>
      </c>
      <c r="R1035" s="21" t="str">
        <f t="shared" si="16"/>
        <v>李重华(lichonghua)</v>
      </c>
      <c r="S1035" s="21"/>
    </row>
    <row r="1036" ht="12.75" customHeight="1" spans="1:19">
      <c r="A1036" s="17" t="s">
        <v>2442</v>
      </c>
      <c r="B1036" s="17" t="s">
        <v>352</v>
      </c>
      <c r="C1036" s="17" t="s">
        <v>3979</v>
      </c>
      <c r="D1036" s="17" t="s">
        <v>3959</v>
      </c>
      <c r="E1036" s="17" t="s">
        <v>2591</v>
      </c>
      <c r="F1036" s="17" t="s">
        <v>3954</v>
      </c>
      <c r="G1036" s="17" t="s">
        <v>2301</v>
      </c>
      <c r="H1036" s="17" t="s">
        <v>482</v>
      </c>
      <c r="I1036" s="20" t="s">
        <v>2546</v>
      </c>
      <c r="J1036" s="17" t="s">
        <v>476</v>
      </c>
      <c r="K1036" s="17" t="s">
        <v>63</v>
      </c>
      <c r="L1036" s="17"/>
      <c r="M1036" s="17" t="s">
        <v>2451</v>
      </c>
      <c r="N1036" s="17" t="s">
        <v>2591</v>
      </c>
      <c r="O1036" s="17" t="s">
        <v>2301</v>
      </c>
      <c r="P1036" s="17" t="s">
        <v>352</v>
      </c>
      <c r="Q1036" s="21" t="s">
        <v>353</v>
      </c>
      <c r="R1036" s="21" t="str">
        <f t="shared" si="16"/>
        <v>李重华(lichonghua)</v>
      </c>
      <c r="S1036" s="21"/>
    </row>
    <row r="1037" ht="12.75" customHeight="1" spans="1:19">
      <c r="A1037" s="17" t="s">
        <v>2442</v>
      </c>
      <c r="B1037" s="17" t="s">
        <v>352</v>
      </c>
      <c r="C1037" s="17" t="s">
        <v>3979</v>
      </c>
      <c r="D1037" s="17" t="s">
        <v>3959</v>
      </c>
      <c r="E1037" s="17" t="s">
        <v>2593</v>
      </c>
      <c r="F1037" s="17" t="s">
        <v>141</v>
      </c>
      <c r="G1037" s="17" t="s">
        <v>1063</v>
      </c>
      <c r="H1037" s="17" t="s">
        <v>90</v>
      </c>
      <c r="I1037" s="20" t="s">
        <v>2480</v>
      </c>
      <c r="J1037" s="17" t="s">
        <v>63</v>
      </c>
      <c r="K1037" s="17" t="s">
        <v>63</v>
      </c>
      <c r="L1037" s="17"/>
      <c r="M1037" s="17" t="s">
        <v>3951</v>
      </c>
      <c r="N1037" s="17" t="s">
        <v>2593</v>
      </c>
      <c r="O1037" s="17" t="s">
        <v>1063</v>
      </c>
      <c r="P1037" s="17" t="s">
        <v>352</v>
      </c>
      <c r="Q1037" s="21" t="s">
        <v>353</v>
      </c>
      <c r="R1037" s="21" t="str">
        <f t="shared" si="16"/>
        <v>李重华(lichonghua)</v>
      </c>
      <c r="S1037" s="21"/>
    </row>
    <row r="1038" ht="12.75" customHeight="1" spans="1:19">
      <c r="A1038" s="17" t="s">
        <v>2442</v>
      </c>
      <c r="B1038" s="17" t="s">
        <v>352</v>
      </c>
      <c r="C1038" s="17" t="s">
        <v>3979</v>
      </c>
      <c r="D1038" s="17" t="s">
        <v>3959</v>
      </c>
      <c r="E1038" s="17" t="s">
        <v>2594</v>
      </c>
      <c r="F1038" s="17" t="s">
        <v>3954</v>
      </c>
      <c r="G1038" s="17" t="s">
        <v>2595</v>
      </c>
      <c r="H1038" s="17" t="s">
        <v>36</v>
      </c>
      <c r="I1038" s="20" t="s">
        <v>2486</v>
      </c>
      <c r="J1038" s="17" t="s">
        <v>63</v>
      </c>
      <c r="K1038" s="17" t="s">
        <v>63</v>
      </c>
      <c r="L1038" s="17"/>
      <c r="M1038" s="17" t="s">
        <v>3955</v>
      </c>
      <c r="N1038" s="17" t="s">
        <v>2594</v>
      </c>
      <c r="O1038" s="17" t="s">
        <v>2595</v>
      </c>
      <c r="P1038" s="17" t="s">
        <v>352</v>
      </c>
      <c r="Q1038" s="21" t="s">
        <v>353</v>
      </c>
      <c r="R1038" s="21" t="str">
        <f t="shared" si="16"/>
        <v>李重华(lichonghua)</v>
      </c>
      <c r="S1038" s="21"/>
    </row>
    <row r="1039" ht="12.75" customHeight="1" spans="1:19">
      <c r="A1039" s="17" t="s">
        <v>2442</v>
      </c>
      <c r="B1039" s="17" t="s">
        <v>1251</v>
      </c>
      <c r="C1039" s="17" t="s">
        <v>3982</v>
      </c>
      <c r="D1039" s="17" t="s">
        <v>3953</v>
      </c>
      <c r="E1039" s="17" t="s">
        <v>2596</v>
      </c>
      <c r="F1039" s="17" t="s">
        <v>3954</v>
      </c>
      <c r="G1039" s="17" t="s">
        <v>315</v>
      </c>
      <c r="H1039" s="17" t="s">
        <v>63</v>
      </c>
      <c r="I1039" s="20" t="s">
        <v>2597</v>
      </c>
      <c r="J1039" s="17" t="s">
        <v>63</v>
      </c>
      <c r="K1039" s="17" t="s">
        <v>63</v>
      </c>
      <c r="L1039" s="17"/>
      <c r="M1039" s="17" t="s">
        <v>3955</v>
      </c>
      <c r="N1039" s="17" t="s">
        <v>2596</v>
      </c>
      <c r="O1039" s="17" t="s">
        <v>315</v>
      </c>
      <c r="P1039" s="17" t="s">
        <v>1251</v>
      </c>
      <c r="Q1039" s="21" t="s">
        <v>363</v>
      </c>
      <c r="R1039" s="21" t="str">
        <f t="shared" si="16"/>
        <v>廖玉姣(liaoyujiao)</v>
      </c>
      <c r="S1039" s="21"/>
    </row>
    <row r="1040" ht="12.75" customHeight="1" spans="1:19">
      <c r="A1040" s="17" t="s">
        <v>2442</v>
      </c>
      <c r="B1040" s="17" t="s">
        <v>376</v>
      </c>
      <c r="C1040" s="17" t="s">
        <v>3981</v>
      </c>
      <c r="D1040" s="17" t="s">
        <v>3986</v>
      </c>
      <c r="E1040" s="17" t="s">
        <v>2598</v>
      </c>
      <c r="F1040" s="17" t="s">
        <v>3954</v>
      </c>
      <c r="G1040" s="17" t="s">
        <v>2599</v>
      </c>
      <c r="H1040" s="17" t="s">
        <v>135</v>
      </c>
      <c r="I1040" s="20" t="s">
        <v>2600</v>
      </c>
      <c r="J1040" s="17" t="s">
        <v>63</v>
      </c>
      <c r="K1040" s="17" t="s">
        <v>63</v>
      </c>
      <c r="L1040" s="17"/>
      <c r="M1040" s="17" t="s">
        <v>3955</v>
      </c>
      <c r="N1040" s="17" t="s">
        <v>2598</v>
      </c>
      <c r="O1040" s="17" t="s">
        <v>2599</v>
      </c>
      <c r="P1040" s="17" t="s">
        <v>376</v>
      </c>
      <c r="Q1040" s="21" t="s">
        <v>377</v>
      </c>
      <c r="R1040" s="21" t="str">
        <f t="shared" si="16"/>
        <v>刘发成(liufacheng)</v>
      </c>
      <c r="S1040" s="21"/>
    </row>
    <row r="1041" ht="12.75" customHeight="1" spans="1:19">
      <c r="A1041" s="17" t="s">
        <v>2442</v>
      </c>
      <c r="B1041" s="17" t="s">
        <v>863</v>
      </c>
      <c r="C1041" s="17" t="s">
        <v>4006</v>
      </c>
      <c r="D1041" s="17" t="s">
        <v>3953</v>
      </c>
      <c r="E1041" s="17" t="s">
        <v>2601</v>
      </c>
      <c r="F1041" s="17" t="s">
        <v>3954</v>
      </c>
      <c r="G1041" s="17" t="s">
        <v>2602</v>
      </c>
      <c r="H1041" s="17" t="s">
        <v>90</v>
      </c>
      <c r="I1041" s="20" t="s">
        <v>2603</v>
      </c>
      <c r="J1041" s="17" t="s">
        <v>63</v>
      </c>
      <c r="K1041" s="17" t="s">
        <v>63</v>
      </c>
      <c r="L1041" s="17"/>
      <c r="M1041" s="17" t="s">
        <v>3955</v>
      </c>
      <c r="N1041" s="17" t="s">
        <v>2601</v>
      </c>
      <c r="O1041" s="17" t="s">
        <v>2602</v>
      </c>
      <c r="P1041" s="17" t="s">
        <v>863</v>
      </c>
      <c r="Q1041" s="21" t="s">
        <v>864</v>
      </c>
      <c r="R1041" s="21" t="str">
        <f t="shared" si="16"/>
        <v>刘楝子(liulianzi)</v>
      </c>
      <c r="S1041" s="21"/>
    </row>
    <row r="1042" ht="12.75" customHeight="1" spans="1:19">
      <c r="A1042" s="17" t="s">
        <v>2442</v>
      </c>
      <c r="B1042" s="17" t="s">
        <v>863</v>
      </c>
      <c r="C1042" s="17" t="s">
        <v>4006</v>
      </c>
      <c r="D1042" s="17" t="s">
        <v>3953</v>
      </c>
      <c r="E1042" s="17" t="s">
        <v>2453</v>
      </c>
      <c r="F1042" s="17" t="s">
        <v>2170</v>
      </c>
      <c r="G1042" s="17" t="s">
        <v>190</v>
      </c>
      <c r="H1042" s="17" t="s">
        <v>63</v>
      </c>
      <c r="I1042" s="20" t="s">
        <v>2454</v>
      </c>
      <c r="J1042" s="17" t="s">
        <v>476</v>
      </c>
      <c r="K1042" s="17" t="s">
        <v>63</v>
      </c>
      <c r="L1042" s="17"/>
      <c r="M1042" s="17" t="s">
        <v>4049</v>
      </c>
      <c r="N1042" s="17" t="s">
        <v>2453</v>
      </c>
      <c r="O1042" s="17" t="s">
        <v>190</v>
      </c>
      <c r="P1042" s="17" t="s">
        <v>863</v>
      </c>
      <c r="Q1042" s="21" t="s">
        <v>864</v>
      </c>
      <c r="R1042" s="21" t="str">
        <f t="shared" si="16"/>
        <v>刘楝子(liulianzi)</v>
      </c>
      <c r="S1042" s="21"/>
    </row>
    <row r="1043" ht="12.75" customHeight="1" spans="1:19">
      <c r="A1043" s="17" t="s">
        <v>2442</v>
      </c>
      <c r="B1043" s="17" t="s">
        <v>39</v>
      </c>
      <c r="C1043" s="17" t="s">
        <v>3952</v>
      </c>
      <c r="D1043" s="17" t="s">
        <v>3953</v>
      </c>
      <c r="E1043" s="17" t="s">
        <v>2604</v>
      </c>
      <c r="F1043" s="17" t="s">
        <v>4001</v>
      </c>
      <c r="G1043" s="17" t="s">
        <v>2605</v>
      </c>
      <c r="H1043" s="17" t="s">
        <v>63</v>
      </c>
      <c r="I1043" s="20" t="s">
        <v>2606</v>
      </c>
      <c r="J1043" s="17" t="s">
        <v>63</v>
      </c>
      <c r="K1043" s="17" t="s">
        <v>63</v>
      </c>
      <c r="L1043" s="17"/>
      <c r="M1043" s="17" t="s">
        <v>4061</v>
      </c>
      <c r="N1043" s="17" t="s">
        <v>2604</v>
      </c>
      <c r="O1043" s="17" t="s">
        <v>2605</v>
      </c>
      <c r="P1043" s="17" t="s">
        <v>39</v>
      </c>
      <c r="Q1043" s="21" t="s">
        <v>40</v>
      </c>
      <c r="R1043" s="21" t="str">
        <f t="shared" si="16"/>
        <v>卢飞(lufei)</v>
      </c>
      <c r="S1043" s="21"/>
    </row>
    <row r="1044" ht="12.75" customHeight="1" spans="1:19">
      <c r="A1044" s="17" t="s">
        <v>2442</v>
      </c>
      <c r="B1044" s="17" t="s">
        <v>875</v>
      </c>
      <c r="C1044" s="17" t="s">
        <v>3984</v>
      </c>
      <c r="D1044" s="17" t="s">
        <v>3957</v>
      </c>
      <c r="E1044" s="17" t="s">
        <v>2608</v>
      </c>
      <c r="F1044" s="17" t="s">
        <v>52</v>
      </c>
      <c r="G1044" s="17" t="s">
        <v>369</v>
      </c>
      <c r="H1044" s="17" t="s">
        <v>371</v>
      </c>
      <c r="I1044" s="20" t="s">
        <v>2609</v>
      </c>
      <c r="J1044" s="17" t="s">
        <v>63</v>
      </c>
      <c r="K1044" s="17" t="s">
        <v>63</v>
      </c>
      <c r="L1044" s="17"/>
      <c r="M1044" s="17" t="s">
        <v>476</v>
      </c>
      <c r="N1044" s="17" t="s">
        <v>2608</v>
      </c>
      <c r="O1044" s="17" t="s">
        <v>369</v>
      </c>
      <c r="P1044" s="17" t="s">
        <v>875</v>
      </c>
      <c r="Q1044" s="21" t="s">
        <v>876</v>
      </c>
      <c r="R1044" s="21" t="str">
        <f t="shared" si="16"/>
        <v>吕红(luhong)</v>
      </c>
      <c r="S1044" s="21"/>
    </row>
    <row r="1045" ht="12.75" customHeight="1" spans="1:19">
      <c r="A1045" s="17" t="s">
        <v>2442</v>
      </c>
      <c r="B1045" s="17" t="s">
        <v>875</v>
      </c>
      <c r="C1045" s="17" t="s">
        <v>3984</v>
      </c>
      <c r="D1045" s="17" t="s">
        <v>3957</v>
      </c>
      <c r="E1045" s="17" t="s">
        <v>2611</v>
      </c>
      <c r="F1045" s="17" t="s">
        <v>52</v>
      </c>
      <c r="G1045" s="17" t="s">
        <v>369</v>
      </c>
      <c r="H1045" s="17" t="s">
        <v>371</v>
      </c>
      <c r="I1045" s="20" t="s">
        <v>2612</v>
      </c>
      <c r="J1045" s="17" t="s">
        <v>63</v>
      </c>
      <c r="K1045" s="17" t="s">
        <v>63</v>
      </c>
      <c r="L1045" s="17"/>
      <c r="M1045" s="17" t="s">
        <v>476</v>
      </c>
      <c r="N1045" s="17" t="s">
        <v>2611</v>
      </c>
      <c r="O1045" s="17" t="s">
        <v>369</v>
      </c>
      <c r="P1045" s="17" t="s">
        <v>875</v>
      </c>
      <c r="Q1045" s="21" t="s">
        <v>876</v>
      </c>
      <c r="R1045" s="21" t="str">
        <f t="shared" si="16"/>
        <v>吕红(luhong)</v>
      </c>
      <c r="S1045" s="21"/>
    </row>
    <row r="1046" ht="12.75" customHeight="1" spans="1:19">
      <c r="A1046" s="17" t="s">
        <v>2442</v>
      </c>
      <c r="B1046" s="17" t="s">
        <v>875</v>
      </c>
      <c r="C1046" s="17" t="s">
        <v>3984</v>
      </c>
      <c r="D1046" s="17" t="s">
        <v>3957</v>
      </c>
      <c r="E1046" s="17" t="s">
        <v>2613</v>
      </c>
      <c r="F1046" s="17" t="s">
        <v>52</v>
      </c>
      <c r="G1046" s="17" t="s">
        <v>369</v>
      </c>
      <c r="H1046" s="17" t="s">
        <v>371</v>
      </c>
      <c r="I1046" s="20" t="s">
        <v>2600</v>
      </c>
      <c r="J1046" s="17" t="s">
        <v>63</v>
      </c>
      <c r="K1046" s="17" t="s">
        <v>63</v>
      </c>
      <c r="L1046" s="17"/>
      <c r="M1046" s="17" t="s">
        <v>476</v>
      </c>
      <c r="N1046" s="17" t="s">
        <v>2613</v>
      </c>
      <c r="O1046" s="17" t="s">
        <v>369</v>
      </c>
      <c r="P1046" s="17" t="s">
        <v>875</v>
      </c>
      <c r="Q1046" s="21" t="s">
        <v>876</v>
      </c>
      <c r="R1046" s="21" t="str">
        <f t="shared" si="16"/>
        <v>吕红(luhong)</v>
      </c>
      <c r="S1046" s="21"/>
    </row>
    <row r="1047" ht="12.75" customHeight="1" spans="1:19">
      <c r="A1047" s="17" t="s">
        <v>2442</v>
      </c>
      <c r="B1047" s="17" t="s">
        <v>875</v>
      </c>
      <c r="C1047" s="17" t="s">
        <v>3984</v>
      </c>
      <c r="D1047" s="17" t="s">
        <v>3957</v>
      </c>
      <c r="E1047" s="17" t="s">
        <v>2614</v>
      </c>
      <c r="F1047" s="17" t="s">
        <v>52</v>
      </c>
      <c r="G1047" s="17" t="s">
        <v>369</v>
      </c>
      <c r="H1047" s="17" t="s">
        <v>371</v>
      </c>
      <c r="I1047" s="20" t="s">
        <v>2615</v>
      </c>
      <c r="J1047" s="17" t="s">
        <v>63</v>
      </c>
      <c r="K1047" s="17" t="s">
        <v>63</v>
      </c>
      <c r="L1047" s="17"/>
      <c r="M1047" s="17" t="s">
        <v>476</v>
      </c>
      <c r="N1047" s="17" t="s">
        <v>2614</v>
      </c>
      <c r="O1047" s="17" t="s">
        <v>369</v>
      </c>
      <c r="P1047" s="17" t="s">
        <v>875</v>
      </c>
      <c r="Q1047" s="21" t="s">
        <v>876</v>
      </c>
      <c r="R1047" s="21" t="str">
        <f t="shared" si="16"/>
        <v>吕红(luhong)</v>
      </c>
      <c r="S1047" s="21"/>
    </row>
    <row r="1048" ht="12.75" customHeight="1" spans="1:19">
      <c r="A1048" s="17" t="s">
        <v>2442</v>
      </c>
      <c r="B1048" s="17" t="s">
        <v>875</v>
      </c>
      <c r="C1048" s="17" t="s">
        <v>3984</v>
      </c>
      <c r="D1048" s="17" t="s">
        <v>3957</v>
      </c>
      <c r="E1048" s="17" t="s">
        <v>2616</v>
      </c>
      <c r="F1048" s="17" t="s">
        <v>52</v>
      </c>
      <c r="G1048" s="17" t="s">
        <v>369</v>
      </c>
      <c r="H1048" s="17" t="s">
        <v>371</v>
      </c>
      <c r="I1048" s="20" t="s">
        <v>2617</v>
      </c>
      <c r="J1048" s="17" t="s">
        <v>63</v>
      </c>
      <c r="K1048" s="17" t="s">
        <v>63</v>
      </c>
      <c r="L1048" s="17"/>
      <c r="M1048" s="17" t="s">
        <v>476</v>
      </c>
      <c r="N1048" s="17" t="s">
        <v>2616</v>
      </c>
      <c r="O1048" s="17" t="s">
        <v>369</v>
      </c>
      <c r="P1048" s="17" t="s">
        <v>875</v>
      </c>
      <c r="Q1048" s="21" t="s">
        <v>876</v>
      </c>
      <c r="R1048" s="21" t="str">
        <f t="shared" si="16"/>
        <v>吕红(luhong)</v>
      </c>
      <c r="S1048" s="21"/>
    </row>
    <row r="1049" ht="12.75" customHeight="1" spans="1:19">
      <c r="A1049" s="17" t="s">
        <v>2442</v>
      </c>
      <c r="B1049" s="17" t="s">
        <v>875</v>
      </c>
      <c r="C1049" s="17" t="s">
        <v>3984</v>
      </c>
      <c r="D1049" s="17" t="s">
        <v>3957</v>
      </c>
      <c r="E1049" s="17" t="s">
        <v>2618</v>
      </c>
      <c r="F1049" s="17" t="s">
        <v>2170</v>
      </c>
      <c r="G1049" s="17" t="s">
        <v>2619</v>
      </c>
      <c r="H1049" s="17" t="s">
        <v>541</v>
      </c>
      <c r="I1049" s="20" t="s">
        <v>2620</v>
      </c>
      <c r="J1049" s="17" t="s">
        <v>427</v>
      </c>
      <c r="K1049" s="17" t="s">
        <v>476</v>
      </c>
      <c r="L1049" s="17"/>
      <c r="M1049" s="17" t="s">
        <v>4011</v>
      </c>
      <c r="N1049" s="17" t="s">
        <v>2618</v>
      </c>
      <c r="O1049" s="17" t="s">
        <v>2619</v>
      </c>
      <c r="P1049" s="17" t="s">
        <v>875</v>
      </c>
      <c r="Q1049" s="21" t="s">
        <v>876</v>
      </c>
      <c r="R1049" s="21" t="str">
        <f t="shared" si="16"/>
        <v>吕红(luhong)</v>
      </c>
      <c r="S1049" s="21"/>
    </row>
    <row r="1050" ht="12.75" customHeight="1" spans="1:19">
      <c r="A1050" s="17" t="s">
        <v>2442</v>
      </c>
      <c r="B1050" s="17" t="s">
        <v>1586</v>
      </c>
      <c r="C1050" s="17" t="s">
        <v>3979</v>
      </c>
      <c r="D1050" s="17" t="s">
        <v>4042</v>
      </c>
      <c r="E1050" s="17" t="s">
        <v>2621</v>
      </c>
      <c r="F1050" s="17" t="s">
        <v>141</v>
      </c>
      <c r="G1050" s="17" t="s">
        <v>1063</v>
      </c>
      <c r="H1050" s="17" t="s">
        <v>90</v>
      </c>
      <c r="I1050" s="20" t="s">
        <v>2622</v>
      </c>
      <c r="J1050" s="17" t="s">
        <v>476</v>
      </c>
      <c r="K1050" s="17" t="s">
        <v>63</v>
      </c>
      <c r="L1050" s="17"/>
      <c r="M1050" s="17" t="s">
        <v>3951</v>
      </c>
      <c r="N1050" s="17" t="s">
        <v>2621</v>
      </c>
      <c r="O1050" s="17" t="s">
        <v>1063</v>
      </c>
      <c r="P1050" s="17" t="s">
        <v>1586</v>
      </c>
      <c r="Q1050" s="21" t="s">
        <v>1587</v>
      </c>
      <c r="R1050" s="21" t="str">
        <f t="shared" si="16"/>
        <v>吕昕(luxin)</v>
      </c>
      <c r="S1050" s="21"/>
    </row>
    <row r="1051" ht="12.75" customHeight="1" spans="1:19">
      <c r="A1051" s="17" t="s">
        <v>2442</v>
      </c>
      <c r="B1051" s="17" t="s">
        <v>1586</v>
      </c>
      <c r="C1051" s="17" t="s">
        <v>3979</v>
      </c>
      <c r="D1051" s="17" t="s">
        <v>4042</v>
      </c>
      <c r="E1051" s="17" t="s">
        <v>2515</v>
      </c>
      <c r="F1051" s="17" t="s">
        <v>52</v>
      </c>
      <c r="G1051" s="17" t="s">
        <v>2516</v>
      </c>
      <c r="H1051" s="17" t="s">
        <v>148</v>
      </c>
      <c r="I1051" s="20" t="s">
        <v>2517</v>
      </c>
      <c r="J1051" s="17" t="s">
        <v>427</v>
      </c>
      <c r="K1051" s="17" t="s">
        <v>427</v>
      </c>
      <c r="L1051" s="17"/>
      <c r="M1051" s="17" t="s">
        <v>36</v>
      </c>
      <c r="N1051" s="17" t="s">
        <v>2515</v>
      </c>
      <c r="O1051" s="17" t="s">
        <v>2516</v>
      </c>
      <c r="P1051" s="17" t="s">
        <v>1586</v>
      </c>
      <c r="Q1051" s="21" t="s">
        <v>1587</v>
      </c>
      <c r="R1051" s="21" t="str">
        <f t="shared" si="16"/>
        <v>吕昕(luxin)</v>
      </c>
      <c r="S1051" s="21"/>
    </row>
    <row r="1052" ht="12.75" customHeight="1" spans="1:19">
      <c r="A1052" s="17" t="s">
        <v>2442</v>
      </c>
      <c r="B1052" s="17" t="s">
        <v>395</v>
      </c>
      <c r="C1052" s="17" t="s">
        <v>3979</v>
      </c>
      <c r="D1052" s="17" t="s">
        <v>3986</v>
      </c>
      <c r="E1052" s="17" t="s">
        <v>2515</v>
      </c>
      <c r="F1052" s="17" t="s">
        <v>52</v>
      </c>
      <c r="G1052" s="17" t="s">
        <v>2516</v>
      </c>
      <c r="H1052" s="17" t="s">
        <v>148</v>
      </c>
      <c r="I1052" s="20" t="s">
        <v>2517</v>
      </c>
      <c r="J1052" s="17" t="s">
        <v>427</v>
      </c>
      <c r="K1052" s="17" t="s">
        <v>63</v>
      </c>
      <c r="L1052" s="17"/>
      <c r="M1052" s="17" t="s">
        <v>63</v>
      </c>
      <c r="N1052" s="17" t="s">
        <v>2515</v>
      </c>
      <c r="O1052" s="17" t="s">
        <v>2516</v>
      </c>
      <c r="P1052" s="17" t="s">
        <v>395</v>
      </c>
      <c r="Q1052" s="21" t="s">
        <v>396</v>
      </c>
      <c r="R1052" s="21" t="str">
        <f t="shared" si="16"/>
        <v>罗锐华(luoruihua)</v>
      </c>
      <c r="S1052" s="21"/>
    </row>
    <row r="1053" ht="12.75" customHeight="1" spans="1:19">
      <c r="A1053" s="17" t="s">
        <v>2442</v>
      </c>
      <c r="B1053" s="17" t="s">
        <v>905</v>
      </c>
      <c r="C1053" s="17" t="s">
        <v>3956</v>
      </c>
      <c r="D1053" s="17" t="s">
        <v>3957</v>
      </c>
      <c r="E1053" s="17" t="s">
        <v>2278</v>
      </c>
      <c r="F1053" s="17" t="s">
        <v>3954</v>
      </c>
      <c r="G1053" s="17" t="s">
        <v>927</v>
      </c>
      <c r="H1053" s="17" t="s">
        <v>63</v>
      </c>
      <c r="I1053" s="20" t="s">
        <v>2623</v>
      </c>
      <c r="J1053" s="17" t="s">
        <v>427</v>
      </c>
      <c r="K1053" s="17" t="s">
        <v>63</v>
      </c>
      <c r="L1053" s="17"/>
      <c r="M1053" s="17" t="s">
        <v>449</v>
      </c>
      <c r="N1053" s="17" t="s">
        <v>2278</v>
      </c>
      <c r="O1053" s="17" t="s">
        <v>927</v>
      </c>
      <c r="P1053" s="17" t="s">
        <v>905</v>
      </c>
      <c r="Q1053" s="21" t="s">
        <v>906</v>
      </c>
      <c r="R1053" s="21" t="str">
        <f t="shared" si="16"/>
        <v>罗伟(luowei)</v>
      </c>
      <c r="S1053" s="21"/>
    </row>
    <row r="1054" ht="12.75" customHeight="1" spans="1:19">
      <c r="A1054" s="17" t="s">
        <v>2442</v>
      </c>
      <c r="B1054" s="17" t="s">
        <v>405</v>
      </c>
      <c r="C1054" s="17" t="s">
        <v>3995</v>
      </c>
      <c r="D1054" s="17" t="s">
        <v>3996</v>
      </c>
      <c r="E1054" s="17" t="s">
        <v>2624</v>
      </c>
      <c r="F1054" s="17" t="s">
        <v>52</v>
      </c>
      <c r="G1054" s="17" t="s">
        <v>369</v>
      </c>
      <c r="H1054" s="17" t="s">
        <v>371</v>
      </c>
      <c r="I1054" s="20" t="s">
        <v>2609</v>
      </c>
      <c r="J1054" s="17" t="s">
        <v>63</v>
      </c>
      <c r="K1054" s="17" t="s">
        <v>63</v>
      </c>
      <c r="L1054" s="17"/>
      <c r="M1054" s="17" t="s">
        <v>476</v>
      </c>
      <c r="N1054" s="17" t="s">
        <v>2624</v>
      </c>
      <c r="O1054" s="17" t="s">
        <v>369</v>
      </c>
      <c r="P1054" s="17" t="s">
        <v>405</v>
      </c>
      <c r="Q1054" s="21" t="s">
        <v>406</v>
      </c>
      <c r="R1054" s="21" t="str">
        <f t="shared" si="16"/>
        <v>马晓燕(maxiaoyan)</v>
      </c>
      <c r="S1054" s="21"/>
    </row>
    <row r="1055" ht="12.75" customHeight="1" spans="1:19">
      <c r="A1055" s="17" t="s">
        <v>2442</v>
      </c>
      <c r="B1055" s="17" t="s">
        <v>405</v>
      </c>
      <c r="C1055" s="17" t="s">
        <v>3995</v>
      </c>
      <c r="D1055" s="17" t="s">
        <v>3996</v>
      </c>
      <c r="E1055" s="17" t="s">
        <v>2625</v>
      </c>
      <c r="F1055" s="17" t="s">
        <v>52</v>
      </c>
      <c r="G1055" s="17" t="s">
        <v>369</v>
      </c>
      <c r="H1055" s="17" t="s">
        <v>371</v>
      </c>
      <c r="I1055" s="20" t="s">
        <v>2609</v>
      </c>
      <c r="J1055" s="17" t="s">
        <v>63</v>
      </c>
      <c r="K1055" s="17" t="s">
        <v>63</v>
      </c>
      <c r="L1055" s="17"/>
      <c r="M1055" s="17" t="s">
        <v>476</v>
      </c>
      <c r="N1055" s="17" t="s">
        <v>2625</v>
      </c>
      <c r="O1055" s="17" t="s">
        <v>369</v>
      </c>
      <c r="P1055" s="17" t="s">
        <v>405</v>
      </c>
      <c r="Q1055" s="21" t="s">
        <v>406</v>
      </c>
      <c r="R1055" s="21" t="str">
        <f t="shared" si="16"/>
        <v>马晓燕(maxiaoyan)</v>
      </c>
      <c r="S1055" s="21"/>
    </row>
    <row r="1056" ht="12.75" customHeight="1" spans="1:19">
      <c r="A1056" s="17" t="s">
        <v>2442</v>
      </c>
      <c r="B1056" s="17" t="s">
        <v>405</v>
      </c>
      <c r="C1056" s="17" t="s">
        <v>3995</v>
      </c>
      <c r="D1056" s="17" t="s">
        <v>3996</v>
      </c>
      <c r="E1056" s="17" t="s">
        <v>2626</v>
      </c>
      <c r="F1056" s="17" t="s">
        <v>52</v>
      </c>
      <c r="G1056" s="17" t="s">
        <v>369</v>
      </c>
      <c r="H1056" s="17" t="s">
        <v>371</v>
      </c>
      <c r="I1056" s="20" t="s">
        <v>2443</v>
      </c>
      <c r="J1056" s="17" t="s">
        <v>63</v>
      </c>
      <c r="K1056" s="17" t="s">
        <v>63</v>
      </c>
      <c r="L1056" s="17"/>
      <c r="M1056" s="17" t="s">
        <v>476</v>
      </c>
      <c r="N1056" s="17" t="s">
        <v>2626</v>
      </c>
      <c r="O1056" s="17" t="s">
        <v>369</v>
      </c>
      <c r="P1056" s="17" t="s">
        <v>405</v>
      </c>
      <c r="Q1056" s="21" t="s">
        <v>406</v>
      </c>
      <c r="R1056" s="21" t="str">
        <f t="shared" si="16"/>
        <v>马晓燕(maxiaoyan)</v>
      </c>
      <c r="S1056" s="21"/>
    </row>
    <row r="1057" ht="12.75" customHeight="1" spans="1:19">
      <c r="A1057" s="17" t="s">
        <v>2442</v>
      </c>
      <c r="B1057" s="17" t="s">
        <v>405</v>
      </c>
      <c r="C1057" s="17" t="s">
        <v>3995</v>
      </c>
      <c r="D1057" s="17" t="s">
        <v>3996</v>
      </c>
      <c r="E1057" s="17" t="s">
        <v>2627</v>
      </c>
      <c r="F1057" s="17" t="s">
        <v>52</v>
      </c>
      <c r="G1057" s="17" t="s">
        <v>369</v>
      </c>
      <c r="H1057" s="17" t="s">
        <v>371</v>
      </c>
      <c r="I1057" s="20" t="s">
        <v>2443</v>
      </c>
      <c r="J1057" s="17" t="s">
        <v>63</v>
      </c>
      <c r="K1057" s="17" t="s">
        <v>63</v>
      </c>
      <c r="L1057" s="17"/>
      <c r="M1057" s="17" t="s">
        <v>476</v>
      </c>
      <c r="N1057" s="17" t="s">
        <v>2627</v>
      </c>
      <c r="O1057" s="17" t="s">
        <v>369</v>
      </c>
      <c r="P1057" s="17" t="s">
        <v>405</v>
      </c>
      <c r="Q1057" s="21" t="s">
        <v>406</v>
      </c>
      <c r="R1057" s="21" t="str">
        <f t="shared" si="16"/>
        <v>马晓燕(maxiaoyan)</v>
      </c>
      <c r="S1057" s="21"/>
    </row>
    <row r="1058" ht="12.75" customHeight="1" spans="1:19">
      <c r="A1058" s="17" t="s">
        <v>2442</v>
      </c>
      <c r="B1058" s="17" t="s">
        <v>405</v>
      </c>
      <c r="C1058" s="17" t="s">
        <v>3995</v>
      </c>
      <c r="D1058" s="17" t="s">
        <v>3996</v>
      </c>
      <c r="E1058" s="17" t="s">
        <v>2628</v>
      </c>
      <c r="F1058" s="17" t="s">
        <v>52</v>
      </c>
      <c r="G1058" s="17" t="s">
        <v>369</v>
      </c>
      <c r="H1058" s="17" t="s">
        <v>371</v>
      </c>
      <c r="I1058" s="20" t="s">
        <v>2629</v>
      </c>
      <c r="J1058" s="17" t="s">
        <v>63</v>
      </c>
      <c r="K1058" s="17" t="s">
        <v>63</v>
      </c>
      <c r="L1058" s="17"/>
      <c r="M1058" s="17" t="s">
        <v>476</v>
      </c>
      <c r="N1058" s="17" t="s">
        <v>2628</v>
      </c>
      <c r="O1058" s="17" t="s">
        <v>369</v>
      </c>
      <c r="P1058" s="17" t="s">
        <v>405</v>
      </c>
      <c r="Q1058" s="21" t="s">
        <v>406</v>
      </c>
      <c r="R1058" s="21" t="str">
        <f t="shared" si="16"/>
        <v>马晓燕(maxiaoyan)</v>
      </c>
      <c r="S1058" s="21"/>
    </row>
    <row r="1059" ht="12.75" customHeight="1" spans="1:19">
      <c r="A1059" s="17" t="s">
        <v>2442</v>
      </c>
      <c r="B1059" s="17" t="s">
        <v>405</v>
      </c>
      <c r="C1059" s="17" t="s">
        <v>3995</v>
      </c>
      <c r="D1059" s="17" t="s">
        <v>3996</v>
      </c>
      <c r="E1059" s="17" t="s">
        <v>2510</v>
      </c>
      <c r="F1059" s="17" t="s">
        <v>3954</v>
      </c>
      <c r="G1059" s="17" t="s">
        <v>2491</v>
      </c>
      <c r="H1059" s="17" t="s">
        <v>482</v>
      </c>
      <c r="I1059" s="20" t="s">
        <v>2511</v>
      </c>
      <c r="J1059" s="17" t="s">
        <v>449</v>
      </c>
      <c r="K1059" s="17" t="s">
        <v>427</v>
      </c>
      <c r="L1059" s="17"/>
      <c r="M1059" s="17" t="s">
        <v>414</v>
      </c>
      <c r="N1059" s="17" t="s">
        <v>2510</v>
      </c>
      <c r="O1059" s="17" t="s">
        <v>2491</v>
      </c>
      <c r="P1059" s="17" t="s">
        <v>405</v>
      </c>
      <c r="Q1059" s="21" t="s">
        <v>406</v>
      </c>
      <c r="R1059" s="21" t="str">
        <f t="shared" si="16"/>
        <v>马晓燕(maxiaoyan)</v>
      </c>
      <c r="S1059" s="21"/>
    </row>
    <row r="1060" ht="12.75" customHeight="1" spans="1:19">
      <c r="A1060" s="17" t="s">
        <v>2442</v>
      </c>
      <c r="B1060" s="17" t="s">
        <v>405</v>
      </c>
      <c r="C1060" s="17" t="s">
        <v>3995</v>
      </c>
      <c r="D1060" s="17" t="s">
        <v>3996</v>
      </c>
      <c r="E1060" s="17" t="s">
        <v>2630</v>
      </c>
      <c r="F1060" s="17" t="s">
        <v>52</v>
      </c>
      <c r="G1060" s="17" t="s">
        <v>369</v>
      </c>
      <c r="H1060" s="17" t="s">
        <v>371</v>
      </c>
      <c r="I1060" s="20" t="s">
        <v>2629</v>
      </c>
      <c r="J1060" s="17" t="s">
        <v>63</v>
      </c>
      <c r="K1060" s="17" t="s">
        <v>63</v>
      </c>
      <c r="L1060" s="17"/>
      <c r="M1060" s="17" t="s">
        <v>476</v>
      </c>
      <c r="N1060" s="17" t="s">
        <v>2630</v>
      </c>
      <c r="O1060" s="17" t="s">
        <v>369</v>
      </c>
      <c r="P1060" s="17" t="s">
        <v>405</v>
      </c>
      <c r="Q1060" s="21" t="s">
        <v>406</v>
      </c>
      <c r="R1060" s="21" t="str">
        <f t="shared" si="16"/>
        <v>马晓燕(maxiaoyan)</v>
      </c>
      <c r="S1060" s="21"/>
    </row>
    <row r="1061" ht="12.75" customHeight="1" spans="1:19">
      <c r="A1061" s="17" t="s">
        <v>2442</v>
      </c>
      <c r="B1061" s="17" t="s">
        <v>916</v>
      </c>
      <c r="C1061" s="17" t="s">
        <v>3995</v>
      </c>
      <c r="D1061" s="17" t="s">
        <v>3953</v>
      </c>
      <c r="E1061" s="17" t="s">
        <v>2631</v>
      </c>
      <c r="F1061" s="17" t="s">
        <v>2170</v>
      </c>
      <c r="G1061" s="17" t="s">
        <v>190</v>
      </c>
      <c r="H1061" s="17" t="s">
        <v>247</v>
      </c>
      <c r="I1061" s="20" t="s">
        <v>2632</v>
      </c>
      <c r="J1061" s="17" t="s">
        <v>476</v>
      </c>
      <c r="K1061" s="17" t="s">
        <v>476</v>
      </c>
      <c r="L1061" s="17"/>
      <c r="M1061" s="17" t="s">
        <v>2451</v>
      </c>
      <c r="N1061" s="17" t="s">
        <v>2631</v>
      </c>
      <c r="O1061" s="17" t="s">
        <v>190</v>
      </c>
      <c r="P1061" s="17" t="s">
        <v>916</v>
      </c>
      <c r="Q1061" s="21" t="s">
        <v>917</v>
      </c>
      <c r="R1061" s="21" t="str">
        <f t="shared" si="16"/>
        <v>马云辉(mayunhui)</v>
      </c>
      <c r="S1061" s="21"/>
    </row>
    <row r="1062" ht="12.75" customHeight="1" spans="1:19">
      <c r="A1062" s="17" t="s">
        <v>2442</v>
      </c>
      <c r="B1062" s="17" t="s">
        <v>428</v>
      </c>
      <c r="C1062" s="17" t="s">
        <v>3997</v>
      </c>
      <c r="D1062" s="17" t="s">
        <v>3959</v>
      </c>
      <c r="E1062" s="17" t="s">
        <v>2278</v>
      </c>
      <c r="F1062" s="17" t="s">
        <v>3954</v>
      </c>
      <c r="G1062" s="17" t="s">
        <v>927</v>
      </c>
      <c r="H1062" s="17" t="s">
        <v>63</v>
      </c>
      <c r="I1062" s="20" t="s">
        <v>2623</v>
      </c>
      <c r="J1062" s="17" t="s">
        <v>427</v>
      </c>
      <c r="K1062" s="17" t="s">
        <v>476</v>
      </c>
      <c r="L1062" s="17"/>
      <c r="M1062" s="17" t="s">
        <v>427</v>
      </c>
      <c r="N1062" s="17" t="s">
        <v>2278</v>
      </c>
      <c r="O1062" s="17" t="s">
        <v>927</v>
      </c>
      <c r="P1062" s="17" t="s">
        <v>428</v>
      </c>
      <c r="Q1062" s="21" t="s">
        <v>429</v>
      </c>
      <c r="R1062" s="21" t="str">
        <f t="shared" si="16"/>
        <v>蒲奇军(puqijun)</v>
      </c>
      <c r="S1062" s="21"/>
    </row>
    <row r="1063" ht="12.75" customHeight="1" spans="1:19">
      <c r="A1063" s="17" t="s">
        <v>2442</v>
      </c>
      <c r="B1063" s="17" t="s">
        <v>1308</v>
      </c>
      <c r="C1063" s="17" t="s">
        <v>3956</v>
      </c>
      <c r="D1063" s="17" t="s">
        <v>3957</v>
      </c>
      <c r="E1063" s="17" t="s">
        <v>2634</v>
      </c>
      <c r="F1063" s="17" t="s">
        <v>3954</v>
      </c>
      <c r="G1063" s="17" t="s">
        <v>42</v>
      </c>
      <c r="H1063" s="17" t="s">
        <v>63</v>
      </c>
      <c r="I1063" s="20" t="s">
        <v>2511</v>
      </c>
      <c r="J1063" s="17" t="s">
        <v>63</v>
      </c>
      <c r="K1063" s="17" t="s">
        <v>63</v>
      </c>
      <c r="L1063" s="17"/>
      <c r="M1063" s="17" t="s">
        <v>3955</v>
      </c>
      <c r="N1063" s="17" t="s">
        <v>2634</v>
      </c>
      <c r="O1063" s="17" t="s">
        <v>42</v>
      </c>
      <c r="P1063" s="17" t="s">
        <v>1308</v>
      </c>
      <c r="Q1063" s="21" t="s">
        <v>1309</v>
      </c>
      <c r="R1063" s="21" t="str">
        <f t="shared" si="16"/>
        <v>钱明亮(qianmingliang)</v>
      </c>
      <c r="S1063" s="21"/>
    </row>
    <row r="1064" ht="12.75" customHeight="1" spans="1:19">
      <c r="A1064" s="17" t="s">
        <v>2442</v>
      </c>
      <c r="B1064" s="17" t="s">
        <v>1308</v>
      </c>
      <c r="C1064" s="17" t="s">
        <v>3956</v>
      </c>
      <c r="D1064" s="17" t="s">
        <v>3957</v>
      </c>
      <c r="E1064" s="17" t="s">
        <v>2278</v>
      </c>
      <c r="F1064" s="17" t="s">
        <v>3954</v>
      </c>
      <c r="G1064" s="17" t="s">
        <v>927</v>
      </c>
      <c r="H1064" s="17" t="s">
        <v>63</v>
      </c>
      <c r="I1064" s="20" t="s">
        <v>2623</v>
      </c>
      <c r="J1064" s="17" t="s">
        <v>427</v>
      </c>
      <c r="K1064" s="17" t="s">
        <v>427</v>
      </c>
      <c r="L1064" s="17"/>
      <c r="M1064" s="17" t="s">
        <v>476</v>
      </c>
      <c r="N1064" s="17" t="s">
        <v>2278</v>
      </c>
      <c r="O1064" s="17" t="s">
        <v>927</v>
      </c>
      <c r="P1064" s="17" t="s">
        <v>1308</v>
      </c>
      <c r="Q1064" s="21" t="s">
        <v>1309</v>
      </c>
      <c r="R1064" s="21" t="str">
        <f t="shared" si="16"/>
        <v>钱明亮(qianmingliang)</v>
      </c>
      <c r="S1064" s="21"/>
    </row>
    <row r="1065" ht="12.75" customHeight="1" spans="1:19">
      <c r="A1065" s="17" t="s">
        <v>2442</v>
      </c>
      <c r="B1065" s="17" t="s">
        <v>2636</v>
      </c>
      <c r="C1065" s="17" t="s">
        <v>4074</v>
      </c>
      <c r="D1065" s="17" t="s">
        <v>3946</v>
      </c>
      <c r="E1065" s="17" t="s">
        <v>2635</v>
      </c>
      <c r="F1065" s="17" t="s">
        <v>3954</v>
      </c>
      <c r="G1065" s="17" t="s">
        <v>2638</v>
      </c>
      <c r="H1065" s="17" t="s">
        <v>55</v>
      </c>
      <c r="I1065" s="20" t="s">
        <v>2559</v>
      </c>
      <c r="J1065" s="17" t="s">
        <v>63</v>
      </c>
      <c r="K1065" s="17" t="s">
        <v>63</v>
      </c>
      <c r="L1065" s="17"/>
      <c r="M1065" s="17" t="s">
        <v>3955</v>
      </c>
      <c r="N1065" s="17" t="s">
        <v>2635</v>
      </c>
      <c r="O1065" s="17" t="s">
        <v>2638</v>
      </c>
      <c r="P1065" s="17" t="s">
        <v>2636</v>
      </c>
      <c r="Q1065" s="21" t="s">
        <v>2637</v>
      </c>
      <c r="R1065" s="21" t="str">
        <f t="shared" si="16"/>
        <v>石雪(shixue)</v>
      </c>
      <c r="S1065" s="21"/>
    </row>
    <row r="1066" ht="12.75" customHeight="1" spans="1:19">
      <c r="A1066" s="17" t="s">
        <v>2442</v>
      </c>
      <c r="B1066" s="17" t="s">
        <v>2636</v>
      </c>
      <c r="C1066" s="17" t="s">
        <v>4074</v>
      </c>
      <c r="D1066" s="17" t="s">
        <v>3946</v>
      </c>
      <c r="E1066" s="17" t="s">
        <v>2635</v>
      </c>
      <c r="F1066" s="17" t="s">
        <v>52</v>
      </c>
      <c r="G1066" s="17" t="s">
        <v>2641</v>
      </c>
      <c r="H1066" s="17" t="s">
        <v>148</v>
      </c>
      <c r="I1066" s="20" t="s">
        <v>2642</v>
      </c>
      <c r="J1066" s="17" t="s">
        <v>63</v>
      </c>
      <c r="K1066" s="17" t="s">
        <v>63</v>
      </c>
      <c r="L1066" s="17"/>
      <c r="M1066" s="17" t="s">
        <v>476</v>
      </c>
      <c r="N1066" s="17" t="s">
        <v>2635</v>
      </c>
      <c r="O1066" s="17" t="s">
        <v>2641</v>
      </c>
      <c r="P1066" s="17" t="s">
        <v>2636</v>
      </c>
      <c r="Q1066" s="21" t="s">
        <v>2637</v>
      </c>
      <c r="R1066" s="21" t="str">
        <f t="shared" si="16"/>
        <v>石雪(shixue)</v>
      </c>
      <c r="S1066" s="21"/>
    </row>
    <row r="1067" ht="12.75" customHeight="1" spans="1:19">
      <c r="A1067" s="17" t="s">
        <v>2442</v>
      </c>
      <c r="B1067" s="17" t="s">
        <v>2636</v>
      </c>
      <c r="C1067" s="17" t="s">
        <v>3969</v>
      </c>
      <c r="D1067" s="17" t="s">
        <v>3946</v>
      </c>
      <c r="E1067" s="17" t="s">
        <v>2644</v>
      </c>
      <c r="F1067" s="17" t="s">
        <v>141</v>
      </c>
      <c r="G1067" s="17" t="s">
        <v>34</v>
      </c>
      <c r="H1067" s="17" t="s">
        <v>2646</v>
      </c>
      <c r="I1067" s="20" t="s">
        <v>2645</v>
      </c>
      <c r="J1067" s="17" t="s">
        <v>63</v>
      </c>
      <c r="K1067" s="17" t="s">
        <v>63</v>
      </c>
      <c r="L1067" s="17"/>
      <c r="M1067" s="17" t="s">
        <v>3951</v>
      </c>
      <c r="N1067" s="17" t="s">
        <v>2644</v>
      </c>
      <c r="O1067" s="17" t="s">
        <v>34</v>
      </c>
      <c r="P1067" s="17" t="s">
        <v>2636</v>
      </c>
      <c r="Q1067" s="21" t="s">
        <v>2637</v>
      </c>
      <c r="R1067" s="21" t="str">
        <f t="shared" si="16"/>
        <v>石雪(shixue)</v>
      </c>
      <c r="S1067" s="21"/>
    </row>
    <row r="1068" ht="12.75" customHeight="1" spans="1:19">
      <c r="A1068" s="17" t="s">
        <v>2442</v>
      </c>
      <c r="B1068" s="17" t="s">
        <v>451</v>
      </c>
      <c r="C1068" s="17" t="s">
        <v>3985</v>
      </c>
      <c r="D1068" s="17" t="s">
        <v>3970</v>
      </c>
      <c r="E1068" s="17" t="s">
        <v>2631</v>
      </c>
      <c r="F1068" s="17" t="s">
        <v>2170</v>
      </c>
      <c r="G1068" s="17" t="s">
        <v>190</v>
      </c>
      <c r="H1068" s="17" t="s">
        <v>247</v>
      </c>
      <c r="I1068" s="20" t="s">
        <v>2632</v>
      </c>
      <c r="J1068" s="17" t="s">
        <v>476</v>
      </c>
      <c r="K1068" s="17" t="s">
        <v>63</v>
      </c>
      <c r="L1068" s="17"/>
      <c r="M1068" s="17" t="s">
        <v>4041</v>
      </c>
      <c r="N1068" s="17" t="s">
        <v>2631</v>
      </c>
      <c r="O1068" s="17" t="s">
        <v>190</v>
      </c>
      <c r="P1068" s="17" t="s">
        <v>451</v>
      </c>
      <c r="Q1068" s="21" t="s">
        <v>452</v>
      </c>
      <c r="R1068" s="21" t="str">
        <f t="shared" si="16"/>
        <v>田代贵(tiandaigui)</v>
      </c>
      <c r="S1068" s="21"/>
    </row>
    <row r="1069" ht="12.75" customHeight="1" spans="1:19">
      <c r="A1069" s="17" t="s">
        <v>2442</v>
      </c>
      <c r="B1069" s="17" t="s">
        <v>451</v>
      </c>
      <c r="C1069" s="17" t="s">
        <v>3985</v>
      </c>
      <c r="D1069" s="17" t="s">
        <v>3970</v>
      </c>
      <c r="E1069" s="17" t="s">
        <v>2647</v>
      </c>
      <c r="F1069" s="17" t="s">
        <v>141</v>
      </c>
      <c r="G1069" s="17" t="s">
        <v>34</v>
      </c>
      <c r="H1069" s="17" t="s">
        <v>36</v>
      </c>
      <c r="I1069" s="20" t="s">
        <v>2454</v>
      </c>
      <c r="J1069" s="17" t="s">
        <v>63</v>
      </c>
      <c r="K1069" s="17" t="s">
        <v>63</v>
      </c>
      <c r="L1069" s="17"/>
      <c r="M1069" s="17" t="s">
        <v>3951</v>
      </c>
      <c r="N1069" s="17" t="s">
        <v>2647</v>
      </c>
      <c r="O1069" s="17" t="s">
        <v>34</v>
      </c>
      <c r="P1069" s="17" t="s">
        <v>451</v>
      </c>
      <c r="Q1069" s="21" t="s">
        <v>452</v>
      </c>
      <c r="R1069" s="21" t="str">
        <f t="shared" si="16"/>
        <v>田代贵(tiandaigui)</v>
      </c>
      <c r="S1069" s="21"/>
    </row>
    <row r="1070" ht="12.75" customHeight="1" spans="1:19">
      <c r="A1070" s="17" t="s">
        <v>2442</v>
      </c>
      <c r="B1070" s="17" t="s">
        <v>1346</v>
      </c>
      <c r="C1070" s="17" t="s">
        <v>3995</v>
      </c>
      <c r="D1070" s="17" t="s">
        <v>3946</v>
      </c>
      <c r="E1070" s="17" t="s">
        <v>2648</v>
      </c>
      <c r="F1070" s="17" t="s">
        <v>2170</v>
      </c>
      <c r="G1070" s="17" t="s">
        <v>190</v>
      </c>
      <c r="H1070" s="17" t="s">
        <v>247</v>
      </c>
      <c r="I1070" s="20" t="s">
        <v>2649</v>
      </c>
      <c r="J1070" s="17" t="s">
        <v>63</v>
      </c>
      <c r="K1070" s="17" t="s">
        <v>63</v>
      </c>
      <c r="L1070" s="17"/>
      <c r="M1070" s="17" t="s">
        <v>4023</v>
      </c>
      <c r="N1070" s="17" t="s">
        <v>2648</v>
      </c>
      <c r="O1070" s="17" t="s">
        <v>190</v>
      </c>
      <c r="P1070" s="17" t="s">
        <v>1346</v>
      </c>
      <c r="Q1070" s="21" t="s">
        <v>1347</v>
      </c>
      <c r="R1070" s="21" t="str">
        <f t="shared" si="16"/>
        <v>田军(tianjun)</v>
      </c>
      <c r="S1070" s="21"/>
    </row>
    <row r="1071" ht="12.75" customHeight="1" spans="1:19">
      <c r="A1071" s="17" t="s">
        <v>2442</v>
      </c>
      <c r="B1071" s="17" t="s">
        <v>465</v>
      </c>
      <c r="C1071" s="17" t="s">
        <v>3945</v>
      </c>
      <c r="D1071" s="17" t="s">
        <v>3946</v>
      </c>
      <c r="E1071" s="17" t="s">
        <v>2481</v>
      </c>
      <c r="F1071" s="17" t="s">
        <v>4031</v>
      </c>
      <c r="G1071" s="17" t="s">
        <v>2482</v>
      </c>
      <c r="H1071" s="17" t="s">
        <v>247</v>
      </c>
      <c r="I1071" s="20" t="s">
        <v>2483</v>
      </c>
      <c r="J1071" s="17" t="s">
        <v>476</v>
      </c>
      <c r="K1071" s="17" t="s">
        <v>63</v>
      </c>
      <c r="L1071" s="17"/>
      <c r="M1071" s="17" t="s">
        <v>4023</v>
      </c>
      <c r="N1071" s="17" t="s">
        <v>2481</v>
      </c>
      <c r="O1071" s="17" t="s">
        <v>2482</v>
      </c>
      <c r="P1071" s="17" t="s">
        <v>465</v>
      </c>
      <c r="Q1071" s="21" t="s">
        <v>466</v>
      </c>
      <c r="R1071" s="21" t="str">
        <f t="shared" si="16"/>
        <v>王胜(wangsheng)</v>
      </c>
      <c r="S1071" s="21"/>
    </row>
    <row r="1072" ht="12.75" customHeight="1" spans="1:19">
      <c r="A1072" s="17" t="s">
        <v>2442</v>
      </c>
      <c r="B1072" s="17" t="s">
        <v>472</v>
      </c>
      <c r="C1072" s="17" t="s">
        <v>3981</v>
      </c>
      <c r="D1072" s="17" t="s">
        <v>3986</v>
      </c>
      <c r="E1072" s="17" t="s">
        <v>2510</v>
      </c>
      <c r="F1072" s="17" t="s">
        <v>3954</v>
      </c>
      <c r="G1072" s="17" t="s">
        <v>2491</v>
      </c>
      <c r="H1072" s="17" t="s">
        <v>482</v>
      </c>
      <c r="I1072" s="20" t="s">
        <v>2511</v>
      </c>
      <c r="J1072" s="17" t="s">
        <v>449</v>
      </c>
      <c r="K1072" s="17" t="s">
        <v>476</v>
      </c>
      <c r="L1072" s="17"/>
      <c r="M1072" s="17" t="s">
        <v>520</v>
      </c>
      <c r="N1072" s="17" t="s">
        <v>2510</v>
      </c>
      <c r="O1072" s="17" t="s">
        <v>2491</v>
      </c>
      <c r="P1072" s="17" t="s">
        <v>472</v>
      </c>
      <c r="Q1072" s="21" t="s">
        <v>473</v>
      </c>
      <c r="R1072" s="21" t="str">
        <f t="shared" si="16"/>
        <v>王小明(wangxiaoming)</v>
      </c>
      <c r="S1072" s="21"/>
    </row>
    <row r="1073" ht="12.75" customHeight="1" spans="1:19">
      <c r="A1073" s="17" t="s">
        <v>2442</v>
      </c>
      <c r="B1073" s="17" t="s">
        <v>2328</v>
      </c>
      <c r="C1073" s="17" t="s">
        <v>3979</v>
      </c>
      <c r="D1073" s="17" t="s">
        <v>3968</v>
      </c>
      <c r="E1073" s="17" t="s">
        <v>2651</v>
      </c>
      <c r="F1073" s="17" t="s">
        <v>3954</v>
      </c>
      <c r="G1073" s="17" t="s">
        <v>2652</v>
      </c>
      <c r="H1073" s="17" t="s">
        <v>135</v>
      </c>
      <c r="I1073" s="20" t="s">
        <v>2210</v>
      </c>
      <c r="J1073" s="17" t="s">
        <v>63</v>
      </c>
      <c r="K1073" s="17" t="s">
        <v>63</v>
      </c>
      <c r="L1073" s="17"/>
      <c r="M1073" s="17" t="s">
        <v>3955</v>
      </c>
      <c r="N1073" s="17" t="s">
        <v>2651</v>
      </c>
      <c r="O1073" s="17" t="s">
        <v>2652</v>
      </c>
      <c r="P1073" s="17" t="s">
        <v>2328</v>
      </c>
      <c r="Q1073" s="21" t="s">
        <v>2329</v>
      </c>
      <c r="R1073" s="21" t="str">
        <f t="shared" si="16"/>
        <v>王资博(wangzibo)</v>
      </c>
      <c r="S1073" s="21"/>
    </row>
    <row r="1074" ht="12.75" customHeight="1" spans="1:19">
      <c r="A1074" s="17" t="s">
        <v>2442</v>
      </c>
      <c r="B1074" s="17" t="s">
        <v>2328</v>
      </c>
      <c r="C1074" s="17" t="s">
        <v>3979</v>
      </c>
      <c r="D1074" s="17" t="s">
        <v>3968</v>
      </c>
      <c r="E1074" s="17" t="s">
        <v>2653</v>
      </c>
      <c r="F1074" s="17" t="s">
        <v>52</v>
      </c>
      <c r="G1074" s="17" t="s">
        <v>123</v>
      </c>
      <c r="H1074" s="17" t="s">
        <v>125</v>
      </c>
      <c r="I1074" s="20" t="s">
        <v>2654</v>
      </c>
      <c r="J1074" s="17" t="s">
        <v>63</v>
      </c>
      <c r="K1074" s="17" t="s">
        <v>63</v>
      </c>
      <c r="L1074" s="17"/>
      <c r="M1074" s="17" t="s">
        <v>476</v>
      </c>
      <c r="N1074" s="17" t="s">
        <v>2653</v>
      </c>
      <c r="O1074" s="17" t="s">
        <v>123</v>
      </c>
      <c r="P1074" s="17" t="s">
        <v>2328</v>
      </c>
      <c r="Q1074" s="21" t="s">
        <v>2329</v>
      </c>
      <c r="R1074" s="21" t="str">
        <f t="shared" si="16"/>
        <v>王资博(wangzibo)</v>
      </c>
      <c r="S1074" s="21"/>
    </row>
    <row r="1075" ht="12.75" customHeight="1" spans="1:19">
      <c r="A1075" s="17" t="s">
        <v>2442</v>
      </c>
      <c r="B1075" s="17" t="s">
        <v>2328</v>
      </c>
      <c r="C1075" s="17" t="s">
        <v>3979</v>
      </c>
      <c r="D1075" s="17" t="s">
        <v>3968</v>
      </c>
      <c r="E1075" s="17" t="s">
        <v>2656</v>
      </c>
      <c r="F1075" s="17" t="s">
        <v>141</v>
      </c>
      <c r="G1075" s="17" t="s">
        <v>2657</v>
      </c>
      <c r="H1075" s="17" t="s">
        <v>67</v>
      </c>
      <c r="I1075" s="20" t="s">
        <v>2474</v>
      </c>
      <c r="J1075" s="17" t="s">
        <v>63</v>
      </c>
      <c r="K1075" s="17" t="s">
        <v>63</v>
      </c>
      <c r="L1075" s="17"/>
      <c r="M1075" s="17" t="s">
        <v>3951</v>
      </c>
      <c r="N1075" s="17" t="s">
        <v>2656</v>
      </c>
      <c r="O1075" s="17" t="s">
        <v>2657</v>
      </c>
      <c r="P1075" s="17" t="s">
        <v>2328</v>
      </c>
      <c r="Q1075" s="21" t="s">
        <v>2329</v>
      </c>
      <c r="R1075" s="21" t="str">
        <f t="shared" si="16"/>
        <v>王资博(wangzibo)</v>
      </c>
      <c r="S1075" s="21"/>
    </row>
    <row r="1076" ht="12.75" customHeight="1" spans="1:19">
      <c r="A1076" s="17" t="s">
        <v>2442</v>
      </c>
      <c r="B1076" s="17" t="s">
        <v>2328</v>
      </c>
      <c r="C1076" s="17" t="s">
        <v>3979</v>
      </c>
      <c r="D1076" s="17" t="s">
        <v>3968</v>
      </c>
      <c r="E1076" s="17" t="s">
        <v>2658</v>
      </c>
      <c r="F1076" s="17" t="s">
        <v>3954</v>
      </c>
      <c r="G1076" s="17" t="s">
        <v>210</v>
      </c>
      <c r="H1076" s="17" t="s">
        <v>135</v>
      </c>
      <c r="I1076" s="20" t="s">
        <v>2659</v>
      </c>
      <c r="J1076" s="17" t="s">
        <v>63</v>
      </c>
      <c r="K1076" s="17" t="s">
        <v>63</v>
      </c>
      <c r="L1076" s="17"/>
      <c r="M1076" s="17" t="s">
        <v>3955</v>
      </c>
      <c r="N1076" s="17" t="s">
        <v>2658</v>
      </c>
      <c r="O1076" s="17" t="s">
        <v>210</v>
      </c>
      <c r="P1076" s="17" t="s">
        <v>2328</v>
      </c>
      <c r="Q1076" s="21" t="s">
        <v>2329</v>
      </c>
      <c r="R1076" s="21" t="str">
        <f t="shared" si="16"/>
        <v>王资博(wangzibo)</v>
      </c>
      <c r="S1076" s="21"/>
    </row>
    <row r="1077" ht="12.75" customHeight="1" spans="1:19">
      <c r="A1077" s="17" t="s">
        <v>2442</v>
      </c>
      <c r="B1077" s="17" t="s">
        <v>2328</v>
      </c>
      <c r="C1077" s="17" t="s">
        <v>3979</v>
      </c>
      <c r="D1077" s="17" t="s">
        <v>3968</v>
      </c>
      <c r="E1077" s="17" t="s">
        <v>2660</v>
      </c>
      <c r="F1077" s="17" t="s">
        <v>3954</v>
      </c>
      <c r="G1077" s="17" t="s">
        <v>153</v>
      </c>
      <c r="H1077" s="17" t="s">
        <v>2258</v>
      </c>
      <c r="I1077" s="20" t="s">
        <v>2661</v>
      </c>
      <c r="J1077" s="17" t="s">
        <v>63</v>
      </c>
      <c r="K1077" s="17" t="s">
        <v>63</v>
      </c>
      <c r="L1077" s="17"/>
      <c r="M1077" s="17" t="s">
        <v>3955</v>
      </c>
      <c r="N1077" s="17" t="s">
        <v>2660</v>
      </c>
      <c r="O1077" s="17" t="s">
        <v>153</v>
      </c>
      <c r="P1077" s="17" t="s">
        <v>2328</v>
      </c>
      <c r="Q1077" s="21" t="s">
        <v>2329</v>
      </c>
      <c r="R1077" s="21" t="str">
        <f t="shared" si="16"/>
        <v>王资博(wangzibo)</v>
      </c>
      <c r="S1077" s="21"/>
    </row>
    <row r="1078" ht="12.75" customHeight="1" spans="1:19">
      <c r="A1078" s="17" t="s">
        <v>2442</v>
      </c>
      <c r="B1078" s="17" t="s">
        <v>2328</v>
      </c>
      <c r="C1078" s="17" t="s">
        <v>3979</v>
      </c>
      <c r="D1078" s="17" t="s">
        <v>3968</v>
      </c>
      <c r="E1078" s="17" t="s">
        <v>2662</v>
      </c>
      <c r="F1078" s="17" t="s">
        <v>141</v>
      </c>
      <c r="G1078" s="17" t="s">
        <v>1063</v>
      </c>
      <c r="H1078" s="17" t="s">
        <v>135</v>
      </c>
      <c r="I1078" s="20" t="s">
        <v>2663</v>
      </c>
      <c r="J1078" s="17" t="s">
        <v>63</v>
      </c>
      <c r="K1078" s="17" t="s">
        <v>63</v>
      </c>
      <c r="L1078" s="17"/>
      <c r="M1078" s="17" t="s">
        <v>3951</v>
      </c>
      <c r="N1078" s="17" t="s">
        <v>2662</v>
      </c>
      <c r="O1078" s="17" t="s">
        <v>1063</v>
      </c>
      <c r="P1078" s="17" t="s">
        <v>2328</v>
      </c>
      <c r="Q1078" s="21" t="s">
        <v>2329</v>
      </c>
      <c r="R1078" s="21" t="str">
        <f t="shared" si="16"/>
        <v>王资博(wangzibo)</v>
      </c>
      <c r="S1078" s="21"/>
    </row>
    <row r="1079" ht="12.75" customHeight="1" spans="1:19">
      <c r="A1079" s="17" t="s">
        <v>2442</v>
      </c>
      <c r="B1079" s="17" t="s">
        <v>2328</v>
      </c>
      <c r="C1079" s="17" t="s">
        <v>3979</v>
      </c>
      <c r="D1079" s="17" t="s">
        <v>3968</v>
      </c>
      <c r="E1079" s="17" t="s">
        <v>2664</v>
      </c>
      <c r="F1079" s="17" t="s">
        <v>2170</v>
      </c>
      <c r="G1079" s="17" t="s">
        <v>190</v>
      </c>
      <c r="H1079" s="17" t="s">
        <v>247</v>
      </c>
      <c r="I1079" s="20" t="s">
        <v>2665</v>
      </c>
      <c r="J1079" s="17" t="s">
        <v>476</v>
      </c>
      <c r="K1079" s="17" t="s">
        <v>476</v>
      </c>
      <c r="L1079" s="17"/>
      <c r="M1079" s="17" t="s">
        <v>3992</v>
      </c>
      <c r="N1079" s="17" t="s">
        <v>2664</v>
      </c>
      <c r="O1079" s="17" t="s">
        <v>190</v>
      </c>
      <c r="P1079" s="17" t="s">
        <v>2328</v>
      </c>
      <c r="Q1079" s="21" t="s">
        <v>2329</v>
      </c>
      <c r="R1079" s="21" t="str">
        <f t="shared" si="16"/>
        <v>王资博(wangzibo)</v>
      </c>
      <c r="S1079" s="21"/>
    </row>
    <row r="1080" ht="12.75" customHeight="1" spans="1:19">
      <c r="A1080" s="17" t="s">
        <v>2442</v>
      </c>
      <c r="B1080" s="17" t="s">
        <v>2328</v>
      </c>
      <c r="C1080" s="17" t="s">
        <v>3979</v>
      </c>
      <c r="D1080" s="17" t="s">
        <v>3968</v>
      </c>
      <c r="E1080" s="17" t="s">
        <v>2666</v>
      </c>
      <c r="F1080" s="17" t="s">
        <v>141</v>
      </c>
      <c r="G1080" s="17" t="s">
        <v>2667</v>
      </c>
      <c r="H1080" s="17" t="s">
        <v>414</v>
      </c>
      <c r="I1080" s="20" t="s">
        <v>2665</v>
      </c>
      <c r="J1080" s="17" t="s">
        <v>63</v>
      </c>
      <c r="K1080" s="17" t="s">
        <v>63</v>
      </c>
      <c r="L1080" s="17"/>
      <c r="M1080" s="17" t="s">
        <v>3951</v>
      </c>
      <c r="N1080" s="17" t="s">
        <v>2666</v>
      </c>
      <c r="O1080" s="17" t="s">
        <v>2667</v>
      </c>
      <c r="P1080" s="17" t="s">
        <v>2328</v>
      </c>
      <c r="Q1080" s="21" t="s">
        <v>2329</v>
      </c>
      <c r="R1080" s="21" t="str">
        <f t="shared" si="16"/>
        <v>王资博(wangzibo)</v>
      </c>
      <c r="S1080" s="21"/>
    </row>
    <row r="1081" ht="12.75" customHeight="1" spans="1:19">
      <c r="A1081" s="17" t="s">
        <v>2442</v>
      </c>
      <c r="B1081" s="17" t="s">
        <v>2328</v>
      </c>
      <c r="C1081" s="17" t="s">
        <v>3979</v>
      </c>
      <c r="D1081" s="17" t="s">
        <v>3968</v>
      </c>
      <c r="E1081" s="17" t="s">
        <v>2668</v>
      </c>
      <c r="F1081" s="17" t="s">
        <v>3954</v>
      </c>
      <c r="G1081" s="17" t="s">
        <v>210</v>
      </c>
      <c r="H1081" s="17" t="s">
        <v>63</v>
      </c>
      <c r="I1081" s="20" t="s">
        <v>2669</v>
      </c>
      <c r="J1081" s="17" t="s">
        <v>63</v>
      </c>
      <c r="K1081" s="17" t="s">
        <v>63</v>
      </c>
      <c r="L1081" s="17"/>
      <c r="M1081" s="17" t="s">
        <v>3955</v>
      </c>
      <c r="N1081" s="17" t="s">
        <v>2668</v>
      </c>
      <c r="O1081" s="17" t="s">
        <v>210</v>
      </c>
      <c r="P1081" s="17" t="s">
        <v>2328</v>
      </c>
      <c r="Q1081" s="21" t="s">
        <v>2329</v>
      </c>
      <c r="R1081" s="21" t="str">
        <f t="shared" si="16"/>
        <v>王资博(wangzibo)</v>
      </c>
      <c r="S1081" s="21"/>
    </row>
    <row r="1082" ht="12.75" customHeight="1" spans="1:19">
      <c r="A1082" s="17" t="s">
        <v>2442</v>
      </c>
      <c r="B1082" s="17" t="s">
        <v>2328</v>
      </c>
      <c r="C1082" s="17" t="s">
        <v>3979</v>
      </c>
      <c r="D1082" s="17" t="s">
        <v>3968</v>
      </c>
      <c r="E1082" s="17" t="s">
        <v>2670</v>
      </c>
      <c r="F1082" s="17" t="s">
        <v>3954</v>
      </c>
      <c r="G1082" s="17" t="s">
        <v>210</v>
      </c>
      <c r="H1082" s="17" t="s">
        <v>90</v>
      </c>
      <c r="I1082" s="20" t="s">
        <v>2671</v>
      </c>
      <c r="J1082" s="17" t="s">
        <v>63</v>
      </c>
      <c r="K1082" s="17" t="s">
        <v>63</v>
      </c>
      <c r="L1082" s="17"/>
      <c r="M1082" s="17" t="s">
        <v>3955</v>
      </c>
      <c r="N1082" s="17" t="s">
        <v>2670</v>
      </c>
      <c r="O1082" s="17" t="s">
        <v>210</v>
      </c>
      <c r="P1082" s="17" t="s">
        <v>2328</v>
      </c>
      <c r="Q1082" s="21" t="s">
        <v>2329</v>
      </c>
      <c r="R1082" s="21" t="str">
        <f t="shared" si="16"/>
        <v>王资博(wangzibo)</v>
      </c>
      <c r="S1082" s="21"/>
    </row>
    <row r="1083" ht="12.75" customHeight="1" spans="1:19">
      <c r="A1083" s="17" t="s">
        <v>2442</v>
      </c>
      <c r="B1083" s="17" t="s">
        <v>2328</v>
      </c>
      <c r="C1083" s="17" t="s">
        <v>3979</v>
      </c>
      <c r="D1083" s="17" t="s">
        <v>3968</v>
      </c>
      <c r="E1083" s="17" t="s">
        <v>2672</v>
      </c>
      <c r="F1083" s="17" t="s">
        <v>141</v>
      </c>
      <c r="G1083" s="17" t="s">
        <v>2673</v>
      </c>
      <c r="H1083" s="17" t="s">
        <v>67</v>
      </c>
      <c r="I1083" s="20" t="s">
        <v>2480</v>
      </c>
      <c r="J1083" s="17" t="s">
        <v>63</v>
      </c>
      <c r="K1083" s="17" t="s">
        <v>63</v>
      </c>
      <c r="L1083" s="17"/>
      <c r="M1083" s="17" t="s">
        <v>3951</v>
      </c>
      <c r="N1083" s="17" t="s">
        <v>2672</v>
      </c>
      <c r="O1083" s="17" t="s">
        <v>2673</v>
      </c>
      <c r="P1083" s="17" t="s">
        <v>2328</v>
      </c>
      <c r="Q1083" s="21" t="s">
        <v>2329</v>
      </c>
      <c r="R1083" s="21" t="str">
        <f t="shared" si="16"/>
        <v>王资博(wangzibo)</v>
      </c>
      <c r="S1083" s="21"/>
    </row>
    <row r="1084" ht="12.75" customHeight="1" spans="1:19">
      <c r="A1084" s="17" t="s">
        <v>2442</v>
      </c>
      <c r="B1084" s="17" t="s">
        <v>2328</v>
      </c>
      <c r="C1084" s="17" t="s">
        <v>3979</v>
      </c>
      <c r="D1084" s="17" t="s">
        <v>3968</v>
      </c>
      <c r="E1084" s="17" t="s">
        <v>2674</v>
      </c>
      <c r="F1084" s="17" t="s">
        <v>2170</v>
      </c>
      <c r="G1084" s="17" t="s">
        <v>2675</v>
      </c>
      <c r="H1084" s="17" t="s">
        <v>90</v>
      </c>
      <c r="I1084" s="20" t="s">
        <v>2676</v>
      </c>
      <c r="J1084" s="17" t="s">
        <v>63</v>
      </c>
      <c r="K1084" s="17" t="s">
        <v>63</v>
      </c>
      <c r="L1084" s="17"/>
      <c r="M1084" s="17" t="s">
        <v>4023</v>
      </c>
      <c r="N1084" s="17" t="s">
        <v>2674</v>
      </c>
      <c r="O1084" s="17" t="s">
        <v>2675</v>
      </c>
      <c r="P1084" s="17" t="s">
        <v>2328</v>
      </c>
      <c r="Q1084" s="21" t="s">
        <v>2329</v>
      </c>
      <c r="R1084" s="21" t="str">
        <f t="shared" si="16"/>
        <v>王资博(wangzibo)</v>
      </c>
      <c r="S1084" s="21"/>
    </row>
    <row r="1085" ht="12.75" customHeight="1" spans="1:19">
      <c r="A1085" s="17" t="s">
        <v>2442</v>
      </c>
      <c r="B1085" s="17" t="s">
        <v>2328</v>
      </c>
      <c r="C1085" s="17" t="s">
        <v>3979</v>
      </c>
      <c r="D1085" s="17" t="s">
        <v>3968</v>
      </c>
      <c r="E1085" s="17" t="s">
        <v>2678</v>
      </c>
      <c r="F1085" s="17" t="s">
        <v>3947</v>
      </c>
      <c r="G1085" s="17" t="s">
        <v>1416</v>
      </c>
      <c r="H1085" s="17" t="s">
        <v>672</v>
      </c>
      <c r="I1085" s="20" t="s">
        <v>2679</v>
      </c>
      <c r="J1085" s="17" t="s">
        <v>63</v>
      </c>
      <c r="K1085" s="17" t="s">
        <v>63</v>
      </c>
      <c r="L1085" s="17"/>
      <c r="M1085" s="17" t="s">
        <v>3972</v>
      </c>
      <c r="N1085" s="17" t="s">
        <v>2678</v>
      </c>
      <c r="O1085" s="17" t="s">
        <v>1416</v>
      </c>
      <c r="P1085" s="17" t="s">
        <v>2328</v>
      </c>
      <c r="Q1085" s="21" t="s">
        <v>2329</v>
      </c>
      <c r="R1085" s="21" t="str">
        <f t="shared" si="16"/>
        <v>王资博(wangzibo)</v>
      </c>
      <c r="S1085" s="21"/>
    </row>
    <row r="1086" ht="12.75" customHeight="1" spans="1:19">
      <c r="A1086" s="17" t="s">
        <v>2442</v>
      </c>
      <c r="B1086" s="17" t="s">
        <v>2328</v>
      </c>
      <c r="C1086" s="17" t="s">
        <v>3979</v>
      </c>
      <c r="D1086" s="17" t="s">
        <v>3968</v>
      </c>
      <c r="E1086" s="17" t="s">
        <v>2680</v>
      </c>
      <c r="F1086" s="17" t="s">
        <v>3954</v>
      </c>
      <c r="G1086" s="17" t="s">
        <v>2556</v>
      </c>
      <c r="H1086" s="17" t="s">
        <v>135</v>
      </c>
      <c r="I1086" s="20" t="s">
        <v>2511</v>
      </c>
      <c r="J1086" s="17" t="s">
        <v>63</v>
      </c>
      <c r="K1086" s="17" t="s">
        <v>63</v>
      </c>
      <c r="L1086" s="17"/>
      <c r="M1086" s="17" t="s">
        <v>3955</v>
      </c>
      <c r="N1086" s="17" t="s">
        <v>2680</v>
      </c>
      <c r="O1086" s="17" t="s">
        <v>2556</v>
      </c>
      <c r="P1086" s="17" t="s">
        <v>2328</v>
      </c>
      <c r="Q1086" s="21" t="s">
        <v>2329</v>
      </c>
      <c r="R1086" s="21" t="str">
        <f t="shared" si="16"/>
        <v>王资博(wangzibo)</v>
      </c>
      <c r="S1086" s="21"/>
    </row>
    <row r="1087" ht="12.75" customHeight="1" spans="1:19">
      <c r="A1087" s="17" t="s">
        <v>2442</v>
      </c>
      <c r="B1087" s="17" t="s">
        <v>2328</v>
      </c>
      <c r="C1087" s="17" t="s">
        <v>3979</v>
      </c>
      <c r="D1087" s="17" t="s">
        <v>3968</v>
      </c>
      <c r="E1087" s="17" t="s">
        <v>2681</v>
      </c>
      <c r="F1087" s="17" t="s">
        <v>3954</v>
      </c>
      <c r="G1087" s="17" t="s">
        <v>210</v>
      </c>
      <c r="H1087" s="17" t="s">
        <v>247</v>
      </c>
      <c r="I1087" s="20" t="s">
        <v>2682</v>
      </c>
      <c r="J1087" s="17" t="s">
        <v>63</v>
      </c>
      <c r="K1087" s="17" t="s">
        <v>63</v>
      </c>
      <c r="L1087" s="17"/>
      <c r="M1087" s="17" t="s">
        <v>3955</v>
      </c>
      <c r="N1087" s="17" t="s">
        <v>2681</v>
      </c>
      <c r="O1087" s="17" t="s">
        <v>210</v>
      </c>
      <c r="P1087" s="17" t="s">
        <v>2328</v>
      </c>
      <c r="Q1087" s="21" t="s">
        <v>2329</v>
      </c>
      <c r="R1087" s="21" t="str">
        <f t="shared" si="16"/>
        <v>王资博(wangzibo)</v>
      </c>
      <c r="S1087" s="21"/>
    </row>
    <row r="1088" ht="12.75" customHeight="1" spans="1:19">
      <c r="A1088" s="17" t="s">
        <v>2442</v>
      </c>
      <c r="B1088" s="17" t="s">
        <v>2328</v>
      </c>
      <c r="C1088" s="17" t="s">
        <v>3979</v>
      </c>
      <c r="D1088" s="17" t="s">
        <v>3968</v>
      </c>
      <c r="E1088" s="17" t="s">
        <v>2683</v>
      </c>
      <c r="F1088" s="17" t="s">
        <v>3954</v>
      </c>
      <c r="G1088" s="17" t="s">
        <v>2556</v>
      </c>
      <c r="H1088" s="17" t="s">
        <v>247</v>
      </c>
      <c r="I1088" s="20" t="s">
        <v>2511</v>
      </c>
      <c r="J1088" s="17" t="s">
        <v>443</v>
      </c>
      <c r="K1088" s="17" t="s">
        <v>476</v>
      </c>
      <c r="L1088" s="17"/>
      <c r="M1088" s="17" t="s">
        <v>427</v>
      </c>
      <c r="N1088" s="17" t="s">
        <v>2683</v>
      </c>
      <c r="O1088" s="17" t="s">
        <v>2556</v>
      </c>
      <c r="P1088" s="17" t="s">
        <v>2328</v>
      </c>
      <c r="Q1088" s="21" t="s">
        <v>2329</v>
      </c>
      <c r="R1088" s="21" t="str">
        <f t="shared" si="16"/>
        <v>王资博(wangzibo)</v>
      </c>
      <c r="S1088" s="21"/>
    </row>
    <row r="1089" ht="12.75" customHeight="1" spans="1:19">
      <c r="A1089" s="17" t="s">
        <v>2442</v>
      </c>
      <c r="B1089" s="17" t="s">
        <v>2328</v>
      </c>
      <c r="C1089" s="17" t="s">
        <v>3979</v>
      </c>
      <c r="D1089" s="17" t="s">
        <v>3968</v>
      </c>
      <c r="E1089" s="17" t="s">
        <v>2684</v>
      </c>
      <c r="F1089" s="17" t="s">
        <v>3954</v>
      </c>
      <c r="G1089" s="17" t="s">
        <v>2556</v>
      </c>
      <c r="H1089" s="17" t="s">
        <v>135</v>
      </c>
      <c r="I1089" s="20" t="s">
        <v>2511</v>
      </c>
      <c r="J1089" s="17" t="s">
        <v>4011</v>
      </c>
      <c r="K1089" s="17" t="s">
        <v>443</v>
      </c>
      <c r="L1089" s="17"/>
      <c r="M1089" s="17" t="s">
        <v>63</v>
      </c>
      <c r="N1089" s="17" t="s">
        <v>2684</v>
      </c>
      <c r="O1089" s="17" t="s">
        <v>2556</v>
      </c>
      <c r="P1089" s="17" t="s">
        <v>2328</v>
      </c>
      <c r="Q1089" s="21" t="s">
        <v>2329</v>
      </c>
      <c r="R1089" s="21" t="str">
        <f t="shared" si="16"/>
        <v>王资博(wangzibo)</v>
      </c>
      <c r="S1089" s="21"/>
    </row>
    <row r="1090" ht="12.75" customHeight="1" spans="1:19">
      <c r="A1090" s="17" t="s">
        <v>2442</v>
      </c>
      <c r="B1090" s="17" t="s">
        <v>2328</v>
      </c>
      <c r="C1090" s="17" t="s">
        <v>3979</v>
      </c>
      <c r="D1090" s="17" t="s">
        <v>3968</v>
      </c>
      <c r="E1090" s="17" t="s">
        <v>2685</v>
      </c>
      <c r="F1090" s="17" t="s">
        <v>2170</v>
      </c>
      <c r="G1090" s="17" t="s">
        <v>2115</v>
      </c>
      <c r="H1090" s="17" t="s">
        <v>90</v>
      </c>
      <c r="I1090" s="20" t="s">
        <v>2686</v>
      </c>
      <c r="J1090" s="17" t="s">
        <v>63</v>
      </c>
      <c r="K1090" s="17" t="s">
        <v>63</v>
      </c>
      <c r="L1090" s="17"/>
      <c r="M1090" s="17" t="s">
        <v>4023</v>
      </c>
      <c r="N1090" s="17" t="s">
        <v>2685</v>
      </c>
      <c r="O1090" s="17" t="s">
        <v>2115</v>
      </c>
      <c r="P1090" s="17" t="s">
        <v>2328</v>
      </c>
      <c r="Q1090" s="21" t="s">
        <v>2329</v>
      </c>
      <c r="R1090" s="21" t="str">
        <f t="shared" si="16"/>
        <v>王资博(wangzibo)</v>
      </c>
      <c r="S1090" s="21"/>
    </row>
    <row r="1091" ht="12.75" customHeight="1" spans="1:19">
      <c r="A1091" s="17" t="s">
        <v>2442</v>
      </c>
      <c r="B1091" s="17" t="s">
        <v>2328</v>
      </c>
      <c r="C1091" s="17" t="s">
        <v>3979</v>
      </c>
      <c r="D1091" s="17" t="s">
        <v>3968</v>
      </c>
      <c r="E1091" s="17" t="s">
        <v>2591</v>
      </c>
      <c r="F1091" s="17" t="s">
        <v>3954</v>
      </c>
      <c r="G1091" s="17" t="s">
        <v>2301</v>
      </c>
      <c r="H1091" s="17" t="s">
        <v>482</v>
      </c>
      <c r="I1091" s="20" t="s">
        <v>2546</v>
      </c>
      <c r="J1091" s="17" t="s">
        <v>476</v>
      </c>
      <c r="K1091" s="17" t="s">
        <v>476</v>
      </c>
      <c r="L1091" s="17"/>
      <c r="M1091" s="17" t="s">
        <v>443</v>
      </c>
      <c r="N1091" s="17" t="s">
        <v>2591</v>
      </c>
      <c r="O1091" s="17" t="s">
        <v>2301</v>
      </c>
      <c r="P1091" s="17" t="s">
        <v>2328</v>
      </c>
      <c r="Q1091" s="21" t="s">
        <v>2329</v>
      </c>
      <c r="R1091" s="21" t="str">
        <f t="shared" si="16"/>
        <v>王资博(wangzibo)</v>
      </c>
      <c r="S1091" s="21"/>
    </row>
    <row r="1092" ht="12.75" customHeight="1" spans="1:19">
      <c r="A1092" s="17" t="s">
        <v>2442</v>
      </c>
      <c r="B1092" s="17" t="s">
        <v>2328</v>
      </c>
      <c r="C1092" s="17" t="s">
        <v>3979</v>
      </c>
      <c r="D1092" s="17" t="s">
        <v>3968</v>
      </c>
      <c r="E1092" s="17" t="s">
        <v>2687</v>
      </c>
      <c r="F1092" s="17" t="s">
        <v>3954</v>
      </c>
      <c r="G1092" s="17" t="s">
        <v>2688</v>
      </c>
      <c r="H1092" s="17" t="s">
        <v>67</v>
      </c>
      <c r="I1092" s="20" t="s">
        <v>2689</v>
      </c>
      <c r="J1092" s="17" t="s">
        <v>63</v>
      </c>
      <c r="K1092" s="17" t="s">
        <v>63</v>
      </c>
      <c r="L1092" s="17"/>
      <c r="M1092" s="17" t="s">
        <v>3955</v>
      </c>
      <c r="N1092" s="17" t="s">
        <v>2687</v>
      </c>
      <c r="O1092" s="17" t="s">
        <v>2688</v>
      </c>
      <c r="P1092" s="17" t="s">
        <v>2328</v>
      </c>
      <c r="Q1092" s="21" t="s">
        <v>2329</v>
      </c>
      <c r="R1092" s="21" t="str">
        <f t="shared" ref="R1092:R1155" si="17">CONCATENATE(P1092,"(",Q1092,")")</f>
        <v>王资博(wangzibo)</v>
      </c>
      <c r="S1092" s="21"/>
    </row>
    <row r="1093" ht="12.75" customHeight="1" spans="1:19">
      <c r="A1093" s="17" t="s">
        <v>2442</v>
      </c>
      <c r="B1093" s="17" t="s">
        <v>2328</v>
      </c>
      <c r="C1093" s="17" t="s">
        <v>3979</v>
      </c>
      <c r="D1093" s="17" t="s">
        <v>3968</v>
      </c>
      <c r="E1093" s="17" t="s">
        <v>2690</v>
      </c>
      <c r="F1093" s="17" t="s">
        <v>141</v>
      </c>
      <c r="G1093" s="17" t="s">
        <v>2673</v>
      </c>
      <c r="H1093" s="17" t="s">
        <v>135</v>
      </c>
      <c r="I1093" s="20" t="s">
        <v>2474</v>
      </c>
      <c r="J1093" s="17" t="s">
        <v>63</v>
      </c>
      <c r="K1093" s="17" t="s">
        <v>63</v>
      </c>
      <c r="L1093" s="17"/>
      <c r="M1093" s="17" t="s">
        <v>3951</v>
      </c>
      <c r="N1093" s="17" t="s">
        <v>2690</v>
      </c>
      <c r="O1093" s="17" t="s">
        <v>2673</v>
      </c>
      <c r="P1093" s="17" t="s">
        <v>2328</v>
      </c>
      <c r="Q1093" s="21" t="s">
        <v>2329</v>
      </c>
      <c r="R1093" s="21" t="str">
        <f t="shared" si="17"/>
        <v>王资博(wangzibo)</v>
      </c>
      <c r="S1093" s="21"/>
    </row>
    <row r="1094" ht="12.75" customHeight="1" spans="1:19">
      <c r="A1094" s="17" t="s">
        <v>2442</v>
      </c>
      <c r="B1094" s="17" t="s">
        <v>2342</v>
      </c>
      <c r="C1094" s="17" t="s">
        <v>3983</v>
      </c>
      <c r="D1094" s="17" t="s">
        <v>3970</v>
      </c>
      <c r="E1094" s="17" t="s">
        <v>2691</v>
      </c>
      <c r="F1094" s="17" t="s">
        <v>2170</v>
      </c>
      <c r="G1094" s="17" t="s">
        <v>2692</v>
      </c>
      <c r="H1094" s="17" t="s">
        <v>262</v>
      </c>
      <c r="I1094" s="20" t="s">
        <v>2693</v>
      </c>
      <c r="J1094" s="17" t="s">
        <v>476</v>
      </c>
      <c r="K1094" s="17" t="s">
        <v>63</v>
      </c>
      <c r="L1094" s="17"/>
      <c r="M1094" s="17" t="s">
        <v>4023</v>
      </c>
      <c r="N1094" s="17" t="s">
        <v>2691</v>
      </c>
      <c r="O1094" s="17" t="s">
        <v>2692</v>
      </c>
      <c r="P1094" s="17" t="s">
        <v>2342</v>
      </c>
      <c r="Q1094" s="21" t="s">
        <v>2343</v>
      </c>
      <c r="R1094" s="21" t="str">
        <f t="shared" si="17"/>
        <v>文丰安(wenfengan)</v>
      </c>
      <c r="S1094" s="21"/>
    </row>
    <row r="1095" ht="12.75" customHeight="1" spans="1:19">
      <c r="A1095" s="17" t="s">
        <v>2442</v>
      </c>
      <c r="B1095" s="17" t="s">
        <v>2342</v>
      </c>
      <c r="C1095" s="17" t="s">
        <v>3983</v>
      </c>
      <c r="D1095" s="17" t="s">
        <v>3970</v>
      </c>
      <c r="E1095" s="17" t="s">
        <v>2694</v>
      </c>
      <c r="F1095" s="17" t="s">
        <v>4001</v>
      </c>
      <c r="G1095" s="17" t="s">
        <v>2695</v>
      </c>
      <c r="H1095" s="17" t="s">
        <v>247</v>
      </c>
      <c r="I1095" s="20" t="s">
        <v>2511</v>
      </c>
      <c r="J1095" s="17" t="s">
        <v>63</v>
      </c>
      <c r="K1095" s="17" t="s">
        <v>63</v>
      </c>
      <c r="L1095" s="17" t="s">
        <v>4075</v>
      </c>
      <c r="M1095" s="17" t="s">
        <v>4061</v>
      </c>
      <c r="N1095" s="17" t="s">
        <v>2694</v>
      </c>
      <c r="O1095" s="17" t="s">
        <v>2695</v>
      </c>
      <c r="P1095" s="17" t="s">
        <v>2342</v>
      </c>
      <c r="Q1095" s="21" t="s">
        <v>2343</v>
      </c>
      <c r="R1095" s="21" t="str">
        <f t="shared" si="17"/>
        <v>文丰安(wenfengan)</v>
      </c>
      <c r="S1095" s="21"/>
    </row>
    <row r="1096" ht="12.75" customHeight="1" spans="1:19">
      <c r="A1096" s="17" t="s">
        <v>2442</v>
      </c>
      <c r="B1096" s="17" t="s">
        <v>2342</v>
      </c>
      <c r="C1096" s="17" t="s">
        <v>3983</v>
      </c>
      <c r="D1096" s="17" t="s">
        <v>3970</v>
      </c>
      <c r="E1096" s="17" t="s">
        <v>2696</v>
      </c>
      <c r="F1096" s="17" t="s">
        <v>2170</v>
      </c>
      <c r="G1096" s="17" t="s">
        <v>2697</v>
      </c>
      <c r="H1096" s="17" t="s">
        <v>262</v>
      </c>
      <c r="I1096" s="20" t="s">
        <v>2623</v>
      </c>
      <c r="J1096" s="17" t="s">
        <v>63</v>
      </c>
      <c r="K1096" s="17" t="s">
        <v>63</v>
      </c>
      <c r="L1096" s="17"/>
      <c r="M1096" s="17" t="s">
        <v>4023</v>
      </c>
      <c r="N1096" s="17" t="s">
        <v>2696</v>
      </c>
      <c r="O1096" s="17" t="s">
        <v>2697</v>
      </c>
      <c r="P1096" s="17" t="s">
        <v>2342</v>
      </c>
      <c r="Q1096" s="21" t="s">
        <v>2343</v>
      </c>
      <c r="R1096" s="21" t="str">
        <f t="shared" si="17"/>
        <v>文丰安(wenfengan)</v>
      </c>
      <c r="S1096" s="21"/>
    </row>
    <row r="1097" ht="12.75" customHeight="1" spans="1:19">
      <c r="A1097" s="17" t="s">
        <v>2442</v>
      </c>
      <c r="B1097" s="17" t="s">
        <v>2342</v>
      </c>
      <c r="C1097" s="17" t="s">
        <v>3983</v>
      </c>
      <c r="D1097" s="17" t="s">
        <v>3970</v>
      </c>
      <c r="E1097" s="17" t="s">
        <v>2698</v>
      </c>
      <c r="F1097" s="17" t="s">
        <v>3947</v>
      </c>
      <c r="G1097" s="17" t="s">
        <v>2699</v>
      </c>
      <c r="H1097" s="17" t="s">
        <v>1901</v>
      </c>
      <c r="I1097" s="20" t="s">
        <v>2513</v>
      </c>
      <c r="J1097" s="17" t="s">
        <v>476</v>
      </c>
      <c r="K1097" s="17" t="s">
        <v>63</v>
      </c>
      <c r="L1097" s="17"/>
      <c r="M1097" s="17" t="s">
        <v>3972</v>
      </c>
      <c r="N1097" s="17" t="s">
        <v>2698</v>
      </c>
      <c r="O1097" s="17" t="s">
        <v>2699</v>
      </c>
      <c r="P1097" s="17" t="s">
        <v>2342</v>
      </c>
      <c r="Q1097" s="21" t="s">
        <v>2343</v>
      </c>
      <c r="R1097" s="21" t="str">
        <f t="shared" si="17"/>
        <v>文丰安(wenfengan)</v>
      </c>
      <c r="S1097" s="21"/>
    </row>
    <row r="1098" ht="12.75" customHeight="1" spans="1:19">
      <c r="A1098" s="17" t="s">
        <v>2442</v>
      </c>
      <c r="B1098" s="17" t="s">
        <v>2342</v>
      </c>
      <c r="C1098" s="17" t="s">
        <v>3983</v>
      </c>
      <c r="D1098" s="17" t="s">
        <v>3970</v>
      </c>
      <c r="E1098" s="17" t="s">
        <v>2700</v>
      </c>
      <c r="F1098" s="17" t="s">
        <v>52</v>
      </c>
      <c r="G1098" s="17" t="s">
        <v>1884</v>
      </c>
      <c r="H1098" s="17" t="s">
        <v>36</v>
      </c>
      <c r="I1098" s="20" t="s">
        <v>2689</v>
      </c>
      <c r="J1098" s="17" t="s">
        <v>63</v>
      </c>
      <c r="K1098" s="17" t="s">
        <v>63</v>
      </c>
      <c r="L1098" s="17"/>
      <c r="M1098" s="17" t="s">
        <v>476</v>
      </c>
      <c r="N1098" s="17" t="s">
        <v>2700</v>
      </c>
      <c r="O1098" s="17" t="s">
        <v>1884</v>
      </c>
      <c r="P1098" s="17" t="s">
        <v>2342</v>
      </c>
      <c r="Q1098" s="21" t="s">
        <v>2343</v>
      </c>
      <c r="R1098" s="21" t="str">
        <f t="shared" si="17"/>
        <v>文丰安(wenfengan)</v>
      </c>
      <c r="S1098" s="21"/>
    </row>
    <row r="1099" ht="12.75" customHeight="1" spans="1:19">
      <c r="A1099" s="17" t="s">
        <v>2442</v>
      </c>
      <c r="B1099" s="17" t="s">
        <v>2342</v>
      </c>
      <c r="C1099" s="17" t="s">
        <v>3983</v>
      </c>
      <c r="D1099" s="17" t="s">
        <v>3970</v>
      </c>
      <c r="E1099" s="17" t="s">
        <v>2701</v>
      </c>
      <c r="F1099" s="17" t="s">
        <v>2170</v>
      </c>
      <c r="G1099" s="17" t="s">
        <v>2702</v>
      </c>
      <c r="H1099" s="17" t="s">
        <v>247</v>
      </c>
      <c r="I1099" s="20" t="s">
        <v>2682</v>
      </c>
      <c r="J1099" s="17" t="s">
        <v>63</v>
      </c>
      <c r="K1099" s="17" t="s">
        <v>63</v>
      </c>
      <c r="L1099" s="17" t="s">
        <v>4076</v>
      </c>
      <c r="M1099" s="17" t="s">
        <v>4023</v>
      </c>
      <c r="N1099" s="17" t="s">
        <v>2701</v>
      </c>
      <c r="O1099" s="17" t="s">
        <v>2702</v>
      </c>
      <c r="P1099" s="17" t="s">
        <v>2342</v>
      </c>
      <c r="Q1099" s="21" t="s">
        <v>2343</v>
      </c>
      <c r="R1099" s="21" t="str">
        <f t="shared" si="17"/>
        <v>文丰安(wenfengan)</v>
      </c>
      <c r="S1099" s="21"/>
    </row>
    <row r="1100" ht="12.75" customHeight="1" spans="1:19">
      <c r="A1100" s="17" t="s">
        <v>2442</v>
      </c>
      <c r="B1100" s="17" t="s">
        <v>2342</v>
      </c>
      <c r="C1100" s="17" t="s">
        <v>3983</v>
      </c>
      <c r="D1100" s="17" t="s">
        <v>3970</v>
      </c>
      <c r="E1100" s="17" t="s">
        <v>2703</v>
      </c>
      <c r="F1100" s="17" t="s">
        <v>3954</v>
      </c>
      <c r="G1100" s="17" t="s">
        <v>2704</v>
      </c>
      <c r="H1100" s="17" t="s">
        <v>247</v>
      </c>
      <c r="I1100" s="20" t="s">
        <v>2454</v>
      </c>
      <c r="J1100" s="17" t="s">
        <v>63</v>
      </c>
      <c r="K1100" s="17" t="s">
        <v>63</v>
      </c>
      <c r="L1100" s="17"/>
      <c r="M1100" s="17" t="s">
        <v>3955</v>
      </c>
      <c r="N1100" s="17" t="s">
        <v>2703</v>
      </c>
      <c r="O1100" s="17" t="s">
        <v>2704</v>
      </c>
      <c r="P1100" s="17" t="s">
        <v>2342</v>
      </c>
      <c r="Q1100" s="21" t="s">
        <v>2343</v>
      </c>
      <c r="R1100" s="21" t="str">
        <f t="shared" si="17"/>
        <v>文丰安(wenfengan)</v>
      </c>
      <c r="S1100" s="21"/>
    </row>
    <row r="1101" ht="12.75" customHeight="1" spans="1:19">
      <c r="A1101" s="17" t="s">
        <v>2442</v>
      </c>
      <c r="B1101" s="17" t="s">
        <v>2342</v>
      </c>
      <c r="C1101" s="17" t="s">
        <v>3983</v>
      </c>
      <c r="D1101" s="17" t="s">
        <v>3970</v>
      </c>
      <c r="E1101" s="17" t="s">
        <v>2705</v>
      </c>
      <c r="F1101" s="17" t="s">
        <v>3954</v>
      </c>
      <c r="G1101" s="17" t="s">
        <v>2706</v>
      </c>
      <c r="H1101" s="17" t="s">
        <v>135</v>
      </c>
      <c r="I1101" s="20" t="s">
        <v>2654</v>
      </c>
      <c r="J1101" s="17" t="s">
        <v>63</v>
      </c>
      <c r="K1101" s="17" t="s">
        <v>63</v>
      </c>
      <c r="L1101" s="17"/>
      <c r="M1101" s="17" t="s">
        <v>3955</v>
      </c>
      <c r="N1101" s="17" t="s">
        <v>2705</v>
      </c>
      <c r="O1101" s="17" t="s">
        <v>2706</v>
      </c>
      <c r="P1101" s="17" t="s">
        <v>2342</v>
      </c>
      <c r="Q1101" s="21" t="s">
        <v>2343</v>
      </c>
      <c r="R1101" s="21" t="str">
        <f t="shared" si="17"/>
        <v>文丰安(wenfengan)</v>
      </c>
      <c r="S1101" s="21"/>
    </row>
    <row r="1102" ht="12.75" customHeight="1" spans="1:19">
      <c r="A1102" s="17" t="s">
        <v>2442</v>
      </c>
      <c r="B1102" s="17" t="s">
        <v>2342</v>
      </c>
      <c r="C1102" s="17" t="s">
        <v>3983</v>
      </c>
      <c r="D1102" s="17" t="s">
        <v>3970</v>
      </c>
      <c r="E1102" s="17" t="s">
        <v>2707</v>
      </c>
      <c r="F1102" s="17" t="s">
        <v>141</v>
      </c>
      <c r="G1102" s="17" t="s">
        <v>2708</v>
      </c>
      <c r="H1102" s="17" t="s">
        <v>90</v>
      </c>
      <c r="I1102" s="20" t="s">
        <v>2709</v>
      </c>
      <c r="J1102" s="17" t="s">
        <v>63</v>
      </c>
      <c r="K1102" s="17" t="s">
        <v>63</v>
      </c>
      <c r="L1102" s="17"/>
      <c r="M1102" s="17" t="s">
        <v>3951</v>
      </c>
      <c r="N1102" s="17" t="s">
        <v>2707</v>
      </c>
      <c r="O1102" s="17" t="s">
        <v>2708</v>
      </c>
      <c r="P1102" s="17" t="s">
        <v>2342</v>
      </c>
      <c r="Q1102" s="21" t="s">
        <v>2343</v>
      </c>
      <c r="R1102" s="21" t="str">
        <f t="shared" si="17"/>
        <v>文丰安(wenfengan)</v>
      </c>
      <c r="S1102" s="21"/>
    </row>
    <row r="1103" ht="12.75" customHeight="1" spans="1:19">
      <c r="A1103" s="17" t="s">
        <v>2442</v>
      </c>
      <c r="B1103" s="17" t="s">
        <v>2342</v>
      </c>
      <c r="C1103" s="17" t="s">
        <v>3983</v>
      </c>
      <c r="D1103" s="17" t="s">
        <v>3970</v>
      </c>
      <c r="E1103" s="17" t="s">
        <v>2710</v>
      </c>
      <c r="F1103" s="17" t="s">
        <v>141</v>
      </c>
      <c r="G1103" s="17" t="s">
        <v>2711</v>
      </c>
      <c r="H1103" s="17" t="s">
        <v>414</v>
      </c>
      <c r="I1103" s="20" t="s">
        <v>2712</v>
      </c>
      <c r="J1103" s="17" t="s">
        <v>63</v>
      </c>
      <c r="K1103" s="17" t="s">
        <v>63</v>
      </c>
      <c r="L1103" s="17"/>
      <c r="M1103" s="17" t="s">
        <v>3951</v>
      </c>
      <c r="N1103" s="17" t="s">
        <v>2710</v>
      </c>
      <c r="O1103" s="17" t="s">
        <v>2711</v>
      </c>
      <c r="P1103" s="17" t="s">
        <v>2342</v>
      </c>
      <c r="Q1103" s="21" t="s">
        <v>2343</v>
      </c>
      <c r="R1103" s="21" t="str">
        <f t="shared" si="17"/>
        <v>文丰安(wenfengan)</v>
      </c>
      <c r="S1103" s="21"/>
    </row>
    <row r="1104" ht="12.75" customHeight="1" spans="1:19">
      <c r="A1104" s="17" t="s">
        <v>2442</v>
      </c>
      <c r="B1104" s="17" t="s">
        <v>2342</v>
      </c>
      <c r="C1104" s="17" t="s">
        <v>3983</v>
      </c>
      <c r="D1104" s="17" t="s">
        <v>3970</v>
      </c>
      <c r="E1104" s="17" t="s">
        <v>2713</v>
      </c>
      <c r="F1104" s="17" t="s">
        <v>4001</v>
      </c>
      <c r="G1104" s="17" t="s">
        <v>2714</v>
      </c>
      <c r="H1104" s="17" t="s">
        <v>414</v>
      </c>
      <c r="I1104" s="20" t="s">
        <v>2450</v>
      </c>
      <c r="J1104" s="17" t="s">
        <v>63</v>
      </c>
      <c r="K1104" s="17" t="s">
        <v>63</v>
      </c>
      <c r="L1104" s="17" t="s">
        <v>4077</v>
      </c>
      <c r="M1104" s="17" t="s">
        <v>4061</v>
      </c>
      <c r="N1104" s="17" t="s">
        <v>2713</v>
      </c>
      <c r="O1104" s="17" t="s">
        <v>2714</v>
      </c>
      <c r="P1104" s="17" t="s">
        <v>2342</v>
      </c>
      <c r="Q1104" s="21" t="s">
        <v>2343</v>
      </c>
      <c r="R1104" s="21" t="str">
        <f t="shared" si="17"/>
        <v>文丰安(wenfengan)</v>
      </c>
      <c r="S1104" s="21"/>
    </row>
    <row r="1105" ht="12.75" customHeight="1" spans="1:19">
      <c r="A1105" s="17" t="s">
        <v>2442</v>
      </c>
      <c r="B1105" s="17" t="s">
        <v>2342</v>
      </c>
      <c r="C1105" s="17" t="s">
        <v>3983</v>
      </c>
      <c r="D1105" s="17" t="s">
        <v>3970</v>
      </c>
      <c r="E1105" s="17" t="s">
        <v>2715</v>
      </c>
      <c r="F1105" s="17" t="s">
        <v>2170</v>
      </c>
      <c r="G1105" s="17" t="s">
        <v>2363</v>
      </c>
      <c r="H1105" s="17" t="s">
        <v>247</v>
      </c>
      <c r="I1105" s="20" t="s">
        <v>2716</v>
      </c>
      <c r="J1105" s="17" t="s">
        <v>63</v>
      </c>
      <c r="K1105" s="17" t="s">
        <v>63</v>
      </c>
      <c r="L1105" s="17" t="s">
        <v>4078</v>
      </c>
      <c r="M1105" s="17" t="s">
        <v>4023</v>
      </c>
      <c r="N1105" s="17" t="s">
        <v>2715</v>
      </c>
      <c r="O1105" s="17" t="s">
        <v>2363</v>
      </c>
      <c r="P1105" s="17" t="s">
        <v>2342</v>
      </c>
      <c r="Q1105" s="21" t="s">
        <v>2343</v>
      </c>
      <c r="R1105" s="21" t="str">
        <f t="shared" si="17"/>
        <v>文丰安(wenfengan)</v>
      </c>
      <c r="S1105" s="21"/>
    </row>
    <row r="1106" ht="12.75" customHeight="1" spans="1:19">
      <c r="A1106" s="17" t="s">
        <v>2442</v>
      </c>
      <c r="B1106" s="17" t="s">
        <v>510</v>
      </c>
      <c r="C1106" s="17" t="s">
        <v>3981</v>
      </c>
      <c r="D1106" s="17" t="s">
        <v>3959</v>
      </c>
      <c r="E1106" s="17" t="s">
        <v>2510</v>
      </c>
      <c r="F1106" s="17" t="s">
        <v>3954</v>
      </c>
      <c r="G1106" s="17" t="s">
        <v>2491</v>
      </c>
      <c r="H1106" s="17" t="s">
        <v>482</v>
      </c>
      <c r="I1106" s="20" t="s">
        <v>2511</v>
      </c>
      <c r="J1106" s="17" t="s">
        <v>449</v>
      </c>
      <c r="K1106" s="17" t="s">
        <v>63</v>
      </c>
      <c r="L1106" s="17"/>
      <c r="M1106" s="17" t="s">
        <v>443</v>
      </c>
      <c r="N1106" s="17" t="s">
        <v>2510</v>
      </c>
      <c r="O1106" s="17" t="s">
        <v>2491</v>
      </c>
      <c r="P1106" s="17" t="s">
        <v>510</v>
      </c>
      <c r="Q1106" s="21" t="s">
        <v>511</v>
      </c>
      <c r="R1106" s="21" t="str">
        <f t="shared" si="17"/>
        <v>吴安(wuan)</v>
      </c>
      <c r="S1106" s="21"/>
    </row>
    <row r="1107" ht="12.75" customHeight="1" spans="1:19">
      <c r="A1107" s="17" t="s">
        <v>2442</v>
      </c>
      <c r="B1107" s="17" t="s">
        <v>510</v>
      </c>
      <c r="C1107" s="17" t="s">
        <v>3981</v>
      </c>
      <c r="D1107" s="17" t="s">
        <v>3959</v>
      </c>
      <c r="E1107" s="17" t="s">
        <v>2717</v>
      </c>
      <c r="F1107" s="17" t="s">
        <v>141</v>
      </c>
      <c r="G1107" s="17" t="s">
        <v>426</v>
      </c>
      <c r="H1107" s="17" t="s">
        <v>371</v>
      </c>
      <c r="I1107" s="20" t="s">
        <v>2645</v>
      </c>
      <c r="J1107" s="17" t="s">
        <v>63</v>
      </c>
      <c r="K1107" s="17" t="s">
        <v>63</v>
      </c>
      <c r="L1107" s="17"/>
      <c r="M1107" s="17" t="s">
        <v>3951</v>
      </c>
      <c r="N1107" s="17" t="s">
        <v>2717</v>
      </c>
      <c r="O1107" s="17" t="s">
        <v>426</v>
      </c>
      <c r="P1107" s="17" t="s">
        <v>510</v>
      </c>
      <c r="Q1107" s="21" t="s">
        <v>511</v>
      </c>
      <c r="R1107" s="21" t="str">
        <f t="shared" si="17"/>
        <v>吴安(wuan)</v>
      </c>
      <c r="S1107" s="21"/>
    </row>
    <row r="1108" ht="12.75" customHeight="1" spans="1:19">
      <c r="A1108" s="17" t="s">
        <v>2442</v>
      </c>
      <c r="B1108" s="17" t="s">
        <v>522</v>
      </c>
      <c r="C1108" s="17" t="s">
        <v>3975</v>
      </c>
      <c r="D1108" s="17" t="s">
        <v>3957</v>
      </c>
      <c r="E1108" s="17" t="s">
        <v>2718</v>
      </c>
      <c r="F1108" s="17" t="s">
        <v>3954</v>
      </c>
      <c r="G1108" s="17" t="s">
        <v>153</v>
      </c>
      <c r="H1108" s="17" t="s">
        <v>772</v>
      </c>
      <c r="I1108" s="20" t="s">
        <v>2719</v>
      </c>
      <c r="J1108" s="17" t="s">
        <v>63</v>
      </c>
      <c r="K1108" s="17" t="s">
        <v>63</v>
      </c>
      <c r="L1108" s="17"/>
      <c r="M1108" s="17" t="s">
        <v>3955</v>
      </c>
      <c r="N1108" s="17" t="s">
        <v>2718</v>
      </c>
      <c r="O1108" s="17" t="s">
        <v>153</v>
      </c>
      <c r="P1108" s="17" t="s">
        <v>522</v>
      </c>
      <c r="Q1108" s="21" t="s">
        <v>523</v>
      </c>
      <c r="R1108" s="21" t="str">
        <f t="shared" si="17"/>
        <v>吴大兵(wudabing)</v>
      </c>
      <c r="S1108" s="21"/>
    </row>
    <row r="1109" ht="12.75" customHeight="1" spans="1:19">
      <c r="A1109" s="17" t="s">
        <v>2442</v>
      </c>
      <c r="B1109" s="17" t="s">
        <v>522</v>
      </c>
      <c r="C1109" s="17" t="s">
        <v>3975</v>
      </c>
      <c r="D1109" s="17" t="s">
        <v>3957</v>
      </c>
      <c r="E1109" s="17" t="s">
        <v>2720</v>
      </c>
      <c r="F1109" s="17" t="s">
        <v>2170</v>
      </c>
      <c r="G1109" s="17" t="s">
        <v>2721</v>
      </c>
      <c r="H1109" s="17" t="s">
        <v>181</v>
      </c>
      <c r="I1109" s="20" t="s">
        <v>2722</v>
      </c>
      <c r="J1109" s="17" t="s">
        <v>63</v>
      </c>
      <c r="K1109" s="17" t="s">
        <v>63</v>
      </c>
      <c r="L1109" s="17"/>
      <c r="M1109" s="17" t="s">
        <v>4023</v>
      </c>
      <c r="N1109" s="17" t="s">
        <v>2720</v>
      </c>
      <c r="O1109" s="17" t="s">
        <v>2721</v>
      </c>
      <c r="P1109" s="17" t="s">
        <v>522</v>
      </c>
      <c r="Q1109" s="21" t="s">
        <v>523</v>
      </c>
      <c r="R1109" s="21" t="str">
        <f t="shared" si="17"/>
        <v>吴大兵(wudabing)</v>
      </c>
      <c r="S1109" s="21"/>
    </row>
    <row r="1110" ht="12.75" customHeight="1" spans="1:19">
      <c r="A1110" s="17" t="s">
        <v>2442</v>
      </c>
      <c r="B1110" s="17" t="s">
        <v>522</v>
      </c>
      <c r="C1110" s="17" t="s">
        <v>3975</v>
      </c>
      <c r="D1110" s="17" t="s">
        <v>3957</v>
      </c>
      <c r="E1110" s="17" t="s">
        <v>2723</v>
      </c>
      <c r="F1110" s="17" t="s">
        <v>141</v>
      </c>
      <c r="G1110" s="17" t="s">
        <v>2724</v>
      </c>
      <c r="H1110" s="17" t="s">
        <v>135</v>
      </c>
      <c r="I1110" s="20" t="s">
        <v>2725</v>
      </c>
      <c r="J1110" s="17" t="s">
        <v>63</v>
      </c>
      <c r="K1110" s="17" t="s">
        <v>63</v>
      </c>
      <c r="L1110" s="17"/>
      <c r="M1110" s="17" t="s">
        <v>3951</v>
      </c>
      <c r="N1110" s="17" t="s">
        <v>2723</v>
      </c>
      <c r="O1110" s="17" t="s">
        <v>2724</v>
      </c>
      <c r="P1110" s="17" t="s">
        <v>522</v>
      </c>
      <c r="Q1110" s="21" t="s">
        <v>523</v>
      </c>
      <c r="R1110" s="21" t="str">
        <f t="shared" si="17"/>
        <v>吴大兵(wudabing)</v>
      </c>
      <c r="S1110" s="21"/>
    </row>
    <row r="1111" ht="12.75" customHeight="1" spans="1:19">
      <c r="A1111" s="17" t="s">
        <v>2442</v>
      </c>
      <c r="B1111" s="17" t="s">
        <v>522</v>
      </c>
      <c r="C1111" s="17" t="s">
        <v>3975</v>
      </c>
      <c r="D1111" s="17" t="s">
        <v>3957</v>
      </c>
      <c r="E1111" s="17" t="s">
        <v>2726</v>
      </c>
      <c r="F1111" s="17" t="s">
        <v>141</v>
      </c>
      <c r="G1111" s="17" t="s">
        <v>1689</v>
      </c>
      <c r="H1111" s="17" t="s">
        <v>1950</v>
      </c>
      <c r="I1111" s="20" t="s">
        <v>2727</v>
      </c>
      <c r="J1111" s="17" t="s">
        <v>63</v>
      </c>
      <c r="K1111" s="17" t="s">
        <v>63</v>
      </c>
      <c r="L1111" s="17"/>
      <c r="M1111" s="17" t="s">
        <v>3951</v>
      </c>
      <c r="N1111" s="17" t="s">
        <v>2726</v>
      </c>
      <c r="O1111" s="17" t="s">
        <v>1689</v>
      </c>
      <c r="P1111" s="17" t="s">
        <v>522</v>
      </c>
      <c r="Q1111" s="21" t="s">
        <v>523</v>
      </c>
      <c r="R1111" s="21" t="str">
        <f t="shared" si="17"/>
        <v>吴大兵(wudabing)</v>
      </c>
      <c r="S1111" s="21"/>
    </row>
    <row r="1112" ht="12.75" customHeight="1" spans="1:19">
      <c r="A1112" s="17" t="s">
        <v>2442</v>
      </c>
      <c r="B1112" s="17" t="s">
        <v>522</v>
      </c>
      <c r="C1112" s="17" t="s">
        <v>3975</v>
      </c>
      <c r="D1112" s="17" t="s">
        <v>3957</v>
      </c>
      <c r="E1112" s="17" t="s">
        <v>2728</v>
      </c>
      <c r="F1112" s="17" t="s">
        <v>3954</v>
      </c>
      <c r="G1112" s="17" t="s">
        <v>2729</v>
      </c>
      <c r="H1112" s="17" t="s">
        <v>371</v>
      </c>
      <c r="I1112" s="20" t="s">
        <v>2730</v>
      </c>
      <c r="J1112" s="17" t="s">
        <v>63</v>
      </c>
      <c r="K1112" s="17" t="s">
        <v>63</v>
      </c>
      <c r="L1112" s="17"/>
      <c r="M1112" s="17" t="s">
        <v>3955</v>
      </c>
      <c r="N1112" s="17" t="s">
        <v>2728</v>
      </c>
      <c r="O1112" s="17" t="s">
        <v>2729</v>
      </c>
      <c r="P1112" s="17" t="s">
        <v>522</v>
      </c>
      <c r="Q1112" s="21" t="s">
        <v>523</v>
      </c>
      <c r="R1112" s="21" t="str">
        <f t="shared" si="17"/>
        <v>吴大兵(wudabing)</v>
      </c>
      <c r="S1112" s="21"/>
    </row>
    <row r="1113" ht="12.75" customHeight="1" spans="1:19">
      <c r="A1113" s="17" t="s">
        <v>2442</v>
      </c>
      <c r="B1113" s="17" t="s">
        <v>522</v>
      </c>
      <c r="C1113" s="17" t="s">
        <v>3975</v>
      </c>
      <c r="D1113" s="17" t="s">
        <v>3957</v>
      </c>
      <c r="E1113" s="17" t="s">
        <v>2731</v>
      </c>
      <c r="F1113" s="17" t="s">
        <v>141</v>
      </c>
      <c r="G1113" s="17" t="s">
        <v>2335</v>
      </c>
      <c r="H1113" s="17" t="s">
        <v>1965</v>
      </c>
      <c r="I1113" s="20" t="s">
        <v>2682</v>
      </c>
      <c r="J1113" s="17" t="s">
        <v>63</v>
      </c>
      <c r="K1113" s="17" t="s">
        <v>63</v>
      </c>
      <c r="L1113" s="17"/>
      <c r="M1113" s="17" t="s">
        <v>3951</v>
      </c>
      <c r="N1113" s="17" t="s">
        <v>2731</v>
      </c>
      <c r="O1113" s="17" t="s">
        <v>2335</v>
      </c>
      <c r="P1113" s="17" t="s">
        <v>522</v>
      </c>
      <c r="Q1113" s="21" t="s">
        <v>523</v>
      </c>
      <c r="R1113" s="21" t="str">
        <f t="shared" si="17"/>
        <v>吴大兵(wudabing)</v>
      </c>
      <c r="S1113" s="21"/>
    </row>
    <row r="1114" ht="12.75" customHeight="1" spans="1:19">
      <c r="A1114" s="17" t="s">
        <v>2442</v>
      </c>
      <c r="B1114" s="17" t="s">
        <v>522</v>
      </c>
      <c r="C1114" s="17" t="s">
        <v>3975</v>
      </c>
      <c r="D1114" s="17" t="s">
        <v>3957</v>
      </c>
      <c r="E1114" s="17" t="s">
        <v>2732</v>
      </c>
      <c r="F1114" s="17" t="s">
        <v>141</v>
      </c>
      <c r="G1114" s="17" t="s">
        <v>2733</v>
      </c>
      <c r="H1114" s="17" t="s">
        <v>148</v>
      </c>
      <c r="I1114" s="20" t="s">
        <v>2568</v>
      </c>
      <c r="J1114" s="17" t="s">
        <v>63</v>
      </c>
      <c r="K1114" s="17" t="s">
        <v>63</v>
      </c>
      <c r="L1114" s="17"/>
      <c r="M1114" s="17" t="s">
        <v>3951</v>
      </c>
      <c r="N1114" s="17" t="s">
        <v>2732</v>
      </c>
      <c r="O1114" s="17" t="s">
        <v>2733</v>
      </c>
      <c r="P1114" s="17" t="s">
        <v>522</v>
      </c>
      <c r="Q1114" s="21" t="s">
        <v>523</v>
      </c>
      <c r="R1114" s="21" t="str">
        <f t="shared" si="17"/>
        <v>吴大兵(wudabing)</v>
      </c>
      <c r="S1114" s="21"/>
    </row>
    <row r="1115" ht="12.75" customHeight="1" spans="1:19">
      <c r="A1115" s="17" t="s">
        <v>2442</v>
      </c>
      <c r="B1115" s="17" t="s">
        <v>522</v>
      </c>
      <c r="C1115" s="17" t="s">
        <v>3975</v>
      </c>
      <c r="D1115" s="17" t="s">
        <v>3957</v>
      </c>
      <c r="E1115" s="17" t="s">
        <v>2734</v>
      </c>
      <c r="F1115" s="17" t="s">
        <v>3954</v>
      </c>
      <c r="G1115" s="17" t="s">
        <v>2735</v>
      </c>
      <c r="H1115" s="17" t="s">
        <v>67</v>
      </c>
      <c r="I1115" s="20" t="s">
        <v>2623</v>
      </c>
      <c r="J1115" s="17" t="s">
        <v>63</v>
      </c>
      <c r="K1115" s="17" t="s">
        <v>63</v>
      </c>
      <c r="L1115" s="17"/>
      <c r="M1115" s="17" t="s">
        <v>3955</v>
      </c>
      <c r="N1115" s="17" t="s">
        <v>2734</v>
      </c>
      <c r="O1115" s="17" t="s">
        <v>2735</v>
      </c>
      <c r="P1115" s="17" t="s">
        <v>522</v>
      </c>
      <c r="Q1115" s="21" t="s">
        <v>523</v>
      </c>
      <c r="R1115" s="21" t="str">
        <f t="shared" si="17"/>
        <v>吴大兵(wudabing)</v>
      </c>
      <c r="S1115" s="21"/>
    </row>
    <row r="1116" ht="12.75" customHeight="1" spans="1:19">
      <c r="A1116" s="17" t="s">
        <v>2442</v>
      </c>
      <c r="B1116" s="17" t="s">
        <v>538</v>
      </c>
      <c r="C1116" s="17" t="s">
        <v>3956</v>
      </c>
      <c r="D1116" s="17" t="s">
        <v>3953</v>
      </c>
      <c r="E1116" s="17" t="s">
        <v>2736</v>
      </c>
      <c r="F1116" s="17" t="s">
        <v>3954</v>
      </c>
      <c r="G1116" s="17" t="s">
        <v>2737</v>
      </c>
      <c r="H1116" s="17" t="s">
        <v>36</v>
      </c>
      <c r="I1116" s="20" t="s">
        <v>2559</v>
      </c>
      <c r="J1116" s="17" t="s">
        <v>63</v>
      </c>
      <c r="K1116" s="17" t="s">
        <v>63</v>
      </c>
      <c r="L1116" s="17"/>
      <c r="M1116" s="17" t="s">
        <v>3955</v>
      </c>
      <c r="N1116" s="17" t="s">
        <v>2736</v>
      </c>
      <c r="O1116" s="17" t="s">
        <v>2737</v>
      </c>
      <c r="P1116" s="17" t="s">
        <v>538</v>
      </c>
      <c r="Q1116" s="21" t="s">
        <v>539</v>
      </c>
      <c r="R1116" s="21" t="str">
        <f t="shared" si="17"/>
        <v>吴静(wujing)</v>
      </c>
      <c r="S1116" s="21"/>
    </row>
    <row r="1117" ht="12.75" customHeight="1" spans="1:19">
      <c r="A1117" s="17" t="s">
        <v>2442</v>
      </c>
      <c r="B1117" s="17" t="s">
        <v>538</v>
      </c>
      <c r="C1117" s="17" t="s">
        <v>3956</v>
      </c>
      <c r="D1117" s="17" t="s">
        <v>3953</v>
      </c>
      <c r="E1117" s="17" t="s">
        <v>2738</v>
      </c>
      <c r="F1117" s="17" t="s">
        <v>52</v>
      </c>
      <c r="G1117" s="17" t="s">
        <v>2739</v>
      </c>
      <c r="H1117" s="17" t="s">
        <v>148</v>
      </c>
      <c r="I1117" s="20" t="s">
        <v>2740</v>
      </c>
      <c r="J1117" s="17" t="s">
        <v>63</v>
      </c>
      <c r="K1117" s="17" t="s">
        <v>63</v>
      </c>
      <c r="L1117" s="17"/>
      <c r="M1117" s="17" t="s">
        <v>476</v>
      </c>
      <c r="N1117" s="17" t="s">
        <v>2738</v>
      </c>
      <c r="O1117" s="17" t="s">
        <v>2739</v>
      </c>
      <c r="P1117" s="17" t="s">
        <v>538</v>
      </c>
      <c r="Q1117" s="21" t="s">
        <v>539</v>
      </c>
      <c r="R1117" s="21" t="str">
        <f t="shared" si="17"/>
        <v>吴静(wujing)</v>
      </c>
      <c r="S1117" s="21"/>
    </row>
    <row r="1118" ht="12.75" customHeight="1" spans="1:19">
      <c r="A1118" s="17" t="s">
        <v>2442</v>
      </c>
      <c r="B1118" s="17" t="s">
        <v>2743</v>
      </c>
      <c r="C1118" s="17" t="s">
        <v>4006</v>
      </c>
      <c r="D1118" s="17" t="s">
        <v>3968</v>
      </c>
      <c r="E1118" s="17" t="s">
        <v>2742</v>
      </c>
      <c r="F1118" s="17" t="s">
        <v>3954</v>
      </c>
      <c r="G1118" s="17" t="s">
        <v>2745</v>
      </c>
      <c r="H1118" s="17" t="s">
        <v>55</v>
      </c>
      <c r="I1118" s="20" t="s">
        <v>2746</v>
      </c>
      <c r="J1118" s="17" t="s">
        <v>476</v>
      </c>
      <c r="K1118" s="17" t="s">
        <v>476</v>
      </c>
      <c r="L1118" s="17"/>
      <c r="M1118" s="17" t="s">
        <v>443</v>
      </c>
      <c r="N1118" s="17" t="s">
        <v>2742</v>
      </c>
      <c r="O1118" s="17" t="s">
        <v>2745</v>
      </c>
      <c r="P1118" s="17" t="s">
        <v>2743</v>
      </c>
      <c r="Q1118" s="21" t="s">
        <v>2744</v>
      </c>
      <c r="R1118" s="21" t="str">
        <f t="shared" si="17"/>
        <v>杨果(yangguo)</v>
      </c>
      <c r="S1118" s="21"/>
    </row>
    <row r="1119" ht="12.75" customHeight="1" spans="1:19">
      <c r="A1119" s="17" t="s">
        <v>2442</v>
      </c>
      <c r="B1119" s="17" t="s">
        <v>563</v>
      </c>
      <c r="C1119" s="17" t="s">
        <v>3982</v>
      </c>
      <c r="D1119" s="17" t="s">
        <v>3973</v>
      </c>
      <c r="E1119" s="17" t="s">
        <v>2749</v>
      </c>
      <c r="F1119" s="17" t="s">
        <v>3954</v>
      </c>
      <c r="G1119" s="17" t="s">
        <v>2750</v>
      </c>
      <c r="H1119" s="17" t="s">
        <v>135</v>
      </c>
      <c r="I1119" s="20" t="s">
        <v>2751</v>
      </c>
      <c r="J1119" s="17" t="s">
        <v>63</v>
      </c>
      <c r="K1119" s="17" t="s">
        <v>63</v>
      </c>
      <c r="L1119" s="17"/>
      <c r="M1119" s="17" t="s">
        <v>3955</v>
      </c>
      <c r="N1119" s="17" t="s">
        <v>2749</v>
      </c>
      <c r="O1119" s="17" t="s">
        <v>2750</v>
      </c>
      <c r="P1119" s="17" t="s">
        <v>563</v>
      </c>
      <c r="Q1119" s="21" t="s">
        <v>564</v>
      </c>
      <c r="R1119" s="21" t="str">
        <f t="shared" si="17"/>
        <v>杨玲(yangling)</v>
      </c>
      <c r="S1119" s="21"/>
    </row>
    <row r="1120" ht="12.75" customHeight="1" spans="1:19">
      <c r="A1120" s="17" t="s">
        <v>2442</v>
      </c>
      <c r="B1120" s="17" t="s">
        <v>563</v>
      </c>
      <c r="C1120" s="17" t="s">
        <v>3982</v>
      </c>
      <c r="D1120" s="17" t="s">
        <v>3973</v>
      </c>
      <c r="E1120" s="17" t="s">
        <v>2752</v>
      </c>
      <c r="F1120" s="17" t="s">
        <v>3954</v>
      </c>
      <c r="G1120" s="17" t="s">
        <v>2556</v>
      </c>
      <c r="H1120" s="17" t="s">
        <v>135</v>
      </c>
      <c r="I1120" s="20" t="s">
        <v>2539</v>
      </c>
      <c r="J1120" s="17" t="s">
        <v>63</v>
      </c>
      <c r="K1120" s="17" t="s">
        <v>63</v>
      </c>
      <c r="L1120" s="17"/>
      <c r="M1120" s="17" t="s">
        <v>3955</v>
      </c>
      <c r="N1120" s="17" t="s">
        <v>2752</v>
      </c>
      <c r="O1120" s="17" t="s">
        <v>2556</v>
      </c>
      <c r="P1120" s="17" t="s">
        <v>563</v>
      </c>
      <c r="Q1120" s="21" t="s">
        <v>564</v>
      </c>
      <c r="R1120" s="21" t="str">
        <f t="shared" si="17"/>
        <v>杨玲(yangling)</v>
      </c>
      <c r="S1120" s="21"/>
    </row>
    <row r="1121" ht="12.75" customHeight="1" spans="1:19">
      <c r="A1121" s="17" t="s">
        <v>2442</v>
      </c>
      <c r="B1121" s="17" t="s">
        <v>580</v>
      </c>
      <c r="C1121" s="17" t="s">
        <v>3975</v>
      </c>
      <c r="D1121" s="17" t="s">
        <v>3973</v>
      </c>
      <c r="E1121" s="17" t="s">
        <v>2753</v>
      </c>
      <c r="F1121" s="17" t="s">
        <v>2170</v>
      </c>
      <c r="G1121" s="17" t="s">
        <v>2754</v>
      </c>
      <c r="H1121" s="17" t="s">
        <v>247</v>
      </c>
      <c r="I1121" s="20" t="s">
        <v>2561</v>
      </c>
      <c r="J1121" s="17" t="s">
        <v>63</v>
      </c>
      <c r="K1121" s="17" t="s">
        <v>63</v>
      </c>
      <c r="L1121" s="17"/>
      <c r="M1121" s="17" t="s">
        <v>4023</v>
      </c>
      <c r="N1121" s="17" t="s">
        <v>2753</v>
      </c>
      <c r="O1121" s="17" t="s">
        <v>2754</v>
      </c>
      <c r="P1121" s="17" t="s">
        <v>580</v>
      </c>
      <c r="Q1121" s="21" t="s">
        <v>581</v>
      </c>
      <c r="R1121" s="21" t="str">
        <f t="shared" si="17"/>
        <v>杨孝容(yangxiaorong)</v>
      </c>
      <c r="S1121" s="21"/>
    </row>
    <row r="1122" ht="12.75" customHeight="1" spans="1:19">
      <c r="A1122" s="17" t="s">
        <v>2442</v>
      </c>
      <c r="B1122" s="17" t="s">
        <v>580</v>
      </c>
      <c r="C1122" s="17" t="s">
        <v>3975</v>
      </c>
      <c r="D1122" s="17" t="s">
        <v>3973</v>
      </c>
      <c r="E1122" s="17" t="s">
        <v>2755</v>
      </c>
      <c r="F1122" s="17" t="s">
        <v>52</v>
      </c>
      <c r="G1122" s="17" t="s">
        <v>123</v>
      </c>
      <c r="H1122" s="17" t="s">
        <v>772</v>
      </c>
      <c r="I1122" s="20" t="s">
        <v>2654</v>
      </c>
      <c r="J1122" s="17" t="s">
        <v>63</v>
      </c>
      <c r="K1122" s="17" t="s">
        <v>63</v>
      </c>
      <c r="L1122" s="17"/>
      <c r="M1122" s="17" t="s">
        <v>476</v>
      </c>
      <c r="N1122" s="17" t="s">
        <v>2755</v>
      </c>
      <c r="O1122" s="17" t="s">
        <v>123</v>
      </c>
      <c r="P1122" s="17" t="s">
        <v>580</v>
      </c>
      <c r="Q1122" s="21" t="s">
        <v>581</v>
      </c>
      <c r="R1122" s="21" t="str">
        <f t="shared" si="17"/>
        <v>杨孝容(yangxiaorong)</v>
      </c>
      <c r="S1122" s="21"/>
    </row>
    <row r="1123" ht="12.75" customHeight="1" spans="1:19">
      <c r="A1123" s="17" t="s">
        <v>2442</v>
      </c>
      <c r="B1123" s="17" t="s">
        <v>580</v>
      </c>
      <c r="C1123" s="17" t="s">
        <v>3975</v>
      </c>
      <c r="D1123" s="17" t="s">
        <v>3973</v>
      </c>
      <c r="E1123" s="17" t="s">
        <v>2756</v>
      </c>
      <c r="F1123" s="17" t="s">
        <v>52</v>
      </c>
      <c r="G1123" s="17" t="s">
        <v>123</v>
      </c>
      <c r="H1123" s="17" t="s">
        <v>36</v>
      </c>
      <c r="I1123" s="20" t="s">
        <v>2663</v>
      </c>
      <c r="J1123" s="17" t="s">
        <v>63</v>
      </c>
      <c r="K1123" s="17" t="s">
        <v>63</v>
      </c>
      <c r="L1123" s="17"/>
      <c r="M1123" s="17" t="s">
        <v>476</v>
      </c>
      <c r="N1123" s="17" t="s">
        <v>2756</v>
      </c>
      <c r="O1123" s="17" t="s">
        <v>123</v>
      </c>
      <c r="P1123" s="17" t="s">
        <v>580</v>
      </c>
      <c r="Q1123" s="21" t="s">
        <v>581</v>
      </c>
      <c r="R1123" s="21" t="str">
        <f t="shared" si="17"/>
        <v>杨孝容(yangxiaorong)</v>
      </c>
      <c r="S1123" s="21"/>
    </row>
    <row r="1124" ht="12.75" customHeight="1" spans="1:19">
      <c r="A1124" s="17" t="s">
        <v>2442</v>
      </c>
      <c r="B1124" s="17" t="s">
        <v>1052</v>
      </c>
      <c r="C1124" s="17" t="s">
        <v>3980</v>
      </c>
      <c r="D1124" s="17" t="s">
        <v>3946</v>
      </c>
      <c r="E1124" s="17" t="s">
        <v>2757</v>
      </c>
      <c r="F1124" s="17" t="s">
        <v>141</v>
      </c>
      <c r="G1124" s="17" t="s">
        <v>2758</v>
      </c>
      <c r="H1124" s="17" t="s">
        <v>55</v>
      </c>
      <c r="I1124" s="20" t="s">
        <v>2759</v>
      </c>
      <c r="J1124" s="17" t="s">
        <v>427</v>
      </c>
      <c r="K1124" s="17" t="s">
        <v>63</v>
      </c>
      <c r="L1124" s="17"/>
      <c r="M1124" s="17" t="s">
        <v>3951</v>
      </c>
      <c r="N1124" s="17" t="s">
        <v>2757</v>
      </c>
      <c r="O1124" s="17" t="s">
        <v>2758</v>
      </c>
      <c r="P1124" s="17" t="s">
        <v>1052</v>
      </c>
      <c r="Q1124" s="21" t="s">
        <v>1053</v>
      </c>
      <c r="R1124" s="21" t="str">
        <f t="shared" si="17"/>
        <v>杨姝(yangshu)</v>
      </c>
      <c r="S1124" s="21"/>
    </row>
    <row r="1125" ht="12.75" customHeight="1" spans="1:19">
      <c r="A1125" s="17" t="s">
        <v>2442</v>
      </c>
      <c r="B1125" s="17" t="s">
        <v>1052</v>
      </c>
      <c r="C1125" s="17" t="s">
        <v>3980</v>
      </c>
      <c r="D1125" s="17" t="s">
        <v>3946</v>
      </c>
      <c r="E1125" s="17" t="s">
        <v>2760</v>
      </c>
      <c r="F1125" s="17" t="s">
        <v>3971</v>
      </c>
      <c r="G1125" s="17" t="s">
        <v>2761</v>
      </c>
      <c r="H1125" s="17" t="s">
        <v>148</v>
      </c>
      <c r="I1125" s="20" t="s">
        <v>2762</v>
      </c>
      <c r="J1125" s="17" t="s">
        <v>63</v>
      </c>
      <c r="K1125" s="17" t="s">
        <v>63</v>
      </c>
      <c r="L1125" s="17"/>
      <c r="M1125" s="17" t="s">
        <v>4051</v>
      </c>
      <c r="N1125" s="17" t="s">
        <v>2760</v>
      </c>
      <c r="O1125" s="17" t="s">
        <v>2761</v>
      </c>
      <c r="P1125" s="17" t="s">
        <v>1052</v>
      </c>
      <c r="Q1125" s="21" t="s">
        <v>1053</v>
      </c>
      <c r="R1125" s="21" t="str">
        <f t="shared" si="17"/>
        <v>杨姝(yangshu)</v>
      </c>
      <c r="S1125" s="21"/>
    </row>
    <row r="1126" ht="12.75" customHeight="1" spans="1:19">
      <c r="A1126" s="17" t="s">
        <v>2442</v>
      </c>
      <c r="B1126" s="17" t="s">
        <v>2428</v>
      </c>
      <c r="C1126" s="17" t="s">
        <v>3980</v>
      </c>
      <c r="D1126" s="17" t="s">
        <v>3946</v>
      </c>
      <c r="E1126" s="17" t="s">
        <v>2763</v>
      </c>
      <c r="F1126" s="17" t="s">
        <v>3954</v>
      </c>
      <c r="G1126" s="17" t="s">
        <v>2764</v>
      </c>
      <c r="H1126" s="17" t="s">
        <v>63</v>
      </c>
      <c r="I1126" s="20" t="s">
        <v>2513</v>
      </c>
      <c r="J1126" s="17" t="s">
        <v>476</v>
      </c>
      <c r="K1126" s="17" t="s">
        <v>63</v>
      </c>
      <c r="L1126" s="17"/>
      <c r="M1126" s="17" t="s">
        <v>4079</v>
      </c>
      <c r="N1126" s="17" t="s">
        <v>2763</v>
      </c>
      <c r="O1126" s="17" t="s">
        <v>2764</v>
      </c>
      <c r="P1126" s="17" t="s">
        <v>2428</v>
      </c>
      <c r="Q1126" s="21" t="s">
        <v>2429</v>
      </c>
      <c r="R1126" s="21" t="str">
        <f t="shared" si="17"/>
        <v>张永恒(zhangyongheng)</v>
      </c>
      <c r="S1126" s="21"/>
    </row>
    <row r="1127" ht="12.75" customHeight="1" spans="1:19">
      <c r="A1127" s="17" t="s">
        <v>2442</v>
      </c>
      <c r="B1127" s="17" t="s">
        <v>2428</v>
      </c>
      <c r="C1127" s="17" t="s">
        <v>3980</v>
      </c>
      <c r="D1127" s="17" t="s">
        <v>3946</v>
      </c>
      <c r="E1127" s="17" t="s">
        <v>2765</v>
      </c>
      <c r="F1127" s="17" t="s">
        <v>141</v>
      </c>
      <c r="G1127" s="17" t="s">
        <v>2766</v>
      </c>
      <c r="H1127" s="17" t="s">
        <v>148</v>
      </c>
      <c r="I1127" s="20" t="s">
        <v>2767</v>
      </c>
      <c r="J1127" s="17" t="s">
        <v>63</v>
      </c>
      <c r="K1127" s="17" t="s">
        <v>63</v>
      </c>
      <c r="L1127" s="17"/>
      <c r="M1127" s="17" t="s">
        <v>3951</v>
      </c>
      <c r="N1127" s="17" t="s">
        <v>2765</v>
      </c>
      <c r="O1127" s="17" t="s">
        <v>2766</v>
      </c>
      <c r="P1127" s="17" t="s">
        <v>2428</v>
      </c>
      <c r="Q1127" s="21" t="s">
        <v>2429</v>
      </c>
      <c r="R1127" s="21" t="str">
        <f t="shared" si="17"/>
        <v>张永恒(zhangyongheng)</v>
      </c>
      <c r="S1127" s="21"/>
    </row>
    <row r="1128" ht="12.75" customHeight="1" spans="1:19">
      <c r="A1128" s="17" t="s">
        <v>2442</v>
      </c>
      <c r="B1128" s="17" t="s">
        <v>2007</v>
      </c>
      <c r="C1128" s="17" t="s">
        <v>3958</v>
      </c>
      <c r="D1128" s="17" t="s">
        <v>3986</v>
      </c>
      <c r="E1128" s="17" t="s">
        <v>2448</v>
      </c>
      <c r="F1128" s="17" t="s">
        <v>141</v>
      </c>
      <c r="G1128" s="17" t="s">
        <v>2449</v>
      </c>
      <c r="H1128" s="17" t="s">
        <v>2451</v>
      </c>
      <c r="I1128" s="20" t="s">
        <v>2450</v>
      </c>
      <c r="J1128" s="17" t="s">
        <v>476</v>
      </c>
      <c r="K1128" s="17" t="s">
        <v>476</v>
      </c>
      <c r="L1128" s="17"/>
      <c r="M1128" s="17" t="s">
        <v>3964</v>
      </c>
      <c r="N1128" s="17" t="s">
        <v>2448</v>
      </c>
      <c r="O1128" s="17" t="s">
        <v>2449</v>
      </c>
      <c r="P1128" s="17" t="s">
        <v>2007</v>
      </c>
      <c r="Q1128" s="21" t="s">
        <v>2008</v>
      </c>
      <c r="R1128" s="21" t="str">
        <f t="shared" si="17"/>
        <v>朱莉芬(zhulifen)</v>
      </c>
      <c r="S1128" s="21"/>
    </row>
    <row r="1129" ht="12.75" customHeight="1" spans="1:19">
      <c r="A1129" s="17" t="s">
        <v>2442</v>
      </c>
      <c r="B1129" s="17" t="s">
        <v>628</v>
      </c>
      <c r="C1129" s="17" t="s">
        <v>3997</v>
      </c>
      <c r="D1129" s="17" t="s">
        <v>3957</v>
      </c>
      <c r="E1129" s="17" t="s">
        <v>2768</v>
      </c>
      <c r="F1129" s="17" t="s">
        <v>3954</v>
      </c>
      <c r="G1129" s="17" t="s">
        <v>2769</v>
      </c>
      <c r="H1129" s="17" t="s">
        <v>414</v>
      </c>
      <c r="I1129" s="20" t="s">
        <v>2486</v>
      </c>
      <c r="J1129" s="17" t="s">
        <v>63</v>
      </c>
      <c r="K1129" s="17" t="s">
        <v>63</v>
      </c>
      <c r="L1129" s="17"/>
      <c r="M1129" s="17" t="s">
        <v>3955</v>
      </c>
      <c r="N1129" s="17" t="s">
        <v>2768</v>
      </c>
      <c r="O1129" s="17" t="s">
        <v>2769</v>
      </c>
      <c r="P1129" s="17" t="s">
        <v>628</v>
      </c>
      <c r="Q1129" s="21" t="s">
        <v>629</v>
      </c>
      <c r="R1129" s="21" t="str">
        <f t="shared" si="17"/>
        <v>朱艺(zhuyi)</v>
      </c>
      <c r="S1129" s="21"/>
    </row>
    <row r="1130" ht="12.75" customHeight="1" spans="1:19">
      <c r="A1130" s="17" t="s">
        <v>2442</v>
      </c>
      <c r="B1130" s="17" t="s">
        <v>633</v>
      </c>
      <c r="C1130" s="17" t="s">
        <v>3952</v>
      </c>
      <c r="D1130" s="17" t="s">
        <v>3953</v>
      </c>
      <c r="E1130" s="17" t="s">
        <v>2770</v>
      </c>
      <c r="F1130" s="17" t="s">
        <v>3954</v>
      </c>
      <c r="G1130" s="17" t="s">
        <v>1811</v>
      </c>
      <c r="H1130" s="17" t="s">
        <v>135</v>
      </c>
      <c r="I1130" s="20" t="s">
        <v>2771</v>
      </c>
      <c r="J1130" s="17" t="s">
        <v>63</v>
      </c>
      <c r="K1130" s="17" t="s">
        <v>63</v>
      </c>
      <c r="L1130" s="17"/>
      <c r="M1130" s="17" t="s">
        <v>3955</v>
      </c>
      <c r="N1130" s="17" t="s">
        <v>2770</v>
      </c>
      <c r="O1130" s="17" t="s">
        <v>1811</v>
      </c>
      <c r="P1130" s="17" t="s">
        <v>633</v>
      </c>
      <c r="Q1130" s="21" t="s">
        <v>634</v>
      </c>
      <c r="R1130" s="21" t="str">
        <f t="shared" si="17"/>
        <v>栾玉树(luanyushu)</v>
      </c>
      <c r="S1130" s="21"/>
    </row>
    <row r="1131" ht="12.75" customHeight="1" spans="1:19">
      <c r="A1131" s="17" t="s">
        <v>2773</v>
      </c>
      <c r="B1131" s="17" t="s">
        <v>59</v>
      </c>
      <c r="C1131" s="17" t="s">
        <v>4080</v>
      </c>
      <c r="D1131" s="17" t="s">
        <v>3959</v>
      </c>
      <c r="E1131" s="17" t="s">
        <v>2772</v>
      </c>
      <c r="F1131" s="17" t="s">
        <v>141</v>
      </c>
      <c r="G1131" s="17" t="s">
        <v>373</v>
      </c>
      <c r="H1131" s="17" t="s">
        <v>414</v>
      </c>
      <c r="I1131" s="20" t="s">
        <v>2774</v>
      </c>
      <c r="J1131" s="17" t="s">
        <v>63</v>
      </c>
      <c r="K1131" s="17" t="s">
        <v>63</v>
      </c>
      <c r="L1131" s="17"/>
      <c r="M1131" s="17" t="s">
        <v>3951</v>
      </c>
      <c r="N1131" s="17" t="s">
        <v>2772</v>
      </c>
      <c r="O1131" s="17" t="s">
        <v>373</v>
      </c>
      <c r="P1131" s="17" t="s">
        <v>59</v>
      </c>
      <c r="Q1131" s="21" t="s">
        <v>60</v>
      </c>
      <c r="R1131" s="21" t="str">
        <f t="shared" si="17"/>
        <v>陈悦(chenyue)</v>
      </c>
      <c r="S1131" s="21"/>
    </row>
    <row r="1132" ht="12.75" customHeight="1" spans="1:19">
      <c r="A1132" s="17" t="s">
        <v>2773</v>
      </c>
      <c r="B1132" s="17" t="s">
        <v>2456</v>
      </c>
      <c r="C1132" s="17" t="s">
        <v>3995</v>
      </c>
      <c r="D1132" s="17" t="s">
        <v>3968</v>
      </c>
      <c r="E1132" s="17" t="s">
        <v>2775</v>
      </c>
      <c r="F1132" s="17" t="s">
        <v>3954</v>
      </c>
      <c r="G1132" s="17" t="s">
        <v>2776</v>
      </c>
      <c r="H1132" s="17" t="s">
        <v>67</v>
      </c>
      <c r="I1132" s="20" t="s">
        <v>2777</v>
      </c>
      <c r="J1132" s="17" t="s">
        <v>63</v>
      </c>
      <c r="K1132" s="17" t="s">
        <v>63</v>
      </c>
      <c r="L1132" s="17"/>
      <c r="M1132" s="17" t="s">
        <v>3955</v>
      </c>
      <c r="N1132" s="17" t="s">
        <v>2775</v>
      </c>
      <c r="O1132" s="17" t="s">
        <v>2776</v>
      </c>
      <c r="P1132" s="17" t="s">
        <v>2456</v>
      </c>
      <c r="Q1132" s="21" t="s">
        <v>2457</v>
      </c>
      <c r="R1132" s="21" t="str">
        <f t="shared" si="17"/>
        <v>邓靖(dengjing)</v>
      </c>
      <c r="S1132" s="21"/>
    </row>
    <row r="1133" ht="12.75" customHeight="1" spans="1:19">
      <c r="A1133" s="17" t="s">
        <v>2773</v>
      </c>
      <c r="B1133" s="17" t="s">
        <v>81</v>
      </c>
      <c r="C1133" s="17" t="s">
        <v>3961</v>
      </c>
      <c r="D1133" s="17" t="s">
        <v>3959</v>
      </c>
      <c r="E1133" s="17" t="s">
        <v>2778</v>
      </c>
      <c r="F1133" s="17" t="s">
        <v>52</v>
      </c>
      <c r="G1133" s="17" t="s">
        <v>1089</v>
      </c>
      <c r="H1133" s="17" t="s">
        <v>2780</v>
      </c>
      <c r="I1133" s="20" t="s">
        <v>2779</v>
      </c>
      <c r="J1133" s="17" t="s">
        <v>63</v>
      </c>
      <c r="K1133" s="17" t="s">
        <v>63</v>
      </c>
      <c r="L1133" s="17"/>
      <c r="M1133" s="17" t="s">
        <v>476</v>
      </c>
      <c r="N1133" s="17" t="s">
        <v>2778</v>
      </c>
      <c r="O1133" s="17" t="s">
        <v>1089</v>
      </c>
      <c r="P1133" s="17" t="s">
        <v>81</v>
      </c>
      <c r="Q1133" s="21" t="s">
        <v>82</v>
      </c>
      <c r="R1133" s="21" t="str">
        <f t="shared" si="17"/>
        <v>邓涛(dengtao)</v>
      </c>
      <c r="S1133" s="21"/>
    </row>
    <row r="1134" ht="12.75" customHeight="1" spans="1:19">
      <c r="A1134" s="17" t="s">
        <v>2773</v>
      </c>
      <c r="B1134" s="17" t="s">
        <v>94</v>
      </c>
      <c r="C1134" s="17" t="s">
        <v>3956</v>
      </c>
      <c r="D1134" s="17" t="s">
        <v>3957</v>
      </c>
      <c r="E1134" s="17" t="s">
        <v>2781</v>
      </c>
      <c r="F1134" s="17" t="s">
        <v>52</v>
      </c>
      <c r="G1134" s="17" t="s">
        <v>142</v>
      </c>
      <c r="H1134" s="17" t="s">
        <v>2783</v>
      </c>
      <c r="I1134" s="20" t="s">
        <v>2782</v>
      </c>
      <c r="J1134" s="17" t="s">
        <v>63</v>
      </c>
      <c r="K1134" s="17" t="s">
        <v>63</v>
      </c>
      <c r="L1134" s="17" t="s">
        <v>4081</v>
      </c>
      <c r="M1134" s="17" t="s">
        <v>476</v>
      </c>
      <c r="N1134" s="17" t="s">
        <v>2781</v>
      </c>
      <c r="O1134" s="17" t="s">
        <v>142</v>
      </c>
      <c r="P1134" s="17" t="s">
        <v>94</v>
      </c>
      <c r="Q1134" s="21" t="s">
        <v>95</v>
      </c>
      <c r="R1134" s="21" t="str">
        <f t="shared" si="17"/>
        <v>丁新正(dingxinzheng)</v>
      </c>
      <c r="S1134" s="21"/>
    </row>
    <row r="1135" ht="12.75" customHeight="1" spans="1:19">
      <c r="A1135" s="17" t="s">
        <v>2773</v>
      </c>
      <c r="B1135" s="17" t="s">
        <v>94</v>
      </c>
      <c r="C1135" s="17" t="s">
        <v>3956</v>
      </c>
      <c r="D1135" s="17" t="s">
        <v>3957</v>
      </c>
      <c r="E1135" s="17" t="s">
        <v>2784</v>
      </c>
      <c r="F1135" s="17" t="s">
        <v>3954</v>
      </c>
      <c r="G1135" s="17" t="s">
        <v>2785</v>
      </c>
      <c r="H1135" s="17" t="s">
        <v>63</v>
      </c>
      <c r="I1135" s="20" t="s">
        <v>2786</v>
      </c>
      <c r="J1135" s="17" t="s">
        <v>63</v>
      </c>
      <c r="K1135" s="17" t="s">
        <v>63</v>
      </c>
      <c r="L1135" s="17" t="s">
        <v>4082</v>
      </c>
      <c r="M1135" s="17" t="s">
        <v>3955</v>
      </c>
      <c r="N1135" s="17" t="s">
        <v>2784</v>
      </c>
      <c r="O1135" s="17" t="s">
        <v>2785</v>
      </c>
      <c r="P1135" s="17" t="s">
        <v>94</v>
      </c>
      <c r="Q1135" s="21" t="s">
        <v>95</v>
      </c>
      <c r="R1135" s="21" t="str">
        <f t="shared" si="17"/>
        <v>丁新正(dingxinzheng)</v>
      </c>
      <c r="S1135" s="21"/>
    </row>
    <row r="1136" ht="12.75" customHeight="1" spans="1:19">
      <c r="A1136" s="17" t="s">
        <v>2773</v>
      </c>
      <c r="B1136" s="17" t="s">
        <v>2042</v>
      </c>
      <c r="C1136" s="17" t="s">
        <v>3983</v>
      </c>
      <c r="D1136" s="17" t="s">
        <v>3959</v>
      </c>
      <c r="E1136" s="17" t="s">
        <v>2787</v>
      </c>
      <c r="F1136" s="17" t="s">
        <v>3954</v>
      </c>
      <c r="G1136" s="17" t="s">
        <v>2788</v>
      </c>
      <c r="H1136" s="17" t="s">
        <v>55</v>
      </c>
      <c r="I1136" s="20" t="s">
        <v>2789</v>
      </c>
      <c r="J1136" s="17" t="s">
        <v>443</v>
      </c>
      <c r="K1136" s="17" t="s">
        <v>476</v>
      </c>
      <c r="L1136" s="17"/>
      <c r="M1136" s="17" t="s">
        <v>427</v>
      </c>
      <c r="N1136" s="17" t="s">
        <v>2787</v>
      </c>
      <c r="O1136" s="17" t="s">
        <v>2788</v>
      </c>
      <c r="P1136" s="17" t="s">
        <v>2042</v>
      </c>
      <c r="Q1136" s="21" t="s">
        <v>2043</v>
      </c>
      <c r="R1136" s="21" t="str">
        <f t="shared" si="17"/>
        <v>丁忠兵(dingzhongbing)</v>
      </c>
      <c r="S1136" s="21"/>
    </row>
    <row r="1137" ht="12.75" customHeight="1" spans="1:19">
      <c r="A1137" s="17" t="s">
        <v>2773</v>
      </c>
      <c r="B1137" s="17" t="s">
        <v>2042</v>
      </c>
      <c r="C1137" s="17" t="s">
        <v>3983</v>
      </c>
      <c r="D1137" s="17" t="s">
        <v>3959</v>
      </c>
      <c r="E1137" s="17" t="s">
        <v>2790</v>
      </c>
      <c r="F1137" s="17" t="s">
        <v>141</v>
      </c>
      <c r="G1137" s="17" t="s">
        <v>1414</v>
      </c>
      <c r="H1137" s="17" t="s">
        <v>36</v>
      </c>
      <c r="I1137" s="20" t="s">
        <v>2791</v>
      </c>
      <c r="J1137" s="17" t="s">
        <v>63</v>
      </c>
      <c r="K1137" s="17" t="s">
        <v>63</v>
      </c>
      <c r="L1137" s="17"/>
      <c r="M1137" s="17" t="s">
        <v>3951</v>
      </c>
      <c r="N1137" s="17" t="s">
        <v>2790</v>
      </c>
      <c r="O1137" s="17" t="s">
        <v>1414</v>
      </c>
      <c r="P1137" s="17" t="s">
        <v>2042</v>
      </c>
      <c r="Q1137" s="21" t="s">
        <v>2043</v>
      </c>
      <c r="R1137" s="21" t="str">
        <f t="shared" si="17"/>
        <v>丁忠兵(dingzhongbing)</v>
      </c>
      <c r="S1137" s="21"/>
    </row>
    <row r="1138" ht="12.75" customHeight="1" spans="1:19">
      <c r="A1138" s="17" t="s">
        <v>2773</v>
      </c>
      <c r="B1138" s="17" t="s">
        <v>2042</v>
      </c>
      <c r="C1138" s="17" t="s">
        <v>3983</v>
      </c>
      <c r="D1138" s="17" t="s">
        <v>3959</v>
      </c>
      <c r="E1138" s="17" t="s">
        <v>2792</v>
      </c>
      <c r="F1138" s="17" t="s">
        <v>3954</v>
      </c>
      <c r="G1138" s="17" t="s">
        <v>2788</v>
      </c>
      <c r="H1138" s="17" t="s">
        <v>55</v>
      </c>
      <c r="I1138" s="20" t="s">
        <v>2793</v>
      </c>
      <c r="J1138" s="17" t="s">
        <v>443</v>
      </c>
      <c r="K1138" s="17" t="s">
        <v>476</v>
      </c>
      <c r="L1138" s="17"/>
      <c r="M1138" s="17" t="s">
        <v>427</v>
      </c>
      <c r="N1138" s="17" t="s">
        <v>2792</v>
      </c>
      <c r="O1138" s="17" t="s">
        <v>2788</v>
      </c>
      <c r="P1138" s="17" t="s">
        <v>2042</v>
      </c>
      <c r="Q1138" s="21" t="s">
        <v>2043</v>
      </c>
      <c r="R1138" s="21" t="str">
        <f t="shared" si="17"/>
        <v>丁忠兵(dingzhongbing)</v>
      </c>
      <c r="S1138" s="21"/>
    </row>
    <row r="1139" ht="12.75" customHeight="1" spans="1:19">
      <c r="A1139" s="17" t="s">
        <v>2773</v>
      </c>
      <c r="B1139" s="17" t="s">
        <v>2042</v>
      </c>
      <c r="C1139" s="17" t="s">
        <v>3983</v>
      </c>
      <c r="D1139" s="17" t="s">
        <v>3959</v>
      </c>
      <c r="E1139" s="17" t="s">
        <v>2794</v>
      </c>
      <c r="F1139" s="17" t="s">
        <v>3954</v>
      </c>
      <c r="G1139" s="17" t="s">
        <v>2788</v>
      </c>
      <c r="H1139" s="17" t="s">
        <v>55</v>
      </c>
      <c r="I1139" s="20" t="s">
        <v>2793</v>
      </c>
      <c r="J1139" s="17" t="s">
        <v>443</v>
      </c>
      <c r="K1139" s="17" t="s">
        <v>476</v>
      </c>
      <c r="L1139" s="17"/>
      <c r="M1139" s="17" t="s">
        <v>427</v>
      </c>
      <c r="N1139" s="17" t="s">
        <v>2794</v>
      </c>
      <c r="O1139" s="17" t="s">
        <v>2788</v>
      </c>
      <c r="P1139" s="17" t="s">
        <v>2042</v>
      </c>
      <c r="Q1139" s="21" t="s">
        <v>2043</v>
      </c>
      <c r="R1139" s="21" t="str">
        <f t="shared" si="17"/>
        <v>丁忠兵(dingzhongbing)</v>
      </c>
      <c r="S1139" s="21"/>
    </row>
    <row r="1140" ht="12.75" customHeight="1" spans="1:19">
      <c r="A1140" s="17" t="s">
        <v>2773</v>
      </c>
      <c r="B1140" s="17" t="s">
        <v>2042</v>
      </c>
      <c r="C1140" s="17" t="s">
        <v>3983</v>
      </c>
      <c r="D1140" s="17" t="s">
        <v>3959</v>
      </c>
      <c r="E1140" s="17" t="s">
        <v>2795</v>
      </c>
      <c r="F1140" s="17" t="s">
        <v>3954</v>
      </c>
      <c r="G1140" s="17" t="s">
        <v>2788</v>
      </c>
      <c r="H1140" s="17" t="s">
        <v>55</v>
      </c>
      <c r="I1140" s="20" t="s">
        <v>2796</v>
      </c>
      <c r="J1140" s="17" t="s">
        <v>443</v>
      </c>
      <c r="K1140" s="17" t="s">
        <v>476</v>
      </c>
      <c r="L1140" s="17"/>
      <c r="M1140" s="17" t="s">
        <v>427</v>
      </c>
      <c r="N1140" s="17" t="s">
        <v>2795</v>
      </c>
      <c r="O1140" s="17" t="s">
        <v>2788</v>
      </c>
      <c r="P1140" s="17" t="s">
        <v>2042</v>
      </c>
      <c r="Q1140" s="21" t="s">
        <v>2043</v>
      </c>
      <c r="R1140" s="21" t="str">
        <f t="shared" si="17"/>
        <v>丁忠兵(dingzhongbing)</v>
      </c>
      <c r="S1140" s="21"/>
    </row>
    <row r="1141" ht="12.75" customHeight="1" spans="1:19">
      <c r="A1141" s="17" t="s">
        <v>2773</v>
      </c>
      <c r="B1141" s="17" t="s">
        <v>715</v>
      </c>
      <c r="C1141" s="17" t="s">
        <v>3982</v>
      </c>
      <c r="D1141" s="17" t="s">
        <v>3957</v>
      </c>
      <c r="E1141" s="17" t="s">
        <v>2797</v>
      </c>
      <c r="F1141" s="17" t="s">
        <v>141</v>
      </c>
      <c r="G1141" s="17" t="s">
        <v>1489</v>
      </c>
      <c r="H1141" s="17" t="s">
        <v>36</v>
      </c>
      <c r="I1141" s="20" t="s">
        <v>2798</v>
      </c>
      <c r="J1141" s="17" t="s">
        <v>63</v>
      </c>
      <c r="K1141" s="17" t="s">
        <v>63</v>
      </c>
      <c r="L1141" s="17"/>
      <c r="M1141" s="17" t="s">
        <v>3951</v>
      </c>
      <c r="N1141" s="17" t="s">
        <v>2797</v>
      </c>
      <c r="O1141" s="17" t="s">
        <v>1489</v>
      </c>
      <c r="P1141" s="17" t="s">
        <v>715</v>
      </c>
      <c r="Q1141" s="21" t="s">
        <v>716</v>
      </c>
      <c r="R1141" s="21" t="str">
        <f t="shared" si="17"/>
        <v>付跃超(fuyuechao)</v>
      </c>
      <c r="S1141" s="21"/>
    </row>
    <row r="1142" ht="12.75" customHeight="1" spans="1:19">
      <c r="A1142" s="17" t="s">
        <v>2773</v>
      </c>
      <c r="B1142" s="17" t="s">
        <v>715</v>
      </c>
      <c r="C1142" s="17" t="s">
        <v>3982</v>
      </c>
      <c r="D1142" s="17" t="s">
        <v>3957</v>
      </c>
      <c r="E1142" s="17" t="s">
        <v>2799</v>
      </c>
      <c r="F1142" s="17" t="s">
        <v>141</v>
      </c>
      <c r="G1142" s="17" t="s">
        <v>133</v>
      </c>
      <c r="H1142" s="17" t="s">
        <v>36</v>
      </c>
      <c r="I1142" s="20" t="s">
        <v>2800</v>
      </c>
      <c r="J1142" s="17" t="s">
        <v>63</v>
      </c>
      <c r="K1142" s="17" t="s">
        <v>63</v>
      </c>
      <c r="L1142" s="17"/>
      <c r="M1142" s="17" t="s">
        <v>3951</v>
      </c>
      <c r="N1142" s="17" t="s">
        <v>2799</v>
      </c>
      <c r="O1142" s="17" t="s">
        <v>133</v>
      </c>
      <c r="P1142" s="17" t="s">
        <v>715</v>
      </c>
      <c r="Q1142" s="21" t="s">
        <v>716</v>
      </c>
      <c r="R1142" s="21" t="str">
        <f t="shared" si="17"/>
        <v>付跃超(fuyuechao)</v>
      </c>
      <c r="S1142" s="21"/>
    </row>
    <row r="1143" ht="12.75" customHeight="1" spans="1:19">
      <c r="A1143" s="17" t="s">
        <v>2773</v>
      </c>
      <c r="B1143" s="17" t="s">
        <v>1147</v>
      </c>
      <c r="C1143" s="17" t="s">
        <v>3961</v>
      </c>
      <c r="D1143" s="17" t="s">
        <v>3968</v>
      </c>
      <c r="E1143" s="17" t="s">
        <v>2801</v>
      </c>
      <c r="F1143" s="17" t="s">
        <v>3954</v>
      </c>
      <c r="G1143" s="17" t="s">
        <v>42</v>
      </c>
      <c r="H1143" s="17" t="s">
        <v>346</v>
      </c>
      <c r="I1143" s="20" t="s">
        <v>2802</v>
      </c>
      <c r="J1143" s="17" t="s">
        <v>63</v>
      </c>
      <c r="K1143" s="17" t="s">
        <v>63</v>
      </c>
      <c r="L1143" s="17"/>
      <c r="M1143" s="17" t="s">
        <v>3955</v>
      </c>
      <c r="N1143" s="17" t="s">
        <v>2801</v>
      </c>
      <c r="O1143" s="17" t="s">
        <v>42</v>
      </c>
      <c r="P1143" s="17" t="s">
        <v>1147</v>
      </c>
      <c r="Q1143" s="21" t="s">
        <v>1148</v>
      </c>
      <c r="R1143" s="21" t="str">
        <f t="shared" si="17"/>
        <v>何佳晓(hejiaxiao)</v>
      </c>
      <c r="S1143" s="21"/>
    </row>
    <row r="1144" ht="12.75" customHeight="1" spans="1:19">
      <c r="A1144" s="17" t="s">
        <v>2773</v>
      </c>
      <c r="B1144" s="17" t="s">
        <v>735</v>
      </c>
      <c r="C1144" s="17" t="s">
        <v>3961</v>
      </c>
      <c r="D1144" s="17" t="s">
        <v>3973</v>
      </c>
      <c r="E1144" s="17" t="s">
        <v>2803</v>
      </c>
      <c r="F1144" s="17" t="s">
        <v>3954</v>
      </c>
      <c r="G1144" s="17" t="s">
        <v>2804</v>
      </c>
      <c r="H1144" s="17" t="s">
        <v>350</v>
      </c>
      <c r="I1144" s="20" t="s">
        <v>2805</v>
      </c>
      <c r="J1144" s="17" t="s">
        <v>449</v>
      </c>
      <c r="K1144" s="17" t="s">
        <v>443</v>
      </c>
      <c r="L1144" s="17"/>
      <c r="M1144" s="17" t="s">
        <v>63</v>
      </c>
      <c r="N1144" s="17" t="s">
        <v>2803</v>
      </c>
      <c r="O1144" s="17" t="s">
        <v>2804</v>
      </c>
      <c r="P1144" s="17" t="s">
        <v>735</v>
      </c>
      <c r="Q1144" s="21" t="s">
        <v>736</v>
      </c>
      <c r="R1144" s="21" t="str">
        <f t="shared" si="17"/>
        <v>何清(heqing)</v>
      </c>
      <c r="S1144" s="21"/>
    </row>
    <row r="1145" ht="12.75" customHeight="1" spans="1:19">
      <c r="A1145" s="17" t="s">
        <v>2773</v>
      </c>
      <c r="B1145" s="17" t="s">
        <v>173</v>
      </c>
      <c r="C1145" s="17" t="s">
        <v>3975</v>
      </c>
      <c r="D1145" s="17" t="s">
        <v>3970</v>
      </c>
      <c r="E1145" s="17" t="s">
        <v>2807</v>
      </c>
      <c r="F1145" s="17" t="s">
        <v>3954</v>
      </c>
      <c r="G1145" s="17" t="s">
        <v>2808</v>
      </c>
      <c r="H1145" s="17" t="s">
        <v>247</v>
      </c>
      <c r="I1145" s="20" t="s">
        <v>2809</v>
      </c>
      <c r="J1145" s="17" t="s">
        <v>63</v>
      </c>
      <c r="K1145" s="17" t="s">
        <v>63</v>
      </c>
      <c r="L1145" s="17"/>
      <c r="M1145" s="17" t="s">
        <v>3955</v>
      </c>
      <c r="N1145" s="17" t="s">
        <v>2807</v>
      </c>
      <c r="O1145" s="17" t="s">
        <v>2808</v>
      </c>
      <c r="P1145" s="17" t="s">
        <v>173</v>
      </c>
      <c r="Q1145" s="21" t="s">
        <v>174</v>
      </c>
      <c r="R1145" s="21" t="str">
        <f t="shared" si="17"/>
        <v>胡波(hubo)</v>
      </c>
      <c r="S1145" s="21"/>
    </row>
    <row r="1146" ht="12.75" customHeight="1" spans="1:19">
      <c r="A1146" s="17" t="s">
        <v>2773</v>
      </c>
      <c r="B1146" s="17" t="s">
        <v>2811</v>
      </c>
      <c r="C1146" s="17" t="s">
        <v>3981</v>
      </c>
      <c r="D1146" s="17" t="s">
        <v>3968</v>
      </c>
      <c r="E1146" s="17" t="s">
        <v>2810</v>
      </c>
      <c r="F1146" s="17" t="s">
        <v>2170</v>
      </c>
      <c r="G1146" s="17" t="s">
        <v>1200</v>
      </c>
      <c r="H1146" s="17" t="s">
        <v>247</v>
      </c>
      <c r="I1146" s="20" t="s">
        <v>2813</v>
      </c>
      <c r="J1146" s="17" t="s">
        <v>476</v>
      </c>
      <c r="K1146" s="17" t="s">
        <v>476</v>
      </c>
      <c r="L1146" s="17"/>
      <c r="M1146" s="17" t="s">
        <v>3992</v>
      </c>
      <c r="N1146" s="17" t="s">
        <v>2810</v>
      </c>
      <c r="O1146" s="17" t="s">
        <v>1200</v>
      </c>
      <c r="P1146" s="17" t="s">
        <v>2811</v>
      </c>
      <c r="Q1146" s="21" t="s">
        <v>2812</v>
      </c>
      <c r="R1146" s="21" t="str">
        <f t="shared" si="17"/>
        <v>胡静锋(hujingfeng)</v>
      </c>
      <c r="S1146" s="21"/>
    </row>
    <row r="1147" ht="12.75" customHeight="1" spans="1:19">
      <c r="A1147" s="17" t="s">
        <v>2773</v>
      </c>
      <c r="B1147" s="17" t="s">
        <v>188</v>
      </c>
      <c r="C1147" s="17" t="s">
        <v>3979</v>
      </c>
      <c r="D1147" s="17" t="s">
        <v>3973</v>
      </c>
      <c r="E1147" s="17" t="s">
        <v>2816</v>
      </c>
      <c r="F1147" s="17" t="s">
        <v>3954</v>
      </c>
      <c r="G1147" s="17" t="s">
        <v>2817</v>
      </c>
      <c r="H1147" s="17" t="s">
        <v>26</v>
      </c>
      <c r="I1147" s="20" t="s">
        <v>2818</v>
      </c>
      <c r="J1147" s="17" t="s">
        <v>63</v>
      </c>
      <c r="K1147" s="17" t="s">
        <v>63</v>
      </c>
      <c r="L1147" s="17"/>
      <c r="M1147" s="17" t="s">
        <v>3955</v>
      </c>
      <c r="N1147" s="17" t="s">
        <v>2816</v>
      </c>
      <c r="O1147" s="17" t="s">
        <v>2817</v>
      </c>
      <c r="P1147" s="17" t="s">
        <v>188</v>
      </c>
      <c r="Q1147" s="21" t="s">
        <v>189</v>
      </c>
      <c r="R1147" s="21" t="str">
        <f t="shared" si="17"/>
        <v>胡攀(hupan)</v>
      </c>
      <c r="S1147" s="21"/>
    </row>
    <row r="1148" ht="12.75" customHeight="1" spans="1:19">
      <c r="A1148" s="17" t="s">
        <v>2773</v>
      </c>
      <c r="B1148" s="17" t="s">
        <v>188</v>
      </c>
      <c r="C1148" s="17" t="s">
        <v>3979</v>
      </c>
      <c r="D1148" s="17" t="s">
        <v>3973</v>
      </c>
      <c r="E1148" s="17" t="s">
        <v>2819</v>
      </c>
      <c r="F1148" s="17" t="s">
        <v>141</v>
      </c>
      <c r="G1148" s="17" t="s">
        <v>1063</v>
      </c>
      <c r="H1148" s="17" t="s">
        <v>135</v>
      </c>
      <c r="I1148" s="20" t="s">
        <v>2820</v>
      </c>
      <c r="J1148" s="17" t="s">
        <v>476</v>
      </c>
      <c r="K1148" s="17" t="s">
        <v>63</v>
      </c>
      <c r="L1148" s="17"/>
      <c r="M1148" s="17" t="s">
        <v>3992</v>
      </c>
      <c r="N1148" s="17" t="s">
        <v>2819</v>
      </c>
      <c r="O1148" s="17" t="s">
        <v>1063</v>
      </c>
      <c r="P1148" s="17" t="s">
        <v>188</v>
      </c>
      <c r="Q1148" s="21" t="s">
        <v>189</v>
      </c>
      <c r="R1148" s="21" t="str">
        <f t="shared" si="17"/>
        <v>胡攀(hupan)</v>
      </c>
      <c r="S1148" s="21"/>
    </row>
    <row r="1149" ht="12.75" customHeight="1" spans="1:19">
      <c r="A1149" s="17" t="s">
        <v>2773</v>
      </c>
      <c r="B1149" s="17" t="s">
        <v>200</v>
      </c>
      <c r="C1149" s="17" t="s">
        <v>3980</v>
      </c>
      <c r="D1149" s="17" t="s">
        <v>3968</v>
      </c>
      <c r="E1149" s="17" t="s">
        <v>2821</v>
      </c>
      <c r="F1149" s="17" t="s">
        <v>3954</v>
      </c>
      <c r="G1149" s="17" t="s">
        <v>153</v>
      </c>
      <c r="H1149" s="17" t="s">
        <v>135</v>
      </c>
      <c r="I1149" s="20" t="s">
        <v>2822</v>
      </c>
      <c r="J1149" s="17" t="s">
        <v>63</v>
      </c>
      <c r="K1149" s="17" t="s">
        <v>63</v>
      </c>
      <c r="L1149" s="17"/>
      <c r="M1149" s="17" t="s">
        <v>3955</v>
      </c>
      <c r="N1149" s="17" t="s">
        <v>2821</v>
      </c>
      <c r="O1149" s="17" t="s">
        <v>153</v>
      </c>
      <c r="P1149" s="17" t="s">
        <v>200</v>
      </c>
      <c r="Q1149" s="21" t="s">
        <v>201</v>
      </c>
      <c r="R1149" s="21" t="str">
        <f t="shared" si="17"/>
        <v>黄意武(huangyiwu)</v>
      </c>
      <c r="S1149" s="21"/>
    </row>
    <row r="1150" ht="12.75" customHeight="1" spans="1:19">
      <c r="A1150" s="17" t="s">
        <v>2773</v>
      </c>
      <c r="B1150" s="17" t="s">
        <v>200</v>
      </c>
      <c r="C1150" s="17" t="s">
        <v>3980</v>
      </c>
      <c r="D1150" s="17" t="s">
        <v>3968</v>
      </c>
      <c r="E1150" s="17" t="s">
        <v>2823</v>
      </c>
      <c r="F1150" s="17" t="s">
        <v>141</v>
      </c>
      <c r="G1150" s="17" t="s">
        <v>34</v>
      </c>
      <c r="H1150" s="17" t="s">
        <v>36</v>
      </c>
      <c r="I1150" s="20" t="s">
        <v>2824</v>
      </c>
      <c r="J1150" s="17" t="s">
        <v>63</v>
      </c>
      <c r="K1150" s="17" t="s">
        <v>63</v>
      </c>
      <c r="L1150" s="17"/>
      <c r="M1150" s="17" t="s">
        <v>3951</v>
      </c>
      <c r="N1150" s="17" t="s">
        <v>2823</v>
      </c>
      <c r="O1150" s="17" t="s">
        <v>34</v>
      </c>
      <c r="P1150" s="17" t="s">
        <v>200</v>
      </c>
      <c r="Q1150" s="21" t="s">
        <v>201</v>
      </c>
      <c r="R1150" s="21" t="str">
        <f t="shared" si="17"/>
        <v>黄意武(huangyiwu)</v>
      </c>
      <c r="S1150" s="21"/>
    </row>
    <row r="1151" ht="12.75" customHeight="1" spans="1:19">
      <c r="A1151" s="17" t="s">
        <v>2773</v>
      </c>
      <c r="B1151" s="17" t="s">
        <v>200</v>
      </c>
      <c r="C1151" s="17" t="s">
        <v>3980</v>
      </c>
      <c r="D1151" s="17" t="s">
        <v>3968</v>
      </c>
      <c r="E1151" s="17" t="s">
        <v>2825</v>
      </c>
      <c r="F1151" s="17" t="s">
        <v>52</v>
      </c>
      <c r="G1151" s="17" t="s">
        <v>2826</v>
      </c>
      <c r="H1151" s="17" t="s">
        <v>55</v>
      </c>
      <c r="I1151" s="20" t="s">
        <v>2827</v>
      </c>
      <c r="J1151" s="17" t="s">
        <v>476</v>
      </c>
      <c r="K1151" s="17" t="s">
        <v>63</v>
      </c>
      <c r="L1151" s="17" t="s">
        <v>4083</v>
      </c>
      <c r="M1151" s="17" t="s">
        <v>476</v>
      </c>
      <c r="N1151" s="17" t="s">
        <v>2825</v>
      </c>
      <c r="O1151" s="17" t="s">
        <v>2826</v>
      </c>
      <c r="P1151" s="17" t="s">
        <v>200</v>
      </c>
      <c r="Q1151" s="21" t="s">
        <v>201</v>
      </c>
      <c r="R1151" s="21" t="str">
        <f t="shared" si="17"/>
        <v>黄意武(huangyiwu)</v>
      </c>
      <c r="S1151" s="21"/>
    </row>
    <row r="1152" ht="12.75" customHeight="1" spans="1:19">
      <c r="A1152" s="17" t="s">
        <v>2773</v>
      </c>
      <c r="B1152" s="17" t="s">
        <v>200</v>
      </c>
      <c r="C1152" s="17" t="s">
        <v>3980</v>
      </c>
      <c r="D1152" s="17" t="s">
        <v>3968</v>
      </c>
      <c r="E1152" s="17" t="s">
        <v>2828</v>
      </c>
      <c r="F1152" s="17" t="s">
        <v>52</v>
      </c>
      <c r="G1152" s="17" t="s">
        <v>75</v>
      </c>
      <c r="H1152" s="17" t="s">
        <v>391</v>
      </c>
      <c r="I1152" s="20" t="s">
        <v>2829</v>
      </c>
      <c r="J1152" s="17" t="s">
        <v>63</v>
      </c>
      <c r="K1152" s="17" t="s">
        <v>63</v>
      </c>
      <c r="L1152" s="17"/>
      <c r="M1152" s="17" t="s">
        <v>476</v>
      </c>
      <c r="N1152" s="17" t="s">
        <v>2828</v>
      </c>
      <c r="O1152" s="17" t="s">
        <v>75</v>
      </c>
      <c r="P1152" s="17" t="s">
        <v>200</v>
      </c>
      <c r="Q1152" s="21" t="s">
        <v>201</v>
      </c>
      <c r="R1152" s="21" t="str">
        <f t="shared" si="17"/>
        <v>黄意武(huangyiwu)</v>
      </c>
      <c r="S1152" s="21"/>
    </row>
    <row r="1153" ht="12.75" customHeight="1" spans="1:19">
      <c r="A1153" s="17" t="s">
        <v>2773</v>
      </c>
      <c r="B1153" s="17" t="s">
        <v>222</v>
      </c>
      <c r="C1153" s="17" t="s">
        <v>3981</v>
      </c>
      <c r="D1153" s="17" t="s">
        <v>3953</v>
      </c>
      <c r="E1153" s="17" t="s">
        <v>2803</v>
      </c>
      <c r="F1153" s="17" t="s">
        <v>3954</v>
      </c>
      <c r="G1153" s="17" t="s">
        <v>2804</v>
      </c>
      <c r="H1153" s="17" t="s">
        <v>350</v>
      </c>
      <c r="I1153" s="20" t="s">
        <v>2805</v>
      </c>
      <c r="J1153" s="17" t="s">
        <v>449</v>
      </c>
      <c r="K1153" s="17" t="s">
        <v>449</v>
      </c>
      <c r="L1153" s="17"/>
      <c r="M1153" s="17" t="s">
        <v>63</v>
      </c>
      <c r="N1153" s="17" t="s">
        <v>2803</v>
      </c>
      <c r="O1153" s="17" t="s">
        <v>2804</v>
      </c>
      <c r="P1153" s="17" t="s">
        <v>222</v>
      </c>
      <c r="Q1153" s="21" t="s">
        <v>223</v>
      </c>
      <c r="R1153" s="21" t="str">
        <f t="shared" si="17"/>
        <v>江薇薇(jiangweiwei)</v>
      </c>
      <c r="S1153" s="21"/>
    </row>
    <row r="1154" ht="12.75" customHeight="1" spans="1:19">
      <c r="A1154" s="17" t="s">
        <v>2773</v>
      </c>
      <c r="B1154" s="17" t="s">
        <v>2831</v>
      </c>
      <c r="C1154" s="17" t="s">
        <v>3982</v>
      </c>
      <c r="D1154" s="17" t="s">
        <v>3946</v>
      </c>
      <c r="E1154" s="17" t="s">
        <v>2830</v>
      </c>
      <c r="F1154" s="17" t="s">
        <v>3954</v>
      </c>
      <c r="G1154" s="17" t="s">
        <v>2595</v>
      </c>
      <c r="H1154" s="17" t="s">
        <v>26</v>
      </c>
      <c r="I1154" s="20" t="s">
        <v>2833</v>
      </c>
      <c r="J1154" s="17" t="s">
        <v>63</v>
      </c>
      <c r="K1154" s="17" t="s">
        <v>63</v>
      </c>
      <c r="L1154" s="17"/>
      <c r="M1154" s="17" t="s">
        <v>3955</v>
      </c>
      <c r="N1154" s="17" t="s">
        <v>2830</v>
      </c>
      <c r="O1154" s="17" t="s">
        <v>2595</v>
      </c>
      <c r="P1154" s="17" t="s">
        <v>2831</v>
      </c>
      <c r="Q1154" s="21" t="s">
        <v>2832</v>
      </c>
      <c r="R1154" s="21" t="str">
        <f t="shared" si="17"/>
        <v>康庄(kangzhuang)</v>
      </c>
      <c r="S1154" s="21"/>
    </row>
    <row r="1155" ht="12.75" customHeight="1" spans="1:19">
      <c r="A1155" s="17" t="s">
        <v>2773</v>
      </c>
      <c r="B1155" s="17" t="s">
        <v>760</v>
      </c>
      <c r="C1155" s="17" t="s">
        <v>3982</v>
      </c>
      <c r="D1155" s="17" t="s">
        <v>3953</v>
      </c>
      <c r="E1155" s="17" t="s">
        <v>2836</v>
      </c>
      <c r="F1155" s="17" t="s">
        <v>3954</v>
      </c>
      <c r="G1155" s="17" t="s">
        <v>42</v>
      </c>
      <c r="H1155" s="17" t="s">
        <v>26</v>
      </c>
      <c r="I1155" s="20" t="s">
        <v>2837</v>
      </c>
      <c r="J1155" s="17" t="s">
        <v>63</v>
      </c>
      <c r="K1155" s="17" t="s">
        <v>63</v>
      </c>
      <c r="L1155" s="17"/>
      <c r="M1155" s="17" t="s">
        <v>3955</v>
      </c>
      <c r="N1155" s="17" t="s">
        <v>2836</v>
      </c>
      <c r="O1155" s="17" t="s">
        <v>42</v>
      </c>
      <c r="P1155" s="17" t="s">
        <v>760</v>
      </c>
      <c r="Q1155" s="21" t="s">
        <v>761</v>
      </c>
      <c r="R1155" s="21" t="str">
        <f t="shared" si="17"/>
        <v>柯昌波(kechangbo)</v>
      </c>
      <c r="S1155" s="21"/>
    </row>
    <row r="1156" ht="12.75" customHeight="1" spans="1:19">
      <c r="A1156" s="17" t="s">
        <v>2773</v>
      </c>
      <c r="B1156" s="17" t="s">
        <v>760</v>
      </c>
      <c r="C1156" s="17" t="s">
        <v>3982</v>
      </c>
      <c r="D1156" s="17" t="s">
        <v>3953</v>
      </c>
      <c r="E1156" s="17" t="s">
        <v>2838</v>
      </c>
      <c r="F1156" s="17" t="s">
        <v>3954</v>
      </c>
      <c r="G1156" s="17" t="s">
        <v>2839</v>
      </c>
      <c r="H1156" s="17" t="s">
        <v>63</v>
      </c>
      <c r="I1156" s="20" t="s">
        <v>2840</v>
      </c>
      <c r="J1156" s="17" t="s">
        <v>449</v>
      </c>
      <c r="K1156" s="17" t="s">
        <v>476</v>
      </c>
      <c r="L1156" s="17"/>
      <c r="M1156" s="17" t="s">
        <v>520</v>
      </c>
      <c r="N1156" s="17" t="s">
        <v>2838</v>
      </c>
      <c r="O1156" s="17" t="s">
        <v>2839</v>
      </c>
      <c r="P1156" s="17" t="s">
        <v>760</v>
      </c>
      <c r="Q1156" s="21" t="s">
        <v>761</v>
      </c>
      <c r="R1156" s="21" t="str">
        <f t="shared" ref="R1156:R1219" si="18">CONCATENATE(P1156,"(",Q1156,")")</f>
        <v>柯昌波(kechangbo)</v>
      </c>
      <c r="S1156" s="21"/>
    </row>
    <row r="1157" ht="12.75" customHeight="1" spans="1:19">
      <c r="A1157" s="17" t="s">
        <v>2773</v>
      </c>
      <c r="B1157" s="17" t="s">
        <v>760</v>
      </c>
      <c r="C1157" s="17" t="s">
        <v>3982</v>
      </c>
      <c r="D1157" s="17" t="s">
        <v>3953</v>
      </c>
      <c r="E1157" s="17" t="s">
        <v>2836</v>
      </c>
      <c r="F1157" s="17" t="s">
        <v>3954</v>
      </c>
      <c r="G1157" s="17" t="s">
        <v>2842</v>
      </c>
      <c r="H1157" s="17" t="s">
        <v>1494</v>
      </c>
      <c r="I1157" s="20" t="s">
        <v>2843</v>
      </c>
      <c r="J1157" s="17" t="s">
        <v>63</v>
      </c>
      <c r="K1157" s="17" t="s">
        <v>63</v>
      </c>
      <c r="L1157" s="17"/>
      <c r="M1157" s="17" t="s">
        <v>3955</v>
      </c>
      <c r="N1157" s="17" t="s">
        <v>2836</v>
      </c>
      <c r="O1157" s="17" t="s">
        <v>2842</v>
      </c>
      <c r="P1157" s="17" t="s">
        <v>760</v>
      </c>
      <c r="Q1157" s="21" t="s">
        <v>761</v>
      </c>
      <c r="R1157" s="21" t="str">
        <f t="shared" si="18"/>
        <v>柯昌波(kechangbo)</v>
      </c>
      <c r="S1157" s="21"/>
    </row>
    <row r="1158" ht="12.75" customHeight="1" spans="1:19">
      <c r="A1158" s="17" t="s">
        <v>2773</v>
      </c>
      <c r="B1158" s="17" t="s">
        <v>760</v>
      </c>
      <c r="C1158" s="17" t="s">
        <v>3982</v>
      </c>
      <c r="D1158" s="17" t="s">
        <v>3953</v>
      </c>
      <c r="E1158" s="17" t="s">
        <v>2844</v>
      </c>
      <c r="F1158" s="17" t="s">
        <v>3954</v>
      </c>
      <c r="G1158" s="17" t="s">
        <v>315</v>
      </c>
      <c r="H1158" s="17" t="s">
        <v>63</v>
      </c>
      <c r="I1158" s="20" t="s">
        <v>2845</v>
      </c>
      <c r="J1158" s="17" t="s">
        <v>476</v>
      </c>
      <c r="K1158" s="17" t="s">
        <v>476</v>
      </c>
      <c r="L1158" s="17"/>
      <c r="M1158" s="17" t="s">
        <v>443</v>
      </c>
      <c r="N1158" s="17" t="s">
        <v>2844</v>
      </c>
      <c r="O1158" s="17" t="s">
        <v>315</v>
      </c>
      <c r="P1158" s="17" t="s">
        <v>760</v>
      </c>
      <c r="Q1158" s="21" t="s">
        <v>761</v>
      </c>
      <c r="R1158" s="21" t="str">
        <f t="shared" si="18"/>
        <v>柯昌波(kechangbo)</v>
      </c>
      <c r="S1158" s="21"/>
    </row>
    <row r="1159" ht="12.75" customHeight="1" spans="1:19">
      <c r="A1159" s="17" t="s">
        <v>2773</v>
      </c>
      <c r="B1159" s="17" t="s">
        <v>234</v>
      </c>
      <c r="C1159" s="17" t="s">
        <v>3983</v>
      </c>
      <c r="D1159" s="17" t="s">
        <v>3953</v>
      </c>
      <c r="E1159" s="17" t="s">
        <v>2847</v>
      </c>
      <c r="F1159" s="17" t="s">
        <v>52</v>
      </c>
      <c r="G1159" s="17" t="s">
        <v>2848</v>
      </c>
      <c r="H1159" s="17" t="s">
        <v>487</v>
      </c>
      <c r="I1159" s="20" t="s">
        <v>2777</v>
      </c>
      <c r="J1159" s="17" t="s">
        <v>63</v>
      </c>
      <c r="K1159" s="17" t="s">
        <v>63</v>
      </c>
      <c r="L1159" s="17"/>
      <c r="M1159" s="17" t="s">
        <v>476</v>
      </c>
      <c r="N1159" s="17" t="s">
        <v>2847</v>
      </c>
      <c r="O1159" s="17" t="s">
        <v>2848</v>
      </c>
      <c r="P1159" s="17" t="s">
        <v>234</v>
      </c>
      <c r="Q1159" s="21" t="s">
        <v>235</v>
      </c>
      <c r="R1159" s="21" t="str">
        <f t="shared" si="18"/>
        <v>黎智洪(lizhihong)</v>
      </c>
      <c r="S1159" s="21"/>
    </row>
    <row r="1160" ht="12.75" customHeight="1" spans="1:19">
      <c r="A1160" s="17" t="s">
        <v>2773</v>
      </c>
      <c r="B1160" s="17" t="s">
        <v>234</v>
      </c>
      <c r="C1160" s="17" t="s">
        <v>3983</v>
      </c>
      <c r="D1160" s="17" t="s">
        <v>3953</v>
      </c>
      <c r="E1160" s="17" t="s">
        <v>2849</v>
      </c>
      <c r="F1160" s="17" t="s">
        <v>2170</v>
      </c>
      <c r="G1160" s="17" t="s">
        <v>2850</v>
      </c>
      <c r="H1160" s="17" t="s">
        <v>247</v>
      </c>
      <c r="I1160" s="20" t="s">
        <v>2851</v>
      </c>
      <c r="J1160" s="17" t="s">
        <v>63</v>
      </c>
      <c r="K1160" s="17" t="s">
        <v>63</v>
      </c>
      <c r="L1160" s="17"/>
      <c r="M1160" s="17" t="s">
        <v>4023</v>
      </c>
      <c r="N1160" s="17" t="s">
        <v>2849</v>
      </c>
      <c r="O1160" s="17" t="s">
        <v>2850</v>
      </c>
      <c r="P1160" s="17" t="s">
        <v>234</v>
      </c>
      <c r="Q1160" s="21" t="s">
        <v>235</v>
      </c>
      <c r="R1160" s="21" t="str">
        <f t="shared" si="18"/>
        <v>黎智洪(lizhihong)</v>
      </c>
      <c r="S1160" s="21"/>
    </row>
    <row r="1161" ht="12.75" customHeight="1" spans="1:19">
      <c r="A1161" s="17" t="s">
        <v>2773</v>
      </c>
      <c r="B1161" s="17" t="s">
        <v>234</v>
      </c>
      <c r="C1161" s="17" t="s">
        <v>3983</v>
      </c>
      <c r="D1161" s="17" t="s">
        <v>3953</v>
      </c>
      <c r="E1161" s="17" t="s">
        <v>2852</v>
      </c>
      <c r="F1161" s="17" t="s">
        <v>141</v>
      </c>
      <c r="G1161" s="17" t="s">
        <v>34</v>
      </c>
      <c r="H1161" s="17" t="s">
        <v>391</v>
      </c>
      <c r="I1161" s="20" t="s">
        <v>2853</v>
      </c>
      <c r="J1161" s="17" t="s">
        <v>63</v>
      </c>
      <c r="K1161" s="17" t="s">
        <v>63</v>
      </c>
      <c r="L1161" s="17"/>
      <c r="M1161" s="17" t="s">
        <v>3951</v>
      </c>
      <c r="N1161" s="17" t="s">
        <v>2852</v>
      </c>
      <c r="O1161" s="17" t="s">
        <v>34</v>
      </c>
      <c r="P1161" s="17" t="s">
        <v>234</v>
      </c>
      <c r="Q1161" s="21" t="s">
        <v>235</v>
      </c>
      <c r="R1161" s="21" t="str">
        <f t="shared" si="18"/>
        <v>黎智洪(lizhihong)</v>
      </c>
      <c r="S1161" s="21"/>
    </row>
    <row r="1162" ht="12.75" customHeight="1" spans="1:19">
      <c r="A1162" s="17" t="s">
        <v>2773</v>
      </c>
      <c r="B1162" s="17" t="s">
        <v>240</v>
      </c>
      <c r="C1162" s="17" t="s">
        <v>3984</v>
      </c>
      <c r="D1162" s="17" t="s">
        <v>3953</v>
      </c>
      <c r="E1162" s="17" t="s">
        <v>2854</v>
      </c>
      <c r="F1162" s="17" t="s">
        <v>52</v>
      </c>
      <c r="G1162" s="17" t="s">
        <v>369</v>
      </c>
      <c r="H1162" s="17" t="s">
        <v>371</v>
      </c>
      <c r="I1162" s="20" t="s">
        <v>2855</v>
      </c>
      <c r="J1162" s="17" t="s">
        <v>63</v>
      </c>
      <c r="K1162" s="17" t="s">
        <v>63</v>
      </c>
      <c r="L1162" s="17"/>
      <c r="M1162" s="17" t="s">
        <v>476</v>
      </c>
      <c r="N1162" s="17" t="s">
        <v>2854</v>
      </c>
      <c r="O1162" s="17" t="s">
        <v>369</v>
      </c>
      <c r="P1162" s="17" t="s">
        <v>240</v>
      </c>
      <c r="Q1162" s="21" t="s">
        <v>241</v>
      </c>
      <c r="R1162" s="21" t="str">
        <f t="shared" si="18"/>
        <v>李春艳(lichunyan)</v>
      </c>
      <c r="S1162" s="21"/>
    </row>
    <row r="1163" ht="12.75" customHeight="1" spans="1:19">
      <c r="A1163" s="17" t="s">
        <v>2773</v>
      </c>
      <c r="B1163" s="17" t="s">
        <v>284</v>
      </c>
      <c r="C1163" s="17" t="s">
        <v>3979</v>
      </c>
      <c r="D1163" s="17" t="s">
        <v>3973</v>
      </c>
      <c r="E1163" s="17" t="s">
        <v>2856</v>
      </c>
      <c r="F1163" s="17" t="s">
        <v>3954</v>
      </c>
      <c r="G1163" s="17" t="s">
        <v>2857</v>
      </c>
      <c r="H1163" s="17" t="s">
        <v>262</v>
      </c>
      <c r="I1163" s="20" t="s">
        <v>2858</v>
      </c>
      <c r="J1163" s="17" t="s">
        <v>443</v>
      </c>
      <c r="K1163" s="17" t="s">
        <v>443</v>
      </c>
      <c r="L1163" s="17"/>
      <c r="M1163" s="17" t="s">
        <v>63</v>
      </c>
      <c r="N1163" s="17" t="s">
        <v>2856</v>
      </c>
      <c r="O1163" s="17" t="s">
        <v>2857</v>
      </c>
      <c r="P1163" s="17" t="s">
        <v>284</v>
      </c>
      <c r="Q1163" s="21" t="s">
        <v>285</v>
      </c>
      <c r="R1163" s="21" t="str">
        <f t="shared" si="18"/>
        <v>李玲(liling)</v>
      </c>
      <c r="S1163" s="21"/>
    </row>
    <row r="1164" ht="12.75" customHeight="1" spans="1:19">
      <c r="A1164" s="17" t="s">
        <v>2773</v>
      </c>
      <c r="B1164" s="17" t="s">
        <v>284</v>
      </c>
      <c r="C1164" s="17" t="s">
        <v>3979</v>
      </c>
      <c r="D1164" s="17" t="s">
        <v>3973</v>
      </c>
      <c r="E1164" s="17" t="s">
        <v>2860</v>
      </c>
      <c r="F1164" s="17" t="s">
        <v>52</v>
      </c>
      <c r="G1164" s="17" t="s">
        <v>2861</v>
      </c>
      <c r="H1164" s="17" t="s">
        <v>55</v>
      </c>
      <c r="I1164" s="20" t="s">
        <v>2862</v>
      </c>
      <c r="J1164" s="17" t="s">
        <v>443</v>
      </c>
      <c r="K1164" s="17" t="s">
        <v>476</v>
      </c>
      <c r="L1164" s="17"/>
      <c r="M1164" s="17" t="s">
        <v>26</v>
      </c>
      <c r="N1164" s="17" t="s">
        <v>2860</v>
      </c>
      <c r="O1164" s="17" t="s">
        <v>2861</v>
      </c>
      <c r="P1164" s="17" t="s">
        <v>284</v>
      </c>
      <c r="Q1164" s="21" t="s">
        <v>285</v>
      </c>
      <c r="R1164" s="21" t="str">
        <f t="shared" si="18"/>
        <v>李玲(liling)</v>
      </c>
      <c r="S1164" s="21"/>
    </row>
    <row r="1165" ht="12.75" customHeight="1" spans="1:19">
      <c r="A1165" s="17" t="s">
        <v>2773</v>
      </c>
      <c r="B1165" s="17" t="s">
        <v>1819</v>
      </c>
      <c r="C1165" s="17" t="s">
        <v>4080</v>
      </c>
      <c r="D1165" s="17" t="s">
        <v>3953</v>
      </c>
      <c r="E1165" s="17" t="s">
        <v>2863</v>
      </c>
      <c r="F1165" s="17" t="s">
        <v>141</v>
      </c>
      <c r="G1165" s="17" t="s">
        <v>190</v>
      </c>
      <c r="H1165" s="17" t="s">
        <v>247</v>
      </c>
      <c r="I1165" s="20" t="s">
        <v>2800</v>
      </c>
      <c r="J1165" s="17" t="s">
        <v>476</v>
      </c>
      <c r="K1165" s="17" t="s">
        <v>63</v>
      </c>
      <c r="L1165" s="17"/>
      <c r="M1165" s="17" t="s">
        <v>3992</v>
      </c>
      <c r="N1165" s="17" t="s">
        <v>2863</v>
      </c>
      <c r="O1165" s="17" t="s">
        <v>190</v>
      </c>
      <c r="P1165" s="17" t="s">
        <v>1819</v>
      </c>
      <c r="Q1165" s="21" t="s">
        <v>1820</v>
      </c>
      <c r="R1165" s="21" t="str">
        <f t="shared" si="18"/>
        <v>李然(liran)</v>
      </c>
      <c r="S1165" s="21"/>
    </row>
    <row r="1166" ht="12.75" customHeight="1" spans="1:19">
      <c r="A1166" s="17" t="s">
        <v>2773</v>
      </c>
      <c r="B1166" s="17" t="s">
        <v>815</v>
      </c>
      <c r="C1166" s="17" t="s">
        <v>3961</v>
      </c>
      <c r="D1166" s="17" t="s">
        <v>3968</v>
      </c>
      <c r="E1166" s="17" t="s">
        <v>2864</v>
      </c>
      <c r="F1166" s="17" t="s">
        <v>141</v>
      </c>
      <c r="G1166" s="17" t="s">
        <v>1562</v>
      </c>
      <c r="H1166" s="17" t="s">
        <v>90</v>
      </c>
      <c r="I1166" s="20" t="s">
        <v>2865</v>
      </c>
      <c r="J1166" s="17" t="s">
        <v>63</v>
      </c>
      <c r="K1166" s="17" t="s">
        <v>63</v>
      </c>
      <c r="L1166" s="17" t="s">
        <v>4084</v>
      </c>
      <c r="M1166" s="17" t="s">
        <v>3951</v>
      </c>
      <c r="N1166" s="17" t="s">
        <v>2864</v>
      </c>
      <c r="O1166" s="17" t="s">
        <v>1562</v>
      </c>
      <c r="P1166" s="17" t="s">
        <v>815</v>
      </c>
      <c r="Q1166" s="21" t="s">
        <v>816</v>
      </c>
      <c r="R1166" s="21" t="str">
        <f t="shared" si="18"/>
        <v>李万慧(liwanhui)</v>
      </c>
      <c r="S1166" s="21"/>
    </row>
    <row r="1167" ht="12.75" customHeight="1" spans="1:19">
      <c r="A1167" s="17" t="s">
        <v>2773</v>
      </c>
      <c r="B1167" s="17" t="s">
        <v>815</v>
      </c>
      <c r="C1167" s="17" t="s">
        <v>3961</v>
      </c>
      <c r="D1167" s="17" t="s">
        <v>3968</v>
      </c>
      <c r="E1167" s="17" t="s">
        <v>2866</v>
      </c>
      <c r="F1167" s="17" t="s">
        <v>4031</v>
      </c>
      <c r="G1167" s="17" t="s">
        <v>2867</v>
      </c>
      <c r="H1167" s="17" t="s">
        <v>67</v>
      </c>
      <c r="I1167" s="20" t="s">
        <v>2868</v>
      </c>
      <c r="J1167" s="17" t="s">
        <v>63</v>
      </c>
      <c r="K1167" s="17" t="s">
        <v>63</v>
      </c>
      <c r="L1167" s="17" t="s">
        <v>4085</v>
      </c>
      <c r="M1167" s="17" t="s">
        <v>3972</v>
      </c>
      <c r="N1167" s="17" t="s">
        <v>2866</v>
      </c>
      <c r="O1167" s="17" t="s">
        <v>2867</v>
      </c>
      <c r="P1167" s="17" t="s">
        <v>815</v>
      </c>
      <c r="Q1167" s="21" t="s">
        <v>816</v>
      </c>
      <c r="R1167" s="21" t="str">
        <f t="shared" si="18"/>
        <v>李万慧(liwanhui)</v>
      </c>
      <c r="S1167" s="21"/>
    </row>
    <row r="1168" ht="12.75" customHeight="1" spans="1:19">
      <c r="A1168" s="17" t="s">
        <v>2773</v>
      </c>
      <c r="B1168" s="17" t="s">
        <v>305</v>
      </c>
      <c r="C1168" s="17" t="s">
        <v>3958</v>
      </c>
      <c r="D1168" s="17" t="s">
        <v>3986</v>
      </c>
      <c r="E1168" s="17" t="s">
        <v>2870</v>
      </c>
      <c r="F1168" s="17" t="s">
        <v>3954</v>
      </c>
      <c r="G1168" s="17" t="s">
        <v>2871</v>
      </c>
      <c r="H1168" s="17" t="s">
        <v>135</v>
      </c>
      <c r="I1168" s="20" t="s">
        <v>2872</v>
      </c>
      <c r="J1168" s="17" t="s">
        <v>476</v>
      </c>
      <c r="K1168" s="17" t="s">
        <v>63</v>
      </c>
      <c r="L1168" s="17"/>
      <c r="M1168" s="17" t="s">
        <v>2451</v>
      </c>
      <c r="N1168" s="17" t="s">
        <v>2870</v>
      </c>
      <c r="O1168" s="17" t="s">
        <v>2871</v>
      </c>
      <c r="P1168" s="17" t="s">
        <v>305</v>
      </c>
      <c r="Q1168" s="21" t="s">
        <v>306</v>
      </c>
      <c r="R1168" s="21" t="str">
        <f t="shared" si="18"/>
        <v>李勇(liyong)</v>
      </c>
      <c r="S1168" s="21"/>
    </row>
    <row r="1169" ht="12.75" customHeight="1" spans="1:19">
      <c r="A1169" s="17" t="s">
        <v>2773</v>
      </c>
      <c r="B1169" s="17" t="s">
        <v>326</v>
      </c>
      <c r="C1169" s="17" t="s">
        <v>3982</v>
      </c>
      <c r="D1169" s="17" t="s">
        <v>3953</v>
      </c>
      <c r="E1169" s="17" t="s">
        <v>2873</v>
      </c>
      <c r="F1169" s="17" t="s">
        <v>3954</v>
      </c>
      <c r="G1169" s="17" t="s">
        <v>2874</v>
      </c>
      <c r="H1169" s="17" t="s">
        <v>63</v>
      </c>
      <c r="I1169" s="20" t="s">
        <v>2813</v>
      </c>
      <c r="J1169" s="17" t="s">
        <v>63</v>
      </c>
      <c r="K1169" s="17" t="s">
        <v>63</v>
      </c>
      <c r="L1169" s="17"/>
      <c r="M1169" s="17" t="s">
        <v>3955</v>
      </c>
      <c r="N1169" s="17" t="s">
        <v>2873</v>
      </c>
      <c r="O1169" s="17" t="s">
        <v>2874</v>
      </c>
      <c r="P1169" s="17" t="s">
        <v>326</v>
      </c>
      <c r="Q1169" s="21" t="s">
        <v>327</v>
      </c>
      <c r="R1169" s="21" t="str">
        <f t="shared" si="18"/>
        <v>李佑静(liyoujing)</v>
      </c>
      <c r="S1169" s="21"/>
    </row>
    <row r="1170" ht="12.75" customHeight="1" spans="1:19">
      <c r="A1170" s="17" t="s">
        <v>2773</v>
      </c>
      <c r="B1170" s="17" t="s">
        <v>326</v>
      </c>
      <c r="C1170" s="17" t="s">
        <v>3982</v>
      </c>
      <c r="D1170" s="17" t="s">
        <v>3953</v>
      </c>
      <c r="E1170" s="17" t="s">
        <v>2875</v>
      </c>
      <c r="F1170" s="17" t="s">
        <v>3954</v>
      </c>
      <c r="G1170" s="17" t="s">
        <v>153</v>
      </c>
      <c r="H1170" s="17" t="s">
        <v>135</v>
      </c>
      <c r="I1170" s="20" t="s">
        <v>2876</v>
      </c>
      <c r="J1170" s="17" t="s">
        <v>63</v>
      </c>
      <c r="K1170" s="17" t="s">
        <v>63</v>
      </c>
      <c r="L1170" s="17"/>
      <c r="M1170" s="17" t="s">
        <v>3955</v>
      </c>
      <c r="N1170" s="17" t="s">
        <v>2875</v>
      </c>
      <c r="O1170" s="17" t="s">
        <v>153</v>
      </c>
      <c r="P1170" s="17" t="s">
        <v>326</v>
      </c>
      <c r="Q1170" s="21" t="s">
        <v>327</v>
      </c>
      <c r="R1170" s="21" t="str">
        <f t="shared" si="18"/>
        <v>李佑静(liyoujing)</v>
      </c>
      <c r="S1170" s="21"/>
    </row>
    <row r="1171" ht="12.75" customHeight="1" spans="1:19">
      <c r="A1171" s="17" t="s">
        <v>2773</v>
      </c>
      <c r="B1171" s="17" t="s">
        <v>336</v>
      </c>
      <c r="C1171" s="17" t="s">
        <v>3956</v>
      </c>
      <c r="D1171" s="17" t="s">
        <v>3986</v>
      </c>
      <c r="E1171" s="17" t="s">
        <v>2877</v>
      </c>
      <c r="F1171" s="17" t="s">
        <v>3971</v>
      </c>
      <c r="G1171" s="17" t="s">
        <v>142</v>
      </c>
      <c r="H1171" s="17" t="s">
        <v>371</v>
      </c>
      <c r="I1171" s="20" t="s">
        <v>2878</v>
      </c>
      <c r="J1171" s="17" t="s">
        <v>63</v>
      </c>
      <c r="K1171" s="17" t="s">
        <v>63</v>
      </c>
      <c r="L1171" s="17" t="s">
        <v>4086</v>
      </c>
      <c r="M1171" s="17" t="s">
        <v>4051</v>
      </c>
      <c r="N1171" s="17" t="s">
        <v>2877</v>
      </c>
      <c r="O1171" s="17" t="s">
        <v>142</v>
      </c>
      <c r="P1171" s="17" t="s">
        <v>336</v>
      </c>
      <c r="Q1171" s="21" t="s">
        <v>337</v>
      </c>
      <c r="R1171" s="21" t="str">
        <f t="shared" si="18"/>
        <v>李玉雪(liyuxue)</v>
      </c>
      <c r="S1171" s="21"/>
    </row>
    <row r="1172" ht="12.75" customHeight="1" spans="1:19">
      <c r="A1172" s="17" t="s">
        <v>2773</v>
      </c>
      <c r="B1172" s="17" t="s">
        <v>336</v>
      </c>
      <c r="C1172" s="17" t="s">
        <v>3956</v>
      </c>
      <c r="D1172" s="17" t="s">
        <v>3986</v>
      </c>
      <c r="E1172" s="17" t="s">
        <v>2879</v>
      </c>
      <c r="F1172" s="17" t="s">
        <v>3954</v>
      </c>
      <c r="G1172" s="17" t="s">
        <v>2880</v>
      </c>
      <c r="H1172" s="17" t="s">
        <v>1897</v>
      </c>
      <c r="I1172" s="20" t="s">
        <v>2881</v>
      </c>
      <c r="J1172" s="17" t="s">
        <v>63</v>
      </c>
      <c r="K1172" s="17" t="s">
        <v>63</v>
      </c>
      <c r="L1172" s="17"/>
      <c r="M1172" s="17" t="s">
        <v>3955</v>
      </c>
      <c r="N1172" s="17" t="s">
        <v>2879</v>
      </c>
      <c r="O1172" s="17" t="s">
        <v>2880</v>
      </c>
      <c r="P1172" s="17" t="s">
        <v>336</v>
      </c>
      <c r="Q1172" s="21" t="s">
        <v>337</v>
      </c>
      <c r="R1172" s="21" t="str">
        <f t="shared" si="18"/>
        <v>李玉雪(liyuxue)</v>
      </c>
      <c r="S1172" s="21"/>
    </row>
    <row r="1173" ht="12.75" customHeight="1" spans="1:19">
      <c r="A1173" s="17" t="s">
        <v>2773</v>
      </c>
      <c r="B1173" s="17" t="s">
        <v>352</v>
      </c>
      <c r="C1173" s="17" t="s">
        <v>3979</v>
      </c>
      <c r="D1173" s="17" t="s">
        <v>3959</v>
      </c>
      <c r="E1173" s="17" t="s">
        <v>2882</v>
      </c>
      <c r="F1173" s="17" t="s">
        <v>3954</v>
      </c>
      <c r="G1173" s="17" t="s">
        <v>2883</v>
      </c>
      <c r="H1173" s="17" t="s">
        <v>90</v>
      </c>
      <c r="I1173" s="20" t="s">
        <v>2884</v>
      </c>
      <c r="J1173" s="17" t="s">
        <v>476</v>
      </c>
      <c r="K1173" s="17" t="s">
        <v>63</v>
      </c>
      <c r="L1173" s="17"/>
      <c r="M1173" s="17" t="s">
        <v>2451</v>
      </c>
      <c r="N1173" s="17" t="s">
        <v>2882</v>
      </c>
      <c r="O1173" s="17" t="s">
        <v>2883</v>
      </c>
      <c r="P1173" s="17" t="s">
        <v>352</v>
      </c>
      <c r="Q1173" s="21" t="s">
        <v>353</v>
      </c>
      <c r="R1173" s="21" t="str">
        <f t="shared" si="18"/>
        <v>李重华(lichonghua)</v>
      </c>
      <c r="S1173" s="21"/>
    </row>
    <row r="1174" ht="12.75" customHeight="1" spans="1:19">
      <c r="A1174" s="17" t="s">
        <v>2773</v>
      </c>
      <c r="B1174" s="17" t="s">
        <v>352</v>
      </c>
      <c r="C1174" s="17" t="s">
        <v>3979</v>
      </c>
      <c r="D1174" s="17" t="s">
        <v>3959</v>
      </c>
      <c r="E1174" s="17" t="s">
        <v>2885</v>
      </c>
      <c r="F1174" s="17" t="s">
        <v>3954</v>
      </c>
      <c r="G1174" s="17" t="s">
        <v>2886</v>
      </c>
      <c r="H1174" s="17" t="s">
        <v>90</v>
      </c>
      <c r="I1174" s="20" t="s">
        <v>2887</v>
      </c>
      <c r="J1174" s="17" t="s">
        <v>63</v>
      </c>
      <c r="K1174" s="17" t="s">
        <v>63</v>
      </c>
      <c r="L1174" s="17"/>
      <c r="M1174" s="17" t="s">
        <v>3955</v>
      </c>
      <c r="N1174" s="17" t="s">
        <v>2885</v>
      </c>
      <c r="O1174" s="17" t="s">
        <v>2886</v>
      </c>
      <c r="P1174" s="17" t="s">
        <v>352</v>
      </c>
      <c r="Q1174" s="21" t="s">
        <v>353</v>
      </c>
      <c r="R1174" s="21" t="str">
        <f t="shared" si="18"/>
        <v>李重华(lichonghua)</v>
      </c>
      <c r="S1174" s="21"/>
    </row>
    <row r="1175" ht="12.75" customHeight="1" spans="1:19">
      <c r="A1175" s="17" t="s">
        <v>2773</v>
      </c>
      <c r="B1175" s="17" t="s">
        <v>352</v>
      </c>
      <c r="C1175" s="17" t="s">
        <v>3979</v>
      </c>
      <c r="D1175" s="17" t="s">
        <v>3959</v>
      </c>
      <c r="E1175" s="17" t="s">
        <v>2888</v>
      </c>
      <c r="F1175" s="17" t="s">
        <v>141</v>
      </c>
      <c r="G1175" s="17" t="s">
        <v>1063</v>
      </c>
      <c r="H1175" s="17" t="s">
        <v>135</v>
      </c>
      <c r="I1175" s="20" t="s">
        <v>2889</v>
      </c>
      <c r="J1175" s="17" t="s">
        <v>63</v>
      </c>
      <c r="K1175" s="17" t="s">
        <v>63</v>
      </c>
      <c r="L1175" s="17"/>
      <c r="M1175" s="17" t="s">
        <v>3951</v>
      </c>
      <c r="N1175" s="17" t="s">
        <v>2888</v>
      </c>
      <c r="O1175" s="17" t="s">
        <v>1063</v>
      </c>
      <c r="P1175" s="17" t="s">
        <v>352</v>
      </c>
      <c r="Q1175" s="21" t="s">
        <v>353</v>
      </c>
      <c r="R1175" s="21" t="str">
        <f t="shared" si="18"/>
        <v>李重华(lichonghua)</v>
      </c>
      <c r="S1175" s="21"/>
    </row>
    <row r="1176" ht="12.75" customHeight="1" spans="1:19">
      <c r="A1176" s="17" t="s">
        <v>2773</v>
      </c>
      <c r="B1176" s="17" t="s">
        <v>352</v>
      </c>
      <c r="C1176" s="17" t="s">
        <v>3979</v>
      </c>
      <c r="D1176" s="17" t="s">
        <v>3959</v>
      </c>
      <c r="E1176" s="17" t="s">
        <v>2890</v>
      </c>
      <c r="F1176" s="17" t="s">
        <v>3954</v>
      </c>
      <c r="G1176" s="17" t="s">
        <v>2891</v>
      </c>
      <c r="H1176" s="17" t="s">
        <v>55</v>
      </c>
      <c r="I1176" s="20" t="s">
        <v>2892</v>
      </c>
      <c r="J1176" s="17" t="s">
        <v>63</v>
      </c>
      <c r="K1176" s="17" t="s">
        <v>63</v>
      </c>
      <c r="L1176" s="17"/>
      <c r="M1176" s="17" t="s">
        <v>3955</v>
      </c>
      <c r="N1176" s="17" t="s">
        <v>2890</v>
      </c>
      <c r="O1176" s="17" t="s">
        <v>2891</v>
      </c>
      <c r="P1176" s="17" t="s">
        <v>352</v>
      </c>
      <c r="Q1176" s="21" t="s">
        <v>353</v>
      </c>
      <c r="R1176" s="21" t="str">
        <f t="shared" si="18"/>
        <v>李重华(lichonghua)</v>
      </c>
      <c r="S1176" s="21"/>
    </row>
    <row r="1177" ht="12.75" customHeight="1" spans="1:19">
      <c r="A1177" s="17" t="s">
        <v>2773</v>
      </c>
      <c r="B1177" s="17" t="s">
        <v>352</v>
      </c>
      <c r="C1177" s="17" t="s">
        <v>3979</v>
      </c>
      <c r="D1177" s="17" t="s">
        <v>3959</v>
      </c>
      <c r="E1177" s="17" t="s">
        <v>2856</v>
      </c>
      <c r="F1177" s="17" t="s">
        <v>3954</v>
      </c>
      <c r="G1177" s="17" t="s">
        <v>2857</v>
      </c>
      <c r="H1177" s="17" t="s">
        <v>262</v>
      </c>
      <c r="I1177" s="20" t="s">
        <v>2858</v>
      </c>
      <c r="J1177" s="17" t="s">
        <v>443</v>
      </c>
      <c r="K1177" s="17" t="s">
        <v>63</v>
      </c>
      <c r="L1177" s="17"/>
      <c r="M1177" s="17" t="s">
        <v>443</v>
      </c>
      <c r="N1177" s="17" t="s">
        <v>2856</v>
      </c>
      <c r="O1177" s="17" t="s">
        <v>2857</v>
      </c>
      <c r="P1177" s="17" t="s">
        <v>352</v>
      </c>
      <c r="Q1177" s="21" t="s">
        <v>353</v>
      </c>
      <c r="R1177" s="21" t="str">
        <f t="shared" si="18"/>
        <v>李重华(lichonghua)</v>
      </c>
      <c r="S1177" s="21"/>
    </row>
    <row r="1178" ht="12.75" customHeight="1" spans="1:19">
      <c r="A1178" s="17" t="s">
        <v>2773</v>
      </c>
      <c r="B1178" s="17" t="s">
        <v>1595</v>
      </c>
      <c r="C1178" s="17" t="s">
        <v>3979</v>
      </c>
      <c r="D1178" s="17" t="s">
        <v>3953</v>
      </c>
      <c r="E1178" s="17" t="s">
        <v>2893</v>
      </c>
      <c r="F1178" s="17" t="s">
        <v>4031</v>
      </c>
      <c r="G1178" s="17" t="s">
        <v>1316</v>
      </c>
      <c r="H1178" s="17" t="s">
        <v>2258</v>
      </c>
      <c r="I1178" s="20" t="s">
        <v>2894</v>
      </c>
      <c r="J1178" s="17" t="s">
        <v>476</v>
      </c>
      <c r="K1178" s="17" t="s">
        <v>476</v>
      </c>
      <c r="L1178" s="17" t="s">
        <v>4087</v>
      </c>
      <c r="M1178" s="17" t="s">
        <v>4041</v>
      </c>
      <c r="N1178" s="17" t="s">
        <v>2893</v>
      </c>
      <c r="O1178" s="17" t="s">
        <v>1316</v>
      </c>
      <c r="P1178" s="17" t="s">
        <v>1595</v>
      </c>
      <c r="Q1178" s="21" t="s">
        <v>1596</v>
      </c>
      <c r="R1178" s="21" t="str">
        <f t="shared" si="18"/>
        <v>廖杉杉(liaoshanshan)</v>
      </c>
      <c r="S1178" s="21"/>
    </row>
    <row r="1179" ht="12.75" customHeight="1" spans="1:19">
      <c r="A1179" s="17" t="s">
        <v>2773</v>
      </c>
      <c r="B1179" s="17" t="s">
        <v>1595</v>
      </c>
      <c r="C1179" s="17" t="s">
        <v>3979</v>
      </c>
      <c r="D1179" s="17" t="s">
        <v>3953</v>
      </c>
      <c r="E1179" s="17" t="s">
        <v>2895</v>
      </c>
      <c r="F1179" s="17" t="s">
        <v>2170</v>
      </c>
      <c r="G1179" s="17" t="s">
        <v>2161</v>
      </c>
      <c r="H1179" s="17" t="s">
        <v>1593</v>
      </c>
      <c r="I1179" s="20" t="s">
        <v>2896</v>
      </c>
      <c r="J1179" s="17" t="s">
        <v>476</v>
      </c>
      <c r="K1179" s="17" t="s">
        <v>476</v>
      </c>
      <c r="L1179" s="17" t="s">
        <v>4087</v>
      </c>
      <c r="M1179" s="17" t="s">
        <v>3992</v>
      </c>
      <c r="N1179" s="17" t="s">
        <v>2895</v>
      </c>
      <c r="O1179" s="17" t="s">
        <v>2161</v>
      </c>
      <c r="P1179" s="17" t="s">
        <v>1595</v>
      </c>
      <c r="Q1179" s="21" t="s">
        <v>1596</v>
      </c>
      <c r="R1179" s="21" t="str">
        <f t="shared" si="18"/>
        <v>廖杉杉(liaoshanshan)</v>
      </c>
      <c r="S1179" s="21"/>
    </row>
    <row r="1180" ht="12.75" customHeight="1" spans="1:19">
      <c r="A1180" s="17" t="s">
        <v>2773</v>
      </c>
      <c r="B1180" s="17" t="s">
        <v>1595</v>
      </c>
      <c r="C1180" s="17" t="s">
        <v>3979</v>
      </c>
      <c r="D1180" s="17" t="s">
        <v>3953</v>
      </c>
      <c r="E1180" s="17" t="s">
        <v>2897</v>
      </c>
      <c r="F1180" s="17" t="s">
        <v>2170</v>
      </c>
      <c r="G1180" s="17" t="s">
        <v>2898</v>
      </c>
      <c r="H1180" s="17" t="s">
        <v>482</v>
      </c>
      <c r="I1180" s="20" t="s">
        <v>2899</v>
      </c>
      <c r="J1180" s="17" t="s">
        <v>476</v>
      </c>
      <c r="K1180" s="17" t="s">
        <v>476</v>
      </c>
      <c r="L1180" s="17" t="s">
        <v>4087</v>
      </c>
      <c r="M1180" s="17" t="s">
        <v>3992</v>
      </c>
      <c r="N1180" s="17" t="s">
        <v>2897</v>
      </c>
      <c r="O1180" s="17" t="s">
        <v>2898</v>
      </c>
      <c r="P1180" s="17" t="s">
        <v>1595</v>
      </c>
      <c r="Q1180" s="21" t="s">
        <v>1596</v>
      </c>
      <c r="R1180" s="21" t="str">
        <f t="shared" si="18"/>
        <v>廖杉杉(liaoshanshan)</v>
      </c>
      <c r="S1180" s="21"/>
    </row>
    <row r="1181" ht="12.75" customHeight="1" spans="1:19">
      <c r="A1181" s="17" t="s">
        <v>2773</v>
      </c>
      <c r="B1181" s="17" t="s">
        <v>1595</v>
      </c>
      <c r="C1181" s="17" t="s">
        <v>3979</v>
      </c>
      <c r="D1181" s="17" t="s">
        <v>3953</v>
      </c>
      <c r="E1181" s="17" t="s">
        <v>2900</v>
      </c>
      <c r="F1181" s="17" t="s">
        <v>141</v>
      </c>
      <c r="G1181" s="17" t="s">
        <v>1602</v>
      </c>
      <c r="H1181" s="17" t="s">
        <v>212</v>
      </c>
      <c r="I1181" s="20" t="s">
        <v>2901</v>
      </c>
      <c r="J1181" s="17" t="s">
        <v>63</v>
      </c>
      <c r="K1181" s="17" t="s">
        <v>63</v>
      </c>
      <c r="L1181" s="17"/>
      <c r="M1181" s="17" t="s">
        <v>3951</v>
      </c>
      <c r="N1181" s="17" t="s">
        <v>2900</v>
      </c>
      <c r="O1181" s="17" t="s">
        <v>1602</v>
      </c>
      <c r="P1181" s="17" t="s">
        <v>1595</v>
      </c>
      <c r="Q1181" s="21" t="s">
        <v>1596</v>
      </c>
      <c r="R1181" s="21" t="str">
        <f t="shared" si="18"/>
        <v>廖杉杉(liaoshanshan)</v>
      </c>
      <c r="S1181" s="21"/>
    </row>
    <row r="1182" ht="12.75" customHeight="1" spans="1:19">
      <c r="A1182" s="17" t="s">
        <v>2773</v>
      </c>
      <c r="B1182" s="17" t="s">
        <v>1595</v>
      </c>
      <c r="C1182" s="17" t="s">
        <v>3979</v>
      </c>
      <c r="D1182" s="17" t="s">
        <v>3953</v>
      </c>
      <c r="E1182" s="17" t="s">
        <v>2902</v>
      </c>
      <c r="F1182" s="17" t="s">
        <v>4031</v>
      </c>
      <c r="G1182" s="17" t="s">
        <v>2903</v>
      </c>
      <c r="H1182" s="17" t="s">
        <v>520</v>
      </c>
      <c r="I1182" s="20" t="s">
        <v>2904</v>
      </c>
      <c r="J1182" s="17" t="s">
        <v>476</v>
      </c>
      <c r="K1182" s="17" t="s">
        <v>476</v>
      </c>
      <c r="L1182" s="17" t="s">
        <v>4087</v>
      </c>
      <c r="M1182" s="17" t="s">
        <v>4041</v>
      </c>
      <c r="N1182" s="17" t="s">
        <v>2902</v>
      </c>
      <c r="O1182" s="17" t="s">
        <v>2903</v>
      </c>
      <c r="P1182" s="17" t="s">
        <v>1595</v>
      </c>
      <c r="Q1182" s="21" t="s">
        <v>1596</v>
      </c>
      <c r="R1182" s="21" t="str">
        <f t="shared" si="18"/>
        <v>廖杉杉(liaoshanshan)</v>
      </c>
      <c r="S1182" s="21"/>
    </row>
    <row r="1183" ht="12.75" customHeight="1" spans="1:19">
      <c r="A1183" s="17" t="s">
        <v>2773</v>
      </c>
      <c r="B1183" s="17" t="s">
        <v>2906</v>
      </c>
      <c r="C1183" s="17" t="s">
        <v>3979</v>
      </c>
      <c r="D1183" s="17" t="s">
        <v>3996</v>
      </c>
      <c r="E1183" s="17" t="s">
        <v>2905</v>
      </c>
      <c r="F1183" s="17" t="s">
        <v>3954</v>
      </c>
      <c r="G1183" s="17" t="s">
        <v>2908</v>
      </c>
      <c r="H1183" s="17" t="s">
        <v>67</v>
      </c>
      <c r="I1183" s="20" t="s">
        <v>2909</v>
      </c>
      <c r="J1183" s="17" t="s">
        <v>63</v>
      </c>
      <c r="K1183" s="17" t="s">
        <v>63</v>
      </c>
      <c r="L1183" s="17"/>
      <c r="M1183" s="17" t="s">
        <v>3955</v>
      </c>
      <c r="N1183" s="17" t="s">
        <v>2905</v>
      </c>
      <c r="O1183" s="17" t="s">
        <v>2908</v>
      </c>
      <c r="P1183" s="17" t="s">
        <v>2906</v>
      </c>
      <c r="Q1183" s="21" t="s">
        <v>2907</v>
      </c>
      <c r="R1183" s="21" t="str">
        <f t="shared" si="18"/>
        <v>刘容(liurong)</v>
      </c>
      <c r="S1183" s="21"/>
    </row>
    <row r="1184" ht="12.75" customHeight="1" spans="1:19">
      <c r="A1184" s="17" t="s">
        <v>2773</v>
      </c>
      <c r="B1184" s="17" t="s">
        <v>2906</v>
      </c>
      <c r="C1184" s="17" t="s">
        <v>3979</v>
      </c>
      <c r="D1184" s="17" t="s">
        <v>3996</v>
      </c>
      <c r="E1184" s="17" t="s">
        <v>2912</v>
      </c>
      <c r="F1184" s="17" t="s">
        <v>141</v>
      </c>
      <c r="G1184" s="17" t="s">
        <v>1063</v>
      </c>
      <c r="H1184" s="17" t="s">
        <v>262</v>
      </c>
      <c r="I1184" s="20" t="s">
        <v>2913</v>
      </c>
      <c r="J1184" s="17" t="s">
        <v>63</v>
      </c>
      <c r="K1184" s="17" t="s">
        <v>63</v>
      </c>
      <c r="L1184" s="17"/>
      <c r="M1184" s="17" t="s">
        <v>3951</v>
      </c>
      <c r="N1184" s="17" t="s">
        <v>2912</v>
      </c>
      <c r="O1184" s="17" t="s">
        <v>1063</v>
      </c>
      <c r="P1184" s="17" t="s">
        <v>2906</v>
      </c>
      <c r="Q1184" s="21" t="s">
        <v>2907</v>
      </c>
      <c r="R1184" s="21" t="str">
        <f t="shared" si="18"/>
        <v>刘容(liurong)</v>
      </c>
      <c r="S1184" s="21"/>
    </row>
    <row r="1185" ht="12.75" customHeight="1" spans="1:19">
      <c r="A1185" s="17" t="s">
        <v>2773</v>
      </c>
      <c r="B1185" s="17" t="s">
        <v>2906</v>
      </c>
      <c r="C1185" s="17" t="s">
        <v>3979</v>
      </c>
      <c r="D1185" s="17" t="s">
        <v>3996</v>
      </c>
      <c r="E1185" s="17" t="s">
        <v>2914</v>
      </c>
      <c r="F1185" s="17" t="s">
        <v>3954</v>
      </c>
      <c r="G1185" s="17" t="s">
        <v>2915</v>
      </c>
      <c r="H1185" s="17" t="s">
        <v>90</v>
      </c>
      <c r="I1185" s="20" t="s">
        <v>2916</v>
      </c>
      <c r="J1185" s="17" t="s">
        <v>63</v>
      </c>
      <c r="K1185" s="17" t="s">
        <v>63</v>
      </c>
      <c r="L1185" s="17"/>
      <c r="M1185" s="17" t="s">
        <v>3955</v>
      </c>
      <c r="N1185" s="17" t="s">
        <v>2914</v>
      </c>
      <c r="O1185" s="17" t="s">
        <v>2915</v>
      </c>
      <c r="P1185" s="17" t="s">
        <v>2906</v>
      </c>
      <c r="Q1185" s="21" t="s">
        <v>2907</v>
      </c>
      <c r="R1185" s="21" t="str">
        <f t="shared" si="18"/>
        <v>刘容(liurong)</v>
      </c>
      <c r="S1185" s="21"/>
    </row>
    <row r="1186" ht="12.75" customHeight="1" spans="1:19">
      <c r="A1186" s="17" t="s">
        <v>2773</v>
      </c>
      <c r="B1186" s="17" t="s">
        <v>2906</v>
      </c>
      <c r="C1186" s="17" t="s">
        <v>3979</v>
      </c>
      <c r="D1186" s="17" t="s">
        <v>3996</v>
      </c>
      <c r="E1186" s="17" t="s">
        <v>2917</v>
      </c>
      <c r="F1186" s="17" t="s">
        <v>3954</v>
      </c>
      <c r="G1186" s="17" t="s">
        <v>2918</v>
      </c>
      <c r="H1186" s="17" t="s">
        <v>135</v>
      </c>
      <c r="I1186" s="20" t="s">
        <v>2919</v>
      </c>
      <c r="J1186" s="17" t="s">
        <v>63</v>
      </c>
      <c r="K1186" s="17" t="s">
        <v>63</v>
      </c>
      <c r="L1186" s="17"/>
      <c r="M1186" s="17" t="s">
        <v>3955</v>
      </c>
      <c r="N1186" s="17" t="s">
        <v>2917</v>
      </c>
      <c r="O1186" s="17" t="s">
        <v>2918</v>
      </c>
      <c r="P1186" s="17" t="s">
        <v>2906</v>
      </c>
      <c r="Q1186" s="21" t="s">
        <v>2907</v>
      </c>
      <c r="R1186" s="21" t="str">
        <f t="shared" si="18"/>
        <v>刘容(liurong)</v>
      </c>
      <c r="S1186" s="21"/>
    </row>
    <row r="1187" ht="12.75" customHeight="1" spans="1:19">
      <c r="A1187" s="17" t="s">
        <v>2773</v>
      </c>
      <c r="B1187" s="17" t="s">
        <v>2906</v>
      </c>
      <c r="C1187" s="17" t="s">
        <v>3979</v>
      </c>
      <c r="D1187" s="17" t="s">
        <v>3996</v>
      </c>
      <c r="E1187" s="17" t="s">
        <v>2920</v>
      </c>
      <c r="F1187" s="17" t="s">
        <v>52</v>
      </c>
      <c r="G1187" s="17" t="s">
        <v>2921</v>
      </c>
      <c r="H1187" s="17" t="s">
        <v>148</v>
      </c>
      <c r="I1187" s="20" t="s">
        <v>2922</v>
      </c>
      <c r="J1187" s="17" t="s">
        <v>63</v>
      </c>
      <c r="K1187" s="17" t="s">
        <v>63</v>
      </c>
      <c r="L1187" s="17"/>
      <c r="M1187" s="17" t="s">
        <v>476</v>
      </c>
      <c r="N1187" s="17" t="s">
        <v>2920</v>
      </c>
      <c r="O1187" s="17" t="s">
        <v>2921</v>
      </c>
      <c r="P1187" s="17" t="s">
        <v>2906</v>
      </c>
      <c r="Q1187" s="21" t="s">
        <v>2907</v>
      </c>
      <c r="R1187" s="21" t="str">
        <f t="shared" si="18"/>
        <v>刘容(liurong)</v>
      </c>
      <c r="S1187" s="21"/>
    </row>
    <row r="1188" ht="12.75" customHeight="1" spans="1:19">
      <c r="A1188" s="17" t="s">
        <v>2773</v>
      </c>
      <c r="B1188" s="17" t="s">
        <v>2906</v>
      </c>
      <c r="C1188" s="17" t="s">
        <v>3979</v>
      </c>
      <c r="D1188" s="17" t="s">
        <v>3996</v>
      </c>
      <c r="E1188" s="17" t="s">
        <v>2924</v>
      </c>
      <c r="F1188" s="17" t="s">
        <v>52</v>
      </c>
      <c r="G1188" s="17" t="s">
        <v>123</v>
      </c>
      <c r="H1188" s="17" t="s">
        <v>55</v>
      </c>
      <c r="I1188" s="20" t="s">
        <v>2925</v>
      </c>
      <c r="J1188" s="17" t="s">
        <v>63</v>
      </c>
      <c r="K1188" s="17" t="s">
        <v>63</v>
      </c>
      <c r="L1188" s="17"/>
      <c r="M1188" s="17" t="s">
        <v>476</v>
      </c>
      <c r="N1188" s="17" t="s">
        <v>2924</v>
      </c>
      <c r="O1188" s="17" t="s">
        <v>123</v>
      </c>
      <c r="P1188" s="17" t="s">
        <v>2906</v>
      </c>
      <c r="Q1188" s="21" t="s">
        <v>2907</v>
      </c>
      <c r="R1188" s="21" t="str">
        <f t="shared" si="18"/>
        <v>刘容(liurong)</v>
      </c>
      <c r="S1188" s="21"/>
    </row>
    <row r="1189" ht="12.75" customHeight="1" spans="1:19">
      <c r="A1189" s="17" t="s">
        <v>2773</v>
      </c>
      <c r="B1189" s="17" t="s">
        <v>863</v>
      </c>
      <c r="C1189" s="17" t="s">
        <v>4006</v>
      </c>
      <c r="D1189" s="17" t="s">
        <v>3953</v>
      </c>
      <c r="E1189" s="17" t="s">
        <v>2838</v>
      </c>
      <c r="F1189" s="17" t="s">
        <v>3954</v>
      </c>
      <c r="G1189" s="17" t="s">
        <v>2839</v>
      </c>
      <c r="H1189" s="17" t="s">
        <v>63</v>
      </c>
      <c r="I1189" s="20" t="s">
        <v>2840</v>
      </c>
      <c r="J1189" s="17" t="s">
        <v>449</v>
      </c>
      <c r="K1189" s="17" t="s">
        <v>427</v>
      </c>
      <c r="L1189" s="17"/>
      <c r="M1189" s="17" t="s">
        <v>414</v>
      </c>
      <c r="N1189" s="17" t="s">
        <v>2838</v>
      </c>
      <c r="O1189" s="17" t="s">
        <v>2839</v>
      </c>
      <c r="P1189" s="17" t="s">
        <v>863</v>
      </c>
      <c r="Q1189" s="21" t="s">
        <v>864</v>
      </c>
      <c r="R1189" s="21" t="str">
        <f t="shared" si="18"/>
        <v>刘楝子(liulianzi)</v>
      </c>
      <c r="S1189" s="21"/>
    </row>
    <row r="1190" ht="12.75" customHeight="1" spans="1:19">
      <c r="A1190" s="17" t="s">
        <v>2773</v>
      </c>
      <c r="B1190" s="17" t="s">
        <v>863</v>
      </c>
      <c r="C1190" s="17" t="s">
        <v>4006</v>
      </c>
      <c r="D1190" s="17" t="s">
        <v>3953</v>
      </c>
      <c r="E1190" s="17" t="s">
        <v>2926</v>
      </c>
      <c r="F1190" s="17" t="s">
        <v>3954</v>
      </c>
      <c r="G1190" s="17" t="s">
        <v>2927</v>
      </c>
      <c r="H1190" s="17" t="s">
        <v>262</v>
      </c>
      <c r="I1190" s="20" t="s">
        <v>2928</v>
      </c>
      <c r="J1190" s="17" t="s">
        <v>63</v>
      </c>
      <c r="K1190" s="17" t="s">
        <v>63</v>
      </c>
      <c r="L1190" s="17"/>
      <c r="M1190" s="17" t="s">
        <v>3955</v>
      </c>
      <c r="N1190" s="17" t="s">
        <v>2926</v>
      </c>
      <c r="O1190" s="17" t="s">
        <v>2927</v>
      </c>
      <c r="P1190" s="17" t="s">
        <v>863</v>
      </c>
      <c r="Q1190" s="21" t="s">
        <v>864</v>
      </c>
      <c r="R1190" s="21" t="str">
        <f t="shared" si="18"/>
        <v>刘楝子(liulianzi)</v>
      </c>
      <c r="S1190" s="21"/>
    </row>
    <row r="1191" ht="12.75" customHeight="1" spans="1:19">
      <c r="A1191" s="17" t="s">
        <v>2773</v>
      </c>
      <c r="B1191" s="17" t="s">
        <v>39</v>
      </c>
      <c r="C1191" s="17" t="s">
        <v>3952</v>
      </c>
      <c r="D1191" s="17" t="s">
        <v>3953</v>
      </c>
      <c r="E1191" s="17" t="s">
        <v>2929</v>
      </c>
      <c r="F1191" s="17" t="s">
        <v>52</v>
      </c>
      <c r="G1191" s="17" t="s">
        <v>2930</v>
      </c>
      <c r="H1191" s="17" t="s">
        <v>55</v>
      </c>
      <c r="I1191" s="20" t="s">
        <v>2931</v>
      </c>
      <c r="J1191" s="17" t="s">
        <v>63</v>
      </c>
      <c r="K1191" s="17" t="s">
        <v>63</v>
      </c>
      <c r="L1191" s="17"/>
      <c r="M1191" s="17" t="s">
        <v>476</v>
      </c>
      <c r="N1191" s="17" t="s">
        <v>2929</v>
      </c>
      <c r="O1191" s="17" t="s">
        <v>2930</v>
      </c>
      <c r="P1191" s="17" t="s">
        <v>39</v>
      </c>
      <c r="Q1191" s="21" t="s">
        <v>40</v>
      </c>
      <c r="R1191" s="21" t="str">
        <f t="shared" si="18"/>
        <v>卢飞(lufei)</v>
      </c>
      <c r="S1191" s="21"/>
    </row>
    <row r="1192" ht="12.75" customHeight="1" spans="1:19">
      <c r="A1192" s="17" t="s">
        <v>2773</v>
      </c>
      <c r="B1192" s="17" t="s">
        <v>39</v>
      </c>
      <c r="C1192" s="17" t="s">
        <v>3952</v>
      </c>
      <c r="D1192" s="17" t="s">
        <v>3953</v>
      </c>
      <c r="E1192" s="17" t="s">
        <v>2933</v>
      </c>
      <c r="F1192" s="17" t="s">
        <v>52</v>
      </c>
      <c r="G1192" s="17" t="s">
        <v>2934</v>
      </c>
      <c r="H1192" s="17" t="s">
        <v>55</v>
      </c>
      <c r="I1192" s="20" t="s">
        <v>2853</v>
      </c>
      <c r="J1192" s="17" t="s">
        <v>63</v>
      </c>
      <c r="K1192" s="17" t="s">
        <v>63</v>
      </c>
      <c r="L1192" s="17"/>
      <c r="M1192" s="17" t="s">
        <v>476</v>
      </c>
      <c r="N1192" s="17" t="s">
        <v>2933</v>
      </c>
      <c r="O1192" s="17" t="s">
        <v>2934</v>
      </c>
      <c r="P1192" s="17" t="s">
        <v>39</v>
      </c>
      <c r="Q1192" s="21" t="s">
        <v>40</v>
      </c>
      <c r="R1192" s="21" t="str">
        <f t="shared" si="18"/>
        <v>卢飞(lufei)</v>
      </c>
      <c r="S1192" s="21"/>
    </row>
    <row r="1193" ht="12.75" customHeight="1" spans="1:19">
      <c r="A1193" s="17" t="s">
        <v>2773</v>
      </c>
      <c r="B1193" s="17" t="s">
        <v>39</v>
      </c>
      <c r="C1193" s="17" t="s">
        <v>3952</v>
      </c>
      <c r="D1193" s="17" t="s">
        <v>3953</v>
      </c>
      <c r="E1193" s="17" t="s">
        <v>2935</v>
      </c>
      <c r="F1193" s="17" t="s">
        <v>52</v>
      </c>
      <c r="G1193" s="17" t="s">
        <v>2930</v>
      </c>
      <c r="H1193" s="17" t="s">
        <v>55</v>
      </c>
      <c r="I1193" s="20" t="s">
        <v>2936</v>
      </c>
      <c r="J1193" s="17" t="s">
        <v>63</v>
      </c>
      <c r="K1193" s="17" t="s">
        <v>63</v>
      </c>
      <c r="L1193" s="17"/>
      <c r="M1193" s="17" t="s">
        <v>476</v>
      </c>
      <c r="N1193" s="17" t="s">
        <v>2935</v>
      </c>
      <c r="O1193" s="17" t="s">
        <v>2930</v>
      </c>
      <c r="P1193" s="17" t="s">
        <v>39</v>
      </c>
      <c r="Q1193" s="21" t="s">
        <v>40</v>
      </c>
      <c r="R1193" s="21" t="str">
        <f t="shared" si="18"/>
        <v>卢飞(lufei)</v>
      </c>
      <c r="S1193" s="21"/>
    </row>
    <row r="1194" ht="12.75" customHeight="1" spans="1:19">
      <c r="A1194" s="17" t="s">
        <v>2773</v>
      </c>
      <c r="B1194" s="17" t="s">
        <v>1586</v>
      </c>
      <c r="C1194" s="17" t="s">
        <v>3979</v>
      </c>
      <c r="D1194" s="17" t="s">
        <v>4042</v>
      </c>
      <c r="E1194" s="17" t="s">
        <v>2937</v>
      </c>
      <c r="F1194" s="17" t="s">
        <v>3954</v>
      </c>
      <c r="G1194" s="17" t="s">
        <v>2938</v>
      </c>
      <c r="H1194" s="17" t="s">
        <v>26</v>
      </c>
      <c r="I1194" s="20" t="s">
        <v>2820</v>
      </c>
      <c r="J1194" s="17" t="s">
        <v>63</v>
      </c>
      <c r="K1194" s="17" t="s">
        <v>63</v>
      </c>
      <c r="L1194" s="17"/>
      <c r="M1194" s="17" t="s">
        <v>3955</v>
      </c>
      <c r="N1194" s="17" t="s">
        <v>2937</v>
      </c>
      <c r="O1194" s="17" t="s">
        <v>2938</v>
      </c>
      <c r="P1194" s="17" t="s">
        <v>1586</v>
      </c>
      <c r="Q1194" s="21" t="s">
        <v>1587</v>
      </c>
      <c r="R1194" s="21" t="str">
        <f t="shared" si="18"/>
        <v>吕昕(luxin)</v>
      </c>
      <c r="S1194" s="21"/>
    </row>
    <row r="1195" ht="12.75" customHeight="1" spans="1:19">
      <c r="A1195" s="17" t="s">
        <v>2773</v>
      </c>
      <c r="B1195" s="17" t="s">
        <v>1586</v>
      </c>
      <c r="C1195" s="17" t="s">
        <v>3979</v>
      </c>
      <c r="D1195" s="17" t="s">
        <v>4042</v>
      </c>
      <c r="E1195" s="17" t="s">
        <v>2838</v>
      </c>
      <c r="F1195" s="17" t="s">
        <v>3954</v>
      </c>
      <c r="G1195" s="17" t="s">
        <v>2839</v>
      </c>
      <c r="H1195" s="17" t="s">
        <v>63</v>
      </c>
      <c r="I1195" s="20" t="s">
        <v>2840</v>
      </c>
      <c r="J1195" s="17" t="s">
        <v>449</v>
      </c>
      <c r="K1195" s="17" t="s">
        <v>443</v>
      </c>
      <c r="L1195" s="17"/>
      <c r="M1195" s="17" t="s">
        <v>63</v>
      </c>
      <c r="N1195" s="17" t="s">
        <v>2838</v>
      </c>
      <c r="O1195" s="17" t="s">
        <v>2839</v>
      </c>
      <c r="P1195" s="17" t="s">
        <v>1586</v>
      </c>
      <c r="Q1195" s="21" t="s">
        <v>1587</v>
      </c>
      <c r="R1195" s="21" t="str">
        <f t="shared" si="18"/>
        <v>吕昕(luxin)</v>
      </c>
      <c r="S1195" s="21"/>
    </row>
    <row r="1196" ht="12.75" customHeight="1" spans="1:19">
      <c r="A1196" s="17" t="s">
        <v>2773</v>
      </c>
      <c r="B1196" s="17" t="s">
        <v>395</v>
      </c>
      <c r="C1196" s="17" t="s">
        <v>3979</v>
      </c>
      <c r="D1196" s="17" t="s">
        <v>3986</v>
      </c>
      <c r="E1196" s="17" t="s">
        <v>2819</v>
      </c>
      <c r="F1196" s="17" t="s">
        <v>141</v>
      </c>
      <c r="G1196" s="17" t="s">
        <v>1063</v>
      </c>
      <c r="H1196" s="17" t="s">
        <v>135</v>
      </c>
      <c r="I1196" s="20" t="s">
        <v>2820</v>
      </c>
      <c r="J1196" s="17" t="s">
        <v>476</v>
      </c>
      <c r="K1196" s="17" t="s">
        <v>476</v>
      </c>
      <c r="L1196" s="17"/>
      <c r="M1196" s="17" t="s">
        <v>3964</v>
      </c>
      <c r="N1196" s="17" t="s">
        <v>2819</v>
      </c>
      <c r="O1196" s="17" t="s">
        <v>1063</v>
      </c>
      <c r="P1196" s="17" t="s">
        <v>395</v>
      </c>
      <c r="Q1196" s="21" t="s">
        <v>396</v>
      </c>
      <c r="R1196" s="21" t="str">
        <f t="shared" si="18"/>
        <v>罗锐华(luoruihua)</v>
      </c>
      <c r="S1196" s="21"/>
    </row>
    <row r="1197" ht="12.75" customHeight="1" spans="1:19">
      <c r="A1197" s="17" t="s">
        <v>2773</v>
      </c>
      <c r="B1197" s="17" t="s">
        <v>395</v>
      </c>
      <c r="C1197" s="17" t="s">
        <v>3979</v>
      </c>
      <c r="D1197" s="17" t="s">
        <v>3986</v>
      </c>
      <c r="E1197" s="17" t="s">
        <v>2939</v>
      </c>
      <c r="F1197" s="17" t="s">
        <v>3954</v>
      </c>
      <c r="G1197" s="17" t="s">
        <v>2940</v>
      </c>
      <c r="H1197" s="17" t="s">
        <v>247</v>
      </c>
      <c r="I1197" s="20" t="s">
        <v>2941</v>
      </c>
      <c r="J1197" s="17" t="s">
        <v>63</v>
      </c>
      <c r="K1197" s="17" t="s">
        <v>63</v>
      </c>
      <c r="L1197" s="17"/>
      <c r="M1197" s="17" t="s">
        <v>3955</v>
      </c>
      <c r="N1197" s="17" t="s">
        <v>2939</v>
      </c>
      <c r="O1197" s="17" t="s">
        <v>2940</v>
      </c>
      <c r="P1197" s="17" t="s">
        <v>395</v>
      </c>
      <c r="Q1197" s="21" t="s">
        <v>396</v>
      </c>
      <c r="R1197" s="21" t="str">
        <f t="shared" si="18"/>
        <v>罗锐华(luoruihua)</v>
      </c>
      <c r="S1197" s="21"/>
    </row>
    <row r="1198" ht="12.75" customHeight="1" spans="1:19">
      <c r="A1198" s="17" t="s">
        <v>2773</v>
      </c>
      <c r="B1198" s="17" t="s">
        <v>395</v>
      </c>
      <c r="C1198" s="17" t="s">
        <v>3979</v>
      </c>
      <c r="D1198" s="17" t="s">
        <v>3986</v>
      </c>
      <c r="E1198" s="17" t="s">
        <v>2942</v>
      </c>
      <c r="F1198" s="17" t="s">
        <v>3954</v>
      </c>
      <c r="G1198" s="17" t="s">
        <v>2817</v>
      </c>
      <c r="H1198" s="17" t="s">
        <v>26</v>
      </c>
      <c r="I1198" s="20" t="s">
        <v>2853</v>
      </c>
      <c r="J1198" s="17" t="s">
        <v>63</v>
      </c>
      <c r="K1198" s="17" t="s">
        <v>63</v>
      </c>
      <c r="L1198" s="17"/>
      <c r="M1198" s="17" t="s">
        <v>3955</v>
      </c>
      <c r="N1198" s="17" t="s">
        <v>2942</v>
      </c>
      <c r="O1198" s="17" t="s">
        <v>2817</v>
      </c>
      <c r="P1198" s="17" t="s">
        <v>395</v>
      </c>
      <c r="Q1198" s="21" t="s">
        <v>396</v>
      </c>
      <c r="R1198" s="21" t="str">
        <f t="shared" si="18"/>
        <v>罗锐华(luoruihua)</v>
      </c>
      <c r="S1198" s="21"/>
    </row>
    <row r="1199" ht="12.75" customHeight="1" spans="1:19">
      <c r="A1199" s="17" t="s">
        <v>2773</v>
      </c>
      <c r="B1199" s="17" t="s">
        <v>905</v>
      </c>
      <c r="C1199" s="17" t="s">
        <v>3956</v>
      </c>
      <c r="D1199" s="17" t="s">
        <v>3957</v>
      </c>
      <c r="E1199" s="17" t="s">
        <v>2943</v>
      </c>
      <c r="F1199" s="17" t="s">
        <v>52</v>
      </c>
      <c r="G1199" s="17" t="s">
        <v>2944</v>
      </c>
      <c r="H1199" s="17" t="s">
        <v>55</v>
      </c>
      <c r="I1199" s="20" t="s">
        <v>2945</v>
      </c>
      <c r="J1199" s="17" t="s">
        <v>63</v>
      </c>
      <c r="K1199" s="17" t="s">
        <v>63</v>
      </c>
      <c r="L1199" s="17"/>
      <c r="M1199" s="17" t="s">
        <v>476</v>
      </c>
      <c r="N1199" s="17" t="s">
        <v>2943</v>
      </c>
      <c r="O1199" s="17" t="s">
        <v>2944</v>
      </c>
      <c r="P1199" s="17" t="s">
        <v>905</v>
      </c>
      <c r="Q1199" s="21" t="s">
        <v>906</v>
      </c>
      <c r="R1199" s="21" t="str">
        <f t="shared" si="18"/>
        <v>罗伟(luowei)</v>
      </c>
      <c r="S1199" s="21"/>
    </row>
    <row r="1200" ht="12.75" customHeight="1" spans="1:19">
      <c r="A1200" s="17" t="s">
        <v>2773</v>
      </c>
      <c r="B1200" s="17" t="s">
        <v>905</v>
      </c>
      <c r="C1200" s="17" t="s">
        <v>3956</v>
      </c>
      <c r="D1200" s="17" t="s">
        <v>3957</v>
      </c>
      <c r="E1200" s="17" t="s">
        <v>2946</v>
      </c>
      <c r="F1200" s="17" t="s">
        <v>3954</v>
      </c>
      <c r="G1200" s="17" t="s">
        <v>2947</v>
      </c>
      <c r="H1200" s="17" t="s">
        <v>135</v>
      </c>
      <c r="I1200" s="20" t="s">
        <v>2948</v>
      </c>
      <c r="J1200" s="17" t="s">
        <v>63</v>
      </c>
      <c r="K1200" s="17" t="s">
        <v>63</v>
      </c>
      <c r="L1200" s="17"/>
      <c r="M1200" s="17" t="s">
        <v>3955</v>
      </c>
      <c r="N1200" s="17" t="s">
        <v>2946</v>
      </c>
      <c r="O1200" s="17" t="s">
        <v>2947</v>
      </c>
      <c r="P1200" s="17" t="s">
        <v>905</v>
      </c>
      <c r="Q1200" s="21" t="s">
        <v>906</v>
      </c>
      <c r="R1200" s="21" t="str">
        <f t="shared" si="18"/>
        <v>罗伟(luowei)</v>
      </c>
      <c r="S1200" s="21"/>
    </row>
    <row r="1201" ht="12.75" customHeight="1" spans="1:19">
      <c r="A1201" s="17" t="s">
        <v>2773</v>
      </c>
      <c r="B1201" s="17" t="s">
        <v>405</v>
      </c>
      <c r="C1201" s="17" t="s">
        <v>3995</v>
      </c>
      <c r="D1201" s="17" t="s">
        <v>3996</v>
      </c>
      <c r="E1201" s="17" t="s">
        <v>2803</v>
      </c>
      <c r="F1201" s="17" t="s">
        <v>3954</v>
      </c>
      <c r="G1201" s="17" t="s">
        <v>2804</v>
      </c>
      <c r="H1201" s="17" t="s">
        <v>350</v>
      </c>
      <c r="I1201" s="20" t="s">
        <v>2805</v>
      </c>
      <c r="J1201" s="17" t="s">
        <v>449</v>
      </c>
      <c r="K1201" s="17" t="s">
        <v>427</v>
      </c>
      <c r="L1201" s="17"/>
      <c r="M1201" s="17" t="s">
        <v>414</v>
      </c>
      <c r="N1201" s="17" t="s">
        <v>2803</v>
      </c>
      <c r="O1201" s="17" t="s">
        <v>2804</v>
      </c>
      <c r="P1201" s="17" t="s">
        <v>405</v>
      </c>
      <c r="Q1201" s="21" t="s">
        <v>406</v>
      </c>
      <c r="R1201" s="21" t="str">
        <f t="shared" si="18"/>
        <v>马晓燕(maxiaoyan)</v>
      </c>
      <c r="S1201" s="21"/>
    </row>
    <row r="1202" ht="12.75" customHeight="1" spans="1:19">
      <c r="A1202" s="17" t="s">
        <v>2773</v>
      </c>
      <c r="B1202" s="17" t="s">
        <v>916</v>
      </c>
      <c r="C1202" s="17" t="s">
        <v>3995</v>
      </c>
      <c r="D1202" s="17" t="s">
        <v>3953</v>
      </c>
      <c r="E1202" s="17" t="s">
        <v>2949</v>
      </c>
      <c r="F1202" s="17" t="s">
        <v>52</v>
      </c>
      <c r="G1202" s="17" t="s">
        <v>2595</v>
      </c>
      <c r="H1202" s="17" t="s">
        <v>148</v>
      </c>
      <c r="I1202" s="20" t="s">
        <v>2774</v>
      </c>
      <c r="J1202" s="17" t="s">
        <v>63</v>
      </c>
      <c r="K1202" s="17" t="s">
        <v>63</v>
      </c>
      <c r="L1202" s="17"/>
      <c r="M1202" s="17" t="s">
        <v>476</v>
      </c>
      <c r="N1202" s="17" t="s">
        <v>2949</v>
      </c>
      <c r="O1202" s="17" t="s">
        <v>2595</v>
      </c>
      <c r="P1202" s="17" t="s">
        <v>916</v>
      </c>
      <c r="Q1202" s="21" t="s">
        <v>917</v>
      </c>
      <c r="R1202" s="21" t="str">
        <f t="shared" si="18"/>
        <v>马云辉(mayunhui)</v>
      </c>
      <c r="S1202" s="21"/>
    </row>
    <row r="1203" ht="12.75" customHeight="1" spans="1:19">
      <c r="A1203" s="17" t="s">
        <v>2773</v>
      </c>
      <c r="B1203" s="17" t="s">
        <v>916</v>
      </c>
      <c r="C1203" s="17" t="s">
        <v>3995</v>
      </c>
      <c r="D1203" s="17" t="s">
        <v>3953</v>
      </c>
      <c r="E1203" s="17" t="s">
        <v>2951</v>
      </c>
      <c r="F1203" s="17" t="s">
        <v>52</v>
      </c>
      <c r="G1203" s="17" t="s">
        <v>369</v>
      </c>
      <c r="H1203" s="17" t="s">
        <v>148</v>
      </c>
      <c r="I1203" s="20" t="s">
        <v>2952</v>
      </c>
      <c r="J1203" s="17" t="s">
        <v>63</v>
      </c>
      <c r="K1203" s="17" t="s">
        <v>63</v>
      </c>
      <c r="L1203" s="17"/>
      <c r="M1203" s="17" t="s">
        <v>476</v>
      </c>
      <c r="N1203" s="17" t="s">
        <v>2951</v>
      </c>
      <c r="O1203" s="17" t="s">
        <v>369</v>
      </c>
      <c r="P1203" s="17" t="s">
        <v>916</v>
      </c>
      <c r="Q1203" s="21" t="s">
        <v>917</v>
      </c>
      <c r="R1203" s="21" t="str">
        <f t="shared" si="18"/>
        <v>马云辉(mayunhui)</v>
      </c>
      <c r="S1203" s="21"/>
    </row>
    <row r="1204" ht="12.75" customHeight="1" spans="1:19">
      <c r="A1204" s="17" t="s">
        <v>2773</v>
      </c>
      <c r="B1204" s="17" t="s">
        <v>2954</v>
      </c>
      <c r="C1204" s="17" t="s">
        <v>4068</v>
      </c>
      <c r="D1204" s="17" t="s">
        <v>3946</v>
      </c>
      <c r="E1204" s="17" t="s">
        <v>2953</v>
      </c>
      <c r="F1204" s="17" t="s">
        <v>141</v>
      </c>
      <c r="G1204" s="17" t="s">
        <v>2956</v>
      </c>
      <c r="H1204" s="17" t="s">
        <v>148</v>
      </c>
      <c r="I1204" s="20" t="s">
        <v>2957</v>
      </c>
      <c r="J1204" s="17" t="s">
        <v>63</v>
      </c>
      <c r="K1204" s="17" t="s">
        <v>63</v>
      </c>
      <c r="L1204" s="17"/>
      <c r="M1204" s="17" t="s">
        <v>3951</v>
      </c>
      <c r="N1204" s="17" t="s">
        <v>2953</v>
      </c>
      <c r="O1204" s="17" t="s">
        <v>2956</v>
      </c>
      <c r="P1204" s="17" t="s">
        <v>2954</v>
      </c>
      <c r="Q1204" s="21" t="s">
        <v>2955</v>
      </c>
      <c r="R1204" s="21" t="str">
        <f t="shared" si="18"/>
        <v>孟小军(mengxiaojun)</v>
      </c>
      <c r="S1204" s="21"/>
    </row>
    <row r="1205" ht="12.75" customHeight="1" spans="1:19">
      <c r="A1205" s="17" t="s">
        <v>2773</v>
      </c>
      <c r="B1205" s="17" t="s">
        <v>416</v>
      </c>
      <c r="C1205" s="17" t="s">
        <v>3952</v>
      </c>
      <c r="D1205" s="17" t="s">
        <v>3996</v>
      </c>
      <c r="E1205" s="17" t="s">
        <v>2838</v>
      </c>
      <c r="F1205" s="17" t="s">
        <v>3954</v>
      </c>
      <c r="G1205" s="17" t="s">
        <v>2839</v>
      </c>
      <c r="H1205" s="17" t="s">
        <v>63</v>
      </c>
      <c r="I1205" s="20" t="s">
        <v>2840</v>
      </c>
      <c r="J1205" s="17" t="s">
        <v>449</v>
      </c>
      <c r="K1205" s="17" t="s">
        <v>63</v>
      </c>
      <c r="L1205" s="17"/>
      <c r="M1205" s="17" t="s">
        <v>443</v>
      </c>
      <c r="N1205" s="17" t="s">
        <v>2838</v>
      </c>
      <c r="O1205" s="17" t="s">
        <v>2839</v>
      </c>
      <c r="P1205" s="17" t="s">
        <v>416</v>
      </c>
      <c r="Q1205" s="21" t="s">
        <v>417</v>
      </c>
      <c r="R1205" s="21" t="str">
        <f t="shared" si="18"/>
        <v>彭劲松(pengjingsong)</v>
      </c>
      <c r="S1205" s="21"/>
    </row>
    <row r="1206" ht="12.75" customHeight="1" spans="1:19">
      <c r="A1206" s="17" t="s">
        <v>2773</v>
      </c>
      <c r="B1206" s="17" t="s">
        <v>416</v>
      </c>
      <c r="C1206" s="17" t="s">
        <v>3952</v>
      </c>
      <c r="D1206" s="17" t="s">
        <v>3996</v>
      </c>
      <c r="E1206" s="17" t="s">
        <v>2870</v>
      </c>
      <c r="F1206" s="17" t="s">
        <v>3954</v>
      </c>
      <c r="G1206" s="17" t="s">
        <v>2871</v>
      </c>
      <c r="H1206" s="17" t="s">
        <v>135</v>
      </c>
      <c r="I1206" s="20" t="s">
        <v>2872</v>
      </c>
      <c r="J1206" s="17" t="s">
        <v>476</v>
      </c>
      <c r="K1206" s="17" t="s">
        <v>476</v>
      </c>
      <c r="L1206" s="17"/>
      <c r="M1206" s="17" t="s">
        <v>443</v>
      </c>
      <c r="N1206" s="17" t="s">
        <v>2870</v>
      </c>
      <c r="O1206" s="17" t="s">
        <v>2871</v>
      </c>
      <c r="P1206" s="17" t="s">
        <v>416</v>
      </c>
      <c r="Q1206" s="21" t="s">
        <v>417</v>
      </c>
      <c r="R1206" s="21" t="str">
        <f t="shared" si="18"/>
        <v>彭劲松(pengjingsong)</v>
      </c>
      <c r="S1206" s="21"/>
    </row>
    <row r="1207" ht="12.75" customHeight="1" spans="1:19">
      <c r="A1207" s="17" t="s">
        <v>2773</v>
      </c>
      <c r="B1207" s="17" t="s">
        <v>416</v>
      </c>
      <c r="C1207" s="17" t="s">
        <v>3952</v>
      </c>
      <c r="D1207" s="17" t="s">
        <v>3996</v>
      </c>
      <c r="E1207" s="17" t="s">
        <v>2844</v>
      </c>
      <c r="F1207" s="17" t="s">
        <v>3954</v>
      </c>
      <c r="G1207" s="17" t="s">
        <v>315</v>
      </c>
      <c r="H1207" s="17" t="s">
        <v>63</v>
      </c>
      <c r="I1207" s="20" t="s">
        <v>2845</v>
      </c>
      <c r="J1207" s="17" t="s">
        <v>476</v>
      </c>
      <c r="K1207" s="17" t="s">
        <v>63</v>
      </c>
      <c r="L1207" s="17"/>
      <c r="M1207" s="17" t="s">
        <v>2451</v>
      </c>
      <c r="N1207" s="17" t="s">
        <v>2844</v>
      </c>
      <c r="O1207" s="17" t="s">
        <v>315</v>
      </c>
      <c r="P1207" s="17" t="s">
        <v>416</v>
      </c>
      <c r="Q1207" s="21" t="s">
        <v>417</v>
      </c>
      <c r="R1207" s="21" t="str">
        <f t="shared" si="18"/>
        <v>彭劲松(pengjingsong)</v>
      </c>
      <c r="S1207" s="21"/>
    </row>
    <row r="1208" ht="12.75" customHeight="1" spans="1:19">
      <c r="A1208" s="17" t="s">
        <v>2773</v>
      </c>
      <c r="B1208" s="17" t="s">
        <v>416</v>
      </c>
      <c r="C1208" s="17" t="s">
        <v>3952</v>
      </c>
      <c r="D1208" s="17" t="s">
        <v>3996</v>
      </c>
      <c r="E1208" s="17" t="s">
        <v>2960</v>
      </c>
      <c r="F1208" s="17" t="s">
        <v>3954</v>
      </c>
      <c r="G1208" s="17" t="s">
        <v>2839</v>
      </c>
      <c r="H1208" s="17" t="s">
        <v>63</v>
      </c>
      <c r="I1208" s="20" t="s">
        <v>2961</v>
      </c>
      <c r="J1208" s="17" t="s">
        <v>63</v>
      </c>
      <c r="K1208" s="17" t="s">
        <v>63</v>
      </c>
      <c r="L1208" s="17"/>
      <c r="M1208" s="17" t="s">
        <v>3955</v>
      </c>
      <c r="N1208" s="17" t="s">
        <v>2960</v>
      </c>
      <c r="O1208" s="17" t="s">
        <v>2839</v>
      </c>
      <c r="P1208" s="17" t="s">
        <v>416</v>
      </c>
      <c r="Q1208" s="21" t="s">
        <v>417</v>
      </c>
      <c r="R1208" s="21" t="str">
        <f t="shared" si="18"/>
        <v>彭劲松(pengjingsong)</v>
      </c>
      <c r="S1208" s="21"/>
    </row>
    <row r="1209" ht="12.75" customHeight="1" spans="1:19">
      <c r="A1209" s="17" t="s">
        <v>2773</v>
      </c>
      <c r="B1209" s="17" t="s">
        <v>2963</v>
      </c>
      <c r="C1209" s="17" t="s">
        <v>3979</v>
      </c>
      <c r="D1209" s="17" t="s">
        <v>3946</v>
      </c>
      <c r="E1209" s="17" t="s">
        <v>2962</v>
      </c>
      <c r="F1209" s="17" t="s">
        <v>3954</v>
      </c>
      <c r="G1209" s="17" t="s">
        <v>2965</v>
      </c>
      <c r="H1209" s="17" t="s">
        <v>414</v>
      </c>
      <c r="I1209" s="20" t="s">
        <v>2966</v>
      </c>
      <c r="J1209" s="17" t="s">
        <v>63</v>
      </c>
      <c r="K1209" s="17" t="s">
        <v>63</v>
      </c>
      <c r="L1209" s="17"/>
      <c r="M1209" s="17" t="s">
        <v>3955</v>
      </c>
      <c r="N1209" s="17" t="s">
        <v>2962</v>
      </c>
      <c r="O1209" s="17" t="s">
        <v>2965</v>
      </c>
      <c r="P1209" s="17" t="s">
        <v>2963</v>
      </c>
      <c r="Q1209" s="21" t="s">
        <v>2964</v>
      </c>
      <c r="R1209" s="21" t="str">
        <f t="shared" si="18"/>
        <v>彭泽明(pengzeming)</v>
      </c>
      <c r="S1209" s="21"/>
    </row>
    <row r="1210" ht="12.75" customHeight="1" spans="1:19">
      <c r="A1210" s="17" t="s">
        <v>2773</v>
      </c>
      <c r="B1210" s="17" t="s">
        <v>2963</v>
      </c>
      <c r="C1210" s="17" t="s">
        <v>3979</v>
      </c>
      <c r="D1210" s="17" t="s">
        <v>3946</v>
      </c>
      <c r="E1210" s="17" t="s">
        <v>2969</v>
      </c>
      <c r="F1210" s="17" t="s">
        <v>3954</v>
      </c>
      <c r="G1210" s="17" t="s">
        <v>2965</v>
      </c>
      <c r="H1210" s="17" t="s">
        <v>1593</v>
      </c>
      <c r="I1210" s="20" t="s">
        <v>2970</v>
      </c>
      <c r="J1210" s="17" t="s">
        <v>443</v>
      </c>
      <c r="K1210" s="17" t="s">
        <v>63</v>
      </c>
      <c r="L1210" s="17"/>
      <c r="M1210" s="17" t="s">
        <v>443</v>
      </c>
      <c r="N1210" s="17" t="s">
        <v>2969</v>
      </c>
      <c r="O1210" s="17" t="s">
        <v>2965</v>
      </c>
      <c r="P1210" s="17" t="s">
        <v>2963</v>
      </c>
      <c r="Q1210" s="21" t="s">
        <v>2964</v>
      </c>
      <c r="R1210" s="21" t="str">
        <f t="shared" si="18"/>
        <v>彭泽明(pengzeming)</v>
      </c>
      <c r="S1210" s="21"/>
    </row>
    <row r="1211" ht="12.75" customHeight="1" spans="1:19">
      <c r="A1211" s="17" t="s">
        <v>2773</v>
      </c>
      <c r="B1211" s="17" t="s">
        <v>1308</v>
      </c>
      <c r="C1211" s="17" t="s">
        <v>3956</v>
      </c>
      <c r="D1211" s="17" t="s">
        <v>3957</v>
      </c>
      <c r="E1211" s="17" t="s">
        <v>2972</v>
      </c>
      <c r="F1211" s="17" t="s">
        <v>3954</v>
      </c>
      <c r="G1211" s="17" t="s">
        <v>2973</v>
      </c>
      <c r="H1211" s="17" t="s">
        <v>262</v>
      </c>
      <c r="I1211" s="20" t="s">
        <v>2936</v>
      </c>
      <c r="J1211" s="17" t="s">
        <v>2451</v>
      </c>
      <c r="K1211" s="17" t="s">
        <v>63</v>
      </c>
      <c r="L1211" s="17"/>
      <c r="M1211" s="17" t="s">
        <v>3955</v>
      </c>
      <c r="N1211" s="17" t="s">
        <v>2972</v>
      </c>
      <c r="O1211" s="17" t="s">
        <v>2973</v>
      </c>
      <c r="P1211" s="17" t="s">
        <v>1308</v>
      </c>
      <c r="Q1211" s="21" t="s">
        <v>1309</v>
      </c>
      <c r="R1211" s="21" t="str">
        <f t="shared" si="18"/>
        <v>钱明亮(qianmingliang)</v>
      </c>
      <c r="S1211" s="21"/>
    </row>
    <row r="1212" ht="12.75" customHeight="1" spans="1:19">
      <c r="A1212" s="17" t="s">
        <v>2773</v>
      </c>
      <c r="B1212" s="17" t="s">
        <v>2636</v>
      </c>
      <c r="C1212" s="17" t="s">
        <v>4074</v>
      </c>
      <c r="D1212" s="17" t="s">
        <v>3946</v>
      </c>
      <c r="E1212" s="17" t="s">
        <v>2974</v>
      </c>
      <c r="F1212" s="17" t="s">
        <v>3954</v>
      </c>
      <c r="G1212" s="17" t="s">
        <v>2975</v>
      </c>
      <c r="H1212" s="17" t="s">
        <v>26</v>
      </c>
      <c r="I1212" s="20" t="s">
        <v>2976</v>
      </c>
      <c r="J1212" s="17" t="s">
        <v>476</v>
      </c>
      <c r="K1212" s="17" t="s">
        <v>63</v>
      </c>
      <c r="L1212" s="17"/>
      <c r="M1212" s="17" t="s">
        <v>3955</v>
      </c>
      <c r="N1212" s="17" t="s">
        <v>2974</v>
      </c>
      <c r="O1212" s="17" t="s">
        <v>2975</v>
      </c>
      <c r="P1212" s="17" t="s">
        <v>2636</v>
      </c>
      <c r="Q1212" s="21" t="s">
        <v>2637</v>
      </c>
      <c r="R1212" s="21" t="str">
        <f t="shared" si="18"/>
        <v>石雪(shixue)</v>
      </c>
      <c r="S1212" s="21"/>
    </row>
    <row r="1213" ht="12.75" customHeight="1" spans="1:19">
      <c r="A1213" s="17" t="s">
        <v>2773</v>
      </c>
      <c r="B1213" s="17" t="s">
        <v>2636</v>
      </c>
      <c r="C1213" s="17" t="s">
        <v>4074</v>
      </c>
      <c r="D1213" s="17" t="s">
        <v>3946</v>
      </c>
      <c r="E1213" s="17" t="s">
        <v>2977</v>
      </c>
      <c r="F1213" s="17" t="s">
        <v>3954</v>
      </c>
      <c r="G1213" s="17" t="s">
        <v>369</v>
      </c>
      <c r="H1213" s="17" t="s">
        <v>148</v>
      </c>
      <c r="I1213" s="20" t="s">
        <v>2862</v>
      </c>
      <c r="J1213" s="17" t="s">
        <v>476</v>
      </c>
      <c r="K1213" s="17" t="s">
        <v>63</v>
      </c>
      <c r="L1213" s="17"/>
      <c r="M1213" s="17" t="s">
        <v>3955</v>
      </c>
      <c r="N1213" s="17" t="s">
        <v>2977</v>
      </c>
      <c r="O1213" s="17" t="s">
        <v>369</v>
      </c>
      <c r="P1213" s="17" t="s">
        <v>2636</v>
      </c>
      <c r="Q1213" s="21" t="s">
        <v>2637</v>
      </c>
      <c r="R1213" s="21" t="str">
        <f t="shared" si="18"/>
        <v>石雪(shixue)</v>
      </c>
      <c r="S1213" s="21"/>
    </row>
    <row r="1214" ht="12.75" customHeight="1" spans="1:19">
      <c r="A1214" s="17" t="s">
        <v>2773</v>
      </c>
      <c r="B1214" s="17" t="s">
        <v>2636</v>
      </c>
      <c r="C1214" s="17" t="s">
        <v>4074</v>
      </c>
      <c r="D1214" s="17" t="s">
        <v>3946</v>
      </c>
      <c r="E1214" s="17" t="s">
        <v>2978</v>
      </c>
      <c r="F1214" s="17" t="s">
        <v>3954</v>
      </c>
      <c r="G1214" s="17" t="s">
        <v>2979</v>
      </c>
      <c r="H1214" s="17" t="s">
        <v>55</v>
      </c>
      <c r="I1214" s="20" t="s">
        <v>2980</v>
      </c>
      <c r="J1214" s="17" t="s">
        <v>63</v>
      </c>
      <c r="K1214" s="17" t="s">
        <v>63</v>
      </c>
      <c r="L1214" s="17"/>
      <c r="M1214" s="17" t="s">
        <v>3955</v>
      </c>
      <c r="N1214" s="17" t="s">
        <v>2978</v>
      </c>
      <c r="O1214" s="17" t="s">
        <v>2979</v>
      </c>
      <c r="P1214" s="17" t="s">
        <v>2636</v>
      </c>
      <c r="Q1214" s="21" t="s">
        <v>2637</v>
      </c>
      <c r="R1214" s="21" t="str">
        <f t="shared" si="18"/>
        <v>石雪(shixue)</v>
      </c>
      <c r="S1214" s="21"/>
    </row>
    <row r="1215" ht="12.75" customHeight="1" spans="1:19">
      <c r="A1215" s="17" t="s">
        <v>2773</v>
      </c>
      <c r="B1215" s="17" t="s">
        <v>2636</v>
      </c>
      <c r="C1215" s="17" t="s">
        <v>4074</v>
      </c>
      <c r="D1215" s="17" t="s">
        <v>3946</v>
      </c>
      <c r="E1215" s="17" t="s">
        <v>2981</v>
      </c>
      <c r="F1215" s="17" t="s">
        <v>52</v>
      </c>
      <c r="G1215" s="17" t="s">
        <v>1884</v>
      </c>
      <c r="H1215" s="17" t="s">
        <v>55</v>
      </c>
      <c r="I1215" s="20" t="s">
        <v>2982</v>
      </c>
      <c r="J1215" s="17" t="s">
        <v>63</v>
      </c>
      <c r="K1215" s="17" t="s">
        <v>63</v>
      </c>
      <c r="L1215" s="17"/>
      <c r="M1215" s="17" t="s">
        <v>476</v>
      </c>
      <c r="N1215" s="17" t="s">
        <v>2981</v>
      </c>
      <c r="O1215" s="17" t="s">
        <v>1884</v>
      </c>
      <c r="P1215" s="17" t="s">
        <v>2636</v>
      </c>
      <c r="Q1215" s="21" t="s">
        <v>2637</v>
      </c>
      <c r="R1215" s="21" t="str">
        <f t="shared" si="18"/>
        <v>石雪(shixue)</v>
      </c>
      <c r="S1215" s="21"/>
    </row>
    <row r="1216" ht="12.75" customHeight="1" spans="1:19">
      <c r="A1216" s="17" t="s">
        <v>2773</v>
      </c>
      <c r="B1216" s="17" t="s">
        <v>441</v>
      </c>
      <c r="C1216" s="17" t="s">
        <v>3998</v>
      </c>
      <c r="D1216" s="17" t="s">
        <v>3959</v>
      </c>
      <c r="E1216" s="17" t="s">
        <v>2983</v>
      </c>
      <c r="F1216" s="17" t="s">
        <v>3954</v>
      </c>
      <c r="G1216" s="17" t="s">
        <v>2984</v>
      </c>
      <c r="H1216" s="17" t="s">
        <v>2451</v>
      </c>
      <c r="I1216" s="20" t="s">
        <v>2985</v>
      </c>
      <c r="J1216" s="17" t="s">
        <v>63</v>
      </c>
      <c r="K1216" s="17" t="s">
        <v>63</v>
      </c>
      <c r="L1216" s="17"/>
      <c r="M1216" s="17" t="s">
        <v>3955</v>
      </c>
      <c r="N1216" s="17" t="s">
        <v>2983</v>
      </c>
      <c r="O1216" s="17" t="s">
        <v>2984</v>
      </c>
      <c r="P1216" s="17" t="s">
        <v>441</v>
      </c>
      <c r="Q1216" s="21" t="s">
        <v>442</v>
      </c>
      <c r="R1216" s="21" t="str">
        <f t="shared" si="18"/>
        <v>孙元明(sunyuanming)</v>
      </c>
      <c r="S1216" s="21"/>
    </row>
    <row r="1217" ht="12.75" customHeight="1" spans="1:19">
      <c r="A1217" s="17" t="s">
        <v>2773</v>
      </c>
      <c r="B1217" s="17" t="s">
        <v>441</v>
      </c>
      <c r="C1217" s="17" t="s">
        <v>3998</v>
      </c>
      <c r="D1217" s="17" t="s">
        <v>3959</v>
      </c>
      <c r="E1217" s="17" t="s">
        <v>2986</v>
      </c>
      <c r="F1217" s="17" t="s">
        <v>52</v>
      </c>
      <c r="G1217" s="17" t="s">
        <v>2987</v>
      </c>
      <c r="H1217" s="17" t="s">
        <v>476</v>
      </c>
      <c r="I1217" s="20" t="s">
        <v>2494</v>
      </c>
      <c r="J1217" s="17" t="s">
        <v>63</v>
      </c>
      <c r="K1217" s="17" t="s">
        <v>63</v>
      </c>
      <c r="L1217" s="17" t="s">
        <v>4088</v>
      </c>
      <c r="M1217" s="17" t="s">
        <v>476</v>
      </c>
      <c r="N1217" s="17" t="s">
        <v>2986</v>
      </c>
      <c r="O1217" s="17" t="s">
        <v>2987</v>
      </c>
      <c r="P1217" s="17" t="s">
        <v>441</v>
      </c>
      <c r="Q1217" s="21" t="s">
        <v>442</v>
      </c>
      <c r="R1217" s="21" t="str">
        <f t="shared" si="18"/>
        <v>孙元明(sunyuanming)</v>
      </c>
      <c r="S1217" s="21"/>
    </row>
    <row r="1218" ht="12.75" customHeight="1" spans="1:19">
      <c r="A1218" s="17" t="s">
        <v>2773</v>
      </c>
      <c r="B1218" s="17" t="s">
        <v>1346</v>
      </c>
      <c r="C1218" s="17" t="s">
        <v>3995</v>
      </c>
      <c r="D1218" s="17" t="s">
        <v>3946</v>
      </c>
      <c r="E1218" s="17" t="s">
        <v>2988</v>
      </c>
      <c r="F1218" s="17" t="s">
        <v>52</v>
      </c>
      <c r="G1218" s="17" t="s">
        <v>2989</v>
      </c>
      <c r="H1218" s="17" t="s">
        <v>247</v>
      </c>
      <c r="I1218" s="20" t="s">
        <v>2990</v>
      </c>
      <c r="J1218" s="17" t="s">
        <v>63</v>
      </c>
      <c r="K1218" s="17" t="s">
        <v>63</v>
      </c>
      <c r="L1218" s="17"/>
      <c r="M1218" s="17" t="s">
        <v>476</v>
      </c>
      <c r="N1218" s="17" t="s">
        <v>2988</v>
      </c>
      <c r="O1218" s="17" t="s">
        <v>2989</v>
      </c>
      <c r="P1218" s="17" t="s">
        <v>1346</v>
      </c>
      <c r="Q1218" s="21" t="s">
        <v>1347</v>
      </c>
      <c r="R1218" s="21" t="str">
        <f t="shared" si="18"/>
        <v>田军(tianjun)</v>
      </c>
      <c r="S1218" s="21"/>
    </row>
    <row r="1219" ht="12.75" customHeight="1" spans="1:19">
      <c r="A1219" s="17" t="s">
        <v>2773</v>
      </c>
      <c r="B1219" s="17" t="s">
        <v>472</v>
      </c>
      <c r="C1219" s="17" t="s">
        <v>3981</v>
      </c>
      <c r="D1219" s="17" t="s">
        <v>3986</v>
      </c>
      <c r="E1219" s="17" t="s">
        <v>2803</v>
      </c>
      <c r="F1219" s="17" t="s">
        <v>3954</v>
      </c>
      <c r="G1219" s="17" t="s">
        <v>2804</v>
      </c>
      <c r="H1219" s="17" t="s">
        <v>350</v>
      </c>
      <c r="I1219" s="20" t="s">
        <v>2805</v>
      </c>
      <c r="J1219" s="17" t="s">
        <v>449</v>
      </c>
      <c r="K1219" s="17" t="s">
        <v>476</v>
      </c>
      <c r="L1219" s="17"/>
      <c r="M1219" s="17" t="s">
        <v>520</v>
      </c>
      <c r="N1219" s="17" t="s">
        <v>2803</v>
      </c>
      <c r="O1219" s="17" t="s">
        <v>2804</v>
      </c>
      <c r="P1219" s="17" t="s">
        <v>472</v>
      </c>
      <c r="Q1219" s="21" t="s">
        <v>473</v>
      </c>
      <c r="R1219" s="21" t="str">
        <f t="shared" si="18"/>
        <v>王小明(wangxiaoming)</v>
      </c>
      <c r="S1219" s="21"/>
    </row>
    <row r="1220" ht="12.75" customHeight="1" spans="1:19">
      <c r="A1220" s="17" t="s">
        <v>2773</v>
      </c>
      <c r="B1220" s="17" t="s">
        <v>472</v>
      </c>
      <c r="C1220" s="17" t="s">
        <v>3981</v>
      </c>
      <c r="D1220" s="17" t="s">
        <v>3986</v>
      </c>
      <c r="E1220" s="17" t="s">
        <v>2992</v>
      </c>
      <c r="F1220" s="17" t="s">
        <v>2170</v>
      </c>
      <c r="G1220" s="17" t="s">
        <v>2161</v>
      </c>
      <c r="H1220" s="17" t="s">
        <v>2993</v>
      </c>
      <c r="I1220" s="20" t="s">
        <v>2966</v>
      </c>
      <c r="J1220" s="17" t="s">
        <v>63</v>
      </c>
      <c r="K1220" s="17" t="s">
        <v>63</v>
      </c>
      <c r="L1220" s="17"/>
      <c r="M1220" s="17" t="s">
        <v>4023</v>
      </c>
      <c r="N1220" s="17" t="s">
        <v>2992</v>
      </c>
      <c r="O1220" s="17" t="s">
        <v>2161</v>
      </c>
      <c r="P1220" s="17" t="s">
        <v>472</v>
      </c>
      <c r="Q1220" s="21" t="s">
        <v>473</v>
      </c>
      <c r="R1220" s="21" t="str">
        <f t="shared" ref="R1220:R1283" si="19">CONCATENATE(P1220,"(",Q1220,")")</f>
        <v>王小明(wangxiaoming)</v>
      </c>
      <c r="S1220" s="21"/>
    </row>
    <row r="1221" ht="12.75" customHeight="1" spans="1:19">
      <c r="A1221" s="17" t="s">
        <v>2773</v>
      </c>
      <c r="B1221" s="17" t="s">
        <v>2328</v>
      </c>
      <c r="C1221" s="17" t="s">
        <v>3979</v>
      </c>
      <c r="D1221" s="17" t="s">
        <v>3968</v>
      </c>
      <c r="E1221" s="17" t="s">
        <v>2994</v>
      </c>
      <c r="F1221" s="17" t="s">
        <v>141</v>
      </c>
      <c r="G1221" s="17" t="s">
        <v>1063</v>
      </c>
      <c r="H1221" s="17" t="s">
        <v>247</v>
      </c>
      <c r="I1221" s="20" t="s">
        <v>2995</v>
      </c>
      <c r="J1221" s="17" t="s">
        <v>63</v>
      </c>
      <c r="K1221" s="17" t="s">
        <v>63</v>
      </c>
      <c r="L1221" s="17"/>
      <c r="M1221" s="17" t="s">
        <v>3951</v>
      </c>
      <c r="N1221" s="17" t="s">
        <v>2994</v>
      </c>
      <c r="O1221" s="17" t="s">
        <v>1063</v>
      </c>
      <c r="P1221" s="17" t="s">
        <v>2328</v>
      </c>
      <c r="Q1221" s="21" t="s">
        <v>2329</v>
      </c>
      <c r="R1221" s="21" t="str">
        <f t="shared" si="19"/>
        <v>王资博(wangzibo)</v>
      </c>
      <c r="S1221" s="21"/>
    </row>
    <row r="1222" ht="12.75" customHeight="1" spans="1:19">
      <c r="A1222" s="17" t="s">
        <v>2773</v>
      </c>
      <c r="B1222" s="17" t="s">
        <v>2328</v>
      </c>
      <c r="C1222" s="17" t="s">
        <v>3979</v>
      </c>
      <c r="D1222" s="17" t="s">
        <v>3968</v>
      </c>
      <c r="E1222" s="17" t="s">
        <v>2996</v>
      </c>
      <c r="F1222" s="17" t="s">
        <v>3954</v>
      </c>
      <c r="G1222" s="17" t="s">
        <v>210</v>
      </c>
      <c r="H1222" s="17" t="s">
        <v>26</v>
      </c>
      <c r="I1222" s="20" t="s">
        <v>2997</v>
      </c>
      <c r="J1222" s="17" t="s">
        <v>63</v>
      </c>
      <c r="K1222" s="17" t="s">
        <v>63</v>
      </c>
      <c r="L1222" s="17"/>
      <c r="M1222" s="17" t="s">
        <v>3955</v>
      </c>
      <c r="N1222" s="17" t="s">
        <v>2996</v>
      </c>
      <c r="O1222" s="17" t="s">
        <v>210</v>
      </c>
      <c r="P1222" s="17" t="s">
        <v>2328</v>
      </c>
      <c r="Q1222" s="21" t="s">
        <v>2329</v>
      </c>
      <c r="R1222" s="21" t="str">
        <f t="shared" si="19"/>
        <v>王资博(wangzibo)</v>
      </c>
      <c r="S1222" s="21"/>
    </row>
    <row r="1223" ht="12.75" customHeight="1" spans="1:19">
      <c r="A1223" s="17" t="s">
        <v>2773</v>
      </c>
      <c r="B1223" s="17" t="s">
        <v>2328</v>
      </c>
      <c r="C1223" s="17" t="s">
        <v>3979</v>
      </c>
      <c r="D1223" s="17" t="s">
        <v>3968</v>
      </c>
      <c r="E1223" s="17" t="s">
        <v>2998</v>
      </c>
      <c r="F1223" s="17" t="s">
        <v>3954</v>
      </c>
      <c r="G1223" s="17" t="s">
        <v>2652</v>
      </c>
      <c r="H1223" s="17" t="s">
        <v>135</v>
      </c>
      <c r="I1223" s="20" t="s">
        <v>2881</v>
      </c>
      <c r="J1223" s="17" t="s">
        <v>63</v>
      </c>
      <c r="K1223" s="17" t="s">
        <v>63</v>
      </c>
      <c r="L1223" s="17"/>
      <c r="M1223" s="17" t="s">
        <v>3955</v>
      </c>
      <c r="N1223" s="17" t="s">
        <v>2998</v>
      </c>
      <c r="O1223" s="17" t="s">
        <v>2652</v>
      </c>
      <c r="P1223" s="17" t="s">
        <v>2328</v>
      </c>
      <c r="Q1223" s="21" t="s">
        <v>2329</v>
      </c>
      <c r="R1223" s="21" t="str">
        <f t="shared" si="19"/>
        <v>王资博(wangzibo)</v>
      </c>
      <c r="S1223" s="21"/>
    </row>
    <row r="1224" ht="12.75" customHeight="1" spans="1:19">
      <c r="A1224" s="17" t="s">
        <v>2773</v>
      </c>
      <c r="B1224" s="17" t="s">
        <v>2328</v>
      </c>
      <c r="C1224" s="17" t="s">
        <v>3979</v>
      </c>
      <c r="D1224" s="17" t="s">
        <v>3968</v>
      </c>
      <c r="E1224" s="17" t="s">
        <v>2999</v>
      </c>
      <c r="F1224" s="17" t="s">
        <v>3954</v>
      </c>
      <c r="G1224" s="17" t="s">
        <v>153</v>
      </c>
      <c r="H1224" s="17" t="s">
        <v>414</v>
      </c>
      <c r="I1224" s="20" t="s">
        <v>3000</v>
      </c>
      <c r="J1224" s="17" t="s">
        <v>63</v>
      </c>
      <c r="K1224" s="17" t="s">
        <v>63</v>
      </c>
      <c r="L1224" s="17" t="s">
        <v>4089</v>
      </c>
      <c r="M1224" s="17" t="s">
        <v>3955</v>
      </c>
      <c r="N1224" s="17" t="s">
        <v>2999</v>
      </c>
      <c r="O1224" s="17" t="s">
        <v>153</v>
      </c>
      <c r="P1224" s="17" t="s">
        <v>2328</v>
      </c>
      <c r="Q1224" s="21" t="s">
        <v>2329</v>
      </c>
      <c r="R1224" s="21" t="str">
        <f t="shared" si="19"/>
        <v>王资博(wangzibo)</v>
      </c>
      <c r="S1224" s="21"/>
    </row>
    <row r="1225" ht="12.75" customHeight="1" spans="1:19">
      <c r="A1225" s="17" t="s">
        <v>2773</v>
      </c>
      <c r="B1225" s="17" t="s">
        <v>2328</v>
      </c>
      <c r="C1225" s="17" t="s">
        <v>3979</v>
      </c>
      <c r="D1225" s="17" t="s">
        <v>3968</v>
      </c>
      <c r="E1225" s="17" t="s">
        <v>3001</v>
      </c>
      <c r="F1225" s="17" t="s">
        <v>3954</v>
      </c>
      <c r="G1225" s="17" t="s">
        <v>3002</v>
      </c>
      <c r="H1225" s="17" t="s">
        <v>247</v>
      </c>
      <c r="I1225" s="20" t="s">
        <v>2948</v>
      </c>
      <c r="J1225" s="17" t="s">
        <v>63</v>
      </c>
      <c r="K1225" s="17" t="s">
        <v>63</v>
      </c>
      <c r="L1225" s="17"/>
      <c r="M1225" s="17" t="s">
        <v>3955</v>
      </c>
      <c r="N1225" s="17" t="s">
        <v>3001</v>
      </c>
      <c r="O1225" s="17" t="s">
        <v>3002</v>
      </c>
      <c r="P1225" s="17" t="s">
        <v>2328</v>
      </c>
      <c r="Q1225" s="21" t="s">
        <v>2329</v>
      </c>
      <c r="R1225" s="21" t="str">
        <f t="shared" si="19"/>
        <v>王资博(wangzibo)</v>
      </c>
      <c r="S1225" s="21"/>
    </row>
    <row r="1226" ht="12.75" customHeight="1" spans="1:19">
      <c r="A1226" s="17" t="s">
        <v>2773</v>
      </c>
      <c r="B1226" s="17" t="s">
        <v>2328</v>
      </c>
      <c r="C1226" s="17" t="s">
        <v>3979</v>
      </c>
      <c r="D1226" s="17" t="s">
        <v>3968</v>
      </c>
      <c r="E1226" s="17" t="s">
        <v>3003</v>
      </c>
      <c r="F1226" s="17" t="s">
        <v>3954</v>
      </c>
      <c r="G1226" s="17" t="s">
        <v>3002</v>
      </c>
      <c r="H1226" s="17" t="s">
        <v>135</v>
      </c>
      <c r="I1226" s="20" t="s">
        <v>2948</v>
      </c>
      <c r="J1226" s="17" t="s">
        <v>476</v>
      </c>
      <c r="K1226" s="17" t="s">
        <v>63</v>
      </c>
      <c r="L1226" s="17"/>
      <c r="M1226" s="17" t="s">
        <v>3955</v>
      </c>
      <c r="N1226" s="17" t="s">
        <v>3003</v>
      </c>
      <c r="O1226" s="17" t="s">
        <v>3002</v>
      </c>
      <c r="P1226" s="17" t="s">
        <v>2328</v>
      </c>
      <c r="Q1226" s="21" t="s">
        <v>2329</v>
      </c>
      <c r="R1226" s="21" t="str">
        <f t="shared" si="19"/>
        <v>王资博(wangzibo)</v>
      </c>
      <c r="S1226" s="21"/>
    </row>
    <row r="1227" ht="12.75" customHeight="1" spans="1:19">
      <c r="A1227" s="17" t="s">
        <v>2773</v>
      </c>
      <c r="B1227" s="17" t="s">
        <v>2328</v>
      </c>
      <c r="C1227" s="17" t="s">
        <v>3979</v>
      </c>
      <c r="D1227" s="17" t="s">
        <v>3968</v>
      </c>
      <c r="E1227" s="17" t="s">
        <v>3004</v>
      </c>
      <c r="F1227" s="17" t="s">
        <v>3954</v>
      </c>
      <c r="G1227" s="17" t="s">
        <v>210</v>
      </c>
      <c r="H1227" s="17" t="s">
        <v>67</v>
      </c>
      <c r="I1227" s="20" t="s">
        <v>3005</v>
      </c>
      <c r="J1227" s="17" t="s">
        <v>63</v>
      </c>
      <c r="K1227" s="17" t="s">
        <v>63</v>
      </c>
      <c r="L1227" s="17"/>
      <c r="M1227" s="17" t="s">
        <v>3955</v>
      </c>
      <c r="N1227" s="17" t="s">
        <v>3004</v>
      </c>
      <c r="O1227" s="17" t="s">
        <v>210</v>
      </c>
      <c r="P1227" s="17" t="s">
        <v>2328</v>
      </c>
      <c r="Q1227" s="21" t="s">
        <v>2329</v>
      </c>
      <c r="R1227" s="21" t="str">
        <f t="shared" si="19"/>
        <v>王资博(wangzibo)</v>
      </c>
      <c r="S1227" s="21"/>
    </row>
    <row r="1228" ht="12.75" customHeight="1" spans="1:19">
      <c r="A1228" s="17" t="s">
        <v>2773</v>
      </c>
      <c r="B1228" s="17" t="s">
        <v>2328</v>
      </c>
      <c r="C1228" s="17" t="s">
        <v>3979</v>
      </c>
      <c r="D1228" s="17" t="s">
        <v>3968</v>
      </c>
      <c r="E1228" s="17" t="s">
        <v>3006</v>
      </c>
      <c r="F1228" s="17" t="s">
        <v>141</v>
      </c>
      <c r="G1228" s="17" t="s">
        <v>3007</v>
      </c>
      <c r="H1228" s="17" t="s">
        <v>55</v>
      </c>
      <c r="I1228" s="20" t="s">
        <v>3008</v>
      </c>
      <c r="J1228" s="17" t="s">
        <v>63</v>
      </c>
      <c r="K1228" s="17" t="s">
        <v>63</v>
      </c>
      <c r="L1228" s="17"/>
      <c r="M1228" s="17" t="s">
        <v>3951</v>
      </c>
      <c r="N1228" s="17" t="s">
        <v>3006</v>
      </c>
      <c r="O1228" s="17" t="s">
        <v>3007</v>
      </c>
      <c r="P1228" s="17" t="s">
        <v>2328</v>
      </c>
      <c r="Q1228" s="21" t="s">
        <v>2329</v>
      </c>
      <c r="R1228" s="21" t="str">
        <f t="shared" si="19"/>
        <v>王资博(wangzibo)</v>
      </c>
      <c r="S1228" s="21"/>
    </row>
    <row r="1229" ht="12.75" customHeight="1" spans="1:19">
      <c r="A1229" s="17" t="s">
        <v>2773</v>
      </c>
      <c r="B1229" s="17" t="s">
        <v>2328</v>
      </c>
      <c r="C1229" s="17" t="s">
        <v>3979</v>
      </c>
      <c r="D1229" s="17" t="s">
        <v>3968</v>
      </c>
      <c r="E1229" s="17" t="s">
        <v>2882</v>
      </c>
      <c r="F1229" s="17" t="s">
        <v>3954</v>
      </c>
      <c r="G1229" s="17" t="s">
        <v>2883</v>
      </c>
      <c r="H1229" s="17" t="s">
        <v>90</v>
      </c>
      <c r="I1229" s="20" t="s">
        <v>2884</v>
      </c>
      <c r="J1229" s="17" t="s">
        <v>476</v>
      </c>
      <c r="K1229" s="17" t="s">
        <v>476</v>
      </c>
      <c r="L1229" s="17"/>
      <c r="M1229" s="17" t="s">
        <v>443</v>
      </c>
      <c r="N1229" s="17" t="s">
        <v>2882</v>
      </c>
      <c r="O1229" s="17" t="s">
        <v>2883</v>
      </c>
      <c r="P1229" s="17" t="s">
        <v>2328</v>
      </c>
      <c r="Q1229" s="21" t="s">
        <v>2329</v>
      </c>
      <c r="R1229" s="21" t="str">
        <f t="shared" si="19"/>
        <v>王资博(wangzibo)</v>
      </c>
      <c r="S1229" s="21"/>
    </row>
    <row r="1230" ht="12.75" customHeight="1" spans="1:19">
      <c r="A1230" s="17" t="s">
        <v>2773</v>
      </c>
      <c r="B1230" s="17" t="s">
        <v>2328</v>
      </c>
      <c r="C1230" s="17" t="s">
        <v>3979</v>
      </c>
      <c r="D1230" s="17" t="s">
        <v>3968</v>
      </c>
      <c r="E1230" s="17" t="s">
        <v>2856</v>
      </c>
      <c r="F1230" s="17" t="s">
        <v>3954</v>
      </c>
      <c r="G1230" s="17" t="s">
        <v>2857</v>
      </c>
      <c r="H1230" s="17" t="s">
        <v>262</v>
      </c>
      <c r="I1230" s="20" t="s">
        <v>2858</v>
      </c>
      <c r="J1230" s="17" t="s">
        <v>443</v>
      </c>
      <c r="K1230" s="17" t="s">
        <v>476</v>
      </c>
      <c r="L1230" s="17"/>
      <c r="M1230" s="17" t="s">
        <v>427</v>
      </c>
      <c r="N1230" s="17" t="s">
        <v>2856</v>
      </c>
      <c r="O1230" s="17" t="s">
        <v>2857</v>
      </c>
      <c r="P1230" s="17" t="s">
        <v>2328</v>
      </c>
      <c r="Q1230" s="21" t="s">
        <v>2329</v>
      </c>
      <c r="R1230" s="21" t="str">
        <f t="shared" si="19"/>
        <v>王资博(wangzibo)</v>
      </c>
      <c r="S1230" s="21"/>
    </row>
    <row r="1231" ht="12.75" customHeight="1" spans="1:19">
      <c r="A1231" s="17" t="s">
        <v>2773</v>
      </c>
      <c r="B1231" s="17" t="s">
        <v>2328</v>
      </c>
      <c r="C1231" s="17" t="s">
        <v>3979</v>
      </c>
      <c r="D1231" s="17" t="s">
        <v>3968</v>
      </c>
      <c r="E1231" s="17" t="s">
        <v>3009</v>
      </c>
      <c r="F1231" s="17" t="s">
        <v>52</v>
      </c>
      <c r="G1231" s="17" t="s">
        <v>75</v>
      </c>
      <c r="H1231" s="17" t="s">
        <v>36</v>
      </c>
      <c r="I1231" s="20" t="s">
        <v>3010</v>
      </c>
      <c r="J1231" s="17" t="s">
        <v>63</v>
      </c>
      <c r="K1231" s="17" t="s">
        <v>63</v>
      </c>
      <c r="L1231" s="17"/>
      <c r="M1231" s="17" t="s">
        <v>476</v>
      </c>
      <c r="N1231" s="17" t="s">
        <v>3009</v>
      </c>
      <c r="O1231" s="17" t="s">
        <v>75</v>
      </c>
      <c r="P1231" s="17" t="s">
        <v>2328</v>
      </c>
      <c r="Q1231" s="21" t="s">
        <v>2329</v>
      </c>
      <c r="R1231" s="21" t="str">
        <f t="shared" si="19"/>
        <v>王资博(wangzibo)</v>
      </c>
      <c r="S1231" s="21"/>
    </row>
    <row r="1232" ht="12.75" customHeight="1" spans="1:19">
      <c r="A1232" s="17" t="s">
        <v>2773</v>
      </c>
      <c r="B1232" s="17" t="s">
        <v>2328</v>
      </c>
      <c r="C1232" s="17" t="s">
        <v>3979</v>
      </c>
      <c r="D1232" s="17" t="s">
        <v>3968</v>
      </c>
      <c r="E1232" s="17" t="s">
        <v>2327</v>
      </c>
      <c r="F1232" s="17" t="s">
        <v>3954</v>
      </c>
      <c r="G1232" s="17" t="s">
        <v>3011</v>
      </c>
      <c r="H1232" s="17" t="s">
        <v>541</v>
      </c>
      <c r="I1232" s="20" t="s">
        <v>2507</v>
      </c>
      <c r="J1232" s="17" t="s">
        <v>63</v>
      </c>
      <c r="K1232" s="17" t="s">
        <v>63</v>
      </c>
      <c r="L1232" s="17"/>
      <c r="M1232" s="17" t="s">
        <v>3955</v>
      </c>
      <c r="N1232" s="17" t="s">
        <v>2327</v>
      </c>
      <c r="O1232" s="17" t="s">
        <v>3011</v>
      </c>
      <c r="P1232" s="17" t="s">
        <v>2328</v>
      </c>
      <c r="Q1232" s="21" t="s">
        <v>2329</v>
      </c>
      <c r="R1232" s="21" t="str">
        <f t="shared" si="19"/>
        <v>王资博(wangzibo)</v>
      </c>
      <c r="S1232" s="21"/>
    </row>
    <row r="1233" ht="12.75" customHeight="1" spans="1:19">
      <c r="A1233" s="17" t="s">
        <v>2773</v>
      </c>
      <c r="B1233" s="17" t="s">
        <v>2328</v>
      </c>
      <c r="C1233" s="17" t="s">
        <v>3979</v>
      </c>
      <c r="D1233" s="17" t="s">
        <v>3968</v>
      </c>
      <c r="E1233" s="17" t="s">
        <v>3012</v>
      </c>
      <c r="F1233" s="17" t="s">
        <v>52</v>
      </c>
      <c r="G1233" s="17" t="s">
        <v>3013</v>
      </c>
      <c r="H1233" s="17" t="s">
        <v>36</v>
      </c>
      <c r="I1233" s="20" t="s">
        <v>3014</v>
      </c>
      <c r="J1233" s="17" t="s">
        <v>63</v>
      </c>
      <c r="K1233" s="17" t="s">
        <v>63</v>
      </c>
      <c r="L1233" s="17"/>
      <c r="M1233" s="17" t="s">
        <v>476</v>
      </c>
      <c r="N1233" s="17" t="s">
        <v>3012</v>
      </c>
      <c r="O1233" s="17" t="s">
        <v>3013</v>
      </c>
      <c r="P1233" s="17" t="s">
        <v>2328</v>
      </c>
      <c r="Q1233" s="21" t="s">
        <v>2329</v>
      </c>
      <c r="R1233" s="21" t="str">
        <f t="shared" si="19"/>
        <v>王资博(wangzibo)</v>
      </c>
      <c r="S1233" s="21"/>
    </row>
    <row r="1234" ht="12.75" customHeight="1" spans="1:19">
      <c r="A1234" s="17" t="s">
        <v>2773</v>
      </c>
      <c r="B1234" s="17" t="s">
        <v>2328</v>
      </c>
      <c r="C1234" s="17" t="s">
        <v>3979</v>
      </c>
      <c r="D1234" s="17" t="s">
        <v>3968</v>
      </c>
      <c r="E1234" s="17" t="s">
        <v>3015</v>
      </c>
      <c r="F1234" s="17" t="s">
        <v>52</v>
      </c>
      <c r="G1234" s="17" t="s">
        <v>3013</v>
      </c>
      <c r="H1234" s="17" t="s">
        <v>1340</v>
      </c>
      <c r="I1234" s="20" t="s">
        <v>3016</v>
      </c>
      <c r="J1234" s="17" t="s">
        <v>63</v>
      </c>
      <c r="K1234" s="17" t="s">
        <v>63</v>
      </c>
      <c r="L1234" s="17"/>
      <c r="M1234" s="17" t="s">
        <v>476</v>
      </c>
      <c r="N1234" s="17" t="s">
        <v>3015</v>
      </c>
      <c r="O1234" s="17" t="s">
        <v>3013</v>
      </c>
      <c r="P1234" s="17" t="s">
        <v>2328</v>
      </c>
      <c r="Q1234" s="21" t="s">
        <v>2329</v>
      </c>
      <c r="R1234" s="21" t="str">
        <f t="shared" si="19"/>
        <v>王资博(wangzibo)</v>
      </c>
      <c r="S1234" s="21"/>
    </row>
    <row r="1235" ht="12.75" customHeight="1" spans="1:19">
      <c r="A1235" s="17" t="s">
        <v>2773</v>
      </c>
      <c r="B1235" s="17" t="s">
        <v>2328</v>
      </c>
      <c r="C1235" s="17" t="s">
        <v>3979</v>
      </c>
      <c r="D1235" s="17" t="s">
        <v>3968</v>
      </c>
      <c r="E1235" s="17" t="s">
        <v>3017</v>
      </c>
      <c r="F1235" s="17" t="s">
        <v>3954</v>
      </c>
      <c r="G1235" s="17" t="s">
        <v>1703</v>
      </c>
      <c r="H1235" s="17" t="s">
        <v>247</v>
      </c>
      <c r="I1235" s="20" t="s">
        <v>2948</v>
      </c>
      <c r="J1235" s="17" t="s">
        <v>63</v>
      </c>
      <c r="K1235" s="17" t="s">
        <v>63</v>
      </c>
      <c r="L1235" s="17"/>
      <c r="M1235" s="17" t="s">
        <v>3955</v>
      </c>
      <c r="N1235" s="17" t="s">
        <v>3017</v>
      </c>
      <c r="O1235" s="17" t="s">
        <v>1703</v>
      </c>
      <c r="P1235" s="17" t="s">
        <v>2328</v>
      </c>
      <c r="Q1235" s="21" t="s">
        <v>2329</v>
      </c>
      <c r="R1235" s="21" t="str">
        <f t="shared" si="19"/>
        <v>王资博(wangzibo)</v>
      </c>
      <c r="S1235" s="21"/>
    </row>
    <row r="1236" ht="12.75" customHeight="1" spans="1:19">
      <c r="A1236" s="17" t="s">
        <v>2773</v>
      </c>
      <c r="B1236" s="17" t="s">
        <v>2328</v>
      </c>
      <c r="C1236" s="17" t="s">
        <v>3979</v>
      </c>
      <c r="D1236" s="17" t="s">
        <v>3968</v>
      </c>
      <c r="E1236" s="17" t="s">
        <v>3018</v>
      </c>
      <c r="F1236" s="17" t="s">
        <v>52</v>
      </c>
      <c r="G1236" s="17" t="s">
        <v>3013</v>
      </c>
      <c r="H1236" s="17" t="s">
        <v>36</v>
      </c>
      <c r="I1236" s="20" t="s">
        <v>3019</v>
      </c>
      <c r="J1236" s="17" t="s">
        <v>63</v>
      </c>
      <c r="K1236" s="17" t="s">
        <v>63</v>
      </c>
      <c r="L1236" s="17"/>
      <c r="M1236" s="17" t="s">
        <v>476</v>
      </c>
      <c r="N1236" s="17" t="s">
        <v>3018</v>
      </c>
      <c r="O1236" s="17" t="s">
        <v>3013</v>
      </c>
      <c r="P1236" s="17" t="s">
        <v>2328</v>
      </c>
      <c r="Q1236" s="21" t="s">
        <v>2329</v>
      </c>
      <c r="R1236" s="21" t="str">
        <f t="shared" si="19"/>
        <v>王资博(wangzibo)</v>
      </c>
      <c r="S1236" s="21"/>
    </row>
    <row r="1237" ht="12.75" customHeight="1" spans="1:19">
      <c r="A1237" s="17" t="s">
        <v>2773</v>
      </c>
      <c r="B1237" s="17" t="s">
        <v>2328</v>
      </c>
      <c r="C1237" s="17" t="s">
        <v>3979</v>
      </c>
      <c r="D1237" s="17" t="s">
        <v>3968</v>
      </c>
      <c r="E1237" s="17" t="s">
        <v>3020</v>
      </c>
      <c r="F1237" s="17" t="s">
        <v>3954</v>
      </c>
      <c r="G1237" s="17" t="s">
        <v>3021</v>
      </c>
      <c r="H1237" s="17" t="s">
        <v>55</v>
      </c>
      <c r="I1237" s="20" t="s">
        <v>3022</v>
      </c>
      <c r="J1237" s="17" t="s">
        <v>63</v>
      </c>
      <c r="K1237" s="17" t="s">
        <v>63</v>
      </c>
      <c r="L1237" s="17"/>
      <c r="M1237" s="17" t="s">
        <v>3955</v>
      </c>
      <c r="N1237" s="17" t="s">
        <v>3020</v>
      </c>
      <c r="O1237" s="17" t="s">
        <v>3021</v>
      </c>
      <c r="P1237" s="17" t="s">
        <v>2328</v>
      </c>
      <c r="Q1237" s="21" t="s">
        <v>2329</v>
      </c>
      <c r="R1237" s="21" t="str">
        <f t="shared" si="19"/>
        <v>王资博(wangzibo)</v>
      </c>
      <c r="S1237" s="21"/>
    </row>
    <row r="1238" ht="12.75" customHeight="1" spans="1:19">
      <c r="A1238" s="17" t="s">
        <v>2773</v>
      </c>
      <c r="B1238" s="17" t="s">
        <v>2328</v>
      </c>
      <c r="C1238" s="17" t="s">
        <v>3979</v>
      </c>
      <c r="D1238" s="17" t="s">
        <v>3968</v>
      </c>
      <c r="E1238" s="17" t="s">
        <v>3023</v>
      </c>
      <c r="F1238" s="17" t="s">
        <v>3954</v>
      </c>
      <c r="G1238" s="17" t="s">
        <v>3002</v>
      </c>
      <c r="H1238" s="17" t="s">
        <v>247</v>
      </c>
      <c r="I1238" s="20" t="s">
        <v>2948</v>
      </c>
      <c r="J1238" s="17" t="s">
        <v>449</v>
      </c>
      <c r="K1238" s="17" t="s">
        <v>427</v>
      </c>
      <c r="L1238" s="17"/>
      <c r="M1238" s="17" t="s">
        <v>414</v>
      </c>
      <c r="N1238" s="17" t="s">
        <v>3023</v>
      </c>
      <c r="O1238" s="17" t="s">
        <v>3002</v>
      </c>
      <c r="P1238" s="17" t="s">
        <v>2328</v>
      </c>
      <c r="Q1238" s="21" t="s">
        <v>2329</v>
      </c>
      <c r="R1238" s="21" t="str">
        <f t="shared" si="19"/>
        <v>王资博(wangzibo)</v>
      </c>
      <c r="S1238" s="21"/>
    </row>
    <row r="1239" ht="12.75" customHeight="1" spans="1:19">
      <c r="A1239" s="17" t="s">
        <v>2773</v>
      </c>
      <c r="B1239" s="17" t="s">
        <v>2328</v>
      </c>
      <c r="C1239" s="17" t="s">
        <v>3979</v>
      </c>
      <c r="D1239" s="17" t="s">
        <v>3968</v>
      </c>
      <c r="E1239" s="17" t="s">
        <v>3024</v>
      </c>
      <c r="F1239" s="17" t="s">
        <v>3954</v>
      </c>
      <c r="G1239" s="17" t="s">
        <v>3002</v>
      </c>
      <c r="H1239" s="17" t="s">
        <v>247</v>
      </c>
      <c r="I1239" s="20" t="s">
        <v>2948</v>
      </c>
      <c r="J1239" s="17" t="s">
        <v>449</v>
      </c>
      <c r="K1239" s="17" t="s">
        <v>449</v>
      </c>
      <c r="L1239" s="17"/>
      <c r="M1239" s="17" t="s">
        <v>63</v>
      </c>
      <c r="N1239" s="17" t="s">
        <v>3024</v>
      </c>
      <c r="O1239" s="17" t="s">
        <v>3002</v>
      </c>
      <c r="P1239" s="17" t="s">
        <v>2328</v>
      </c>
      <c r="Q1239" s="21" t="s">
        <v>2329</v>
      </c>
      <c r="R1239" s="21" t="str">
        <f t="shared" si="19"/>
        <v>王资博(wangzibo)</v>
      </c>
      <c r="S1239" s="21"/>
    </row>
    <row r="1240" ht="12.75" customHeight="1" spans="1:19">
      <c r="A1240" s="17" t="s">
        <v>2773</v>
      </c>
      <c r="B1240" s="17" t="s">
        <v>2328</v>
      </c>
      <c r="C1240" s="17" t="s">
        <v>3979</v>
      </c>
      <c r="D1240" s="17" t="s">
        <v>3968</v>
      </c>
      <c r="E1240" s="17" t="s">
        <v>3025</v>
      </c>
      <c r="F1240" s="17" t="s">
        <v>3954</v>
      </c>
      <c r="G1240" s="17" t="s">
        <v>210</v>
      </c>
      <c r="H1240" s="17" t="s">
        <v>67</v>
      </c>
      <c r="I1240" s="20" t="s">
        <v>3026</v>
      </c>
      <c r="J1240" s="17" t="s">
        <v>63</v>
      </c>
      <c r="K1240" s="17" t="s">
        <v>63</v>
      </c>
      <c r="L1240" s="17"/>
      <c r="M1240" s="17" t="s">
        <v>3955</v>
      </c>
      <c r="N1240" s="17" t="s">
        <v>3025</v>
      </c>
      <c r="O1240" s="17" t="s">
        <v>210</v>
      </c>
      <c r="P1240" s="17" t="s">
        <v>2328</v>
      </c>
      <c r="Q1240" s="21" t="s">
        <v>2329</v>
      </c>
      <c r="R1240" s="21" t="str">
        <f t="shared" si="19"/>
        <v>王资博(wangzibo)</v>
      </c>
      <c r="S1240" s="21"/>
    </row>
    <row r="1241" ht="12.75" customHeight="1" spans="1:19">
      <c r="A1241" s="17" t="s">
        <v>2773</v>
      </c>
      <c r="B1241" s="17" t="s">
        <v>2328</v>
      </c>
      <c r="C1241" s="17" t="s">
        <v>3979</v>
      </c>
      <c r="D1241" s="17" t="s">
        <v>3968</v>
      </c>
      <c r="E1241" s="17" t="s">
        <v>3027</v>
      </c>
      <c r="F1241" s="17" t="s">
        <v>2170</v>
      </c>
      <c r="G1241" s="17" t="s">
        <v>2333</v>
      </c>
      <c r="H1241" s="17" t="s">
        <v>67</v>
      </c>
      <c r="I1241" s="20" t="s">
        <v>2945</v>
      </c>
      <c r="J1241" s="17" t="s">
        <v>476</v>
      </c>
      <c r="K1241" s="17" t="s">
        <v>476</v>
      </c>
      <c r="L1241" s="17"/>
      <c r="M1241" s="17" t="s">
        <v>3992</v>
      </c>
      <c r="N1241" s="17" t="s">
        <v>3027</v>
      </c>
      <c r="O1241" s="17" t="s">
        <v>2333</v>
      </c>
      <c r="P1241" s="17" t="s">
        <v>2328</v>
      </c>
      <c r="Q1241" s="21" t="s">
        <v>2329</v>
      </c>
      <c r="R1241" s="21" t="str">
        <f t="shared" si="19"/>
        <v>王资博(wangzibo)</v>
      </c>
      <c r="S1241" s="21"/>
    </row>
    <row r="1242" ht="12.75" customHeight="1" spans="1:19">
      <c r="A1242" s="17" t="s">
        <v>2773</v>
      </c>
      <c r="B1242" s="17" t="s">
        <v>2328</v>
      </c>
      <c r="C1242" s="17" t="s">
        <v>3979</v>
      </c>
      <c r="D1242" s="17" t="s">
        <v>3968</v>
      </c>
      <c r="E1242" s="17" t="s">
        <v>3028</v>
      </c>
      <c r="F1242" s="17" t="s">
        <v>141</v>
      </c>
      <c r="G1242" s="17" t="s">
        <v>3007</v>
      </c>
      <c r="H1242" s="17" t="s">
        <v>55</v>
      </c>
      <c r="I1242" s="20" t="s">
        <v>3029</v>
      </c>
      <c r="J1242" s="17" t="s">
        <v>63</v>
      </c>
      <c r="K1242" s="17" t="s">
        <v>63</v>
      </c>
      <c r="L1242" s="17"/>
      <c r="M1242" s="17" t="s">
        <v>3951</v>
      </c>
      <c r="N1242" s="17" t="s">
        <v>3028</v>
      </c>
      <c r="O1242" s="17" t="s">
        <v>3007</v>
      </c>
      <c r="P1242" s="17" t="s">
        <v>2328</v>
      </c>
      <c r="Q1242" s="21" t="s">
        <v>2329</v>
      </c>
      <c r="R1242" s="21" t="str">
        <f t="shared" si="19"/>
        <v>王资博(wangzibo)</v>
      </c>
      <c r="S1242" s="21"/>
    </row>
    <row r="1243" ht="12.75" customHeight="1" spans="1:19">
      <c r="A1243" s="17" t="s">
        <v>2773</v>
      </c>
      <c r="B1243" s="17" t="s">
        <v>2342</v>
      </c>
      <c r="C1243" s="17" t="s">
        <v>3983</v>
      </c>
      <c r="D1243" s="17" t="s">
        <v>3970</v>
      </c>
      <c r="E1243" s="17" t="s">
        <v>3030</v>
      </c>
      <c r="F1243" s="17" t="s">
        <v>3954</v>
      </c>
      <c r="G1243" s="17" t="s">
        <v>3031</v>
      </c>
      <c r="H1243" s="17" t="s">
        <v>262</v>
      </c>
      <c r="I1243" s="20" t="s">
        <v>3000</v>
      </c>
      <c r="J1243" s="17" t="s">
        <v>63</v>
      </c>
      <c r="K1243" s="17" t="s">
        <v>63</v>
      </c>
      <c r="L1243" s="17"/>
      <c r="M1243" s="17" t="s">
        <v>3955</v>
      </c>
      <c r="N1243" s="17" t="s">
        <v>3030</v>
      </c>
      <c r="O1243" s="17" t="s">
        <v>3031</v>
      </c>
      <c r="P1243" s="17" t="s">
        <v>2342</v>
      </c>
      <c r="Q1243" s="21" t="s">
        <v>2343</v>
      </c>
      <c r="R1243" s="21" t="str">
        <f t="shared" si="19"/>
        <v>文丰安(wenfengan)</v>
      </c>
      <c r="S1243" s="21"/>
    </row>
    <row r="1244" ht="12.75" customHeight="1" spans="1:19">
      <c r="A1244" s="17" t="s">
        <v>2773</v>
      </c>
      <c r="B1244" s="17" t="s">
        <v>2342</v>
      </c>
      <c r="C1244" s="17" t="s">
        <v>3983</v>
      </c>
      <c r="D1244" s="17" t="s">
        <v>3970</v>
      </c>
      <c r="E1244" s="17" t="s">
        <v>3032</v>
      </c>
      <c r="F1244" s="17" t="s">
        <v>52</v>
      </c>
      <c r="G1244" s="17" t="s">
        <v>153</v>
      </c>
      <c r="H1244" s="17" t="s">
        <v>371</v>
      </c>
      <c r="I1244" s="20" t="s">
        <v>3033</v>
      </c>
      <c r="J1244" s="17" t="s">
        <v>63</v>
      </c>
      <c r="K1244" s="17" t="s">
        <v>63</v>
      </c>
      <c r="L1244" s="17"/>
      <c r="M1244" s="17" t="s">
        <v>476</v>
      </c>
      <c r="N1244" s="17" t="s">
        <v>3032</v>
      </c>
      <c r="O1244" s="17" t="s">
        <v>153</v>
      </c>
      <c r="P1244" s="17" t="s">
        <v>2342</v>
      </c>
      <c r="Q1244" s="21" t="s">
        <v>2343</v>
      </c>
      <c r="R1244" s="21" t="str">
        <f t="shared" si="19"/>
        <v>文丰安(wenfengan)</v>
      </c>
      <c r="S1244" s="21"/>
    </row>
    <row r="1245" ht="12.75" customHeight="1" spans="1:19">
      <c r="A1245" s="17" t="s">
        <v>2773</v>
      </c>
      <c r="B1245" s="17" t="s">
        <v>2342</v>
      </c>
      <c r="C1245" s="17" t="s">
        <v>3983</v>
      </c>
      <c r="D1245" s="17" t="s">
        <v>3970</v>
      </c>
      <c r="E1245" s="17" t="s">
        <v>3034</v>
      </c>
      <c r="F1245" s="17" t="s">
        <v>3954</v>
      </c>
      <c r="G1245" s="17" t="s">
        <v>3035</v>
      </c>
      <c r="H1245" s="17" t="s">
        <v>247</v>
      </c>
      <c r="I1245" s="20" t="s">
        <v>2899</v>
      </c>
      <c r="J1245" s="17" t="s">
        <v>63</v>
      </c>
      <c r="K1245" s="17" t="s">
        <v>63</v>
      </c>
      <c r="L1245" s="17"/>
      <c r="M1245" s="17" t="s">
        <v>3955</v>
      </c>
      <c r="N1245" s="17" t="s">
        <v>3034</v>
      </c>
      <c r="O1245" s="17" t="s">
        <v>3035</v>
      </c>
      <c r="P1245" s="17" t="s">
        <v>2342</v>
      </c>
      <c r="Q1245" s="21" t="s">
        <v>2343</v>
      </c>
      <c r="R1245" s="21" t="str">
        <f t="shared" si="19"/>
        <v>文丰安(wenfengan)</v>
      </c>
      <c r="S1245" s="21"/>
    </row>
    <row r="1246" ht="12.75" customHeight="1" spans="1:19">
      <c r="A1246" s="17" t="s">
        <v>2773</v>
      </c>
      <c r="B1246" s="17" t="s">
        <v>2342</v>
      </c>
      <c r="C1246" s="17" t="s">
        <v>3983</v>
      </c>
      <c r="D1246" s="17" t="s">
        <v>3970</v>
      </c>
      <c r="E1246" s="17" t="s">
        <v>3036</v>
      </c>
      <c r="F1246" s="17" t="s">
        <v>3954</v>
      </c>
      <c r="G1246" s="17" t="s">
        <v>3037</v>
      </c>
      <c r="H1246" s="17" t="s">
        <v>135</v>
      </c>
      <c r="I1246" s="20" t="s">
        <v>2777</v>
      </c>
      <c r="J1246" s="17" t="s">
        <v>63</v>
      </c>
      <c r="K1246" s="17" t="s">
        <v>63</v>
      </c>
      <c r="L1246" s="17"/>
      <c r="M1246" s="17" t="s">
        <v>3955</v>
      </c>
      <c r="N1246" s="17" t="s">
        <v>3036</v>
      </c>
      <c r="O1246" s="17" t="s">
        <v>3037</v>
      </c>
      <c r="P1246" s="17" t="s">
        <v>2342</v>
      </c>
      <c r="Q1246" s="21" t="s">
        <v>2343</v>
      </c>
      <c r="R1246" s="21" t="str">
        <f t="shared" si="19"/>
        <v>文丰安(wenfengan)</v>
      </c>
      <c r="S1246" s="21"/>
    </row>
    <row r="1247" ht="12.75" customHeight="1" spans="1:19">
      <c r="A1247" s="17" t="s">
        <v>2773</v>
      </c>
      <c r="B1247" s="17" t="s">
        <v>2342</v>
      </c>
      <c r="C1247" s="17" t="s">
        <v>3983</v>
      </c>
      <c r="D1247" s="17" t="s">
        <v>3970</v>
      </c>
      <c r="E1247" s="17" t="s">
        <v>3038</v>
      </c>
      <c r="F1247" s="17" t="s">
        <v>141</v>
      </c>
      <c r="G1247" s="17" t="s">
        <v>3039</v>
      </c>
      <c r="H1247" s="17" t="s">
        <v>247</v>
      </c>
      <c r="I1247" s="20" t="s">
        <v>2845</v>
      </c>
      <c r="J1247" s="17" t="s">
        <v>63</v>
      </c>
      <c r="K1247" s="17" t="s">
        <v>63</v>
      </c>
      <c r="L1247" s="17"/>
      <c r="M1247" s="17" t="s">
        <v>3951</v>
      </c>
      <c r="N1247" s="17" t="s">
        <v>3038</v>
      </c>
      <c r="O1247" s="17" t="s">
        <v>3039</v>
      </c>
      <c r="P1247" s="17" t="s">
        <v>2342</v>
      </c>
      <c r="Q1247" s="21" t="s">
        <v>2343</v>
      </c>
      <c r="R1247" s="21" t="str">
        <f t="shared" si="19"/>
        <v>文丰安(wenfengan)</v>
      </c>
      <c r="S1247" s="21"/>
    </row>
    <row r="1248" ht="12.75" customHeight="1" spans="1:19">
      <c r="A1248" s="17" t="s">
        <v>2773</v>
      </c>
      <c r="B1248" s="17" t="s">
        <v>2342</v>
      </c>
      <c r="C1248" s="17" t="s">
        <v>3983</v>
      </c>
      <c r="D1248" s="17" t="s">
        <v>3970</v>
      </c>
      <c r="E1248" s="17" t="s">
        <v>3040</v>
      </c>
      <c r="F1248" s="17" t="s">
        <v>141</v>
      </c>
      <c r="G1248" s="17" t="s">
        <v>1414</v>
      </c>
      <c r="H1248" s="17" t="s">
        <v>36</v>
      </c>
      <c r="I1248" s="20" t="s">
        <v>3041</v>
      </c>
      <c r="J1248" s="17" t="s">
        <v>63</v>
      </c>
      <c r="K1248" s="17" t="s">
        <v>63</v>
      </c>
      <c r="L1248" s="17"/>
      <c r="M1248" s="17" t="s">
        <v>3951</v>
      </c>
      <c r="N1248" s="17" t="s">
        <v>3040</v>
      </c>
      <c r="O1248" s="17" t="s">
        <v>1414</v>
      </c>
      <c r="P1248" s="17" t="s">
        <v>2342</v>
      </c>
      <c r="Q1248" s="21" t="s">
        <v>2343</v>
      </c>
      <c r="R1248" s="21" t="str">
        <f t="shared" si="19"/>
        <v>文丰安(wenfengan)</v>
      </c>
      <c r="S1248" s="21"/>
    </row>
    <row r="1249" ht="12.75" customHeight="1" spans="1:19">
      <c r="A1249" s="17" t="s">
        <v>2773</v>
      </c>
      <c r="B1249" s="17" t="s">
        <v>2342</v>
      </c>
      <c r="C1249" s="17" t="s">
        <v>3983</v>
      </c>
      <c r="D1249" s="17" t="s">
        <v>3970</v>
      </c>
      <c r="E1249" s="17" t="s">
        <v>3042</v>
      </c>
      <c r="F1249" s="17" t="s">
        <v>3954</v>
      </c>
      <c r="G1249" s="17" t="s">
        <v>3043</v>
      </c>
      <c r="H1249" s="17" t="s">
        <v>148</v>
      </c>
      <c r="I1249" s="20" t="s">
        <v>3044</v>
      </c>
      <c r="J1249" s="17" t="s">
        <v>63</v>
      </c>
      <c r="K1249" s="17" t="s">
        <v>63</v>
      </c>
      <c r="L1249" s="17"/>
      <c r="M1249" s="17" t="s">
        <v>3955</v>
      </c>
      <c r="N1249" s="17" t="s">
        <v>3042</v>
      </c>
      <c r="O1249" s="17" t="s">
        <v>3043</v>
      </c>
      <c r="P1249" s="17" t="s">
        <v>2342</v>
      </c>
      <c r="Q1249" s="21" t="s">
        <v>2343</v>
      </c>
      <c r="R1249" s="21" t="str">
        <f t="shared" si="19"/>
        <v>文丰安(wenfengan)</v>
      </c>
      <c r="S1249" s="21"/>
    </row>
    <row r="1250" ht="12.75" customHeight="1" spans="1:19">
      <c r="A1250" s="17" t="s">
        <v>2773</v>
      </c>
      <c r="B1250" s="17" t="s">
        <v>2342</v>
      </c>
      <c r="C1250" s="17" t="s">
        <v>3983</v>
      </c>
      <c r="D1250" s="17" t="s">
        <v>3970</v>
      </c>
      <c r="E1250" s="17" t="s">
        <v>3045</v>
      </c>
      <c r="F1250" s="17" t="s">
        <v>141</v>
      </c>
      <c r="G1250" s="17" t="s">
        <v>3046</v>
      </c>
      <c r="H1250" s="17" t="s">
        <v>247</v>
      </c>
      <c r="I1250" s="20" t="s">
        <v>3047</v>
      </c>
      <c r="J1250" s="17" t="s">
        <v>63</v>
      </c>
      <c r="K1250" s="17" t="s">
        <v>63</v>
      </c>
      <c r="L1250" s="17"/>
      <c r="M1250" s="17" t="s">
        <v>3951</v>
      </c>
      <c r="N1250" s="17" t="s">
        <v>3045</v>
      </c>
      <c r="O1250" s="17" t="s">
        <v>3046</v>
      </c>
      <c r="P1250" s="17" t="s">
        <v>2342</v>
      </c>
      <c r="Q1250" s="21" t="s">
        <v>2343</v>
      </c>
      <c r="R1250" s="21" t="str">
        <f t="shared" si="19"/>
        <v>文丰安(wenfengan)</v>
      </c>
      <c r="S1250" s="21"/>
    </row>
    <row r="1251" ht="12.75" customHeight="1" spans="1:19">
      <c r="A1251" s="17" t="s">
        <v>2773</v>
      </c>
      <c r="B1251" s="17" t="s">
        <v>2342</v>
      </c>
      <c r="C1251" s="17" t="s">
        <v>3983</v>
      </c>
      <c r="D1251" s="17" t="s">
        <v>3970</v>
      </c>
      <c r="E1251" s="17" t="s">
        <v>3048</v>
      </c>
      <c r="F1251" s="17" t="s">
        <v>141</v>
      </c>
      <c r="G1251" s="17" t="s">
        <v>2335</v>
      </c>
      <c r="H1251" s="17" t="s">
        <v>262</v>
      </c>
      <c r="I1251" s="20" t="s">
        <v>3049</v>
      </c>
      <c r="J1251" s="17" t="s">
        <v>63</v>
      </c>
      <c r="K1251" s="17" t="s">
        <v>63</v>
      </c>
      <c r="L1251" s="17"/>
      <c r="M1251" s="17" t="s">
        <v>3951</v>
      </c>
      <c r="N1251" s="17" t="s">
        <v>3048</v>
      </c>
      <c r="O1251" s="17" t="s">
        <v>2335</v>
      </c>
      <c r="P1251" s="17" t="s">
        <v>2342</v>
      </c>
      <c r="Q1251" s="21" t="s">
        <v>2343</v>
      </c>
      <c r="R1251" s="21" t="str">
        <f t="shared" si="19"/>
        <v>文丰安(wenfengan)</v>
      </c>
      <c r="S1251" s="21"/>
    </row>
    <row r="1252" ht="12.75" customHeight="1" spans="1:19">
      <c r="A1252" s="17" t="s">
        <v>2773</v>
      </c>
      <c r="B1252" s="17" t="s">
        <v>2342</v>
      </c>
      <c r="C1252" s="17" t="s">
        <v>3983</v>
      </c>
      <c r="D1252" s="17" t="s">
        <v>3970</v>
      </c>
      <c r="E1252" s="17" t="s">
        <v>3050</v>
      </c>
      <c r="F1252" s="17" t="s">
        <v>3954</v>
      </c>
      <c r="G1252" s="17" t="s">
        <v>3051</v>
      </c>
      <c r="H1252" s="17" t="s">
        <v>135</v>
      </c>
      <c r="I1252" s="20" t="s">
        <v>3052</v>
      </c>
      <c r="J1252" s="17" t="s">
        <v>63</v>
      </c>
      <c r="K1252" s="17" t="s">
        <v>63</v>
      </c>
      <c r="L1252" s="17"/>
      <c r="M1252" s="17" t="s">
        <v>3955</v>
      </c>
      <c r="N1252" s="17" t="s">
        <v>3050</v>
      </c>
      <c r="O1252" s="17" t="s">
        <v>3051</v>
      </c>
      <c r="P1252" s="17" t="s">
        <v>2342</v>
      </c>
      <c r="Q1252" s="21" t="s">
        <v>2343</v>
      </c>
      <c r="R1252" s="21" t="str">
        <f t="shared" si="19"/>
        <v>文丰安(wenfengan)</v>
      </c>
      <c r="S1252" s="21"/>
    </row>
    <row r="1253" ht="12.75" customHeight="1" spans="1:19">
      <c r="A1253" s="17" t="s">
        <v>2773</v>
      </c>
      <c r="B1253" s="17" t="s">
        <v>2342</v>
      </c>
      <c r="C1253" s="17" t="s">
        <v>3983</v>
      </c>
      <c r="D1253" s="17" t="s">
        <v>3970</v>
      </c>
      <c r="E1253" s="17" t="s">
        <v>3053</v>
      </c>
      <c r="F1253" s="17" t="s">
        <v>3947</v>
      </c>
      <c r="G1253" s="17" t="s">
        <v>24</v>
      </c>
      <c r="H1253" s="17" t="s">
        <v>3055</v>
      </c>
      <c r="I1253" s="20" t="s">
        <v>3054</v>
      </c>
      <c r="J1253" s="17" t="s">
        <v>476</v>
      </c>
      <c r="K1253" s="17" t="s">
        <v>63</v>
      </c>
      <c r="L1253" s="17"/>
      <c r="M1253" s="17" t="s">
        <v>3972</v>
      </c>
      <c r="N1253" s="17" t="s">
        <v>3053</v>
      </c>
      <c r="O1253" s="17" t="s">
        <v>24</v>
      </c>
      <c r="P1253" s="17" t="s">
        <v>2342</v>
      </c>
      <c r="Q1253" s="21" t="s">
        <v>2343</v>
      </c>
      <c r="R1253" s="21" t="str">
        <f t="shared" si="19"/>
        <v>文丰安(wenfengan)</v>
      </c>
      <c r="S1253" s="21"/>
    </row>
    <row r="1254" ht="12.75" customHeight="1" spans="1:19">
      <c r="A1254" s="17" t="s">
        <v>2773</v>
      </c>
      <c r="B1254" s="17" t="s">
        <v>2342</v>
      </c>
      <c r="C1254" s="17" t="s">
        <v>3983</v>
      </c>
      <c r="D1254" s="17" t="s">
        <v>3970</v>
      </c>
      <c r="E1254" s="17" t="s">
        <v>3056</v>
      </c>
      <c r="F1254" s="17" t="s">
        <v>141</v>
      </c>
      <c r="G1254" s="17" t="s">
        <v>426</v>
      </c>
      <c r="H1254" s="17" t="s">
        <v>148</v>
      </c>
      <c r="I1254" s="20" t="s">
        <v>3057</v>
      </c>
      <c r="J1254" s="17" t="s">
        <v>63</v>
      </c>
      <c r="K1254" s="17" t="s">
        <v>63</v>
      </c>
      <c r="L1254" s="17"/>
      <c r="M1254" s="17" t="s">
        <v>3951</v>
      </c>
      <c r="N1254" s="17" t="s">
        <v>3056</v>
      </c>
      <c r="O1254" s="17" t="s">
        <v>426</v>
      </c>
      <c r="P1254" s="17" t="s">
        <v>2342</v>
      </c>
      <c r="Q1254" s="21" t="s">
        <v>2343</v>
      </c>
      <c r="R1254" s="21" t="str">
        <f t="shared" si="19"/>
        <v>文丰安(wenfengan)</v>
      </c>
      <c r="S1254" s="21"/>
    </row>
    <row r="1255" ht="12.75" customHeight="1" spans="1:19">
      <c r="A1255" s="17" t="s">
        <v>2773</v>
      </c>
      <c r="B1255" s="17" t="s">
        <v>2342</v>
      </c>
      <c r="C1255" s="17" t="s">
        <v>3983</v>
      </c>
      <c r="D1255" s="17" t="s">
        <v>3970</v>
      </c>
      <c r="E1255" s="17" t="s">
        <v>3058</v>
      </c>
      <c r="F1255" s="17" t="s">
        <v>2170</v>
      </c>
      <c r="G1255" s="17" t="s">
        <v>2256</v>
      </c>
      <c r="H1255" s="17" t="s">
        <v>247</v>
      </c>
      <c r="I1255" s="20" t="s">
        <v>2833</v>
      </c>
      <c r="J1255" s="17" t="s">
        <v>63</v>
      </c>
      <c r="K1255" s="17" t="s">
        <v>63</v>
      </c>
      <c r="L1255" s="17"/>
      <c r="M1255" s="17" t="s">
        <v>4023</v>
      </c>
      <c r="N1255" s="17" t="s">
        <v>3058</v>
      </c>
      <c r="O1255" s="17" t="s">
        <v>2256</v>
      </c>
      <c r="P1255" s="17" t="s">
        <v>2342</v>
      </c>
      <c r="Q1255" s="21" t="s">
        <v>2343</v>
      </c>
      <c r="R1255" s="21" t="str">
        <f t="shared" si="19"/>
        <v>文丰安(wenfengan)</v>
      </c>
      <c r="S1255" s="21"/>
    </row>
    <row r="1256" ht="12.75" customHeight="1" spans="1:19">
      <c r="A1256" s="17" t="s">
        <v>2773</v>
      </c>
      <c r="B1256" s="17" t="s">
        <v>2342</v>
      </c>
      <c r="C1256" s="17" t="s">
        <v>3983</v>
      </c>
      <c r="D1256" s="17" t="s">
        <v>3970</v>
      </c>
      <c r="E1256" s="17" t="s">
        <v>3059</v>
      </c>
      <c r="F1256" s="17" t="s">
        <v>52</v>
      </c>
      <c r="G1256" s="17" t="s">
        <v>1884</v>
      </c>
      <c r="H1256" s="17" t="s">
        <v>55</v>
      </c>
      <c r="I1256" s="20" t="s">
        <v>3060</v>
      </c>
      <c r="J1256" s="17" t="s">
        <v>63</v>
      </c>
      <c r="K1256" s="17" t="s">
        <v>63</v>
      </c>
      <c r="L1256" s="17"/>
      <c r="M1256" s="17" t="s">
        <v>476</v>
      </c>
      <c r="N1256" s="17" t="s">
        <v>3059</v>
      </c>
      <c r="O1256" s="17" t="s">
        <v>1884</v>
      </c>
      <c r="P1256" s="17" t="s">
        <v>2342</v>
      </c>
      <c r="Q1256" s="21" t="s">
        <v>2343</v>
      </c>
      <c r="R1256" s="21" t="str">
        <f t="shared" si="19"/>
        <v>文丰安(wenfengan)</v>
      </c>
      <c r="S1256" s="21"/>
    </row>
    <row r="1257" ht="12.75" customHeight="1" spans="1:19">
      <c r="A1257" s="17" t="s">
        <v>2773</v>
      </c>
      <c r="B1257" s="17" t="s">
        <v>2342</v>
      </c>
      <c r="C1257" s="17" t="s">
        <v>3983</v>
      </c>
      <c r="D1257" s="17" t="s">
        <v>3970</v>
      </c>
      <c r="E1257" s="17" t="s">
        <v>3061</v>
      </c>
      <c r="F1257" s="17" t="s">
        <v>3954</v>
      </c>
      <c r="G1257" s="17" t="s">
        <v>2706</v>
      </c>
      <c r="H1257" s="17" t="s">
        <v>90</v>
      </c>
      <c r="I1257" s="20" t="s">
        <v>2837</v>
      </c>
      <c r="J1257" s="17" t="s">
        <v>476</v>
      </c>
      <c r="K1257" s="17" t="s">
        <v>63</v>
      </c>
      <c r="L1257" s="17"/>
      <c r="M1257" s="17" t="s">
        <v>3955</v>
      </c>
      <c r="N1257" s="17" t="s">
        <v>3061</v>
      </c>
      <c r="O1257" s="17" t="s">
        <v>2706</v>
      </c>
      <c r="P1257" s="17" t="s">
        <v>2342</v>
      </c>
      <c r="Q1257" s="21" t="s">
        <v>2343</v>
      </c>
      <c r="R1257" s="21" t="str">
        <f t="shared" si="19"/>
        <v>文丰安(wenfengan)</v>
      </c>
      <c r="S1257" s="21"/>
    </row>
    <row r="1258" ht="12.75" customHeight="1" spans="1:19">
      <c r="A1258" s="17" t="s">
        <v>2773</v>
      </c>
      <c r="B1258" s="17" t="s">
        <v>2342</v>
      </c>
      <c r="C1258" s="17" t="s">
        <v>3983</v>
      </c>
      <c r="D1258" s="17" t="s">
        <v>3970</v>
      </c>
      <c r="E1258" s="17" t="s">
        <v>3062</v>
      </c>
      <c r="F1258" s="17" t="s">
        <v>2170</v>
      </c>
      <c r="G1258" s="17" t="s">
        <v>3063</v>
      </c>
      <c r="H1258" s="17" t="s">
        <v>247</v>
      </c>
      <c r="I1258" s="20" t="s">
        <v>3064</v>
      </c>
      <c r="J1258" s="17" t="s">
        <v>63</v>
      </c>
      <c r="K1258" s="17" t="s">
        <v>63</v>
      </c>
      <c r="L1258" s="17" t="s">
        <v>4090</v>
      </c>
      <c r="M1258" s="17" t="s">
        <v>4023</v>
      </c>
      <c r="N1258" s="17" t="s">
        <v>3062</v>
      </c>
      <c r="O1258" s="17" t="s">
        <v>3063</v>
      </c>
      <c r="P1258" s="17" t="s">
        <v>2342</v>
      </c>
      <c r="Q1258" s="21" t="s">
        <v>2343</v>
      </c>
      <c r="R1258" s="21" t="str">
        <f t="shared" si="19"/>
        <v>文丰安(wenfengan)</v>
      </c>
      <c r="S1258" s="21"/>
    </row>
    <row r="1259" ht="12.75" customHeight="1" spans="1:19">
      <c r="A1259" s="17" t="s">
        <v>2773</v>
      </c>
      <c r="B1259" s="17" t="s">
        <v>2342</v>
      </c>
      <c r="C1259" s="17" t="s">
        <v>3983</v>
      </c>
      <c r="D1259" s="17" t="s">
        <v>3970</v>
      </c>
      <c r="E1259" s="17" t="s">
        <v>3065</v>
      </c>
      <c r="F1259" s="17" t="s">
        <v>3954</v>
      </c>
      <c r="G1259" s="17" t="s">
        <v>3066</v>
      </c>
      <c r="H1259" s="17" t="s">
        <v>63</v>
      </c>
      <c r="I1259" s="20" t="s">
        <v>3067</v>
      </c>
      <c r="J1259" s="17" t="s">
        <v>63</v>
      </c>
      <c r="K1259" s="17" t="s">
        <v>63</v>
      </c>
      <c r="L1259" s="17"/>
      <c r="M1259" s="17" t="s">
        <v>3955</v>
      </c>
      <c r="N1259" s="17" t="s">
        <v>3065</v>
      </c>
      <c r="O1259" s="17" t="s">
        <v>3066</v>
      </c>
      <c r="P1259" s="17" t="s">
        <v>2342</v>
      </c>
      <c r="Q1259" s="21" t="s">
        <v>2343</v>
      </c>
      <c r="R1259" s="21" t="str">
        <f t="shared" si="19"/>
        <v>文丰安(wenfengan)</v>
      </c>
      <c r="S1259" s="21"/>
    </row>
    <row r="1260" ht="12.75" customHeight="1" spans="1:19">
      <c r="A1260" s="17" t="s">
        <v>2773</v>
      </c>
      <c r="B1260" s="17" t="s">
        <v>2342</v>
      </c>
      <c r="C1260" s="17" t="s">
        <v>3983</v>
      </c>
      <c r="D1260" s="17" t="s">
        <v>3970</v>
      </c>
      <c r="E1260" s="17" t="s">
        <v>3068</v>
      </c>
      <c r="F1260" s="17" t="s">
        <v>3954</v>
      </c>
      <c r="G1260" s="17" t="s">
        <v>3069</v>
      </c>
      <c r="H1260" s="17" t="s">
        <v>135</v>
      </c>
      <c r="I1260" s="20" t="s">
        <v>2884</v>
      </c>
      <c r="J1260" s="17" t="s">
        <v>63</v>
      </c>
      <c r="K1260" s="17" t="s">
        <v>63</v>
      </c>
      <c r="L1260" s="17"/>
      <c r="M1260" s="17" t="s">
        <v>3955</v>
      </c>
      <c r="N1260" s="17" t="s">
        <v>3068</v>
      </c>
      <c r="O1260" s="17" t="s">
        <v>3069</v>
      </c>
      <c r="P1260" s="17" t="s">
        <v>2342</v>
      </c>
      <c r="Q1260" s="21" t="s">
        <v>2343</v>
      </c>
      <c r="R1260" s="21" t="str">
        <f t="shared" si="19"/>
        <v>文丰安(wenfengan)</v>
      </c>
      <c r="S1260" s="21"/>
    </row>
    <row r="1261" ht="12.75" customHeight="1" spans="1:19">
      <c r="A1261" s="17" t="s">
        <v>2773</v>
      </c>
      <c r="B1261" s="17" t="s">
        <v>2342</v>
      </c>
      <c r="C1261" s="17" t="s">
        <v>3983</v>
      </c>
      <c r="D1261" s="17" t="s">
        <v>3970</v>
      </c>
      <c r="E1261" s="17" t="s">
        <v>3070</v>
      </c>
      <c r="F1261" s="17" t="s">
        <v>141</v>
      </c>
      <c r="G1261" s="17" t="s">
        <v>1327</v>
      </c>
      <c r="H1261" s="17" t="s">
        <v>247</v>
      </c>
      <c r="I1261" s="20" t="s">
        <v>3071</v>
      </c>
      <c r="J1261" s="17" t="s">
        <v>63</v>
      </c>
      <c r="K1261" s="17" t="s">
        <v>63</v>
      </c>
      <c r="L1261" s="17"/>
      <c r="M1261" s="17" t="s">
        <v>3951</v>
      </c>
      <c r="N1261" s="17" t="s">
        <v>3070</v>
      </c>
      <c r="O1261" s="17" t="s">
        <v>1327</v>
      </c>
      <c r="P1261" s="17" t="s">
        <v>2342</v>
      </c>
      <c r="Q1261" s="21" t="s">
        <v>2343</v>
      </c>
      <c r="R1261" s="21" t="str">
        <f t="shared" si="19"/>
        <v>文丰安(wenfengan)</v>
      </c>
      <c r="S1261" s="21"/>
    </row>
    <row r="1262" ht="12.75" customHeight="1" spans="1:19">
      <c r="A1262" s="17" t="s">
        <v>2773</v>
      </c>
      <c r="B1262" s="17" t="s">
        <v>2342</v>
      </c>
      <c r="C1262" s="17" t="s">
        <v>3983</v>
      </c>
      <c r="D1262" s="17" t="s">
        <v>3970</v>
      </c>
      <c r="E1262" s="17" t="s">
        <v>3072</v>
      </c>
      <c r="F1262" s="17" t="s">
        <v>3954</v>
      </c>
      <c r="G1262" s="17" t="s">
        <v>3043</v>
      </c>
      <c r="H1262" s="17" t="s">
        <v>1901</v>
      </c>
      <c r="I1262" s="20" t="s">
        <v>3073</v>
      </c>
      <c r="J1262" s="17" t="s">
        <v>63</v>
      </c>
      <c r="K1262" s="17" t="s">
        <v>63</v>
      </c>
      <c r="L1262" s="17"/>
      <c r="M1262" s="17" t="s">
        <v>3955</v>
      </c>
      <c r="N1262" s="17" t="s">
        <v>3072</v>
      </c>
      <c r="O1262" s="17" t="s">
        <v>3043</v>
      </c>
      <c r="P1262" s="17" t="s">
        <v>2342</v>
      </c>
      <c r="Q1262" s="21" t="s">
        <v>2343</v>
      </c>
      <c r="R1262" s="21" t="str">
        <f t="shared" si="19"/>
        <v>文丰安(wenfengan)</v>
      </c>
      <c r="S1262" s="21"/>
    </row>
    <row r="1263" ht="12.75" customHeight="1" spans="1:19">
      <c r="A1263" s="17" t="s">
        <v>2773</v>
      </c>
      <c r="B1263" s="17" t="s">
        <v>2342</v>
      </c>
      <c r="C1263" s="17" t="s">
        <v>3983</v>
      </c>
      <c r="D1263" s="17" t="s">
        <v>3970</v>
      </c>
      <c r="E1263" s="17" t="s">
        <v>3074</v>
      </c>
      <c r="F1263" s="17" t="s">
        <v>2170</v>
      </c>
      <c r="G1263" s="17" t="s">
        <v>3075</v>
      </c>
      <c r="H1263" s="17" t="s">
        <v>262</v>
      </c>
      <c r="I1263" s="20" t="s">
        <v>2899</v>
      </c>
      <c r="J1263" s="17" t="s">
        <v>63</v>
      </c>
      <c r="K1263" s="17" t="s">
        <v>63</v>
      </c>
      <c r="L1263" s="17" t="s">
        <v>4091</v>
      </c>
      <c r="M1263" s="17" t="s">
        <v>4023</v>
      </c>
      <c r="N1263" s="17" t="s">
        <v>3074</v>
      </c>
      <c r="O1263" s="17" t="s">
        <v>3075</v>
      </c>
      <c r="P1263" s="17" t="s">
        <v>2342</v>
      </c>
      <c r="Q1263" s="21" t="s">
        <v>2343</v>
      </c>
      <c r="R1263" s="21" t="str">
        <f t="shared" si="19"/>
        <v>文丰安(wenfengan)</v>
      </c>
      <c r="S1263" s="21"/>
    </row>
    <row r="1264" ht="12.75" customHeight="1" spans="1:19">
      <c r="A1264" s="17" t="s">
        <v>2773</v>
      </c>
      <c r="B1264" s="17" t="s">
        <v>510</v>
      </c>
      <c r="C1264" s="17" t="s">
        <v>3981</v>
      </c>
      <c r="D1264" s="17" t="s">
        <v>3959</v>
      </c>
      <c r="E1264" s="17" t="s">
        <v>2803</v>
      </c>
      <c r="F1264" s="17" t="s">
        <v>3954</v>
      </c>
      <c r="G1264" s="17" t="s">
        <v>2804</v>
      </c>
      <c r="H1264" s="17" t="s">
        <v>350</v>
      </c>
      <c r="I1264" s="20" t="s">
        <v>2805</v>
      </c>
      <c r="J1264" s="17" t="s">
        <v>449</v>
      </c>
      <c r="K1264" s="17" t="s">
        <v>63</v>
      </c>
      <c r="L1264" s="17"/>
      <c r="M1264" s="17" t="s">
        <v>443</v>
      </c>
      <c r="N1264" s="17" t="s">
        <v>2803</v>
      </c>
      <c r="O1264" s="17" t="s">
        <v>2804</v>
      </c>
      <c r="P1264" s="17" t="s">
        <v>510</v>
      </c>
      <c r="Q1264" s="21" t="s">
        <v>511</v>
      </c>
      <c r="R1264" s="21" t="str">
        <f t="shared" si="19"/>
        <v>吴安(wuan)</v>
      </c>
      <c r="S1264" s="21"/>
    </row>
    <row r="1265" ht="12.75" customHeight="1" spans="1:19">
      <c r="A1265" s="17" t="s">
        <v>2773</v>
      </c>
      <c r="B1265" s="17" t="s">
        <v>510</v>
      </c>
      <c r="C1265" s="17" t="s">
        <v>3981</v>
      </c>
      <c r="D1265" s="17" t="s">
        <v>3959</v>
      </c>
      <c r="E1265" s="17" t="s">
        <v>3076</v>
      </c>
      <c r="F1265" s="17" t="s">
        <v>3954</v>
      </c>
      <c r="G1265" s="17" t="s">
        <v>3077</v>
      </c>
      <c r="H1265" s="17" t="s">
        <v>55</v>
      </c>
      <c r="I1265" s="20" t="s">
        <v>3078</v>
      </c>
      <c r="J1265" s="17" t="s">
        <v>63</v>
      </c>
      <c r="K1265" s="17" t="s">
        <v>63</v>
      </c>
      <c r="L1265" s="17"/>
      <c r="M1265" s="17" t="s">
        <v>3955</v>
      </c>
      <c r="N1265" s="17" t="s">
        <v>3076</v>
      </c>
      <c r="O1265" s="17" t="s">
        <v>3077</v>
      </c>
      <c r="P1265" s="17" t="s">
        <v>510</v>
      </c>
      <c r="Q1265" s="21" t="s">
        <v>511</v>
      </c>
      <c r="R1265" s="21" t="str">
        <f t="shared" si="19"/>
        <v>吴安(wuan)</v>
      </c>
      <c r="S1265" s="21"/>
    </row>
    <row r="1266" ht="12.75" customHeight="1" spans="1:19">
      <c r="A1266" s="17" t="s">
        <v>2773</v>
      </c>
      <c r="B1266" s="17" t="s">
        <v>522</v>
      </c>
      <c r="C1266" s="17" t="s">
        <v>3975</v>
      </c>
      <c r="D1266" s="17" t="s">
        <v>3957</v>
      </c>
      <c r="E1266" s="17" t="s">
        <v>2856</v>
      </c>
      <c r="F1266" s="17" t="s">
        <v>3954</v>
      </c>
      <c r="G1266" s="17" t="s">
        <v>2857</v>
      </c>
      <c r="H1266" s="17" t="s">
        <v>262</v>
      </c>
      <c r="I1266" s="20" t="s">
        <v>2858</v>
      </c>
      <c r="J1266" s="17" t="s">
        <v>443</v>
      </c>
      <c r="K1266" s="17" t="s">
        <v>427</v>
      </c>
      <c r="L1266" s="17"/>
      <c r="M1266" s="17" t="s">
        <v>476</v>
      </c>
      <c r="N1266" s="17" t="s">
        <v>2856</v>
      </c>
      <c r="O1266" s="17" t="s">
        <v>2857</v>
      </c>
      <c r="P1266" s="17" t="s">
        <v>522</v>
      </c>
      <c r="Q1266" s="21" t="s">
        <v>523</v>
      </c>
      <c r="R1266" s="21" t="str">
        <f t="shared" si="19"/>
        <v>吴大兵(wudabing)</v>
      </c>
      <c r="S1266" s="21"/>
    </row>
    <row r="1267" ht="12.75" customHeight="1" spans="1:19">
      <c r="A1267" s="17" t="s">
        <v>2773</v>
      </c>
      <c r="B1267" s="17" t="s">
        <v>522</v>
      </c>
      <c r="C1267" s="17" t="s">
        <v>3975</v>
      </c>
      <c r="D1267" s="17" t="s">
        <v>3957</v>
      </c>
      <c r="E1267" s="17" t="s">
        <v>3079</v>
      </c>
      <c r="F1267" s="17" t="s">
        <v>3954</v>
      </c>
      <c r="G1267" s="17" t="s">
        <v>3080</v>
      </c>
      <c r="H1267" s="17" t="s">
        <v>463</v>
      </c>
      <c r="I1267" s="20" t="s">
        <v>2802</v>
      </c>
      <c r="J1267" s="17" t="s">
        <v>476</v>
      </c>
      <c r="K1267" s="17" t="s">
        <v>63</v>
      </c>
      <c r="L1267" s="17"/>
      <c r="M1267" s="17" t="s">
        <v>3955</v>
      </c>
      <c r="N1267" s="17" t="s">
        <v>3079</v>
      </c>
      <c r="O1267" s="17" t="s">
        <v>3080</v>
      </c>
      <c r="P1267" s="17" t="s">
        <v>522</v>
      </c>
      <c r="Q1267" s="21" t="s">
        <v>523</v>
      </c>
      <c r="R1267" s="21" t="str">
        <f t="shared" si="19"/>
        <v>吴大兵(wudabing)</v>
      </c>
      <c r="S1267" s="21"/>
    </row>
    <row r="1268" ht="12.75" customHeight="1" spans="1:19">
      <c r="A1268" s="17" t="s">
        <v>2773</v>
      </c>
      <c r="B1268" s="17" t="s">
        <v>522</v>
      </c>
      <c r="C1268" s="17" t="s">
        <v>3975</v>
      </c>
      <c r="D1268" s="17" t="s">
        <v>3957</v>
      </c>
      <c r="E1268" s="17" t="s">
        <v>3079</v>
      </c>
      <c r="F1268" s="17" t="s">
        <v>3954</v>
      </c>
      <c r="G1268" s="17" t="s">
        <v>3080</v>
      </c>
      <c r="H1268" s="17" t="s">
        <v>463</v>
      </c>
      <c r="I1268" s="20" t="s">
        <v>2913</v>
      </c>
      <c r="J1268" s="17" t="s">
        <v>476</v>
      </c>
      <c r="K1268" s="17" t="s">
        <v>63</v>
      </c>
      <c r="L1268" s="17"/>
      <c r="M1268" s="17" t="s">
        <v>3955</v>
      </c>
      <c r="N1268" s="17" t="s">
        <v>3079</v>
      </c>
      <c r="O1268" s="17" t="s">
        <v>3080</v>
      </c>
      <c r="P1268" s="17" t="s">
        <v>522</v>
      </c>
      <c r="Q1268" s="21" t="s">
        <v>523</v>
      </c>
      <c r="R1268" s="21" t="str">
        <f t="shared" si="19"/>
        <v>吴大兵(wudabing)</v>
      </c>
      <c r="S1268" s="21"/>
    </row>
    <row r="1269" ht="12.75" customHeight="1" spans="1:19">
      <c r="A1269" s="17" t="s">
        <v>2773</v>
      </c>
      <c r="B1269" s="17" t="s">
        <v>522</v>
      </c>
      <c r="C1269" s="17" t="s">
        <v>3975</v>
      </c>
      <c r="D1269" s="17" t="s">
        <v>3957</v>
      </c>
      <c r="E1269" s="17" t="s">
        <v>3082</v>
      </c>
      <c r="F1269" s="17" t="s">
        <v>3954</v>
      </c>
      <c r="G1269" s="17" t="s">
        <v>3083</v>
      </c>
      <c r="H1269" s="17" t="s">
        <v>414</v>
      </c>
      <c r="I1269" s="20" t="s">
        <v>3084</v>
      </c>
      <c r="J1269" s="17" t="s">
        <v>476</v>
      </c>
      <c r="K1269" s="17" t="s">
        <v>63</v>
      </c>
      <c r="L1269" s="17"/>
      <c r="M1269" s="17" t="s">
        <v>3955</v>
      </c>
      <c r="N1269" s="17" t="s">
        <v>3082</v>
      </c>
      <c r="O1269" s="17" t="s">
        <v>3083</v>
      </c>
      <c r="P1269" s="17" t="s">
        <v>522</v>
      </c>
      <c r="Q1269" s="21" t="s">
        <v>523</v>
      </c>
      <c r="R1269" s="21" t="str">
        <f t="shared" si="19"/>
        <v>吴大兵(wudabing)</v>
      </c>
      <c r="S1269" s="21"/>
    </row>
    <row r="1270" ht="12.75" customHeight="1" spans="1:19">
      <c r="A1270" s="17" t="s">
        <v>2773</v>
      </c>
      <c r="B1270" s="17" t="s">
        <v>522</v>
      </c>
      <c r="C1270" s="17" t="s">
        <v>3975</v>
      </c>
      <c r="D1270" s="17" t="s">
        <v>3957</v>
      </c>
      <c r="E1270" s="17" t="s">
        <v>3085</v>
      </c>
      <c r="F1270" s="17" t="s">
        <v>3954</v>
      </c>
      <c r="G1270" s="17" t="s">
        <v>3086</v>
      </c>
      <c r="H1270" s="17" t="s">
        <v>503</v>
      </c>
      <c r="I1270" s="20" t="s">
        <v>3084</v>
      </c>
      <c r="J1270" s="17" t="s">
        <v>476</v>
      </c>
      <c r="K1270" s="17" t="s">
        <v>63</v>
      </c>
      <c r="L1270" s="17"/>
      <c r="M1270" s="17" t="s">
        <v>3955</v>
      </c>
      <c r="N1270" s="17" t="s">
        <v>3085</v>
      </c>
      <c r="O1270" s="17" t="s">
        <v>3086</v>
      </c>
      <c r="P1270" s="17" t="s">
        <v>522</v>
      </c>
      <c r="Q1270" s="21" t="s">
        <v>523</v>
      </c>
      <c r="R1270" s="21" t="str">
        <f t="shared" si="19"/>
        <v>吴大兵(wudabing)</v>
      </c>
      <c r="S1270" s="21"/>
    </row>
    <row r="1271" ht="12.75" customHeight="1" spans="1:19">
      <c r="A1271" s="17" t="s">
        <v>2773</v>
      </c>
      <c r="B1271" s="17" t="s">
        <v>522</v>
      </c>
      <c r="C1271" s="17" t="s">
        <v>3975</v>
      </c>
      <c r="D1271" s="17" t="s">
        <v>3957</v>
      </c>
      <c r="E1271" s="17" t="s">
        <v>3087</v>
      </c>
      <c r="F1271" s="17" t="s">
        <v>141</v>
      </c>
      <c r="G1271" s="17" t="s">
        <v>1958</v>
      </c>
      <c r="H1271" s="17" t="s">
        <v>1035</v>
      </c>
      <c r="I1271" s="20" t="s">
        <v>3008</v>
      </c>
      <c r="J1271" s="17" t="s">
        <v>63</v>
      </c>
      <c r="K1271" s="17" t="s">
        <v>63</v>
      </c>
      <c r="L1271" s="17"/>
      <c r="M1271" s="17" t="s">
        <v>3951</v>
      </c>
      <c r="N1271" s="17" t="s">
        <v>3087</v>
      </c>
      <c r="O1271" s="17" t="s">
        <v>1958</v>
      </c>
      <c r="P1271" s="17" t="s">
        <v>522</v>
      </c>
      <c r="Q1271" s="21" t="s">
        <v>523</v>
      </c>
      <c r="R1271" s="21" t="str">
        <f t="shared" si="19"/>
        <v>吴大兵(wudabing)</v>
      </c>
      <c r="S1271" s="21"/>
    </row>
    <row r="1272" ht="12.75" customHeight="1" spans="1:19">
      <c r="A1272" s="17" t="s">
        <v>2773</v>
      </c>
      <c r="B1272" s="17" t="s">
        <v>538</v>
      </c>
      <c r="C1272" s="17" t="s">
        <v>3956</v>
      </c>
      <c r="D1272" s="17" t="s">
        <v>3953</v>
      </c>
      <c r="E1272" s="17" t="s">
        <v>3088</v>
      </c>
      <c r="F1272" s="17" t="s">
        <v>3954</v>
      </c>
      <c r="G1272" s="17" t="s">
        <v>1874</v>
      </c>
      <c r="H1272" s="17" t="s">
        <v>2324</v>
      </c>
      <c r="I1272" s="20" t="s">
        <v>3089</v>
      </c>
      <c r="J1272" s="17" t="s">
        <v>63</v>
      </c>
      <c r="K1272" s="17" t="s">
        <v>63</v>
      </c>
      <c r="L1272" s="17"/>
      <c r="M1272" s="17" t="s">
        <v>3955</v>
      </c>
      <c r="N1272" s="17" t="s">
        <v>3088</v>
      </c>
      <c r="O1272" s="17" t="s">
        <v>1874</v>
      </c>
      <c r="P1272" s="17" t="s">
        <v>538</v>
      </c>
      <c r="Q1272" s="21" t="s">
        <v>539</v>
      </c>
      <c r="R1272" s="21" t="str">
        <f t="shared" si="19"/>
        <v>吴静(wujing)</v>
      </c>
      <c r="S1272" s="21"/>
    </row>
    <row r="1273" ht="12.75" customHeight="1" spans="1:19">
      <c r="A1273" s="17" t="s">
        <v>2773</v>
      </c>
      <c r="B1273" s="17" t="s">
        <v>538</v>
      </c>
      <c r="C1273" s="17" t="s">
        <v>3956</v>
      </c>
      <c r="D1273" s="17" t="s">
        <v>3953</v>
      </c>
      <c r="E1273" s="17" t="s">
        <v>3090</v>
      </c>
      <c r="F1273" s="17" t="s">
        <v>3954</v>
      </c>
      <c r="G1273" s="17" t="s">
        <v>2393</v>
      </c>
      <c r="H1273" s="17" t="s">
        <v>772</v>
      </c>
      <c r="I1273" s="20" t="s">
        <v>2884</v>
      </c>
      <c r="J1273" s="17" t="s">
        <v>63</v>
      </c>
      <c r="K1273" s="17" t="s">
        <v>63</v>
      </c>
      <c r="L1273" s="17"/>
      <c r="M1273" s="17" t="s">
        <v>3955</v>
      </c>
      <c r="N1273" s="17" t="s">
        <v>3090</v>
      </c>
      <c r="O1273" s="17" t="s">
        <v>2393</v>
      </c>
      <c r="P1273" s="17" t="s">
        <v>538</v>
      </c>
      <c r="Q1273" s="21" t="s">
        <v>539</v>
      </c>
      <c r="R1273" s="21" t="str">
        <f t="shared" si="19"/>
        <v>吴静(wujing)</v>
      </c>
      <c r="S1273" s="21"/>
    </row>
    <row r="1274" ht="12.75" customHeight="1" spans="1:19">
      <c r="A1274" s="17" t="s">
        <v>2773</v>
      </c>
      <c r="B1274" s="17" t="s">
        <v>3092</v>
      </c>
      <c r="C1274" s="17" t="s">
        <v>4006</v>
      </c>
      <c r="D1274" s="17" t="s">
        <v>3968</v>
      </c>
      <c r="E1274" s="17" t="s">
        <v>3091</v>
      </c>
      <c r="F1274" s="17" t="s">
        <v>2170</v>
      </c>
      <c r="G1274" s="17" t="s">
        <v>3094</v>
      </c>
      <c r="H1274" s="17" t="s">
        <v>987</v>
      </c>
      <c r="I1274" s="20" t="s">
        <v>3095</v>
      </c>
      <c r="J1274" s="17" t="s">
        <v>63</v>
      </c>
      <c r="K1274" s="17" t="s">
        <v>63</v>
      </c>
      <c r="L1274" s="17"/>
      <c r="M1274" s="17" t="s">
        <v>4023</v>
      </c>
      <c r="N1274" s="17" t="s">
        <v>3091</v>
      </c>
      <c r="O1274" s="17" t="s">
        <v>3094</v>
      </c>
      <c r="P1274" s="17" t="s">
        <v>3092</v>
      </c>
      <c r="Q1274" s="21" t="s">
        <v>3093</v>
      </c>
      <c r="R1274" s="21" t="str">
        <f t="shared" si="19"/>
        <v>肖端(xiaoduan)</v>
      </c>
      <c r="S1274" s="21"/>
    </row>
    <row r="1275" ht="12.75" customHeight="1" spans="1:19">
      <c r="A1275" s="17" t="s">
        <v>2773</v>
      </c>
      <c r="B1275" s="17" t="s">
        <v>228</v>
      </c>
      <c r="C1275" s="17" t="s">
        <v>4006</v>
      </c>
      <c r="D1275" s="17" t="s">
        <v>3970</v>
      </c>
      <c r="E1275" s="17" t="s">
        <v>3098</v>
      </c>
      <c r="F1275" s="17" t="s">
        <v>141</v>
      </c>
      <c r="G1275" s="17" t="s">
        <v>1811</v>
      </c>
      <c r="H1275" s="17" t="s">
        <v>26</v>
      </c>
      <c r="I1275" s="20" t="s">
        <v>3099</v>
      </c>
      <c r="J1275" s="17" t="s">
        <v>63</v>
      </c>
      <c r="K1275" s="17" t="s">
        <v>63</v>
      </c>
      <c r="L1275" s="17"/>
      <c r="M1275" s="17" t="s">
        <v>3951</v>
      </c>
      <c r="N1275" s="17" t="s">
        <v>3098</v>
      </c>
      <c r="O1275" s="17" t="s">
        <v>1811</v>
      </c>
      <c r="P1275" s="17" t="s">
        <v>228</v>
      </c>
      <c r="Q1275" s="21" t="s">
        <v>229</v>
      </c>
      <c r="R1275" s="21" t="str">
        <f t="shared" si="19"/>
        <v>许玉明(xuyuming)</v>
      </c>
      <c r="S1275" s="21"/>
    </row>
    <row r="1276" ht="12.75" customHeight="1" spans="1:19">
      <c r="A1276" s="17" t="s">
        <v>2773</v>
      </c>
      <c r="B1276" s="17" t="s">
        <v>553</v>
      </c>
      <c r="C1276" s="17" t="s">
        <v>4006</v>
      </c>
      <c r="D1276" s="17" t="s">
        <v>3953</v>
      </c>
      <c r="E1276" s="17" t="s">
        <v>3100</v>
      </c>
      <c r="F1276" s="17" t="s">
        <v>3954</v>
      </c>
      <c r="G1276" s="17" t="s">
        <v>3101</v>
      </c>
      <c r="H1276" s="17" t="s">
        <v>135</v>
      </c>
      <c r="I1276" s="20" t="s">
        <v>3102</v>
      </c>
      <c r="J1276" s="17" t="s">
        <v>63</v>
      </c>
      <c r="K1276" s="17" t="s">
        <v>63</v>
      </c>
      <c r="L1276" s="17"/>
      <c r="M1276" s="17" t="s">
        <v>3955</v>
      </c>
      <c r="N1276" s="17" t="s">
        <v>3100</v>
      </c>
      <c r="O1276" s="17" t="s">
        <v>3101</v>
      </c>
      <c r="P1276" s="17" t="s">
        <v>553</v>
      </c>
      <c r="Q1276" s="21" t="s">
        <v>554</v>
      </c>
      <c r="R1276" s="21" t="str">
        <f t="shared" si="19"/>
        <v>严伟涛(yanweitao)</v>
      </c>
      <c r="S1276" s="21"/>
    </row>
    <row r="1277" ht="12.75" customHeight="1" spans="1:19">
      <c r="A1277" s="17" t="s">
        <v>2773</v>
      </c>
      <c r="B1277" s="17" t="s">
        <v>2743</v>
      </c>
      <c r="C1277" s="17" t="s">
        <v>4006</v>
      </c>
      <c r="D1277" s="17" t="s">
        <v>3968</v>
      </c>
      <c r="E1277" s="17" t="s">
        <v>3103</v>
      </c>
      <c r="F1277" s="17" t="s">
        <v>141</v>
      </c>
      <c r="G1277" s="17" t="s">
        <v>1298</v>
      </c>
      <c r="H1277" s="17" t="s">
        <v>90</v>
      </c>
      <c r="I1277" s="20" t="s">
        <v>3014</v>
      </c>
      <c r="J1277" s="17" t="s">
        <v>476</v>
      </c>
      <c r="K1277" s="17" t="s">
        <v>63</v>
      </c>
      <c r="L1277" s="17"/>
      <c r="M1277" s="17" t="s">
        <v>3951</v>
      </c>
      <c r="N1277" s="17" t="s">
        <v>3103</v>
      </c>
      <c r="O1277" s="17" t="s">
        <v>1298</v>
      </c>
      <c r="P1277" s="17" t="s">
        <v>2743</v>
      </c>
      <c r="Q1277" s="21" t="s">
        <v>2744</v>
      </c>
      <c r="R1277" s="21" t="str">
        <f t="shared" si="19"/>
        <v>杨果(yangguo)</v>
      </c>
      <c r="S1277" s="21"/>
    </row>
    <row r="1278" ht="12.75" customHeight="1" spans="1:19">
      <c r="A1278" s="17" t="s">
        <v>2773</v>
      </c>
      <c r="B1278" s="17" t="s">
        <v>2743</v>
      </c>
      <c r="C1278" s="17" t="s">
        <v>4006</v>
      </c>
      <c r="D1278" s="17" t="s">
        <v>3968</v>
      </c>
      <c r="E1278" s="17" t="s">
        <v>3105</v>
      </c>
      <c r="F1278" s="17" t="s">
        <v>141</v>
      </c>
      <c r="G1278" s="17" t="s">
        <v>3106</v>
      </c>
      <c r="H1278" s="17" t="s">
        <v>26</v>
      </c>
      <c r="I1278" s="20" t="s">
        <v>2881</v>
      </c>
      <c r="J1278" s="17" t="s">
        <v>427</v>
      </c>
      <c r="K1278" s="17" t="s">
        <v>63</v>
      </c>
      <c r="L1278" s="17"/>
      <c r="M1278" s="17" t="s">
        <v>3951</v>
      </c>
      <c r="N1278" s="17" t="s">
        <v>3105</v>
      </c>
      <c r="O1278" s="17" t="s">
        <v>3106</v>
      </c>
      <c r="P1278" s="17" t="s">
        <v>2743</v>
      </c>
      <c r="Q1278" s="21" t="s">
        <v>2744</v>
      </c>
      <c r="R1278" s="21" t="str">
        <f t="shared" si="19"/>
        <v>杨果(yangguo)</v>
      </c>
      <c r="S1278" s="21"/>
    </row>
    <row r="1279" ht="12.75" customHeight="1" spans="1:19">
      <c r="A1279" s="17" t="s">
        <v>2773</v>
      </c>
      <c r="B1279" s="17" t="s">
        <v>2743</v>
      </c>
      <c r="C1279" s="17" t="s">
        <v>4006</v>
      </c>
      <c r="D1279" s="17" t="s">
        <v>3968</v>
      </c>
      <c r="E1279" s="17" t="s">
        <v>3107</v>
      </c>
      <c r="F1279" s="17" t="s">
        <v>141</v>
      </c>
      <c r="G1279" s="17" t="s">
        <v>3108</v>
      </c>
      <c r="H1279" s="17" t="s">
        <v>148</v>
      </c>
      <c r="I1279" s="20" t="s">
        <v>3109</v>
      </c>
      <c r="J1279" s="17" t="s">
        <v>63</v>
      </c>
      <c r="K1279" s="17" t="s">
        <v>63</v>
      </c>
      <c r="L1279" s="17"/>
      <c r="M1279" s="17" t="s">
        <v>3951</v>
      </c>
      <c r="N1279" s="17" t="s">
        <v>3107</v>
      </c>
      <c r="O1279" s="17" t="s">
        <v>3108</v>
      </c>
      <c r="P1279" s="17" t="s">
        <v>2743</v>
      </c>
      <c r="Q1279" s="21" t="s">
        <v>2744</v>
      </c>
      <c r="R1279" s="21" t="str">
        <f t="shared" si="19"/>
        <v>杨果(yangguo)</v>
      </c>
      <c r="S1279" s="21"/>
    </row>
    <row r="1280" ht="12.75" customHeight="1" spans="1:19">
      <c r="A1280" s="17" t="s">
        <v>2773</v>
      </c>
      <c r="B1280" s="17" t="s">
        <v>2743</v>
      </c>
      <c r="C1280" s="17" t="s">
        <v>4006</v>
      </c>
      <c r="D1280" s="17" t="s">
        <v>3968</v>
      </c>
      <c r="E1280" s="17" t="s">
        <v>3110</v>
      </c>
      <c r="F1280" s="17" t="s">
        <v>141</v>
      </c>
      <c r="G1280" s="17" t="s">
        <v>3108</v>
      </c>
      <c r="H1280" s="17" t="s">
        <v>148</v>
      </c>
      <c r="I1280" s="20" t="s">
        <v>2970</v>
      </c>
      <c r="J1280" s="17" t="s">
        <v>63</v>
      </c>
      <c r="K1280" s="17" t="s">
        <v>63</v>
      </c>
      <c r="L1280" s="17"/>
      <c r="M1280" s="17" t="s">
        <v>3951</v>
      </c>
      <c r="N1280" s="17" t="s">
        <v>3110</v>
      </c>
      <c r="O1280" s="17" t="s">
        <v>3108</v>
      </c>
      <c r="P1280" s="17" t="s">
        <v>2743</v>
      </c>
      <c r="Q1280" s="21" t="s">
        <v>2744</v>
      </c>
      <c r="R1280" s="21" t="str">
        <f t="shared" si="19"/>
        <v>杨果(yangguo)</v>
      </c>
      <c r="S1280" s="21"/>
    </row>
    <row r="1281" ht="12.75" customHeight="1" spans="1:19">
      <c r="A1281" s="17" t="s">
        <v>2773</v>
      </c>
      <c r="B1281" s="17" t="s">
        <v>2743</v>
      </c>
      <c r="C1281" s="17" t="s">
        <v>4006</v>
      </c>
      <c r="D1281" s="17" t="s">
        <v>3968</v>
      </c>
      <c r="E1281" s="17" t="s">
        <v>3111</v>
      </c>
      <c r="F1281" s="17" t="s">
        <v>141</v>
      </c>
      <c r="G1281" s="17" t="s">
        <v>1298</v>
      </c>
      <c r="H1281" s="17" t="s">
        <v>90</v>
      </c>
      <c r="I1281" s="20" t="s">
        <v>3112</v>
      </c>
      <c r="J1281" s="17" t="s">
        <v>63</v>
      </c>
      <c r="K1281" s="17" t="s">
        <v>63</v>
      </c>
      <c r="L1281" s="17"/>
      <c r="M1281" s="17" t="s">
        <v>3951</v>
      </c>
      <c r="N1281" s="17" t="s">
        <v>3111</v>
      </c>
      <c r="O1281" s="17" t="s">
        <v>1298</v>
      </c>
      <c r="P1281" s="17" t="s">
        <v>2743</v>
      </c>
      <c r="Q1281" s="21" t="s">
        <v>2744</v>
      </c>
      <c r="R1281" s="21" t="str">
        <f t="shared" si="19"/>
        <v>杨果(yangguo)</v>
      </c>
      <c r="S1281" s="21"/>
    </row>
    <row r="1282" ht="12.75" customHeight="1" spans="1:19">
      <c r="A1282" s="17" t="s">
        <v>2773</v>
      </c>
      <c r="B1282" s="17" t="s">
        <v>2743</v>
      </c>
      <c r="C1282" s="17" t="s">
        <v>4006</v>
      </c>
      <c r="D1282" s="17" t="s">
        <v>3968</v>
      </c>
      <c r="E1282" s="17" t="s">
        <v>3113</v>
      </c>
      <c r="F1282" s="17" t="s">
        <v>4001</v>
      </c>
      <c r="G1282" s="17" t="s">
        <v>2356</v>
      </c>
      <c r="H1282" s="17" t="s">
        <v>55</v>
      </c>
      <c r="I1282" s="20" t="s">
        <v>3071</v>
      </c>
      <c r="J1282" s="17" t="s">
        <v>476</v>
      </c>
      <c r="K1282" s="17" t="s">
        <v>63</v>
      </c>
      <c r="L1282" s="17"/>
      <c r="M1282" s="17" t="s">
        <v>4061</v>
      </c>
      <c r="N1282" s="17" t="s">
        <v>3113</v>
      </c>
      <c r="O1282" s="17" t="s">
        <v>2356</v>
      </c>
      <c r="P1282" s="17" t="s">
        <v>2743</v>
      </c>
      <c r="Q1282" s="21" t="s">
        <v>2744</v>
      </c>
      <c r="R1282" s="21" t="str">
        <f t="shared" si="19"/>
        <v>杨果(yangguo)</v>
      </c>
      <c r="S1282" s="21"/>
    </row>
    <row r="1283" ht="12.75" customHeight="1" spans="1:19">
      <c r="A1283" s="17" t="s">
        <v>2773</v>
      </c>
      <c r="B1283" s="17" t="s">
        <v>2743</v>
      </c>
      <c r="C1283" s="17" t="s">
        <v>4006</v>
      </c>
      <c r="D1283" s="17" t="s">
        <v>3968</v>
      </c>
      <c r="E1283" s="17" t="s">
        <v>3115</v>
      </c>
      <c r="F1283" s="17" t="s">
        <v>4031</v>
      </c>
      <c r="G1283" s="17" t="s">
        <v>3116</v>
      </c>
      <c r="H1283" s="17" t="s">
        <v>90</v>
      </c>
      <c r="I1283" s="20" t="s">
        <v>3117</v>
      </c>
      <c r="J1283" s="17" t="s">
        <v>476</v>
      </c>
      <c r="K1283" s="17" t="s">
        <v>63</v>
      </c>
      <c r="L1283" s="17"/>
      <c r="M1283" s="17" t="s">
        <v>3972</v>
      </c>
      <c r="N1283" s="17" t="s">
        <v>3115</v>
      </c>
      <c r="O1283" s="17" t="s">
        <v>3116</v>
      </c>
      <c r="P1283" s="17" t="s">
        <v>2743</v>
      </c>
      <c r="Q1283" s="21" t="s">
        <v>2744</v>
      </c>
      <c r="R1283" s="21" t="str">
        <f t="shared" si="19"/>
        <v>杨果(yangguo)</v>
      </c>
      <c r="S1283" s="21"/>
    </row>
    <row r="1284" ht="12.75" customHeight="1" spans="1:19">
      <c r="A1284" s="17" t="s">
        <v>2773</v>
      </c>
      <c r="B1284" s="17" t="s">
        <v>2743</v>
      </c>
      <c r="C1284" s="17" t="s">
        <v>4006</v>
      </c>
      <c r="D1284" s="17" t="s">
        <v>3968</v>
      </c>
      <c r="E1284" s="17" t="s">
        <v>3119</v>
      </c>
      <c r="F1284" s="17" t="s">
        <v>2170</v>
      </c>
      <c r="G1284" s="17" t="s">
        <v>1189</v>
      </c>
      <c r="H1284" s="17" t="s">
        <v>26</v>
      </c>
      <c r="I1284" s="20" t="s">
        <v>3117</v>
      </c>
      <c r="J1284" s="17" t="s">
        <v>476</v>
      </c>
      <c r="K1284" s="17" t="s">
        <v>63</v>
      </c>
      <c r="L1284" s="17"/>
      <c r="M1284" s="17" t="s">
        <v>4023</v>
      </c>
      <c r="N1284" s="17" t="s">
        <v>3119</v>
      </c>
      <c r="O1284" s="17" t="s">
        <v>1189</v>
      </c>
      <c r="P1284" s="17" t="s">
        <v>2743</v>
      </c>
      <c r="Q1284" s="21" t="s">
        <v>2744</v>
      </c>
      <c r="R1284" s="21" t="str">
        <f t="shared" ref="R1284:R1347" si="20">CONCATENATE(P1284,"(",Q1284,")")</f>
        <v>杨果(yangguo)</v>
      </c>
      <c r="S1284" s="21"/>
    </row>
    <row r="1285" ht="12.75" customHeight="1" spans="1:19">
      <c r="A1285" s="17" t="s">
        <v>2773</v>
      </c>
      <c r="B1285" s="17" t="s">
        <v>2743</v>
      </c>
      <c r="C1285" s="17" t="s">
        <v>4006</v>
      </c>
      <c r="D1285" s="17" t="s">
        <v>3968</v>
      </c>
      <c r="E1285" s="17" t="s">
        <v>3120</v>
      </c>
      <c r="F1285" s="17" t="s">
        <v>2170</v>
      </c>
      <c r="G1285" s="17" t="s">
        <v>3121</v>
      </c>
      <c r="H1285" s="17" t="s">
        <v>26</v>
      </c>
      <c r="I1285" s="20" t="s">
        <v>2952</v>
      </c>
      <c r="J1285" s="17" t="s">
        <v>63</v>
      </c>
      <c r="K1285" s="17" t="s">
        <v>63</v>
      </c>
      <c r="L1285" s="17"/>
      <c r="M1285" s="17" t="s">
        <v>4023</v>
      </c>
      <c r="N1285" s="17" t="s">
        <v>3120</v>
      </c>
      <c r="O1285" s="17" t="s">
        <v>3121</v>
      </c>
      <c r="P1285" s="17" t="s">
        <v>2743</v>
      </c>
      <c r="Q1285" s="21" t="s">
        <v>2744</v>
      </c>
      <c r="R1285" s="21" t="str">
        <f t="shared" si="20"/>
        <v>杨果(yangguo)</v>
      </c>
      <c r="S1285" s="21"/>
    </row>
    <row r="1286" ht="12.75" customHeight="1" spans="1:19">
      <c r="A1286" s="17" t="s">
        <v>2773</v>
      </c>
      <c r="B1286" s="17" t="s">
        <v>2743</v>
      </c>
      <c r="C1286" s="17" t="s">
        <v>4006</v>
      </c>
      <c r="D1286" s="17" t="s">
        <v>3968</v>
      </c>
      <c r="E1286" s="17" t="s">
        <v>3122</v>
      </c>
      <c r="F1286" s="17" t="s">
        <v>3954</v>
      </c>
      <c r="G1286" s="17" t="s">
        <v>3123</v>
      </c>
      <c r="H1286" s="17" t="s">
        <v>26</v>
      </c>
      <c r="I1286" s="20" t="s">
        <v>3124</v>
      </c>
      <c r="J1286" s="17" t="s">
        <v>63</v>
      </c>
      <c r="K1286" s="17" t="s">
        <v>63</v>
      </c>
      <c r="L1286" s="17"/>
      <c r="M1286" s="17" t="s">
        <v>3955</v>
      </c>
      <c r="N1286" s="17" t="s">
        <v>3122</v>
      </c>
      <c r="O1286" s="17" t="s">
        <v>3123</v>
      </c>
      <c r="P1286" s="17" t="s">
        <v>2743</v>
      </c>
      <c r="Q1286" s="21" t="s">
        <v>2744</v>
      </c>
      <c r="R1286" s="21" t="str">
        <f t="shared" si="20"/>
        <v>杨果(yangguo)</v>
      </c>
      <c r="S1286" s="21"/>
    </row>
    <row r="1287" ht="12.75" customHeight="1" spans="1:19">
      <c r="A1287" s="17" t="s">
        <v>2773</v>
      </c>
      <c r="B1287" s="17" t="s">
        <v>2743</v>
      </c>
      <c r="C1287" s="17" t="s">
        <v>4006</v>
      </c>
      <c r="D1287" s="17" t="s">
        <v>3968</v>
      </c>
      <c r="E1287" s="17" t="s">
        <v>3125</v>
      </c>
      <c r="F1287" s="17" t="s">
        <v>141</v>
      </c>
      <c r="G1287" s="17" t="s">
        <v>3108</v>
      </c>
      <c r="H1287" s="17" t="s">
        <v>148</v>
      </c>
      <c r="I1287" s="20" t="s">
        <v>3126</v>
      </c>
      <c r="J1287" s="17" t="s">
        <v>63</v>
      </c>
      <c r="K1287" s="17" t="s">
        <v>63</v>
      </c>
      <c r="L1287" s="17"/>
      <c r="M1287" s="17" t="s">
        <v>3951</v>
      </c>
      <c r="N1287" s="17" t="s">
        <v>3125</v>
      </c>
      <c r="O1287" s="17" t="s">
        <v>3108</v>
      </c>
      <c r="P1287" s="17" t="s">
        <v>2743</v>
      </c>
      <c r="Q1287" s="21" t="s">
        <v>2744</v>
      </c>
      <c r="R1287" s="21" t="str">
        <f t="shared" si="20"/>
        <v>杨果(yangguo)</v>
      </c>
      <c r="S1287" s="21"/>
    </row>
    <row r="1288" ht="12.75" customHeight="1" spans="1:19">
      <c r="A1288" s="17" t="s">
        <v>2773</v>
      </c>
      <c r="B1288" s="17" t="s">
        <v>563</v>
      </c>
      <c r="C1288" s="17" t="s">
        <v>3982</v>
      </c>
      <c r="D1288" s="17" t="s">
        <v>3973</v>
      </c>
      <c r="E1288" s="17" t="s">
        <v>3127</v>
      </c>
      <c r="F1288" s="17" t="s">
        <v>3954</v>
      </c>
      <c r="G1288" s="17" t="s">
        <v>2595</v>
      </c>
      <c r="H1288" s="17" t="s">
        <v>36</v>
      </c>
      <c r="I1288" s="20" t="s">
        <v>3128</v>
      </c>
      <c r="J1288" s="17" t="s">
        <v>63</v>
      </c>
      <c r="K1288" s="17" t="s">
        <v>63</v>
      </c>
      <c r="L1288" s="17"/>
      <c r="M1288" s="17" t="s">
        <v>3955</v>
      </c>
      <c r="N1288" s="17" t="s">
        <v>3127</v>
      </c>
      <c r="O1288" s="17" t="s">
        <v>2595</v>
      </c>
      <c r="P1288" s="17" t="s">
        <v>563</v>
      </c>
      <c r="Q1288" s="21" t="s">
        <v>564</v>
      </c>
      <c r="R1288" s="21" t="str">
        <f t="shared" si="20"/>
        <v>杨玲(yangling)</v>
      </c>
      <c r="S1288" s="21"/>
    </row>
    <row r="1289" ht="12.75" customHeight="1" spans="1:19">
      <c r="A1289" s="17" t="s">
        <v>2773</v>
      </c>
      <c r="B1289" s="17" t="s">
        <v>580</v>
      </c>
      <c r="C1289" s="17" t="s">
        <v>3975</v>
      </c>
      <c r="D1289" s="17" t="s">
        <v>3973</v>
      </c>
      <c r="E1289" s="17" t="s">
        <v>3129</v>
      </c>
      <c r="F1289" s="17" t="s">
        <v>3954</v>
      </c>
      <c r="G1289" s="17" t="s">
        <v>3130</v>
      </c>
      <c r="H1289" s="17" t="s">
        <v>541</v>
      </c>
      <c r="I1289" s="20" t="s">
        <v>3131</v>
      </c>
      <c r="J1289" s="17" t="s">
        <v>63</v>
      </c>
      <c r="K1289" s="17" t="s">
        <v>63</v>
      </c>
      <c r="L1289" s="17" t="s">
        <v>4092</v>
      </c>
      <c r="M1289" s="17" t="s">
        <v>3955</v>
      </c>
      <c r="N1289" s="17" t="s">
        <v>3129</v>
      </c>
      <c r="O1289" s="17" t="s">
        <v>3130</v>
      </c>
      <c r="P1289" s="17" t="s">
        <v>580</v>
      </c>
      <c r="Q1289" s="21" t="s">
        <v>581</v>
      </c>
      <c r="R1289" s="21" t="str">
        <f t="shared" si="20"/>
        <v>杨孝容(yangxiaorong)</v>
      </c>
      <c r="S1289" s="21"/>
    </row>
    <row r="1290" ht="12.75" customHeight="1" spans="1:19">
      <c r="A1290" s="17" t="s">
        <v>2773</v>
      </c>
      <c r="B1290" s="17" t="s">
        <v>1052</v>
      </c>
      <c r="C1290" s="17" t="s">
        <v>3980</v>
      </c>
      <c r="D1290" s="17" t="s">
        <v>3946</v>
      </c>
      <c r="E1290" s="17" t="s">
        <v>3132</v>
      </c>
      <c r="F1290" s="17" t="s">
        <v>141</v>
      </c>
      <c r="G1290" s="17" t="s">
        <v>950</v>
      </c>
      <c r="H1290" s="17" t="s">
        <v>148</v>
      </c>
      <c r="I1290" s="20" t="s">
        <v>3131</v>
      </c>
      <c r="J1290" s="17" t="s">
        <v>476</v>
      </c>
      <c r="K1290" s="17" t="s">
        <v>63</v>
      </c>
      <c r="L1290" s="17"/>
      <c r="M1290" s="17" t="s">
        <v>3951</v>
      </c>
      <c r="N1290" s="17" t="s">
        <v>3132</v>
      </c>
      <c r="O1290" s="17" t="s">
        <v>950</v>
      </c>
      <c r="P1290" s="17" t="s">
        <v>1052</v>
      </c>
      <c r="Q1290" s="21" t="s">
        <v>1053</v>
      </c>
      <c r="R1290" s="21" t="str">
        <f t="shared" si="20"/>
        <v>杨姝(yangshu)</v>
      </c>
      <c r="S1290" s="21"/>
    </row>
    <row r="1291" ht="12.75" customHeight="1" spans="1:19">
      <c r="A1291" s="17" t="s">
        <v>2773</v>
      </c>
      <c r="B1291" s="17" t="s">
        <v>1052</v>
      </c>
      <c r="C1291" s="17" t="s">
        <v>3980</v>
      </c>
      <c r="D1291" s="17" t="s">
        <v>3946</v>
      </c>
      <c r="E1291" s="17" t="s">
        <v>3133</v>
      </c>
      <c r="F1291" s="17" t="s">
        <v>3954</v>
      </c>
      <c r="G1291" s="17" t="s">
        <v>3134</v>
      </c>
      <c r="H1291" s="17" t="s">
        <v>26</v>
      </c>
      <c r="I1291" s="20" t="s">
        <v>2876</v>
      </c>
      <c r="J1291" s="17" t="s">
        <v>63</v>
      </c>
      <c r="K1291" s="17" t="s">
        <v>63</v>
      </c>
      <c r="L1291" s="17"/>
      <c r="M1291" s="17" t="s">
        <v>3955</v>
      </c>
      <c r="N1291" s="17" t="s">
        <v>3133</v>
      </c>
      <c r="O1291" s="17" t="s">
        <v>3134</v>
      </c>
      <c r="P1291" s="17" t="s">
        <v>1052</v>
      </c>
      <c r="Q1291" s="21" t="s">
        <v>1053</v>
      </c>
      <c r="R1291" s="21" t="str">
        <f t="shared" si="20"/>
        <v>杨姝(yangshu)</v>
      </c>
      <c r="S1291" s="21"/>
    </row>
    <row r="1292" ht="12.75" customHeight="1" spans="1:19">
      <c r="A1292" s="17" t="s">
        <v>2773</v>
      </c>
      <c r="B1292" s="17" t="s">
        <v>3136</v>
      </c>
      <c r="C1292" s="17" t="s">
        <v>4006</v>
      </c>
      <c r="D1292" s="17" t="s">
        <v>3953</v>
      </c>
      <c r="E1292" s="17" t="s">
        <v>3135</v>
      </c>
      <c r="F1292" s="17" t="s">
        <v>3954</v>
      </c>
      <c r="G1292" s="17" t="s">
        <v>2595</v>
      </c>
      <c r="H1292" s="17" t="s">
        <v>36</v>
      </c>
      <c r="I1292" s="20" t="s">
        <v>3099</v>
      </c>
      <c r="J1292" s="17" t="s">
        <v>63</v>
      </c>
      <c r="K1292" s="17" t="s">
        <v>63</v>
      </c>
      <c r="L1292" s="17"/>
      <c r="M1292" s="17" t="s">
        <v>3955</v>
      </c>
      <c r="N1292" s="17" t="s">
        <v>3135</v>
      </c>
      <c r="O1292" s="17" t="s">
        <v>2595</v>
      </c>
      <c r="P1292" s="17" t="s">
        <v>3136</v>
      </c>
      <c r="Q1292" s="21" t="s">
        <v>3137</v>
      </c>
      <c r="R1292" s="21" t="str">
        <f t="shared" si="20"/>
        <v>张莉(zhangli)</v>
      </c>
      <c r="S1292" s="21"/>
    </row>
    <row r="1293" ht="12.75" customHeight="1" spans="1:19">
      <c r="A1293" s="17" t="s">
        <v>2773</v>
      </c>
      <c r="B1293" s="17" t="s">
        <v>3136</v>
      </c>
      <c r="C1293" s="17" t="s">
        <v>4006</v>
      </c>
      <c r="D1293" s="17" t="s">
        <v>3953</v>
      </c>
      <c r="E1293" s="17" t="s">
        <v>3140</v>
      </c>
      <c r="F1293" s="17" t="s">
        <v>3954</v>
      </c>
      <c r="G1293" s="17" t="s">
        <v>3141</v>
      </c>
      <c r="H1293" s="17" t="s">
        <v>26</v>
      </c>
      <c r="I1293" s="20" t="s">
        <v>2164</v>
      </c>
      <c r="J1293" s="17" t="s">
        <v>63</v>
      </c>
      <c r="K1293" s="17" t="s">
        <v>63</v>
      </c>
      <c r="L1293" s="17"/>
      <c r="M1293" s="17" t="s">
        <v>3955</v>
      </c>
      <c r="N1293" s="17" t="s">
        <v>3140</v>
      </c>
      <c r="O1293" s="17" t="s">
        <v>3141</v>
      </c>
      <c r="P1293" s="17" t="s">
        <v>3136</v>
      </c>
      <c r="Q1293" s="21" t="s">
        <v>3137</v>
      </c>
      <c r="R1293" s="21" t="str">
        <f t="shared" si="20"/>
        <v>张莉(zhangli)</v>
      </c>
      <c r="S1293" s="21"/>
    </row>
    <row r="1294" ht="12.75" customHeight="1" spans="1:19">
      <c r="A1294" s="17" t="s">
        <v>2773</v>
      </c>
      <c r="B1294" s="17" t="s">
        <v>2428</v>
      </c>
      <c r="C1294" s="17" t="s">
        <v>3980</v>
      </c>
      <c r="D1294" s="17" t="s">
        <v>3946</v>
      </c>
      <c r="E1294" s="17" t="s">
        <v>2838</v>
      </c>
      <c r="F1294" s="17" t="s">
        <v>3954</v>
      </c>
      <c r="G1294" s="17" t="s">
        <v>2839</v>
      </c>
      <c r="H1294" s="17" t="s">
        <v>63</v>
      </c>
      <c r="I1294" s="20" t="s">
        <v>2840</v>
      </c>
      <c r="J1294" s="17" t="s">
        <v>449</v>
      </c>
      <c r="K1294" s="17" t="s">
        <v>449</v>
      </c>
      <c r="L1294" s="17"/>
      <c r="M1294" s="17" t="s">
        <v>63</v>
      </c>
      <c r="N1294" s="17" t="s">
        <v>2838</v>
      </c>
      <c r="O1294" s="17" t="s">
        <v>2839</v>
      </c>
      <c r="P1294" s="17" t="s">
        <v>2428</v>
      </c>
      <c r="Q1294" s="21" t="s">
        <v>2429</v>
      </c>
      <c r="R1294" s="21" t="str">
        <f t="shared" si="20"/>
        <v>张永恒(zhangyongheng)</v>
      </c>
      <c r="S1294" s="21"/>
    </row>
    <row r="1295" ht="12.75" customHeight="1" spans="1:19">
      <c r="A1295" s="17" t="s">
        <v>2773</v>
      </c>
      <c r="B1295" s="17" t="s">
        <v>2007</v>
      </c>
      <c r="C1295" s="17" t="s">
        <v>4080</v>
      </c>
      <c r="D1295" s="17" t="s">
        <v>3986</v>
      </c>
      <c r="E1295" s="17" t="s">
        <v>3142</v>
      </c>
      <c r="F1295" s="17" t="s">
        <v>2170</v>
      </c>
      <c r="G1295" s="17" t="s">
        <v>3142</v>
      </c>
      <c r="H1295" s="17" t="s">
        <v>135</v>
      </c>
      <c r="I1295" s="20" t="s">
        <v>3014</v>
      </c>
      <c r="J1295" s="17" t="s">
        <v>443</v>
      </c>
      <c r="K1295" s="17" t="s">
        <v>443</v>
      </c>
      <c r="L1295" s="17"/>
      <c r="M1295" s="17" t="s">
        <v>427</v>
      </c>
      <c r="N1295" s="17" t="s">
        <v>3142</v>
      </c>
      <c r="O1295" s="17" t="s">
        <v>3142</v>
      </c>
      <c r="P1295" s="17" t="s">
        <v>2007</v>
      </c>
      <c r="Q1295" s="21" t="s">
        <v>2008</v>
      </c>
      <c r="R1295" s="21" t="str">
        <f t="shared" si="20"/>
        <v>朱莉芬(zhulifen)</v>
      </c>
      <c r="S1295" s="21"/>
    </row>
    <row r="1296" ht="12.75" customHeight="1" spans="1:19">
      <c r="A1296" s="17" t="s">
        <v>2773</v>
      </c>
      <c r="B1296" s="17" t="s">
        <v>2007</v>
      </c>
      <c r="C1296" s="17" t="s">
        <v>4080</v>
      </c>
      <c r="D1296" s="17" t="s">
        <v>3986</v>
      </c>
      <c r="E1296" s="17" t="s">
        <v>3143</v>
      </c>
      <c r="F1296" s="17" t="s">
        <v>141</v>
      </c>
      <c r="G1296" s="17" t="s">
        <v>3144</v>
      </c>
      <c r="H1296" s="17" t="s">
        <v>90</v>
      </c>
      <c r="I1296" s="20" t="s">
        <v>3145</v>
      </c>
      <c r="J1296" s="17" t="s">
        <v>63</v>
      </c>
      <c r="K1296" s="17" t="s">
        <v>63</v>
      </c>
      <c r="L1296" s="17"/>
      <c r="M1296" s="17" t="s">
        <v>3951</v>
      </c>
      <c r="N1296" s="17" t="s">
        <v>3143</v>
      </c>
      <c r="O1296" s="17" t="s">
        <v>3144</v>
      </c>
      <c r="P1296" s="17" t="s">
        <v>2007</v>
      </c>
      <c r="Q1296" s="21" t="s">
        <v>2008</v>
      </c>
      <c r="R1296" s="21" t="str">
        <f t="shared" si="20"/>
        <v>朱莉芬(zhulifen)</v>
      </c>
      <c r="S1296" s="21"/>
    </row>
    <row r="1297" ht="12.75" customHeight="1" spans="1:19">
      <c r="A1297" s="17" t="s">
        <v>2773</v>
      </c>
      <c r="B1297" s="17" t="s">
        <v>2007</v>
      </c>
      <c r="C1297" s="17" t="s">
        <v>4080</v>
      </c>
      <c r="D1297" s="17" t="s">
        <v>3986</v>
      </c>
      <c r="E1297" s="17" t="s">
        <v>3147</v>
      </c>
      <c r="F1297" s="17" t="s">
        <v>141</v>
      </c>
      <c r="G1297" s="17" t="s">
        <v>1370</v>
      </c>
      <c r="H1297" s="17" t="s">
        <v>26</v>
      </c>
      <c r="I1297" s="20" t="s">
        <v>2952</v>
      </c>
      <c r="J1297" s="17" t="s">
        <v>476</v>
      </c>
      <c r="K1297" s="17" t="s">
        <v>476</v>
      </c>
      <c r="L1297" s="17"/>
      <c r="M1297" s="17" t="s">
        <v>3964</v>
      </c>
      <c r="N1297" s="17" t="s">
        <v>3147</v>
      </c>
      <c r="O1297" s="17" t="s">
        <v>1370</v>
      </c>
      <c r="P1297" s="17" t="s">
        <v>2007</v>
      </c>
      <c r="Q1297" s="21" t="s">
        <v>2008</v>
      </c>
      <c r="R1297" s="21" t="str">
        <f t="shared" si="20"/>
        <v>朱莉芬(zhulifen)</v>
      </c>
      <c r="S1297" s="21"/>
    </row>
    <row r="1298" ht="12.75" customHeight="1" spans="1:19">
      <c r="A1298" s="17" t="s">
        <v>2773</v>
      </c>
      <c r="B1298" s="17" t="s">
        <v>628</v>
      </c>
      <c r="C1298" s="17" t="s">
        <v>3997</v>
      </c>
      <c r="D1298" s="17" t="s">
        <v>3957</v>
      </c>
      <c r="E1298" s="17" t="s">
        <v>3148</v>
      </c>
      <c r="F1298" s="17" t="s">
        <v>3954</v>
      </c>
      <c r="G1298" s="17" t="s">
        <v>3149</v>
      </c>
      <c r="H1298" s="17" t="s">
        <v>3150</v>
      </c>
      <c r="I1298" s="20" t="s">
        <v>2952</v>
      </c>
      <c r="J1298" s="17" t="s">
        <v>63</v>
      </c>
      <c r="K1298" s="17" t="s">
        <v>63</v>
      </c>
      <c r="L1298" s="17"/>
      <c r="M1298" s="17" t="s">
        <v>3955</v>
      </c>
      <c r="N1298" s="17" t="s">
        <v>3148</v>
      </c>
      <c r="O1298" s="17" t="s">
        <v>3149</v>
      </c>
      <c r="P1298" s="17" t="s">
        <v>628</v>
      </c>
      <c r="Q1298" s="21" t="s">
        <v>629</v>
      </c>
      <c r="R1298" s="21" t="str">
        <f t="shared" si="20"/>
        <v>朱艺(zhuyi)</v>
      </c>
      <c r="S1298" s="21"/>
    </row>
    <row r="1299" ht="12.75" customHeight="1" spans="1:19">
      <c r="A1299" s="17" t="s">
        <v>2773</v>
      </c>
      <c r="B1299" s="17" t="s">
        <v>633</v>
      </c>
      <c r="C1299" s="17" t="s">
        <v>3952</v>
      </c>
      <c r="D1299" s="17" t="s">
        <v>3953</v>
      </c>
      <c r="E1299" s="17" t="s">
        <v>3151</v>
      </c>
      <c r="F1299" s="17" t="s">
        <v>3954</v>
      </c>
      <c r="G1299" s="17" t="s">
        <v>3152</v>
      </c>
      <c r="H1299" s="17" t="s">
        <v>148</v>
      </c>
      <c r="I1299" s="20" t="s">
        <v>3153</v>
      </c>
      <c r="J1299" s="17" t="s">
        <v>63</v>
      </c>
      <c r="K1299" s="17" t="s">
        <v>63</v>
      </c>
      <c r="L1299" s="17"/>
      <c r="M1299" s="17" t="s">
        <v>3955</v>
      </c>
      <c r="N1299" s="17" t="s">
        <v>3151</v>
      </c>
      <c r="O1299" s="17" t="s">
        <v>3152</v>
      </c>
      <c r="P1299" s="17" t="s">
        <v>633</v>
      </c>
      <c r="Q1299" s="21" t="s">
        <v>634</v>
      </c>
      <c r="R1299" s="21" t="str">
        <f t="shared" si="20"/>
        <v>栾玉树(luanyushu)</v>
      </c>
      <c r="S1299" s="21"/>
    </row>
    <row r="1300" ht="12.75" customHeight="1" spans="1:19">
      <c r="A1300" s="17" t="s">
        <v>3155</v>
      </c>
      <c r="B1300" s="17" t="s">
        <v>48</v>
      </c>
      <c r="C1300" s="17" t="s">
        <v>3956</v>
      </c>
      <c r="D1300" s="17" t="s">
        <v>3957</v>
      </c>
      <c r="E1300" s="17" t="s">
        <v>3154</v>
      </c>
      <c r="F1300" s="17" t="s">
        <v>3954</v>
      </c>
      <c r="G1300" s="17" t="s">
        <v>1225</v>
      </c>
      <c r="H1300" s="17" t="s">
        <v>135</v>
      </c>
      <c r="I1300" s="20" t="s">
        <v>3156</v>
      </c>
      <c r="J1300" s="17" t="s">
        <v>63</v>
      </c>
      <c r="K1300" s="17" t="s">
        <v>63</v>
      </c>
      <c r="L1300" s="17"/>
      <c r="M1300" s="17" t="s">
        <v>3955</v>
      </c>
      <c r="N1300" s="17" t="s">
        <v>3154</v>
      </c>
      <c r="O1300" s="17" t="s">
        <v>1225</v>
      </c>
      <c r="P1300" s="17" t="s">
        <v>48</v>
      </c>
      <c r="Q1300" s="21" t="s">
        <v>49</v>
      </c>
      <c r="R1300" s="21" t="str">
        <f t="shared" si="20"/>
        <v>曹银涛(caoyintao)</v>
      </c>
      <c r="S1300" s="21"/>
    </row>
    <row r="1301" ht="12.75" customHeight="1" spans="1:19">
      <c r="A1301" s="17" t="s">
        <v>3155</v>
      </c>
      <c r="B1301" s="17" t="s">
        <v>48</v>
      </c>
      <c r="C1301" s="17" t="s">
        <v>3956</v>
      </c>
      <c r="D1301" s="17" t="s">
        <v>3957</v>
      </c>
      <c r="E1301" s="17" t="s">
        <v>3157</v>
      </c>
      <c r="F1301" s="17" t="s">
        <v>3954</v>
      </c>
      <c r="G1301" s="17" t="s">
        <v>3152</v>
      </c>
      <c r="H1301" s="17" t="s">
        <v>135</v>
      </c>
      <c r="I1301" s="20" t="s">
        <v>3158</v>
      </c>
      <c r="J1301" s="17" t="s">
        <v>63</v>
      </c>
      <c r="K1301" s="17" t="s">
        <v>63</v>
      </c>
      <c r="L1301" s="17"/>
      <c r="M1301" s="17" t="s">
        <v>3955</v>
      </c>
      <c r="N1301" s="17" t="s">
        <v>3157</v>
      </c>
      <c r="O1301" s="17" t="s">
        <v>3152</v>
      </c>
      <c r="P1301" s="17" t="s">
        <v>48</v>
      </c>
      <c r="Q1301" s="21" t="s">
        <v>49</v>
      </c>
      <c r="R1301" s="21" t="str">
        <f t="shared" si="20"/>
        <v>曹银涛(caoyintao)</v>
      </c>
      <c r="S1301" s="21"/>
    </row>
    <row r="1302" ht="12.75" customHeight="1" spans="1:19">
      <c r="A1302" s="17" t="s">
        <v>3155</v>
      </c>
      <c r="B1302" s="17" t="s">
        <v>48</v>
      </c>
      <c r="C1302" s="17" t="s">
        <v>3956</v>
      </c>
      <c r="D1302" s="17" t="s">
        <v>3957</v>
      </c>
      <c r="E1302" s="17" t="s">
        <v>3159</v>
      </c>
      <c r="F1302" s="17" t="s">
        <v>3954</v>
      </c>
      <c r="G1302" s="17" t="s">
        <v>3152</v>
      </c>
      <c r="H1302" s="17" t="s">
        <v>135</v>
      </c>
      <c r="I1302" s="20" t="s">
        <v>3160</v>
      </c>
      <c r="J1302" s="17" t="s">
        <v>63</v>
      </c>
      <c r="K1302" s="17" t="s">
        <v>63</v>
      </c>
      <c r="L1302" s="17"/>
      <c r="M1302" s="17" t="s">
        <v>3955</v>
      </c>
      <c r="N1302" s="17" t="s">
        <v>3159</v>
      </c>
      <c r="O1302" s="17" t="s">
        <v>3152</v>
      </c>
      <c r="P1302" s="17" t="s">
        <v>48</v>
      </c>
      <c r="Q1302" s="21" t="s">
        <v>49</v>
      </c>
      <c r="R1302" s="21" t="str">
        <f t="shared" si="20"/>
        <v>曹银涛(caoyintao)</v>
      </c>
      <c r="S1302" s="21"/>
    </row>
    <row r="1303" ht="12.75" customHeight="1" spans="1:19">
      <c r="A1303" s="17" t="s">
        <v>3155</v>
      </c>
      <c r="B1303" s="17" t="s">
        <v>2456</v>
      </c>
      <c r="C1303" s="17" t="s">
        <v>3995</v>
      </c>
      <c r="D1303" s="17" t="s">
        <v>3968</v>
      </c>
      <c r="E1303" s="17" t="s">
        <v>3161</v>
      </c>
      <c r="F1303" s="17" t="s">
        <v>141</v>
      </c>
      <c r="G1303" s="17" t="s">
        <v>1098</v>
      </c>
      <c r="H1303" s="17" t="s">
        <v>55</v>
      </c>
      <c r="I1303" s="20" t="s">
        <v>3162</v>
      </c>
      <c r="J1303" s="17" t="s">
        <v>63</v>
      </c>
      <c r="K1303" s="17" t="s">
        <v>63</v>
      </c>
      <c r="L1303" s="17"/>
      <c r="M1303" s="17" t="s">
        <v>3951</v>
      </c>
      <c r="N1303" s="17" t="s">
        <v>3161</v>
      </c>
      <c r="O1303" s="17" t="s">
        <v>1098</v>
      </c>
      <c r="P1303" s="17" t="s">
        <v>2456</v>
      </c>
      <c r="Q1303" s="21" t="s">
        <v>2457</v>
      </c>
      <c r="R1303" s="21" t="str">
        <f t="shared" si="20"/>
        <v>邓靖(dengjing)</v>
      </c>
      <c r="S1303" s="21"/>
    </row>
    <row r="1304" ht="12.75" customHeight="1" spans="1:19">
      <c r="A1304" s="17" t="s">
        <v>3155</v>
      </c>
      <c r="B1304" s="17" t="s">
        <v>2456</v>
      </c>
      <c r="C1304" s="17" t="s">
        <v>3995</v>
      </c>
      <c r="D1304" s="17" t="s">
        <v>3968</v>
      </c>
      <c r="E1304" s="17" t="s">
        <v>3163</v>
      </c>
      <c r="F1304" s="17" t="s">
        <v>141</v>
      </c>
      <c r="G1304" s="17" t="s">
        <v>3164</v>
      </c>
      <c r="H1304" s="17" t="s">
        <v>67</v>
      </c>
      <c r="I1304" s="20" t="s">
        <v>3165</v>
      </c>
      <c r="J1304" s="17" t="s">
        <v>63</v>
      </c>
      <c r="K1304" s="17" t="s">
        <v>63</v>
      </c>
      <c r="L1304" s="17"/>
      <c r="M1304" s="17" t="s">
        <v>3951</v>
      </c>
      <c r="N1304" s="17" t="s">
        <v>3163</v>
      </c>
      <c r="O1304" s="17" t="s">
        <v>3164</v>
      </c>
      <c r="P1304" s="17" t="s">
        <v>2456</v>
      </c>
      <c r="Q1304" s="21" t="s">
        <v>2457</v>
      </c>
      <c r="R1304" s="21" t="str">
        <f t="shared" si="20"/>
        <v>邓靖(dengjing)</v>
      </c>
      <c r="S1304" s="21"/>
    </row>
    <row r="1305" ht="12.75" customHeight="1" spans="1:19">
      <c r="A1305" s="17" t="s">
        <v>3155</v>
      </c>
      <c r="B1305" s="17" t="s">
        <v>2456</v>
      </c>
      <c r="C1305" s="17" t="s">
        <v>3995</v>
      </c>
      <c r="D1305" s="17" t="s">
        <v>3968</v>
      </c>
      <c r="E1305" s="17" t="s">
        <v>3167</v>
      </c>
      <c r="F1305" s="17" t="s">
        <v>52</v>
      </c>
      <c r="G1305" s="17" t="s">
        <v>1884</v>
      </c>
      <c r="H1305" s="17" t="s">
        <v>67</v>
      </c>
      <c r="I1305" s="20" t="s">
        <v>3168</v>
      </c>
      <c r="J1305" s="17" t="s">
        <v>63</v>
      </c>
      <c r="K1305" s="17" t="s">
        <v>63</v>
      </c>
      <c r="L1305" s="17"/>
      <c r="M1305" s="17" t="s">
        <v>476</v>
      </c>
      <c r="N1305" s="17" t="s">
        <v>3167</v>
      </c>
      <c r="O1305" s="17" t="s">
        <v>1884</v>
      </c>
      <c r="P1305" s="17" t="s">
        <v>2456</v>
      </c>
      <c r="Q1305" s="21" t="s">
        <v>2457</v>
      </c>
      <c r="R1305" s="21" t="str">
        <f t="shared" si="20"/>
        <v>邓靖(dengjing)</v>
      </c>
      <c r="S1305" s="21"/>
    </row>
    <row r="1306" ht="12.75" customHeight="1" spans="1:19">
      <c r="A1306" s="17" t="s">
        <v>3155</v>
      </c>
      <c r="B1306" s="17" t="s">
        <v>2456</v>
      </c>
      <c r="C1306" s="17" t="s">
        <v>3995</v>
      </c>
      <c r="D1306" s="17" t="s">
        <v>3968</v>
      </c>
      <c r="E1306" s="17" t="s">
        <v>3163</v>
      </c>
      <c r="F1306" s="17" t="s">
        <v>3954</v>
      </c>
      <c r="G1306" s="17" t="s">
        <v>3164</v>
      </c>
      <c r="H1306" s="17" t="s">
        <v>63</v>
      </c>
      <c r="I1306" s="20" t="s">
        <v>4093</v>
      </c>
      <c r="J1306" s="17" t="s">
        <v>63</v>
      </c>
      <c r="K1306" s="17" t="s">
        <v>63</v>
      </c>
      <c r="L1306" s="17"/>
      <c r="M1306" s="17" t="s">
        <v>3955</v>
      </c>
      <c r="N1306" s="17" t="s">
        <v>3163</v>
      </c>
      <c r="O1306" s="17" t="s">
        <v>3164</v>
      </c>
      <c r="P1306" s="17" t="s">
        <v>2456</v>
      </c>
      <c r="Q1306" s="21" t="s">
        <v>2457</v>
      </c>
      <c r="R1306" s="21" t="str">
        <f t="shared" si="20"/>
        <v>邓靖(dengjing)</v>
      </c>
      <c r="S1306" s="21"/>
    </row>
    <row r="1307" ht="12.75" customHeight="1" spans="1:19">
      <c r="A1307" s="17" t="s">
        <v>3155</v>
      </c>
      <c r="B1307" s="17" t="s">
        <v>94</v>
      </c>
      <c r="C1307" s="17" t="s">
        <v>3956</v>
      </c>
      <c r="D1307" s="17" t="s">
        <v>3957</v>
      </c>
      <c r="E1307" s="17" t="s">
        <v>3170</v>
      </c>
      <c r="F1307" s="17" t="s">
        <v>3954</v>
      </c>
      <c r="G1307" s="17" t="s">
        <v>3171</v>
      </c>
      <c r="H1307" s="17" t="s">
        <v>135</v>
      </c>
      <c r="I1307" s="20" t="s">
        <v>3172</v>
      </c>
      <c r="J1307" s="17" t="s">
        <v>63</v>
      </c>
      <c r="K1307" s="17" t="s">
        <v>63</v>
      </c>
      <c r="L1307" s="17"/>
      <c r="M1307" s="17" t="s">
        <v>3955</v>
      </c>
      <c r="N1307" s="17" t="s">
        <v>3170</v>
      </c>
      <c r="O1307" s="17" t="s">
        <v>3171</v>
      </c>
      <c r="P1307" s="17" t="s">
        <v>94</v>
      </c>
      <c r="Q1307" s="21" t="s">
        <v>95</v>
      </c>
      <c r="R1307" s="21" t="str">
        <f t="shared" si="20"/>
        <v>丁新正(dingxinzheng)</v>
      </c>
      <c r="S1307" s="21"/>
    </row>
    <row r="1308" ht="12.75" customHeight="1" spans="1:19">
      <c r="A1308" s="17" t="s">
        <v>3155</v>
      </c>
      <c r="B1308" s="17" t="s">
        <v>94</v>
      </c>
      <c r="C1308" s="17" t="s">
        <v>3956</v>
      </c>
      <c r="D1308" s="17" t="s">
        <v>3957</v>
      </c>
      <c r="E1308" s="17" t="s">
        <v>3173</v>
      </c>
      <c r="F1308" s="17" t="s">
        <v>52</v>
      </c>
      <c r="G1308" s="17" t="s">
        <v>1732</v>
      </c>
      <c r="H1308" s="17" t="s">
        <v>36</v>
      </c>
      <c r="I1308" s="20" t="s">
        <v>3174</v>
      </c>
      <c r="J1308" s="17" t="s">
        <v>63</v>
      </c>
      <c r="K1308" s="17" t="s">
        <v>63</v>
      </c>
      <c r="L1308" s="17"/>
      <c r="M1308" s="17" t="s">
        <v>476</v>
      </c>
      <c r="N1308" s="17" t="s">
        <v>3173</v>
      </c>
      <c r="O1308" s="17" t="s">
        <v>1732</v>
      </c>
      <c r="P1308" s="17" t="s">
        <v>94</v>
      </c>
      <c r="Q1308" s="21" t="s">
        <v>95</v>
      </c>
      <c r="R1308" s="21" t="str">
        <f t="shared" si="20"/>
        <v>丁新正(dingxinzheng)</v>
      </c>
      <c r="S1308" s="21"/>
    </row>
    <row r="1309" ht="12.75" customHeight="1" spans="1:19">
      <c r="A1309" s="17" t="s">
        <v>3155</v>
      </c>
      <c r="B1309" s="17" t="s">
        <v>2042</v>
      </c>
      <c r="C1309" s="17" t="s">
        <v>3983</v>
      </c>
      <c r="D1309" s="17" t="s">
        <v>3959</v>
      </c>
      <c r="E1309" s="17" t="s">
        <v>3175</v>
      </c>
      <c r="F1309" s="17" t="s">
        <v>52</v>
      </c>
      <c r="G1309" s="17" t="s">
        <v>1884</v>
      </c>
      <c r="H1309" s="17" t="s">
        <v>148</v>
      </c>
      <c r="I1309" s="20" t="s">
        <v>3176</v>
      </c>
      <c r="J1309" s="17" t="s">
        <v>63</v>
      </c>
      <c r="K1309" s="17" t="s">
        <v>63</v>
      </c>
      <c r="L1309" s="17"/>
      <c r="M1309" s="17" t="s">
        <v>476</v>
      </c>
      <c r="N1309" s="17" t="s">
        <v>3175</v>
      </c>
      <c r="O1309" s="17" t="s">
        <v>1884</v>
      </c>
      <c r="P1309" s="17" t="s">
        <v>2042</v>
      </c>
      <c r="Q1309" s="21" t="s">
        <v>2043</v>
      </c>
      <c r="R1309" s="21" t="str">
        <f t="shared" si="20"/>
        <v>丁忠兵(dingzhongbing)</v>
      </c>
      <c r="S1309" s="21"/>
    </row>
    <row r="1310" ht="12.75" customHeight="1" spans="1:19">
      <c r="A1310" s="17" t="s">
        <v>3155</v>
      </c>
      <c r="B1310" s="17" t="s">
        <v>2042</v>
      </c>
      <c r="C1310" s="17" t="s">
        <v>3983</v>
      </c>
      <c r="D1310" s="17" t="s">
        <v>3959</v>
      </c>
      <c r="E1310" s="17" t="s">
        <v>3177</v>
      </c>
      <c r="F1310" s="17" t="s">
        <v>3954</v>
      </c>
      <c r="G1310" s="17" t="s">
        <v>3178</v>
      </c>
      <c r="H1310" s="17" t="s">
        <v>414</v>
      </c>
      <c r="I1310" s="20" t="s">
        <v>3179</v>
      </c>
      <c r="J1310" s="17" t="s">
        <v>63</v>
      </c>
      <c r="K1310" s="17" t="s">
        <v>63</v>
      </c>
      <c r="L1310" s="17"/>
      <c r="M1310" s="17" t="s">
        <v>3955</v>
      </c>
      <c r="N1310" s="17" t="s">
        <v>3177</v>
      </c>
      <c r="O1310" s="17" t="s">
        <v>3178</v>
      </c>
      <c r="P1310" s="17" t="s">
        <v>2042</v>
      </c>
      <c r="Q1310" s="21" t="s">
        <v>2043</v>
      </c>
      <c r="R1310" s="21" t="str">
        <f t="shared" si="20"/>
        <v>丁忠兵(dingzhongbing)</v>
      </c>
      <c r="S1310" s="21"/>
    </row>
    <row r="1311" ht="12.75" customHeight="1" spans="1:19">
      <c r="A1311" s="17" t="s">
        <v>3155</v>
      </c>
      <c r="B1311" s="17" t="s">
        <v>2042</v>
      </c>
      <c r="C1311" s="17" t="s">
        <v>3983</v>
      </c>
      <c r="D1311" s="17" t="s">
        <v>3959</v>
      </c>
      <c r="E1311" s="17" t="s">
        <v>3180</v>
      </c>
      <c r="F1311" s="17" t="s">
        <v>141</v>
      </c>
      <c r="G1311" s="17" t="s">
        <v>1383</v>
      </c>
      <c r="H1311" s="17" t="s">
        <v>371</v>
      </c>
      <c r="I1311" s="20" t="s">
        <v>3181</v>
      </c>
      <c r="J1311" s="17" t="s">
        <v>63</v>
      </c>
      <c r="K1311" s="17" t="s">
        <v>63</v>
      </c>
      <c r="L1311" s="17"/>
      <c r="M1311" s="17" t="s">
        <v>3951</v>
      </c>
      <c r="N1311" s="17" t="s">
        <v>3180</v>
      </c>
      <c r="O1311" s="17" t="s">
        <v>1383</v>
      </c>
      <c r="P1311" s="17" t="s">
        <v>2042</v>
      </c>
      <c r="Q1311" s="21" t="s">
        <v>2043</v>
      </c>
      <c r="R1311" s="21" t="str">
        <f t="shared" si="20"/>
        <v>丁忠兵(dingzhongbing)</v>
      </c>
      <c r="S1311" s="21"/>
    </row>
    <row r="1312" ht="12.75" customHeight="1" spans="1:19">
      <c r="A1312" s="17" t="s">
        <v>3155</v>
      </c>
      <c r="B1312" s="17" t="s">
        <v>2042</v>
      </c>
      <c r="C1312" s="17" t="s">
        <v>3983</v>
      </c>
      <c r="D1312" s="17" t="s">
        <v>3959</v>
      </c>
      <c r="E1312" s="17" t="s">
        <v>3182</v>
      </c>
      <c r="F1312" s="17" t="s">
        <v>3954</v>
      </c>
      <c r="G1312" s="17" t="s">
        <v>3178</v>
      </c>
      <c r="H1312" s="17" t="s">
        <v>414</v>
      </c>
      <c r="I1312" s="20" t="s">
        <v>3179</v>
      </c>
      <c r="J1312" s="17" t="s">
        <v>63</v>
      </c>
      <c r="K1312" s="17" t="s">
        <v>63</v>
      </c>
      <c r="L1312" s="17"/>
      <c r="M1312" s="17" t="s">
        <v>3955</v>
      </c>
      <c r="N1312" s="17" t="s">
        <v>3182</v>
      </c>
      <c r="O1312" s="17" t="s">
        <v>3178</v>
      </c>
      <c r="P1312" s="17" t="s">
        <v>2042</v>
      </c>
      <c r="Q1312" s="21" t="s">
        <v>2043</v>
      </c>
      <c r="R1312" s="21" t="str">
        <f t="shared" si="20"/>
        <v>丁忠兵(dingzhongbing)</v>
      </c>
      <c r="S1312" s="21"/>
    </row>
    <row r="1313" ht="12.75" customHeight="1" spans="1:19">
      <c r="A1313" s="17" t="s">
        <v>3155</v>
      </c>
      <c r="B1313" s="17" t="s">
        <v>2042</v>
      </c>
      <c r="C1313" s="17" t="s">
        <v>3983</v>
      </c>
      <c r="D1313" s="17" t="s">
        <v>3959</v>
      </c>
      <c r="E1313" s="17" t="s">
        <v>2790</v>
      </c>
      <c r="F1313" s="17" t="s">
        <v>141</v>
      </c>
      <c r="G1313" s="17" t="s">
        <v>34</v>
      </c>
      <c r="H1313" s="17" t="s">
        <v>148</v>
      </c>
      <c r="I1313" s="20" t="s">
        <v>2791</v>
      </c>
      <c r="J1313" s="17" t="s">
        <v>63</v>
      </c>
      <c r="K1313" s="17" t="s">
        <v>63</v>
      </c>
      <c r="L1313" s="17"/>
      <c r="M1313" s="17" t="s">
        <v>3951</v>
      </c>
      <c r="N1313" s="17" t="s">
        <v>2790</v>
      </c>
      <c r="O1313" s="17" t="s">
        <v>34</v>
      </c>
      <c r="P1313" s="17" t="s">
        <v>2042</v>
      </c>
      <c r="Q1313" s="21" t="s">
        <v>2043</v>
      </c>
      <c r="R1313" s="21" t="str">
        <f t="shared" si="20"/>
        <v>丁忠兵(dingzhongbing)</v>
      </c>
      <c r="S1313" s="21"/>
    </row>
    <row r="1314" ht="12.75" customHeight="1" spans="1:19">
      <c r="A1314" s="17" t="s">
        <v>3155</v>
      </c>
      <c r="B1314" s="17" t="s">
        <v>2042</v>
      </c>
      <c r="C1314" s="17" t="s">
        <v>3983</v>
      </c>
      <c r="D1314" s="17" t="s">
        <v>3959</v>
      </c>
      <c r="E1314" s="17" t="s">
        <v>3183</v>
      </c>
      <c r="F1314" s="17" t="s">
        <v>3954</v>
      </c>
      <c r="G1314" s="17" t="s">
        <v>3184</v>
      </c>
      <c r="H1314" s="17" t="s">
        <v>414</v>
      </c>
      <c r="I1314" s="20" t="s">
        <v>3185</v>
      </c>
      <c r="J1314" s="17" t="s">
        <v>427</v>
      </c>
      <c r="K1314" s="17" t="s">
        <v>476</v>
      </c>
      <c r="L1314" s="17"/>
      <c r="M1314" s="17" t="s">
        <v>449</v>
      </c>
      <c r="N1314" s="17" t="s">
        <v>3183</v>
      </c>
      <c r="O1314" s="17" t="s">
        <v>3184</v>
      </c>
      <c r="P1314" s="17" t="s">
        <v>2042</v>
      </c>
      <c r="Q1314" s="21" t="s">
        <v>2043</v>
      </c>
      <c r="R1314" s="21" t="str">
        <f t="shared" si="20"/>
        <v>丁忠兵(dingzhongbing)</v>
      </c>
      <c r="S1314" s="21"/>
    </row>
    <row r="1315" ht="12.75" customHeight="1" spans="1:19">
      <c r="A1315" s="17" t="s">
        <v>3155</v>
      </c>
      <c r="B1315" s="17" t="s">
        <v>2042</v>
      </c>
      <c r="C1315" s="17" t="s">
        <v>3983</v>
      </c>
      <c r="D1315" s="17" t="s">
        <v>3959</v>
      </c>
      <c r="E1315" s="17" t="s">
        <v>3186</v>
      </c>
      <c r="F1315" s="17" t="s">
        <v>141</v>
      </c>
      <c r="G1315" s="17" t="s">
        <v>34</v>
      </c>
      <c r="H1315" s="17" t="s">
        <v>148</v>
      </c>
      <c r="I1315" s="20" t="s">
        <v>3187</v>
      </c>
      <c r="J1315" s="17" t="s">
        <v>63</v>
      </c>
      <c r="K1315" s="17" t="s">
        <v>63</v>
      </c>
      <c r="L1315" s="17"/>
      <c r="M1315" s="17" t="s">
        <v>3951</v>
      </c>
      <c r="N1315" s="17" t="s">
        <v>3186</v>
      </c>
      <c r="O1315" s="17" t="s">
        <v>34</v>
      </c>
      <c r="P1315" s="17" t="s">
        <v>2042</v>
      </c>
      <c r="Q1315" s="21" t="s">
        <v>2043</v>
      </c>
      <c r="R1315" s="21" t="str">
        <f t="shared" si="20"/>
        <v>丁忠兵(dingzhongbing)</v>
      </c>
      <c r="S1315" s="21"/>
    </row>
    <row r="1316" ht="12.75" customHeight="1" spans="1:19">
      <c r="A1316" s="17" t="s">
        <v>3155</v>
      </c>
      <c r="B1316" s="17" t="s">
        <v>715</v>
      </c>
      <c r="C1316" s="17" t="s">
        <v>3982</v>
      </c>
      <c r="D1316" s="17" t="s">
        <v>3957</v>
      </c>
      <c r="E1316" s="17" t="s">
        <v>3188</v>
      </c>
      <c r="F1316" s="17" t="s">
        <v>141</v>
      </c>
      <c r="G1316" s="17" t="s">
        <v>3189</v>
      </c>
      <c r="H1316" s="17" t="s">
        <v>36</v>
      </c>
      <c r="I1316" s="20" t="s">
        <v>3190</v>
      </c>
      <c r="J1316" s="17" t="s">
        <v>63</v>
      </c>
      <c r="K1316" s="17" t="s">
        <v>63</v>
      </c>
      <c r="L1316" s="17"/>
      <c r="M1316" s="17" t="s">
        <v>3951</v>
      </c>
      <c r="N1316" s="17" t="s">
        <v>3188</v>
      </c>
      <c r="O1316" s="17" t="s">
        <v>3189</v>
      </c>
      <c r="P1316" s="17" t="s">
        <v>715</v>
      </c>
      <c r="Q1316" s="21" t="s">
        <v>716</v>
      </c>
      <c r="R1316" s="21" t="str">
        <f t="shared" si="20"/>
        <v>付跃超(fuyuechao)</v>
      </c>
      <c r="S1316" s="21"/>
    </row>
    <row r="1317" ht="12.75" customHeight="1" spans="1:19">
      <c r="A1317" s="17" t="s">
        <v>3155</v>
      </c>
      <c r="B1317" s="17" t="s">
        <v>715</v>
      </c>
      <c r="C1317" s="17" t="s">
        <v>3982</v>
      </c>
      <c r="D1317" s="17" t="s">
        <v>3957</v>
      </c>
      <c r="E1317" s="17" t="s">
        <v>3191</v>
      </c>
      <c r="F1317" s="17" t="s">
        <v>141</v>
      </c>
      <c r="G1317" s="17" t="s">
        <v>1489</v>
      </c>
      <c r="H1317" s="17" t="s">
        <v>36</v>
      </c>
      <c r="I1317" s="20" t="s">
        <v>3192</v>
      </c>
      <c r="J1317" s="17" t="s">
        <v>63</v>
      </c>
      <c r="K1317" s="17" t="s">
        <v>63</v>
      </c>
      <c r="L1317" s="17"/>
      <c r="M1317" s="17" t="s">
        <v>3951</v>
      </c>
      <c r="N1317" s="17" t="s">
        <v>3191</v>
      </c>
      <c r="O1317" s="17" t="s">
        <v>1489</v>
      </c>
      <c r="P1317" s="17" t="s">
        <v>715</v>
      </c>
      <c r="Q1317" s="21" t="s">
        <v>716</v>
      </c>
      <c r="R1317" s="21" t="str">
        <f t="shared" si="20"/>
        <v>付跃超(fuyuechao)</v>
      </c>
      <c r="S1317" s="21"/>
    </row>
    <row r="1318" ht="12.75" customHeight="1" spans="1:19">
      <c r="A1318" s="17" t="s">
        <v>3155</v>
      </c>
      <c r="B1318" s="17" t="s">
        <v>715</v>
      </c>
      <c r="C1318" s="17" t="s">
        <v>3982</v>
      </c>
      <c r="D1318" s="17" t="s">
        <v>3957</v>
      </c>
      <c r="E1318" s="17" t="s">
        <v>3193</v>
      </c>
      <c r="F1318" s="17" t="s">
        <v>141</v>
      </c>
      <c r="G1318" s="17" t="s">
        <v>3194</v>
      </c>
      <c r="H1318" s="17" t="s">
        <v>36</v>
      </c>
      <c r="I1318" s="20" t="s">
        <v>3195</v>
      </c>
      <c r="J1318" s="17" t="s">
        <v>63</v>
      </c>
      <c r="K1318" s="17" t="s">
        <v>63</v>
      </c>
      <c r="L1318" s="17"/>
      <c r="M1318" s="17" t="s">
        <v>3951</v>
      </c>
      <c r="N1318" s="17" t="s">
        <v>3193</v>
      </c>
      <c r="O1318" s="17" t="s">
        <v>3194</v>
      </c>
      <c r="P1318" s="17" t="s">
        <v>715</v>
      </c>
      <c r="Q1318" s="21" t="s">
        <v>716</v>
      </c>
      <c r="R1318" s="21" t="str">
        <f t="shared" si="20"/>
        <v>付跃超(fuyuechao)</v>
      </c>
      <c r="S1318" s="21"/>
    </row>
    <row r="1319" ht="12.75" customHeight="1" spans="1:19">
      <c r="A1319" s="17" t="s">
        <v>3155</v>
      </c>
      <c r="B1319" s="17" t="s">
        <v>151</v>
      </c>
      <c r="C1319" s="17" t="s">
        <v>3956</v>
      </c>
      <c r="D1319" s="17" t="s">
        <v>3973</v>
      </c>
      <c r="E1319" s="17" t="s">
        <v>3196</v>
      </c>
      <c r="F1319" s="17" t="s">
        <v>52</v>
      </c>
      <c r="G1319" s="17" t="s">
        <v>3197</v>
      </c>
      <c r="H1319" s="17" t="s">
        <v>1142</v>
      </c>
      <c r="I1319" s="20" t="s">
        <v>3198</v>
      </c>
      <c r="J1319" s="17" t="s">
        <v>63</v>
      </c>
      <c r="K1319" s="17" t="s">
        <v>63</v>
      </c>
      <c r="L1319" s="17"/>
      <c r="M1319" s="17" t="s">
        <v>476</v>
      </c>
      <c r="N1319" s="17" t="s">
        <v>3196</v>
      </c>
      <c r="O1319" s="17" t="s">
        <v>3197</v>
      </c>
      <c r="P1319" s="17" t="s">
        <v>151</v>
      </c>
      <c r="Q1319" s="21" t="s">
        <v>152</v>
      </c>
      <c r="R1319" s="21" t="str">
        <f t="shared" si="20"/>
        <v>郭振杰(guozhenjie)</v>
      </c>
      <c r="S1319" s="21"/>
    </row>
    <row r="1320" ht="12.75" customHeight="1" spans="1:19">
      <c r="A1320" s="17" t="s">
        <v>3155</v>
      </c>
      <c r="B1320" s="17" t="s">
        <v>1147</v>
      </c>
      <c r="C1320" s="17" t="s">
        <v>3961</v>
      </c>
      <c r="D1320" s="17" t="s">
        <v>3968</v>
      </c>
      <c r="E1320" s="17" t="s">
        <v>3199</v>
      </c>
      <c r="F1320" s="17" t="s">
        <v>3954</v>
      </c>
      <c r="G1320" s="17" t="s">
        <v>3200</v>
      </c>
      <c r="H1320" s="17" t="s">
        <v>55</v>
      </c>
      <c r="I1320" s="20" t="s">
        <v>3201</v>
      </c>
      <c r="J1320" s="17" t="s">
        <v>63</v>
      </c>
      <c r="K1320" s="17" t="s">
        <v>63</v>
      </c>
      <c r="L1320" s="17"/>
      <c r="M1320" s="17" t="s">
        <v>3955</v>
      </c>
      <c r="N1320" s="17" t="s">
        <v>3199</v>
      </c>
      <c r="O1320" s="17" t="s">
        <v>3200</v>
      </c>
      <c r="P1320" s="17" t="s">
        <v>1147</v>
      </c>
      <c r="Q1320" s="21" t="s">
        <v>1148</v>
      </c>
      <c r="R1320" s="21" t="str">
        <f t="shared" si="20"/>
        <v>何佳晓(hejiaxiao)</v>
      </c>
      <c r="S1320" s="21"/>
    </row>
    <row r="1321" ht="12.75" customHeight="1" spans="1:19">
      <c r="A1321" s="17" t="s">
        <v>3155</v>
      </c>
      <c r="B1321" s="17" t="s">
        <v>735</v>
      </c>
      <c r="C1321" s="17" t="s">
        <v>3961</v>
      </c>
      <c r="D1321" s="17" t="s">
        <v>3973</v>
      </c>
      <c r="E1321" s="17" t="s">
        <v>3202</v>
      </c>
      <c r="F1321" s="17" t="s">
        <v>3954</v>
      </c>
      <c r="G1321" s="17" t="s">
        <v>3203</v>
      </c>
      <c r="H1321" s="17" t="s">
        <v>3205</v>
      </c>
      <c r="I1321" s="20" t="s">
        <v>3204</v>
      </c>
      <c r="J1321" s="17" t="s">
        <v>443</v>
      </c>
      <c r="K1321" s="17" t="s">
        <v>443</v>
      </c>
      <c r="L1321" s="17"/>
      <c r="M1321" s="17" t="s">
        <v>63</v>
      </c>
      <c r="N1321" s="17" t="s">
        <v>3202</v>
      </c>
      <c r="O1321" s="17" t="s">
        <v>3203</v>
      </c>
      <c r="P1321" s="17" t="s">
        <v>735</v>
      </c>
      <c r="Q1321" s="21" t="s">
        <v>736</v>
      </c>
      <c r="R1321" s="21" t="str">
        <f t="shared" si="20"/>
        <v>何清(heqing)</v>
      </c>
      <c r="S1321" s="21"/>
    </row>
    <row r="1322" ht="12.75" customHeight="1" spans="1:19">
      <c r="A1322" s="17" t="s">
        <v>3155</v>
      </c>
      <c r="B1322" s="17" t="s">
        <v>173</v>
      </c>
      <c r="C1322" s="17" t="s">
        <v>3975</v>
      </c>
      <c r="D1322" s="17" t="s">
        <v>3970</v>
      </c>
      <c r="E1322" s="17" t="s">
        <v>3206</v>
      </c>
      <c r="F1322" s="17" t="s">
        <v>3954</v>
      </c>
      <c r="G1322" s="17" t="s">
        <v>3207</v>
      </c>
      <c r="H1322" s="17" t="s">
        <v>36</v>
      </c>
      <c r="I1322" s="20" t="s">
        <v>3208</v>
      </c>
      <c r="J1322" s="17" t="s">
        <v>63</v>
      </c>
      <c r="K1322" s="17" t="s">
        <v>63</v>
      </c>
      <c r="L1322" s="17"/>
      <c r="M1322" s="17" t="s">
        <v>3955</v>
      </c>
      <c r="N1322" s="17" t="s">
        <v>3206</v>
      </c>
      <c r="O1322" s="17" t="s">
        <v>3207</v>
      </c>
      <c r="P1322" s="17" t="s">
        <v>173</v>
      </c>
      <c r="Q1322" s="21" t="s">
        <v>174</v>
      </c>
      <c r="R1322" s="21" t="str">
        <f t="shared" si="20"/>
        <v>胡波(hubo)</v>
      </c>
      <c r="S1322" s="21"/>
    </row>
    <row r="1323" ht="12.75" customHeight="1" spans="1:19">
      <c r="A1323" s="17" t="s">
        <v>3155</v>
      </c>
      <c r="B1323" s="17" t="s">
        <v>173</v>
      </c>
      <c r="C1323" s="17" t="s">
        <v>3975</v>
      </c>
      <c r="D1323" s="17" t="s">
        <v>3970</v>
      </c>
      <c r="E1323" s="17" t="s">
        <v>3209</v>
      </c>
      <c r="F1323" s="17" t="s">
        <v>3954</v>
      </c>
      <c r="G1323" s="17" t="s">
        <v>3210</v>
      </c>
      <c r="H1323" s="17" t="s">
        <v>55</v>
      </c>
      <c r="I1323" s="20" t="s">
        <v>3211</v>
      </c>
      <c r="J1323" s="17" t="s">
        <v>63</v>
      </c>
      <c r="K1323" s="17" t="s">
        <v>63</v>
      </c>
      <c r="L1323" s="17"/>
      <c r="M1323" s="17" t="s">
        <v>3955</v>
      </c>
      <c r="N1323" s="17" t="s">
        <v>3209</v>
      </c>
      <c r="O1323" s="17" t="s">
        <v>3210</v>
      </c>
      <c r="P1323" s="17" t="s">
        <v>173</v>
      </c>
      <c r="Q1323" s="21" t="s">
        <v>174</v>
      </c>
      <c r="R1323" s="21" t="str">
        <f t="shared" si="20"/>
        <v>胡波(hubo)</v>
      </c>
      <c r="S1323" s="21"/>
    </row>
    <row r="1324" ht="12.75" customHeight="1" spans="1:19">
      <c r="A1324" s="17" t="s">
        <v>3155</v>
      </c>
      <c r="B1324" s="17" t="s">
        <v>173</v>
      </c>
      <c r="C1324" s="17" t="s">
        <v>3975</v>
      </c>
      <c r="D1324" s="17" t="s">
        <v>3970</v>
      </c>
      <c r="E1324" s="17" t="s">
        <v>3212</v>
      </c>
      <c r="F1324" s="17" t="s">
        <v>3954</v>
      </c>
      <c r="G1324" s="17" t="s">
        <v>153</v>
      </c>
      <c r="H1324" s="17" t="s">
        <v>541</v>
      </c>
      <c r="I1324" s="20" t="s">
        <v>3213</v>
      </c>
      <c r="J1324" s="17" t="s">
        <v>63</v>
      </c>
      <c r="K1324" s="17" t="s">
        <v>63</v>
      </c>
      <c r="L1324" s="17"/>
      <c r="M1324" s="17" t="s">
        <v>3955</v>
      </c>
      <c r="N1324" s="17" t="s">
        <v>3212</v>
      </c>
      <c r="O1324" s="17" t="s">
        <v>153</v>
      </c>
      <c r="P1324" s="17" t="s">
        <v>173</v>
      </c>
      <c r="Q1324" s="21" t="s">
        <v>174</v>
      </c>
      <c r="R1324" s="21" t="str">
        <f t="shared" si="20"/>
        <v>胡波(hubo)</v>
      </c>
      <c r="S1324" s="21"/>
    </row>
    <row r="1325" ht="12.75" customHeight="1" spans="1:19">
      <c r="A1325" s="17" t="s">
        <v>3155</v>
      </c>
      <c r="B1325" s="17" t="s">
        <v>173</v>
      </c>
      <c r="C1325" s="17" t="s">
        <v>3975</v>
      </c>
      <c r="D1325" s="17" t="s">
        <v>3970</v>
      </c>
      <c r="E1325" s="17" t="s">
        <v>3214</v>
      </c>
      <c r="F1325" s="17" t="s">
        <v>141</v>
      </c>
      <c r="G1325" s="17" t="s">
        <v>34</v>
      </c>
      <c r="H1325" s="17" t="s">
        <v>148</v>
      </c>
      <c r="I1325" s="20" t="s">
        <v>3215</v>
      </c>
      <c r="J1325" s="17" t="s">
        <v>63</v>
      </c>
      <c r="K1325" s="17" t="s">
        <v>63</v>
      </c>
      <c r="L1325" s="17"/>
      <c r="M1325" s="17" t="s">
        <v>3951</v>
      </c>
      <c r="N1325" s="17" t="s">
        <v>3214</v>
      </c>
      <c r="O1325" s="17" t="s">
        <v>34</v>
      </c>
      <c r="P1325" s="17" t="s">
        <v>173</v>
      </c>
      <c r="Q1325" s="21" t="s">
        <v>174</v>
      </c>
      <c r="R1325" s="21" t="str">
        <f t="shared" si="20"/>
        <v>胡波(hubo)</v>
      </c>
      <c r="S1325" s="21"/>
    </row>
    <row r="1326" ht="12.75" customHeight="1" spans="1:19">
      <c r="A1326" s="17" t="s">
        <v>3155</v>
      </c>
      <c r="B1326" s="17" t="s">
        <v>2811</v>
      </c>
      <c r="C1326" s="17" t="s">
        <v>3981</v>
      </c>
      <c r="D1326" s="17" t="s">
        <v>3968</v>
      </c>
      <c r="E1326" s="17" t="s">
        <v>3216</v>
      </c>
      <c r="F1326" s="17" t="s">
        <v>2170</v>
      </c>
      <c r="G1326" s="17" t="s">
        <v>3094</v>
      </c>
      <c r="H1326" s="17" t="s">
        <v>247</v>
      </c>
      <c r="I1326" s="20" t="s">
        <v>3217</v>
      </c>
      <c r="J1326" s="17" t="s">
        <v>476</v>
      </c>
      <c r="K1326" s="17" t="s">
        <v>476</v>
      </c>
      <c r="L1326" s="17"/>
      <c r="M1326" s="17" t="s">
        <v>3992</v>
      </c>
      <c r="N1326" s="17" t="s">
        <v>3216</v>
      </c>
      <c r="O1326" s="17" t="s">
        <v>3094</v>
      </c>
      <c r="P1326" s="17" t="s">
        <v>2811</v>
      </c>
      <c r="Q1326" s="21" t="s">
        <v>2812</v>
      </c>
      <c r="R1326" s="21" t="str">
        <f t="shared" si="20"/>
        <v>胡静锋(hujingfeng)</v>
      </c>
      <c r="S1326" s="21"/>
    </row>
    <row r="1327" ht="12.75" customHeight="1" spans="1:19">
      <c r="A1327" s="17" t="s">
        <v>3155</v>
      </c>
      <c r="B1327" s="17" t="s">
        <v>2811</v>
      </c>
      <c r="C1327" s="17" t="s">
        <v>3981</v>
      </c>
      <c r="D1327" s="17" t="s">
        <v>3968</v>
      </c>
      <c r="E1327" s="17" t="s">
        <v>3218</v>
      </c>
      <c r="F1327" s="17" t="s">
        <v>141</v>
      </c>
      <c r="G1327" s="17" t="s">
        <v>3219</v>
      </c>
      <c r="H1327" s="17" t="s">
        <v>247</v>
      </c>
      <c r="I1327" s="20" t="s">
        <v>3220</v>
      </c>
      <c r="J1327" s="17" t="s">
        <v>63</v>
      </c>
      <c r="K1327" s="17" t="s">
        <v>63</v>
      </c>
      <c r="L1327" s="17"/>
      <c r="M1327" s="17" t="s">
        <v>3951</v>
      </c>
      <c r="N1327" s="17" t="s">
        <v>3218</v>
      </c>
      <c r="O1327" s="17" t="s">
        <v>3219</v>
      </c>
      <c r="P1327" s="17" t="s">
        <v>2811</v>
      </c>
      <c r="Q1327" s="21" t="s">
        <v>2812</v>
      </c>
      <c r="R1327" s="21" t="str">
        <f t="shared" si="20"/>
        <v>胡静锋(hujingfeng)</v>
      </c>
      <c r="S1327" s="21"/>
    </row>
    <row r="1328" ht="12.75" customHeight="1" spans="1:19">
      <c r="A1328" s="17" t="s">
        <v>3155</v>
      </c>
      <c r="B1328" s="17" t="s">
        <v>188</v>
      </c>
      <c r="C1328" s="17" t="s">
        <v>3979</v>
      </c>
      <c r="D1328" s="17" t="s">
        <v>3973</v>
      </c>
      <c r="E1328" s="17" t="s">
        <v>3221</v>
      </c>
      <c r="F1328" s="17" t="s">
        <v>3954</v>
      </c>
      <c r="G1328" s="17" t="s">
        <v>3222</v>
      </c>
      <c r="H1328" s="17" t="s">
        <v>247</v>
      </c>
      <c r="I1328" s="20" t="s">
        <v>3223</v>
      </c>
      <c r="J1328" s="17" t="s">
        <v>2451</v>
      </c>
      <c r="K1328" s="17" t="s">
        <v>443</v>
      </c>
      <c r="L1328" s="17"/>
      <c r="M1328" s="17" t="s">
        <v>63</v>
      </c>
      <c r="N1328" s="17" t="s">
        <v>3221</v>
      </c>
      <c r="O1328" s="17" t="s">
        <v>3222</v>
      </c>
      <c r="P1328" s="17" t="s">
        <v>188</v>
      </c>
      <c r="Q1328" s="21" t="s">
        <v>189</v>
      </c>
      <c r="R1328" s="21" t="str">
        <f t="shared" si="20"/>
        <v>胡攀(hupan)</v>
      </c>
      <c r="S1328" s="21"/>
    </row>
    <row r="1329" ht="12.75" customHeight="1" spans="1:19">
      <c r="A1329" s="17" t="s">
        <v>3155</v>
      </c>
      <c r="B1329" s="17" t="s">
        <v>188</v>
      </c>
      <c r="C1329" s="17" t="s">
        <v>3979</v>
      </c>
      <c r="D1329" s="17" t="s">
        <v>3973</v>
      </c>
      <c r="E1329" s="17" t="s">
        <v>3225</v>
      </c>
      <c r="F1329" s="17" t="s">
        <v>3954</v>
      </c>
      <c r="G1329" s="17" t="s">
        <v>307</v>
      </c>
      <c r="H1329" s="17" t="s">
        <v>36</v>
      </c>
      <c r="I1329" s="20" t="s">
        <v>3226</v>
      </c>
      <c r="J1329" s="17" t="s">
        <v>63</v>
      </c>
      <c r="K1329" s="17" t="s">
        <v>63</v>
      </c>
      <c r="L1329" s="17"/>
      <c r="M1329" s="17" t="s">
        <v>3955</v>
      </c>
      <c r="N1329" s="17" t="s">
        <v>3225</v>
      </c>
      <c r="O1329" s="17" t="s">
        <v>307</v>
      </c>
      <c r="P1329" s="17" t="s">
        <v>188</v>
      </c>
      <c r="Q1329" s="21" t="s">
        <v>189</v>
      </c>
      <c r="R1329" s="21" t="str">
        <f t="shared" si="20"/>
        <v>胡攀(hupan)</v>
      </c>
      <c r="S1329" s="21"/>
    </row>
    <row r="1330" ht="12.75" customHeight="1" spans="1:19">
      <c r="A1330" s="17" t="s">
        <v>3155</v>
      </c>
      <c r="B1330" s="17" t="s">
        <v>188</v>
      </c>
      <c r="C1330" s="17" t="s">
        <v>3979</v>
      </c>
      <c r="D1330" s="17" t="s">
        <v>3973</v>
      </c>
      <c r="E1330" s="17" t="s">
        <v>3227</v>
      </c>
      <c r="F1330" s="17" t="s">
        <v>3954</v>
      </c>
      <c r="G1330" s="17" t="s">
        <v>3228</v>
      </c>
      <c r="H1330" s="17" t="s">
        <v>36</v>
      </c>
      <c r="I1330" s="20" t="s">
        <v>3229</v>
      </c>
      <c r="J1330" s="17" t="s">
        <v>63</v>
      </c>
      <c r="K1330" s="17" t="s">
        <v>63</v>
      </c>
      <c r="L1330" s="17"/>
      <c r="M1330" s="17" t="s">
        <v>3955</v>
      </c>
      <c r="N1330" s="17" t="s">
        <v>3227</v>
      </c>
      <c r="O1330" s="17" t="s">
        <v>3228</v>
      </c>
      <c r="P1330" s="17" t="s">
        <v>188</v>
      </c>
      <c r="Q1330" s="21" t="s">
        <v>189</v>
      </c>
      <c r="R1330" s="21" t="str">
        <f t="shared" si="20"/>
        <v>胡攀(hupan)</v>
      </c>
      <c r="S1330" s="21"/>
    </row>
    <row r="1331" ht="12.75" customHeight="1" spans="1:19">
      <c r="A1331" s="17" t="s">
        <v>3155</v>
      </c>
      <c r="B1331" s="17" t="s">
        <v>188</v>
      </c>
      <c r="C1331" s="17" t="s">
        <v>3979</v>
      </c>
      <c r="D1331" s="17" t="s">
        <v>3973</v>
      </c>
      <c r="E1331" s="17" t="s">
        <v>3221</v>
      </c>
      <c r="F1331" s="17" t="s">
        <v>3954</v>
      </c>
      <c r="G1331" s="17" t="s">
        <v>42</v>
      </c>
      <c r="H1331" s="17" t="s">
        <v>247</v>
      </c>
      <c r="I1331" s="20" t="s">
        <v>3230</v>
      </c>
      <c r="J1331" s="17" t="s">
        <v>2451</v>
      </c>
      <c r="K1331" s="17" t="s">
        <v>443</v>
      </c>
      <c r="L1331" s="17"/>
      <c r="M1331" s="17" t="s">
        <v>63</v>
      </c>
      <c r="N1331" s="17" t="s">
        <v>3221</v>
      </c>
      <c r="O1331" s="17" t="s">
        <v>42</v>
      </c>
      <c r="P1331" s="17" t="s">
        <v>188</v>
      </c>
      <c r="Q1331" s="21" t="s">
        <v>189</v>
      </c>
      <c r="R1331" s="21" t="str">
        <f t="shared" si="20"/>
        <v>胡攀(hupan)</v>
      </c>
      <c r="S1331" s="21"/>
    </row>
    <row r="1332" ht="12.75" customHeight="1" spans="1:19">
      <c r="A1332" s="17" t="s">
        <v>3155</v>
      </c>
      <c r="B1332" s="17" t="s">
        <v>200</v>
      </c>
      <c r="C1332" s="17" t="s">
        <v>3980</v>
      </c>
      <c r="D1332" s="17" t="s">
        <v>3968</v>
      </c>
      <c r="E1332" s="17" t="s">
        <v>3231</v>
      </c>
      <c r="F1332" s="17" t="s">
        <v>52</v>
      </c>
      <c r="G1332" s="17" t="s">
        <v>2826</v>
      </c>
      <c r="H1332" s="17" t="s">
        <v>26</v>
      </c>
      <c r="I1332" s="20" t="s">
        <v>3232</v>
      </c>
      <c r="J1332" s="17" t="s">
        <v>476</v>
      </c>
      <c r="K1332" s="17" t="s">
        <v>63</v>
      </c>
      <c r="L1332" s="17" t="s">
        <v>4094</v>
      </c>
      <c r="M1332" s="17" t="s">
        <v>476</v>
      </c>
      <c r="N1332" s="17" t="s">
        <v>3231</v>
      </c>
      <c r="O1332" s="17" t="s">
        <v>2826</v>
      </c>
      <c r="P1332" s="17" t="s">
        <v>200</v>
      </c>
      <c r="Q1332" s="21" t="s">
        <v>201</v>
      </c>
      <c r="R1332" s="21" t="str">
        <f t="shared" si="20"/>
        <v>黄意武(huangyiwu)</v>
      </c>
      <c r="S1332" s="21"/>
    </row>
    <row r="1333" ht="12.75" customHeight="1" spans="1:19">
      <c r="A1333" s="17" t="s">
        <v>3155</v>
      </c>
      <c r="B1333" s="17" t="s">
        <v>200</v>
      </c>
      <c r="C1333" s="17" t="s">
        <v>3980</v>
      </c>
      <c r="D1333" s="17" t="s">
        <v>3968</v>
      </c>
      <c r="E1333" s="17" t="s">
        <v>3233</v>
      </c>
      <c r="F1333" s="17" t="s">
        <v>3954</v>
      </c>
      <c r="G1333" s="17" t="s">
        <v>3234</v>
      </c>
      <c r="H1333" s="17" t="s">
        <v>212</v>
      </c>
      <c r="I1333" s="20" t="s">
        <v>3235</v>
      </c>
      <c r="J1333" s="17" t="s">
        <v>443</v>
      </c>
      <c r="K1333" s="17" t="s">
        <v>476</v>
      </c>
      <c r="L1333" s="17"/>
      <c r="M1333" s="17" t="s">
        <v>427</v>
      </c>
      <c r="N1333" s="17" t="s">
        <v>3233</v>
      </c>
      <c r="O1333" s="17" t="s">
        <v>3234</v>
      </c>
      <c r="P1333" s="17" t="s">
        <v>200</v>
      </c>
      <c r="Q1333" s="21" t="s">
        <v>201</v>
      </c>
      <c r="R1333" s="21" t="str">
        <f t="shared" si="20"/>
        <v>黄意武(huangyiwu)</v>
      </c>
      <c r="S1333" s="21"/>
    </row>
    <row r="1334" ht="12.75" customHeight="1" spans="1:19">
      <c r="A1334" s="17" t="s">
        <v>3155</v>
      </c>
      <c r="B1334" s="17" t="s">
        <v>200</v>
      </c>
      <c r="C1334" s="17" t="s">
        <v>3980</v>
      </c>
      <c r="D1334" s="17" t="s">
        <v>3968</v>
      </c>
      <c r="E1334" s="17" t="s">
        <v>3236</v>
      </c>
      <c r="F1334" s="17" t="s">
        <v>2170</v>
      </c>
      <c r="G1334" s="17" t="s">
        <v>2115</v>
      </c>
      <c r="H1334" s="17" t="s">
        <v>135</v>
      </c>
      <c r="I1334" s="20" t="s">
        <v>3217</v>
      </c>
      <c r="J1334" s="17" t="s">
        <v>476</v>
      </c>
      <c r="K1334" s="17" t="s">
        <v>63</v>
      </c>
      <c r="L1334" s="17"/>
      <c r="M1334" s="17" t="s">
        <v>4023</v>
      </c>
      <c r="N1334" s="17" t="s">
        <v>3236</v>
      </c>
      <c r="O1334" s="17" t="s">
        <v>2115</v>
      </c>
      <c r="P1334" s="17" t="s">
        <v>200</v>
      </c>
      <c r="Q1334" s="21" t="s">
        <v>201</v>
      </c>
      <c r="R1334" s="21" t="str">
        <f t="shared" si="20"/>
        <v>黄意武(huangyiwu)</v>
      </c>
      <c r="S1334" s="21"/>
    </row>
    <row r="1335" ht="12.75" customHeight="1" spans="1:19">
      <c r="A1335" s="17" t="s">
        <v>3155</v>
      </c>
      <c r="B1335" s="17" t="s">
        <v>200</v>
      </c>
      <c r="C1335" s="17" t="s">
        <v>3980</v>
      </c>
      <c r="D1335" s="17" t="s">
        <v>3968</v>
      </c>
      <c r="E1335" s="17" t="s">
        <v>3237</v>
      </c>
      <c r="F1335" s="17" t="s">
        <v>2170</v>
      </c>
      <c r="G1335" s="17" t="s">
        <v>3238</v>
      </c>
      <c r="H1335" s="17" t="s">
        <v>63</v>
      </c>
      <c r="I1335" s="20" t="s">
        <v>3239</v>
      </c>
      <c r="J1335" s="17" t="s">
        <v>476</v>
      </c>
      <c r="K1335" s="17" t="s">
        <v>63</v>
      </c>
      <c r="L1335" s="17"/>
      <c r="M1335" s="17" t="s">
        <v>4023</v>
      </c>
      <c r="N1335" s="17" t="s">
        <v>3237</v>
      </c>
      <c r="O1335" s="17" t="s">
        <v>3238</v>
      </c>
      <c r="P1335" s="17" t="s">
        <v>200</v>
      </c>
      <c r="Q1335" s="21" t="s">
        <v>201</v>
      </c>
      <c r="R1335" s="21" t="str">
        <f t="shared" si="20"/>
        <v>黄意武(huangyiwu)</v>
      </c>
      <c r="S1335" s="21"/>
    </row>
    <row r="1336" ht="12.75" customHeight="1" spans="1:19">
      <c r="A1336" s="17" t="s">
        <v>3155</v>
      </c>
      <c r="B1336" s="17" t="s">
        <v>222</v>
      </c>
      <c r="C1336" s="17" t="s">
        <v>3981</v>
      </c>
      <c r="D1336" s="17" t="s">
        <v>3953</v>
      </c>
      <c r="E1336" s="17" t="s">
        <v>3240</v>
      </c>
      <c r="F1336" s="17" t="s">
        <v>3954</v>
      </c>
      <c r="G1336" s="17" t="s">
        <v>3241</v>
      </c>
      <c r="H1336" s="17" t="s">
        <v>135</v>
      </c>
      <c r="I1336" s="20" t="s">
        <v>3242</v>
      </c>
      <c r="J1336" s="17" t="s">
        <v>63</v>
      </c>
      <c r="K1336" s="17" t="s">
        <v>63</v>
      </c>
      <c r="L1336" s="17"/>
      <c r="M1336" s="17" t="s">
        <v>3955</v>
      </c>
      <c r="N1336" s="17" t="s">
        <v>3240</v>
      </c>
      <c r="O1336" s="17" t="s">
        <v>3241</v>
      </c>
      <c r="P1336" s="17" t="s">
        <v>222</v>
      </c>
      <c r="Q1336" s="21" t="s">
        <v>223</v>
      </c>
      <c r="R1336" s="21" t="str">
        <f t="shared" si="20"/>
        <v>江薇薇(jiangweiwei)</v>
      </c>
      <c r="S1336" s="21"/>
    </row>
    <row r="1337" ht="12.75" customHeight="1" spans="1:19">
      <c r="A1337" s="17" t="s">
        <v>3155</v>
      </c>
      <c r="B1337" s="17" t="s">
        <v>760</v>
      </c>
      <c r="C1337" s="17" t="s">
        <v>3982</v>
      </c>
      <c r="D1337" s="17" t="s">
        <v>3953</v>
      </c>
      <c r="E1337" s="17" t="s">
        <v>3243</v>
      </c>
      <c r="F1337" s="17" t="s">
        <v>3954</v>
      </c>
      <c r="G1337" s="17" t="s">
        <v>3244</v>
      </c>
      <c r="H1337" s="17" t="s">
        <v>90</v>
      </c>
      <c r="I1337" s="20" t="s">
        <v>3245</v>
      </c>
      <c r="J1337" s="17" t="s">
        <v>63</v>
      </c>
      <c r="K1337" s="17" t="s">
        <v>63</v>
      </c>
      <c r="L1337" s="17"/>
      <c r="M1337" s="17" t="s">
        <v>3955</v>
      </c>
      <c r="N1337" s="17" t="s">
        <v>3243</v>
      </c>
      <c r="O1337" s="17" t="s">
        <v>3244</v>
      </c>
      <c r="P1337" s="17" t="s">
        <v>760</v>
      </c>
      <c r="Q1337" s="21" t="s">
        <v>761</v>
      </c>
      <c r="R1337" s="21" t="str">
        <f t="shared" si="20"/>
        <v>柯昌波(kechangbo)</v>
      </c>
      <c r="S1337" s="21"/>
    </row>
    <row r="1338" ht="12.75" customHeight="1" spans="1:19">
      <c r="A1338" s="17" t="s">
        <v>3155</v>
      </c>
      <c r="B1338" s="17" t="s">
        <v>760</v>
      </c>
      <c r="C1338" s="17" t="s">
        <v>3982</v>
      </c>
      <c r="D1338" s="17" t="s">
        <v>3953</v>
      </c>
      <c r="E1338" s="17" t="s">
        <v>3246</v>
      </c>
      <c r="F1338" s="17" t="s">
        <v>3954</v>
      </c>
      <c r="G1338" s="17" t="s">
        <v>3247</v>
      </c>
      <c r="H1338" s="17" t="s">
        <v>26</v>
      </c>
      <c r="I1338" s="20" t="s">
        <v>3245</v>
      </c>
      <c r="J1338" s="17" t="s">
        <v>476</v>
      </c>
      <c r="K1338" s="17" t="s">
        <v>476</v>
      </c>
      <c r="L1338" s="17"/>
      <c r="M1338" s="17" t="s">
        <v>443</v>
      </c>
      <c r="N1338" s="17" t="s">
        <v>3246</v>
      </c>
      <c r="O1338" s="17" t="s">
        <v>3247</v>
      </c>
      <c r="P1338" s="17" t="s">
        <v>760</v>
      </c>
      <c r="Q1338" s="21" t="s">
        <v>761</v>
      </c>
      <c r="R1338" s="21" t="str">
        <f t="shared" si="20"/>
        <v>柯昌波(kechangbo)</v>
      </c>
      <c r="S1338" s="21"/>
    </row>
    <row r="1339" ht="12.75" customHeight="1" spans="1:19">
      <c r="A1339" s="17" t="s">
        <v>3155</v>
      </c>
      <c r="B1339" s="17" t="s">
        <v>234</v>
      </c>
      <c r="C1339" s="17" t="s">
        <v>3983</v>
      </c>
      <c r="D1339" s="17" t="s">
        <v>3953</v>
      </c>
      <c r="E1339" s="17" t="s">
        <v>3248</v>
      </c>
      <c r="F1339" s="17" t="s">
        <v>141</v>
      </c>
      <c r="G1339" s="17" t="s">
        <v>1108</v>
      </c>
      <c r="H1339" s="17" t="s">
        <v>36</v>
      </c>
      <c r="I1339" s="20" t="s">
        <v>3249</v>
      </c>
      <c r="J1339" s="17" t="s">
        <v>63</v>
      </c>
      <c r="K1339" s="17" t="s">
        <v>63</v>
      </c>
      <c r="L1339" s="17"/>
      <c r="M1339" s="17" t="s">
        <v>3951</v>
      </c>
      <c r="N1339" s="17" t="s">
        <v>3248</v>
      </c>
      <c r="O1339" s="17" t="s">
        <v>1108</v>
      </c>
      <c r="P1339" s="17" t="s">
        <v>234</v>
      </c>
      <c r="Q1339" s="21" t="s">
        <v>235</v>
      </c>
      <c r="R1339" s="21" t="str">
        <f t="shared" si="20"/>
        <v>黎智洪(lizhihong)</v>
      </c>
      <c r="S1339" s="21"/>
    </row>
    <row r="1340" ht="12.75" customHeight="1" spans="1:19">
      <c r="A1340" s="17" t="s">
        <v>3155</v>
      </c>
      <c r="B1340" s="17" t="s">
        <v>234</v>
      </c>
      <c r="C1340" s="17" t="s">
        <v>3983</v>
      </c>
      <c r="D1340" s="17" t="s">
        <v>3953</v>
      </c>
      <c r="E1340" s="17" t="s">
        <v>3250</v>
      </c>
      <c r="F1340" s="17" t="s">
        <v>3947</v>
      </c>
      <c r="G1340" s="17" t="s">
        <v>1416</v>
      </c>
      <c r="H1340" s="17" t="s">
        <v>148</v>
      </c>
      <c r="I1340" s="20" t="s">
        <v>3208</v>
      </c>
      <c r="J1340" s="17" t="s">
        <v>63</v>
      </c>
      <c r="K1340" s="17" t="s">
        <v>63</v>
      </c>
      <c r="L1340" s="17"/>
      <c r="M1340" s="17" t="s">
        <v>3972</v>
      </c>
      <c r="N1340" s="17" t="s">
        <v>3250</v>
      </c>
      <c r="O1340" s="17" t="s">
        <v>1416</v>
      </c>
      <c r="P1340" s="17" t="s">
        <v>234</v>
      </c>
      <c r="Q1340" s="21" t="s">
        <v>235</v>
      </c>
      <c r="R1340" s="21" t="str">
        <f t="shared" si="20"/>
        <v>黎智洪(lizhihong)</v>
      </c>
      <c r="S1340" s="21"/>
    </row>
    <row r="1341" ht="12.75" customHeight="1" spans="1:19">
      <c r="A1341" s="17" t="s">
        <v>3155</v>
      </c>
      <c r="B1341" s="17" t="s">
        <v>234</v>
      </c>
      <c r="C1341" s="17" t="s">
        <v>3983</v>
      </c>
      <c r="D1341" s="17" t="s">
        <v>3953</v>
      </c>
      <c r="E1341" s="17" t="s">
        <v>3251</v>
      </c>
      <c r="F1341" s="17" t="s">
        <v>3954</v>
      </c>
      <c r="G1341" s="17" t="s">
        <v>3252</v>
      </c>
      <c r="H1341" s="17" t="s">
        <v>36</v>
      </c>
      <c r="I1341" s="20" t="s">
        <v>3253</v>
      </c>
      <c r="J1341" s="17" t="s">
        <v>63</v>
      </c>
      <c r="K1341" s="17" t="s">
        <v>63</v>
      </c>
      <c r="L1341" s="17"/>
      <c r="M1341" s="17" t="s">
        <v>3955</v>
      </c>
      <c r="N1341" s="17" t="s">
        <v>3251</v>
      </c>
      <c r="O1341" s="17" t="s">
        <v>3252</v>
      </c>
      <c r="P1341" s="17" t="s">
        <v>234</v>
      </c>
      <c r="Q1341" s="21" t="s">
        <v>235</v>
      </c>
      <c r="R1341" s="21" t="str">
        <f t="shared" si="20"/>
        <v>黎智洪(lizhihong)</v>
      </c>
      <c r="S1341" s="21"/>
    </row>
    <row r="1342" ht="12.75" customHeight="1" spans="1:19">
      <c r="A1342" s="17" t="s">
        <v>3155</v>
      </c>
      <c r="B1342" s="17" t="s">
        <v>234</v>
      </c>
      <c r="C1342" s="17" t="s">
        <v>3983</v>
      </c>
      <c r="D1342" s="17" t="s">
        <v>3953</v>
      </c>
      <c r="E1342" s="17" t="s">
        <v>3254</v>
      </c>
      <c r="F1342" s="17" t="s">
        <v>3954</v>
      </c>
      <c r="G1342" s="17" t="s">
        <v>3255</v>
      </c>
      <c r="H1342" s="17" t="s">
        <v>26</v>
      </c>
      <c r="I1342" s="20" t="s">
        <v>3253</v>
      </c>
      <c r="J1342" s="17" t="s">
        <v>63</v>
      </c>
      <c r="K1342" s="17" t="s">
        <v>63</v>
      </c>
      <c r="L1342" s="17"/>
      <c r="M1342" s="17" t="s">
        <v>3955</v>
      </c>
      <c r="N1342" s="17" t="s">
        <v>3254</v>
      </c>
      <c r="O1342" s="17" t="s">
        <v>3255</v>
      </c>
      <c r="P1342" s="17" t="s">
        <v>234</v>
      </c>
      <c r="Q1342" s="21" t="s">
        <v>235</v>
      </c>
      <c r="R1342" s="21" t="str">
        <f t="shared" si="20"/>
        <v>黎智洪(lizhihong)</v>
      </c>
      <c r="S1342" s="21"/>
    </row>
    <row r="1343" ht="12.75" customHeight="1" spans="1:19">
      <c r="A1343" s="17" t="s">
        <v>3155</v>
      </c>
      <c r="B1343" s="17" t="s">
        <v>240</v>
      </c>
      <c r="C1343" s="17" t="s">
        <v>3984</v>
      </c>
      <c r="D1343" s="17" t="s">
        <v>3953</v>
      </c>
      <c r="E1343" s="17" t="s">
        <v>3256</v>
      </c>
      <c r="F1343" s="17" t="s">
        <v>3954</v>
      </c>
      <c r="G1343" s="17" t="s">
        <v>3257</v>
      </c>
      <c r="H1343" s="17" t="s">
        <v>148</v>
      </c>
      <c r="I1343" s="20" t="s">
        <v>3258</v>
      </c>
      <c r="J1343" s="17" t="s">
        <v>63</v>
      </c>
      <c r="K1343" s="17" t="s">
        <v>63</v>
      </c>
      <c r="L1343" s="17"/>
      <c r="M1343" s="17" t="s">
        <v>3955</v>
      </c>
      <c r="N1343" s="17" t="s">
        <v>3256</v>
      </c>
      <c r="O1343" s="17" t="s">
        <v>3257</v>
      </c>
      <c r="P1343" s="17" t="s">
        <v>240</v>
      </c>
      <c r="Q1343" s="21" t="s">
        <v>241</v>
      </c>
      <c r="R1343" s="21" t="str">
        <f t="shared" si="20"/>
        <v>李春艳(lichunyan)</v>
      </c>
      <c r="S1343" s="21"/>
    </row>
    <row r="1344" ht="12.75" customHeight="1" spans="1:19">
      <c r="A1344" s="17" t="s">
        <v>3155</v>
      </c>
      <c r="B1344" s="17" t="s">
        <v>240</v>
      </c>
      <c r="C1344" s="17" t="s">
        <v>3984</v>
      </c>
      <c r="D1344" s="17" t="s">
        <v>3953</v>
      </c>
      <c r="E1344" s="17" t="s">
        <v>3259</v>
      </c>
      <c r="F1344" s="17" t="s">
        <v>3954</v>
      </c>
      <c r="G1344" s="17" t="s">
        <v>3260</v>
      </c>
      <c r="H1344" s="17" t="s">
        <v>55</v>
      </c>
      <c r="I1344" s="20" t="s">
        <v>3261</v>
      </c>
      <c r="J1344" s="17" t="s">
        <v>476</v>
      </c>
      <c r="K1344" s="17" t="s">
        <v>63</v>
      </c>
      <c r="L1344" s="17"/>
      <c r="M1344" s="17" t="s">
        <v>3955</v>
      </c>
      <c r="N1344" s="17" t="s">
        <v>3259</v>
      </c>
      <c r="O1344" s="17" t="s">
        <v>3260</v>
      </c>
      <c r="P1344" s="17" t="s">
        <v>240</v>
      </c>
      <c r="Q1344" s="21" t="s">
        <v>241</v>
      </c>
      <c r="R1344" s="21" t="str">
        <f t="shared" si="20"/>
        <v>李春艳(lichunyan)</v>
      </c>
      <c r="S1344" s="21"/>
    </row>
    <row r="1345" ht="12.75" customHeight="1" spans="1:19">
      <c r="A1345" s="17" t="s">
        <v>3155</v>
      </c>
      <c r="B1345" s="17" t="s">
        <v>240</v>
      </c>
      <c r="C1345" s="17" t="s">
        <v>3984</v>
      </c>
      <c r="D1345" s="17" t="s">
        <v>3953</v>
      </c>
      <c r="E1345" s="17" t="s">
        <v>3262</v>
      </c>
      <c r="F1345" s="17" t="s">
        <v>3954</v>
      </c>
      <c r="G1345" s="17" t="s">
        <v>3260</v>
      </c>
      <c r="H1345" s="17" t="s">
        <v>3264</v>
      </c>
      <c r="I1345" s="20" t="s">
        <v>3263</v>
      </c>
      <c r="J1345" s="17" t="s">
        <v>476</v>
      </c>
      <c r="K1345" s="17" t="s">
        <v>63</v>
      </c>
      <c r="L1345" s="17"/>
      <c r="M1345" s="17" t="s">
        <v>3955</v>
      </c>
      <c r="N1345" s="17" t="s">
        <v>3262</v>
      </c>
      <c r="O1345" s="17" t="s">
        <v>3260</v>
      </c>
      <c r="P1345" s="17" t="s">
        <v>240</v>
      </c>
      <c r="Q1345" s="21" t="s">
        <v>241</v>
      </c>
      <c r="R1345" s="21" t="str">
        <f t="shared" si="20"/>
        <v>李春艳(lichunyan)</v>
      </c>
      <c r="S1345" s="21"/>
    </row>
    <row r="1346" ht="12.75" customHeight="1" spans="1:19">
      <c r="A1346" s="17" t="s">
        <v>3155</v>
      </c>
      <c r="B1346" s="17" t="s">
        <v>284</v>
      </c>
      <c r="C1346" s="17" t="s">
        <v>3979</v>
      </c>
      <c r="D1346" s="17" t="s">
        <v>3973</v>
      </c>
      <c r="E1346" s="17" t="s">
        <v>3221</v>
      </c>
      <c r="F1346" s="17" t="s">
        <v>3954</v>
      </c>
      <c r="G1346" s="17" t="s">
        <v>3222</v>
      </c>
      <c r="H1346" s="17" t="s">
        <v>247</v>
      </c>
      <c r="I1346" s="20" t="s">
        <v>3223</v>
      </c>
      <c r="J1346" s="17" t="s">
        <v>2451</v>
      </c>
      <c r="K1346" s="17" t="s">
        <v>427</v>
      </c>
      <c r="L1346" s="17"/>
      <c r="M1346" s="17" t="s">
        <v>414</v>
      </c>
      <c r="N1346" s="17" t="s">
        <v>3221</v>
      </c>
      <c r="O1346" s="17" t="s">
        <v>3222</v>
      </c>
      <c r="P1346" s="17" t="s">
        <v>284</v>
      </c>
      <c r="Q1346" s="21" t="s">
        <v>285</v>
      </c>
      <c r="R1346" s="21" t="str">
        <f t="shared" si="20"/>
        <v>李玲(liling)</v>
      </c>
      <c r="S1346" s="21"/>
    </row>
    <row r="1347" ht="12.75" customHeight="1" spans="1:19">
      <c r="A1347" s="17" t="s">
        <v>3155</v>
      </c>
      <c r="B1347" s="17" t="s">
        <v>284</v>
      </c>
      <c r="C1347" s="17" t="s">
        <v>3979</v>
      </c>
      <c r="D1347" s="17" t="s">
        <v>3973</v>
      </c>
      <c r="E1347" s="17" t="s">
        <v>3265</v>
      </c>
      <c r="F1347" s="17" t="s">
        <v>3954</v>
      </c>
      <c r="G1347" s="17" t="s">
        <v>42</v>
      </c>
      <c r="H1347" s="17" t="s">
        <v>541</v>
      </c>
      <c r="I1347" s="20" t="s">
        <v>3230</v>
      </c>
      <c r="J1347" s="17" t="s">
        <v>63</v>
      </c>
      <c r="K1347" s="17" t="s">
        <v>63</v>
      </c>
      <c r="L1347" s="17"/>
      <c r="M1347" s="17" t="s">
        <v>3955</v>
      </c>
      <c r="N1347" s="17" t="s">
        <v>3265</v>
      </c>
      <c r="O1347" s="17" t="s">
        <v>42</v>
      </c>
      <c r="P1347" s="17" t="s">
        <v>284</v>
      </c>
      <c r="Q1347" s="21" t="s">
        <v>285</v>
      </c>
      <c r="R1347" s="21" t="str">
        <f t="shared" si="20"/>
        <v>李玲(liling)</v>
      </c>
      <c r="S1347" s="21"/>
    </row>
    <row r="1348" ht="12.75" customHeight="1" spans="1:19">
      <c r="A1348" s="17" t="s">
        <v>3155</v>
      </c>
      <c r="B1348" s="17" t="s">
        <v>284</v>
      </c>
      <c r="C1348" s="17" t="s">
        <v>3979</v>
      </c>
      <c r="D1348" s="17" t="s">
        <v>3973</v>
      </c>
      <c r="E1348" s="17" t="s">
        <v>3266</v>
      </c>
      <c r="F1348" s="17" t="s">
        <v>3954</v>
      </c>
      <c r="G1348" s="17" t="s">
        <v>3203</v>
      </c>
      <c r="H1348" s="17" t="s">
        <v>247</v>
      </c>
      <c r="I1348" s="20" t="s">
        <v>3267</v>
      </c>
      <c r="J1348" s="17" t="s">
        <v>63</v>
      </c>
      <c r="K1348" s="17" t="s">
        <v>63</v>
      </c>
      <c r="L1348" s="17"/>
      <c r="M1348" s="17" t="s">
        <v>3955</v>
      </c>
      <c r="N1348" s="17" t="s">
        <v>3266</v>
      </c>
      <c r="O1348" s="17" t="s">
        <v>3203</v>
      </c>
      <c r="P1348" s="17" t="s">
        <v>284</v>
      </c>
      <c r="Q1348" s="21" t="s">
        <v>285</v>
      </c>
      <c r="R1348" s="21" t="str">
        <f t="shared" ref="R1348:R1411" si="21">CONCATENATE(P1348,"(",Q1348,")")</f>
        <v>李玲(liling)</v>
      </c>
      <c r="S1348" s="21"/>
    </row>
    <row r="1349" ht="12.75" customHeight="1" spans="1:19">
      <c r="A1349" s="17" t="s">
        <v>3155</v>
      </c>
      <c r="B1349" s="17" t="s">
        <v>284</v>
      </c>
      <c r="C1349" s="17" t="s">
        <v>3979</v>
      </c>
      <c r="D1349" s="17" t="s">
        <v>3973</v>
      </c>
      <c r="E1349" s="17" t="s">
        <v>3221</v>
      </c>
      <c r="F1349" s="17" t="s">
        <v>3954</v>
      </c>
      <c r="G1349" s="17" t="s">
        <v>42</v>
      </c>
      <c r="H1349" s="17" t="s">
        <v>247</v>
      </c>
      <c r="I1349" s="20" t="s">
        <v>3230</v>
      </c>
      <c r="J1349" s="17" t="s">
        <v>2451</v>
      </c>
      <c r="K1349" s="17" t="s">
        <v>427</v>
      </c>
      <c r="L1349" s="17"/>
      <c r="M1349" s="17" t="s">
        <v>414</v>
      </c>
      <c r="N1349" s="17" t="s">
        <v>3221</v>
      </c>
      <c r="O1349" s="17" t="s">
        <v>42</v>
      </c>
      <c r="P1349" s="17" t="s">
        <v>284</v>
      </c>
      <c r="Q1349" s="21" t="s">
        <v>285</v>
      </c>
      <c r="R1349" s="21" t="str">
        <f t="shared" si="21"/>
        <v>李玲(liling)</v>
      </c>
      <c r="S1349" s="21"/>
    </row>
    <row r="1350" ht="12.75" customHeight="1" spans="1:19">
      <c r="A1350" s="17" t="s">
        <v>3155</v>
      </c>
      <c r="B1350" s="17" t="s">
        <v>815</v>
      </c>
      <c r="C1350" s="17" t="s">
        <v>3961</v>
      </c>
      <c r="D1350" s="17" t="s">
        <v>3968</v>
      </c>
      <c r="E1350" s="17" t="s">
        <v>3268</v>
      </c>
      <c r="F1350" s="17" t="s">
        <v>2170</v>
      </c>
      <c r="G1350" s="17" t="s">
        <v>3269</v>
      </c>
      <c r="H1350" s="17" t="s">
        <v>55</v>
      </c>
      <c r="I1350" s="20" t="s">
        <v>3270</v>
      </c>
      <c r="J1350" s="17" t="s">
        <v>63</v>
      </c>
      <c r="K1350" s="17" t="s">
        <v>63</v>
      </c>
      <c r="L1350" s="17" t="s">
        <v>4095</v>
      </c>
      <c r="M1350" s="17" t="s">
        <v>4023</v>
      </c>
      <c r="N1350" s="17" t="s">
        <v>3268</v>
      </c>
      <c r="O1350" s="17" t="s">
        <v>3269</v>
      </c>
      <c r="P1350" s="17" t="s">
        <v>815</v>
      </c>
      <c r="Q1350" s="21" t="s">
        <v>816</v>
      </c>
      <c r="R1350" s="21" t="str">
        <f t="shared" si="21"/>
        <v>李万慧(liwanhui)</v>
      </c>
      <c r="S1350" s="21"/>
    </row>
    <row r="1351" ht="12.75" customHeight="1" spans="1:19">
      <c r="A1351" s="17" t="s">
        <v>3155</v>
      </c>
      <c r="B1351" s="17" t="s">
        <v>815</v>
      </c>
      <c r="C1351" s="17" t="s">
        <v>3961</v>
      </c>
      <c r="D1351" s="17" t="s">
        <v>3968</v>
      </c>
      <c r="E1351" s="17" t="s">
        <v>3271</v>
      </c>
      <c r="F1351" s="17" t="s">
        <v>141</v>
      </c>
      <c r="G1351" s="17" t="s">
        <v>1562</v>
      </c>
      <c r="H1351" s="17" t="s">
        <v>135</v>
      </c>
      <c r="I1351" s="20" t="s">
        <v>3272</v>
      </c>
      <c r="J1351" s="17" t="s">
        <v>63</v>
      </c>
      <c r="K1351" s="17" t="s">
        <v>63</v>
      </c>
      <c r="L1351" s="17"/>
      <c r="M1351" s="17" t="s">
        <v>3951</v>
      </c>
      <c r="N1351" s="17" t="s">
        <v>3271</v>
      </c>
      <c r="O1351" s="17" t="s">
        <v>1562</v>
      </c>
      <c r="P1351" s="17" t="s">
        <v>815</v>
      </c>
      <c r="Q1351" s="21" t="s">
        <v>816</v>
      </c>
      <c r="R1351" s="21" t="str">
        <f t="shared" si="21"/>
        <v>李万慧(liwanhui)</v>
      </c>
      <c r="S1351" s="21"/>
    </row>
    <row r="1352" ht="12.75" customHeight="1" spans="1:19">
      <c r="A1352" s="17" t="s">
        <v>3155</v>
      </c>
      <c r="B1352" s="17" t="s">
        <v>305</v>
      </c>
      <c r="C1352" s="17" t="s">
        <v>4096</v>
      </c>
      <c r="D1352" s="17" t="s">
        <v>3986</v>
      </c>
      <c r="E1352" s="17" t="s">
        <v>3273</v>
      </c>
      <c r="F1352" s="17" t="s">
        <v>3954</v>
      </c>
      <c r="G1352" s="17" t="s">
        <v>3274</v>
      </c>
      <c r="H1352" s="17" t="s">
        <v>63</v>
      </c>
      <c r="I1352" s="20" t="s">
        <v>3232</v>
      </c>
      <c r="J1352" s="17" t="s">
        <v>63</v>
      </c>
      <c r="K1352" s="17" t="s">
        <v>63</v>
      </c>
      <c r="L1352" s="17"/>
      <c r="M1352" s="17" t="s">
        <v>3955</v>
      </c>
      <c r="N1352" s="17" t="s">
        <v>3273</v>
      </c>
      <c r="O1352" s="17" t="s">
        <v>3274</v>
      </c>
      <c r="P1352" s="17" t="s">
        <v>305</v>
      </c>
      <c r="Q1352" s="21" t="s">
        <v>306</v>
      </c>
      <c r="R1352" s="21" t="str">
        <f t="shared" si="21"/>
        <v>李勇(liyong)</v>
      </c>
      <c r="S1352" s="21"/>
    </row>
    <row r="1353" ht="12.75" customHeight="1" spans="1:19">
      <c r="A1353" s="17" t="s">
        <v>3155</v>
      </c>
      <c r="B1353" s="17" t="s">
        <v>305</v>
      </c>
      <c r="C1353" s="17" t="s">
        <v>4096</v>
      </c>
      <c r="D1353" s="17" t="s">
        <v>3986</v>
      </c>
      <c r="E1353" s="17" t="s">
        <v>3275</v>
      </c>
      <c r="F1353" s="17" t="s">
        <v>141</v>
      </c>
      <c r="G1353" s="17" t="s">
        <v>3276</v>
      </c>
      <c r="H1353" s="17" t="s">
        <v>148</v>
      </c>
      <c r="I1353" s="20" t="s">
        <v>3277</v>
      </c>
      <c r="J1353" s="17" t="s">
        <v>63</v>
      </c>
      <c r="K1353" s="17" t="s">
        <v>63</v>
      </c>
      <c r="L1353" s="17"/>
      <c r="M1353" s="17" t="s">
        <v>3951</v>
      </c>
      <c r="N1353" s="17" t="s">
        <v>3275</v>
      </c>
      <c r="O1353" s="17" t="s">
        <v>3276</v>
      </c>
      <c r="P1353" s="17" t="s">
        <v>305</v>
      </c>
      <c r="Q1353" s="21" t="s">
        <v>306</v>
      </c>
      <c r="R1353" s="21" t="str">
        <f t="shared" si="21"/>
        <v>李勇(liyong)</v>
      </c>
      <c r="S1353" s="21"/>
    </row>
    <row r="1354" ht="12.75" customHeight="1" spans="1:19">
      <c r="A1354" s="17" t="s">
        <v>3155</v>
      </c>
      <c r="B1354" s="17" t="s">
        <v>326</v>
      </c>
      <c r="C1354" s="17" t="s">
        <v>3982</v>
      </c>
      <c r="D1354" s="17" t="s">
        <v>3953</v>
      </c>
      <c r="E1354" s="17" t="s">
        <v>3278</v>
      </c>
      <c r="F1354" s="17" t="s">
        <v>3954</v>
      </c>
      <c r="G1354" s="17" t="s">
        <v>3279</v>
      </c>
      <c r="H1354" s="17" t="s">
        <v>63</v>
      </c>
      <c r="I1354" s="20" t="s">
        <v>3280</v>
      </c>
      <c r="J1354" s="17" t="s">
        <v>63</v>
      </c>
      <c r="K1354" s="17" t="s">
        <v>63</v>
      </c>
      <c r="L1354" s="17"/>
      <c r="M1354" s="17" t="s">
        <v>3955</v>
      </c>
      <c r="N1354" s="17" t="s">
        <v>3278</v>
      </c>
      <c r="O1354" s="17" t="s">
        <v>3279</v>
      </c>
      <c r="P1354" s="17" t="s">
        <v>326</v>
      </c>
      <c r="Q1354" s="21" t="s">
        <v>327</v>
      </c>
      <c r="R1354" s="21" t="str">
        <f t="shared" si="21"/>
        <v>李佑静(liyoujing)</v>
      </c>
      <c r="S1354" s="21"/>
    </row>
    <row r="1355" ht="12.75" customHeight="1" spans="1:19">
      <c r="A1355" s="17" t="s">
        <v>3155</v>
      </c>
      <c r="B1355" s="17" t="s">
        <v>336</v>
      </c>
      <c r="C1355" s="17" t="s">
        <v>3956</v>
      </c>
      <c r="D1355" s="17" t="s">
        <v>3986</v>
      </c>
      <c r="E1355" s="17" t="s">
        <v>3281</v>
      </c>
      <c r="F1355" s="17" t="s">
        <v>2170</v>
      </c>
      <c r="G1355" s="17" t="s">
        <v>2697</v>
      </c>
      <c r="H1355" s="17" t="s">
        <v>541</v>
      </c>
      <c r="I1355" s="20" t="s">
        <v>3258</v>
      </c>
      <c r="J1355" s="17" t="s">
        <v>63</v>
      </c>
      <c r="K1355" s="17" t="s">
        <v>63</v>
      </c>
      <c r="L1355" s="17"/>
      <c r="M1355" s="17" t="s">
        <v>4023</v>
      </c>
      <c r="N1355" s="17" t="s">
        <v>3281</v>
      </c>
      <c r="O1355" s="17" t="s">
        <v>2697</v>
      </c>
      <c r="P1355" s="17" t="s">
        <v>336</v>
      </c>
      <c r="Q1355" s="21" t="s">
        <v>337</v>
      </c>
      <c r="R1355" s="21" t="str">
        <f t="shared" si="21"/>
        <v>李玉雪(liyuxue)</v>
      </c>
      <c r="S1355" s="21"/>
    </row>
    <row r="1356" ht="12.75" customHeight="1" spans="1:19">
      <c r="A1356" s="17" t="s">
        <v>3155</v>
      </c>
      <c r="B1356" s="17" t="s">
        <v>352</v>
      </c>
      <c r="C1356" s="17" t="s">
        <v>3979</v>
      </c>
      <c r="D1356" s="17" t="s">
        <v>3959</v>
      </c>
      <c r="E1356" s="17" t="s">
        <v>3221</v>
      </c>
      <c r="F1356" s="17" t="s">
        <v>3954</v>
      </c>
      <c r="G1356" s="17" t="s">
        <v>3222</v>
      </c>
      <c r="H1356" s="17" t="s">
        <v>247</v>
      </c>
      <c r="I1356" s="20" t="s">
        <v>3223</v>
      </c>
      <c r="J1356" s="17" t="s">
        <v>2451</v>
      </c>
      <c r="K1356" s="17" t="s">
        <v>63</v>
      </c>
      <c r="L1356" s="17"/>
      <c r="M1356" s="17" t="s">
        <v>443</v>
      </c>
      <c r="N1356" s="17" t="s">
        <v>3221</v>
      </c>
      <c r="O1356" s="17" t="s">
        <v>3222</v>
      </c>
      <c r="P1356" s="17" t="s">
        <v>352</v>
      </c>
      <c r="Q1356" s="21" t="s">
        <v>353</v>
      </c>
      <c r="R1356" s="21" t="str">
        <f t="shared" si="21"/>
        <v>李重华(lichonghua)</v>
      </c>
      <c r="S1356" s="21"/>
    </row>
    <row r="1357" ht="12.75" customHeight="1" spans="1:19">
      <c r="A1357" s="17" t="s">
        <v>3155</v>
      </c>
      <c r="B1357" s="17" t="s">
        <v>352</v>
      </c>
      <c r="C1357" s="17" t="s">
        <v>3979</v>
      </c>
      <c r="D1357" s="17" t="s">
        <v>3959</v>
      </c>
      <c r="E1357" s="17" t="s">
        <v>3282</v>
      </c>
      <c r="F1357" s="17" t="s">
        <v>3954</v>
      </c>
      <c r="G1357" s="17" t="s">
        <v>3013</v>
      </c>
      <c r="H1357" s="17" t="s">
        <v>26</v>
      </c>
      <c r="I1357" s="20" t="s">
        <v>3283</v>
      </c>
      <c r="J1357" s="17" t="s">
        <v>63</v>
      </c>
      <c r="K1357" s="17" t="s">
        <v>63</v>
      </c>
      <c r="L1357" s="17"/>
      <c r="M1357" s="17" t="s">
        <v>3955</v>
      </c>
      <c r="N1357" s="17" t="s">
        <v>3282</v>
      </c>
      <c r="O1357" s="17" t="s">
        <v>3013</v>
      </c>
      <c r="P1357" s="17" t="s">
        <v>352</v>
      </c>
      <c r="Q1357" s="21" t="s">
        <v>353</v>
      </c>
      <c r="R1357" s="21" t="str">
        <f t="shared" si="21"/>
        <v>李重华(lichonghua)</v>
      </c>
      <c r="S1357" s="21"/>
    </row>
    <row r="1358" ht="12.75" customHeight="1" spans="1:19">
      <c r="A1358" s="17" t="s">
        <v>3155</v>
      </c>
      <c r="B1358" s="17" t="s">
        <v>352</v>
      </c>
      <c r="C1358" s="17" t="s">
        <v>3979</v>
      </c>
      <c r="D1358" s="17" t="s">
        <v>3959</v>
      </c>
      <c r="E1358" s="17" t="s">
        <v>3221</v>
      </c>
      <c r="F1358" s="17" t="s">
        <v>3954</v>
      </c>
      <c r="G1358" s="17" t="s">
        <v>42</v>
      </c>
      <c r="H1358" s="17" t="s">
        <v>247</v>
      </c>
      <c r="I1358" s="20" t="s">
        <v>3230</v>
      </c>
      <c r="J1358" s="17" t="s">
        <v>2451</v>
      </c>
      <c r="K1358" s="17" t="s">
        <v>63</v>
      </c>
      <c r="L1358" s="17"/>
      <c r="M1358" s="17" t="s">
        <v>443</v>
      </c>
      <c r="N1358" s="17" t="s">
        <v>3221</v>
      </c>
      <c r="O1358" s="17" t="s">
        <v>42</v>
      </c>
      <c r="P1358" s="17" t="s">
        <v>352</v>
      </c>
      <c r="Q1358" s="21" t="s">
        <v>353</v>
      </c>
      <c r="R1358" s="21" t="str">
        <f t="shared" si="21"/>
        <v>李重华(lichonghua)</v>
      </c>
      <c r="S1358" s="21"/>
    </row>
    <row r="1359" ht="12.75" customHeight="1" spans="1:19">
      <c r="A1359" s="17" t="s">
        <v>3155</v>
      </c>
      <c r="B1359" s="17" t="s">
        <v>352</v>
      </c>
      <c r="C1359" s="17" t="s">
        <v>3979</v>
      </c>
      <c r="D1359" s="17" t="s">
        <v>3959</v>
      </c>
      <c r="E1359" s="17" t="s">
        <v>3284</v>
      </c>
      <c r="F1359" s="17" t="s">
        <v>52</v>
      </c>
      <c r="G1359" s="17" t="s">
        <v>1884</v>
      </c>
      <c r="H1359" s="17" t="s">
        <v>443</v>
      </c>
      <c r="I1359" s="20" t="s">
        <v>3160</v>
      </c>
      <c r="J1359" s="17" t="s">
        <v>63</v>
      </c>
      <c r="K1359" s="17" t="s">
        <v>63</v>
      </c>
      <c r="L1359" s="17"/>
      <c r="M1359" s="17" t="s">
        <v>476</v>
      </c>
      <c r="N1359" s="17" t="s">
        <v>3284</v>
      </c>
      <c r="O1359" s="17" t="s">
        <v>1884</v>
      </c>
      <c r="P1359" s="17" t="s">
        <v>352</v>
      </c>
      <c r="Q1359" s="21" t="s">
        <v>353</v>
      </c>
      <c r="R1359" s="21" t="str">
        <f t="shared" si="21"/>
        <v>李重华(lichonghua)</v>
      </c>
      <c r="S1359" s="21"/>
    </row>
    <row r="1360" ht="12.75" customHeight="1" spans="1:19">
      <c r="A1360" s="17" t="s">
        <v>3155</v>
      </c>
      <c r="B1360" s="17" t="s">
        <v>352</v>
      </c>
      <c r="C1360" s="17" t="s">
        <v>3979</v>
      </c>
      <c r="D1360" s="17" t="s">
        <v>3959</v>
      </c>
      <c r="E1360" s="17" t="s">
        <v>3285</v>
      </c>
      <c r="F1360" s="17" t="s">
        <v>3954</v>
      </c>
      <c r="G1360" s="17" t="s">
        <v>3286</v>
      </c>
      <c r="H1360" s="17" t="s">
        <v>90</v>
      </c>
      <c r="I1360" s="20" t="s">
        <v>3287</v>
      </c>
      <c r="J1360" s="17" t="s">
        <v>63</v>
      </c>
      <c r="K1360" s="17" t="s">
        <v>63</v>
      </c>
      <c r="L1360" s="17"/>
      <c r="M1360" s="17" t="s">
        <v>3955</v>
      </c>
      <c r="N1360" s="17" t="s">
        <v>3285</v>
      </c>
      <c r="O1360" s="17" t="s">
        <v>3286</v>
      </c>
      <c r="P1360" s="17" t="s">
        <v>352</v>
      </c>
      <c r="Q1360" s="21" t="s">
        <v>353</v>
      </c>
      <c r="R1360" s="21" t="str">
        <f t="shared" si="21"/>
        <v>李重华(lichonghua)</v>
      </c>
      <c r="S1360" s="21"/>
    </row>
    <row r="1361" ht="12.75" customHeight="1" spans="1:19">
      <c r="A1361" s="17" t="s">
        <v>3155</v>
      </c>
      <c r="B1361" s="17" t="s">
        <v>1595</v>
      </c>
      <c r="C1361" s="17" t="s">
        <v>3979</v>
      </c>
      <c r="D1361" s="17" t="s">
        <v>3953</v>
      </c>
      <c r="E1361" s="17" t="s">
        <v>3288</v>
      </c>
      <c r="F1361" s="17" t="s">
        <v>141</v>
      </c>
      <c r="G1361" s="17" t="s">
        <v>2250</v>
      </c>
      <c r="H1361" s="17" t="s">
        <v>503</v>
      </c>
      <c r="I1361" s="20" t="s">
        <v>3289</v>
      </c>
      <c r="J1361" s="17" t="s">
        <v>63</v>
      </c>
      <c r="K1361" s="17" t="s">
        <v>63</v>
      </c>
      <c r="L1361" s="17"/>
      <c r="M1361" s="17" t="s">
        <v>3951</v>
      </c>
      <c r="N1361" s="17" t="s">
        <v>3288</v>
      </c>
      <c r="O1361" s="17" t="s">
        <v>2250</v>
      </c>
      <c r="P1361" s="17" t="s">
        <v>1595</v>
      </c>
      <c r="Q1361" s="21" t="s">
        <v>1596</v>
      </c>
      <c r="R1361" s="21" t="str">
        <f t="shared" si="21"/>
        <v>廖杉杉(liaoshanshan)</v>
      </c>
      <c r="S1361" s="21"/>
    </row>
    <row r="1362" ht="12.75" customHeight="1" spans="1:19">
      <c r="A1362" s="17" t="s">
        <v>3155</v>
      </c>
      <c r="B1362" s="17" t="s">
        <v>1595</v>
      </c>
      <c r="C1362" s="17" t="s">
        <v>3979</v>
      </c>
      <c r="D1362" s="17" t="s">
        <v>3953</v>
      </c>
      <c r="E1362" s="17" t="s">
        <v>3290</v>
      </c>
      <c r="F1362" s="17" t="s">
        <v>141</v>
      </c>
      <c r="G1362" s="17" t="s">
        <v>3291</v>
      </c>
      <c r="H1362" s="17" t="s">
        <v>3293</v>
      </c>
      <c r="I1362" s="20" t="s">
        <v>3292</v>
      </c>
      <c r="J1362" s="17" t="s">
        <v>476</v>
      </c>
      <c r="K1362" s="17" t="s">
        <v>63</v>
      </c>
      <c r="L1362" s="17"/>
      <c r="M1362" s="17" t="s">
        <v>3992</v>
      </c>
      <c r="N1362" s="17" t="s">
        <v>3290</v>
      </c>
      <c r="O1362" s="17" t="s">
        <v>3291</v>
      </c>
      <c r="P1362" s="17" t="s">
        <v>1595</v>
      </c>
      <c r="Q1362" s="21" t="s">
        <v>1596</v>
      </c>
      <c r="R1362" s="21" t="str">
        <f t="shared" si="21"/>
        <v>廖杉杉(liaoshanshan)</v>
      </c>
      <c r="S1362" s="21"/>
    </row>
    <row r="1363" ht="12.75" customHeight="1" spans="1:19">
      <c r="A1363" s="17" t="s">
        <v>3155</v>
      </c>
      <c r="B1363" s="17" t="s">
        <v>1251</v>
      </c>
      <c r="C1363" s="17" t="s">
        <v>3982</v>
      </c>
      <c r="D1363" s="17" t="s">
        <v>3953</v>
      </c>
      <c r="E1363" s="17" t="s">
        <v>2749</v>
      </c>
      <c r="F1363" s="17" t="s">
        <v>3954</v>
      </c>
      <c r="G1363" s="17" t="s">
        <v>3294</v>
      </c>
      <c r="H1363" s="17" t="s">
        <v>63</v>
      </c>
      <c r="I1363" s="20" t="s">
        <v>3295</v>
      </c>
      <c r="J1363" s="17" t="s">
        <v>63</v>
      </c>
      <c r="K1363" s="17" t="s">
        <v>63</v>
      </c>
      <c r="L1363" s="17"/>
      <c r="M1363" s="17" t="s">
        <v>3955</v>
      </c>
      <c r="N1363" s="17" t="s">
        <v>2749</v>
      </c>
      <c r="O1363" s="17" t="s">
        <v>3294</v>
      </c>
      <c r="P1363" s="17" t="s">
        <v>1251</v>
      </c>
      <c r="Q1363" s="21" t="s">
        <v>363</v>
      </c>
      <c r="R1363" s="21" t="str">
        <f t="shared" si="21"/>
        <v>廖玉姣(liaoyujiao)</v>
      </c>
      <c r="S1363" s="21"/>
    </row>
    <row r="1364" ht="12.75" customHeight="1" spans="1:19">
      <c r="A1364" s="17" t="s">
        <v>3155</v>
      </c>
      <c r="B1364" s="17" t="s">
        <v>1251</v>
      </c>
      <c r="C1364" s="17" t="s">
        <v>3982</v>
      </c>
      <c r="D1364" s="17" t="s">
        <v>3953</v>
      </c>
      <c r="E1364" s="17" t="s">
        <v>3296</v>
      </c>
      <c r="F1364" s="17" t="s">
        <v>3954</v>
      </c>
      <c r="G1364" s="17" t="s">
        <v>3297</v>
      </c>
      <c r="H1364" s="17" t="s">
        <v>63</v>
      </c>
      <c r="I1364" s="20" t="s">
        <v>3181</v>
      </c>
      <c r="J1364" s="17" t="s">
        <v>63</v>
      </c>
      <c r="K1364" s="17" t="s">
        <v>63</v>
      </c>
      <c r="L1364" s="17"/>
      <c r="M1364" s="17" t="s">
        <v>3955</v>
      </c>
      <c r="N1364" s="17" t="s">
        <v>3296</v>
      </c>
      <c r="O1364" s="17" t="s">
        <v>3297</v>
      </c>
      <c r="P1364" s="17" t="s">
        <v>1251</v>
      </c>
      <c r="Q1364" s="21" t="s">
        <v>363</v>
      </c>
      <c r="R1364" s="21" t="str">
        <f t="shared" si="21"/>
        <v>廖玉姣(liaoyujiao)</v>
      </c>
      <c r="S1364" s="21"/>
    </row>
    <row r="1365" ht="12.75" customHeight="1" spans="1:19">
      <c r="A1365" s="17" t="s">
        <v>3155</v>
      </c>
      <c r="B1365" s="17" t="s">
        <v>1251</v>
      </c>
      <c r="C1365" s="17" t="s">
        <v>3982</v>
      </c>
      <c r="D1365" s="17" t="s">
        <v>3953</v>
      </c>
      <c r="E1365" s="17" t="s">
        <v>3298</v>
      </c>
      <c r="F1365" s="17" t="s">
        <v>52</v>
      </c>
      <c r="G1365" s="17" t="s">
        <v>3299</v>
      </c>
      <c r="H1365" s="17" t="s">
        <v>63</v>
      </c>
      <c r="I1365" s="20" t="s">
        <v>3192</v>
      </c>
      <c r="J1365" s="17" t="s">
        <v>63</v>
      </c>
      <c r="K1365" s="17" t="s">
        <v>63</v>
      </c>
      <c r="L1365" s="17"/>
      <c r="M1365" s="17" t="s">
        <v>476</v>
      </c>
      <c r="N1365" s="17" t="s">
        <v>3298</v>
      </c>
      <c r="O1365" s="17" t="s">
        <v>3299</v>
      </c>
      <c r="P1365" s="17" t="s">
        <v>1251</v>
      </c>
      <c r="Q1365" s="21" t="s">
        <v>363</v>
      </c>
      <c r="R1365" s="21" t="str">
        <f t="shared" si="21"/>
        <v>廖玉姣(liaoyujiao)</v>
      </c>
      <c r="S1365" s="21"/>
    </row>
    <row r="1366" ht="12.75" customHeight="1" spans="1:19">
      <c r="A1366" s="17" t="s">
        <v>3155</v>
      </c>
      <c r="B1366" s="17" t="s">
        <v>2906</v>
      </c>
      <c r="C1366" s="17" t="s">
        <v>3979</v>
      </c>
      <c r="D1366" s="17" t="s">
        <v>3996</v>
      </c>
      <c r="E1366" s="17" t="s">
        <v>3300</v>
      </c>
      <c r="F1366" s="17" t="s">
        <v>52</v>
      </c>
      <c r="G1366" s="17" t="s">
        <v>123</v>
      </c>
      <c r="H1366" s="17" t="s">
        <v>148</v>
      </c>
      <c r="I1366" s="20" t="s">
        <v>3301</v>
      </c>
      <c r="J1366" s="17" t="s">
        <v>63</v>
      </c>
      <c r="K1366" s="17" t="s">
        <v>63</v>
      </c>
      <c r="L1366" s="17"/>
      <c r="M1366" s="17" t="s">
        <v>476</v>
      </c>
      <c r="N1366" s="17" t="s">
        <v>3300</v>
      </c>
      <c r="O1366" s="17" t="s">
        <v>123</v>
      </c>
      <c r="P1366" s="17" t="s">
        <v>2906</v>
      </c>
      <c r="Q1366" s="21" t="s">
        <v>2907</v>
      </c>
      <c r="R1366" s="21" t="str">
        <f t="shared" si="21"/>
        <v>刘容(liurong)</v>
      </c>
      <c r="S1366" s="21"/>
    </row>
    <row r="1367" ht="12.75" customHeight="1" spans="1:19">
      <c r="A1367" s="17" t="s">
        <v>3155</v>
      </c>
      <c r="B1367" s="17" t="s">
        <v>2906</v>
      </c>
      <c r="C1367" s="17" t="s">
        <v>3979</v>
      </c>
      <c r="D1367" s="17" t="s">
        <v>3996</v>
      </c>
      <c r="E1367" s="17" t="s">
        <v>3302</v>
      </c>
      <c r="F1367" s="17" t="s">
        <v>3954</v>
      </c>
      <c r="G1367" s="17" t="s">
        <v>2918</v>
      </c>
      <c r="H1367" s="17" t="s">
        <v>135</v>
      </c>
      <c r="I1367" s="20" t="s">
        <v>3239</v>
      </c>
      <c r="J1367" s="17" t="s">
        <v>63</v>
      </c>
      <c r="K1367" s="17" t="s">
        <v>63</v>
      </c>
      <c r="L1367" s="17"/>
      <c r="M1367" s="17" t="s">
        <v>3955</v>
      </c>
      <c r="N1367" s="17" t="s">
        <v>3302</v>
      </c>
      <c r="O1367" s="17" t="s">
        <v>2918</v>
      </c>
      <c r="P1367" s="17" t="s">
        <v>2906</v>
      </c>
      <c r="Q1367" s="21" t="s">
        <v>2907</v>
      </c>
      <c r="R1367" s="21" t="str">
        <f t="shared" si="21"/>
        <v>刘容(liurong)</v>
      </c>
      <c r="S1367" s="21"/>
    </row>
    <row r="1368" ht="12.75" customHeight="1" spans="1:19">
      <c r="A1368" s="17" t="s">
        <v>3155</v>
      </c>
      <c r="B1368" s="17" t="s">
        <v>2906</v>
      </c>
      <c r="C1368" s="17" t="s">
        <v>3979</v>
      </c>
      <c r="D1368" s="17" t="s">
        <v>3996</v>
      </c>
      <c r="E1368" s="17" t="s">
        <v>3303</v>
      </c>
      <c r="F1368" s="17" t="s">
        <v>3954</v>
      </c>
      <c r="G1368" s="17" t="s">
        <v>3304</v>
      </c>
      <c r="H1368" s="17" t="s">
        <v>36</v>
      </c>
      <c r="I1368" s="20" t="s">
        <v>3305</v>
      </c>
      <c r="J1368" s="17" t="s">
        <v>63</v>
      </c>
      <c r="K1368" s="17" t="s">
        <v>63</v>
      </c>
      <c r="L1368" s="17"/>
      <c r="M1368" s="17" t="s">
        <v>3955</v>
      </c>
      <c r="N1368" s="17" t="s">
        <v>3303</v>
      </c>
      <c r="O1368" s="17" t="s">
        <v>3304</v>
      </c>
      <c r="P1368" s="17" t="s">
        <v>2906</v>
      </c>
      <c r="Q1368" s="21" t="s">
        <v>2907</v>
      </c>
      <c r="R1368" s="21" t="str">
        <f t="shared" si="21"/>
        <v>刘容(liurong)</v>
      </c>
      <c r="S1368" s="21"/>
    </row>
    <row r="1369" ht="12.75" customHeight="1" spans="1:19">
      <c r="A1369" s="17" t="s">
        <v>3155</v>
      </c>
      <c r="B1369" s="17" t="s">
        <v>863</v>
      </c>
      <c r="C1369" s="17" t="s">
        <v>4006</v>
      </c>
      <c r="D1369" s="17" t="s">
        <v>3953</v>
      </c>
      <c r="E1369" s="17" t="s">
        <v>3306</v>
      </c>
      <c r="F1369" s="17" t="s">
        <v>3954</v>
      </c>
      <c r="G1369" s="17" t="s">
        <v>869</v>
      </c>
      <c r="H1369" s="17" t="s">
        <v>55</v>
      </c>
      <c r="I1369" s="20" t="s">
        <v>3307</v>
      </c>
      <c r="J1369" s="17" t="s">
        <v>63</v>
      </c>
      <c r="K1369" s="17" t="s">
        <v>63</v>
      </c>
      <c r="L1369" s="17"/>
      <c r="M1369" s="17" t="s">
        <v>3955</v>
      </c>
      <c r="N1369" s="17" t="s">
        <v>3306</v>
      </c>
      <c r="O1369" s="17" t="s">
        <v>869</v>
      </c>
      <c r="P1369" s="17" t="s">
        <v>863</v>
      </c>
      <c r="Q1369" s="21" t="s">
        <v>864</v>
      </c>
      <c r="R1369" s="21" t="str">
        <f t="shared" si="21"/>
        <v>刘楝子(liulianzi)</v>
      </c>
      <c r="S1369" s="21"/>
    </row>
    <row r="1370" ht="12.75" customHeight="1" spans="1:19">
      <c r="A1370" s="17" t="s">
        <v>3155</v>
      </c>
      <c r="B1370" s="17" t="s">
        <v>875</v>
      </c>
      <c r="C1370" s="17" t="s">
        <v>3984</v>
      </c>
      <c r="D1370" s="17" t="s">
        <v>3957</v>
      </c>
      <c r="E1370" s="17" t="s">
        <v>3308</v>
      </c>
      <c r="F1370" s="17" t="s">
        <v>2170</v>
      </c>
      <c r="G1370" s="17" t="s">
        <v>1882</v>
      </c>
      <c r="H1370" s="17" t="s">
        <v>135</v>
      </c>
      <c r="I1370" s="20" t="s">
        <v>3309</v>
      </c>
      <c r="J1370" s="17" t="s">
        <v>427</v>
      </c>
      <c r="K1370" s="17" t="s">
        <v>63</v>
      </c>
      <c r="L1370" s="17"/>
      <c r="M1370" s="17" t="s">
        <v>4023</v>
      </c>
      <c r="N1370" s="17" t="s">
        <v>3308</v>
      </c>
      <c r="O1370" s="17" t="s">
        <v>1882</v>
      </c>
      <c r="P1370" s="17" t="s">
        <v>875</v>
      </c>
      <c r="Q1370" s="21" t="s">
        <v>876</v>
      </c>
      <c r="R1370" s="21" t="str">
        <f t="shared" si="21"/>
        <v>吕红(luhong)</v>
      </c>
      <c r="S1370" s="21"/>
    </row>
    <row r="1371" ht="12.75" customHeight="1" spans="1:19">
      <c r="A1371" s="17" t="s">
        <v>3155</v>
      </c>
      <c r="B1371" s="17" t="s">
        <v>875</v>
      </c>
      <c r="C1371" s="17" t="s">
        <v>3984</v>
      </c>
      <c r="D1371" s="17" t="s">
        <v>3957</v>
      </c>
      <c r="E1371" s="17" t="s">
        <v>3310</v>
      </c>
      <c r="F1371" s="17" t="s">
        <v>141</v>
      </c>
      <c r="G1371" s="17" t="s">
        <v>1882</v>
      </c>
      <c r="H1371" s="17" t="s">
        <v>63</v>
      </c>
      <c r="I1371" s="20" t="s">
        <v>3311</v>
      </c>
      <c r="J1371" s="17" t="s">
        <v>427</v>
      </c>
      <c r="K1371" s="17" t="s">
        <v>63</v>
      </c>
      <c r="L1371" s="17"/>
      <c r="M1371" s="17" t="s">
        <v>3951</v>
      </c>
      <c r="N1371" s="17" t="s">
        <v>3310</v>
      </c>
      <c r="O1371" s="17" t="s">
        <v>1882</v>
      </c>
      <c r="P1371" s="17" t="s">
        <v>875</v>
      </c>
      <c r="Q1371" s="21" t="s">
        <v>876</v>
      </c>
      <c r="R1371" s="21" t="str">
        <f t="shared" si="21"/>
        <v>吕红(luhong)</v>
      </c>
      <c r="S1371" s="21"/>
    </row>
    <row r="1372" ht="12.75" customHeight="1" spans="1:19">
      <c r="A1372" s="17" t="s">
        <v>3155</v>
      </c>
      <c r="B1372" s="17" t="s">
        <v>395</v>
      </c>
      <c r="C1372" s="17" t="s">
        <v>3979</v>
      </c>
      <c r="D1372" s="17" t="s">
        <v>3986</v>
      </c>
      <c r="E1372" s="17" t="s">
        <v>3221</v>
      </c>
      <c r="F1372" s="17" t="s">
        <v>3954</v>
      </c>
      <c r="G1372" s="17" t="s">
        <v>3222</v>
      </c>
      <c r="H1372" s="17" t="s">
        <v>247</v>
      </c>
      <c r="I1372" s="20" t="s">
        <v>3223</v>
      </c>
      <c r="J1372" s="17" t="s">
        <v>2451</v>
      </c>
      <c r="K1372" s="17" t="s">
        <v>476</v>
      </c>
      <c r="L1372" s="17"/>
      <c r="M1372" s="17" t="s">
        <v>520</v>
      </c>
      <c r="N1372" s="17" t="s">
        <v>3221</v>
      </c>
      <c r="O1372" s="17" t="s">
        <v>3222</v>
      </c>
      <c r="P1372" s="17" t="s">
        <v>395</v>
      </c>
      <c r="Q1372" s="21" t="s">
        <v>396</v>
      </c>
      <c r="R1372" s="21" t="str">
        <f t="shared" si="21"/>
        <v>罗锐华(luoruihua)</v>
      </c>
      <c r="S1372" s="21"/>
    </row>
    <row r="1373" ht="12.75" customHeight="1" spans="1:19">
      <c r="A1373" s="17" t="s">
        <v>3155</v>
      </c>
      <c r="B1373" s="17" t="s">
        <v>395</v>
      </c>
      <c r="C1373" s="17" t="s">
        <v>3979</v>
      </c>
      <c r="D1373" s="17" t="s">
        <v>3986</v>
      </c>
      <c r="E1373" s="17" t="s">
        <v>3312</v>
      </c>
      <c r="F1373" s="17" t="s">
        <v>3954</v>
      </c>
      <c r="G1373" s="17" t="s">
        <v>3313</v>
      </c>
      <c r="H1373" s="17" t="s">
        <v>247</v>
      </c>
      <c r="I1373" s="20" t="s">
        <v>3314</v>
      </c>
      <c r="J1373" s="17" t="s">
        <v>63</v>
      </c>
      <c r="K1373" s="17" t="s">
        <v>63</v>
      </c>
      <c r="L1373" s="17"/>
      <c r="M1373" s="17" t="s">
        <v>3955</v>
      </c>
      <c r="N1373" s="17" t="s">
        <v>3312</v>
      </c>
      <c r="O1373" s="17" t="s">
        <v>3313</v>
      </c>
      <c r="P1373" s="17" t="s">
        <v>395</v>
      </c>
      <c r="Q1373" s="21" t="s">
        <v>396</v>
      </c>
      <c r="R1373" s="21" t="str">
        <f t="shared" si="21"/>
        <v>罗锐华(luoruihua)</v>
      </c>
      <c r="S1373" s="21"/>
    </row>
    <row r="1374" ht="12.75" customHeight="1" spans="1:19">
      <c r="A1374" s="17" t="s">
        <v>3155</v>
      </c>
      <c r="B1374" s="17" t="s">
        <v>395</v>
      </c>
      <c r="C1374" s="17" t="s">
        <v>3979</v>
      </c>
      <c r="D1374" s="17" t="s">
        <v>3986</v>
      </c>
      <c r="E1374" s="17" t="s">
        <v>3221</v>
      </c>
      <c r="F1374" s="17" t="s">
        <v>3954</v>
      </c>
      <c r="G1374" s="17" t="s">
        <v>3313</v>
      </c>
      <c r="H1374" s="17" t="s">
        <v>756</v>
      </c>
      <c r="I1374" s="20" t="s">
        <v>3314</v>
      </c>
      <c r="J1374" s="17" t="s">
        <v>4004</v>
      </c>
      <c r="K1374" s="17" t="s">
        <v>476</v>
      </c>
      <c r="L1374" s="17"/>
      <c r="M1374" s="17" t="s">
        <v>520</v>
      </c>
      <c r="N1374" s="17" t="s">
        <v>3221</v>
      </c>
      <c r="O1374" s="17" t="s">
        <v>3313</v>
      </c>
      <c r="P1374" s="17" t="s">
        <v>395</v>
      </c>
      <c r="Q1374" s="21" t="s">
        <v>396</v>
      </c>
      <c r="R1374" s="21" t="str">
        <f t="shared" si="21"/>
        <v>罗锐华(luoruihua)</v>
      </c>
      <c r="S1374" s="21"/>
    </row>
    <row r="1375" ht="12.75" customHeight="1" spans="1:19">
      <c r="A1375" s="17" t="s">
        <v>3155</v>
      </c>
      <c r="B1375" s="17" t="s">
        <v>395</v>
      </c>
      <c r="C1375" s="17" t="s">
        <v>3979</v>
      </c>
      <c r="D1375" s="17" t="s">
        <v>3986</v>
      </c>
      <c r="E1375" s="17" t="s">
        <v>3221</v>
      </c>
      <c r="F1375" s="17" t="s">
        <v>3954</v>
      </c>
      <c r="G1375" s="17" t="s">
        <v>42</v>
      </c>
      <c r="H1375" s="17" t="s">
        <v>247</v>
      </c>
      <c r="I1375" s="20" t="s">
        <v>3230</v>
      </c>
      <c r="J1375" s="17" t="s">
        <v>2451</v>
      </c>
      <c r="K1375" s="17" t="s">
        <v>476</v>
      </c>
      <c r="L1375" s="17"/>
      <c r="M1375" s="17" t="s">
        <v>520</v>
      </c>
      <c r="N1375" s="17" t="s">
        <v>3221</v>
      </c>
      <c r="O1375" s="17" t="s">
        <v>42</v>
      </c>
      <c r="P1375" s="17" t="s">
        <v>395</v>
      </c>
      <c r="Q1375" s="21" t="s">
        <v>396</v>
      </c>
      <c r="R1375" s="21" t="str">
        <f t="shared" si="21"/>
        <v>罗锐华(luoruihua)</v>
      </c>
      <c r="S1375" s="21"/>
    </row>
    <row r="1376" ht="12.75" customHeight="1" spans="1:19">
      <c r="A1376" s="17" t="s">
        <v>3155</v>
      </c>
      <c r="B1376" s="17" t="s">
        <v>395</v>
      </c>
      <c r="C1376" s="17" t="s">
        <v>3979</v>
      </c>
      <c r="D1376" s="17" t="s">
        <v>3986</v>
      </c>
      <c r="E1376" s="17" t="s">
        <v>3312</v>
      </c>
      <c r="F1376" s="17" t="s">
        <v>3954</v>
      </c>
      <c r="G1376" s="17" t="s">
        <v>3315</v>
      </c>
      <c r="H1376" s="17" t="s">
        <v>247</v>
      </c>
      <c r="I1376" s="20" t="s">
        <v>3316</v>
      </c>
      <c r="J1376" s="17" t="s">
        <v>63</v>
      </c>
      <c r="K1376" s="17" t="s">
        <v>63</v>
      </c>
      <c r="L1376" s="17"/>
      <c r="M1376" s="17" t="s">
        <v>3955</v>
      </c>
      <c r="N1376" s="17" t="s">
        <v>3312</v>
      </c>
      <c r="O1376" s="17" t="s">
        <v>3315</v>
      </c>
      <c r="P1376" s="17" t="s">
        <v>395</v>
      </c>
      <c r="Q1376" s="21" t="s">
        <v>396</v>
      </c>
      <c r="R1376" s="21" t="str">
        <f t="shared" si="21"/>
        <v>罗锐华(luoruihua)</v>
      </c>
      <c r="S1376" s="21"/>
    </row>
    <row r="1377" ht="12.75" customHeight="1" spans="1:19">
      <c r="A1377" s="17" t="s">
        <v>3155</v>
      </c>
      <c r="B1377" s="17" t="s">
        <v>905</v>
      </c>
      <c r="C1377" s="17" t="s">
        <v>3956</v>
      </c>
      <c r="D1377" s="17" t="s">
        <v>3957</v>
      </c>
      <c r="E1377" s="17" t="s">
        <v>3317</v>
      </c>
      <c r="F1377" s="17" t="s">
        <v>3954</v>
      </c>
      <c r="G1377" s="17" t="s">
        <v>3318</v>
      </c>
      <c r="H1377" s="17" t="s">
        <v>135</v>
      </c>
      <c r="I1377" s="20" t="s">
        <v>3319</v>
      </c>
      <c r="J1377" s="17" t="s">
        <v>63</v>
      </c>
      <c r="K1377" s="17" t="s">
        <v>63</v>
      </c>
      <c r="L1377" s="17"/>
      <c r="M1377" s="17" t="s">
        <v>3955</v>
      </c>
      <c r="N1377" s="17" t="s">
        <v>3317</v>
      </c>
      <c r="O1377" s="17" t="s">
        <v>3318</v>
      </c>
      <c r="P1377" s="17" t="s">
        <v>905</v>
      </c>
      <c r="Q1377" s="21" t="s">
        <v>906</v>
      </c>
      <c r="R1377" s="21" t="str">
        <f t="shared" si="21"/>
        <v>罗伟(luowei)</v>
      </c>
      <c r="S1377" s="21"/>
    </row>
    <row r="1378" ht="12.75" customHeight="1" spans="1:19">
      <c r="A1378" s="17" t="s">
        <v>3155</v>
      </c>
      <c r="B1378" s="17" t="s">
        <v>905</v>
      </c>
      <c r="C1378" s="17" t="s">
        <v>3956</v>
      </c>
      <c r="D1378" s="17" t="s">
        <v>3957</v>
      </c>
      <c r="E1378" s="17" t="s">
        <v>3320</v>
      </c>
      <c r="F1378" s="17" t="s">
        <v>3954</v>
      </c>
      <c r="G1378" s="17" t="s">
        <v>3321</v>
      </c>
      <c r="H1378" s="17" t="s">
        <v>247</v>
      </c>
      <c r="I1378" s="20" t="s">
        <v>3322</v>
      </c>
      <c r="J1378" s="17" t="s">
        <v>63</v>
      </c>
      <c r="K1378" s="17" t="s">
        <v>63</v>
      </c>
      <c r="L1378" s="17"/>
      <c r="M1378" s="17" t="s">
        <v>3955</v>
      </c>
      <c r="N1378" s="17" t="s">
        <v>3320</v>
      </c>
      <c r="O1378" s="17" t="s">
        <v>3321</v>
      </c>
      <c r="P1378" s="17" t="s">
        <v>905</v>
      </c>
      <c r="Q1378" s="21" t="s">
        <v>906</v>
      </c>
      <c r="R1378" s="21" t="str">
        <f t="shared" si="21"/>
        <v>罗伟(luowei)</v>
      </c>
      <c r="S1378" s="21"/>
    </row>
    <row r="1379" ht="12.75" customHeight="1" spans="1:19">
      <c r="A1379" s="17" t="s">
        <v>3155</v>
      </c>
      <c r="B1379" s="17" t="s">
        <v>905</v>
      </c>
      <c r="C1379" s="17" t="s">
        <v>3956</v>
      </c>
      <c r="D1379" s="17" t="s">
        <v>3957</v>
      </c>
      <c r="E1379" s="17" t="s">
        <v>3323</v>
      </c>
      <c r="F1379" s="17" t="s">
        <v>3954</v>
      </c>
      <c r="G1379" s="17" t="s">
        <v>42</v>
      </c>
      <c r="H1379" s="17" t="s">
        <v>135</v>
      </c>
      <c r="I1379" s="20" t="s">
        <v>3204</v>
      </c>
      <c r="J1379" s="17" t="s">
        <v>63</v>
      </c>
      <c r="K1379" s="17" t="s">
        <v>63</v>
      </c>
      <c r="L1379" s="17"/>
      <c r="M1379" s="17" t="s">
        <v>3955</v>
      </c>
      <c r="N1379" s="17" t="s">
        <v>3323</v>
      </c>
      <c r="O1379" s="17" t="s">
        <v>42</v>
      </c>
      <c r="P1379" s="17" t="s">
        <v>905</v>
      </c>
      <c r="Q1379" s="21" t="s">
        <v>906</v>
      </c>
      <c r="R1379" s="21" t="str">
        <f t="shared" si="21"/>
        <v>罗伟(luowei)</v>
      </c>
      <c r="S1379" s="21"/>
    </row>
    <row r="1380" ht="12.75" customHeight="1" spans="1:19">
      <c r="A1380" s="17" t="s">
        <v>3155</v>
      </c>
      <c r="B1380" s="17" t="s">
        <v>905</v>
      </c>
      <c r="C1380" s="17" t="s">
        <v>3956</v>
      </c>
      <c r="D1380" s="17" t="s">
        <v>3957</v>
      </c>
      <c r="E1380" s="17" t="s">
        <v>3324</v>
      </c>
      <c r="F1380" s="17" t="s">
        <v>3954</v>
      </c>
      <c r="G1380" s="17" t="s">
        <v>3325</v>
      </c>
      <c r="H1380" s="17" t="s">
        <v>135</v>
      </c>
      <c r="I1380" s="20" t="s">
        <v>3204</v>
      </c>
      <c r="J1380" s="17" t="s">
        <v>63</v>
      </c>
      <c r="K1380" s="17" t="s">
        <v>63</v>
      </c>
      <c r="L1380" s="17"/>
      <c r="M1380" s="17" t="s">
        <v>3955</v>
      </c>
      <c r="N1380" s="17" t="s">
        <v>3324</v>
      </c>
      <c r="O1380" s="17" t="s">
        <v>3325</v>
      </c>
      <c r="P1380" s="17" t="s">
        <v>905</v>
      </c>
      <c r="Q1380" s="21" t="s">
        <v>906</v>
      </c>
      <c r="R1380" s="21" t="str">
        <f t="shared" si="21"/>
        <v>罗伟(luowei)</v>
      </c>
      <c r="S1380" s="21"/>
    </row>
    <row r="1381" ht="12.75" customHeight="1" spans="1:19">
      <c r="A1381" s="17" t="s">
        <v>3155</v>
      </c>
      <c r="B1381" s="17" t="s">
        <v>405</v>
      </c>
      <c r="C1381" s="17" t="s">
        <v>3995</v>
      </c>
      <c r="D1381" s="17" t="s">
        <v>3996</v>
      </c>
      <c r="E1381" s="17" t="s">
        <v>3202</v>
      </c>
      <c r="F1381" s="17" t="s">
        <v>3954</v>
      </c>
      <c r="G1381" s="17" t="s">
        <v>3203</v>
      </c>
      <c r="H1381" s="17" t="s">
        <v>3205</v>
      </c>
      <c r="I1381" s="20" t="s">
        <v>3204</v>
      </c>
      <c r="J1381" s="17" t="s">
        <v>443</v>
      </c>
      <c r="K1381" s="17" t="s">
        <v>427</v>
      </c>
      <c r="L1381" s="17"/>
      <c r="M1381" s="17" t="s">
        <v>476</v>
      </c>
      <c r="N1381" s="17" t="s">
        <v>3202</v>
      </c>
      <c r="O1381" s="17" t="s">
        <v>3203</v>
      </c>
      <c r="P1381" s="17" t="s">
        <v>405</v>
      </c>
      <c r="Q1381" s="21" t="s">
        <v>406</v>
      </c>
      <c r="R1381" s="21" t="str">
        <f t="shared" si="21"/>
        <v>马晓燕(maxiaoyan)</v>
      </c>
      <c r="S1381" s="21"/>
    </row>
    <row r="1382" ht="12.75" customHeight="1" spans="1:19">
      <c r="A1382" s="17" t="s">
        <v>3155</v>
      </c>
      <c r="B1382" s="17" t="s">
        <v>916</v>
      </c>
      <c r="C1382" s="17" t="s">
        <v>3995</v>
      </c>
      <c r="D1382" s="17" t="s">
        <v>3953</v>
      </c>
      <c r="E1382" s="17" t="s">
        <v>3326</v>
      </c>
      <c r="F1382" s="17" t="s">
        <v>3954</v>
      </c>
      <c r="G1382" s="17" t="s">
        <v>3327</v>
      </c>
      <c r="H1382" s="17" t="s">
        <v>55</v>
      </c>
      <c r="I1382" s="20" t="s">
        <v>3328</v>
      </c>
      <c r="J1382" s="17" t="s">
        <v>476</v>
      </c>
      <c r="K1382" s="17" t="s">
        <v>476</v>
      </c>
      <c r="L1382" s="17"/>
      <c r="M1382" s="17" t="s">
        <v>443</v>
      </c>
      <c r="N1382" s="17" t="s">
        <v>3326</v>
      </c>
      <c r="O1382" s="17" t="s">
        <v>3327</v>
      </c>
      <c r="P1382" s="17" t="s">
        <v>916</v>
      </c>
      <c r="Q1382" s="21" t="s">
        <v>917</v>
      </c>
      <c r="R1382" s="21" t="str">
        <f t="shared" si="21"/>
        <v>马云辉(mayunhui)</v>
      </c>
      <c r="S1382" s="21"/>
    </row>
    <row r="1383" ht="12.75" customHeight="1" spans="1:19">
      <c r="A1383" s="17" t="s">
        <v>3155</v>
      </c>
      <c r="B1383" s="17" t="s">
        <v>416</v>
      </c>
      <c r="C1383" s="17" t="s">
        <v>3952</v>
      </c>
      <c r="D1383" s="17" t="s">
        <v>3996</v>
      </c>
      <c r="E1383" s="17" t="s">
        <v>3331</v>
      </c>
      <c r="F1383" s="17" t="s">
        <v>141</v>
      </c>
      <c r="G1383" s="17" t="s">
        <v>426</v>
      </c>
      <c r="H1383" s="17" t="s">
        <v>371</v>
      </c>
      <c r="I1383" s="20" t="s">
        <v>3211</v>
      </c>
      <c r="J1383" s="17" t="s">
        <v>63</v>
      </c>
      <c r="K1383" s="17" t="s">
        <v>63</v>
      </c>
      <c r="L1383" s="17"/>
      <c r="M1383" s="17" t="s">
        <v>3951</v>
      </c>
      <c r="N1383" s="17" t="s">
        <v>3331</v>
      </c>
      <c r="O1383" s="17" t="s">
        <v>426</v>
      </c>
      <c r="P1383" s="17" t="s">
        <v>416</v>
      </c>
      <c r="Q1383" s="21" t="s">
        <v>417</v>
      </c>
      <c r="R1383" s="21" t="str">
        <f t="shared" si="21"/>
        <v>彭劲松(pengjingsong)</v>
      </c>
      <c r="S1383" s="21"/>
    </row>
    <row r="1384" ht="12.75" customHeight="1" spans="1:19">
      <c r="A1384" s="17" t="s">
        <v>3155</v>
      </c>
      <c r="B1384" s="17" t="s">
        <v>416</v>
      </c>
      <c r="C1384" s="17" t="s">
        <v>3952</v>
      </c>
      <c r="D1384" s="17" t="s">
        <v>3996</v>
      </c>
      <c r="E1384" s="17" t="s">
        <v>3332</v>
      </c>
      <c r="F1384" s="17" t="s">
        <v>3954</v>
      </c>
      <c r="G1384" s="17" t="s">
        <v>315</v>
      </c>
      <c r="H1384" s="17" t="s">
        <v>63</v>
      </c>
      <c r="I1384" s="20" t="s">
        <v>3333</v>
      </c>
      <c r="J1384" s="17" t="s">
        <v>63</v>
      </c>
      <c r="K1384" s="17" t="s">
        <v>63</v>
      </c>
      <c r="L1384" s="17"/>
      <c r="M1384" s="17" t="s">
        <v>3955</v>
      </c>
      <c r="N1384" s="17" t="s">
        <v>3332</v>
      </c>
      <c r="O1384" s="17" t="s">
        <v>315</v>
      </c>
      <c r="P1384" s="17" t="s">
        <v>416</v>
      </c>
      <c r="Q1384" s="21" t="s">
        <v>417</v>
      </c>
      <c r="R1384" s="21" t="str">
        <f t="shared" si="21"/>
        <v>彭劲松(pengjingsong)</v>
      </c>
      <c r="S1384" s="21"/>
    </row>
    <row r="1385" ht="12.75" customHeight="1" spans="1:19">
      <c r="A1385" s="17" t="s">
        <v>3155</v>
      </c>
      <c r="B1385" s="17" t="s">
        <v>416</v>
      </c>
      <c r="C1385" s="17" t="s">
        <v>3952</v>
      </c>
      <c r="D1385" s="17" t="s">
        <v>3996</v>
      </c>
      <c r="E1385" s="17" t="s">
        <v>3334</v>
      </c>
      <c r="F1385" s="17" t="s">
        <v>3954</v>
      </c>
      <c r="G1385" s="17" t="s">
        <v>315</v>
      </c>
      <c r="H1385" s="17" t="s">
        <v>63</v>
      </c>
      <c r="I1385" s="20" t="s">
        <v>3335</v>
      </c>
      <c r="J1385" s="17" t="s">
        <v>63</v>
      </c>
      <c r="K1385" s="17" t="s">
        <v>63</v>
      </c>
      <c r="L1385" s="17"/>
      <c r="M1385" s="17" t="s">
        <v>3955</v>
      </c>
      <c r="N1385" s="17" t="s">
        <v>3334</v>
      </c>
      <c r="O1385" s="17" t="s">
        <v>315</v>
      </c>
      <c r="P1385" s="17" t="s">
        <v>416</v>
      </c>
      <c r="Q1385" s="21" t="s">
        <v>417</v>
      </c>
      <c r="R1385" s="21" t="str">
        <f t="shared" si="21"/>
        <v>彭劲松(pengjingsong)</v>
      </c>
      <c r="S1385" s="21"/>
    </row>
    <row r="1386" ht="12.75" customHeight="1" spans="1:19">
      <c r="A1386" s="17" t="s">
        <v>3155</v>
      </c>
      <c r="B1386" s="17" t="s">
        <v>416</v>
      </c>
      <c r="C1386" s="17" t="s">
        <v>3952</v>
      </c>
      <c r="D1386" s="17" t="s">
        <v>3996</v>
      </c>
      <c r="E1386" s="17" t="s">
        <v>3336</v>
      </c>
      <c r="F1386" s="17" t="s">
        <v>3954</v>
      </c>
      <c r="G1386" s="17" t="s">
        <v>315</v>
      </c>
      <c r="H1386" s="17" t="s">
        <v>90</v>
      </c>
      <c r="I1386" s="20" t="s">
        <v>3337</v>
      </c>
      <c r="J1386" s="17" t="s">
        <v>63</v>
      </c>
      <c r="K1386" s="17" t="s">
        <v>63</v>
      </c>
      <c r="L1386" s="17"/>
      <c r="M1386" s="17" t="s">
        <v>3955</v>
      </c>
      <c r="N1386" s="17" t="s">
        <v>3336</v>
      </c>
      <c r="O1386" s="17" t="s">
        <v>315</v>
      </c>
      <c r="P1386" s="17" t="s">
        <v>416</v>
      </c>
      <c r="Q1386" s="21" t="s">
        <v>417</v>
      </c>
      <c r="R1386" s="21" t="str">
        <f t="shared" si="21"/>
        <v>彭劲松(pengjingsong)</v>
      </c>
      <c r="S1386" s="21"/>
    </row>
    <row r="1387" ht="12.75" customHeight="1" spans="1:19">
      <c r="A1387" s="17" t="s">
        <v>3155</v>
      </c>
      <c r="B1387" s="17" t="s">
        <v>2963</v>
      </c>
      <c r="C1387" s="17" t="s">
        <v>3979</v>
      </c>
      <c r="D1387" s="17" t="s">
        <v>3946</v>
      </c>
      <c r="E1387" s="17" t="s">
        <v>3338</v>
      </c>
      <c r="F1387" s="17" t="s">
        <v>141</v>
      </c>
      <c r="G1387" s="17" t="s">
        <v>3339</v>
      </c>
      <c r="H1387" s="17" t="s">
        <v>90</v>
      </c>
      <c r="I1387" s="20" t="s">
        <v>3340</v>
      </c>
      <c r="J1387" s="17" t="s">
        <v>63</v>
      </c>
      <c r="K1387" s="17" t="s">
        <v>63</v>
      </c>
      <c r="L1387" s="17" t="s">
        <v>4097</v>
      </c>
      <c r="M1387" s="17" t="s">
        <v>3951</v>
      </c>
      <c r="N1387" s="17" t="s">
        <v>3338</v>
      </c>
      <c r="O1387" s="17" t="s">
        <v>3339</v>
      </c>
      <c r="P1387" s="17" t="s">
        <v>2963</v>
      </c>
      <c r="Q1387" s="21" t="s">
        <v>2964</v>
      </c>
      <c r="R1387" s="21" t="str">
        <f t="shared" si="21"/>
        <v>彭泽明(pengzeming)</v>
      </c>
      <c r="S1387" s="21"/>
    </row>
    <row r="1388" ht="12.75" customHeight="1" spans="1:19">
      <c r="A1388" s="17" t="s">
        <v>3155</v>
      </c>
      <c r="B1388" s="17" t="s">
        <v>2963</v>
      </c>
      <c r="C1388" s="17" t="s">
        <v>3979</v>
      </c>
      <c r="D1388" s="17" t="s">
        <v>3946</v>
      </c>
      <c r="E1388" s="17" t="s">
        <v>3341</v>
      </c>
      <c r="F1388" s="17" t="s">
        <v>141</v>
      </c>
      <c r="G1388" s="17" t="s">
        <v>3342</v>
      </c>
      <c r="H1388" s="17" t="s">
        <v>67</v>
      </c>
      <c r="I1388" s="20" t="s">
        <v>3242</v>
      </c>
      <c r="J1388" s="17" t="s">
        <v>63</v>
      </c>
      <c r="K1388" s="17" t="s">
        <v>63</v>
      </c>
      <c r="L1388" s="17" t="s">
        <v>4097</v>
      </c>
      <c r="M1388" s="17" t="s">
        <v>3951</v>
      </c>
      <c r="N1388" s="17" t="s">
        <v>3341</v>
      </c>
      <c r="O1388" s="17" t="s">
        <v>3342</v>
      </c>
      <c r="P1388" s="17" t="s">
        <v>2963</v>
      </c>
      <c r="Q1388" s="21" t="s">
        <v>2964</v>
      </c>
      <c r="R1388" s="21" t="str">
        <f t="shared" si="21"/>
        <v>彭泽明(pengzeming)</v>
      </c>
      <c r="S1388" s="21"/>
    </row>
    <row r="1389" ht="12.75" customHeight="1" spans="1:19">
      <c r="A1389" s="17" t="s">
        <v>3155</v>
      </c>
      <c r="B1389" s="17" t="s">
        <v>2963</v>
      </c>
      <c r="C1389" s="17" t="s">
        <v>3979</v>
      </c>
      <c r="D1389" s="17" t="s">
        <v>3946</v>
      </c>
      <c r="E1389" s="17" t="s">
        <v>3343</v>
      </c>
      <c r="F1389" s="17" t="s">
        <v>52</v>
      </c>
      <c r="G1389" s="17" t="s">
        <v>1884</v>
      </c>
      <c r="H1389" s="17" t="s">
        <v>1340</v>
      </c>
      <c r="I1389" s="20" t="s">
        <v>3192</v>
      </c>
      <c r="J1389" s="17" t="s">
        <v>63</v>
      </c>
      <c r="K1389" s="17" t="s">
        <v>63</v>
      </c>
      <c r="L1389" s="17" t="s">
        <v>4098</v>
      </c>
      <c r="M1389" s="17" t="s">
        <v>476</v>
      </c>
      <c r="N1389" s="17" t="s">
        <v>3343</v>
      </c>
      <c r="O1389" s="17" t="s">
        <v>1884</v>
      </c>
      <c r="P1389" s="17" t="s">
        <v>2963</v>
      </c>
      <c r="Q1389" s="21" t="s">
        <v>2964</v>
      </c>
      <c r="R1389" s="21" t="str">
        <f t="shared" si="21"/>
        <v>彭泽明(pengzeming)</v>
      </c>
      <c r="S1389" s="21"/>
    </row>
    <row r="1390" ht="12.75" customHeight="1" spans="1:19">
      <c r="A1390" s="17" t="s">
        <v>3155</v>
      </c>
      <c r="B1390" s="17" t="s">
        <v>2963</v>
      </c>
      <c r="C1390" s="17" t="s">
        <v>3979</v>
      </c>
      <c r="D1390" s="17" t="s">
        <v>3946</v>
      </c>
      <c r="E1390" s="17" t="s">
        <v>3344</v>
      </c>
      <c r="F1390" s="17" t="s">
        <v>141</v>
      </c>
      <c r="G1390" s="17" t="s">
        <v>1327</v>
      </c>
      <c r="H1390" s="17" t="s">
        <v>67</v>
      </c>
      <c r="I1390" s="20" t="s">
        <v>3345</v>
      </c>
      <c r="J1390" s="17" t="s">
        <v>63</v>
      </c>
      <c r="K1390" s="17" t="s">
        <v>63</v>
      </c>
      <c r="L1390" s="17" t="s">
        <v>4097</v>
      </c>
      <c r="M1390" s="17" t="s">
        <v>3951</v>
      </c>
      <c r="N1390" s="17" t="s">
        <v>3344</v>
      </c>
      <c r="O1390" s="17" t="s">
        <v>1327</v>
      </c>
      <c r="P1390" s="17" t="s">
        <v>2963</v>
      </c>
      <c r="Q1390" s="21" t="s">
        <v>2964</v>
      </c>
      <c r="R1390" s="21" t="str">
        <f t="shared" si="21"/>
        <v>彭泽明(pengzeming)</v>
      </c>
      <c r="S1390" s="21"/>
    </row>
    <row r="1391" ht="12.75" customHeight="1" spans="1:19">
      <c r="A1391" s="17" t="s">
        <v>3155</v>
      </c>
      <c r="B1391" s="17" t="s">
        <v>2963</v>
      </c>
      <c r="C1391" s="17" t="s">
        <v>3979</v>
      </c>
      <c r="D1391" s="17" t="s">
        <v>3946</v>
      </c>
      <c r="E1391" s="17" t="s">
        <v>3346</v>
      </c>
      <c r="F1391" s="17" t="s">
        <v>141</v>
      </c>
      <c r="G1391" s="17" t="s">
        <v>1168</v>
      </c>
      <c r="H1391" s="17" t="s">
        <v>55</v>
      </c>
      <c r="I1391" s="20" t="s">
        <v>3347</v>
      </c>
      <c r="J1391" s="17" t="s">
        <v>63</v>
      </c>
      <c r="K1391" s="17" t="s">
        <v>63</v>
      </c>
      <c r="L1391" s="17" t="s">
        <v>4097</v>
      </c>
      <c r="M1391" s="17" t="s">
        <v>3951</v>
      </c>
      <c r="N1391" s="17" t="s">
        <v>3346</v>
      </c>
      <c r="O1391" s="17" t="s">
        <v>1168</v>
      </c>
      <c r="P1391" s="17" t="s">
        <v>2963</v>
      </c>
      <c r="Q1391" s="21" t="s">
        <v>2964</v>
      </c>
      <c r="R1391" s="21" t="str">
        <f t="shared" si="21"/>
        <v>彭泽明(pengzeming)</v>
      </c>
      <c r="S1391" s="21"/>
    </row>
    <row r="1392" ht="12.75" customHeight="1" spans="1:19">
      <c r="A1392" s="17" t="s">
        <v>3155</v>
      </c>
      <c r="B1392" s="17" t="s">
        <v>1308</v>
      </c>
      <c r="C1392" s="17" t="s">
        <v>3956</v>
      </c>
      <c r="D1392" s="17" t="s">
        <v>3957</v>
      </c>
      <c r="E1392" s="17" t="s">
        <v>3348</v>
      </c>
      <c r="F1392" s="17" t="s">
        <v>3954</v>
      </c>
      <c r="G1392" s="17" t="s">
        <v>42</v>
      </c>
      <c r="H1392" s="17" t="s">
        <v>63</v>
      </c>
      <c r="I1392" s="20" t="s">
        <v>3314</v>
      </c>
      <c r="J1392" s="17" t="s">
        <v>63</v>
      </c>
      <c r="K1392" s="17" t="s">
        <v>63</v>
      </c>
      <c r="L1392" s="17"/>
      <c r="M1392" s="17" t="s">
        <v>3955</v>
      </c>
      <c r="N1392" s="17" t="s">
        <v>3348</v>
      </c>
      <c r="O1392" s="17" t="s">
        <v>42</v>
      </c>
      <c r="P1392" s="17" t="s">
        <v>1308</v>
      </c>
      <c r="Q1392" s="21" t="s">
        <v>1309</v>
      </c>
      <c r="R1392" s="21" t="str">
        <f t="shared" si="21"/>
        <v>钱明亮(qianmingliang)</v>
      </c>
      <c r="S1392" s="21"/>
    </row>
    <row r="1393" ht="12.75" customHeight="1" spans="1:19">
      <c r="A1393" s="17" t="s">
        <v>3155</v>
      </c>
      <c r="B1393" s="17" t="s">
        <v>3350</v>
      </c>
      <c r="C1393" s="17" t="s">
        <v>3984</v>
      </c>
      <c r="D1393" s="17" t="s">
        <v>3968</v>
      </c>
      <c r="E1393" s="17" t="s">
        <v>3349</v>
      </c>
      <c r="F1393" s="17" t="s">
        <v>3954</v>
      </c>
      <c r="G1393" s="17" t="s">
        <v>3352</v>
      </c>
      <c r="H1393" s="17" t="s">
        <v>26</v>
      </c>
      <c r="I1393" s="20" t="s">
        <v>3353</v>
      </c>
      <c r="J1393" s="17" t="s">
        <v>476</v>
      </c>
      <c r="K1393" s="17" t="s">
        <v>476</v>
      </c>
      <c r="L1393" s="17"/>
      <c r="M1393" s="17" t="s">
        <v>443</v>
      </c>
      <c r="N1393" s="17" t="s">
        <v>3349</v>
      </c>
      <c r="O1393" s="17" t="s">
        <v>3352</v>
      </c>
      <c r="P1393" s="17" t="s">
        <v>3350</v>
      </c>
      <c r="Q1393" s="21" t="s">
        <v>3351</v>
      </c>
      <c r="R1393" s="21" t="str">
        <f t="shared" si="21"/>
        <v>孙贵艳(sunguiyan)</v>
      </c>
      <c r="S1393" s="21"/>
    </row>
    <row r="1394" ht="12.75" customHeight="1" spans="1:19">
      <c r="A1394" s="17" t="s">
        <v>3155</v>
      </c>
      <c r="B1394" s="17" t="s">
        <v>3350</v>
      </c>
      <c r="C1394" s="17" t="s">
        <v>3984</v>
      </c>
      <c r="D1394" s="17" t="s">
        <v>3968</v>
      </c>
      <c r="E1394" s="17" t="s">
        <v>3356</v>
      </c>
      <c r="F1394" s="17" t="s">
        <v>3954</v>
      </c>
      <c r="G1394" s="17" t="s">
        <v>2602</v>
      </c>
      <c r="H1394" s="17" t="s">
        <v>55</v>
      </c>
      <c r="I1394" s="20" t="s">
        <v>3357</v>
      </c>
      <c r="J1394" s="17" t="s">
        <v>63</v>
      </c>
      <c r="K1394" s="17" t="s">
        <v>63</v>
      </c>
      <c r="L1394" s="17"/>
      <c r="M1394" s="17" t="s">
        <v>3955</v>
      </c>
      <c r="N1394" s="17" t="s">
        <v>3356</v>
      </c>
      <c r="O1394" s="17" t="s">
        <v>2602</v>
      </c>
      <c r="P1394" s="17" t="s">
        <v>3350</v>
      </c>
      <c r="Q1394" s="21" t="s">
        <v>3351</v>
      </c>
      <c r="R1394" s="21" t="str">
        <f t="shared" si="21"/>
        <v>孙贵艳(sunguiyan)</v>
      </c>
      <c r="S1394" s="21"/>
    </row>
    <row r="1395" ht="12.75" customHeight="1" spans="1:19">
      <c r="A1395" s="17" t="s">
        <v>3155</v>
      </c>
      <c r="B1395" s="17" t="s">
        <v>3350</v>
      </c>
      <c r="C1395" s="17" t="s">
        <v>3984</v>
      </c>
      <c r="D1395" s="17" t="s">
        <v>3968</v>
      </c>
      <c r="E1395" s="17" t="s">
        <v>3359</v>
      </c>
      <c r="F1395" s="17" t="s">
        <v>141</v>
      </c>
      <c r="G1395" s="17" t="s">
        <v>3360</v>
      </c>
      <c r="H1395" s="17" t="s">
        <v>135</v>
      </c>
      <c r="I1395" s="20" t="s">
        <v>3361</v>
      </c>
      <c r="J1395" s="17" t="s">
        <v>476</v>
      </c>
      <c r="K1395" s="17" t="s">
        <v>476</v>
      </c>
      <c r="L1395" s="17"/>
      <c r="M1395" s="17" t="s">
        <v>3964</v>
      </c>
      <c r="N1395" s="17" t="s">
        <v>3359</v>
      </c>
      <c r="O1395" s="17" t="s">
        <v>3360</v>
      </c>
      <c r="P1395" s="17" t="s">
        <v>3350</v>
      </c>
      <c r="Q1395" s="21" t="s">
        <v>3351</v>
      </c>
      <c r="R1395" s="21" t="str">
        <f t="shared" si="21"/>
        <v>孙贵艳(sunguiyan)</v>
      </c>
      <c r="S1395" s="21"/>
    </row>
    <row r="1396" ht="12.75" customHeight="1" spans="1:19">
      <c r="A1396" s="17" t="s">
        <v>3155</v>
      </c>
      <c r="B1396" s="17" t="s">
        <v>3350</v>
      </c>
      <c r="C1396" s="17" t="s">
        <v>3984</v>
      </c>
      <c r="D1396" s="17" t="s">
        <v>3968</v>
      </c>
      <c r="E1396" s="17" t="s">
        <v>3362</v>
      </c>
      <c r="F1396" s="17" t="s">
        <v>141</v>
      </c>
      <c r="G1396" s="17" t="s">
        <v>3363</v>
      </c>
      <c r="H1396" s="17" t="s">
        <v>135</v>
      </c>
      <c r="I1396" s="20" t="s">
        <v>3361</v>
      </c>
      <c r="J1396" s="17" t="s">
        <v>476</v>
      </c>
      <c r="K1396" s="17" t="s">
        <v>63</v>
      </c>
      <c r="L1396" s="17"/>
      <c r="M1396" s="17" t="s">
        <v>3992</v>
      </c>
      <c r="N1396" s="17" t="s">
        <v>3362</v>
      </c>
      <c r="O1396" s="17" t="s">
        <v>3363</v>
      </c>
      <c r="P1396" s="17" t="s">
        <v>3350</v>
      </c>
      <c r="Q1396" s="21" t="s">
        <v>3351</v>
      </c>
      <c r="R1396" s="21" t="str">
        <f t="shared" si="21"/>
        <v>孙贵艳(sunguiyan)</v>
      </c>
      <c r="S1396" s="21"/>
    </row>
    <row r="1397" ht="12.75" customHeight="1" spans="1:19">
      <c r="A1397" s="17" t="s">
        <v>3155</v>
      </c>
      <c r="B1397" s="17" t="s">
        <v>3350</v>
      </c>
      <c r="C1397" s="17" t="s">
        <v>3984</v>
      </c>
      <c r="D1397" s="17" t="s">
        <v>3968</v>
      </c>
      <c r="E1397" s="17" t="s">
        <v>3364</v>
      </c>
      <c r="F1397" s="17" t="s">
        <v>141</v>
      </c>
      <c r="G1397" s="17" t="s">
        <v>3360</v>
      </c>
      <c r="H1397" s="17" t="s">
        <v>262</v>
      </c>
      <c r="I1397" s="20" t="s">
        <v>3301</v>
      </c>
      <c r="J1397" s="17" t="s">
        <v>476</v>
      </c>
      <c r="K1397" s="17" t="s">
        <v>476</v>
      </c>
      <c r="L1397" s="17"/>
      <c r="M1397" s="17" t="s">
        <v>3955</v>
      </c>
      <c r="N1397" s="17" t="s">
        <v>3364</v>
      </c>
      <c r="O1397" s="17" t="s">
        <v>3360</v>
      </c>
      <c r="P1397" s="17" t="s">
        <v>3350</v>
      </c>
      <c r="Q1397" s="21" t="s">
        <v>3351</v>
      </c>
      <c r="R1397" s="21" t="str">
        <f t="shared" si="21"/>
        <v>孙贵艳(sunguiyan)</v>
      </c>
      <c r="S1397" s="21"/>
    </row>
    <row r="1398" ht="12.75" customHeight="1" spans="1:19">
      <c r="A1398" s="17" t="s">
        <v>3155</v>
      </c>
      <c r="B1398" s="17" t="s">
        <v>451</v>
      </c>
      <c r="C1398" s="17" t="s">
        <v>4096</v>
      </c>
      <c r="D1398" s="17" t="s">
        <v>3970</v>
      </c>
      <c r="E1398" s="17" t="s">
        <v>3366</v>
      </c>
      <c r="F1398" s="17" t="s">
        <v>141</v>
      </c>
      <c r="G1398" s="17" t="s">
        <v>34</v>
      </c>
      <c r="H1398" s="17" t="s">
        <v>63</v>
      </c>
      <c r="I1398" s="20" t="s">
        <v>3367</v>
      </c>
      <c r="J1398" s="17" t="s">
        <v>63</v>
      </c>
      <c r="K1398" s="17" t="s">
        <v>63</v>
      </c>
      <c r="L1398" s="17" t="s">
        <v>4099</v>
      </c>
      <c r="M1398" s="17" t="s">
        <v>3951</v>
      </c>
      <c r="N1398" s="17" t="s">
        <v>3366</v>
      </c>
      <c r="O1398" s="17" t="s">
        <v>34</v>
      </c>
      <c r="P1398" s="17" t="s">
        <v>451</v>
      </c>
      <c r="Q1398" s="21" t="s">
        <v>452</v>
      </c>
      <c r="R1398" s="21" t="str">
        <f t="shared" si="21"/>
        <v>田代贵(tiandaigui)</v>
      </c>
      <c r="S1398" s="21"/>
    </row>
    <row r="1399" ht="12.75" customHeight="1" spans="1:19">
      <c r="A1399" s="17" t="s">
        <v>3155</v>
      </c>
      <c r="B1399" s="17" t="s">
        <v>451</v>
      </c>
      <c r="C1399" s="17" t="s">
        <v>4096</v>
      </c>
      <c r="D1399" s="17" t="s">
        <v>3970</v>
      </c>
      <c r="E1399" s="17" t="s">
        <v>3368</v>
      </c>
      <c r="F1399" s="17" t="s">
        <v>141</v>
      </c>
      <c r="G1399" s="17" t="s">
        <v>373</v>
      </c>
      <c r="H1399" s="17" t="s">
        <v>247</v>
      </c>
      <c r="I1399" s="20" t="s">
        <v>3235</v>
      </c>
      <c r="J1399" s="17" t="s">
        <v>63</v>
      </c>
      <c r="K1399" s="17" t="s">
        <v>63</v>
      </c>
      <c r="L1399" s="17"/>
      <c r="M1399" s="17" t="s">
        <v>3951</v>
      </c>
      <c r="N1399" s="17" t="s">
        <v>3368</v>
      </c>
      <c r="O1399" s="17" t="s">
        <v>373</v>
      </c>
      <c r="P1399" s="17" t="s">
        <v>451</v>
      </c>
      <c r="Q1399" s="21" t="s">
        <v>452</v>
      </c>
      <c r="R1399" s="21" t="str">
        <f t="shared" si="21"/>
        <v>田代贵(tiandaigui)</v>
      </c>
      <c r="S1399" s="21"/>
    </row>
    <row r="1400" ht="12.75" customHeight="1" spans="1:19">
      <c r="A1400" s="17" t="s">
        <v>3155</v>
      </c>
      <c r="B1400" s="17" t="s">
        <v>451</v>
      </c>
      <c r="C1400" s="17" t="s">
        <v>4096</v>
      </c>
      <c r="D1400" s="17" t="s">
        <v>3970</v>
      </c>
      <c r="E1400" s="17" t="s">
        <v>3368</v>
      </c>
      <c r="F1400" s="17" t="s">
        <v>141</v>
      </c>
      <c r="G1400" s="17" t="s">
        <v>373</v>
      </c>
      <c r="H1400" s="17" t="s">
        <v>247</v>
      </c>
      <c r="I1400" s="20" t="s">
        <v>3195</v>
      </c>
      <c r="J1400" s="17" t="s">
        <v>63</v>
      </c>
      <c r="K1400" s="17" t="s">
        <v>63</v>
      </c>
      <c r="L1400" s="17"/>
      <c r="M1400" s="17" t="s">
        <v>3951</v>
      </c>
      <c r="N1400" s="17" t="s">
        <v>3368</v>
      </c>
      <c r="O1400" s="17" t="s">
        <v>373</v>
      </c>
      <c r="P1400" s="17" t="s">
        <v>451</v>
      </c>
      <c r="Q1400" s="21" t="s">
        <v>452</v>
      </c>
      <c r="R1400" s="21" t="str">
        <f t="shared" si="21"/>
        <v>田代贵(tiandaigui)</v>
      </c>
      <c r="S1400" s="21"/>
    </row>
    <row r="1401" ht="12.75" customHeight="1" spans="1:19">
      <c r="A1401" s="17" t="s">
        <v>3155</v>
      </c>
      <c r="B1401" s="17" t="s">
        <v>465</v>
      </c>
      <c r="C1401" s="17" t="s">
        <v>3945</v>
      </c>
      <c r="D1401" s="17" t="s">
        <v>3946</v>
      </c>
      <c r="E1401" s="17" t="s">
        <v>3364</v>
      </c>
      <c r="F1401" s="17" t="s">
        <v>141</v>
      </c>
      <c r="G1401" s="17" t="s">
        <v>3360</v>
      </c>
      <c r="H1401" s="17" t="s">
        <v>262</v>
      </c>
      <c r="I1401" s="20" t="s">
        <v>3301</v>
      </c>
      <c r="J1401" s="17" t="s">
        <v>476</v>
      </c>
      <c r="K1401" s="17" t="s">
        <v>63</v>
      </c>
      <c r="L1401" s="17"/>
      <c r="M1401" s="17" t="s">
        <v>3955</v>
      </c>
      <c r="N1401" s="17" t="s">
        <v>3364</v>
      </c>
      <c r="O1401" s="17" t="s">
        <v>3360</v>
      </c>
      <c r="P1401" s="17" t="s">
        <v>465</v>
      </c>
      <c r="Q1401" s="21" t="s">
        <v>466</v>
      </c>
      <c r="R1401" s="21" t="str">
        <f t="shared" si="21"/>
        <v>王胜(wangsheng)</v>
      </c>
      <c r="S1401" s="21"/>
    </row>
    <row r="1402" ht="12.75" customHeight="1" spans="1:19">
      <c r="A1402" s="17" t="s">
        <v>3155</v>
      </c>
      <c r="B1402" s="17" t="s">
        <v>465</v>
      </c>
      <c r="C1402" s="17" t="s">
        <v>3945</v>
      </c>
      <c r="D1402" s="17" t="s">
        <v>3946</v>
      </c>
      <c r="E1402" s="17" t="s">
        <v>3183</v>
      </c>
      <c r="F1402" s="17" t="s">
        <v>3954</v>
      </c>
      <c r="G1402" s="17" t="s">
        <v>3184</v>
      </c>
      <c r="H1402" s="17" t="s">
        <v>414</v>
      </c>
      <c r="I1402" s="20" t="s">
        <v>3185</v>
      </c>
      <c r="J1402" s="17" t="s">
        <v>427</v>
      </c>
      <c r="K1402" s="17" t="s">
        <v>63</v>
      </c>
      <c r="L1402" s="17"/>
      <c r="M1402" s="17" t="s">
        <v>476</v>
      </c>
      <c r="N1402" s="17" t="s">
        <v>3183</v>
      </c>
      <c r="O1402" s="17" t="s">
        <v>3184</v>
      </c>
      <c r="P1402" s="17" t="s">
        <v>465</v>
      </c>
      <c r="Q1402" s="21" t="s">
        <v>466</v>
      </c>
      <c r="R1402" s="21" t="str">
        <f t="shared" si="21"/>
        <v>王胜(wangsheng)</v>
      </c>
      <c r="S1402" s="21"/>
    </row>
    <row r="1403" ht="12.75" customHeight="1" spans="1:19">
      <c r="A1403" s="17" t="s">
        <v>3155</v>
      </c>
      <c r="B1403" s="17" t="s">
        <v>472</v>
      </c>
      <c r="C1403" s="17" t="s">
        <v>3981</v>
      </c>
      <c r="D1403" s="17" t="s">
        <v>3986</v>
      </c>
      <c r="E1403" s="17" t="s">
        <v>3202</v>
      </c>
      <c r="F1403" s="17" t="s">
        <v>3954</v>
      </c>
      <c r="G1403" s="17" t="s">
        <v>3203</v>
      </c>
      <c r="H1403" s="17" t="s">
        <v>3205</v>
      </c>
      <c r="I1403" s="20" t="s">
        <v>3204</v>
      </c>
      <c r="J1403" s="17" t="s">
        <v>443</v>
      </c>
      <c r="K1403" s="17" t="s">
        <v>476</v>
      </c>
      <c r="L1403" s="17"/>
      <c r="M1403" s="17" t="s">
        <v>427</v>
      </c>
      <c r="N1403" s="17" t="s">
        <v>3202</v>
      </c>
      <c r="O1403" s="17" t="s">
        <v>3203</v>
      </c>
      <c r="P1403" s="17" t="s">
        <v>472</v>
      </c>
      <c r="Q1403" s="21" t="s">
        <v>473</v>
      </c>
      <c r="R1403" s="21" t="str">
        <f t="shared" si="21"/>
        <v>王小明(wangxiaoming)</v>
      </c>
      <c r="S1403" s="21"/>
    </row>
    <row r="1404" ht="12.75" customHeight="1" spans="1:19">
      <c r="A1404" s="17" t="s">
        <v>3155</v>
      </c>
      <c r="B1404" s="17" t="s">
        <v>472</v>
      </c>
      <c r="C1404" s="17" t="s">
        <v>3981</v>
      </c>
      <c r="D1404" s="17" t="s">
        <v>3986</v>
      </c>
      <c r="E1404" s="17" t="s">
        <v>3370</v>
      </c>
      <c r="F1404" s="17" t="s">
        <v>2170</v>
      </c>
      <c r="G1404" s="17" t="s">
        <v>3371</v>
      </c>
      <c r="H1404" s="17" t="s">
        <v>67</v>
      </c>
      <c r="I1404" s="20" t="s">
        <v>3372</v>
      </c>
      <c r="J1404" s="17" t="s">
        <v>63</v>
      </c>
      <c r="K1404" s="17" t="s">
        <v>63</v>
      </c>
      <c r="L1404" s="17"/>
      <c r="M1404" s="17" t="s">
        <v>4023</v>
      </c>
      <c r="N1404" s="17" t="s">
        <v>3370</v>
      </c>
      <c r="O1404" s="17" t="s">
        <v>3371</v>
      </c>
      <c r="P1404" s="17" t="s">
        <v>472</v>
      </c>
      <c r="Q1404" s="21" t="s">
        <v>473</v>
      </c>
      <c r="R1404" s="21" t="str">
        <f t="shared" si="21"/>
        <v>王小明(wangxiaoming)</v>
      </c>
      <c r="S1404" s="21"/>
    </row>
    <row r="1405" ht="12.75" customHeight="1" spans="1:19">
      <c r="A1405" s="17" t="s">
        <v>3155</v>
      </c>
      <c r="B1405" s="17" t="s">
        <v>2328</v>
      </c>
      <c r="C1405" s="17" t="s">
        <v>3979</v>
      </c>
      <c r="D1405" s="17" t="s">
        <v>3968</v>
      </c>
      <c r="E1405" s="17" t="s">
        <v>3221</v>
      </c>
      <c r="F1405" s="17" t="s">
        <v>3954</v>
      </c>
      <c r="G1405" s="17" t="s">
        <v>3222</v>
      </c>
      <c r="H1405" s="17" t="s">
        <v>247</v>
      </c>
      <c r="I1405" s="20" t="s">
        <v>3223</v>
      </c>
      <c r="J1405" s="17" t="s">
        <v>2451</v>
      </c>
      <c r="K1405" s="17" t="s">
        <v>449</v>
      </c>
      <c r="L1405" s="17"/>
      <c r="M1405" s="17" t="s">
        <v>55</v>
      </c>
      <c r="N1405" s="17" t="s">
        <v>3221</v>
      </c>
      <c r="O1405" s="17" t="s">
        <v>3222</v>
      </c>
      <c r="P1405" s="17" t="s">
        <v>2328</v>
      </c>
      <c r="Q1405" s="21" t="s">
        <v>2329</v>
      </c>
      <c r="R1405" s="21" t="str">
        <f t="shared" si="21"/>
        <v>王资博(wangzibo)</v>
      </c>
      <c r="S1405" s="21"/>
    </row>
    <row r="1406" ht="12.75" customHeight="1" spans="1:19">
      <c r="A1406" s="17" t="s">
        <v>3155</v>
      </c>
      <c r="B1406" s="17" t="s">
        <v>2328</v>
      </c>
      <c r="C1406" s="17" t="s">
        <v>3979</v>
      </c>
      <c r="D1406" s="17" t="s">
        <v>3968</v>
      </c>
      <c r="E1406" s="17" t="s">
        <v>3373</v>
      </c>
      <c r="F1406" s="17" t="s">
        <v>2170</v>
      </c>
      <c r="G1406" s="17" t="s">
        <v>2115</v>
      </c>
      <c r="H1406" s="17" t="s">
        <v>90</v>
      </c>
      <c r="I1406" s="20" t="s">
        <v>3374</v>
      </c>
      <c r="J1406" s="17" t="s">
        <v>63</v>
      </c>
      <c r="K1406" s="17" t="s">
        <v>63</v>
      </c>
      <c r="L1406" s="17"/>
      <c r="M1406" s="17" t="s">
        <v>4023</v>
      </c>
      <c r="N1406" s="17" t="s">
        <v>3373</v>
      </c>
      <c r="O1406" s="17" t="s">
        <v>2115</v>
      </c>
      <c r="P1406" s="17" t="s">
        <v>2328</v>
      </c>
      <c r="Q1406" s="21" t="s">
        <v>2329</v>
      </c>
      <c r="R1406" s="21" t="str">
        <f t="shared" si="21"/>
        <v>王资博(wangzibo)</v>
      </c>
      <c r="S1406" s="21"/>
    </row>
    <row r="1407" ht="12.75" customHeight="1" spans="1:19">
      <c r="A1407" s="17" t="s">
        <v>3155</v>
      </c>
      <c r="B1407" s="17" t="s">
        <v>2328</v>
      </c>
      <c r="C1407" s="17" t="s">
        <v>3979</v>
      </c>
      <c r="D1407" s="17" t="s">
        <v>3968</v>
      </c>
      <c r="E1407" s="17" t="s">
        <v>3375</v>
      </c>
      <c r="F1407" s="17" t="s">
        <v>141</v>
      </c>
      <c r="G1407" s="17" t="s">
        <v>1063</v>
      </c>
      <c r="H1407" s="17" t="s">
        <v>63</v>
      </c>
      <c r="I1407" s="20" t="s">
        <v>3156</v>
      </c>
      <c r="J1407" s="17" t="s">
        <v>63</v>
      </c>
      <c r="K1407" s="17" t="s">
        <v>63</v>
      </c>
      <c r="L1407" s="17"/>
      <c r="M1407" s="17" t="s">
        <v>3951</v>
      </c>
      <c r="N1407" s="17" t="s">
        <v>3375</v>
      </c>
      <c r="O1407" s="17" t="s">
        <v>1063</v>
      </c>
      <c r="P1407" s="17" t="s">
        <v>2328</v>
      </c>
      <c r="Q1407" s="21" t="s">
        <v>2329</v>
      </c>
      <c r="R1407" s="21" t="str">
        <f t="shared" si="21"/>
        <v>王资博(wangzibo)</v>
      </c>
      <c r="S1407" s="21"/>
    </row>
    <row r="1408" ht="12.75" customHeight="1" spans="1:19">
      <c r="A1408" s="17" t="s">
        <v>3155</v>
      </c>
      <c r="B1408" s="17" t="s">
        <v>2328</v>
      </c>
      <c r="C1408" s="17" t="s">
        <v>3979</v>
      </c>
      <c r="D1408" s="17" t="s">
        <v>3968</v>
      </c>
      <c r="E1408" s="17" t="s">
        <v>3376</v>
      </c>
      <c r="F1408" s="17" t="s">
        <v>141</v>
      </c>
      <c r="G1408" s="17" t="s">
        <v>3007</v>
      </c>
      <c r="H1408" s="17" t="s">
        <v>772</v>
      </c>
      <c r="I1408" s="20" t="s">
        <v>3377</v>
      </c>
      <c r="J1408" s="17" t="s">
        <v>63</v>
      </c>
      <c r="K1408" s="17" t="s">
        <v>63</v>
      </c>
      <c r="L1408" s="17"/>
      <c r="M1408" s="17" t="s">
        <v>3951</v>
      </c>
      <c r="N1408" s="17" t="s">
        <v>3376</v>
      </c>
      <c r="O1408" s="17" t="s">
        <v>3007</v>
      </c>
      <c r="P1408" s="17" t="s">
        <v>2328</v>
      </c>
      <c r="Q1408" s="21" t="s">
        <v>2329</v>
      </c>
      <c r="R1408" s="21" t="str">
        <f t="shared" si="21"/>
        <v>王资博(wangzibo)</v>
      </c>
      <c r="S1408" s="21"/>
    </row>
    <row r="1409" ht="12.75" customHeight="1" spans="1:19">
      <c r="A1409" s="17" t="s">
        <v>3155</v>
      </c>
      <c r="B1409" s="17" t="s">
        <v>2328</v>
      </c>
      <c r="C1409" s="17" t="s">
        <v>3979</v>
      </c>
      <c r="D1409" s="17" t="s">
        <v>3968</v>
      </c>
      <c r="E1409" s="17" t="s">
        <v>3378</v>
      </c>
      <c r="F1409" s="17" t="s">
        <v>141</v>
      </c>
      <c r="G1409" s="17" t="s">
        <v>2344</v>
      </c>
      <c r="H1409" s="17" t="s">
        <v>63</v>
      </c>
      <c r="I1409" s="20" t="s">
        <v>3379</v>
      </c>
      <c r="J1409" s="17" t="s">
        <v>63</v>
      </c>
      <c r="K1409" s="17" t="s">
        <v>63</v>
      </c>
      <c r="L1409" s="17"/>
      <c r="M1409" s="17" t="s">
        <v>3951</v>
      </c>
      <c r="N1409" s="17" t="s">
        <v>3378</v>
      </c>
      <c r="O1409" s="17" t="s">
        <v>2344</v>
      </c>
      <c r="P1409" s="17" t="s">
        <v>2328</v>
      </c>
      <c r="Q1409" s="21" t="s">
        <v>2329</v>
      </c>
      <c r="R1409" s="21" t="str">
        <f t="shared" si="21"/>
        <v>王资博(wangzibo)</v>
      </c>
      <c r="S1409" s="21"/>
    </row>
    <row r="1410" ht="12.75" customHeight="1" spans="1:19">
      <c r="A1410" s="17" t="s">
        <v>3155</v>
      </c>
      <c r="B1410" s="17" t="s">
        <v>2328</v>
      </c>
      <c r="C1410" s="17" t="s">
        <v>3979</v>
      </c>
      <c r="D1410" s="17" t="s">
        <v>3968</v>
      </c>
      <c r="E1410" s="17" t="s">
        <v>3380</v>
      </c>
      <c r="F1410" s="17" t="s">
        <v>3954</v>
      </c>
      <c r="G1410" s="17" t="s">
        <v>3381</v>
      </c>
      <c r="H1410" s="17" t="s">
        <v>63</v>
      </c>
      <c r="I1410" s="20" t="s">
        <v>3382</v>
      </c>
      <c r="J1410" s="17" t="s">
        <v>63</v>
      </c>
      <c r="K1410" s="17" t="s">
        <v>63</v>
      </c>
      <c r="L1410" s="17"/>
      <c r="M1410" s="17" t="s">
        <v>3955</v>
      </c>
      <c r="N1410" s="17" t="s">
        <v>3380</v>
      </c>
      <c r="O1410" s="17" t="s">
        <v>3381</v>
      </c>
      <c r="P1410" s="17" t="s">
        <v>2328</v>
      </c>
      <c r="Q1410" s="21" t="s">
        <v>2329</v>
      </c>
      <c r="R1410" s="21" t="str">
        <f t="shared" si="21"/>
        <v>王资博(wangzibo)</v>
      </c>
      <c r="S1410" s="21"/>
    </row>
    <row r="1411" ht="12.75" customHeight="1" spans="1:19">
      <c r="A1411" s="17" t="s">
        <v>3155</v>
      </c>
      <c r="B1411" s="17" t="s">
        <v>2328</v>
      </c>
      <c r="C1411" s="17" t="s">
        <v>3979</v>
      </c>
      <c r="D1411" s="17" t="s">
        <v>3968</v>
      </c>
      <c r="E1411" s="17" t="s">
        <v>3383</v>
      </c>
      <c r="F1411" s="17" t="s">
        <v>141</v>
      </c>
      <c r="G1411" s="17" t="s">
        <v>1108</v>
      </c>
      <c r="H1411" s="17" t="s">
        <v>371</v>
      </c>
      <c r="I1411" s="20" t="s">
        <v>3384</v>
      </c>
      <c r="J1411" s="17" t="s">
        <v>63</v>
      </c>
      <c r="K1411" s="17" t="s">
        <v>63</v>
      </c>
      <c r="L1411" s="17"/>
      <c r="M1411" s="17" t="s">
        <v>3951</v>
      </c>
      <c r="N1411" s="17" t="s">
        <v>3383</v>
      </c>
      <c r="O1411" s="17" t="s">
        <v>1108</v>
      </c>
      <c r="P1411" s="17" t="s">
        <v>2328</v>
      </c>
      <c r="Q1411" s="21" t="s">
        <v>2329</v>
      </c>
      <c r="R1411" s="21" t="str">
        <f t="shared" si="21"/>
        <v>王资博(wangzibo)</v>
      </c>
      <c r="S1411" s="21"/>
    </row>
    <row r="1412" ht="12.75" customHeight="1" spans="1:19">
      <c r="A1412" s="17" t="s">
        <v>3155</v>
      </c>
      <c r="B1412" s="17" t="s">
        <v>2328</v>
      </c>
      <c r="C1412" s="17" t="s">
        <v>3979</v>
      </c>
      <c r="D1412" s="17" t="s">
        <v>3968</v>
      </c>
      <c r="E1412" s="17" t="s">
        <v>2685</v>
      </c>
      <c r="F1412" s="17" t="s">
        <v>3954</v>
      </c>
      <c r="G1412" s="17" t="s">
        <v>3385</v>
      </c>
      <c r="H1412" s="17" t="s">
        <v>90</v>
      </c>
      <c r="I1412" s="20" t="s">
        <v>3333</v>
      </c>
      <c r="J1412" s="17" t="s">
        <v>63</v>
      </c>
      <c r="K1412" s="17" t="s">
        <v>63</v>
      </c>
      <c r="L1412" s="17"/>
      <c r="M1412" s="17" t="s">
        <v>3955</v>
      </c>
      <c r="N1412" s="17" t="s">
        <v>2685</v>
      </c>
      <c r="O1412" s="17" t="s">
        <v>3385</v>
      </c>
      <c r="P1412" s="17" t="s">
        <v>2328</v>
      </c>
      <c r="Q1412" s="21" t="s">
        <v>2329</v>
      </c>
      <c r="R1412" s="21" t="str">
        <f t="shared" ref="R1412:R1475" si="22">CONCATENATE(P1412,"(",Q1412,")")</f>
        <v>王资博(wangzibo)</v>
      </c>
      <c r="S1412" s="21"/>
    </row>
    <row r="1413" ht="12.75" customHeight="1" spans="1:19">
      <c r="A1413" s="17" t="s">
        <v>3155</v>
      </c>
      <c r="B1413" s="17" t="s">
        <v>2328</v>
      </c>
      <c r="C1413" s="17" t="s">
        <v>3979</v>
      </c>
      <c r="D1413" s="17" t="s">
        <v>3968</v>
      </c>
      <c r="E1413" s="17" t="s">
        <v>3386</v>
      </c>
      <c r="F1413" s="17" t="s">
        <v>3954</v>
      </c>
      <c r="G1413" s="17" t="s">
        <v>3387</v>
      </c>
      <c r="H1413" s="17" t="s">
        <v>414</v>
      </c>
      <c r="I1413" s="20" t="s">
        <v>3232</v>
      </c>
      <c r="J1413" s="17" t="s">
        <v>63</v>
      </c>
      <c r="K1413" s="17" t="s">
        <v>63</v>
      </c>
      <c r="L1413" s="17"/>
      <c r="M1413" s="17" t="s">
        <v>3955</v>
      </c>
      <c r="N1413" s="17" t="s">
        <v>3386</v>
      </c>
      <c r="O1413" s="17" t="s">
        <v>3387</v>
      </c>
      <c r="P1413" s="17" t="s">
        <v>2328</v>
      </c>
      <c r="Q1413" s="21" t="s">
        <v>2329</v>
      </c>
      <c r="R1413" s="21" t="str">
        <f t="shared" si="22"/>
        <v>王资博(wangzibo)</v>
      </c>
      <c r="S1413" s="21"/>
    </row>
    <row r="1414" ht="12.75" customHeight="1" spans="1:19">
      <c r="A1414" s="17" t="s">
        <v>3155</v>
      </c>
      <c r="B1414" s="17" t="s">
        <v>2328</v>
      </c>
      <c r="C1414" s="17" t="s">
        <v>3979</v>
      </c>
      <c r="D1414" s="17" t="s">
        <v>3968</v>
      </c>
      <c r="E1414" s="17" t="s">
        <v>3388</v>
      </c>
      <c r="F1414" s="17" t="s">
        <v>3954</v>
      </c>
      <c r="G1414" s="17" t="s">
        <v>2652</v>
      </c>
      <c r="H1414" s="17" t="s">
        <v>90</v>
      </c>
      <c r="I1414" s="20" t="s">
        <v>3389</v>
      </c>
      <c r="J1414" s="17" t="s">
        <v>63</v>
      </c>
      <c r="K1414" s="17" t="s">
        <v>63</v>
      </c>
      <c r="L1414" s="17"/>
      <c r="M1414" s="17" t="s">
        <v>3955</v>
      </c>
      <c r="N1414" s="17" t="s">
        <v>3388</v>
      </c>
      <c r="O1414" s="17" t="s">
        <v>2652</v>
      </c>
      <c r="P1414" s="17" t="s">
        <v>2328</v>
      </c>
      <c r="Q1414" s="21" t="s">
        <v>2329</v>
      </c>
      <c r="R1414" s="21" t="str">
        <f t="shared" si="22"/>
        <v>王资博(wangzibo)</v>
      </c>
      <c r="S1414" s="21"/>
    </row>
    <row r="1415" ht="12.75" customHeight="1" spans="1:19">
      <c r="A1415" s="17" t="s">
        <v>3155</v>
      </c>
      <c r="B1415" s="17" t="s">
        <v>2328</v>
      </c>
      <c r="C1415" s="17" t="s">
        <v>3979</v>
      </c>
      <c r="D1415" s="17" t="s">
        <v>3968</v>
      </c>
      <c r="E1415" s="17" t="s">
        <v>3390</v>
      </c>
      <c r="F1415" s="17" t="s">
        <v>3954</v>
      </c>
      <c r="G1415" s="17" t="s">
        <v>3391</v>
      </c>
      <c r="H1415" s="17" t="s">
        <v>414</v>
      </c>
      <c r="I1415" s="20" t="s">
        <v>3204</v>
      </c>
      <c r="J1415" s="17" t="s">
        <v>4004</v>
      </c>
      <c r="K1415" s="17" t="s">
        <v>476</v>
      </c>
      <c r="L1415" s="17"/>
      <c r="M1415" s="17" t="s">
        <v>520</v>
      </c>
      <c r="N1415" s="17" t="s">
        <v>3390</v>
      </c>
      <c r="O1415" s="17" t="s">
        <v>3391</v>
      </c>
      <c r="P1415" s="17" t="s">
        <v>2328</v>
      </c>
      <c r="Q1415" s="21" t="s">
        <v>2329</v>
      </c>
      <c r="R1415" s="21" t="str">
        <f t="shared" si="22"/>
        <v>王资博(wangzibo)</v>
      </c>
      <c r="S1415" s="21"/>
    </row>
    <row r="1416" ht="12.75" customHeight="1" spans="1:19">
      <c r="A1416" s="17" t="s">
        <v>3155</v>
      </c>
      <c r="B1416" s="17" t="s">
        <v>2328</v>
      </c>
      <c r="C1416" s="17" t="s">
        <v>3979</v>
      </c>
      <c r="D1416" s="17" t="s">
        <v>3968</v>
      </c>
      <c r="E1416" s="17" t="s">
        <v>3392</v>
      </c>
      <c r="F1416" s="17" t="s">
        <v>3954</v>
      </c>
      <c r="G1416" s="17" t="s">
        <v>3391</v>
      </c>
      <c r="H1416" s="17" t="s">
        <v>135</v>
      </c>
      <c r="I1416" s="20" t="s">
        <v>3204</v>
      </c>
      <c r="J1416" s="17" t="s">
        <v>63</v>
      </c>
      <c r="K1416" s="17" t="s">
        <v>63</v>
      </c>
      <c r="L1416" s="17"/>
      <c r="M1416" s="17" t="s">
        <v>3955</v>
      </c>
      <c r="N1416" s="17" t="s">
        <v>3392</v>
      </c>
      <c r="O1416" s="17" t="s">
        <v>3391</v>
      </c>
      <c r="P1416" s="17" t="s">
        <v>2328</v>
      </c>
      <c r="Q1416" s="21" t="s">
        <v>2329</v>
      </c>
      <c r="R1416" s="21" t="str">
        <f t="shared" si="22"/>
        <v>王资博(wangzibo)</v>
      </c>
      <c r="S1416" s="21"/>
    </row>
    <row r="1417" ht="12.75" customHeight="1" spans="1:19">
      <c r="A1417" s="17" t="s">
        <v>3155</v>
      </c>
      <c r="B1417" s="17" t="s">
        <v>2328</v>
      </c>
      <c r="C1417" s="17" t="s">
        <v>3979</v>
      </c>
      <c r="D1417" s="17" t="s">
        <v>3968</v>
      </c>
      <c r="E1417" s="17" t="s">
        <v>3393</v>
      </c>
      <c r="F1417" s="17" t="s">
        <v>141</v>
      </c>
      <c r="G1417" s="17" t="s">
        <v>2344</v>
      </c>
      <c r="H1417" s="17" t="s">
        <v>67</v>
      </c>
      <c r="I1417" s="20" t="s">
        <v>3172</v>
      </c>
      <c r="J1417" s="17" t="s">
        <v>63</v>
      </c>
      <c r="K1417" s="17" t="s">
        <v>63</v>
      </c>
      <c r="L1417" s="17"/>
      <c r="M1417" s="17" t="s">
        <v>3951</v>
      </c>
      <c r="N1417" s="17" t="s">
        <v>3393</v>
      </c>
      <c r="O1417" s="17" t="s">
        <v>2344</v>
      </c>
      <c r="P1417" s="17" t="s">
        <v>2328</v>
      </c>
      <c r="Q1417" s="21" t="s">
        <v>2329</v>
      </c>
      <c r="R1417" s="21" t="str">
        <f t="shared" si="22"/>
        <v>王资博(wangzibo)</v>
      </c>
      <c r="S1417" s="21"/>
    </row>
    <row r="1418" ht="12.75" customHeight="1" spans="1:19">
      <c r="A1418" s="17" t="s">
        <v>3155</v>
      </c>
      <c r="B1418" s="17" t="s">
        <v>2328</v>
      </c>
      <c r="C1418" s="17" t="s">
        <v>3979</v>
      </c>
      <c r="D1418" s="17" t="s">
        <v>3968</v>
      </c>
      <c r="E1418" s="17" t="s">
        <v>3394</v>
      </c>
      <c r="F1418" s="17" t="s">
        <v>3954</v>
      </c>
      <c r="G1418" s="17" t="s">
        <v>3391</v>
      </c>
      <c r="H1418" s="17" t="s">
        <v>414</v>
      </c>
      <c r="I1418" s="20" t="s">
        <v>3204</v>
      </c>
      <c r="J1418" s="17" t="s">
        <v>476</v>
      </c>
      <c r="K1418" s="17" t="s">
        <v>63</v>
      </c>
      <c r="L1418" s="17"/>
      <c r="M1418" s="17" t="s">
        <v>3955</v>
      </c>
      <c r="N1418" s="17" t="s">
        <v>3394</v>
      </c>
      <c r="O1418" s="17" t="s">
        <v>3391</v>
      </c>
      <c r="P1418" s="17" t="s">
        <v>2328</v>
      </c>
      <c r="Q1418" s="21" t="s">
        <v>2329</v>
      </c>
      <c r="R1418" s="21" t="str">
        <f t="shared" si="22"/>
        <v>王资博(wangzibo)</v>
      </c>
      <c r="S1418" s="21"/>
    </row>
    <row r="1419" ht="12.75" customHeight="1" spans="1:19">
      <c r="A1419" s="17" t="s">
        <v>3155</v>
      </c>
      <c r="B1419" s="17" t="s">
        <v>2328</v>
      </c>
      <c r="C1419" s="17" t="s">
        <v>3979</v>
      </c>
      <c r="D1419" s="17" t="s">
        <v>3968</v>
      </c>
      <c r="E1419" s="17" t="s">
        <v>3395</v>
      </c>
      <c r="F1419" s="17" t="s">
        <v>3947</v>
      </c>
      <c r="G1419" s="17" t="s">
        <v>3396</v>
      </c>
      <c r="H1419" s="17" t="s">
        <v>125</v>
      </c>
      <c r="I1419" s="20" t="s">
        <v>3242</v>
      </c>
      <c r="J1419" s="17" t="s">
        <v>63</v>
      </c>
      <c r="K1419" s="17" t="s">
        <v>63</v>
      </c>
      <c r="L1419" s="17"/>
      <c r="M1419" s="17" t="s">
        <v>3972</v>
      </c>
      <c r="N1419" s="17" t="s">
        <v>3395</v>
      </c>
      <c r="O1419" s="17" t="s">
        <v>3396</v>
      </c>
      <c r="P1419" s="17" t="s">
        <v>2328</v>
      </c>
      <c r="Q1419" s="21" t="s">
        <v>2329</v>
      </c>
      <c r="R1419" s="21" t="str">
        <f t="shared" si="22"/>
        <v>王资博(wangzibo)</v>
      </c>
      <c r="S1419" s="21"/>
    </row>
    <row r="1420" ht="12.75" customHeight="1" spans="1:19">
      <c r="A1420" s="17" t="s">
        <v>3155</v>
      </c>
      <c r="B1420" s="17" t="s">
        <v>2328</v>
      </c>
      <c r="C1420" s="17" t="s">
        <v>3979</v>
      </c>
      <c r="D1420" s="17" t="s">
        <v>3968</v>
      </c>
      <c r="E1420" s="17" t="s">
        <v>3397</v>
      </c>
      <c r="F1420" s="17" t="s">
        <v>3954</v>
      </c>
      <c r="G1420" s="17" t="s">
        <v>3398</v>
      </c>
      <c r="H1420" s="17" t="s">
        <v>135</v>
      </c>
      <c r="I1420" s="20" t="s">
        <v>3399</v>
      </c>
      <c r="J1420" s="17" t="s">
        <v>476</v>
      </c>
      <c r="K1420" s="17" t="s">
        <v>476</v>
      </c>
      <c r="L1420" s="17"/>
      <c r="M1420" s="17" t="s">
        <v>443</v>
      </c>
      <c r="N1420" s="17" t="s">
        <v>3397</v>
      </c>
      <c r="O1420" s="17" t="s">
        <v>3398</v>
      </c>
      <c r="P1420" s="17" t="s">
        <v>2328</v>
      </c>
      <c r="Q1420" s="21" t="s">
        <v>2329</v>
      </c>
      <c r="R1420" s="21" t="str">
        <f t="shared" si="22"/>
        <v>王资博(wangzibo)</v>
      </c>
      <c r="S1420" s="21"/>
    </row>
    <row r="1421" ht="12.75" customHeight="1" spans="1:19">
      <c r="A1421" s="17" t="s">
        <v>3155</v>
      </c>
      <c r="B1421" s="17" t="s">
        <v>2328</v>
      </c>
      <c r="C1421" s="17" t="s">
        <v>3979</v>
      </c>
      <c r="D1421" s="17" t="s">
        <v>3968</v>
      </c>
      <c r="E1421" s="17" t="s">
        <v>3221</v>
      </c>
      <c r="F1421" s="17" t="s">
        <v>3954</v>
      </c>
      <c r="G1421" s="17" t="s">
        <v>42</v>
      </c>
      <c r="H1421" s="17" t="s">
        <v>247</v>
      </c>
      <c r="I1421" s="20" t="s">
        <v>3230</v>
      </c>
      <c r="J1421" s="17" t="s">
        <v>2451</v>
      </c>
      <c r="K1421" s="17" t="s">
        <v>449</v>
      </c>
      <c r="L1421" s="17"/>
      <c r="M1421" s="17" t="s">
        <v>55</v>
      </c>
      <c r="N1421" s="17" t="s">
        <v>3221</v>
      </c>
      <c r="O1421" s="17" t="s">
        <v>42</v>
      </c>
      <c r="P1421" s="17" t="s">
        <v>2328</v>
      </c>
      <c r="Q1421" s="21" t="s">
        <v>2329</v>
      </c>
      <c r="R1421" s="21" t="str">
        <f t="shared" si="22"/>
        <v>王资博(wangzibo)</v>
      </c>
      <c r="S1421" s="21"/>
    </row>
    <row r="1422" ht="12.75" customHeight="1" spans="1:19">
      <c r="A1422" s="17" t="s">
        <v>3155</v>
      </c>
      <c r="B1422" s="17" t="s">
        <v>2342</v>
      </c>
      <c r="C1422" s="17" t="s">
        <v>3983</v>
      </c>
      <c r="D1422" s="17" t="s">
        <v>3970</v>
      </c>
      <c r="E1422" s="17" t="s">
        <v>3400</v>
      </c>
      <c r="F1422" s="17" t="s">
        <v>52</v>
      </c>
      <c r="G1422" s="17" t="s">
        <v>1884</v>
      </c>
      <c r="H1422" s="17" t="s">
        <v>36</v>
      </c>
      <c r="I1422" s="20" t="s">
        <v>3401</v>
      </c>
      <c r="J1422" s="17" t="s">
        <v>63</v>
      </c>
      <c r="K1422" s="17" t="s">
        <v>63</v>
      </c>
      <c r="L1422" s="17"/>
      <c r="M1422" s="17" t="s">
        <v>476</v>
      </c>
      <c r="N1422" s="17" t="s">
        <v>3400</v>
      </c>
      <c r="O1422" s="17" t="s">
        <v>1884</v>
      </c>
      <c r="P1422" s="17" t="s">
        <v>2342</v>
      </c>
      <c r="Q1422" s="21" t="s">
        <v>2343</v>
      </c>
      <c r="R1422" s="21" t="str">
        <f t="shared" si="22"/>
        <v>文丰安(wenfengan)</v>
      </c>
      <c r="S1422" s="21"/>
    </row>
    <row r="1423" ht="12.75" customHeight="1" spans="1:19">
      <c r="A1423" s="17" t="s">
        <v>3155</v>
      </c>
      <c r="B1423" s="17" t="s">
        <v>2342</v>
      </c>
      <c r="C1423" s="17" t="s">
        <v>3983</v>
      </c>
      <c r="D1423" s="17" t="s">
        <v>3970</v>
      </c>
      <c r="E1423" s="17" t="s">
        <v>3402</v>
      </c>
      <c r="F1423" s="17" t="s">
        <v>2170</v>
      </c>
      <c r="G1423" s="17" t="s">
        <v>3403</v>
      </c>
      <c r="H1423" s="17" t="s">
        <v>247</v>
      </c>
      <c r="I1423" s="20" t="s">
        <v>3404</v>
      </c>
      <c r="J1423" s="17" t="s">
        <v>63</v>
      </c>
      <c r="K1423" s="17" t="s">
        <v>63</v>
      </c>
      <c r="L1423" s="17"/>
      <c r="M1423" s="17" t="s">
        <v>4023</v>
      </c>
      <c r="N1423" s="17" t="s">
        <v>3402</v>
      </c>
      <c r="O1423" s="17" t="s">
        <v>3403</v>
      </c>
      <c r="P1423" s="17" t="s">
        <v>2342</v>
      </c>
      <c r="Q1423" s="21" t="s">
        <v>2343</v>
      </c>
      <c r="R1423" s="21" t="str">
        <f t="shared" si="22"/>
        <v>文丰安(wenfengan)</v>
      </c>
      <c r="S1423" s="21"/>
    </row>
    <row r="1424" ht="12.75" customHeight="1" spans="1:19">
      <c r="A1424" s="17" t="s">
        <v>3155</v>
      </c>
      <c r="B1424" s="17" t="s">
        <v>2342</v>
      </c>
      <c r="C1424" s="17" t="s">
        <v>3983</v>
      </c>
      <c r="D1424" s="17" t="s">
        <v>3970</v>
      </c>
      <c r="E1424" s="17" t="s">
        <v>3405</v>
      </c>
      <c r="F1424" s="17" t="s">
        <v>52</v>
      </c>
      <c r="G1424" s="17" t="s">
        <v>1884</v>
      </c>
      <c r="H1424" s="17" t="s">
        <v>36</v>
      </c>
      <c r="I1424" s="20" t="s">
        <v>3301</v>
      </c>
      <c r="J1424" s="17" t="s">
        <v>63</v>
      </c>
      <c r="K1424" s="17" t="s">
        <v>63</v>
      </c>
      <c r="L1424" s="17"/>
      <c r="M1424" s="17" t="s">
        <v>476</v>
      </c>
      <c r="N1424" s="17" t="s">
        <v>3405</v>
      </c>
      <c r="O1424" s="17" t="s">
        <v>1884</v>
      </c>
      <c r="P1424" s="17" t="s">
        <v>2342</v>
      </c>
      <c r="Q1424" s="21" t="s">
        <v>2343</v>
      </c>
      <c r="R1424" s="21" t="str">
        <f t="shared" si="22"/>
        <v>文丰安(wenfengan)</v>
      </c>
      <c r="S1424" s="21"/>
    </row>
    <row r="1425" ht="12.75" customHeight="1" spans="1:19">
      <c r="A1425" s="17" t="s">
        <v>3155</v>
      </c>
      <c r="B1425" s="17" t="s">
        <v>2342</v>
      </c>
      <c r="C1425" s="17" t="s">
        <v>3983</v>
      </c>
      <c r="D1425" s="17" t="s">
        <v>3970</v>
      </c>
      <c r="E1425" s="17" t="s">
        <v>3406</v>
      </c>
      <c r="F1425" s="17" t="s">
        <v>52</v>
      </c>
      <c r="G1425" s="17" t="s">
        <v>1884</v>
      </c>
      <c r="H1425" s="17" t="s">
        <v>3408</v>
      </c>
      <c r="I1425" s="20" t="s">
        <v>3407</v>
      </c>
      <c r="J1425" s="17" t="s">
        <v>63</v>
      </c>
      <c r="K1425" s="17" t="s">
        <v>63</v>
      </c>
      <c r="L1425" s="17"/>
      <c r="M1425" s="17" t="s">
        <v>476</v>
      </c>
      <c r="N1425" s="17" t="s">
        <v>3406</v>
      </c>
      <c r="O1425" s="17" t="s">
        <v>1884</v>
      </c>
      <c r="P1425" s="17" t="s">
        <v>2342</v>
      </c>
      <c r="Q1425" s="21" t="s">
        <v>2343</v>
      </c>
      <c r="R1425" s="21" t="str">
        <f t="shared" si="22"/>
        <v>文丰安(wenfengan)</v>
      </c>
      <c r="S1425" s="21"/>
    </row>
    <row r="1426" ht="12.75" customHeight="1" spans="1:19">
      <c r="A1426" s="17" t="s">
        <v>3155</v>
      </c>
      <c r="B1426" s="17" t="s">
        <v>2342</v>
      </c>
      <c r="C1426" s="17" t="s">
        <v>3983</v>
      </c>
      <c r="D1426" s="17" t="s">
        <v>3970</v>
      </c>
      <c r="E1426" s="17" t="s">
        <v>3409</v>
      </c>
      <c r="F1426" s="17" t="s">
        <v>2170</v>
      </c>
      <c r="G1426" s="17" t="s">
        <v>3410</v>
      </c>
      <c r="H1426" s="17" t="s">
        <v>247</v>
      </c>
      <c r="I1426" s="20" t="s">
        <v>3411</v>
      </c>
      <c r="J1426" s="17" t="s">
        <v>63</v>
      </c>
      <c r="K1426" s="17" t="s">
        <v>63</v>
      </c>
      <c r="L1426" s="17"/>
      <c r="M1426" s="17" t="s">
        <v>4023</v>
      </c>
      <c r="N1426" s="17" t="s">
        <v>3409</v>
      </c>
      <c r="O1426" s="17" t="s">
        <v>3410</v>
      </c>
      <c r="P1426" s="17" t="s">
        <v>2342</v>
      </c>
      <c r="Q1426" s="21" t="s">
        <v>2343</v>
      </c>
      <c r="R1426" s="21" t="str">
        <f t="shared" si="22"/>
        <v>文丰安(wenfengan)</v>
      </c>
      <c r="S1426" s="21"/>
    </row>
    <row r="1427" ht="12.75" customHeight="1" spans="1:19">
      <c r="A1427" s="17" t="s">
        <v>3155</v>
      </c>
      <c r="B1427" s="17" t="s">
        <v>2342</v>
      </c>
      <c r="C1427" s="17" t="s">
        <v>3983</v>
      </c>
      <c r="D1427" s="17" t="s">
        <v>3970</v>
      </c>
      <c r="E1427" s="17" t="s">
        <v>3412</v>
      </c>
      <c r="F1427" s="17" t="s">
        <v>141</v>
      </c>
      <c r="G1427" s="17" t="s">
        <v>3413</v>
      </c>
      <c r="H1427" s="17" t="s">
        <v>90</v>
      </c>
      <c r="I1427" s="20" t="s">
        <v>3172</v>
      </c>
      <c r="J1427" s="17" t="s">
        <v>63</v>
      </c>
      <c r="K1427" s="17" t="s">
        <v>63</v>
      </c>
      <c r="L1427" s="17"/>
      <c r="M1427" s="17" t="s">
        <v>3951</v>
      </c>
      <c r="N1427" s="17" t="s">
        <v>3412</v>
      </c>
      <c r="O1427" s="17" t="s">
        <v>3413</v>
      </c>
      <c r="P1427" s="17" t="s">
        <v>2342</v>
      </c>
      <c r="Q1427" s="21" t="s">
        <v>2343</v>
      </c>
      <c r="R1427" s="21" t="str">
        <f t="shared" si="22"/>
        <v>文丰安(wenfengan)</v>
      </c>
      <c r="S1427" s="21"/>
    </row>
    <row r="1428" ht="12.75" customHeight="1" spans="1:19">
      <c r="A1428" s="17" t="s">
        <v>3155</v>
      </c>
      <c r="B1428" s="17" t="s">
        <v>2342</v>
      </c>
      <c r="C1428" s="17" t="s">
        <v>3983</v>
      </c>
      <c r="D1428" s="17" t="s">
        <v>3970</v>
      </c>
      <c r="E1428" s="17" t="s">
        <v>3414</v>
      </c>
      <c r="F1428" s="17" t="s">
        <v>3954</v>
      </c>
      <c r="G1428" s="17" t="s">
        <v>3415</v>
      </c>
      <c r="H1428" s="17" t="s">
        <v>819</v>
      </c>
      <c r="I1428" s="20" t="s">
        <v>3416</v>
      </c>
      <c r="J1428" s="17" t="s">
        <v>63</v>
      </c>
      <c r="K1428" s="17" t="s">
        <v>63</v>
      </c>
      <c r="L1428" s="17"/>
      <c r="M1428" s="17" t="s">
        <v>3955</v>
      </c>
      <c r="N1428" s="17" t="s">
        <v>3414</v>
      </c>
      <c r="O1428" s="17" t="s">
        <v>3415</v>
      </c>
      <c r="P1428" s="17" t="s">
        <v>2342</v>
      </c>
      <c r="Q1428" s="21" t="s">
        <v>2343</v>
      </c>
      <c r="R1428" s="21" t="str">
        <f t="shared" si="22"/>
        <v>文丰安(wenfengan)</v>
      </c>
      <c r="S1428" s="21"/>
    </row>
    <row r="1429" ht="12.75" customHeight="1" spans="1:19">
      <c r="A1429" s="17" t="s">
        <v>3155</v>
      </c>
      <c r="B1429" s="17" t="s">
        <v>2342</v>
      </c>
      <c r="C1429" s="17" t="s">
        <v>3983</v>
      </c>
      <c r="D1429" s="17" t="s">
        <v>3970</v>
      </c>
      <c r="E1429" s="17" t="s">
        <v>3417</v>
      </c>
      <c r="F1429" s="17" t="s">
        <v>3954</v>
      </c>
      <c r="G1429" s="17" t="s">
        <v>3043</v>
      </c>
      <c r="H1429" s="17" t="s">
        <v>819</v>
      </c>
      <c r="I1429" s="20" t="s">
        <v>3418</v>
      </c>
      <c r="J1429" s="17" t="s">
        <v>63</v>
      </c>
      <c r="K1429" s="17" t="s">
        <v>63</v>
      </c>
      <c r="L1429" s="17"/>
      <c r="M1429" s="17" t="s">
        <v>3955</v>
      </c>
      <c r="N1429" s="17" t="s">
        <v>3417</v>
      </c>
      <c r="O1429" s="17" t="s">
        <v>3043</v>
      </c>
      <c r="P1429" s="17" t="s">
        <v>2342</v>
      </c>
      <c r="Q1429" s="21" t="s">
        <v>2343</v>
      </c>
      <c r="R1429" s="21" t="str">
        <f t="shared" si="22"/>
        <v>文丰安(wenfengan)</v>
      </c>
      <c r="S1429" s="21"/>
    </row>
    <row r="1430" ht="12.75" customHeight="1" spans="1:19">
      <c r="A1430" s="17" t="s">
        <v>3155</v>
      </c>
      <c r="B1430" s="17" t="s">
        <v>2342</v>
      </c>
      <c r="C1430" s="17" t="s">
        <v>3983</v>
      </c>
      <c r="D1430" s="17" t="s">
        <v>3970</v>
      </c>
      <c r="E1430" s="17" t="s">
        <v>3419</v>
      </c>
      <c r="F1430" s="17" t="s">
        <v>3954</v>
      </c>
      <c r="G1430" s="17" t="s">
        <v>3420</v>
      </c>
      <c r="H1430" s="17" t="s">
        <v>135</v>
      </c>
      <c r="I1430" s="20" t="s">
        <v>3421</v>
      </c>
      <c r="J1430" s="17" t="s">
        <v>476</v>
      </c>
      <c r="K1430" s="17" t="s">
        <v>63</v>
      </c>
      <c r="L1430" s="17"/>
      <c r="M1430" s="17" t="s">
        <v>3955</v>
      </c>
      <c r="N1430" s="17" t="s">
        <v>3419</v>
      </c>
      <c r="O1430" s="17" t="s">
        <v>3420</v>
      </c>
      <c r="P1430" s="17" t="s">
        <v>2342</v>
      </c>
      <c r="Q1430" s="21" t="s">
        <v>2343</v>
      </c>
      <c r="R1430" s="21" t="str">
        <f t="shared" si="22"/>
        <v>文丰安(wenfengan)</v>
      </c>
      <c r="S1430" s="21"/>
    </row>
    <row r="1431" ht="12.75" customHeight="1" spans="1:19">
      <c r="A1431" s="17" t="s">
        <v>3155</v>
      </c>
      <c r="B1431" s="17" t="s">
        <v>2342</v>
      </c>
      <c r="C1431" s="17" t="s">
        <v>3983</v>
      </c>
      <c r="D1431" s="17" t="s">
        <v>3970</v>
      </c>
      <c r="E1431" s="17" t="s">
        <v>3034</v>
      </c>
      <c r="F1431" s="17" t="s">
        <v>2170</v>
      </c>
      <c r="G1431" s="17" t="s">
        <v>3422</v>
      </c>
      <c r="H1431" s="17" t="s">
        <v>262</v>
      </c>
      <c r="I1431" s="20" t="s">
        <v>3242</v>
      </c>
      <c r="J1431" s="17" t="s">
        <v>63</v>
      </c>
      <c r="K1431" s="17" t="s">
        <v>63</v>
      </c>
      <c r="L1431" s="17"/>
      <c r="M1431" s="17" t="s">
        <v>4023</v>
      </c>
      <c r="N1431" s="17" t="s">
        <v>3034</v>
      </c>
      <c r="O1431" s="17" t="s">
        <v>3422</v>
      </c>
      <c r="P1431" s="17" t="s">
        <v>2342</v>
      </c>
      <c r="Q1431" s="21" t="s">
        <v>2343</v>
      </c>
      <c r="R1431" s="21" t="str">
        <f t="shared" si="22"/>
        <v>文丰安(wenfengan)</v>
      </c>
      <c r="S1431" s="21"/>
    </row>
    <row r="1432" ht="12.75" customHeight="1" spans="1:19">
      <c r="A1432" s="17" t="s">
        <v>3155</v>
      </c>
      <c r="B1432" s="17" t="s">
        <v>2342</v>
      </c>
      <c r="C1432" s="17" t="s">
        <v>3983</v>
      </c>
      <c r="D1432" s="17" t="s">
        <v>3970</v>
      </c>
      <c r="E1432" s="17" t="s">
        <v>3423</v>
      </c>
      <c r="F1432" s="17" t="s">
        <v>3954</v>
      </c>
      <c r="G1432" s="17" t="s">
        <v>3424</v>
      </c>
      <c r="H1432" s="17" t="s">
        <v>247</v>
      </c>
      <c r="I1432" s="20" t="s">
        <v>3425</v>
      </c>
      <c r="J1432" s="17" t="s">
        <v>63</v>
      </c>
      <c r="K1432" s="17" t="s">
        <v>63</v>
      </c>
      <c r="L1432" s="17"/>
      <c r="M1432" s="17" t="s">
        <v>3955</v>
      </c>
      <c r="N1432" s="17" t="s">
        <v>3423</v>
      </c>
      <c r="O1432" s="17" t="s">
        <v>3424</v>
      </c>
      <c r="P1432" s="17" t="s">
        <v>2342</v>
      </c>
      <c r="Q1432" s="21" t="s">
        <v>2343</v>
      </c>
      <c r="R1432" s="21" t="str">
        <f t="shared" si="22"/>
        <v>文丰安(wenfengan)</v>
      </c>
      <c r="S1432" s="21"/>
    </row>
    <row r="1433" ht="12.75" customHeight="1" spans="1:19">
      <c r="A1433" s="17" t="s">
        <v>3155</v>
      </c>
      <c r="B1433" s="17" t="s">
        <v>2342</v>
      </c>
      <c r="C1433" s="17" t="s">
        <v>3983</v>
      </c>
      <c r="D1433" s="17" t="s">
        <v>3970</v>
      </c>
      <c r="E1433" s="17" t="s">
        <v>3426</v>
      </c>
      <c r="F1433" s="17" t="s">
        <v>2170</v>
      </c>
      <c r="G1433" s="17" t="s">
        <v>3427</v>
      </c>
      <c r="H1433" s="17" t="s">
        <v>414</v>
      </c>
      <c r="I1433" s="20" t="s">
        <v>3185</v>
      </c>
      <c r="J1433" s="17" t="s">
        <v>63</v>
      </c>
      <c r="K1433" s="17" t="s">
        <v>63</v>
      </c>
      <c r="L1433" s="17"/>
      <c r="M1433" s="17" t="s">
        <v>4023</v>
      </c>
      <c r="N1433" s="17" t="s">
        <v>3426</v>
      </c>
      <c r="O1433" s="17" t="s">
        <v>3427</v>
      </c>
      <c r="P1433" s="17" t="s">
        <v>2342</v>
      </c>
      <c r="Q1433" s="21" t="s">
        <v>2343</v>
      </c>
      <c r="R1433" s="21" t="str">
        <f t="shared" si="22"/>
        <v>文丰安(wenfengan)</v>
      </c>
      <c r="S1433" s="21"/>
    </row>
    <row r="1434" ht="12.75" customHeight="1" spans="1:19">
      <c r="A1434" s="17" t="s">
        <v>3155</v>
      </c>
      <c r="B1434" s="17" t="s">
        <v>2342</v>
      </c>
      <c r="C1434" s="17" t="s">
        <v>3983</v>
      </c>
      <c r="D1434" s="17" t="s">
        <v>3970</v>
      </c>
      <c r="E1434" s="17" t="s">
        <v>3428</v>
      </c>
      <c r="F1434" s="17" t="s">
        <v>141</v>
      </c>
      <c r="G1434" s="17" t="s">
        <v>3429</v>
      </c>
      <c r="H1434" s="17" t="s">
        <v>3431</v>
      </c>
      <c r="I1434" s="20" t="s">
        <v>3430</v>
      </c>
      <c r="J1434" s="17" t="s">
        <v>63</v>
      </c>
      <c r="K1434" s="17" t="s">
        <v>63</v>
      </c>
      <c r="L1434" s="17"/>
      <c r="M1434" s="17" t="s">
        <v>3951</v>
      </c>
      <c r="N1434" s="17" t="s">
        <v>3428</v>
      </c>
      <c r="O1434" s="17" t="s">
        <v>3429</v>
      </c>
      <c r="P1434" s="17" t="s">
        <v>2342</v>
      </c>
      <c r="Q1434" s="21" t="s">
        <v>2343</v>
      </c>
      <c r="R1434" s="21" t="str">
        <f t="shared" si="22"/>
        <v>文丰安(wenfengan)</v>
      </c>
      <c r="S1434" s="21"/>
    </row>
    <row r="1435" ht="12.75" customHeight="1" spans="1:19">
      <c r="A1435" s="17" t="s">
        <v>3155</v>
      </c>
      <c r="B1435" s="17" t="s">
        <v>2342</v>
      </c>
      <c r="C1435" s="17" t="s">
        <v>3983</v>
      </c>
      <c r="D1435" s="17" t="s">
        <v>3970</v>
      </c>
      <c r="E1435" s="17" t="s">
        <v>3432</v>
      </c>
      <c r="F1435" s="17" t="s">
        <v>3954</v>
      </c>
      <c r="G1435" s="17" t="s">
        <v>2704</v>
      </c>
      <c r="H1435" s="17" t="s">
        <v>262</v>
      </c>
      <c r="I1435" s="20" t="s">
        <v>3377</v>
      </c>
      <c r="J1435" s="17" t="s">
        <v>63</v>
      </c>
      <c r="K1435" s="17" t="s">
        <v>63</v>
      </c>
      <c r="L1435" s="17"/>
      <c r="M1435" s="17" t="s">
        <v>3955</v>
      </c>
      <c r="N1435" s="17" t="s">
        <v>3432</v>
      </c>
      <c r="O1435" s="17" t="s">
        <v>2704</v>
      </c>
      <c r="P1435" s="17" t="s">
        <v>2342</v>
      </c>
      <c r="Q1435" s="21" t="s">
        <v>2343</v>
      </c>
      <c r="R1435" s="21" t="str">
        <f t="shared" si="22"/>
        <v>文丰安(wenfengan)</v>
      </c>
      <c r="S1435" s="21"/>
    </row>
    <row r="1436" ht="12.75" customHeight="1" spans="1:19">
      <c r="A1436" s="17" t="s">
        <v>3155</v>
      </c>
      <c r="B1436" s="17" t="s">
        <v>2342</v>
      </c>
      <c r="C1436" s="17" t="s">
        <v>3983</v>
      </c>
      <c r="D1436" s="17" t="s">
        <v>3970</v>
      </c>
      <c r="E1436" s="17" t="s">
        <v>3433</v>
      </c>
      <c r="F1436" s="17" t="s">
        <v>3954</v>
      </c>
      <c r="G1436" s="17" t="s">
        <v>3434</v>
      </c>
      <c r="H1436" s="17" t="s">
        <v>247</v>
      </c>
      <c r="I1436" s="20" t="s">
        <v>3435</v>
      </c>
      <c r="J1436" s="17" t="s">
        <v>63</v>
      </c>
      <c r="K1436" s="17" t="s">
        <v>63</v>
      </c>
      <c r="L1436" s="17"/>
      <c r="M1436" s="17" t="s">
        <v>3955</v>
      </c>
      <c r="N1436" s="17" t="s">
        <v>3433</v>
      </c>
      <c r="O1436" s="17" t="s">
        <v>3434</v>
      </c>
      <c r="P1436" s="17" t="s">
        <v>2342</v>
      </c>
      <c r="Q1436" s="21" t="s">
        <v>2343</v>
      </c>
      <c r="R1436" s="21" t="str">
        <f t="shared" si="22"/>
        <v>文丰安(wenfengan)</v>
      </c>
      <c r="S1436" s="21"/>
    </row>
    <row r="1437" ht="12.75" customHeight="1" spans="1:19">
      <c r="A1437" s="17" t="s">
        <v>3155</v>
      </c>
      <c r="B1437" s="17" t="s">
        <v>2342</v>
      </c>
      <c r="C1437" s="17" t="s">
        <v>3983</v>
      </c>
      <c r="D1437" s="17" t="s">
        <v>3970</v>
      </c>
      <c r="E1437" s="17" t="s">
        <v>3436</v>
      </c>
      <c r="F1437" s="17" t="s">
        <v>3954</v>
      </c>
      <c r="G1437" s="17" t="s">
        <v>3066</v>
      </c>
      <c r="H1437" s="17" t="s">
        <v>135</v>
      </c>
      <c r="I1437" s="20" t="s">
        <v>3437</v>
      </c>
      <c r="J1437" s="17" t="s">
        <v>63</v>
      </c>
      <c r="K1437" s="17" t="s">
        <v>63</v>
      </c>
      <c r="L1437" s="17"/>
      <c r="M1437" s="17" t="s">
        <v>3955</v>
      </c>
      <c r="N1437" s="17" t="s">
        <v>3436</v>
      </c>
      <c r="O1437" s="17" t="s">
        <v>3066</v>
      </c>
      <c r="P1437" s="17" t="s">
        <v>2342</v>
      </c>
      <c r="Q1437" s="21" t="s">
        <v>2343</v>
      </c>
      <c r="R1437" s="21" t="str">
        <f t="shared" si="22"/>
        <v>文丰安(wenfengan)</v>
      </c>
      <c r="S1437" s="21"/>
    </row>
    <row r="1438" ht="12.75" customHeight="1" spans="1:19">
      <c r="A1438" s="17" t="s">
        <v>3155</v>
      </c>
      <c r="B1438" s="17" t="s">
        <v>2342</v>
      </c>
      <c r="C1438" s="17" t="s">
        <v>3983</v>
      </c>
      <c r="D1438" s="17" t="s">
        <v>3970</v>
      </c>
      <c r="E1438" s="17" t="s">
        <v>3438</v>
      </c>
      <c r="F1438" s="17" t="s">
        <v>3954</v>
      </c>
      <c r="G1438" s="17" t="s">
        <v>153</v>
      </c>
      <c r="H1438" s="17" t="s">
        <v>247</v>
      </c>
      <c r="I1438" s="20" t="s">
        <v>3345</v>
      </c>
      <c r="J1438" s="17" t="s">
        <v>63</v>
      </c>
      <c r="K1438" s="17" t="s">
        <v>63</v>
      </c>
      <c r="L1438" s="17"/>
      <c r="M1438" s="17" t="s">
        <v>3955</v>
      </c>
      <c r="N1438" s="17" t="s">
        <v>3438</v>
      </c>
      <c r="O1438" s="17" t="s">
        <v>153</v>
      </c>
      <c r="P1438" s="17" t="s">
        <v>2342</v>
      </c>
      <c r="Q1438" s="21" t="s">
        <v>2343</v>
      </c>
      <c r="R1438" s="21" t="str">
        <f t="shared" si="22"/>
        <v>文丰安(wenfengan)</v>
      </c>
      <c r="S1438" s="21"/>
    </row>
    <row r="1439" ht="12.75" customHeight="1" spans="1:19">
      <c r="A1439" s="17" t="s">
        <v>3155</v>
      </c>
      <c r="B1439" s="17" t="s">
        <v>2342</v>
      </c>
      <c r="C1439" s="17" t="s">
        <v>3983</v>
      </c>
      <c r="D1439" s="17" t="s">
        <v>3970</v>
      </c>
      <c r="E1439" s="17" t="s">
        <v>3439</v>
      </c>
      <c r="F1439" s="17" t="s">
        <v>3954</v>
      </c>
      <c r="G1439" s="17" t="s">
        <v>3440</v>
      </c>
      <c r="H1439" s="17" t="s">
        <v>772</v>
      </c>
      <c r="I1439" s="20" t="s">
        <v>3441</v>
      </c>
      <c r="J1439" s="17" t="s">
        <v>63</v>
      </c>
      <c r="K1439" s="17" t="s">
        <v>63</v>
      </c>
      <c r="L1439" s="17"/>
      <c r="M1439" s="17" t="s">
        <v>3955</v>
      </c>
      <c r="N1439" s="17" t="s">
        <v>3439</v>
      </c>
      <c r="O1439" s="17" t="s">
        <v>3440</v>
      </c>
      <c r="P1439" s="17" t="s">
        <v>2342</v>
      </c>
      <c r="Q1439" s="21" t="s">
        <v>2343</v>
      </c>
      <c r="R1439" s="21" t="str">
        <f t="shared" si="22"/>
        <v>文丰安(wenfengan)</v>
      </c>
      <c r="S1439" s="21"/>
    </row>
    <row r="1440" ht="12.75" customHeight="1" spans="1:19">
      <c r="A1440" s="17" t="s">
        <v>3155</v>
      </c>
      <c r="B1440" s="17" t="s">
        <v>2342</v>
      </c>
      <c r="C1440" s="17" t="s">
        <v>3983</v>
      </c>
      <c r="D1440" s="17" t="s">
        <v>3970</v>
      </c>
      <c r="E1440" s="17" t="s">
        <v>3442</v>
      </c>
      <c r="F1440" s="17" t="s">
        <v>3954</v>
      </c>
      <c r="G1440" s="17" t="s">
        <v>3443</v>
      </c>
      <c r="H1440" s="17" t="s">
        <v>247</v>
      </c>
      <c r="I1440" s="20" t="s">
        <v>3444</v>
      </c>
      <c r="J1440" s="17" t="s">
        <v>63</v>
      </c>
      <c r="K1440" s="17" t="s">
        <v>63</v>
      </c>
      <c r="L1440" s="17"/>
      <c r="M1440" s="17" t="s">
        <v>3955</v>
      </c>
      <c r="N1440" s="17" t="s">
        <v>3442</v>
      </c>
      <c r="O1440" s="17" t="s">
        <v>3443</v>
      </c>
      <c r="P1440" s="17" t="s">
        <v>2342</v>
      </c>
      <c r="Q1440" s="21" t="s">
        <v>2343</v>
      </c>
      <c r="R1440" s="21" t="str">
        <f t="shared" si="22"/>
        <v>文丰安(wenfengan)</v>
      </c>
      <c r="S1440" s="21"/>
    </row>
    <row r="1441" ht="12.75" customHeight="1" spans="1:19">
      <c r="A1441" s="17" t="s">
        <v>3155</v>
      </c>
      <c r="B1441" s="17" t="s">
        <v>2342</v>
      </c>
      <c r="C1441" s="17" t="s">
        <v>3983</v>
      </c>
      <c r="D1441" s="17" t="s">
        <v>3970</v>
      </c>
      <c r="E1441" s="17" t="s">
        <v>3445</v>
      </c>
      <c r="F1441" s="17" t="s">
        <v>3954</v>
      </c>
      <c r="G1441" s="17" t="s">
        <v>3446</v>
      </c>
      <c r="H1441" s="17" t="s">
        <v>247</v>
      </c>
      <c r="I1441" s="20" t="s">
        <v>3181</v>
      </c>
      <c r="J1441" s="17" t="s">
        <v>63</v>
      </c>
      <c r="K1441" s="17" t="s">
        <v>63</v>
      </c>
      <c r="L1441" s="17"/>
      <c r="M1441" s="17" t="s">
        <v>3955</v>
      </c>
      <c r="N1441" s="17" t="s">
        <v>3445</v>
      </c>
      <c r="O1441" s="17" t="s">
        <v>3446</v>
      </c>
      <c r="P1441" s="17" t="s">
        <v>2342</v>
      </c>
      <c r="Q1441" s="21" t="s">
        <v>2343</v>
      </c>
      <c r="R1441" s="21" t="str">
        <f t="shared" si="22"/>
        <v>文丰安(wenfengan)</v>
      </c>
      <c r="S1441" s="21"/>
    </row>
    <row r="1442" ht="12.75" customHeight="1" spans="1:19">
      <c r="A1442" s="17" t="s">
        <v>3155</v>
      </c>
      <c r="B1442" s="17" t="s">
        <v>2342</v>
      </c>
      <c r="C1442" s="17" t="s">
        <v>3983</v>
      </c>
      <c r="D1442" s="17" t="s">
        <v>3970</v>
      </c>
      <c r="E1442" s="17" t="s">
        <v>3447</v>
      </c>
      <c r="F1442" s="17" t="s">
        <v>3947</v>
      </c>
      <c r="G1442" s="17" t="s">
        <v>2699</v>
      </c>
      <c r="H1442" s="17" t="s">
        <v>1901</v>
      </c>
      <c r="I1442" s="20" t="s">
        <v>3448</v>
      </c>
      <c r="J1442" s="17" t="s">
        <v>63</v>
      </c>
      <c r="K1442" s="17" t="s">
        <v>63</v>
      </c>
      <c r="L1442" s="17"/>
      <c r="M1442" s="17" t="s">
        <v>3972</v>
      </c>
      <c r="N1442" s="17" t="s">
        <v>3447</v>
      </c>
      <c r="O1442" s="17" t="s">
        <v>2699</v>
      </c>
      <c r="P1442" s="17" t="s">
        <v>2342</v>
      </c>
      <c r="Q1442" s="21" t="s">
        <v>2343</v>
      </c>
      <c r="R1442" s="21" t="str">
        <f t="shared" si="22"/>
        <v>文丰安(wenfengan)</v>
      </c>
      <c r="S1442" s="21"/>
    </row>
    <row r="1443" ht="12.75" customHeight="1" spans="1:19">
      <c r="A1443" s="17" t="s">
        <v>3155</v>
      </c>
      <c r="B1443" s="17" t="s">
        <v>2342</v>
      </c>
      <c r="C1443" s="17" t="s">
        <v>3983</v>
      </c>
      <c r="D1443" s="17" t="s">
        <v>3970</v>
      </c>
      <c r="E1443" s="17" t="s">
        <v>3449</v>
      </c>
      <c r="F1443" s="17" t="s">
        <v>52</v>
      </c>
      <c r="G1443" s="17" t="s">
        <v>1884</v>
      </c>
      <c r="H1443" s="17" t="s">
        <v>1340</v>
      </c>
      <c r="I1443" s="20" t="s">
        <v>3242</v>
      </c>
      <c r="J1443" s="17" t="s">
        <v>63</v>
      </c>
      <c r="K1443" s="17" t="s">
        <v>63</v>
      </c>
      <c r="L1443" s="17"/>
      <c r="M1443" s="17" t="s">
        <v>476</v>
      </c>
      <c r="N1443" s="17" t="s">
        <v>3449</v>
      </c>
      <c r="O1443" s="17" t="s">
        <v>1884</v>
      </c>
      <c r="P1443" s="17" t="s">
        <v>2342</v>
      </c>
      <c r="Q1443" s="21" t="s">
        <v>2343</v>
      </c>
      <c r="R1443" s="21" t="str">
        <f t="shared" si="22"/>
        <v>文丰安(wenfengan)</v>
      </c>
      <c r="S1443" s="21"/>
    </row>
    <row r="1444" ht="12.75" customHeight="1" spans="1:19">
      <c r="A1444" s="17" t="s">
        <v>3155</v>
      </c>
      <c r="B1444" s="17" t="s">
        <v>2342</v>
      </c>
      <c r="C1444" s="17" t="s">
        <v>3983</v>
      </c>
      <c r="D1444" s="17" t="s">
        <v>3970</v>
      </c>
      <c r="E1444" s="17" t="s">
        <v>3450</v>
      </c>
      <c r="F1444" s="17" t="s">
        <v>3954</v>
      </c>
      <c r="G1444" s="17" t="s">
        <v>3451</v>
      </c>
      <c r="H1444" s="17" t="s">
        <v>541</v>
      </c>
      <c r="I1444" s="20" t="s">
        <v>3452</v>
      </c>
      <c r="J1444" s="17" t="s">
        <v>63</v>
      </c>
      <c r="K1444" s="17" t="s">
        <v>63</v>
      </c>
      <c r="L1444" s="17"/>
      <c r="M1444" s="17" t="s">
        <v>3955</v>
      </c>
      <c r="N1444" s="17" t="s">
        <v>3450</v>
      </c>
      <c r="O1444" s="17" t="s">
        <v>3451</v>
      </c>
      <c r="P1444" s="17" t="s">
        <v>2342</v>
      </c>
      <c r="Q1444" s="21" t="s">
        <v>2343</v>
      </c>
      <c r="R1444" s="21" t="str">
        <f t="shared" si="22"/>
        <v>文丰安(wenfengan)</v>
      </c>
      <c r="S1444" s="21"/>
    </row>
    <row r="1445" ht="12.75" customHeight="1" spans="1:19">
      <c r="A1445" s="17" t="s">
        <v>3155</v>
      </c>
      <c r="B1445" s="17" t="s">
        <v>510</v>
      </c>
      <c r="C1445" s="17" t="s">
        <v>3981</v>
      </c>
      <c r="D1445" s="17" t="s">
        <v>3959</v>
      </c>
      <c r="E1445" s="17" t="s">
        <v>3202</v>
      </c>
      <c r="F1445" s="17" t="s">
        <v>3954</v>
      </c>
      <c r="G1445" s="17" t="s">
        <v>3203</v>
      </c>
      <c r="H1445" s="17" t="s">
        <v>3205</v>
      </c>
      <c r="I1445" s="20" t="s">
        <v>3204</v>
      </c>
      <c r="J1445" s="17" t="s">
        <v>443</v>
      </c>
      <c r="K1445" s="17" t="s">
        <v>63</v>
      </c>
      <c r="L1445" s="17"/>
      <c r="M1445" s="17" t="s">
        <v>443</v>
      </c>
      <c r="N1445" s="17" t="s">
        <v>3202</v>
      </c>
      <c r="O1445" s="17" t="s">
        <v>3203</v>
      </c>
      <c r="P1445" s="17" t="s">
        <v>510</v>
      </c>
      <c r="Q1445" s="21" t="s">
        <v>511</v>
      </c>
      <c r="R1445" s="21" t="str">
        <f t="shared" si="22"/>
        <v>吴安(wuan)</v>
      </c>
      <c r="S1445" s="21"/>
    </row>
    <row r="1446" ht="12.75" customHeight="1" spans="1:19">
      <c r="A1446" s="17" t="s">
        <v>3155</v>
      </c>
      <c r="B1446" s="17" t="s">
        <v>522</v>
      </c>
      <c r="C1446" s="17" t="s">
        <v>3975</v>
      </c>
      <c r="D1446" s="17" t="s">
        <v>3957</v>
      </c>
      <c r="E1446" s="17" t="s">
        <v>3453</v>
      </c>
      <c r="F1446" s="17" t="s">
        <v>3971</v>
      </c>
      <c r="G1446" s="17" t="s">
        <v>142</v>
      </c>
      <c r="H1446" s="17" t="s">
        <v>3455</v>
      </c>
      <c r="I1446" s="20" t="s">
        <v>3454</v>
      </c>
      <c r="J1446" s="17" t="s">
        <v>427</v>
      </c>
      <c r="K1446" s="17" t="s">
        <v>476</v>
      </c>
      <c r="L1446" s="17"/>
      <c r="M1446" s="17" t="s">
        <v>3992</v>
      </c>
      <c r="N1446" s="17" t="s">
        <v>3453</v>
      </c>
      <c r="O1446" s="17" t="s">
        <v>142</v>
      </c>
      <c r="P1446" s="17" t="s">
        <v>522</v>
      </c>
      <c r="Q1446" s="21" t="s">
        <v>523</v>
      </c>
      <c r="R1446" s="21" t="str">
        <f t="shared" si="22"/>
        <v>吴大兵(wudabing)</v>
      </c>
      <c r="S1446" s="21"/>
    </row>
    <row r="1447" ht="12.75" customHeight="1" spans="1:19">
      <c r="A1447" s="17" t="s">
        <v>3155</v>
      </c>
      <c r="B1447" s="17" t="s">
        <v>522</v>
      </c>
      <c r="C1447" s="17" t="s">
        <v>3975</v>
      </c>
      <c r="D1447" s="17" t="s">
        <v>3957</v>
      </c>
      <c r="E1447" s="17" t="s">
        <v>3456</v>
      </c>
      <c r="F1447" s="17" t="s">
        <v>3954</v>
      </c>
      <c r="G1447" s="17" t="s">
        <v>430</v>
      </c>
      <c r="H1447" s="17" t="s">
        <v>2337</v>
      </c>
      <c r="I1447" s="20" t="s">
        <v>3280</v>
      </c>
      <c r="J1447" s="17" t="s">
        <v>476</v>
      </c>
      <c r="K1447" s="17" t="s">
        <v>63</v>
      </c>
      <c r="L1447" s="17"/>
      <c r="M1447" s="17" t="s">
        <v>4011</v>
      </c>
      <c r="N1447" s="17" t="s">
        <v>3456</v>
      </c>
      <c r="O1447" s="17" t="s">
        <v>430</v>
      </c>
      <c r="P1447" s="17" t="s">
        <v>522</v>
      </c>
      <c r="Q1447" s="21" t="s">
        <v>523</v>
      </c>
      <c r="R1447" s="21" t="str">
        <f t="shared" si="22"/>
        <v>吴大兵(wudabing)</v>
      </c>
      <c r="S1447" s="21"/>
    </row>
    <row r="1448" ht="12.75" customHeight="1" spans="1:19">
      <c r="A1448" s="17" t="s">
        <v>3155</v>
      </c>
      <c r="B1448" s="17" t="s">
        <v>522</v>
      </c>
      <c r="C1448" s="17" t="s">
        <v>3975</v>
      </c>
      <c r="D1448" s="17" t="s">
        <v>3957</v>
      </c>
      <c r="E1448" s="17" t="s">
        <v>3457</v>
      </c>
      <c r="F1448" s="17" t="s">
        <v>3954</v>
      </c>
      <c r="G1448" s="17" t="s">
        <v>3458</v>
      </c>
      <c r="H1448" s="17" t="s">
        <v>262</v>
      </c>
      <c r="I1448" s="20" t="s">
        <v>3459</v>
      </c>
      <c r="J1448" s="17" t="s">
        <v>476</v>
      </c>
      <c r="K1448" s="17" t="s">
        <v>63</v>
      </c>
      <c r="L1448" s="17"/>
      <c r="M1448" s="17" t="s">
        <v>4011</v>
      </c>
      <c r="N1448" s="17" t="s">
        <v>3457</v>
      </c>
      <c r="O1448" s="17" t="s">
        <v>3458</v>
      </c>
      <c r="P1448" s="17" t="s">
        <v>522</v>
      </c>
      <c r="Q1448" s="21" t="s">
        <v>523</v>
      </c>
      <c r="R1448" s="21" t="str">
        <f t="shared" si="22"/>
        <v>吴大兵(wudabing)</v>
      </c>
      <c r="S1448" s="21"/>
    </row>
    <row r="1449" ht="12.75" customHeight="1" spans="1:19">
      <c r="A1449" s="17" t="s">
        <v>3155</v>
      </c>
      <c r="B1449" s="17" t="s">
        <v>522</v>
      </c>
      <c r="C1449" s="17" t="s">
        <v>3975</v>
      </c>
      <c r="D1449" s="17" t="s">
        <v>3957</v>
      </c>
      <c r="E1449" s="17" t="s">
        <v>3460</v>
      </c>
      <c r="F1449" s="17" t="s">
        <v>4001</v>
      </c>
      <c r="G1449" s="17" t="s">
        <v>3461</v>
      </c>
      <c r="H1449" s="17" t="s">
        <v>262</v>
      </c>
      <c r="I1449" s="20" t="s">
        <v>3217</v>
      </c>
      <c r="J1449" s="17" t="s">
        <v>476</v>
      </c>
      <c r="K1449" s="17" t="s">
        <v>63</v>
      </c>
      <c r="L1449" s="17" t="s">
        <v>4100</v>
      </c>
      <c r="M1449" s="17" t="s">
        <v>3972</v>
      </c>
      <c r="N1449" s="17" t="s">
        <v>3460</v>
      </c>
      <c r="O1449" s="17" t="s">
        <v>3461</v>
      </c>
      <c r="P1449" s="17" t="s">
        <v>522</v>
      </c>
      <c r="Q1449" s="21" t="s">
        <v>523</v>
      </c>
      <c r="R1449" s="21" t="str">
        <f t="shared" si="22"/>
        <v>吴大兵(wudabing)</v>
      </c>
      <c r="S1449" s="21"/>
    </row>
    <row r="1450" ht="12.75" customHeight="1" spans="1:19">
      <c r="A1450" s="17" t="s">
        <v>3155</v>
      </c>
      <c r="B1450" s="17" t="s">
        <v>522</v>
      </c>
      <c r="C1450" s="17" t="s">
        <v>3975</v>
      </c>
      <c r="D1450" s="17" t="s">
        <v>3957</v>
      </c>
      <c r="E1450" s="17" t="s">
        <v>3462</v>
      </c>
      <c r="F1450" s="17" t="s">
        <v>141</v>
      </c>
      <c r="G1450" s="17" t="s">
        <v>3463</v>
      </c>
      <c r="H1450" s="17" t="s">
        <v>181</v>
      </c>
      <c r="I1450" s="20" t="s">
        <v>3217</v>
      </c>
      <c r="J1450" s="17" t="s">
        <v>63</v>
      </c>
      <c r="K1450" s="17" t="s">
        <v>63</v>
      </c>
      <c r="L1450" s="17"/>
      <c r="M1450" s="17" t="s">
        <v>3951</v>
      </c>
      <c r="N1450" s="17" t="s">
        <v>3462</v>
      </c>
      <c r="O1450" s="17" t="s">
        <v>3463</v>
      </c>
      <c r="P1450" s="17" t="s">
        <v>522</v>
      </c>
      <c r="Q1450" s="21" t="s">
        <v>523</v>
      </c>
      <c r="R1450" s="21" t="str">
        <f t="shared" si="22"/>
        <v>吴大兵(wudabing)</v>
      </c>
      <c r="S1450" s="21"/>
    </row>
    <row r="1451" ht="12.75" customHeight="1" spans="1:19">
      <c r="A1451" s="17" t="s">
        <v>3155</v>
      </c>
      <c r="B1451" s="17" t="s">
        <v>522</v>
      </c>
      <c r="C1451" s="17" t="s">
        <v>3975</v>
      </c>
      <c r="D1451" s="17" t="s">
        <v>3957</v>
      </c>
      <c r="E1451" s="17" t="s">
        <v>3464</v>
      </c>
      <c r="F1451" s="17" t="s">
        <v>3954</v>
      </c>
      <c r="G1451" s="17" t="s">
        <v>3465</v>
      </c>
      <c r="H1451" s="17" t="s">
        <v>1965</v>
      </c>
      <c r="I1451" s="20" t="s">
        <v>3466</v>
      </c>
      <c r="J1451" s="17" t="s">
        <v>476</v>
      </c>
      <c r="K1451" s="17" t="s">
        <v>63</v>
      </c>
      <c r="L1451" s="17"/>
      <c r="M1451" s="17" t="s">
        <v>4011</v>
      </c>
      <c r="N1451" s="17" t="s">
        <v>3464</v>
      </c>
      <c r="O1451" s="17" t="s">
        <v>3465</v>
      </c>
      <c r="P1451" s="17" t="s">
        <v>522</v>
      </c>
      <c r="Q1451" s="21" t="s">
        <v>523</v>
      </c>
      <c r="R1451" s="21" t="str">
        <f t="shared" si="22"/>
        <v>吴大兵(wudabing)</v>
      </c>
      <c r="S1451" s="21"/>
    </row>
    <row r="1452" ht="12.75" customHeight="1" spans="1:19">
      <c r="A1452" s="17" t="s">
        <v>3155</v>
      </c>
      <c r="B1452" s="17" t="s">
        <v>522</v>
      </c>
      <c r="C1452" s="17" t="s">
        <v>3975</v>
      </c>
      <c r="D1452" s="17" t="s">
        <v>3957</v>
      </c>
      <c r="E1452" s="17" t="s">
        <v>3467</v>
      </c>
      <c r="F1452" s="17" t="s">
        <v>141</v>
      </c>
      <c r="G1452" s="17" t="s">
        <v>3468</v>
      </c>
      <c r="H1452" s="17" t="s">
        <v>1035</v>
      </c>
      <c r="I1452" s="20" t="s">
        <v>3156</v>
      </c>
      <c r="J1452" s="17" t="s">
        <v>63</v>
      </c>
      <c r="K1452" s="17" t="s">
        <v>63</v>
      </c>
      <c r="L1452" s="17"/>
      <c r="M1452" s="17" t="s">
        <v>3951</v>
      </c>
      <c r="N1452" s="17" t="s">
        <v>3467</v>
      </c>
      <c r="O1452" s="17" t="s">
        <v>3468</v>
      </c>
      <c r="P1452" s="17" t="s">
        <v>522</v>
      </c>
      <c r="Q1452" s="21" t="s">
        <v>523</v>
      </c>
      <c r="R1452" s="21" t="str">
        <f t="shared" si="22"/>
        <v>吴大兵(wudabing)</v>
      </c>
      <c r="S1452" s="21"/>
    </row>
    <row r="1453" ht="12.75" customHeight="1" spans="1:19">
      <c r="A1453" s="17" t="s">
        <v>3155</v>
      </c>
      <c r="B1453" s="17" t="s">
        <v>522</v>
      </c>
      <c r="C1453" s="17" t="s">
        <v>3975</v>
      </c>
      <c r="D1453" s="17" t="s">
        <v>3957</v>
      </c>
      <c r="E1453" s="17" t="s">
        <v>3469</v>
      </c>
      <c r="F1453" s="17" t="s">
        <v>3954</v>
      </c>
      <c r="G1453" s="17" t="s">
        <v>1884</v>
      </c>
      <c r="H1453" s="17" t="s">
        <v>148</v>
      </c>
      <c r="I1453" s="20" t="s">
        <v>3470</v>
      </c>
      <c r="J1453" s="17" t="s">
        <v>63</v>
      </c>
      <c r="K1453" s="17" t="s">
        <v>63</v>
      </c>
      <c r="L1453" s="17"/>
      <c r="M1453" s="17" t="s">
        <v>3955</v>
      </c>
      <c r="N1453" s="17" t="s">
        <v>3469</v>
      </c>
      <c r="O1453" s="17" t="s">
        <v>1884</v>
      </c>
      <c r="P1453" s="17" t="s">
        <v>522</v>
      </c>
      <c r="Q1453" s="21" t="s">
        <v>523</v>
      </c>
      <c r="R1453" s="21" t="str">
        <f t="shared" si="22"/>
        <v>吴大兵(wudabing)</v>
      </c>
      <c r="S1453" s="21"/>
    </row>
    <row r="1454" ht="12.75" customHeight="1" spans="1:19">
      <c r="A1454" s="17" t="s">
        <v>3155</v>
      </c>
      <c r="B1454" s="17" t="s">
        <v>538</v>
      </c>
      <c r="C1454" s="17" t="s">
        <v>3956</v>
      </c>
      <c r="D1454" s="17" t="s">
        <v>3953</v>
      </c>
      <c r="E1454" s="17" t="s">
        <v>3471</v>
      </c>
      <c r="F1454" s="17" t="s">
        <v>3954</v>
      </c>
      <c r="G1454" s="17" t="s">
        <v>3472</v>
      </c>
      <c r="H1454" s="17" t="s">
        <v>55</v>
      </c>
      <c r="I1454" s="20" t="s">
        <v>3272</v>
      </c>
      <c r="J1454" s="17" t="s">
        <v>63</v>
      </c>
      <c r="K1454" s="17" t="s">
        <v>63</v>
      </c>
      <c r="L1454" s="17"/>
      <c r="M1454" s="17" t="s">
        <v>3955</v>
      </c>
      <c r="N1454" s="17" t="s">
        <v>3471</v>
      </c>
      <c r="O1454" s="17" t="s">
        <v>3472</v>
      </c>
      <c r="P1454" s="17" t="s">
        <v>538</v>
      </c>
      <c r="Q1454" s="21" t="s">
        <v>539</v>
      </c>
      <c r="R1454" s="21" t="str">
        <f t="shared" si="22"/>
        <v>吴静(wujing)</v>
      </c>
      <c r="S1454" s="21"/>
    </row>
    <row r="1455" ht="12.75" customHeight="1" spans="1:19">
      <c r="A1455" s="17" t="s">
        <v>3155</v>
      </c>
      <c r="B1455" s="17" t="s">
        <v>538</v>
      </c>
      <c r="C1455" s="17" t="s">
        <v>3956</v>
      </c>
      <c r="D1455" s="17" t="s">
        <v>3953</v>
      </c>
      <c r="E1455" s="17" t="s">
        <v>3473</v>
      </c>
      <c r="F1455" s="17" t="s">
        <v>3954</v>
      </c>
      <c r="G1455" s="17" t="s">
        <v>3474</v>
      </c>
      <c r="H1455" s="17" t="s">
        <v>55</v>
      </c>
      <c r="I1455" s="20" t="s">
        <v>3475</v>
      </c>
      <c r="J1455" s="17" t="s">
        <v>63</v>
      </c>
      <c r="K1455" s="17" t="s">
        <v>63</v>
      </c>
      <c r="L1455" s="17"/>
      <c r="M1455" s="17" t="s">
        <v>3955</v>
      </c>
      <c r="N1455" s="17" t="s">
        <v>3473</v>
      </c>
      <c r="O1455" s="17" t="s">
        <v>3474</v>
      </c>
      <c r="P1455" s="17" t="s">
        <v>538</v>
      </c>
      <c r="Q1455" s="21" t="s">
        <v>539</v>
      </c>
      <c r="R1455" s="21" t="str">
        <f t="shared" si="22"/>
        <v>吴静(wujing)</v>
      </c>
      <c r="S1455" s="21"/>
    </row>
    <row r="1456" ht="12.75" customHeight="1" spans="1:19">
      <c r="A1456" s="17" t="s">
        <v>3155</v>
      </c>
      <c r="B1456" s="17" t="s">
        <v>538</v>
      </c>
      <c r="C1456" s="17" t="s">
        <v>3956</v>
      </c>
      <c r="D1456" s="17" t="s">
        <v>3953</v>
      </c>
      <c r="E1456" s="17" t="s">
        <v>3476</v>
      </c>
      <c r="F1456" s="17" t="s">
        <v>3954</v>
      </c>
      <c r="G1456" s="17" t="s">
        <v>1874</v>
      </c>
      <c r="H1456" s="17" t="s">
        <v>55</v>
      </c>
      <c r="I1456" s="20" t="s">
        <v>3477</v>
      </c>
      <c r="J1456" s="17" t="s">
        <v>63</v>
      </c>
      <c r="K1456" s="17" t="s">
        <v>63</v>
      </c>
      <c r="L1456" s="17"/>
      <c r="M1456" s="17" t="s">
        <v>3955</v>
      </c>
      <c r="N1456" s="17" t="s">
        <v>3476</v>
      </c>
      <c r="O1456" s="17" t="s">
        <v>1874</v>
      </c>
      <c r="P1456" s="17" t="s">
        <v>538</v>
      </c>
      <c r="Q1456" s="21" t="s">
        <v>539</v>
      </c>
      <c r="R1456" s="21" t="str">
        <f t="shared" si="22"/>
        <v>吴静(wujing)</v>
      </c>
      <c r="S1456" s="21"/>
    </row>
    <row r="1457" ht="12.75" customHeight="1" spans="1:19">
      <c r="A1457" s="17" t="s">
        <v>3155</v>
      </c>
      <c r="B1457" s="17" t="s">
        <v>3092</v>
      </c>
      <c r="C1457" s="17" t="s">
        <v>4006</v>
      </c>
      <c r="D1457" s="17" t="s">
        <v>3968</v>
      </c>
      <c r="E1457" s="17" t="s">
        <v>3478</v>
      </c>
      <c r="F1457" s="17" t="s">
        <v>2170</v>
      </c>
      <c r="G1457" s="17" t="s">
        <v>1821</v>
      </c>
      <c r="H1457" s="17" t="s">
        <v>414</v>
      </c>
      <c r="I1457" s="20" t="s">
        <v>3479</v>
      </c>
      <c r="J1457" s="17" t="s">
        <v>427</v>
      </c>
      <c r="K1457" s="17" t="s">
        <v>63</v>
      </c>
      <c r="L1457" s="17"/>
      <c r="M1457" s="17" t="s">
        <v>4023</v>
      </c>
      <c r="N1457" s="17" t="s">
        <v>3478</v>
      </c>
      <c r="O1457" s="17" t="s">
        <v>1821</v>
      </c>
      <c r="P1457" s="17" t="s">
        <v>3092</v>
      </c>
      <c r="Q1457" s="21" t="s">
        <v>3093</v>
      </c>
      <c r="R1457" s="21" t="str">
        <f t="shared" si="22"/>
        <v>肖端(xiaoduan)</v>
      </c>
      <c r="S1457" s="21"/>
    </row>
    <row r="1458" ht="12.75" customHeight="1" spans="1:19">
      <c r="A1458" s="17" t="s">
        <v>3155</v>
      </c>
      <c r="B1458" s="17" t="s">
        <v>3481</v>
      </c>
      <c r="C1458" s="17" t="s">
        <v>3979</v>
      </c>
      <c r="D1458" s="17" t="s">
        <v>3953</v>
      </c>
      <c r="E1458" s="17" t="s">
        <v>3480</v>
      </c>
      <c r="F1458" s="17" t="s">
        <v>3954</v>
      </c>
      <c r="G1458" s="17" t="s">
        <v>3483</v>
      </c>
      <c r="H1458" s="17" t="s">
        <v>55</v>
      </c>
      <c r="I1458" s="20" t="s">
        <v>3484</v>
      </c>
      <c r="J1458" s="17" t="s">
        <v>63</v>
      </c>
      <c r="K1458" s="17" t="s">
        <v>63</v>
      </c>
      <c r="L1458" s="17"/>
      <c r="M1458" s="17" t="s">
        <v>3955</v>
      </c>
      <c r="N1458" s="17" t="s">
        <v>3480</v>
      </c>
      <c r="O1458" s="17" t="s">
        <v>3483</v>
      </c>
      <c r="P1458" s="17" t="s">
        <v>3481</v>
      </c>
      <c r="Q1458" s="21" t="s">
        <v>3482</v>
      </c>
      <c r="R1458" s="21" t="str">
        <f t="shared" si="22"/>
        <v>徐静(xujing)</v>
      </c>
      <c r="S1458" s="21"/>
    </row>
    <row r="1459" ht="12.75" customHeight="1" spans="1:19">
      <c r="A1459" s="17" t="s">
        <v>3155</v>
      </c>
      <c r="B1459" s="17" t="s">
        <v>3481</v>
      </c>
      <c r="C1459" s="17" t="s">
        <v>3979</v>
      </c>
      <c r="D1459" s="17" t="s">
        <v>3953</v>
      </c>
      <c r="E1459" s="17" t="s">
        <v>3221</v>
      </c>
      <c r="F1459" s="17" t="s">
        <v>3954</v>
      </c>
      <c r="G1459" s="17" t="s">
        <v>42</v>
      </c>
      <c r="H1459" s="17" t="s">
        <v>247</v>
      </c>
      <c r="I1459" s="20" t="s">
        <v>3230</v>
      </c>
      <c r="J1459" s="17" t="s">
        <v>2451</v>
      </c>
      <c r="K1459" s="17" t="s">
        <v>2451</v>
      </c>
      <c r="L1459" s="17"/>
      <c r="M1459" s="17" t="s">
        <v>55</v>
      </c>
      <c r="N1459" s="17" t="s">
        <v>3221</v>
      </c>
      <c r="O1459" s="17" t="s">
        <v>42</v>
      </c>
      <c r="P1459" s="17" t="s">
        <v>3481</v>
      </c>
      <c r="Q1459" s="21" t="s">
        <v>3482</v>
      </c>
      <c r="R1459" s="21" t="str">
        <f t="shared" si="22"/>
        <v>徐静(xujing)</v>
      </c>
      <c r="S1459" s="21"/>
    </row>
    <row r="1460" ht="12.75" customHeight="1" spans="1:19">
      <c r="A1460" s="17" t="s">
        <v>3155</v>
      </c>
      <c r="B1460" s="17" t="s">
        <v>3481</v>
      </c>
      <c r="C1460" s="17" t="s">
        <v>3979</v>
      </c>
      <c r="D1460" s="17" t="s">
        <v>3953</v>
      </c>
      <c r="E1460" s="17" t="s">
        <v>3487</v>
      </c>
      <c r="F1460" s="17" t="s">
        <v>3954</v>
      </c>
      <c r="G1460" s="17" t="s">
        <v>3488</v>
      </c>
      <c r="H1460" s="17" t="s">
        <v>55</v>
      </c>
      <c r="I1460" s="20" t="s">
        <v>3181</v>
      </c>
      <c r="J1460" s="17" t="s">
        <v>63</v>
      </c>
      <c r="K1460" s="17" t="s">
        <v>63</v>
      </c>
      <c r="L1460" s="17"/>
      <c r="M1460" s="17" t="s">
        <v>3955</v>
      </c>
      <c r="N1460" s="17" t="s">
        <v>3487</v>
      </c>
      <c r="O1460" s="17" t="s">
        <v>3488</v>
      </c>
      <c r="P1460" s="17" t="s">
        <v>3481</v>
      </c>
      <c r="Q1460" s="21" t="s">
        <v>3482</v>
      </c>
      <c r="R1460" s="21" t="str">
        <f t="shared" si="22"/>
        <v>徐静(xujing)</v>
      </c>
      <c r="S1460" s="21"/>
    </row>
    <row r="1461" ht="12.75" customHeight="1" spans="1:19">
      <c r="A1461" s="17" t="s">
        <v>3155</v>
      </c>
      <c r="B1461" s="17" t="s">
        <v>3481</v>
      </c>
      <c r="C1461" s="17" t="s">
        <v>3979</v>
      </c>
      <c r="D1461" s="17" t="s">
        <v>3953</v>
      </c>
      <c r="E1461" s="17" t="s">
        <v>3221</v>
      </c>
      <c r="F1461" s="17" t="s">
        <v>3954</v>
      </c>
      <c r="G1461" s="17" t="s">
        <v>3222</v>
      </c>
      <c r="H1461" s="17" t="s">
        <v>247</v>
      </c>
      <c r="I1461" s="20" t="s">
        <v>3223</v>
      </c>
      <c r="J1461" s="17" t="s">
        <v>2451</v>
      </c>
      <c r="K1461" s="17" t="s">
        <v>2451</v>
      </c>
      <c r="L1461" s="17"/>
      <c r="M1461" s="17" t="s">
        <v>55</v>
      </c>
      <c r="N1461" s="17" t="s">
        <v>3221</v>
      </c>
      <c r="O1461" s="17" t="s">
        <v>3222</v>
      </c>
      <c r="P1461" s="17" t="s">
        <v>3481</v>
      </c>
      <c r="Q1461" s="21" t="s">
        <v>3482</v>
      </c>
      <c r="R1461" s="21" t="str">
        <f t="shared" si="22"/>
        <v>徐静(xujing)</v>
      </c>
      <c r="S1461" s="21"/>
    </row>
    <row r="1462" ht="12.75" customHeight="1" spans="1:19">
      <c r="A1462" s="17" t="s">
        <v>3155</v>
      </c>
      <c r="B1462" s="17" t="s">
        <v>228</v>
      </c>
      <c r="C1462" s="17" t="s">
        <v>4006</v>
      </c>
      <c r="D1462" s="17" t="s">
        <v>3970</v>
      </c>
      <c r="E1462" s="17" t="s">
        <v>3246</v>
      </c>
      <c r="F1462" s="17" t="s">
        <v>3954</v>
      </c>
      <c r="G1462" s="17" t="s">
        <v>3247</v>
      </c>
      <c r="H1462" s="17" t="s">
        <v>26</v>
      </c>
      <c r="I1462" s="20" t="s">
        <v>3245</v>
      </c>
      <c r="J1462" s="17" t="s">
        <v>476</v>
      </c>
      <c r="K1462" s="17" t="s">
        <v>63</v>
      </c>
      <c r="L1462" s="17"/>
      <c r="M1462" s="17" t="s">
        <v>2451</v>
      </c>
      <c r="N1462" s="17" t="s">
        <v>3246</v>
      </c>
      <c r="O1462" s="17" t="s">
        <v>3247</v>
      </c>
      <c r="P1462" s="17" t="s">
        <v>228</v>
      </c>
      <c r="Q1462" s="21" t="s">
        <v>229</v>
      </c>
      <c r="R1462" s="21" t="str">
        <f t="shared" si="22"/>
        <v>许玉明(xuyuming)</v>
      </c>
      <c r="S1462" s="21"/>
    </row>
    <row r="1463" ht="12.75" customHeight="1" spans="1:19">
      <c r="A1463" s="17" t="s">
        <v>3155</v>
      </c>
      <c r="B1463" s="17" t="s">
        <v>228</v>
      </c>
      <c r="C1463" s="17" t="s">
        <v>4006</v>
      </c>
      <c r="D1463" s="17" t="s">
        <v>3970</v>
      </c>
      <c r="E1463" s="17" t="s">
        <v>3489</v>
      </c>
      <c r="F1463" s="17" t="s">
        <v>141</v>
      </c>
      <c r="G1463" s="17" t="s">
        <v>1562</v>
      </c>
      <c r="H1463" s="17" t="s">
        <v>26</v>
      </c>
      <c r="I1463" s="20" t="s">
        <v>3490</v>
      </c>
      <c r="J1463" s="17" t="s">
        <v>63</v>
      </c>
      <c r="K1463" s="17" t="s">
        <v>63</v>
      </c>
      <c r="L1463" s="17"/>
      <c r="M1463" s="17" t="s">
        <v>3951</v>
      </c>
      <c r="N1463" s="17" t="s">
        <v>3489</v>
      </c>
      <c r="O1463" s="17" t="s">
        <v>1562</v>
      </c>
      <c r="P1463" s="17" t="s">
        <v>228</v>
      </c>
      <c r="Q1463" s="21" t="s">
        <v>229</v>
      </c>
      <c r="R1463" s="21" t="str">
        <f t="shared" si="22"/>
        <v>许玉明(xuyuming)</v>
      </c>
      <c r="S1463" s="21"/>
    </row>
    <row r="1464" ht="12.75" customHeight="1" spans="1:19">
      <c r="A1464" s="17" t="s">
        <v>3155</v>
      </c>
      <c r="B1464" s="17" t="s">
        <v>228</v>
      </c>
      <c r="C1464" s="17" t="s">
        <v>4006</v>
      </c>
      <c r="D1464" s="17" t="s">
        <v>3970</v>
      </c>
      <c r="E1464" s="17" t="s">
        <v>3491</v>
      </c>
      <c r="F1464" s="17" t="s">
        <v>3954</v>
      </c>
      <c r="G1464" s="17" t="s">
        <v>3241</v>
      </c>
      <c r="H1464" s="17" t="s">
        <v>135</v>
      </c>
      <c r="I1464" s="20" t="s">
        <v>3272</v>
      </c>
      <c r="J1464" s="17" t="s">
        <v>63</v>
      </c>
      <c r="K1464" s="17" t="s">
        <v>63</v>
      </c>
      <c r="L1464" s="17"/>
      <c r="M1464" s="17" t="s">
        <v>3955</v>
      </c>
      <c r="N1464" s="17" t="s">
        <v>3491</v>
      </c>
      <c r="O1464" s="17" t="s">
        <v>3241</v>
      </c>
      <c r="P1464" s="17" t="s">
        <v>228</v>
      </c>
      <c r="Q1464" s="21" t="s">
        <v>229</v>
      </c>
      <c r="R1464" s="21" t="str">
        <f t="shared" si="22"/>
        <v>许玉明(xuyuming)</v>
      </c>
      <c r="S1464" s="21"/>
    </row>
    <row r="1465" ht="12.75" customHeight="1" spans="1:19">
      <c r="A1465" s="17" t="s">
        <v>3155</v>
      </c>
      <c r="B1465" s="17" t="s">
        <v>228</v>
      </c>
      <c r="C1465" s="17" t="s">
        <v>4006</v>
      </c>
      <c r="D1465" s="17" t="s">
        <v>3970</v>
      </c>
      <c r="E1465" s="17" t="s">
        <v>3492</v>
      </c>
      <c r="F1465" s="17" t="s">
        <v>3954</v>
      </c>
      <c r="G1465" s="17" t="s">
        <v>3493</v>
      </c>
      <c r="H1465" s="17" t="s">
        <v>135</v>
      </c>
      <c r="I1465" s="20" t="s">
        <v>3258</v>
      </c>
      <c r="J1465" s="17" t="s">
        <v>443</v>
      </c>
      <c r="K1465" s="17" t="s">
        <v>427</v>
      </c>
      <c r="L1465" s="17"/>
      <c r="M1465" s="17" t="s">
        <v>476</v>
      </c>
      <c r="N1465" s="17" t="s">
        <v>3492</v>
      </c>
      <c r="O1465" s="17" t="s">
        <v>3493</v>
      </c>
      <c r="P1465" s="17" t="s">
        <v>228</v>
      </c>
      <c r="Q1465" s="21" t="s">
        <v>229</v>
      </c>
      <c r="R1465" s="21" t="str">
        <f t="shared" si="22"/>
        <v>许玉明(xuyuming)</v>
      </c>
      <c r="S1465" s="21"/>
    </row>
    <row r="1466" ht="12.75" customHeight="1" spans="1:19">
      <c r="A1466" s="17" t="s">
        <v>3155</v>
      </c>
      <c r="B1466" s="17" t="s">
        <v>553</v>
      </c>
      <c r="C1466" s="17" t="s">
        <v>4006</v>
      </c>
      <c r="D1466" s="17" t="s">
        <v>3953</v>
      </c>
      <c r="E1466" s="17" t="s">
        <v>3494</v>
      </c>
      <c r="F1466" s="17" t="s">
        <v>3954</v>
      </c>
      <c r="G1466" s="17" t="s">
        <v>42</v>
      </c>
      <c r="H1466" s="17" t="s">
        <v>26</v>
      </c>
      <c r="I1466" s="20" t="s">
        <v>3245</v>
      </c>
      <c r="J1466" s="17" t="s">
        <v>63</v>
      </c>
      <c r="K1466" s="17" t="s">
        <v>63</v>
      </c>
      <c r="L1466" s="17"/>
      <c r="M1466" s="17" t="s">
        <v>3955</v>
      </c>
      <c r="N1466" s="17" t="s">
        <v>3494</v>
      </c>
      <c r="O1466" s="17" t="s">
        <v>42</v>
      </c>
      <c r="P1466" s="17" t="s">
        <v>553</v>
      </c>
      <c r="Q1466" s="21" t="s">
        <v>554</v>
      </c>
      <c r="R1466" s="21" t="str">
        <f t="shared" si="22"/>
        <v>严伟涛(yanweitao)</v>
      </c>
      <c r="S1466" s="21"/>
    </row>
    <row r="1467" ht="12.75" customHeight="1" spans="1:19">
      <c r="A1467" s="17" t="s">
        <v>3155</v>
      </c>
      <c r="B1467" s="17" t="s">
        <v>553</v>
      </c>
      <c r="C1467" s="17" t="s">
        <v>4006</v>
      </c>
      <c r="D1467" s="17" t="s">
        <v>3953</v>
      </c>
      <c r="E1467" s="17" t="s">
        <v>3495</v>
      </c>
      <c r="F1467" s="17" t="s">
        <v>52</v>
      </c>
      <c r="G1467" s="17" t="s">
        <v>1884</v>
      </c>
      <c r="H1467" s="17" t="s">
        <v>135</v>
      </c>
      <c r="I1467" s="20" t="s">
        <v>3459</v>
      </c>
      <c r="J1467" s="17" t="s">
        <v>63</v>
      </c>
      <c r="K1467" s="17" t="s">
        <v>63</v>
      </c>
      <c r="L1467" s="17"/>
      <c r="M1467" s="17" t="s">
        <v>476</v>
      </c>
      <c r="N1467" s="17" t="s">
        <v>3495</v>
      </c>
      <c r="O1467" s="17" t="s">
        <v>1884</v>
      </c>
      <c r="P1467" s="17" t="s">
        <v>553</v>
      </c>
      <c r="Q1467" s="21" t="s">
        <v>554</v>
      </c>
      <c r="R1467" s="21" t="str">
        <f t="shared" si="22"/>
        <v>严伟涛(yanweitao)</v>
      </c>
      <c r="S1467" s="21"/>
    </row>
    <row r="1468" ht="12.75" customHeight="1" spans="1:19">
      <c r="A1468" s="17" t="s">
        <v>3155</v>
      </c>
      <c r="B1468" s="17" t="s">
        <v>2743</v>
      </c>
      <c r="C1468" s="17" t="s">
        <v>4006</v>
      </c>
      <c r="D1468" s="17" t="s">
        <v>3968</v>
      </c>
      <c r="E1468" s="17" t="s">
        <v>3496</v>
      </c>
      <c r="F1468" s="17" t="s">
        <v>4031</v>
      </c>
      <c r="G1468" s="17" t="s">
        <v>3116</v>
      </c>
      <c r="H1468" s="17" t="s">
        <v>90</v>
      </c>
      <c r="I1468" s="20" t="s">
        <v>3311</v>
      </c>
      <c r="J1468" s="17" t="s">
        <v>476</v>
      </c>
      <c r="K1468" s="17" t="s">
        <v>63</v>
      </c>
      <c r="L1468" s="17"/>
      <c r="M1468" s="17" t="s">
        <v>3972</v>
      </c>
      <c r="N1468" s="17" t="s">
        <v>3496</v>
      </c>
      <c r="O1468" s="17" t="s">
        <v>3116</v>
      </c>
      <c r="P1468" s="17" t="s">
        <v>2743</v>
      </c>
      <c r="Q1468" s="21" t="s">
        <v>2744</v>
      </c>
      <c r="R1468" s="21" t="str">
        <f t="shared" si="22"/>
        <v>杨果(yangguo)</v>
      </c>
      <c r="S1468" s="21"/>
    </row>
    <row r="1469" ht="12.75" customHeight="1" spans="1:19">
      <c r="A1469" s="17" t="s">
        <v>3155</v>
      </c>
      <c r="B1469" s="17" t="s">
        <v>2743</v>
      </c>
      <c r="C1469" s="17" t="s">
        <v>4006</v>
      </c>
      <c r="D1469" s="17" t="s">
        <v>3968</v>
      </c>
      <c r="E1469" s="17" t="s">
        <v>3497</v>
      </c>
      <c r="F1469" s="17" t="s">
        <v>141</v>
      </c>
      <c r="G1469" s="17" t="s">
        <v>3498</v>
      </c>
      <c r="H1469" s="17" t="s">
        <v>36</v>
      </c>
      <c r="I1469" s="20" t="s">
        <v>3499</v>
      </c>
      <c r="J1469" s="17" t="s">
        <v>476</v>
      </c>
      <c r="K1469" s="17" t="s">
        <v>63</v>
      </c>
      <c r="L1469" s="17"/>
      <c r="M1469" s="17" t="s">
        <v>3951</v>
      </c>
      <c r="N1469" s="17" t="s">
        <v>3497</v>
      </c>
      <c r="O1469" s="17" t="s">
        <v>3498</v>
      </c>
      <c r="P1469" s="17" t="s">
        <v>2743</v>
      </c>
      <c r="Q1469" s="21" t="s">
        <v>2744</v>
      </c>
      <c r="R1469" s="21" t="str">
        <f t="shared" si="22"/>
        <v>杨果(yangguo)</v>
      </c>
      <c r="S1469" s="21"/>
    </row>
    <row r="1470" ht="12.75" customHeight="1" spans="1:19">
      <c r="A1470" s="17" t="s">
        <v>3155</v>
      </c>
      <c r="B1470" s="17" t="s">
        <v>2743</v>
      </c>
      <c r="C1470" s="17" t="s">
        <v>4006</v>
      </c>
      <c r="D1470" s="17" t="s">
        <v>3968</v>
      </c>
      <c r="E1470" s="17" t="s">
        <v>3500</v>
      </c>
      <c r="F1470" s="17" t="s">
        <v>141</v>
      </c>
      <c r="G1470" s="17" t="s">
        <v>3106</v>
      </c>
      <c r="H1470" s="17" t="s">
        <v>1965</v>
      </c>
      <c r="I1470" s="20" t="s">
        <v>3501</v>
      </c>
      <c r="J1470" s="17" t="s">
        <v>63</v>
      </c>
      <c r="K1470" s="17" t="s">
        <v>63</v>
      </c>
      <c r="L1470" s="17"/>
      <c r="M1470" s="17" t="s">
        <v>3951</v>
      </c>
      <c r="N1470" s="17" t="s">
        <v>3500</v>
      </c>
      <c r="O1470" s="17" t="s">
        <v>3106</v>
      </c>
      <c r="P1470" s="17" t="s">
        <v>2743</v>
      </c>
      <c r="Q1470" s="21" t="s">
        <v>2744</v>
      </c>
      <c r="R1470" s="21" t="str">
        <f t="shared" si="22"/>
        <v>杨果(yangguo)</v>
      </c>
      <c r="S1470" s="21"/>
    </row>
    <row r="1471" ht="12.75" customHeight="1" spans="1:19">
      <c r="A1471" s="17" t="s">
        <v>3155</v>
      </c>
      <c r="B1471" s="17" t="s">
        <v>2743</v>
      </c>
      <c r="C1471" s="17" t="s">
        <v>4006</v>
      </c>
      <c r="D1471" s="17" t="s">
        <v>3968</v>
      </c>
      <c r="E1471" s="17" t="s">
        <v>3502</v>
      </c>
      <c r="F1471" s="17" t="s">
        <v>2170</v>
      </c>
      <c r="G1471" s="17" t="s">
        <v>1189</v>
      </c>
      <c r="H1471" s="17" t="s">
        <v>55</v>
      </c>
      <c r="I1471" s="20" t="s">
        <v>3503</v>
      </c>
      <c r="J1471" s="17" t="s">
        <v>63</v>
      </c>
      <c r="K1471" s="17" t="s">
        <v>63</v>
      </c>
      <c r="L1471" s="17"/>
      <c r="M1471" s="17" t="s">
        <v>4023</v>
      </c>
      <c r="N1471" s="17" t="s">
        <v>3502</v>
      </c>
      <c r="O1471" s="17" t="s">
        <v>1189</v>
      </c>
      <c r="P1471" s="17" t="s">
        <v>2743</v>
      </c>
      <c r="Q1471" s="21" t="s">
        <v>2744</v>
      </c>
      <c r="R1471" s="21" t="str">
        <f t="shared" si="22"/>
        <v>杨果(yangguo)</v>
      </c>
      <c r="S1471" s="21"/>
    </row>
    <row r="1472" ht="12.75" customHeight="1" spans="1:19">
      <c r="A1472" s="17" t="s">
        <v>3155</v>
      </c>
      <c r="B1472" s="17" t="s">
        <v>2743</v>
      </c>
      <c r="C1472" s="17" t="s">
        <v>4006</v>
      </c>
      <c r="D1472" s="17" t="s">
        <v>3968</v>
      </c>
      <c r="E1472" s="17" t="s">
        <v>3504</v>
      </c>
      <c r="F1472" s="17" t="s">
        <v>141</v>
      </c>
      <c r="G1472" s="17" t="s">
        <v>34</v>
      </c>
      <c r="H1472" s="17" t="s">
        <v>148</v>
      </c>
      <c r="I1472" s="20" t="s">
        <v>3505</v>
      </c>
      <c r="J1472" s="17" t="s">
        <v>63</v>
      </c>
      <c r="K1472" s="17" t="s">
        <v>63</v>
      </c>
      <c r="L1472" s="17"/>
      <c r="M1472" s="17" t="s">
        <v>3951</v>
      </c>
      <c r="N1472" s="17" t="s">
        <v>3504</v>
      </c>
      <c r="O1472" s="17" t="s">
        <v>34</v>
      </c>
      <c r="P1472" s="17" t="s">
        <v>2743</v>
      </c>
      <c r="Q1472" s="21" t="s">
        <v>2744</v>
      </c>
      <c r="R1472" s="21" t="str">
        <f t="shared" si="22"/>
        <v>杨果(yangguo)</v>
      </c>
      <c r="S1472" s="21"/>
    </row>
    <row r="1473" ht="12.75" customHeight="1" spans="1:19">
      <c r="A1473" s="17" t="s">
        <v>3155</v>
      </c>
      <c r="B1473" s="17" t="s">
        <v>2743</v>
      </c>
      <c r="C1473" s="17" t="s">
        <v>4006</v>
      </c>
      <c r="D1473" s="17" t="s">
        <v>3968</v>
      </c>
      <c r="E1473" s="17" t="s">
        <v>3506</v>
      </c>
      <c r="F1473" s="17" t="s">
        <v>141</v>
      </c>
      <c r="G1473" s="17" t="s">
        <v>1414</v>
      </c>
      <c r="H1473" s="17" t="s">
        <v>148</v>
      </c>
      <c r="I1473" s="20" t="s">
        <v>3305</v>
      </c>
      <c r="J1473" s="17" t="s">
        <v>63</v>
      </c>
      <c r="K1473" s="17" t="s">
        <v>63</v>
      </c>
      <c r="L1473" s="17"/>
      <c r="M1473" s="17" t="s">
        <v>3951</v>
      </c>
      <c r="N1473" s="17" t="s">
        <v>3506</v>
      </c>
      <c r="O1473" s="17" t="s">
        <v>1414</v>
      </c>
      <c r="P1473" s="17" t="s">
        <v>2743</v>
      </c>
      <c r="Q1473" s="21" t="s">
        <v>2744</v>
      </c>
      <c r="R1473" s="21" t="str">
        <f t="shared" si="22"/>
        <v>杨果(yangguo)</v>
      </c>
      <c r="S1473" s="21"/>
    </row>
    <row r="1474" ht="12.75" customHeight="1" spans="1:19">
      <c r="A1474" s="17" t="s">
        <v>3155</v>
      </c>
      <c r="B1474" s="17" t="s">
        <v>2743</v>
      </c>
      <c r="C1474" s="17" t="s">
        <v>4006</v>
      </c>
      <c r="D1474" s="17" t="s">
        <v>3968</v>
      </c>
      <c r="E1474" s="17" t="s">
        <v>3507</v>
      </c>
      <c r="F1474" s="17" t="s">
        <v>3954</v>
      </c>
      <c r="G1474" s="17" t="s">
        <v>3508</v>
      </c>
      <c r="H1474" s="17" t="s">
        <v>135</v>
      </c>
      <c r="I1474" s="20" t="s">
        <v>3509</v>
      </c>
      <c r="J1474" s="17" t="s">
        <v>63</v>
      </c>
      <c r="K1474" s="17" t="s">
        <v>63</v>
      </c>
      <c r="L1474" s="17"/>
      <c r="M1474" s="17" t="s">
        <v>3955</v>
      </c>
      <c r="N1474" s="17" t="s">
        <v>3507</v>
      </c>
      <c r="O1474" s="17" t="s">
        <v>3508</v>
      </c>
      <c r="P1474" s="17" t="s">
        <v>2743</v>
      </c>
      <c r="Q1474" s="21" t="s">
        <v>2744</v>
      </c>
      <c r="R1474" s="21" t="str">
        <f t="shared" si="22"/>
        <v>杨果(yangguo)</v>
      </c>
      <c r="S1474" s="21"/>
    </row>
    <row r="1475" ht="12.75" customHeight="1" spans="1:19">
      <c r="A1475" s="17" t="s">
        <v>3155</v>
      </c>
      <c r="B1475" s="17" t="s">
        <v>563</v>
      </c>
      <c r="C1475" s="17" t="s">
        <v>3982</v>
      </c>
      <c r="D1475" s="17" t="s">
        <v>3973</v>
      </c>
      <c r="E1475" s="17" t="s">
        <v>3510</v>
      </c>
      <c r="F1475" s="17" t="s">
        <v>3954</v>
      </c>
      <c r="G1475" s="17" t="s">
        <v>315</v>
      </c>
      <c r="H1475" s="17" t="s">
        <v>90</v>
      </c>
      <c r="I1475" s="20" t="s">
        <v>3511</v>
      </c>
      <c r="J1475" s="17" t="s">
        <v>63</v>
      </c>
      <c r="K1475" s="17" t="s">
        <v>63</v>
      </c>
      <c r="L1475" s="17"/>
      <c r="M1475" s="17" t="s">
        <v>3955</v>
      </c>
      <c r="N1475" s="17" t="s">
        <v>3510</v>
      </c>
      <c r="O1475" s="17" t="s">
        <v>315</v>
      </c>
      <c r="P1475" s="17" t="s">
        <v>563</v>
      </c>
      <c r="Q1475" s="21" t="s">
        <v>564</v>
      </c>
      <c r="R1475" s="21" t="str">
        <f t="shared" si="22"/>
        <v>杨玲(yangling)</v>
      </c>
      <c r="S1475" s="21"/>
    </row>
    <row r="1476" ht="12.75" customHeight="1" spans="1:19">
      <c r="A1476" s="17" t="s">
        <v>3155</v>
      </c>
      <c r="B1476" s="17" t="s">
        <v>563</v>
      </c>
      <c r="C1476" s="17" t="s">
        <v>3982</v>
      </c>
      <c r="D1476" s="17" t="s">
        <v>3973</v>
      </c>
      <c r="E1476" s="17" t="s">
        <v>3512</v>
      </c>
      <c r="F1476" s="17" t="s">
        <v>52</v>
      </c>
      <c r="G1476" s="17" t="s">
        <v>369</v>
      </c>
      <c r="H1476" s="17" t="s">
        <v>3514</v>
      </c>
      <c r="I1476" s="20" t="s">
        <v>3513</v>
      </c>
      <c r="J1476" s="17" t="s">
        <v>63</v>
      </c>
      <c r="K1476" s="17" t="s">
        <v>63</v>
      </c>
      <c r="L1476" s="17" t="s">
        <v>4101</v>
      </c>
      <c r="M1476" s="17" t="s">
        <v>476</v>
      </c>
      <c r="N1476" s="17" t="s">
        <v>3512</v>
      </c>
      <c r="O1476" s="17" t="s">
        <v>369</v>
      </c>
      <c r="P1476" s="17" t="s">
        <v>563</v>
      </c>
      <c r="Q1476" s="21" t="s">
        <v>564</v>
      </c>
      <c r="R1476" s="21" t="str">
        <f t="shared" ref="R1476:R1539" si="23">CONCATENATE(P1476,"(",Q1476,")")</f>
        <v>杨玲(yangling)</v>
      </c>
      <c r="S1476" s="21"/>
    </row>
    <row r="1477" ht="12.75" customHeight="1" spans="1:19">
      <c r="A1477" s="17" t="s">
        <v>3155</v>
      </c>
      <c r="B1477" s="17" t="s">
        <v>563</v>
      </c>
      <c r="C1477" s="17" t="s">
        <v>3982</v>
      </c>
      <c r="D1477" s="17" t="s">
        <v>3973</v>
      </c>
      <c r="E1477" s="17" t="s">
        <v>3515</v>
      </c>
      <c r="F1477" s="17" t="s">
        <v>3954</v>
      </c>
      <c r="G1477" s="17" t="s">
        <v>3516</v>
      </c>
      <c r="H1477" s="17" t="s">
        <v>212</v>
      </c>
      <c r="I1477" s="20" t="s">
        <v>3435</v>
      </c>
      <c r="J1477" s="17" t="s">
        <v>63</v>
      </c>
      <c r="K1477" s="17" t="s">
        <v>63</v>
      </c>
      <c r="L1477" s="17"/>
      <c r="M1477" s="17" t="s">
        <v>3955</v>
      </c>
      <c r="N1477" s="17" t="s">
        <v>3515</v>
      </c>
      <c r="O1477" s="17" t="s">
        <v>3516</v>
      </c>
      <c r="P1477" s="17" t="s">
        <v>563</v>
      </c>
      <c r="Q1477" s="21" t="s">
        <v>564</v>
      </c>
      <c r="R1477" s="21" t="str">
        <f t="shared" si="23"/>
        <v>杨玲(yangling)</v>
      </c>
      <c r="S1477" s="21"/>
    </row>
    <row r="1478" ht="12.75" customHeight="1" spans="1:19">
      <c r="A1478" s="17" t="s">
        <v>3155</v>
      </c>
      <c r="B1478" s="17" t="s">
        <v>563</v>
      </c>
      <c r="C1478" s="17" t="s">
        <v>3982</v>
      </c>
      <c r="D1478" s="17" t="s">
        <v>3973</v>
      </c>
      <c r="E1478" s="17" t="s">
        <v>3517</v>
      </c>
      <c r="F1478" s="17" t="s">
        <v>141</v>
      </c>
      <c r="G1478" s="17" t="s">
        <v>1022</v>
      </c>
      <c r="H1478" s="17" t="s">
        <v>135</v>
      </c>
      <c r="I1478" s="20" t="s">
        <v>3272</v>
      </c>
      <c r="J1478" s="17" t="s">
        <v>63</v>
      </c>
      <c r="K1478" s="17" t="s">
        <v>63</v>
      </c>
      <c r="L1478" s="17"/>
      <c r="M1478" s="17" t="s">
        <v>3951</v>
      </c>
      <c r="N1478" s="17" t="s">
        <v>3517</v>
      </c>
      <c r="O1478" s="17" t="s">
        <v>1022</v>
      </c>
      <c r="P1478" s="17" t="s">
        <v>563</v>
      </c>
      <c r="Q1478" s="21" t="s">
        <v>564</v>
      </c>
      <c r="R1478" s="21" t="str">
        <f t="shared" si="23"/>
        <v>杨玲(yangling)</v>
      </c>
      <c r="S1478" s="21"/>
    </row>
    <row r="1479" ht="12.75" customHeight="1" spans="1:19">
      <c r="A1479" s="17" t="s">
        <v>3155</v>
      </c>
      <c r="B1479" s="17" t="s">
        <v>580</v>
      </c>
      <c r="C1479" s="17" t="s">
        <v>3975</v>
      </c>
      <c r="D1479" s="17" t="s">
        <v>3973</v>
      </c>
      <c r="E1479" s="17" t="s">
        <v>3518</v>
      </c>
      <c r="F1479" s="17" t="s">
        <v>52</v>
      </c>
      <c r="G1479" s="17" t="s">
        <v>123</v>
      </c>
      <c r="H1479" s="17" t="s">
        <v>36</v>
      </c>
      <c r="I1479" s="20" t="s">
        <v>3340</v>
      </c>
      <c r="J1479" s="17" t="s">
        <v>63</v>
      </c>
      <c r="K1479" s="17" t="s">
        <v>63</v>
      </c>
      <c r="L1479" s="17"/>
      <c r="M1479" s="17" t="s">
        <v>476</v>
      </c>
      <c r="N1479" s="17" t="s">
        <v>3518</v>
      </c>
      <c r="O1479" s="17" t="s">
        <v>123</v>
      </c>
      <c r="P1479" s="17" t="s">
        <v>580</v>
      </c>
      <c r="Q1479" s="21" t="s">
        <v>581</v>
      </c>
      <c r="R1479" s="21" t="str">
        <f t="shared" si="23"/>
        <v>杨孝容(yangxiaorong)</v>
      </c>
      <c r="S1479" s="21"/>
    </row>
    <row r="1480" ht="12.75" customHeight="1" spans="1:19">
      <c r="A1480" s="17" t="s">
        <v>3155</v>
      </c>
      <c r="B1480" s="17" t="s">
        <v>580</v>
      </c>
      <c r="C1480" s="17" t="s">
        <v>3975</v>
      </c>
      <c r="D1480" s="17" t="s">
        <v>3973</v>
      </c>
      <c r="E1480" s="17" t="s">
        <v>3519</v>
      </c>
      <c r="F1480" s="17" t="s">
        <v>3954</v>
      </c>
      <c r="G1480" s="17" t="s">
        <v>153</v>
      </c>
      <c r="H1480" s="17" t="s">
        <v>1593</v>
      </c>
      <c r="I1480" s="20" t="s">
        <v>3452</v>
      </c>
      <c r="J1480" s="17" t="s">
        <v>63</v>
      </c>
      <c r="K1480" s="17" t="s">
        <v>63</v>
      </c>
      <c r="L1480" s="17"/>
      <c r="M1480" s="17" t="s">
        <v>3955</v>
      </c>
      <c r="N1480" s="17" t="s">
        <v>3519</v>
      </c>
      <c r="O1480" s="17" t="s">
        <v>153</v>
      </c>
      <c r="P1480" s="17" t="s">
        <v>580</v>
      </c>
      <c r="Q1480" s="21" t="s">
        <v>581</v>
      </c>
      <c r="R1480" s="21" t="str">
        <f t="shared" si="23"/>
        <v>杨孝容(yangxiaorong)</v>
      </c>
      <c r="S1480" s="21"/>
    </row>
    <row r="1481" ht="12.75" customHeight="1" spans="1:19">
      <c r="A1481" s="17" t="s">
        <v>3155</v>
      </c>
      <c r="B1481" s="17" t="s">
        <v>1052</v>
      </c>
      <c r="C1481" s="17" t="s">
        <v>3980</v>
      </c>
      <c r="D1481" s="17" t="s">
        <v>3946</v>
      </c>
      <c r="E1481" s="17" t="s">
        <v>3520</v>
      </c>
      <c r="F1481" s="17" t="s">
        <v>3954</v>
      </c>
      <c r="G1481" s="17" t="s">
        <v>3521</v>
      </c>
      <c r="H1481" s="17" t="s">
        <v>26</v>
      </c>
      <c r="I1481" s="20" t="s">
        <v>3522</v>
      </c>
      <c r="J1481" s="17" t="s">
        <v>63</v>
      </c>
      <c r="K1481" s="17" t="s">
        <v>63</v>
      </c>
      <c r="L1481" s="17"/>
      <c r="M1481" s="17" t="s">
        <v>3955</v>
      </c>
      <c r="N1481" s="17" t="s">
        <v>3520</v>
      </c>
      <c r="O1481" s="17" t="s">
        <v>3521</v>
      </c>
      <c r="P1481" s="17" t="s">
        <v>1052</v>
      </c>
      <c r="Q1481" s="21" t="s">
        <v>1053</v>
      </c>
      <c r="R1481" s="21" t="str">
        <f t="shared" si="23"/>
        <v>杨姝(yangshu)</v>
      </c>
      <c r="S1481" s="21"/>
    </row>
    <row r="1482" ht="12.75" customHeight="1" spans="1:19">
      <c r="A1482" s="17" t="s">
        <v>3155</v>
      </c>
      <c r="B1482" s="17" t="s">
        <v>1052</v>
      </c>
      <c r="C1482" s="17" t="s">
        <v>3980</v>
      </c>
      <c r="D1482" s="17" t="s">
        <v>3946</v>
      </c>
      <c r="E1482" s="17" t="s">
        <v>3523</v>
      </c>
      <c r="F1482" s="17" t="s">
        <v>3971</v>
      </c>
      <c r="G1482" s="17" t="s">
        <v>2761</v>
      </c>
      <c r="H1482" s="17" t="s">
        <v>371</v>
      </c>
      <c r="I1482" s="20" t="s">
        <v>3524</v>
      </c>
      <c r="J1482" s="17" t="s">
        <v>63</v>
      </c>
      <c r="K1482" s="17" t="s">
        <v>63</v>
      </c>
      <c r="L1482" s="17"/>
      <c r="M1482" s="17" t="s">
        <v>4051</v>
      </c>
      <c r="N1482" s="17" t="s">
        <v>3523</v>
      </c>
      <c r="O1482" s="17" t="s">
        <v>2761</v>
      </c>
      <c r="P1482" s="17" t="s">
        <v>1052</v>
      </c>
      <c r="Q1482" s="21" t="s">
        <v>1053</v>
      </c>
      <c r="R1482" s="21" t="str">
        <f t="shared" si="23"/>
        <v>杨姝(yangshu)</v>
      </c>
      <c r="S1482" s="21"/>
    </row>
    <row r="1483" ht="12.75" customHeight="1" spans="1:19">
      <c r="A1483" s="17" t="s">
        <v>3155</v>
      </c>
      <c r="B1483" s="17" t="s">
        <v>3136</v>
      </c>
      <c r="C1483" s="17" t="s">
        <v>4006</v>
      </c>
      <c r="D1483" s="17" t="s">
        <v>3953</v>
      </c>
      <c r="E1483" s="17" t="s">
        <v>3525</v>
      </c>
      <c r="F1483" s="17" t="s">
        <v>141</v>
      </c>
      <c r="G1483" s="17" t="s">
        <v>2248</v>
      </c>
      <c r="H1483" s="17" t="s">
        <v>135</v>
      </c>
      <c r="I1483" s="20" t="s">
        <v>3526</v>
      </c>
      <c r="J1483" s="17" t="s">
        <v>63</v>
      </c>
      <c r="K1483" s="17" t="s">
        <v>63</v>
      </c>
      <c r="L1483" s="17"/>
      <c r="M1483" s="17" t="s">
        <v>3951</v>
      </c>
      <c r="N1483" s="17" t="s">
        <v>3525</v>
      </c>
      <c r="O1483" s="17" t="s">
        <v>2248</v>
      </c>
      <c r="P1483" s="17" t="s">
        <v>3136</v>
      </c>
      <c r="Q1483" s="21" t="s">
        <v>3137</v>
      </c>
      <c r="R1483" s="21" t="str">
        <f t="shared" si="23"/>
        <v>张莉(zhangli)</v>
      </c>
      <c r="S1483" s="21"/>
    </row>
    <row r="1484" ht="12.75" customHeight="1" spans="1:19">
      <c r="A1484" s="17" t="s">
        <v>3155</v>
      </c>
      <c r="B1484" s="17" t="s">
        <v>3136</v>
      </c>
      <c r="C1484" s="17" t="s">
        <v>4006</v>
      </c>
      <c r="D1484" s="17" t="s">
        <v>3953</v>
      </c>
      <c r="E1484" s="17" t="s">
        <v>3527</v>
      </c>
      <c r="F1484" s="17" t="s">
        <v>3954</v>
      </c>
      <c r="G1484" s="17" t="s">
        <v>369</v>
      </c>
      <c r="H1484" s="17" t="s">
        <v>148</v>
      </c>
      <c r="I1484" s="20" t="s">
        <v>3528</v>
      </c>
      <c r="J1484" s="17" t="s">
        <v>63</v>
      </c>
      <c r="K1484" s="17" t="s">
        <v>63</v>
      </c>
      <c r="L1484" s="17"/>
      <c r="M1484" s="17" t="s">
        <v>3955</v>
      </c>
      <c r="N1484" s="17" t="s">
        <v>3527</v>
      </c>
      <c r="O1484" s="17" t="s">
        <v>369</v>
      </c>
      <c r="P1484" s="17" t="s">
        <v>3136</v>
      </c>
      <c r="Q1484" s="21" t="s">
        <v>3137</v>
      </c>
      <c r="R1484" s="21" t="str">
        <f t="shared" si="23"/>
        <v>张莉(zhangli)</v>
      </c>
      <c r="S1484" s="21"/>
    </row>
    <row r="1485" ht="12.75" customHeight="1" spans="1:19">
      <c r="A1485" s="17" t="s">
        <v>3155</v>
      </c>
      <c r="B1485" s="17" t="s">
        <v>3136</v>
      </c>
      <c r="C1485" s="17" t="s">
        <v>4006</v>
      </c>
      <c r="D1485" s="17" t="s">
        <v>3953</v>
      </c>
      <c r="E1485" s="17" t="s">
        <v>3529</v>
      </c>
      <c r="F1485" s="17" t="s">
        <v>3954</v>
      </c>
      <c r="G1485" s="17" t="s">
        <v>3530</v>
      </c>
      <c r="H1485" s="17" t="s">
        <v>55</v>
      </c>
      <c r="I1485" s="20" t="s">
        <v>3526</v>
      </c>
      <c r="J1485" s="17" t="s">
        <v>476</v>
      </c>
      <c r="K1485" s="17" t="s">
        <v>63</v>
      </c>
      <c r="L1485" s="17"/>
      <c r="M1485" s="17" t="s">
        <v>3955</v>
      </c>
      <c r="N1485" s="17" t="s">
        <v>3529</v>
      </c>
      <c r="O1485" s="17" t="s">
        <v>3530</v>
      </c>
      <c r="P1485" s="17" t="s">
        <v>3136</v>
      </c>
      <c r="Q1485" s="21" t="s">
        <v>3137</v>
      </c>
      <c r="R1485" s="21" t="str">
        <f t="shared" si="23"/>
        <v>张莉(zhangli)</v>
      </c>
      <c r="S1485" s="21"/>
    </row>
    <row r="1486" ht="12.75" customHeight="1" spans="1:19">
      <c r="A1486" s="17" t="s">
        <v>3155</v>
      </c>
      <c r="B1486" s="17" t="s">
        <v>3136</v>
      </c>
      <c r="C1486" s="17" t="s">
        <v>4006</v>
      </c>
      <c r="D1486" s="17" t="s">
        <v>3953</v>
      </c>
      <c r="E1486" s="17" t="s">
        <v>3326</v>
      </c>
      <c r="F1486" s="17" t="s">
        <v>3954</v>
      </c>
      <c r="G1486" s="17" t="s">
        <v>3327</v>
      </c>
      <c r="H1486" s="17" t="s">
        <v>55</v>
      </c>
      <c r="I1486" s="20" t="s">
        <v>3328</v>
      </c>
      <c r="J1486" s="17" t="s">
        <v>476</v>
      </c>
      <c r="K1486" s="17" t="s">
        <v>63</v>
      </c>
      <c r="L1486" s="17"/>
      <c r="M1486" s="17" t="s">
        <v>2451</v>
      </c>
      <c r="N1486" s="17" t="s">
        <v>3326</v>
      </c>
      <c r="O1486" s="17" t="s">
        <v>3327</v>
      </c>
      <c r="P1486" s="17" t="s">
        <v>3136</v>
      </c>
      <c r="Q1486" s="21" t="s">
        <v>3137</v>
      </c>
      <c r="R1486" s="21" t="str">
        <f t="shared" si="23"/>
        <v>张莉(zhangli)</v>
      </c>
      <c r="S1486" s="21"/>
    </row>
    <row r="1487" ht="12.75" customHeight="1" spans="1:19">
      <c r="A1487" s="17" t="s">
        <v>3155</v>
      </c>
      <c r="B1487" s="17" t="s">
        <v>2428</v>
      </c>
      <c r="C1487" s="17" t="s">
        <v>3980</v>
      </c>
      <c r="D1487" s="17" t="s">
        <v>3946</v>
      </c>
      <c r="E1487" s="17" t="s">
        <v>3531</v>
      </c>
      <c r="F1487" s="17" t="s">
        <v>3954</v>
      </c>
      <c r="G1487" s="17" t="s">
        <v>3532</v>
      </c>
      <c r="H1487" s="17" t="s">
        <v>148</v>
      </c>
      <c r="I1487" s="20" t="s">
        <v>3533</v>
      </c>
      <c r="J1487" s="17" t="s">
        <v>63</v>
      </c>
      <c r="K1487" s="17" t="s">
        <v>63</v>
      </c>
      <c r="L1487" s="17"/>
      <c r="M1487" s="17" t="s">
        <v>3955</v>
      </c>
      <c r="N1487" s="17" t="s">
        <v>3531</v>
      </c>
      <c r="O1487" s="17" t="s">
        <v>3532</v>
      </c>
      <c r="P1487" s="17" t="s">
        <v>2428</v>
      </c>
      <c r="Q1487" s="21" t="s">
        <v>2429</v>
      </c>
      <c r="R1487" s="21" t="str">
        <f t="shared" si="23"/>
        <v>张永恒(zhangyongheng)</v>
      </c>
      <c r="S1487" s="21"/>
    </row>
    <row r="1488" ht="12.75" customHeight="1" spans="1:19">
      <c r="A1488" s="17" t="s">
        <v>3155</v>
      </c>
      <c r="B1488" s="17" t="s">
        <v>2428</v>
      </c>
      <c r="C1488" s="17" t="s">
        <v>3980</v>
      </c>
      <c r="D1488" s="17" t="s">
        <v>3946</v>
      </c>
      <c r="E1488" s="17" t="s">
        <v>3534</v>
      </c>
      <c r="F1488" s="17" t="s">
        <v>3954</v>
      </c>
      <c r="G1488" s="17" t="s">
        <v>3228</v>
      </c>
      <c r="H1488" s="17" t="s">
        <v>148</v>
      </c>
      <c r="I1488" s="20" t="s">
        <v>3535</v>
      </c>
      <c r="J1488" s="17" t="s">
        <v>63</v>
      </c>
      <c r="K1488" s="17" t="s">
        <v>63</v>
      </c>
      <c r="L1488" s="17"/>
      <c r="M1488" s="17" t="s">
        <v>3955</v>
      </c>
      <c r="N1488" s="17" t="s">
        <v>3534</v>
      </c>
      <c r="O1488" s="17" t="s">
        <v>3228</v>
      </c>
      <c r="P1488" s="17" t="s">
        <v>2428</v>
      </c>
      <c r="Q1488" s="21" t="s">
        <v>2429</v>
      </c>
      <c r="R1488" s="21" t="str">
        <f t="shared" si="23"/>
        <v>张永恒(zhangyongheng)</v>
      </c>
      <c r="S1488" s="21"/>
    </row>
    <row r="1489" ht="12.75" customHeight="1" spans="1:19">
      <c r="A1489" s="17" t="s">
        <v>3155</v>
      </c>
      <c r="B1489" s="17" t="s">
        <v>616</v>
      </c>
      <c r="C1489" s="17" t="s">
        <v>3997</v>
      </c>
      <c r="D1489" s="17" t="s">
        <v>3959</v>
      </c>
      <c r="E1489" s="17" t="s">
        <v>3536</v>
      </c>
      <c r="F1489" s="17" t="s">
        <v>3954</v>
      </c>
      <c r="G1489" s="17" t="s">
        <v>3537</v>
      </c>
      <c r="H1489" s="17" t="s">
        <v>63</v>
      </c>
      <c r="I1489" s="20" t="s">
        <v>3253</v>
      </c>
      <c r="J1489" s="17" t="s">
        <v>63</v>
      </c>
      <c r="K1489" s="17" t="s">
        <v>63</v>
      </c>
      <c r="L1489" s="17"/>
      <c r="M1489" s="17" t="s">
        <v>3955</v>
      </c>
      <c r="N1489" s="17" t="s">
        <v>3536</v>
      </c>
      <c r="O1489" s="17" t="s">
        <v>3537</v>
      </c>
      <c r="P1489" s="17" t="s">
        <v>616</v>
      </c>
      <c r="Q1489" s="21" t="s">
        <v>617</v>
      </c>
      <c r="R1489" s="21" t="str">
        <f t="shared" si="23"/>
        <v>钟瑶奇(zhongyaoqi)</v>
      </c>
      <c r="S1489" s="21"/>
    </row>
    <row r="1490" ht="12.75" customHeight="1" spans="1:19">
      <c r="A1490" s="17" t="s">
        <v>3155</v>
      </c>
      <c r="B1490" s="17" t="s">
        <v>633</v>
      </c>
      <c r="C1490" s="17" t="s">
        <v>3952</v>
      </c>
      <c r="D1490" s="17" t="s">
        <v>3953</v>
      </c>
      <c r="E1490" s="17" t="s">
        <v>3538</v>
      </c>
      <c r="F1490" s="17" t="s">
        <v>3954</v>
      </c>
      <c r="G1490" s="17" t="s">
        <v>3539</v>
      </c>
      <c r="H1490" s="17" t="s">
        <v>90</v>
      </c>
      <c r="I1490" s="20" t="s">
        <v>3337</v>
      </c>
      <c r="J1490" s="17" t="s">
        <v>63</v>
      </c>
      <c r="K1490" s="17" t="s">
        <v>63</v>
      </c>
      <c r="L1490" s="17"/>
      <c r="M1490" s="17" t="s">
        <v>3955</v>
      </c>
      <c r="N1490" s="17" t="s">
        <v>3538</v>
      </c>
      <c r="O1490" s="17" t="s">
        <v>3539</v>
      </c>
      <c r="P1490" s="17" t="s">
        <v>633</v>
      </c>
      <c r="Q1490" s="21" t="s">
        <v>634</v>
      </c>
      <c r="R1490" s="21" t="str">
        <f t="shared" si="23"/>
        <v>栾玉树(luanyushu)</v>
      </c>
      <c r="S1490" s="21"/>
    </row>
    <row r="1491" ht="12.75" customHeight="1" spans="1:19">
      <c r="A1491" s="17" t="s">
        <v>3541</v>
      </c>
      <c r="B1491" s="17" t="s">
        <v>2456</v>
      </c>
      <c r="C1491" s="17" t="s">
        <v>3995</v>
      </c>
      <c r="D1491" s="17" t="s">
        <v>3968</v>
      </c>
      <c r="E1491" s="17" t="s">
        <v>3540</v>
      </c>
      <c r="F1491" s="17" t="s">
        <v>3954</v>
      </c>
      <c r="G1491" s="17" t="s">
        <v>3542</v>
      </c>
      <c r="H1491" s="17" t="s">
        <v>262</v>
      </c>
      <c r="I1491" s="20" t="s">
        <v>3543</v>
      </c>
      <c r="J1491" s="17" t="s">
        <v>476</v>
      </c>
      <c r="K1491" s="17" t="s">
        <v>63</v>
      </c>
      <c r="L1491" s="17"/>
      <c r="M1491" s="17" t="s">
        <v>2451</v>
      </c>
      <c r="N1491" s="17" t="s">
        <v>3540</v>
      </c>
      <c r="O1491" s="17" t="s">
        <v>3542</v>
      </c>
      <c r="P1491" s="17" t="s">
        <v>2456</v>
      </c>
      <c r="Q1491" s="21" t="s">
        <v>2457</v>
      </c>
      <c r="R1491" s="21" t="str">
        <f t="shared" si="23"/>
        <v>邓靖(dengjing)</v>
      </c>
      <c r="S1491" s="21"/>
    </row>
    <row r="1492" ht="12.75" customHeight="1" spans="1:19">
      <c r="A1492" s="17" t="s">
        <v>3541</v>
      </c>
      <c r="B1492" s="17" t="s">
        <v>2456</v>
      </c>
      <c r="C1492" s="17" t="s">
        <v>3995</v>
      </c>
      <c r="D1492" s="17" t="s">
        <v>3968</v>
      </c>
      <c r="E1492" s="17" t="s">
        <v>3544</v>
      </c>
      <c r="F1492" s="17" t="s">
        <v>3954</v>
      </c>
      <c r="G1492" s="17" t="s">
        <v>3545</v>
      </c>
      <c r="H1492" s="17" t="s">
        <v>63</v>
      </c>
      <c r="I1492" s="20" t="s">
        <v>3546</v>
      </c>
      <c r="J1492" s="17" t="s">
        <v>63</v>
      </c>
      <c r="K1492" s="17" t="s">
        <v>63</v>
      </c>
      <c r="L1492" s="17"/>
      <c r="M1492" s="17" t="s">
        <v>3955</v>
      </c>
      <c r="N1492" s="17" t="s">
        <v>3544</v>
      </c>
      <c r="O1492" s="17" t="s">
        <v>3545</v>
      </c>
      <c r="P1492" s="17" t="s">
        <v>2456</v>
      </c>
      <c r="Q1492" s="21" t="s">
        <v>2457</v>
      </c>
      <c r="R1492" s="21" t="str">
        <f t="shared" si="23"/>
        <v>邓靖(dengjing)</v>
      </c>
      <c r="S1492" s="21"/>
    </row>
    <row r="1493" ht="12.75" customHeight="1" spans="1:19">
      <c r="A1493" s="17" t="s">
        <v>3541</v>
      </c>
      <c r="B1493" s="17" t="s">
        <v>2456</v>
      </c>
      <c r="C1493" s="17" t="s">
        <v>3995</v>
      </c>
      <c r="D1493" s="17" t="s">
        <v>3968</v>
      </c>
      <c r="E1493" s="17" t="s">
        <v>3547</v>
      </c>
      <c r="F1493" s="17" t="s">
        <v>2170</v>
      </c>
      <c r="G1493" s="17" t="s">
        <v>3548</v>
      </c>
      <c r="H1493" s="17" t="s">
        <v>414</v>
      </c>
      <c r="I1493" s="20" t="s">
        <v>3549</v>
      </c>
      <c r="J1493" s="17" t="s">
        <v>476</v>
      </c>
      <c r="K1493" s="17" t="s">
        <v>63</v>
      </c>
      <c r="L1493" s="17"/>
      <c r="M1493" s="17" t="s">
        <v>4056</v>
      </c>
      <c r="N1493" s="17" t="s">
        <v>3547</v>
      </c>
      <c r="O1493" s="17" t="s">
        <v>3548</v>
      </c>
      <c r="P1493" s="17" t="s">
        <v>2456</v>
      </c>
      <c r="Q1493" s="21" t="s">
        <v>2457</v>
      </c>
      <c r="R1493" s="21" t="str">
        <f t="shared" si="23"/>
        <v>邓靖(dengjing)</v>
      </c>
      <c r="S1493" s="21"/>
    </row>
    <row r="1494" ht="12.75" customHeight="1" spans="1:19">
      <c r="A1494" s="17" t="s">
        <v>3541</v>
      </c>
      <c r="B1494" s="17" t="s">
        <v>2456</v>
      </c>
      <c r="C1494" s="17" t="s">
        <v>3995</v>
      </c>
      <c r="D1494" s="17" t="s">
        <v>3968</v>
      </c>
      <c r="E1494" s="17" t="s">
        <v>3550</v>
      </c>
      <c r="F1494" s="17" t="s">
        <v>52</v>
      </c>
      <c r="G1494" s="17" t="s">
        <v>1884</v>
      </c>
      <c r="H1494" s="17" t="s">
        <v>63</v>
      </c>
      <c r="I1494" s="20" t="s">
        <v>3551</v>
      </c>
      <c r="J1494" s="17" t="s">
        <v>63</v>
      </c>
      <c r="K1494" s="17" t="s">
        <v>63</v>
      </c>
      <c r="L1494" s="17"/>
      <c r="M1494" s="17" t="s">
        <v>476</v>
      </c>
      <c r="N1494" s="17" t="s">
        <v>3550</v>
      </c>
      <c r="O1494" s="17" t="s">
        <v>1884</v>
      </c>
      <c r="P1494" s="17" t="s">
        <v>2456</v>
      </c>
      <c r="Q1494" s="21" t="s">
        <v>2457</v>
      </c>
      <c r="R1494" s="21" t="str">
        <f t="shared" si="23"/>
        <v>邓靖(dengjing)</v>
      </c>
      <c r="S1494" s="21"/>
    </row>
    <row r="1495" ht="12.75" customHeight="1" spans="1:19">
      <c r="A1495" s="17" t="s">
        <v>3541</v>
      </c>
      <c r="B1495" s="17" t="s">
        <v>2456</v>
      </c>
      <c r="C1495" s="17" t="s">
        <v>3995</v>
      </c>
      <c r="D1495" s="17" t="s">
        <v>3968</v>
      </c>
      <c r="E1495" s="17" t="s">
        <v>3552</v>
      </c>
      <c r="F1495" s="17" t="s">
        <v>141</v>
      </c>
      <c r="G1495" s="17" t="s">
        <v>722</v>
      </c>
      <c r="H1495" s="17" t="s">
        <v>262</v>
      </c>
      <c r="I1495" s="20" t="s">
        <v>3553</v>
      </c>
      <c r="J1495" s="17" t="s">
        <v>63</v>
      </c>
      <c r="K1495" s="17" t="s">
        <v>63</v>
      </c>
      <c r="L1495" s="17"/>
      <c r="M1495" s="17" t="s">
        <v>3951</v>
      </c>
      <c r="N1495" s="17" t="s">
        <v>3552</v>
      </c>
      <c r="O1495" s="17" t="s">
        <v>722</v>
      </c>
      <c r="P1495" s="17" t="s">
        <v>2456</v>
      </c>
      <c r="Q1495" s="21" t="s">
        <v>2457</v>
      </c>
      <c r="R1495" s="21" t="str">
        <f t="shared" si="23"/>
        <v>邓靖(dengjing)</v>
      </c>
      <c r="S1495" s="21"/>
    </row>
    <row r="1496" ht="12.75" customHeight="1" spans="1:19">
      <c r="A1496" s="17" t="s">
        <v>3541</v>
      </c>
      <c r="B1496" s="17" t="s">
        <v>2456</v>
      </c>
      <c r="C1496" s="17" t="s">
        <v>3995</v>
      </c>
      <c r="D1496" s="17" t="s">
        <v>3968</v>
      </c>
      <c r="E1496" s="17" t="s">
        <v>3554</v>
      </c>
      <c r="F1496" s="17" t="s">
        <v>3954</v>
      </c>
      <c r="G1496" s="17" t="s">
        <v>3555</v>
      </c>
      <c r="H1496" s="17" t="s">
        <v>247</v>
      </c>
      <c r="I1496" s="20" t="s">
        <v>3556</v>
      </c>
      <c r="J1496" s="17" t="s">
        <v>4004</v>
      </c>
      <c r="K1496" s="17" t="s">
        <v>4004</v>
      </c>
      <c r="L1496" s="17"/>
      <c r="M1496" s="17" t="s">
        <v>4030</v>
      </c>
      <c r="N1496" s="17" t="s">
        <v>3554</v>
      </c>
      <c r="O1496" s="17" t="s">
        <v>3555</v>
      </c>
      <c r="P1496" s="17" t="s">
        <v>2456</v>
      </c>
      <c r="Q1496" s="21" t="s">
        <v>2457</v>
      </c>
      <c r="R1496" s="21" t="str">
        <f t="shared" si="23"/>
        <v>邓靖(dengjing)</v>
      </c>
      <c r="S1496" s="21"/>
    </row>
    <row r="1497" ht="12.75" customHeight="1" spans="1:19">
      <c r="A1497" s="17" t="s">
        <v>3541</v>
      </c>
      <c r="B1497" s="17" t="s">
        <v>2456</v>
      </c>
      <c r="C1497" s="17" t="s">
        <v>3995</v>
      </c>
      <c r="D1497" s="17" t="s">
        <v>3968</v>
      </c>
      <c r="E1497" s="17" t="s">
        <v>3559</v>
      </c>
      <c r="F1497" s="17" t="s">
        <v>141</v>
      </c>
      <c r="G1497" s="17" t="s">
        <v>1098</v>
      </c>
      <c r="H1497" s="17" t="s">
        <v>63</v>
      </c>
      <c r="I1497" s="20" t="s">
        <v>3560</v>
      </c>
      <c r="J1497" s="17" t="s">
        <v>63</v>
      </c>
      <c r="K1497" s="17" t="s">
        <v>63</v>
      </c>
      <c r="L1497" s="17"/>
      <c r="M1497" s="17" t="s">
        <v>3951</v>
      </c>
      <c r="N1497" s="17" t="s">
        <v>3559</v>
      </c>
      <c r="O1497" s="17" t="s">
        <v>1098</v>
      </c>
      <c r="P1497" s="17" t="s">
        <v>2456</v>
      </c>
      <c r="Q1497" s="21" t="s">
        <v>2457</v>
      </c>
      <c r="R1497" s="21" t="str">
        <f t="shared" si="23"/>
        <v>邓靖(dengjing)</v>
      </c>
      <c r="S1497" s="21"/>
    </row>
    <row r="1498" ht="12.75" customHeight="1" spans="1:19">
      <c r="A1498" s="17" t="s">
        <v>3541</v>
      </c>
      <c r="B1498" s="17" t="s">
        <v>2456</v>
      </c>
      <c r="C1498" s="17" t="s">
        <v>3995</v>
      </c>
      <c r="D1498" s="17" t="s">
        <v>3968</v>
      </c>
      <c r="E1498" s="17" t="s">
        <v>3544</v>
      </c>
      <c r="F1498" s="17" t="s">
        <v>52</v>
      </c>
      <c r="G1498" s="17" t="s">
        <v>1884</v>
      </c>
      <c r="H1498" s="17" t="s">
        <v>63</v>
      </c>
      <c r="I1498" s="20" t="s">
        <v>3561</v>
      </c>
      <c r="J1498" s="17" t="s">
        <v>63</v>
      </c>
      <c r="K1498" s="17" t="s">
        <v>63</v>
      </c>
      <c r="L1498" s="17"/>
      <c r="M1498" s="17" t="s">
        <v>476</v>
      </c>
      <c r="N1498" s="17" t="s">
        <v>3544</v>
      </c>
      <c r="O1498" s="17" t="s">
        <v>1884</v>
      </c>
      <c r="P1498" s="17" t="s">
        <v>2456</v>
      </c>
      <c r="Q1498" s="21" t="s">
        <v>2457</v>
      </c>
      <c r="R1498" s="21" t="str">
        <f t="shared" si="23"/>
        <v>邓靖(dengjing)</v>
      </c>
      <c r="S1498" s="21"/>
    </row>
    <row r="1499" ht="12.75" customHeight="1" spans="1:19">
      <c r="A1499" s="17" t="s">
        <v>3541</v>
      </c>
      <c r="B1499" s="17" t="s">
        <v>2456</v>
      </c>
      <c r="C1499" s="17" t="s">
        <v>3995</v>
      </c>
      <c r="D1499" s="17" t="s">
        <v>3968</v>
      </c>
      <c r="E1499" s="17" t="s">
        <v>3562</v>
      </c>
      <c r="F1499" s="17" t="s">
        <v>2170</v>
      </c>
      <c r="G1499" s="17" t="s">
        <v>3269</v>
      </c>
      <c r="H1499" s="17" t="s">
        <v>541</v>
      </c>
      <c r="I1499" s="20" t="s">
        <v>3563</v>
      </c>
      <c r="J1499" s="17" t="s">
        <v>476</v>
      </c>
      <c r="K1499" s="17" t="s">
        <v>63</v>
      </c>
      <c r="L1499" s="17"/>
      <c r="M1499" s="17" t="s">
        <v>4056</v>
      </c>
      <c r="N1499" s="17" t="s">
        <v>3562</v>
      </c>
      <c r="O1499" s="17" t="s">
        <v>3269</v>
      </c>
      <c r="P1499" s="17" t="s">
        <v>2456</v>
      </c>
      <c r="Q1499" s="21" t="s">
        <v>2457</v>
      </c>
      <c r="R1499" s="21" t="str">
        <f t="shared" si="23"/>
        <v>邓靖(dengjing)</v>
      </c>
      <c r="S1499" s="21"/>
    </row>
    <row r="1500" ht="12.75" customHeight="1" spans="1:19">
      <c r="A1500" s="17" t="s">
        <v>3541</v>
      </c>
      <c r="B1500" s="17" t="s">
        <v>2456</v>
      </c>
      <c r="C1500" s="17" t="s">
        <v>3995</v>
      </c>
      <c r="D1500" s="17" t="s">
        <v>3968</v>
      </c>
      <c r="E1500" s="17" t="s">
        <v>3564</v>
      </c>
      <c r="F1500" s="17" t="s">
        <v>3954</v>
      </c>
      <c r="G1500" s="17" t="s">
        <v>3565</v>
      </c>
      <c r="H1500" s="17" t="s">
        <v>262</v>
      </c>
      <c r="I1500" s="20" t="s">
        <v>3566</v>
      </c>
      <c r="J1500" s="17" t="s">
        <v>476</v>
      </c>
      <c r="K1500" s="17" t="s">
        <v>63</v>
      </c>
      <c r="L1500" s="17"/>
      <c r="M1500" s="17" t="s">
        <v>2451</v>
      </c>
      <c r="N1500" s="17" t="s">
        <v>3564</v>
      </c>
      <c r="O1500" s="17" t="s">
        <v>3565</v>
      </c>
      <c r="P1500" s="17" t="s">
        <v>2456</v>
      </c>
      <c r="Q1500" s="21" t="s">
        <v>2457</v>
      </c>
      <c r="R1500" s="21" t="str">
        <f t="shared" si="23"/>
        <v>邓靖(dengjing)</v>
      </c>
      <c r="S1500" s="21"/>
    </row>
    <row r="1501" ht="12.75" customHeight="1" spans="1:19">
      <c r="A1501" s="17" t="s">
        <v>3541</v>
      </c>
      <c r="B1501" s="17" t="s">
        <v>2456</v>
      </c>
      <c r="C1501" s="17" t="s">
        <v>3995</v>
      </c>
      <c r="D1501" s="17" t="s">
        <v>3968</v>
      </c>
      <c r="E1501" s="17" t="s">
        <v>3567</v>
      </c>
      <c r="F1501" s="17" t="s">
        <v>141</v>
      </c>
      <c r="G1501" s="17" t="s">
        <v>722</v>
      </c>
      <c r="H1501" s="17" t="s">
        <v>135</v>
      </c>
      <c r="I1501" s="20" t="s">
        <v>3568</v>
      </c>
      <c r="J1501" s="17" t="s">
        <v>63</v>
      </c>
      <c r="K1501" s="17" t="s">
        <v>63</v>
      </c>
      <c r="L1501" s="17"/>
      <c r="M1501" s="17" t="s">
        <v>3951</v>
      </c>
      <c r="N1501" s="17" t="s">
        <v>3567</v>
      </c>
      <c r="O1501" s="17" t="s">
        <v>722</v>
      </c>
      <c r="P1501" s="17" t="s">
        <v>2456</v>
      </c>
      <c r="Q1501" s="21" t="s">
        <v>2457</v>
      </c>
      <c r="R1501" s="21" t="str">
        <f t="shared" si="23"/>
        <v>邓靖(dengjing)</v>
      </c>
      <c r="S1501" s="21"/>
    </row>
    <row r="1502" ht="12.75" customHeight="1" spans="1:19">
      <c r="A1502" s="17" t="s">
        <v>3541</v>
      </c>
      <c r="B1502" s="17" t="s">
        <v>2456</v>
      </c>
      <c r="C1502" s="17" t="s">
        <v>3995</v>
      </c>
      <c r="D1502" s="17" t="s">
        <v>3968</v>
      </c>
      <c r="E1502" s="17" t="s">
        <v>3569</v>
      </c>
      <c r="F1502" s="17" t="s">
        <v>141</v>
      </c>
      <c r="G1502" s="17" t="s">
        <v>2370</v>
      </c>
      <c r="H1502" s="17" t="s">
        <v>541</v>
      </c>
      <c r="I1502" s="20" t="s">
        <v>3570</v>
      </c>
      <c r="J1502" s="17" t="s">
        <v>476</v>
      </c>
      <c r="K1502" s="17" t="s">
        <v>63</v>
      </c>
      <c r="L1502" s="17"/>
      <c r="M1502" s="17" t="s">
        <v>3992</v>
      </c>
      <c r="N1502" s="17" t="s">
        <v>3569</v>
      </c>
      <c r="O1502" s="17" t="s">
        <v>2370</v>
      </c>
      <c r="P1502" s="17" t="s">
        <v>2456</v>
      </c>
      <c r="Q1502" s="21" t="s">
        <v>2457</v>
      </c>
      <c r="R1502" s="21" t="str">
        <f t="shared" si="23"/>
        <v>邓靖(dengjing)</v>
      </c>
      <c r="S1502" s="21"/>
    </row>
    <row r="1503" ht="12.75" customHeight="1" spans="1:19">
      <c r="A1503" s="17" t="s">
        <v>3541</v>
      </c>
      <c r="B1503" s="17" t="s">
        <v>94</v>
      </c>
      <c r="C1503" s="17" t="s">
        <v>3956</v>
      </c>
      <c r="D1503" s="17" t="s">
        <v>3957</v>
      </c>
      <c r="E1503" s="17" t="s">
        <v>3572</v>
      </c>
      <c r="F1503" s="17" t="s">
        <v>141</v>
      </c>
      <c r="G1503" s="17" t="s">
        <v>3573</v>
      </c>
      <c r="H1503" s="17" t="s">
        <v>1593</v>
      </c>
      <c r="I1503" s="20" t="s">
        <v>3574</v>
      </c>
      <c r="J1503" s="17" t="s">
        <v>63</v>
      </c>
      <c r="K1503" s="17" t="s">
        <v>63</v>
      </c>
      <c r="L1503" s="17"/>
      <c r="M1503" s="17" t="s">
        <v>3951</v>
      </c>
      <c r="N1503" s="17" t="s">
        <v>3572</v>
      </c>
      <c r="O1503" s="17" t="s">
        <v>3573</v>
      </c>
      <c r="P1503" s="17" t="s">
        <v>94</v>
      </c>
      <c r="Q1503" s="21" t="s">
        <v>95</v>
      </c>
      <c r="R1503" s="21" t="str">
        <f t="shared" si="23"/>
        <v>丁新正(dingxinzheng)</v>
      </c>
      <c r="S1503" s="21"/>
    </row>
    <row r="1504" ht="12.75" customHeight="1" spans="1:19">
      <c r="A1504" s="17" t="s">
        <v>3541</v>
      </c>
      <c r="B1504" s="17" t="s">
        <v>94</v>
      </c>
      <c r="C1504" s="17" t="s">
        <v>3956</v>
      </c>
      <c r="D1504" s="17" t="s">
        <v>3957</v>
      </c>
      <c r="E1504" s="17" t="s">
        <v>3575</v>
      </c>
      <c r="F1504" s="17" t="s">
        <v>3954</v>
      </c>
      <c r="G1504" s="17" t="s">
        <v>3576</v>
      </c>
      <c r="H1504" s="17" t="s">
        <v>135</v>
      </c>
      <c r="I1504" s="20" t="s">
        <v>3577</v>
      </c>
      <c r="J1504" s="17" t="s">
        <v>63</v>
      </c>
      <c r="K1504" s="17" t="s">
        <v>63</v>
      </c>
      <c r="L1504" s="17"/>
      <c r="M1504" s="17" t="s">
        <v>3955</v>
      </c>
      <c r="N1504" s="17" t="s">
        <v>3575</v>
      </c>
      <c r="O1504" s="17" t="s">
        <v>3576</v>
      </c>
      <c r="P1504" s="17" t="s">
        <v>94</v>
      </c>
      <c r="Q1504" s="21" t="s">
        <v>95</v>
      </c>
      <c r="R1504" s="21" t="str">
        <f t="shared" si="23"/>
        <v>丁新正(dingxinzheng)</v>
      </c>
      <c r="S1504" s="21"/>
    </row>
    <row r="1505" ht="12.75" customHeight="1" spans="1:19">
      <c r="A1505" s="17" t="s">
        <v>3541</v>
      </c>
      <c r="B1505" s="17" t="s">
        <v>94</v>
      </c>
      <c r="C1505" s="17" t="s">
        <v>3956</v>
      </c>
      <c r="D1505" s="17" t="s">
        <v>3957</v>
      </c>
      <c r="E1505" s="17" t="s">
        <v>3578</v>
      </c>
      <c r="F1505" s="17" t="s">
        <v>3954</v>
      </c>
      <c r="G1505" s="17" t="s">
        <v>3579</v>
      </c>
      <c r="H1505" s="17" t="s">
        <v>90</v>
      </c>
      <c r="I1505" s="20" t="s">
        <v>3580</v>
      </c>
      <c r="J1505" s="17" t="s">
        <v>63</v>
      </c>
      <c r="K1505" s="17" t="s">
        <v>63</v>
      </c>
      <c r="L1505" s="17" t="s">
        <v>4102</v>
      </c>
      <c r="M1505" s="17" t="s">
        <v>3955</v>
      </c>
      <c r="N1505" s="17" t="s">
        <v>3578</v>
      </c>
      <c r="O1505" s="17" t="s">
        <v>3579</v>
      </c>
      <c r="P1505" s="17" t="s">
        <v>94</v>
      </c>
      <c r="Q1505" s="21" t="s">
        <v>95</v>
      </c>
      <c r="R1505" s="21" t="str">
        <f t="shared" si="23"/>
        <v>丁新正(dingxinzheng)</v>
      </c>
      <c r="S1505" s="21"/>
    </row>
    <row r="1506" ht="12.75" customHeight="1" spans="1:19">
      <c r="A1506" s="17" t="s">
        <v>3541</v>
      </c>
      <c r="B1506" s="17" t="s">
        <v>2042</v>
      </c>
      <c r="C1506" s="17" t="s">
        <v>3983</v>
      </c>
      <c r="D1506" s="17" t="s">
        <v>3959</v>
      </c>
      <c r="E1506" s="17" t="s">
        <v>3581</v>
      </c>
      <c r="F1506" s="17" t="s">
        <v>3954</v>
      </c>
      <c r="G1506" s="17" t="s">
        <v>153</v>
      </c>
      <c r="H1506" s="17" t="s">
        <v>135</v>
      </c>
      <c r="I1506" s="20" t="s">
        <v>3582</v>
      </c>
      <c r="J1506" s="17" t="s">
        <v>63</v>
      </c>
      <c r="K1506" s="17" t="s">
        <v>63</v>
      </c>
      <c r="L1506" s="17"/>
      <c r="M1506" s="17" t="s">
        <v>3955</v>
      </c>
      <c r="N1506" s="17" t="s">
        <v>3581</v>
      </c>
      <c r="O1506" s="17" t="s">
        <v>153</v>
      </c>
      <c r="P1506" s="17" t="s">
        <v>2042</v>
      </c>
      <c r="Q1506" s="21" t="s">
        <v>2043</v>
      </c>
      <c r="R1506" s="21" t="str">
        <f t="shared" si="23"/>
        <v>丁忠兵(dingzhongbing)</v>
      </c>
      <c r="S1506" s="21"/>
    </row>
    <row r="1507" ht="12.75" customHeight="1" spans="1:19">
      <c r="A1507" s="17" t="s">
        <v>3541</v>
      </c>
      <c r="B1507" s="17" t="s">
        <v>2042</v>
      </c>
      <c r="C1507" s="17" t="s">
        <v>3983</v>
      </c>
      <c r="D1507" s="17" t="s">
        <v>3959</v>
      </c>
      <c r="E1507" s="17" t="s">
        <v>3583</v>
      </c>
      <c r="F1507" s="17" t="s">
        <v>3954</v>
      </c>
      <c r="G1507" s="17" t="s">
        <v>3584</v>
      </c>
      <c r="H1507" s="17" t="s">
        <v>90</v>
      </c>
      <c r="I1507" s="20" t="s">
        <v>3585</v>
      </c>
      <c r="J1507" s="17" t="s">
        <v>476</v>
      </c>
      <c r="K1507" s="17" t="s">
        <v>63</v>
      </c>
      <c r="L1507" s="17"/>
      <c r="M1507" s="17" t="s">
        <v>2451</v>
      </c>
      <c r="N1507" s="17" t="s">
        <v>3583</v>
      </c>
      <c r="O1507" s="17" t="s">
        <v>3584</v>
      </c>
      <c r="P1507" s="17" t="s">
        <v>2042</v>
      </c>
      <c r="Q1507" s="21" t="s">
        <v>2043</v>
      </c>
      <c r="R1507" s="21" t="str">
        <f t="shared" si="23"/>
        <v>丁忠兵(dingzhongbing)</v>
      </c>
      <c r="S1507" s="21"/>
    </row>
    <row r="1508" ht="12.75" customHeight="1" spans="1:19">
      <c r="A1508" s="17" t="s">
        <v>3541</v>
      </c>
      <c r="B1508" s="17" t="s">
        <v>2042</v>
      </c>
      <c r="C1508" s="17" t="s">
        <v>3983</v>
      </c>
      <c r="D1508" s="17" t="s">
        <v>3959</v>
      </c>
      <c r="E1508" s="17" t="s">
        <v>3587</v>
      </c>
      <c r="F1508" s="17" t="s">
        <v>52</v>
      </c>
      <c r="G1508" s="17" t="s">
        <v>1884</v>
      </c>
      <c r="H1508" s="17" t="s">
        <v>135</v>
      </c>
      <c r="I1508" s="20" t="s">
        <v>3588</v>
      </c>
      <c r="J1508" s="17" t="s">
        <v>476</v>
      </c>
      <c r="K1508" s="17" t="s">
        <v>63</v>
      </c>
      <c r="L1508" s="17"/>
      <c r="M1508" s="17" t="s">
        <v>247</v>
      </c>
      <c r="N1508" s="17" t="s">
        <v>3587</v>
      </c>
      <c r="O1508" s="17" t="s">
        <v>1884</v>
      </c>
      <c r="P1508" s="17" t="s">
        <v>2042</v>
      </c>
      <c r="Q1508" s="21" t="s">
        <v>2043</v>
      </c>
      <c r="R1508" s="21" t="str">
        <f t="shared" si="23"/>
        <v>丁忠兵(dingzhongbing)</v>
      </c>
      <c r="S1508" s="21"/>
    </row>
    <row r="1509" ht="12.75" customHeight="1" spans="1:19">
      <c r="A1509" s="17" t="s">
        <v>3541</v>
      </c>
      <c r="B1509" s="17" t="s">
        <v>2042</v>
      </c>
      <c r="C1509" s="17" t="s">
        <v>3983</v>
      </c>
      <c r="D1509" s="17" t="s">
        <v>3959</v>
      </c>
      <c r="E1509" s="17" t="s">
        <v>3589</v>
      </c>
      <c r="F1509" s="17" t="s">
        <v>3954</v>
      </c>
      <c r="G1509" s="17" t="s">
        <v>3590</v>
      </c>
      <c r="H1509" s="17" t="s">
        <v>135</v>
      </c>
      <c r="I1509" s="20" t="s">
        <v>3591</v>
      </c>
      <c r="J1509" s="17" t="s">
        <v>63</v>
      </c>
      <c r="K1509" s="17" t="s">
        <v>63</v>
      </c>
      <c r="L1509" s="17"/>
      <c r="M1509" s="17" t="s">
        <v>3955</v>
      </c>
      <c r="N1509" s="17" t="s">
        <v>3589</v>
      </c>
      <c r="O1509" s="17" t="s">
        <v>3590</v>
      </c>
      <c r="P1509" s="17" t="s">
        <v>2042</v>
      </c>
      <c r="Q1509" s="21" t="s">
        <v>2043</v>
      </c>
      <c r="R1509" s="21" t="str">
        <f t="shared" si="23"/>
        <v>丁忠兵(dingzhongbing)</v>
      </c>
      <c r="S1509" s="21"/>
    </row>
    <row r="1510" ht="12.75" customHeight="1" spans="1:19">
      <c r="A1510" s="17" t="s">
        <v>3541</v>
      </c>
      <c r="B1510" s="17" t="s">
        <v>2042</v>
      </c>
      <c r="C1510" s="17" t="s">
        <v>3983</v>
      </c>
      <c r="D1510" s="17" t="s">
        <v>3959</v>
      </c>
      <c r="E1510" s="17" t="s">
        <v>3592</v>
      </c>
      <c r="F1510" s="17" t="s">
        <v>141</v>
      </c>
      <c r="G1510" s="17" t="s">
        <v>3184</v>
      </c>
      <c r="H1510" s="17" t="s">
        <v>63</v>
      </c>
      <c r="I1510" s="20" t="s">
        <v>3593</v>
      </c>
      <c r="J1510" s="17" t="s">
        <v>476</v>
      </c>
      <c r="K1510" s="17" t="s">
        <v>63</v>
      </c>
      <c r="L1510" s="17"/>
      <c r="M1510" s="17" t="s">
        <v>3992</v>
      </c>
      <c r="N1510" s="17" t="s">
        <v>3592</v>
      </c>
      <c r="O1510" s="17" t="s">
        <v>3184</v>
      </c>
      <c r="P1510" s="17" t="s">
        <v>2042</v>
      </c>
      <c r="Q1510" s="21" t="s">
        <v>2043</v>
      </c>
      <c r="R1510" s="21" t="str">
        <f t="shared" si="23"/>
        <v>丁忠兵(dingzhongbing)</v>
      </c>
      <c r="S1510" s="21"/>
    </row>
    <row r="1511" ht="12.75" customHeight="1" spans="1:19">
      <c r="A1511" s="17" t="s">
        <v>3541</v>
      </c>
      <c r="B1511" s="17" t="s">
        <v>715</v>
      </c>
      <c r="C1511" s="17" t="s">
        <v>3982</v>
      </c>
      <c r="D1511" s="17" t="s">
        <v>3957</v>
      </c>
      <c r="E1511" s="17" t="s">
        <v>3594</v>
      </c>
      <c r="F1511" s="17" t="s">
        <v>3954</v>
      </c>
      <c r="G1511" s="17" t="s">
        <v>1489</v>
      </c>
      <c r="H1511" s="17" t="s">
        <v>391</v>
      </c>
      <c r="I1511" s="20" t="s">
        <v>3595</v>
      </c>
      <c r="J1511" s="17" t="s">
        <v>63</v>
      </c>
      <c r="K1511" s="17" t="s">
        <v>63</v>
      </c>
      <c r="L1511" s="17"/>
      <c r="M1511" s="17" t="s">
        <v>3955</v>
      </c>
      <c r="N1511" s="17" t="s">
        <v>3594</v>
      </c>
      <c r="O1511" s="17" t="s">
        <v>1489</v>
      </c>
      <c r="P1511" s="17" t="s">
        <v>715</v>
      </c>
      <c r="Q1511" s="21" t="s">
        <v>716</v>
      </c>
      <c r="R1511" s="21" t="str">
        <f t="shared" si="23"/>
        <v>付跃超(fuyuechao)</v>
      </c>
      <c r="S1511" s="21"/>
    </row>
    <row r="1512" ht="12.75" customHeight="1" spans="1:19">
      <c r="A1512" s="17" t="s">
        <v>3541</v>
      </c>
      <c r="B1512" s="17" t="s">
        <v>715</v>
      </c>
      <c r="C1512" s="17" t="s">
        <v>3982</v>
      </c>
      <c r="D1512" s="17" t="s">
        <v>3957</v>
      </c>
      <c r="E1512" s="17" t="s">
        <v>3596</v>
      </c>
      <c r="F1512" s="17" t="s">
        <v>3954</v>
      </c>
      <c r="G1512" s="17" t="s">
        <v>3189</v>
      </c>
      <c r="H1512" s="17" t="s">
        <v>55</v>
      </c>
      <c r="I1512" s="20" t="s">
        <v>3597</v>
      </c>
      <c r="J1512" s="17" t="s">
        <v>63</v>
      </c>
      <c r="K1512" s="17" t="s">
        <v>63</v>
      </c>
      <c r="L1512" s="17"/>
      <c r="M1512" s="17" t="s">
        <v>3955</v>
      </c>
      <c r="N1512" s="17" t="s">
        <v>3596</v>
      </c>
      <c r="O1512" s="17" t="s">
        <v>3189</v>
      </c>
      <c r="P1512" s="17" t="s">
        <v>715</v>
      </c>
      <c r="Q1512" s="21" t="s">
        <v>716</v>
      </c>
      <c r="R1512" s="21" t="str">
        <f t="shared" si="23"/>
        <v>付跃超(fuyuechao)</v>
      </c>
      <c r="S1512" s="21"/>
    </row>
    <row r="1513" ht="12.75" customHeight="1" spans="1:19">
      <c r="A1513" s="17" t="s">
        <v>3541</v>
      </c>
      <c r="B1513" s="17" t="s">
        <v>715</v>
      </c>
      <c r="C1513" s="17" t="s">
        <v>3982</v>
      </c>
      <c r="D1513" s="17" t="s">
        <v>3957</v>
      </c>
      <c r="E1513" s="17" t="s">
        <v>3598</v>
      </c>
      <c r="F1513" s="17" t="s">
        <v>3954</v>
      </c>
      <c r="G1513" s="17" t="s">
        <v>133</v>
      </c>
      <c r="H1513" s="17" t="s">
        <v>148</v>
      </c>
      <c r="I1513" s="20" t="s">
        <v>3599</v>
      </c>
      <c r="J1513" s="17" t="s">
        <v>63</v>
      </c>
      <c r="K1513" s="17" t="s">
        <v>63</v>
      </c>
      <c r="L1513" s="17"/>
      <c r="M1513" s="17" t="s">
        <v>3955</v>
      </c>
      <c r="N1513" s="17" t="s">
        <v>3598</v>
      </c>
      <c r="O1513" s="17" t="s">
        <v>133</v>
      </c>
      <c r="P1513" s="17" t="s">
        <v>715</v>
      </c>
      <c r="Q1513" s="21" t="s">
        <v>716</v>
      </c>
      <c r="R1513" s="21" t="str">
        <f t="shared" si="23"/>
        <v>付跃超(fuyuechao)</v>
      </c>
      <c r="S1513" s="21"/>
    </row>
    <row r="1514" ht="12.75" customHeight="1" spans="1:19">
      <c r="A1514" s="17" t="s">
        <v>3541</v>
      </c>
      <c r="B1514" s="17" t="s">
        <v>715</v>
      </c>
      <c r="C1514" s="17" t="s">
        <v>3982</v>
      </c>
      <c r="D1514" s="17" t="s">
        <v>3957</v>
      </c>
      <c r="E1514" s="17" t="s">
        <v>3600</v>
      </c>
      <c r="F1514" s="17" t="s">
        <v>3954</v>
      </c>
      <c r="G1514" s="17" t="s">
        <v>3279</v>
      </c>
      <c r="H1514" s="17" t="s">
        <v>148</v>
      </c>
      <c r="I1514" s="20" t="s">
        <v>3601</v>
      </c>
      <c r="J1514" s="17" t="s">
        <v>63</v>
      </c>
      <c r="K1514" s="17" t="s">
        <v>63</v>
      </c>
      <c r="L1514" s="17"/>
      <c r="M1514" s="17" t="s">
        <v>3955</v>
      </c>
      <c r="N1514" s="17" t="s">
        <v>3600</v>
      </c>
      <c r="O1514" s="17" t="s">
        <v>3279</v>
      </c>
      <c r="P1514" s="17" t="s">
        <v>715</v>
      </c>
      <c r="Q1514" s="21" t="s">
        <v>716</v>
      </c>
      <c r="R1514" s="21" t="str">
        <f t="shared" si="23"/>
        <v>付跃超(fuyuechao)</v>
      </c>
      <c r="S1514" s="21"/>
    </row>
    <row r="1515" ht="12.75" customHeight="1" spans="1:19">
      <c r="A1515" s="17" t="s">
        <v>3541</v>
      </c>
      <c r="B1515" s="17" t="s">
        <v>715</v>
      </c>
      <c r="C1515" s="17" t="s">
        <v>3982</v>
      </c>
      <c r="D1515" s="17" t="s">
        <v>3957</v>
      </c>
      <c r="E1515" s="17" t="s">
        <v>3602</v>
      </c>
      <c r="F1515" s="17" t="s">
        <v>3954</v>
      </c>
      <c r="G1515" s="17" t="s">
        <v>133</v>
      </c>
      <c r="H1515" s="17" t="s">
        <v>148</v>
      </c>
      <c r="I1515" s="20" t="s">
        <v>3603</v>
      </c>
      <c r="J1515" s="17" t="s">
        <v>63</v>
      </c>
      <c r="K1515" s="17" t="s">
        <v>63</v>
      </c>
      <c r="L1515" s="17"/>
      <c r="M1515" s="17" t="s">
        <v>3955</v>
      </c>
      <c r="N1515" s="17" t="s">
        <v>3602</v>
      </c>
      <c r="O1515" s="17" t="s">
        <v>133</v>
      </c>
      <c r="P1515" s="17" t="s">
        <v>715</v>
      </c>
      <c r="Q1515" s="21" t="s">
        <v>716</v>
      </c>
      <c r="R1515" s="21" t="str">
        <f t="shared" si="23"/>
        <v>付跃超(fuyuechao)</v>
      </c>
      <c r="S1515" s="21"/>
    </row>
    <row r="1516" ht="12.75" customHeight="1" spans="1:19">
      <c r="A1516" s="17" t="s">
        <v>3541</v>
      </c>
      <c r="B1516" s="17" t="s">
        <v>715</v>
      </c>
      <c r="C1516" s="17" t="s">
        <v>3982</v>
      </c>
      <c r="D1516" s="17" t="s">
        <v>3957</v>
      </c>
      <c r="E1516" s="17" t="s">
        <v>3604</v>
      </c>
      <c r="F1516" s="17" t="s">
        <v>3954</v>
      </c>
      <c r="G1516" s="17" t="s">
        <v>869</v>
      </c>
      <c r="H1516" s="17" t="s">
        <v>148</v>
      </c>
      <c r="I1516" s="20" t="s">
        <v>3599</v>
      </c>
      <c r="J1516" s="17" t="s">
        <v>63</v>
      </c>
      <c r="K1516" s="17" t="s">
        <v>63</v>
      </c>
      <c r="L1516" s="17"/>
      <c r="M1516" s="17" t="s">
        <v>3955</v>
      </c>
      <c r="N1516" s="17" t="s">
        <v>3604</v>
      </c>
      <c r="O1516" s="17" t="s">
        <v>869</v>
      </c>
      <c r="P1516" s="17" t="s">
        <v>715</v>
      </c>
      <c r="Q1516" s="21" t="s">
        <v>716</v>
      </c>
      <c r="R1516" s="21" t="str">
        <f t="shared" si="23"/>
        <v>付跃超(fuyuechao)</v>
      </c>
      <c r="S1516" s="21"/>
    </row>
    <row r="1517" ht="12.75" customHeight="1" spans="1:19">
      <c r="A1517" s="17" t="s">
        <v>3541</v>
      </c>
      <c r="B1517" s="17" t="s">
        <v>715</v>
      </c>
      <c r="C1517" s="17" t="s">
        <v>3982</v>
      </c>
      <c r="D1517" s="17" t="s">
        <v>3957</v>
      </c>
      <c r="E1517" s="17" t="s">
        <v>3605</v>
      </c>
      <c r="F1517" s="17" t="s">
        <v>3954</v>
      </c>
      <c r="G1517" s="17" t="s">
        <v>869</v>
      </c>
      <c r="H1517" s="17" t="s">
        <v>148</v>
      </c>
      <c r="I1517" s="20" t="s">
        <v>3606</v>
      </c>
      <c r="J1517" s="17" t="s">
        <v>63</v>
      </c>
      <c r="K1517" s="17" t="s">
        <v>63</v>
      </c>
      <c r="L1517" s="17"/>
      <c r="M1517" s="17" t="s">
        <v>3955</v>
      </c>
      <c r="N1517" s="17" t="s">
        <v>3605</v>
      </c>
      <c r="O1517" s="17" t="s">
        <v>869</v>
      </c>
      <c r="P1517" s="17" t="s">
        <v>715</v>
      </c>
      <c r="Q1517" s="21" t="s">
        <v>716</v>
      </c>
      <c r="R1517" s="21" t="str">
        <f t="shared" si="23"/>
        <v>付跃超(fuyuechao)</v>
      </c>
      <c r="S1517" s="21"/>
    </row>
    <row r="1518" ht="12.75" customHeight="1" spans="1:19">
      <c r="A1518" s="17" t="s">
        <v>3541</v>
      </c>
      <c r="B1518" s="17" t="s">
        <v>715</v>
      </c>
      <c r="C1518" s="17" t="s">
        <v>3982</v>
      </c>
      <c r="D1518" s="17" t="s">
        <v>3957</v>
      </c>
      <c r="E1518" s="17" t="s">
        <v>3607</v>
      </c>
      <c r="F1518" s="17" t="s">
        <v>3954</v>
      </c>
      <c r="G1518" s="17" t="s">
        <v>133</v>
      </c>
      <c r="H1518" s="17" t="s">
        <v>148</v>
      </c>
      <c r="I1518" s="20" t="s">
        <v>3601</v>
      </c>
      <c r="J1518" s="17" t="s">
        <v>63</v>
      </c>
      <c r="K1518" s="17" t="s">
        <v>63</v>
      </c>
      <c r="L1518" s="17"/>
      <c r="M1518" s="17" t="s">
        <v>3955</v>
      </c>
      <c r="N1518" s="17" t="s">
        <v>3607</v>
      </c>
      <c r="O1518" s="17" t="s">
        <v>133</v>
      </c>
      <c r="P1518" s="17" t="s">
        <v>715</v>
      </c>
      <c r="Q1518" s="21" t="s">
        <v>716</v>
      </c>
      <c r="R1518" s="21" t="str">
        <f t="shared" si="23"/>
        <v>付跃超(fuyuechao)</v>
      </c>
      <c r="S1518" s="21"/>
    </row>
    <row r="1519" ht="12.75" customHeight="1" spans="1:19">
      <c r="A1519" s="17" t="s">
        <v>3541</v>
      </c>
      <c r="B1519" s="17" t="s">
        <v>151</v>
      </c>
      <c r="C1519" s="17" t="s">
        <v>3956</v>
      </c>
      <c r="D1519" s="17" t="s">
        <v>3973</v>
      </c>
      <c r="E1519" s="17" t="s">
        <v>3608</v>
      </c>
      <c r="F1519" s="17" t="s">
        <v>52</v>
      </c>
      <c r="G1519" s="17" t="s">
        <v>730</v>
      </c>
      <c r="H1519" s="17" t="s">
        <v>26</v>
      </c>
      <c r="I1519" s="20" t="s">
        <v>3609</v>
      </c>
      <c r="J1519" s="17" t="s">
        <v>63</v>
      </c>
      <c r="K1519" s="17" t="s">
        <v>63</v>
      </c>
      <c r="L1519" s="17"/>
      <c r="M1519" s="17" t="s">
        <v>476</v>
      </c>
      <c r="N1519" s="17" t="s">
        <v>3608</v>
      </c>
      <c r="O1519" s="17" t="s">
        <v>730</v>
      </c>
      <c r="P1519" s="17" t="s">
        <v>151</v>
      </c>
      <c r="Q1519" s="21" t="s">
        <v>152</v>
      </c>
      <c r="R1519" s="21" t="str">
        <f t="shared" si="23"/>
        <v>郭振杰(guozhenjie)</v>
      </c>
      <c r="S1519" s="21"/>
    </row>
    <row r="1520" ht="12.75" customHeight="1" spans="1:19">
      <c r="A1520" s="17" t="s">
        <v>3541</v>
      </c>
      <c r="B1520" s="17" t="s">
        <v>151</v>
      </c>
      <c r="C1520" s="17" t="s">
        <v>3956</v>
      </c>
      <c r="D1520" s="17" t="s">
        <v>3973</v>
      </c>
      <c r="E1520" s="17" t="s">
        <v>3608</v>
      </c>
      <c r="F1520" s="17" t="s">
        <v>3954</v>
      </c>
      <c r="G1520" s="17" t="s">
        <v>3610</v>
      </c>
      <c r="H1520" s="17" t="s">
        <v>26</v>
      </c>
      <c r="I1520" s="20" t="s">
        <v>3609</v>
      </c>
      <c r="J1520" s="17" t="s">
        <v>63</v>
      </c>
      <c r="K1520" s="17" t="s">
        <v>63</v>
      </c>
      <c r="L1520" s="17"/>
      <c r="M1520" s="17" t="s">
        <v>3955</v>
      </c>
      <c r="N1520" s="17" t="s">
        <v>3608</v>
      </c>
      <c r="O1520" s="17" t="s">
        <v>3610</v>
      </c>
      <c r="P1520" s="17" t="s">
        <v>151</v>
      </c>
      <c r="Q1520" s="21" t="s">
        <v>152</v>
      </c>
      <c r="R1520" s="21" t="str">
        <f t="shared" si="23"/>
        <v>郭振杰(guozhenjie)</v>
      </c>
      <c r="S1520" s="21"/>
    </row>
    <row r="1521" ht="12.75" customHeight="1" spans="1:19">
      <c r="A1521" s="17" t="s">
        <v>3541</v>
      </c>
      <c r="B1521" s="17" t="s">
        <v>151</v>
      </c>
      <c r="C1521" s="17" t="s">
        <v>3956</v>
      </c>
      <c r="D1521" s="17" t="s">
        <v>3973</v>
      </c>
      <c r="E1521" s="17" t="s">
        <v>3611</v>
      </c>
      <c r="F1521" s="17" t="s">
        <v>52</v>
      </c>
      <c r="G1521" s="17" t="s">
        <v>730</v>
      </c>
      <c r="H1521" s="17" t="s">
        <v>90</v>
      </c>
      <c r="I1521" s="20" t="s">
        <v>3556</v>
      </c>
      <c r="J1521" s="17" t="s">
        <v>63</v>
      </c>
      <c r="K1521" s="17" t="s">
        <v>63</v>
      </c>
      <c r="L1521" s="17"/>
      <c r="M1521" s="17" t="s">
        <v>476</v>
      </c>
      <c r="N1521" s="17" t="s">
        <v>3611</v>
      </c>
      <c r="O1521" s="17" t="s">
        <v>730</v>
      </c>
      <c r="P1521" s="17" t="s">
        <v>151</v>
      </c>
      <c r="Q1521" s="21" t="s">
        <v>152</v>
      </c>
      <c r="R1521" s="21" t="str">
        <f t="shared" si="23"/>
        <v>郭振杰(guozhenjie)</v>
      </c>
      <c r="S1521" s="21"/>
    </row>
    <row r="1522" ht="12.75" customHeight="1" spans="1:19">
      <c r="A1522" s="17" t="s">
        <v>3541</v>
      </c>
      <c r="B1522" s="17" t="s">
        <v>1147</v>
      </c>
      <c r="C1522" s="17" t="s">
        <v>3961</v>
      </c>
      <c r="D1522" s="17" t="s">
        <v>3968</v>
      </c>
      <c r="E1522" s="17" t="s">
        <v>3612</v>
      </c>
      <c r="F1522" s="17" t="s">
        <v>3954</v>
      </c>
      <c r="G1522" s="17" t="s">
        <v>42</v>
      </c>
      <c r="H1522" s="17" t="s">
        <v>63</v>
      </c>
      <c r="I1522" s="20" t="s">
        <v>3560</v>
      </c>
      <c r="J1522" s="17" t="s">
        <v>63</v>
      </c>
      <c r="K1522" s="17" t="s">
        <v>63</v>
      </c>
      <c r="L1522" s="17"/>
      <c r="M1522" s="17" t="s">
        <v>3955</v>
      </c>
      <c r="N1522" s="17" t="s">
        <v>3612</v>
      </c>
      <c r="O1522" s="17" t="s">
        <v>42</v>
      </c>
      <c r="P1522" s="17" t="s">
        <v>1147</v>
      </c>
      <c r="Q1522" s="21" t="s">
        <v>1148</v>
      </c>
      <c r="R1522" s="21" t="str">
        <f t="shared" si="23"/>
        <v>何佳晓(hejiaxiao)</v>
      </c>
      <c r="S1522" s="21"/>
    </row>
    <row r="1523" ht="12.75" customHeight="1" spans="1:19">
      <c r="A1523" s="17" t="s">
        <v>3541</v>
      </c>
      <c r="B1523" s="17" t="s">
        <v>735</v>
      </c>
      <c r="C1523" s="17" t="s">
        <v>3961</v>
      </c>
      <c r="D1523" s="17" t="s">
        <v>3973</v>
      </c>
      <c r="E1523" s="17" t="s">
        <v>3613</v>
      </c>
      <c r="F1523" s="17" t="s">
        <v>3954</v>
      </c>
      <c r="G1523" s="17" t="s">
        <v>3614</v>
      </c>
      <c r="H1523" s="17" t="s">
        <v>482</v>
      </c>
      <c r="I1523" s="20" t="s">
        <v>3615</v>
      </c>
      <c r="J1523" s="17" t="s">
        <v>443</v>
      </c>
      <c r="K1523" s="17" t="s">
        <v>443</v>
      </c>
      <c r="L1523" s="17"/>
      <c r="M1523" s="17" t="s">
        <v>63</v>
      </c>
      <c r="N1523" s="17" t="s">
        <v>3613</v>
      </c>
      <c r="O1523" s="17" t="s">
        <v>3614</v>
      </c>
      <c r="P1523" s="17" t="s">
        <v>735</v>
      </c>
      <c r="Q1523" s="21" t="s">
        <v>736</v>
      </c>
      <c r="R1523" s="21" t="str">
        <f t="shared" si="23"/>
        <v>何清(heqing)</v>
      </c>
      <c r="S1523" s="21"/>
    </row>
    <row r="1524" ht="12.75" customHeight="1" spans="1:19">
      <c r="A1524" s="17" t="s">
        <v>3541</v>
      </c>
      <c r="B1524" s="17" t="s">
        <v>173</v>
      </c>
      <c r="C1524" s="17" t="s">
        <v>3975</v>
      </c>
      <c r="D1524" s="17" t="s">
        <v>3970</v>
      </c>
      <c r="E1524" s="17" t="s">
        <v>3616</v>
      </c>
      <c r="F1524" s="17" t="s">
        <v>52</v>
      </c>
      <c r="G1524" s="17" t="s">
        <v>1884</v>
      </c>
      <c r="H1524" s="17" t="s">
        <v>148</v>
      </c>
      <c r="I1524" s="20" t="s">
        <v>3617</v>
      </c>
      <c r="J1524" s="17" t="s">
        <v>63</v>
      </c>
      <c r="K1524" s="17" t="s">
        <v>63</v>
      </c>
      <c r="L1524" s="17"/>
      <c r="M1524" s="17" t="s">
        <v>476</v>
      </c>
      <c r="N1524" s="17" t="s">
        <v>3616</v>
      </c>
      <c r="O1524" s="17" t="s">
        <v>1884</v>
      </c>
      <c r="P1524" s="17" t="s">
        <v>173</v>
      </c>
      <c r="Q1524" s="21" t="s">
        <v>174</v>
      </c>
      <c r="R1524" s="21" t="str">
        <f t="shared" si="23"/>
        <v>胡波(hubo)</v>
      </c>
      <c r="S1524" s="21"/>
    </row>
    <row r="1525" ht="12.75" customHeight="1" spans="1:19">
      <c r="A1525" s="17" t="s">
        <v>3541</v>
      </c>
      <c r="B1525" s="17" t="s">
        <v>173</v>
      </c>
      <c r="C1525" s="17" t="s">
        <v>3975</v>
      </c>
      <c r="D1525" s="17" t="s">
        <v>3970</v>
      </c>
      <c r="E1525" s="17" t="s">
        <v>3618</v>
      </c>
      <c r="F1525" s="17" t="s">
        <v>3954</v>
      </c>
      <c r="G1525" s="17" t="s">
        <v>42</v>
      </c>
      <c r="H1525" s="17" t="s">
        <v>63</v>
      </c>
      <c r="I1525" s="20" t="s">
        <v>3619</v>
      </c>
      <c r="J1525" s="17" t="s">
        <v>476</v>
      </c>
      <c r="K1525" s="17" t="s">
        <v>63</v>
      </c>
      <c r="L1525" s="17"/>
      <c r="M1525" s="17" t="s">
        <v>2451</v>
      </c>
      <c r="N1525" s="17" t="s">
        <v>3618</v>
      </c>
      <c r="O1525" s="17" t="s">
        <v>42</v>
      </c>
      <c r="P1525" s="17" t="s">
        <v>173</v>
      </c>
      <c r="Q1525" s="21" t="s">
        <v>174</v>
      </c>
      <c r="R1525" s="21" t="str">
        <f t="shared" si="23"/>
        <v>胡波(hubo)</v>
      </c>
      <c r="S1525" s="21"/>
    </row>
    <row r="1526" ht="12.75" customHeight="1" spans="1:19">
      <c r="A1526" s="17" t="s">
        <v>3541</v>
      </c>
      <c r="B1526" s="17" t="s">
        <v>173</v>
      </c>
      <c r="C1526" s="17" t="s">
        <v>3975</v>
      </c>
      <c r="D1526" s="17" t="s">
        <v>3970</v>
      </c>
      <c r="E1526" s="17" t="s">
        <v>3620</v>
      </c>
      <c r="F1526" s="17" t="s">
        <v>3954</v>
      </c>
      <c r="G1526" s="17" t="s">
        <v>3621</v>
      </c>
      <c r="H1526" s="17" t="s">
        <v>541</v>
      </c>
      <c r="I1526" s="20" t="s">
        <v>3176</v>
      </c>
      <c r="J1526" s="17" t="s">
        <v>63</v>
      </c>
      <c r="K1526" s="17" t="s">
        <v>63</v>
      </c>
      <c r="L1526" s="17" t="s">
        <v>4103</v>
      </c>
      <c r="M1526" s="17" t="s">
        <v>3955</v>
      </c>
      <c r="N1526" s="17" t="s">
        <v>3620</v>
      </c>
      <c r="O1526" s="17" t="s">
        <v>3621</v>
      </c>
      <c r="P1526" s="17" t="s">
        <v>173</v>
      </c>
      <c r="Q1526" s="21" t="s">
        <v>174</v>
      </c>
      <c r="R1526" s="21" t="str">
        <f t="shared" si="23"/>
        <v>胡波(hubo)</v>
      </c>
      <c r="S1526" s="21"/>
    </row>
    <row r="1527" ht="12.75" customHeight="1" spans="1:19">
      <c r="A1527" s="17" t="s">
        <v>3541</v>
      </c>
      <c r="B1527" s="17" t="s">
        <v>2811</v>
      </c>
      <c r="C1527" s="17" t="s">
        <v>3981</v>
      </c>
      <c r="D1527" s="17" t="s">
        <v>3968</v>
      </c>
      <c r="E1527" s="17" t="s">
        <v>3622</v>
      </c>
      <c r="F1527" s="17" t="s">
        <v>2170</v>
      </c>
      <c r="G1527" s="17" t="s">
        <v>3094</v>
      </c>
      <c r="H1527" s="17" t="s">
        <v>414</v>
      </c>
      <c r="I1527" s="20" t="s">
        <v>3623</v>
      </c>
      <c r="J1527" s="17" t="s">
        <v>476</v>
      </c>
      <c r="K1527" s="17" t="s">
        <v>63</v>
      </c>
      <c r="L1527" s="17"/>
      <c r="M1527" s="17" t="s">
        <v>4056</v>
      </c>
      <c r="N1527" s="17" t="s">
        <v>3622</v>
      </c>
      <c r="O1527" s="17" t="s">
        <v>3094</v>
      </c>
      <c r="P1527" s="17" t="s">
        <v>2811</v>
      </c>
      <c r="Q1527" s="21" t="s">
        <v>2812</v>
      </c>
      <c r="R1527" s="21" t="str">
        <f t="shared" si="23"/>
        <v>胡静锋(hujingfeng)</v>
      </c>
      <c r="S1527" s="21"/>
    </row>
    <row r="1528" ht="12.75" customHeight="1" spans="1:19">
      <c r="A1528" s="17" t="s">
        <v>3541</v>
      </c>
      <c r="B1528" s="17" t="s">
        <v>2811</v>
      </c>
      <c r="C1528" s="17" t="s">
        <v>3981</v>
      </c>
      <c r="D1528" s="17" t="s">
        <v>3968</v>
      </c>
      <c r="E1528" s="17" t="s">
        <v>3624</v>
      </c>
      <c r="F1528" s="17" t="s">
        <v>2170</v>
      </c>
      <c r="G1528" s="17" t="s">
        <v>1189</v>
      </c>
      <c r="H1528" s="17" t="s">
        <v>247</v>
      </c>
      <c r="I1528" s="20" t="s">
        <v>3625</v>
      </c>
      <c r="J1528" s="17" t="s">
        <v>476</v>
      </c>
      <c r="K1528" s="17" t="s">
        <v>63</v>
      </c>
      <c r="L1528" s="17"/>
      <c r="M1528" s="17" t="s">
        <v>4056</v>
      </c>
      <c r="N1528" s="17" t="s">
        <v>3624</v>
      </c>
      <c r="O1528" s="17" t="s">
        <v>1189</v>
      </c>
      <c r="P1528" s="17" t="s">
        <v>2811</v>
      </c>
      <c r="Q1528" s="21" t="s">
        <v>2812</v>
      </c>
      <c r="R1528" s="21" t="str">
        <f t="shared" si="23"/>
        <v>胡静锋(hujingfeng)</v>
      </c>
      <c r="S1528" s="21"/>
    </row>
    <row r="1529" ht="12.75" customHeight="1" spans="1:19">
      <c r="A1529" s="17" t="s">
        <v>3541</v>
      </c>
      <c r="B1529" s="17" t="s">
        <v>200</v>
      </c>
      <c r="C1529" s="17" t="s">
        <v>3980</v>
      </c>
      <c r="D1529" s="17" t="s">
        <v>3968</v>
      </c>
      <c r="E1529" s="17" t="s">
        <v>3626</v>
      </c>
      <c r="F1529" s="17" t="s">
        <v>2170</v>
      </c>
      <c r="G1529" s="17" t="s">
        <v>3238</v>
      </c>
      <c r="H1529" s="17" t="s">
        <v>135</v>
      </c>
      <c r="I1529" s="20" t="s">
        <v>3627</v>
      </c>
      <c r="J1529" s="17" t="s">
        <v>63</v>
      </c>
      <c r="K1529" s="17" t="s">
        <v>63</v>
      </c>
      <c r="L1529" s="17"/>
      <c r="M1529" s="17" t="s">
        <v>4023</v>
      </c>
      <c r="N1529" s="17" t="s">
        <v>3626</v>
      </c>
      <c r="O1529" s="17" t="s">
        <v>3238</v>
      </c>
      <c r="P1529" s="17" t="s">
        <v>200</v>
      </c>
      <c r="Q1529" s="21" t="s">
        <v>201</v>
      </c>
      <c r="R1529" s="21" t="str">
        <f t="shared" si="23"/>
        <v>黄意武(huangyiwu)</v>
      </c>
      <c r="S1529" s="21"/>
    </row>
    <row r="1530" ht="12.75" customHeight="1" spans="1:19">
      <c r="A1530" s="17" t="s">
        <v>3541</v>
      </c>
      <c r="B1530" s="17" t="s">
        <v>200</v>
      </c>
      <c r="C1530" s="17" t="s">
        <v>3980</v>
      </c>
      <c r="D1530" s="17" t="s">
        <v>3968</v>
      </c>
      <c r="E1530" s="17" t="s">
        <v>3237</v>
      </c>
      <c r="F1530" s="17" t="s">
        <v>2170</v>
      </c>
      <c r="G1530" s="17" t="s">
        <v>3628</v>
      </c>
      <c r="H1530" s="17" t="s">
        <v>135</v>
      </c>
      <c r="I1530" s="20" t="s">
        <v>3629</v>
      </c>
      <c r="J1530" s="17" t="s">
        <v>476</v>
      </c>
      <c r="K1530" s="17" t="s">
        <v>63</v>
      </c>
      <c r="L1530" s="17" t="s">
        <v>4104</v>
      </c>
      <c r="M1530" s="17" t="s">
        <v>4056</v>
      </c>
      <c r="N1530" s="17" t="s">
        <v>3237</v>
      </c>
      <c r="O1530" s="17" t="s">
        <v>3628</v>
      </c>
      <c r="P1530" s="17" t="s">
        <v>200</v>
      </c>
      <c r="Q1530" s="21" t="s">
        <v>201</v>
      </c>
      <c r="R1530" s="21" t="str">
        <f t="shared" si="23"/>
        <v>黄意武(huangyiwu)</v>
      </c>
      <c r="S1530" s="21"/>
    </row>
    <row r="1531" ht="12.75" customHeight="1" spans="1:19">
      <c r="A1531" s="17" t="s">
        <v>3541</v>
      </c>
      <c r="B1531" s="17" t="s">
        <v>200</v>
      </c>
      <c r="C1531" s="17" t="s">
        <v>3980</v>
      </c>
      <c r="D1531" s="17" t="s">
        <v>3968</v>
      </c>
      <c r="E1531" s="17" t="s">
        <v>3554</v>
      </c>
      <c r="F1531" s="17" t="s">
        <v>3954</v>
      </c>
      <c r="G1531" s="17" t="s">
        <v>3555</v>
      </c>
      <c r="H1531" s="17" t="s">
        <v>247</v>
      </c>
      <c r="I1531" s="20" t="s">
        <v>3556</v>
      </c>
      <c r="J1531" s="17" t="s">
        <v>4004</v>
      </c>
      <c r="K1531" s="17" t="s">
        <v>427</v>
      </c>
      <c r="L1531" s="17"/>
      <c r="M1531" s="17" t="s">
        <v>414</v>
      </c>
      <c r="N1531" s="17" t="s">
        <v>3554</v>
      </c>
      <c r="O1531" s="17" t="s">
        <v>3555</v>
      </c>
      <c r="P1531" s="17" t="s">
        <v>200</v>
      </c>
      <c r="Q1531" s="21" t="s">
        <v>201</v>
      </c>
      <c r="R1531" s="21" t="str">
        <f t="shared" si="23"/>
        <v>黄意武(huangyiwu)</v>
      </c>
      <c r="S1531" s="21"/>
    </row>
    <row r="1532" ht="12.75" customHeight="1" spans="1:19">
      <c r="A1532" s="17" t="s">
        <v>3541</v>
      </c>
      <c r="B1532" s="17" t="s">
        <v>200</v>
      </c>
      <c r="C1532" s="17" t="s">
        <v>3980</v>
      </c>
      <c r="D1532" s="17" t="s">
        <v>3968</v>
      </c>
      <c r="E1532" s="17" t="s">
        <v>3630</v>
      </c>
      <c r="F1532" s="17" t="s">
        <v>2170</v>
      </c>
      <c r="G1532" s="17" t="s">
        <v>2115</v>
      </c>
      <c r="H1532" s="17" t="s">
        <v>90</v>
      </c>
      <c r="I1532" s="20" t="s">
        <v>3631</v>
      </c>
      <c r="J1532" s="17" t="s">
        <v>476</v>
      </c>
      <c r="K1532" s="17" t="s">
        <v>63</v>
      </c>
      <c r="L1532" s="17"/>
      <c r="M1532" s="17" t="s">
        <v>4056</v>
      </c>
      <c r="N1532" s="17" t="s">
        <v>3630</v>
      </c>
      <c r="O1532" s="17" t="s">
        <v>2115</v>
      </c>
      <c r="P1532" s="17" t="s">
        <v>200</v>
      </c>
      <c r="Q1532" s="21" t="s">
        <v>201</v>
      </c>
      <c r="R1532" s="21" t="str">
        <f t="shared" si="23"/>
        <v>黄意武(huangyiwu)</v>
      </c>
      <c r="S1532" s="21"/>
    </row>
    <row r="1533" ht="12.75" customHeight="1" spans="1:19">
      <c r="A1533" s="17" t="s">
        <v>3541</v>
      </c>
      <c r="B1533" s="17" t="s">
        <v>200</v>
      </c>
      <c r="C1533" s="17" t="s">
        <v>3980</v>
      </c>
      <c r="D1533" s="17" t="s">
        <v>3968</v>
      </c>
      <c r="E1533" s="17" t="s">
        <v>3632</v>
      </c>
      <c r="F1533" s="17" t="s">
        <v>3954</v>
      </c>
      <c r="G1533" s="17" t="s">
        <v>3633</v>
      </c>
      <c r="H1533" s="17" t="s">
        <v>135</v>
      </c>
      <c r="I1533" s="20" t="s">
        <v>3634</v>
      </c>
      <c r="J1533" s="17" t="s">
        <v>63</v>
      </c>
      <c r="K1533" s="17" t="s">
        <v>63</v>
      </c>
      <c r="L1533" s="17"/>
      <c r="M1533" s="17" t="s">
        <v>3955</v>
      </c>
      <c r="N1533" s="17" t="s">
        <v>3632</v>
      </c>
      <c r="O1533" s="17" t="s">
        <v>3633</v>
      </c>
      <c r="P1533" s="17" t="s">
        <v>200</v>
      </c>
      <c r="Q1533" s="21" t="s">
        <v>201</v>
      </c>
      <c r="R1533" s="21" t="str">
        <f t="shared" si="23"/>
        <v>黄意武(huangyiwu)</v>
      </c>
      <c r="S1533" s="21"/>
    </row>
    <row r="1534" ht="12.75" customHeight="1" spans="1:19">
      <c r="A1534" s="17" t="s">
        <v>3541</v>
      </c>
      <c r="B1534" s="17" t="s">
        <v>200</v>
      </c>
      <c r="C1534" s="17" t="s">
        <v>3980</v>
      </c>
      <c r="D1534" s="17" t="s">
        <v>3968</v>
      </c>
      <c r="E1534" s="17" t="s">
        <v>3635</v>
      </c>
      <c r="F1534" s="17" t="s">
        <v>3954</v>
      </c>
      <c r="G1534" s="17" t="s">
        <v>153</v>
      </c>
      <c r="H1534" s="17" t="s">
        <v>135</v>
      </c>
      <c r="I1534" s="20" t="s">
        <v>3636</v>
      </c>
      <c r="J1534" s="17" t="s">
        <v>63</v>
      </c>
      <c r="K1534" s="17" t="s">
        <v>63</v>
      </c>
      <c r="L1534" s="17"/>
      <c r="M1534" s="17" t="s">
        <v>3955</v>
      </c>
      <c r="N1534" s="17" t="s">
        <v>3635</v>
      </c>
      <c r="O1534" s="17" t="s">
        <v>153</v>
      </c>
      <c r="P1534" s="17" t="s">
        <v>200</v>
      </c>
      <c r="Q1534" s="21" t="s">
        <v>201</v>
      </c>
      <c r="R1534" s="21" t="str">
        <f t="shared" si="23"/>
        <v>黄意武(huangyiwu)</v>
      </c>
      <c r="S1534" s="21"/>
    </row>
    <row r="1535" ht="12.75" customHeight="1" spans="1:19">
      <c r="A1535" s="17" t="s">
        <v>3541</v>
      </c>
      <c r="B1535" s="17" t="s">
        <v>2831</v>
      </c>
      <c r="C1535" s="17" t="s">
        <v>3982</v>
      </c>
      <c r="D1535" s="17" t="s">
        <v>3946</v>
      </c>
      <c r="E1535" s="17" t="s">
        <v>3569</v>
      </c>
      <c r="F1535" s="17" t="s">
        <v>141</v>
      </c>
      <c r="G1535" s="17" t="s">
        <v>2370</v>
      </c>
      <c r="H1535" s="17" t="s">
        <v>541</v>
      </c>
      <c r="I1535" s="20" t="s">
        <v>3570</v>
      </c>
      <c r="J1535" s="17" t="s">
        <v>476</v>
      </c>
      <c r="K1535" s="17" t="s">
        <v>476</v>
      </c>
      <c r="L1535" s="17"/>
      <c r="M1535" s="17" t="s">
        <v>3964</v>
      </c>
      <c r="N1535" s="17" t="s">
        <v>3569</v>
      </c>
      <c r="O1535" s="17" t="s">
        <v>2370</v>
      </c>
      <c r="P1535" s="17" t="s">
        <v>2831</v>
      </c>
      <c r="Q1535" s="21" t="s">
        <v>2832</v>
      </c>
      <c r="R1535" s="21" t="str">
        <f t="shared" si="23"/>
        <v>康庄(kangzhuang)</v>
      </c>
      <c r="S1535" s="21"/>
    </row>
    <row r="1536" ht="12.75" customHeight="1" spans="1:19">
      <c r="A1536" s="17" t="s">
        <v>3541</v>
      </c>
      <c r="B1536" s="17" t="s">
        <v>2831</v>
      </c>
      <c r="C1536" s="17" t="s">
        <v>3982</v>
      </c>
      <c r="D1536" s="17" t="s">
        <v>3946</v>
      </c>
      <c r="E1536" s="17" t="s">
        <v>3637</v>
      </c>
      <c r="F1536" s="17" t="s">
        <v>3954</v>
      </c>
      <c r="G1536" s="17" t="s">
        <v>42</v>
      </c>
      <c r="H1536" s="17" t="s">
        <v>26</v>
      </c>
      <c r="I1536" s="20" t="s">
        <v>3629</v>
      </c>
      <c r="J1536" s="17" t="s">
        <v>476</v>
      </c>
      <c r="K1536" s="17" t="s">
        <v>63</v>
      </c>
      <c r="L1536" s="17" t="s">
        <v>4105</v>
      </c>
      <c r="M1536" s="17" t="s">
        <v>2451</v>
      </c>
      <c r="N1536" s="17" t="s">
        <v>3637</v>
      </c>
      <c r="O1536" s="17" t="s">
        <v>42</v>
      </c>
      <c r="P1536" s="17" t="s">
        <v>2831</v>
      </c>
      <c r="Q1536" s="21" t="s">
        <v>2832</v>
      </c>
      <c r="R1536" s="21" t="str">
        <f t="shared" si="23"/>
        <v>康庄(kangzhuang)</v>
      </c>
      <c r="S1536" s="21"/>
    </row>
    <row r="1537" ht="12.75" customHeight="1" spans="1:19">
      <c r="A1537" s="17" t="s">
        <v>3541</v>
      </c>
      <c r="B1537" s="17" t="s">
        <v>2831</v>
      </c>
      <c r="C1537" s="17" t="s">
        <v>3982</v>
      </c>
      <c r="D1537" s="17" t="s">
        <v>3946</v>
      </c>
      <c r="E1537" s="17" t="s">
        <v>3638</v>
      </c>
      <c r="F1537" s="17" t="s">
        <v>52</v>
      </c>
      <c r="G1537" s="17" t="s">
        <v>3639</v>
      </c>
      <c r="H1537" s="17" t="s">
        <v>55</v>
      </c>
      <c r="I1537" s="20" t="s">
        <v>3551</v>
      </c>
      <c r="J1537" s="17" t="s">
        <v>63</v>
      </c>
      <c r="K1537" s="17" t="s">
        <v>63</v>
      </c>
      <c r="L1537" s="17"/>
      <c r="M1537" s="17" t="s">
        <v>476</v>
      </c>
      <c r="N1537" s="17" t="s">
        <v>3638</v>
      </c>
      <c r="O1537" s="17" t="s">
        <v>3639</v>
      </c>
      <c r="P1537" s="17" t="s">
        <v>2831</v>
      </c>
      <c r="Q1537" s="21" t="s">
        <v>2832</v>
      </c>
      <c r="R1537" s="21" t="str">
        <f t="shared" si="23"/>
        <v>康庄(kangzhuang)</v>
      </c>
      <c r="S1537" s="21"/>
    </row>
    <row r="1538" ht="12.75" customHeight="1" spans="1:19">
      <c r="A1538" s="17" t="s">
        <v>3541</v>
      </c>
      <c r="B1538" s="17" t="s">
        <v>2831</v>
      </c>
      <c r="C1538" s="17" t="s">
        <v>3982</v>
      </c>
      <c r="D1538" s="17" t="s">
        <v>3946</v>
      </c>
      <c r="E1538" s="17" t="s">
        <v>3554</v>
      </c>
      <c r="F1538" s="17" t="s">
        <v>3954</v>
      </c>
      <c r="G1538" s="17" t="s">
        <v>3555</v>
      </c>
      <c r="H1538" s="17" t="s">
        <v>247</v>
      </c>
      <c r="I1538" s="20" t="s">
        <v>3556</v>
      </c>
      <c r="J1538" s="17" t="s">
        <v>4004</v>
      </c>
      <c r="K1538" s="17" t="s">
        <v>63</v>
      </c>
      <c r="L1538" s="17"/>
      <c r="M1538" s="17" t="s">
        <v>443</v>
      </c>
      <c r="N1538" s="17" t="s">
        <v>3554</v>
      </c>
      <c r="O1538" s="17" t="s">
        <v>3555</v>
      </c>
      <c r="P1538" s="17" t="s">
        <v>2831</v>
      </c>
      <c r="Q1538" s="21" t="s">
        <v>2832</v>
      </c>
      <c r="R1538" s="21" t="str">
        <f t="shared" si="23"/>
        <v>康庄(kangzhuang)</v>
      </c>
      <c r="S1538" s="21"/>
    </row>
    <row r="1539" ht="12.75" customHeight="1" spans="1:19">
      <c r="A1539" s="17" t="s">
        <v>3541</v>
      </c>
      <c r="B1539" s="17" t="s">
        <v>760</v>
      </c>
      <c r="C1539" s="17" t="s">
        <v>3982</v>
      </c>
      <c r="D1539" s="17" t="s">
        <v>3953</v>
      </c>
      <c r="E1539" s="17" t="s">
        <v>3640</v>
      </c>
      <c r="F1539" s="17" t="s">
        <v>3954</v>
      </c>
      <c r="G1539" s="17" t="s">
        <v>1316</v>
      </c>
      <c r="H1539" s="17" t="s">
        <v>63</v>
      </c>
      <c r="I1539" s="20" t="s">
        <v>3641</v>
      </c>
      <c r="J1539" s="17" t="s">
        <v>427</v>
      </c>
      <c r="K1539" s="17" t="s">
        <v>476</v>
      </c>
      <c r="L1539" s="17"/>
      <c r="M1539" s="17" t="s">
        <v>427</v>
      </c>
      <c r="N1539" s="17" t="s">
        <v>3640</v>
      </c>
      <c r="O1539" s="17" t="s">
        <v>1316</v>
      </c>
      <c r="P1539" s="17" t="s">
        <v>760</v>
      </c>
      <c r="Q1539" s="21" t="s">
        <v>761</v>
      </c>
      <c r="R1539" s="21" t="str">
        <f t="shared" si="23"/>
        <v>柯昌波(kechangbo)</v>
      </c>
      <c r="S1539" s="21"/>
    </row>
    <row r="1540" ht="12.75" customHeight="1" spans="1:19">
      <c r="A1540" s="17" t="s">
        <v>3541</v>
      </c>
      <c r="B1540" s="17" t="s">
        <v>234</v>
      </c>
      <c r="C1540" s="17" t="s">
        <v>3983</v>
      </c>
      <c r="D1540" s="17" t="s">
        <v>3953</v>
      </c>
      <c r="E1540" s="17" t="s">
        <v>3642</v>
      </c>
      <c r="F1540" s="17" t="s">
        <v>3954</v>
      </c>
      <c r="G1540" s="17" t="s">
        <v>3643</v>
      </c>
      <c r="H1540" s="17" t="s">
        <v>1340</v>
      </c>
      <c r="I1540" s="20" t="s">
        <v>3644</v>
      </c>
      <c r="J1540" s="17" t="s">
        <v>63</v>
      </c>
      <c r="K1540" s="17" t="s">
        <v>63</v>
      </c>
      <c r="L1540" s="17"/>
      <c r="M1540" s="17" t="s">
        <v>3955</v>
      </c>
      <c r="N1540" s="17" t="s">
        <v>3642</v>
      </c>
      <c r="O1540" s="17" t="s">
        <v>3643</v>
      </c>
      <c r="P1540" s="17" t="s">
        <v>234</v>
      </c>
      <c r="Q1540" s="21" t="s">
        <v>235</v>
      </c>
      <c r="R1540" s="21" t="str">
        <f t="shared" ref="R1540:R1603" si="24">CONCATENATE(P1540,"(",Q1540,")")</f>
        <v>黎智洪(lizhihong)</v>
      </c>
      <c r="S1540" s="21"/>
    </row>
    <row r="1541" ht="12.75" customHeight="1" spans="1:19">
      <c r="A1541" s="17" t="s">
        <v>3541</v>
      </c>
      <c r="B1541" s="17" t="s">
        <v>234</v>
      </c>
      <c r="C1541" s="17" t="s">
        <v>3983</v>
      </c>
      <c r="D1541" s="17" t="s">
        <v>3953</v>
      </c>
      <c r="E1541" s="17" t="s">
        <v>3645</v>
      </c>
      <c r="F1541" s="17" t="s">
        <v>2170</v>
      </c>
      <c r="G1541" s="17" t="s">
        <v>3646</v>
      </c>
      <c r="H1541" s="17" t="s">
        <v>247</v>
      </c>
      <c r="I1541" s="20" t="s">
        <v>3647</v>
      </c>
      <c r="J1541" s="17" t="s">
        <v>63</v>
      </c>
      <c r="K1541" s="17" t="s">
        <v>63</v>
      </c>
      <c r="L1541" s="17"/>
      <c r="M1541" s="17" t="s">
        <v>4023</v>
      </c>
      <c r="N1541" s="17" t="s">
        <v>3645</v>
      </c>
      <c r="O1541" s="17" t="s">
        <v>3646</v>
      </c>
      <c r="P1541" s="17" t="s">
        <v>234</v>
      </c>
      <c r="Q1541" s="21" t="s">
        <v>235</v>
      </c>
      <c r="R1541" s="21" t="str">
        <f t="shared" si="24"/>
        <v>黎智洪(lizhihong)</v>
      </c>
      <c r="S1541" s="21"/>
    </row>
    <row r="1542" ht="12.75" customHeight="1" spans="1:19">
      <c r="A1542" s="17" t="s">
        <v>3541</v>
      </c>
      <c r="B1542" s="17" t="s">
        <v>234</v>
      </c>
      <c r="C1542" s="17" t="s">
        <v>3983</v>
      </c>
      <c r="D1542" s="17" t="s">
        <v>3953</v>
      </c>
      <c r="E1542" s="17" t="s">
        <v>3648</v>
      </c>
      <c r="F1542" s="17" t="s">
        <v>141</v>
      </c>
      <c r="G1542" s="17" t="s">
        <v>3649</v>
      </c>
      <c r="H1542" s="17" t="s">
        <v>2319</v>
      </c>
      <c r="I1542" s="20" t="s">
        <v>3650</v>
      </c>
      <c r="J1542" s="17" t="s">
        <v>63</v>
      </c>
      <c r="K1542" s="17" t="s">
        <v>63</v>
      </c>
      <c r="L1542" s="17"/>
      <c r="M1542" s="17" t="s">
        <v>3951</v>
      </c>
      <c r="N1542" s="17" t="s">
        <v>3648</v>
      </c>
      <c r="O1542" s="17" t="s">
        <v>3649</v>
      </c>
      <c r="P1542" s="17" t="s">
        <v>234</v>
      </c>
      <c r="Q1542" s="21" t="s">
        <v>235</v>
      </c>
      <c r="R1542" s="21" t="str">
        <f t="shared" si="24"/>
        <v>黎智洪(lizhihong)</v>
      </c>
      <c r="S1542" s="21"/>
    </row>
    <row r="1543" ht="12.75" customHeight="1" spans="1:19">
      <c r="A1543" s="17" t="s">
        <v>3541</v>
      </c>
      <c r="B1543" s="17" t="s">
        <v>234</v>
      </c>
      <c r="C1543" s="17" t="s">
        <v>3983</v>
      </c>
      <c r="D1543" s="17" t="s">
        <v>3953</v>
      </c>
      <c r="E1543" s="17" t="s">
        <v>3651</v>
      </c>
      <c r="F1543" s="17" t="s">
        <v>2170</v>
      </c>
      <c r="G1543" s="17" t="s">
        <v>534</v>
      </c>
      <c r="H1543" s="17" t="s">
        <v>1593</v>
      </c>
      <c r="I1543" s="20" t="s">
        <v>3652</v>
      </c>
      <c r="J1543" s="17" t="s">
        <v>63</v>
      </c>
      <c r="K1543" s="17" t="s">
        <v>63</v>
      </c>
      <c r="L1543" s="17"/>
      <c r="M1543" s="17" t="s">
        <v>4023</v>
      </c>
      <c r="N1543" s="17" t="s">
        <v>3651</v>
      </c>
      <c r="O1543" s="17" t="s">
        <v>534</v>
      </c>
      <c r="P1543" s="17" t="s">
        <v>234</v>
      </c>
      <c r="Q1543" s="21" t="s">
        <v>235</v>
      </c>
      <c r="R1543" s="21" t="str">
        <f t="shared" si="24"/>
        <v>黎智洪(lizhihong)</v>
      </c>
      <c r="S1543" s="21"/>
    </row>
    <row r="1544" ht="12.75" customHeight="1" spans="1:19">
      <c r="A1544" s="17" t="s">
        <v>3541</v>
      </c>
      <c r="B1544" s="17" t="s">
        <v>240</v>
      </c>
      <c r="C1544" s="17" t="s">
        <v>3984</v>
      </c>
      <c r="D1544" s="17" t="s">
        <v>3953</v>
      </c>
      <c r="E1544" s="17" t="s">
        <v>3653</v>
      </c>
      <c r="F1544" s="17" t="s">
        <v>3954</v>
      </c>
      <c r="G1544" s="17" t="s">
        <v>42</v>
      </c>
      <c r="H1544" s="17" t="s">
        <v>135</v>
      </c>
      <c r="I1544" s="20" t="s">
        <v>3619</v>
      </c>
      <c r="J1544" s="17" t="s">
        <v>427</v>
      </c>
      <c r="K1544" s="17" t="s">
        <v>63</v>
      </c>
      <c r="L1544" s="17"/>
      <c r="M1544" s="17" t="s">
        <v>449</v>
      </c>
      <c r="N1544" s="17" t="s">
        <v>3653</v>
      </c>
      <c r="O1544" s="17" t="s">
        <v>42</v>
      </c>
      <c r="P1544" s="17" t="s">
        <v>240</v>
      </c>
      <c r="Q1544" s="21" t="s">
        <v>241</v>
      </c>
      <c r="R1544" s="21" t="str">
        <f t="shared" si="24"/>
        <v>李春艳(lichunyan)</v>
      </c>
      <c r="S1544" s="21"/>
    </row>
    <row r="1545" ht="12.75" customHeight="1" spans="1:19">
      <c r="A1545" s="17" t="s">
        <v>3541</v>
      </c>
      <c r="B1545" s="17" t="s">
        <v>240</v>
      </c>
      <c r="C1545" s="17" t="s">
        <v>3984</v>
      </c>
      <c r="D1545" s="17" t="s">
        <v>3953</v>
      </c>
      <c r="E1545" s="17" t="s">
        <v>3654</v>
      </c>
      <c r="F1545" s="17" t="s">
        <v>3954</v>
      </c>
      <c r="G1545" s="17" t="s">
        <v>3655</v>
      </c>
      <c r="H1545" s="17" t="s">
        <v>148</v>
      </c>
      <c r="I1545" s="20" t="s">
        <v>3656</v>
      </c>
      <c r="J1545" s="17" t="s">
        <v>63</v>
      </c>
      <c r="K1545" s="17" t="s">
        <v>63</v>
      </c>
      <c r="L1545" s="17"/>
      <c r="M1545" s="17" t="s">
        <v>3955</v>
      </c>
      <c r="N1545" s="17" t="s">
        <v>3654</v>
      </c>
      <c r="O1545" s="17" t="s">
        <v>3655</v>
      </c>
      <c r="P1545" s="17" t="s">
        <v>240</v>
      </c>
      <c r="Q1545" s="21" t="s">
        <v>241</v>
      </c>
      <c r="R1545" s="21" t="str">
        <f t="shared" si="24"/>
        <v>李春艳(lichunyan)</v>
      </c>
      <c r="S1545" s="21"/>
    </row>
    <row r="1546" ht="12.75" customHeight="1" spans="1:19">
      <c r="A1546" s="17" t="s">
        <v>3541</v>
      </c>
      <c r="B1546" s="17" t="s">
        <v>240</v>
      </c>
      <c r="C1546" s="17" t="s">
        <v>3984</v>
      </c>
      <c r="D1546" s="17" t="s">
        <v>3953</v>
      </c>
      <c r="E1546" s="17" t="s">
        <v>3657</v>
      </c>
      <c r="F1546" s="17" t="s">
        <v>3971</v>
      </c>
      <c r="G1546" s="17" t="s">
        <v>142</v>
      </c>
      <c r="H1546" s="17" t="s">
        <v>148</v>
      </c>
      <c r="I1546" s="20" t="s">
        <v>3658</v>
      </c>
      <c r="J1546" s="17" t="s">
        <v>476</v>
      </c>
      <c r="K1546" s="17" t="s">
        <v>476</v>
      </c>
      <c r="L1546" s="17"/>
      <c r="M1546" s="17" t="s">
        <v>4046</v>
      </c>
      <c r="N1546" s="17" t="s">
        <v>3657</v>
      </c>
      <c r="O1546" s="17" t="s">
        <v>142</v>
      </c>
      <c r="P1546" s="17" t="s">
        <v>240</v>
      </c>
      <c r="Q1546" s="21" t="s">
        <v>241</v>
      </c>
      <c r="R1546" s="21" t="str">
        <f t="shared" si="24"/>
        <v>李春艳(lichunyan)</v>
      </c>
      <c r="S1546" s="21"/>
    </row>
    <row r="1547" ht="12.75" customHeight="1" spans="1:19">
      <c r="A1547" s="17" t="s">
        <v>3541</v>
      </c>
      <c r="B1547" s="17" t="s">
        <v>284</v>
      </c>
      <c r="C1547" s="17" t="s">
        <v>3979</v>
      </c>
      <c r="D1547" s="17" t="s">
        <v>3973</v>
      </c>
      <c r="E1547" s="17" t="s">
        <v>3659</v>
      </c>
      <c r="F1547" s="17" t="s">
        <v>3954</v>
      </c>
      <c r="G1547" s="17" t="s">
        <v>42</v>
      </c>
      <c r="H1547" s="17" t="s">
        <v>63</v>
      </c>
      <c r="I1547" s="20" t="s">
        <v>3660</v>
      </c>
      <c r="J1547" s="17" t="s">
        <v>63</v>
      </c>
      <c r="K1547" s="17" t="s">
        <v>63</v>
      </c>
      <c r="L1547" s="17"/>
      <c r="M1547" s="17" t="s">
        <v>3955</v>
      </c>
      <c r="N1547" s="17" t="s">
        <v>3659</v>
      </c>
      <c r="O1547" s="17" t="s">
        <v>42</v>
      </c>
      <c r="P1547" s="17" t="s">
        <v>284</v>
      </c>
      <c r="Q1547" s="21" t="s">
        <v>285</v>
      </c>
      <c r="R1547" s="21" t="str">
        <f t="shared" si="24"/>
        <v>李玲(liling)</v>
      </c>
      <c r="S1547" s="21"/>
    </row>
    <row r="1548" ht="12.75" customHeight="1" spans="1:19">
      <c r="A1548" s="17" t="s">
        <v>3541</v>
      </c>
      <c r="B1548" s="17" t="s">
        <v>284</v>
      </c>
      <c r="C1548" s="17" t="s">
        <v>3979</v>
      </c>
      <c r="D1548" s="17" t="s">
        <v>3973</v>
      </c>
      <c r="E1548" s="17" t="s">
        <v>3661</v>
      </c>
      <c r="F1548" s="17" t="s">
        <v>52</v>
      </c>
      <c r="G1548" s="17" t="s">
        <v>1884</v>
      </c>
      <c r="H1548" s="17" t="s">
        <v>36</v>
      </c>
      <c r="I1548" s="20" t="s">
        <v>3662</v>
      </c>
      <c r="J1548" s="17" t="s">
        <v>63</v>
      </c>
      <c r="K1548" s="17" t="s">
        <v>63</v>
      </c>
      <c r="L1548" s="17"/>
      <c r="M1548" s="17" t="s">
        <v>476</v>
      </c>
      <c r="N1548" s="17" t="s">
        <v>3661</v>
      </c>
      <c r="O1548" s="17" t="s">
        <v>1884</v>
      </c>
      <c r="P1548" s="17" t="s">
        <v>284</v>
      </c>
      <c r="Q1548" s="21" t="s">
        <v>285</v>
      </c>
      <c r="R1548" s="21" t="str">
        <f t="shared" si="24"/>
        <v>李玲(liling)</v>
      </c>
      <c r="S1548" s="21"/>
    </row>
    <row r="1549" ht="12.75" customHeight="1" spans="1:19">
      <c r="A1549" s="17" t="s">
        <v>3541</v>
      </c>
      <c r="B1549" s="17" t="s">
        <v>284</v>
      </c>
      <c r="C1549" s="17" t="s">
        <v>3979</v>
      </c>
      <c r="D1549" s="17" t="s">
        <v>3973</v>
      </c>
      <c r="E1549" s="17" t="s">
        <v>3661</v>
      </c>
      <c r="F1549" s="17" t="s">
        <v>141</v>
      </c>
      <c r="G1549" s="17" t="s">
        <v>1348</v>
      </c>
      <c r="H1549" s="17" t="s">
        <v>55</v>
      </c>
      <c r="I1549" s="20" t="s">
        <v>3663</v>
      </c>
      <c r="J1549" s="17" t="s">
        <v>63</v>
      </c>
      <c r="K1549" s="17" t="s">
        <v>63</v>
      </c>
      <c r="L1549" s="17"/>
      <c r="M1549" s="17" t="s">
        <v>3951</v>
      </c>
      <c r="N1549" s="17" t="s">
        <v>3661</v>
      </c>
      <c r="O1549" s="17" t="s">
        <v>1348</v>
      </c>
      <c r="P1549" s="17" t="s">
        <v>284</v>
      </c>
      <c r="Q1549" s="21" t="s">
        <v>285</v>
      </c>
      <c r="R1549" s="21" t="str">
        <f t="shared" si="24"/>
        <v>李玲(liling)</v>
      </c>
      <c r="S1549" s="21"/>
    </row>
    <row r="1550" ht="12.75" customHeight="1" spans="1:19">
      <c r="A1550" s="17" t="s">
        <v>3541</v>
      </c>
      <c r="B1550" s="17" t="s">
        <v>815</v>
      </c>
      <c r="C1550" s="17" t="s">
        <v>3961</v>
      </c>
      <c r="D1550" s="17" t="s">
        <v>3968</v>
      </c>
      <c r="E1550" s="17" t="s">
        <v>3664</v>
      </c>
      <c r="F1550" s="17" t="s">
        <v>3954</v>
      </c>
      <c r="G1550" s="17" t="s">
        <v>3665</v>
      </c>
      <c r="H1550" s="17" t="s">
        <v>63</v>
      </c>
      <c r="I1550" s="20" t="s">
        <v>3666</v>
      </c>
      <c r="J1550" s="17" t="s">
        <v>63</v>
      </c>
      <c r="K1550" s="17" t="s">
        <v>63</v>
      </c>
      <c r="L1550" s="17"/>
      <c r="M1550" s="17" t="s">
        <v>3955</v>
      </c>
      <c r="N1550" s="17" t="s">
        <v>3664</v>
      </c>
      <c r="O1550" s="17" t="s">
        <v>3665</v>
      </c>
      <c r="P1550" s="17" t="s">
        <v>815</v>
      </c>
      <c r="Q1550" s="21" t="s">
        <v>816</v>
      </c>
      <c r="R1550" s="21" t="str">
        <f t="shared" si="24"/>
        <v>李万慧(liwanhui)</v>
      </c>
      <c r="S1550" s="21"/>
    </row>
    <row r="1551" ht="12.75" customHeight="1" spans="1:19">
      <c r="A1551" s="17" t="s">
        <v>3541</v>
      </c>
      <c r="B1551" s="17" t="s">
        <v>326</v>
      </c>
      <c r="C1551" s="17" t="s">
        <v>3982</v>
      </c>
      <c r="D1551" s="17" t="s">
        <v>3953</v>
      </c>
      <c r="E1551" s="17" t="s">
        <v>3667</v>
      </c>
      <c r="F1551" s="17" t="s">
        <v>3954</v>
      </c>
      <c r="G1551" s="17" t="s">
        <v>3668</v>
      </c>
      <c r="H1551" s="17" t="s">
        <v>63</v>
      </c>
      <c r="I1551" s="20" t="s">
        <v>3669</v>
      </c>
      <c r="J1551" s="17" t="s">
        <v>476</v>
      </c>
      <c r="K1551" s="17" t="s">
        <v>63</v>
      </c>
      <c r="L1551" s="17"/>
      <c r="M1551" s="17" t="s">
        <v>2451</v>
      </c>
      <c r="N1551" s="17" t="s">
        <v>3667</v>
      </c>
      <c r="O1551" s="17" t="s">
        <v>3668</v>
      </c>
      <c r="P1551" s="17" t="s">
        <v>326</v>
      </c>
      <c r="Q1551" s="21" t="s">
        <v>327</v>
      </c>
      <c r="R1551" s="21" t="str">
        <f t="shared" si="24"/>
        <v>李佑静(liyoujing)</v>
      </c>
      <c r="S1551" s="21"/>
    </row>
    <row r="1552" ht="12.75" customHeight="1" spans="1:19">
      <c r="A1552" s="17" t="s">
        <v>3541</v>
      </c>
      <c r="B1552" s="17" t="s">
        <v>326</v>
      </c>
      <c r="C1552" s="17" t="s">
        <v>3982</v>
      </c>
      <c r="D1552" s="17" t="s">
        <v>3953</v>
      </c>
      <c r="E1552" s="17" t="s">
        <v>3671</v>
      </c>
      <c r="F1552" s="17" t="s">
        <v>3954</v>
      </c>
      <c r="G1552" s="17" t="s">
        <v>3672</v>
      </c>
      <c r="H1552" s="17" t="s">
        <v>55</v>
      </c>
      <c r="I1552" s="20" t="s">
        <v>3673</v>
      </c>
      <c r="J1552" s="17" t="s">
        <v>63</v>
      </c>
      <c r="K1552" s="17" t="s">
        <v>63</v>
      </c>
      <c r="L1552" s="17"/>
      <c r="M1552" s="17" t="s">
        <v>3955</v>
      </c>
      <c r="N1552" s="17" t="s">
        <v>3671</v>
      </c>
      <c r="O1552" s="17" t="s">
        <v>3672</v>
      </c>
      <c r="P1552" s="17" t="s">
        <v>326</v>
      </c>
      <c r="Q1552" s="21" t="s">
        <v>327</v>
      </c>
      <c r="R1552" s="21" t="str">
        <f t="shared" si="24"/>
        <v>李佑静(liyoujing)</v>
      </c>
      <c r="S1552" s="21"/>
    </row>
    <row r="1553" ht="12.75" customHeight="1" spans="1:19">
      <c r="A1553" s="17" t="s">
        <v>3541</v>
      </c>
      <c r="B1553" s="17" t="s">
        <v>326</v>
      </c>
      <c r="C1553" s="17" t="s">
        <v>3982</v>
      </c>
      <c r="D1553" s="17" t="s">
        <v>3953</v>
      </c>
      <c r="E1553" s="17" t="s">
        <v>3674</v>
      </c>
      <c r="F1553" s="17" t="s">
        <v>141</v>
      </c>
      <c r="G1553" s="17" t="s">
        <v>1327</v>
      </c>
      <c r="H1553" s="17" t="s">
        <v>247</v>
      </c>
      <c r="I1553" s="20" t="s">
        <v>3675</v>
      </c>
      <c r="J1553" s="17" t="s">
        <v>63</v>
      </c>
      <c r="K1553" s="17" t="s">
        <v>63</v>
      </c>
      <c r="L1553" s="17"/>
      <c r="M1553" s="17" t="s">
        <v>3951</v>
      </c>
      <c r="N1553" s="17" t="s">
        <v>3674</v>
      </c>
      <c r="O1553" s="17" t="s">
        <v>1327</v>
      </c>
      <c r="P1553" s="17" t="s">
        <v>326</v>
      </c>
      <c r="Q1553" s="21" t="s">
        <v>327</v>
      </c>
      <c r="R1553" s="21" t="str">
        <f t="shared" si="24"/>
        <v>李佑静(liyoujing)</v>
      </c>
      <c r="S1553" s="21"/>
    </row>
    <row r="1554" ht="12.75" customHeight="1" spans="1:19">
      <c r="A1554" s="17" t="s">
        <v>3541</v>
      </c>
      <c r="B1554" s="17" t="s">
        <v>326</v>
      </c>
      <c r="C1554" s="17" t="s">
        <v>3982</v>
      </c>
      <c r="D1554" s="17" t="s">
        <v>3953</v>
      </c>
      <c r="E1554" s="17" t="s">
        <v>3676</v>
      </c>
      <c r="F1554" s="17" t="s">
        <v>3954</v>
      </c>
      <c r="G1554" s="17" t="s">
        <v>3677</v>
      </c>
      <c r="H1554" s="17" t="s">
        <v>63</v>
      </c>
      <c r="I1554" s="20" t="s">
        <v>3678</v>
      </c>
      <c r="J1554" s="17" t="s">
        <v>63</v>
      </c>
      <c r="K1554" s="17" t="s">
        <v>63</v>
      </c>
      <c r="L1554" s="17"/>
      <c r="M1554" s="17" t="s">
        <v>3955</v>
      </c>
      <c r="N1554" s="17" t="s">
        <v>3676</v>
      </c>
      <c r="O1554" s="17" t="s">
        <v>3677</v>
      </c>
      <c r="P1554" s="17" t="s">
        <v>326</v>
      </c>
      <c r="Q1554" s="21" t="s">
        <v>327</v>
      </c>
      <c r="R1554" s="21" t="str">
        <f t="shared" si="24"/>
        <v>李佑静(liyoujing)</v>
      </c>
      <c r="S1554" s="21"/>
    </row>
    <row r="1555" ht="12.75" customHeight="1" spans="1:19">
      <c r="A1555" s="17" t="s">
        <v>3541</v>
      </c>
      <c r="B1555" s="17" t="s">
        <v>352</v>
      </c>
      <c r="C1555" s="17" t="s">
        <v>3979</v>
      </c>
      <c r="D1555" s="17" t="s">
        <v>3959</v>
      </c>
      <c r="E1555" s="17" t="s">
        <v>3679</v>
      </c>
      <c r="F1555" s="17" t="s">
        <v>3954</v>
      </c>
      <c r="G1555" s="17" t="s">
        <v>3680</v>
      </c>
      <c r="H1555" s="17" t="s">
        <v>67</v>
      </c>
      <c r="I1555" s="20" t="s">
        <v>3681</v>
      </c>
      <c r="J1555" s="17" t="s">
        <v>476</v>
      </c>
      <c r="K1555" s="17" t="s">
        <v>63</v>
      </c>
      <c r="L1555" s="17"/>
      <c r="M1555" s="17" t="s">
        <v>2451</v>
      </c>
      <c r="N1555" s="17" t="s">
        <v>3679</v>
      </c>
      <c r="O1555" s="17" t="s">
        <v>3680</v>
      </c>
      <c r="P1555" s="17" t="s">
        <v>352</v>
      </c>
      <c r="Q1555" s="21" t="s">
        <v>353</v>
      </c>
      <c r="R1555" s="21" t="str">
        <f t="shared" si="24"/>
        <v>李重华(lichonghua)</v>
      </c>
      <c r="S1555" s="21"/>
    </row>
    <row r="1556" ht="12.75" customHeight="1" spans="1:19">
      <c r="A1556" s="17" t="s">
        <v>3541</v>
      </c>
      <c r="B1556" s="17" t="s">
        <v>352</v>
      </c>
      <c r="C1556" s="17" t="s">
        <v>3979</v>
      </c>
      <c r="D1556" s="17" t="s">
        <v>3959</v>
      </c>
      <c r="E1556" s="17" t="s">
        <v>3682</v>
      </c>
      <c r="F1556" s="17" t="s">
        <v>3954</v>
      </c>
      <c r="G1556" s="17" t="s">
        <v>3683</v>
      </c>
      <c r="H1556" s="17" t="s">
        <v>26</v>
      </c>
      <c r="I1556" s="20" t="s">
        <v>3684</v>
      </c>
      <c r="J1556" s="17" t="s">
        <v>63</v>
      </c>
      <c r="K1556" s="17" t="s">
        <v>63</v>
      </c>
      <c r="L1556" s="17" t="s">
        <v>4106</v>
      </c>
      <c r="M1556" s="17" t="s">
        <v>3955</v>
      </c>
      <c r="N1556" s="17" t="s">
        <v>3682</v>
      </c>
      <c r="O1556" s="17" t="s">
        <v>3683</v>
      </c>
      <c r="P1556" s="17" t="s">
        <v>352</v>
      </c>
      <c r="Q1556" s="21" t="s">
        <v>353</v>
      </c>
      <c r="R1556" s="21" t="str">
        <f t="shared" si="24"/>
        <v>李重华(lichonghua)</v>
      </c>
      <c r="S1556" s="21"/>
    </row>
    <row r="1557" ht="12.75" customHeight="1" spans="1:19">
      <c r="A1557" s="17" t="s">
        <v>3541</v>
      </c>
      <c r="B1557" s="17" t="s">
        <v>352</v>
      </c>
      <c r="C1557" s="17" t="s">
        <v>3979</v>
      </c>
      <c r="D1557" s="17" t="s">
        <v>3959</v>
      </c>
      <c r="E1557" s="17" t="s">
        <v>3685</v>
      </c>
      <c r="F1557" s="17" t="s">
        <v>3954</v>
      </c>
      <c r="G1557" s="17" t="s">
        <v>3686</v>
      </c>
      <c r="H1557" s="17" t="s">
        <v>90</v>
      </c>
      <c r="I1557" s="20" t="s">
        <v>3687</v>
      </c>
      <c r="J1557" s="17" t="s">
        <v>476</v>
      </c>
      <c r="K1557" s="17" t="s">
        <v>63</v>
      </c>
      <c r="L1557" s="17"/>
      <c r="M1557" s="17" t="s">
        <v>2451</v>
      </c>
      <c r="N1557" s="17" t="s">
        <v>3685</v>
      </c>
      <c r="O1557" s="17" t="s">
        <v>3686</v>
      </c>
      <c r="P1557" s="17" t="s">
        <v>352</v>
      </c>
      <c r="Q1557" s="21" t="s">
        <v>353</v>
      </c>
      <c r="R1557" s="21" t="str">
        <f t="shared" si="24"/>
        <v>李重华(lichonghua)</v>
      </c>
      <c r="S1557" s="21"/>
    </row>
    <row r="1558" ht="12.75" customHeight="1" spans="1:19">
      <c r="A1558" s="17" t="s">
        <v>3541</v>
      </c>
      <c r="B1558" s="17" t="s">
        <v>2242</v>
      </c>
      <c r="C1558" s="17" t="s">
        <v>3980</v>
      </c>
      <c r="D1558" s="17" t="s">
        <v>3946</v>
      </c>
      <c r="E1558" s="17" t="s">
        <v>3688</v>
      </c>
      <c r="F1558" s="17" t="s">
        <v>141</v>
      </c>
      <c r="G1558" s="17" t="s">
        <v>1327</v>
      </c>
      <c r="H1558" s="17" t="s">
        <v>63</v>
      </c>
      <c r="I1558" s="20" t="s">
        <v>3689</v>
      </c>
      <c r="J1558" s="17" t="s">
        <v>63</v>
      </c>
      <c r="K1558" s="17" t="s">
        <v>63</v>
      </c>
      <c r="L1558" s="17"/>
      <c r="M1558" s="17" t="s">
        <v>3951</v>
      </c>
      <c r="N1558" s="17" t="s">
        <v>3688</v>
      </c>
      <c r="O1558" s="17" t="s">
        <v>1327</v>
      </c>
      <c r="P1558" s="17" t="s">
        <v>2242</v>
      </c>
      <c r="Q1558" s="21" t="s">
        <v>2243</v>
      </c>
      <c r="R1558" s="21" t="str">
        <f t="shared" si="24"/>
        <v>李钰(liyu)</v>
      </c>
      <c r="S1558" s="21"/>
    </row>
    <row r="1559" ht="12.75" customHeight="1" spans="1:19">
      <c r="A1559" s="17" t="s">
        <v>3541</v>
      </c>
      <c r="B1559" s="17" t="s">
        <v>1595</v>
      </c>
      <c r="C1559" s="17" t="s">
        <v>3979</v>
      </c>
      <c r="D1559" s="17" t="s">
        <v>3953</v>
      </c>
      <c r="E1559" s="17" t="s">
        <v>3692</v>
      </c>
      <c r="F1559" s="17" t="s">
        <v>141</v>
      </c>
      <c r="G1559" s="17" t="s">
        <v>3693</v>
      </c>
      <c r="H1559" s="17" t="s">
        <v>414</v>
      </c>
      <c r="I1559" s="20" t="s">
        <v>3582</v>
      </c>
      <c r="J1559" s="17" t="s">
        <v>476</v>
      </c>
      <c r="K1559" s="17" t="s">
        <v>63</v>
      </c>
      <c r="L1559" s="17"/>
      <c r="M1559" s="17" t="s">
        <v>3992</v>
      </c>
      <c r="N1559" s="17" t="s">
        <v>3692</v>
      </c>
      <c r="O1559" s="17" t="s">
        <v>3693</v>
      </c>
      <c r="P1559" s="17" t="s">
        <v>1595</v>
      </c>
      <c r="Q1559" s="21" t="s">
        <v>1596</v>
      </c>
      <c r="R1559" s="21" t="str">
        <f t="shared" si="24"/>
        <v>廖杉杉(liaoshanshan)</v>
      </c>
      <c r="S1559" s="21"/>
    </row>
    <row r="1560" ht="12.75" customHeight="1" spans="1:19">
      <c r="A1560" s="17" t="s">
        <v>3541</v>
      </c>
      <c r="B1560" s="17" t="s">
        <v>1595</v>
      </c>
      <c r="C1560" s="17" t="s">
        <v>3979</v>
      </c>
      <c r="D1560" s="17" t="s">
        <v>3953</v>
      </c>
      <c r="E1560" s="17" t="s">
        <v>3694</v>
      </c>
      <c r="F1560" s="17" t="s">
        <v>141</v>
      </c>
      <c r="G1560" s="17" t="s">
        <v>3695</v>
      </c>
      <c r="H1560" s="17" t="s">
        <v>541</v>
      </c>
      <c r="I1560" s="20" t="s">
        <v>3696</v>
      </c>
      <c r="J1560" s="17" t="s">
        <v>476</v>
      </c>
      <c r="K1560" s="17" t="s">
        <v>63</v>
      </c>
      <c r="L1560" s="17"/>
      <c r="M1560" s="17" t="s">
        <v>3992</v>
      </c>
      <c r="N1560" s="17" t="s">
        <v>3694</v>
      </c>
      <c r="O1560" s="17" t="s">
        <v>3695</v>
      </c>
      <c r="P1560" s="17" t="s">
        <v>1595</v>
      </c>
      <c r="Q1560" s="21" t="s">
        <v>1596</v>
      </c>
      <c r="R1560" s="21" t="str">
        <f t="shared" si="24"/>
        <v>廖杉杉(liaoshanshan)</v>
      </c>
      <c r="S1560" s="21"/>
    </row>
    <row r="1561" ht="12.75" customHeight="1" spans="1:19">
      <c r="A1561" s="17" t="s">
        <v>3541</v>
      </c>
      <c r="B1561" s="17" t="s">
        <v>1251</v>
      </c>
      <c r="C1561" s="17" t="s">
        <v>3982</v>
      </c>
      <c r="D1561" s="17" t="s">
        <v>3953</v>
      </c>
      <c r="E1561" s="17" t="s">
        <v>3697</v>
      </c>
      <c r="F1561" s="17" t="s">
        <v>3954</v>
      </c>
      <c r="G1561" s="17" t="s">
        <v>42</v>
      </c>
      <c r="H1561" s="17" t="s">
        <v>63</v>
      </c>
      <c r="I1561" s="20" t="s">
        <v>3698</v>
      </c>
      <c r="J1561" s="17" t="s">
        <v>63</v>
      </c>
      <c r="K1561" s="17" t="s">
        <v>63</v>
      </c>
      <c r="L1561" s="17"/>
      <c r="M1561" s="17" t="s">
        <v>3955</v>
      </c>
      <c r="N1561" s="17" t="s">
        <v>3697</v>
      </c>
      <c r="O1561" s="17" t="s">
        <v>42</v>
      </c>
      <c r="P1561" s="17" t="s">
        <v>1251</v>
      </c>
      <c r="Q1561" s="21" t="s">
        <v>363</v>
      </c>
      <c r="R1561" s="21" t="str">
        <f t="shared" si="24"/>
        <v>廖玉姣(liaoyujiao)</v>
      </c>
      <c r="S1561" s="21"/>
    </row>
    <row r="1562" ht="12.75" customHeight="1" spans="1:19">
      <c r="A1562" s="17" t="s">
        <v>3541</v>
      </c>
      <c r="B1562" s="17" t="s">
        <v>1251</v>
      </c>
      <c r="C1562" s="17" t="s">
        <v>3982</v>
      </c>
      <c r="D1562" s="17" t="s">
        <v>3953</v>
      </c>
      <c r="E1562" s="17" t="s">
        <v>3699</v>
      </c>
      <c r="F1562" s="17" t="s">
        <v>3954</v>
      </c>
      <c r="G1562" s="17" t="s">
        <v>3700</v>
      </c>
      <c r="H1562" s="17" t="s">
        <v>63</v>
      </c>
      <c r="I1562" s="20" t="s">
        <v>3701</v>
      </c>
      <c r="J1562" s="17" t="s">
        <v>63</v>
      </c>
      <c r="K1562" s="17" t="s">
        <v>63</v>
      </c>
      <c r="L1562" s="17"/>
      <c r="M1562" s="17" t="s">
        <v>3955</v>
      </c>
      <c r="N1562" s="17" t="s">
        <v>3699</v>
      </c>
      <c r="O1562" s="17" t="s">
        <v>3700</v>
      </c>
      <c r="P1562" s="17" t="s">
        <v>1251</v>
      </c>
      <c r="Q1562" s="21" t="s">
        <v>363</v>
      </c>
      <c r="R1562" s="21" t="str">
        <f t="shared" si="24"/>
        <v>廖玉姣(liaoyujiao)</v>
      </c>
      <c r="S1562" s="21"/>
    </row>
    <row r="1563" ht="12.75" customHeight="1" spans="1:19">
      <c r="A1563" s="17" t="s">
        <v>3541</v>
      </c>
      <c r="B1563" s="17" t="s">
        <v>1251</v>
      </c>
      <c r="C1563" s="17" t="s">
        <v>3982</v>
      </c>
      <c r="D1563" s="17" t="s">
        <v>3953</v>
      </c>
      <c r="E1563" s="17" t="s">
        <v>3702</v>
      </c>
      <c r="F1563" s="17" t="s">
        <v>3954</v>
      </c>
      <c r="G1563" s="17" t="s">
        <v>3297</v>
      </c>
      <c r="H1563" s="17" t="s">
        <v>26</v>
      </c>
      <c r="I1563" s="20" t="s">
        <v>3703</v>
      </c>
      <c r="J1563" s="17" t="s">
        <v>63</v>
      </c>
      <c r="K1563" s="17" t="s">
        <v>63</v>
      </c>
      <c r="L1563" s="17"/>
      <c r="M1563" s="17" t="s">
        <v>3955</v>
      </c>
      <c r="N1563" s="17" t="s">
        <v>3702</v>
      </c>
      <c r="O1563" s="17" t="s">
        <v>3297</v>
      </c>
      <c r="P1563" s="17" t="s">
        <v>1251</v>
      </c>
      <c r="Q1563" s="21" t="s">
        <v>363</v>
      </c>
      <c r="R1563" s="21" t="str">
        <f t="shared" si="24"/>
        <v>廖玉姣(liaoyujiao)</v>
      </c>
      <c r="S1563" s="21"/>
    </row>
    <row r="1564" ht="12.75" customHeight="1" spans="1:19">
      <c r="A1564" s="17" t="s">
        <v>3541</v>
      </c>
      <c r="B1564" s="17" t="s">
        <v>1251</v>
      </c>
      <c r="C1564" s="17" t="s">
        <v>3982</v>
      </c>
      <c r="D1564" s="17" t="s">
        <v>3953</v>
      </c>
      <c r="E1564" s="17" t="s">
        <v>3704</v>
      </c>
      <c r="F1564" s="17" t="s">
        <v>3954</v>
      </c>
      <c r="G1564" s="17" t="s">
        <v>315</v>
      </c>
      <c r="H1564" s="17" t="s">
        <v>63</v>
      </c>
      <c r="I1564" s="20" t="s">
        <v>3705</v>
      </c>
      <c r="J1564" s="17" t="s">
        <v>63</v>
      </c>
      <c r="K1564" s="17" t="s">
        <v>63</v>
      </c>
      <c r="L1564" s="17"/>
      <c r="M1564" s="17" t="s">
        <v>3955</v>
      </c>
      <c r="N1564" s="17" t="s">
        <v>3704</v>
      </c>
      <c r="O1564" s="17" t="s">
        <v>315</v>
      </c>
      <c r="P1564" s="17" t="s">
        <v>1251</v>
      </c>
      <c r="Q1564" s="21" t="s">
        <v>363</v>
      </c>
      <c r="R1564" s="21" t="str">
        <f t="shared" si="24"/>
        <v>廖玉姣(liaoyujiao)</v>
      </c>
      <c r="S1564" s="21"/>
    </row>
    <row r="1565" ht="12.75" customHeight="1" spans="1:19">
      <c r="A1565" s="17" t="s">
        <v>3541</v>
      </c>
      <c r="B1565" s="17" t="s">
        <v>1251</v>
      </c>
      <c r="C1565" s="17" t="s">
        <v>3982</v>
      </c>
      <c r="D1565" s="17" t="s">
        <v>3953</v>
      </c>
      <c r="E1565" s="17" t="s">
        <v>3706</v>
      </c>
      <c r="F1565" s="17" t="s">
        <v>3954</v>
      </c>
      <c r="G1565" s="17" t="s">
        <v>315</v>
      </c>
      <c r="H1565" s="17" t="s">
        <v>247</v>
      </c>
      <c r="I1565" s="20" t="s">
        <v>3707</v>
      </c>
      <c r="J1565" s="17" t="s">
        <v>63</v>
      </c>
      <c r="K1565" s="17" t="s">
        <v>63</v>
      </c>
      <c r="L1565" s="17"/>
      <c r="M1565" s="17" t="s">
        <v>3955</v>
      </c>
      <c r="N1565" s="17" t="s">
        <v>3706</v>
      </c>
      <c r="O1565" s="17" t="s">
        <v>315</v>
      </c>
      <c r="P1565" s="17" t="s">
        <v>1251</v>
      </c>
      <c r="Q1565" s="21" t="s">
        <v>363</v>
      </c>
      <c r="R1565" s="21" t="str">
        <f t="shared" si="24"/>
        <v>廖玉姣(liaoyujiao)</v>
      </c>
      <c r="S1565" s="21"/>
    </row>
    <row r="1566" ht="12.75" customHeight="1" spans="1:19">
      <c r="A1566" s="17" t="s">
        <v>3541</v>
      </c>
      <c r="B1566" s="17" t="s">
        <v>1251</v>
      </c>
      <c r="C1566" s="17" t="s">
        <v>3982</v>
      </c>
      <c r="D1566" s="17" t="s">
        <v>3953</v>
      </c>
      <c r="E1566" s="17" t="s">
        <v>3708</v>
      </c>
      <c r="F1566" s="17" t="s">
        <v>3954</v>
      </c>
      <c r="G1566" s="17" t="s">
        <v>3516</v>
      </c>
      <c r="H1566" s="17" t="s">
        <v>63</v>
      </c>
      <c r="I1566" s="20" t="s">
        <v>3617</v>
      </c>
      <c r="J1566" s="17" t="s">
        <v>63</v>
      </c>
      <c r="K1566" s="17" t="s">
        <v>63</v>
      </c>
      <c r="L1566" s="17"/>
      <c r="M1566" s="17" t="s">
        <v>3955</v>
      </c>
      <c r="N1566" s="17" t="s">
        <v>3708</v>
      </c>
      <c r="O1566" s="17" t="s">
        <v>3516</v>
      </c>
      <c r="P1566" s="17" t="s">
        <v>1251</v>
      </c>
      <c r="Q1566" s="21" t="s">
        <v>363</v>
      </c>
      <c r="R1566" s="21" t="str">
        <f t="shared" si="24"/>
        <v>廖玉姣(liaoyujiao)</v>
      </c>
      <c r="S1566" s="21"/>
    </row>
    <row r="1567" ht="12.75" customHeight="1" spans="1:19">
      <c r="A1567" s="17" t="s">
        <v>3541</v>
      </c>
      <c r="B1567" s="17" t="s">
        <v>2906</v>
      </c>
      <c r="C1567" s="17" t="s">
        <v>3979</v>
      </c>
      <c r="D1567" s="17" t="s">
        <v>3996</v>
      </c>
      <c r="E1567" s="17" t="s">
        <v>3709</v>
      </c>
      <c r="F1567" s="17" t="s">
        <v>2170</v>
      </c>
      <c r="G1567" s="17" t="s">
        <v>3710</v>
      </c>
      <c r="H1567" s="17" t="s">
        <v>67</v>
      </c>
      <c r="I1567" s="20" t="s">
        <v>3711</v>
      </c>
      <c r="J1567" s="17" t="s">
        <v>63</v>
      </c>
      <c r="K1567" s="17" t="s">
        <v>63</v>
      </c>
      <c r="L1567" s="17"/>
      <c r="M1567" s="17" t="s">
        <v>4023</v>
      </c>
      <c r="N1567" s="17" t="s">
        <v>3709</v>
      </c>
      <c r="O1567" s="17" t="s">
        <v>3710</v>
      </c>
      <c r="P1567" s="17" t="s">
        <v>2906</v>
      </c>
      <c r="Q1567" s="21" t="s">
        <v>2907</v>
      </c>
      <c r="R1567" s="21" t="str">
        <f t="shared" si="24"/>
        <v>刘容(liurong)</v>
      </c>
      <c r="S1567" s="21"/>
    </row>
    <row r="1568" ht="12.75" customHeight="1" spans="1:19">
      <c r="A1568" s="17" t="s">
        <v>3541</v>
      </c>
      <c r="B1568" s="17" t="s">
        <v>2906</v>
      </c>
      <c r="C1568" s="17" t="s">
        <v>3979</v>
      </c>
      <c r="D1568" s="17" t="s">
        <v>3996</v>
      </c>
      <c r="E1568" s="17" t="s">
        <v>3713</v>
      </c>
      <c r="F1568" s="17" t="s">
        <v>141</v>
      </c>
      <c r="G1568" s="17" t="s">
        <v>3714</v>
      </c>
      <c r="H1568" s="17" t="s">
        <v>135</v>
      </c>
      <c r="I1568" s="20" t="s">
        <v>3715</v>
      </c>
      <c r="J1568" s="17" t="s">
        <v>63</v>
      </c>
      <c r="K1568" s="17" t="s">
        <v>63</v>
      </c>
      <c r="L1568" s="17"/>
      <c r="M1568" s="17" t="s">
        <v>3951</v>
      </c>
      <c r="N1568" s="17" t="s">
        <v>3713</v>
      </c>
      <c r="O1568" s="17" t="s">
        <v>3714</v>
      </c>
      <c r="P1568" s="17" t="s">
        <v>2906</v>
      </c>
      <c r="Q1568" s="21" t="s">
        <v>2907</v>
      </c>
      <c r="R1568" s="21" t="str">
        <f t="shared" si="24"/>
        <v>刘容(liurong)</v>
      </c>
      <c r="S1568" s="21"/>
    </row>
    <row r="1569" ht="12.75" customHeight="1" spans="1:19">
      <c r="A1569" s="17" t="s">
        <v>3541</v>
      </c>
      <c r="B1569" s="17" t="s">
        <v>2906</v>
      </c>
      <c r="C1569" s="17" t="s">
        <v>3979</v>
      </c>
      <c r="D1569" s="17" t="s">
        <v>3996</v>
      </c>
      <c r="E1569" s="17" t="s">
        <v>3716</v>
      </c>
      <c r="F1569" s="17" t="s">
        <v>3954</v>
      </c>
      <c r="G1569" s="17" t="s">
        <v>2918</v>
      </c>
      <c r="H1569" s="17" t="s">
        <v>67</v>
      </c>
      <c r="I1569" s="20" t="s">
        <v>3627</v>
      </c>
      <c r="J1569" s="17" t="s">
        <v>63</v>
      </c>
      <c r="K1569" s="17" t="s">
        <v>63</v>
      </c>
      <c r="L1569" s="17"/>
      <c r="M1569" s="17" t="s">
        <v>3955</v>
      </c>
      <c r="N1569" s="17" t="s">
        <v>3716</v>
      </c>
      <c r="O1569" s="17" t="s">
        <v>2918</v>
      </c>
      <c r="P1569" s="17" t="s">
        <v>2906</v>
      </c>
      <c r="Q1569" s="21" t="s">
        <v>2907</v>
      </c>
      <c r="R1569" s="21" t="str">
        <f t="shared" si="24"/>
        <v>刘容(liurong)</v>
      </c>
      <c r="S1569" s="21"/>
    </row>
    <row r="1570" ht="12.75" customHeight="1" spans="1:19">
      <c r="A1570" s="17" t="s">
        <v>3541</v>
      </c>
      <c r="B1570" s="17" t="s">
        <v>2906</v>
      </c>
      <c r="C1570" s="17" t="s">
        <v>3979</v>
      </c>
      <c r="D1570" s="17" t="s">
        <v>3996</v>
      </c>
      <c r="E1570" s="17" t="s">
        <v>3717</v>
      </c>
      <c r="F1570" s="17" t="s">
        <v>3954</v>
      </c>
      <c r="G1570" s="17" t="s">
        <v>3718</v>
      </c>
      <c r="H1570" s="17" t="s">
        <v>26</v>
      </c>
      <c r="I1570" s="20" t="s">
        <v>3719</v>
      </c>
      <c r="J1570" s="17" t="s">
        <v>63</v>
      </c>
      <c r="K1570" s="17" t="s">
        <v>63</v>
      </c>
      <c r="L1570" s="17"/>
      <c r="M1570" s="17" t="s">
        <v>3955</v>
      </c>
      <c r="N1570" s="17" t="s">
        <v>3717</v>
      </c>
      <c r="O1570" s="17" t="s">
        <v>3718</v>
      </c>
      <c r="P1570" s="17" t="s">
        <v>2906</v>
      </c>
      <c r="Q1570" s="21" t="s">
        <v>2907</v>
      </c>
      <c r="R1570" s="21" t="str">
        <f t="shared" si="24"/>
        <v>刘容(liurong)</v>
      </c>
      <c r="S1570" s="21"/>
    </row>
    <row r="1571" ht="12.75" customHeight="1" spans="1:19">
      <c r="A1571" s="17" t="s">
        <v>3541</v>
      </c>
      <c r="B1571" s="17" t="s">
        <v>2906</v>
      </c>
      <c r="C1571" s="17" t="s">
        <v>3979</v>
      </c>
      <c r="D1571" s="17" t="s">
        <v>3996</v>
      </c>
      <c r="E1571" s="17" t="s">
        <v>3720</v>
      </c>
      <c r="F1571" s="17" t="s">
        <v>3954</v>
      </c>
      <c r="G1571" s="17" t="s">
        <v>2915</v>
      </c>
      <c r="H1571" s="17" t="s">
        <v>26</v>
      </c>
      <c r="I1571" s="20" t="s">
        <v>3721</v>
      </c>
      <c r="J1571" s="17" t="s">
        <v>63</v>
      </c>
      <c r="K1571" s="17" t="s">
        <v>63</v>
      </c>
      <c r="L1571" s="17"/>
      <c r="M1571" s="17" t="s">
        <v>3955</v>
      </c>
      <c r="N1571" s="17" t="s">
        <v>3720</v>
      </c>
      <c r="O1571" s="17" t="s">
        <v>2915</v>
      </c>
      <c r="P1571" s="17" t="s">
        <v>2906</v>
      </c>
      <c r="Q1571" s="21" t="s">
        <v>2907</v>
      </c>
      <c r="R1571" s="21" t="str">
        <f t="shared" si="24"/>
        <v>刘容(liurong)</v>
      </c>
      <c r="S1571" s="21"/>
    </row>
    <row r="1572" ht="12.75" customHeight="1" spans="1:19">
      <c r="A1572" s="17" t="s">
        <v>3541</v>
      </c>
      <c r="B1572" s="17" t="s">
        <v>2906</v>
      </c>
      <c r="C1572" s="17" t="s">
        <v>3979</v>
      </c>
      <c r="D1572" s="17" t="s">
        <v>3996</v>
      </c>
      <c r="E1572" s="17" t="s">
        <v>3722</v>
      </c>
      <c r="F1572" s="17" t="s">
        <v>52</v>
      </c>
      <c r="G1572" s="17" t="s">
        <v>1884</v>
      </c>
      <c r="H1572" s="17" t="s">
        <v>55</v>
      </c>
      <c r="I1572" s="20" t="s">
        <v>3723</v>
      </c>
      <c r="J1572" s="17" t="s">
        <v>63</v>
      </c>
      <c r="K1572" s="17" t="s">
        <v>63</v>
      </c>
      <c r="L1572" s="17"/>
      <c r="M1572" s="17" t="s">
        <v>476</v>
      </c>
      <c r="N1572" s="17" t="s">
        <v>3722</v>
      </c>
      <c r="O1572" s="17" t="s">
        <v>1884</v>
      </c>
      <c r="P1572" s="17" t="s">
        <v>2906</v>
      </c>
      <c r="Q1572" s="21" t="s">
        <v>2907</v>
      </c>
      <c r="R1572" s="21" t="str">
        <f t="shared" si="24"/>
        <v>刘容(liurong)</v>
      </c>
      <c r="S1572" s="21"/>
    </row>
    <row r="1573" ht="12.75" customHeight="1" spans="1:19">
      <c r="A1573" s="17" t="s">
        <v>3541</v>
      </c>
      <c r="B1573" s="17" t="s">
        <v>2906</v>
      </c>
      <c r="C1573" s="17" t="s">
        <v>3979</v>
      </c>
      <c r="D1573" s="17" t="s">
        <v>3996</v>
      </c>
      <c r="E1573" s="17" t="s">
        <v>3724</v>
      </c>
      <c r="F1573" s="17" t="s">
        <v>3954</v>
      </c>
      <c r="G1573" s="17" t="s">
        <v>3725</v>
      </c>
      <c r="H1573" s="17" t="s">
        <v>262</v>
      </c>
      <c r="I1573" s="20" t="s">
        <v>3452</v>
      </c>
      <c r="J1573" s="17" t="s">
        <v>443</v>
      </c>
      <c r="K1573" s="17" t="s">
        <v>63</v>
      </c>
      <c r="L1573" s="17"/>
      <c r="M1573" s="17" t="s">
        <v>443</v>
      </c>
      <c r="N1573" s="17" t="s">
        <v>3724</v>
      </c>
      <c r="O1573" s="17" t="s">
        <v>3725</v>
      </c>
      <c r="P1573" s="17" t="s">
        <v>2906</v>
      </c>
      <c r="Q1573" s="21" t="s">
        <v>2907</v>
      </c>
      <c r="R1573" s="21" t="str">
        <f t="shared" si="24"/>
        <v>刘容(liurong)</v>
      </c>
      <c r="S1573" s="21"/>
    </row>
    <row r="1574" ht="12.75" customHeight="1" spans="1:19">
      <c r="A1574" s="17" t="s">
        <v>3541</v>
      </c>
      <c r="B1574" s="17" t="s">
        <v>863</v>
      </c>
      <c r="C1574" s="17" t="s">
        <v>4006</v>
      </c>
      <c r="D1574" s="17" t="s">
        <v>3953</v>
      </c>
      <c r="E1574" s="17" t="s">
        <v>3726</v>
      </c>
      <c r="F1574" s="17" t="s">
        <v>3954</v>
      </c>
      <c r="G1574" s="17" t="s">
        <v>42</v>
      </c>
      <c r="H1574" s="17" t="s">
        <v>67</v>
      </c>
      <c r="I1574" s="20" t="s">
        <v>3615</v>
      </c>
      <c r="J1574" s="17" t="s">
        <v>476</v>
      </c>
      <c r="K1574" s="17" t="s">
        <v>63</v>
      </c>
      <c r="L1574" s="17"/>
      <c r="M1574" s="17" t="s">
        <v>2451</v>
      </c>
      <c r="N1574" s="17" t="s">
        <v>3726</v>
      </c>
      <c r="O1574" s="17" t="s">
        <v>42</v>
      </c>
      <c r="P1574" s="17" t="s">
        <v>863</v>
      </c>
      <c r="Q1574" s="21" t="s">
        <v>864</v>
      </c>
      <c r="R1574" s="21" t="str">
        <f t="shared" si="24"/>
        <v>刘楝子(liulianzi)</v>
      </c>
      <c r="S1574" s="21"/>
    </row>
    <row r="1575" ht="12.75" customHeight="1" spans="1:19">
      <c r="A1575" s="17" t="s">
        <v>3541</v>
      </c>
      <c r="B1575" s="17" t="s">
        <v>863</v>
      </c>
      <c r="C1575" s="17" t="s">
        <v>4006</v>
      </c>
      <c r="D1575" s="17" t="s">
        <v>3953</v>
      </c>
      <c r="E1575" s="17" t="s">
        <v>3728</v>
      </c>
      <c r="F1575" s="17" t="s">
        <v>2170</v>
      </c>
      <c r="G1575" s="17" t="s">
        <v>190</v>
      </c>
      <c r="H1575" s="17" t="s">
        <v>247</v>
      </c>
      <c r="I1575" s="20" t="s">
        <v>3452</v>
      </c>
      <c r="J1575" s="17" t="s">
        <v>63</v>
      </c>
      <c r="K1575" s="17" t="s">
        <v>63</v>
      </c>
      <c r="L1575" s="17"/>
      <c r="M1575" s="17" t="s">
        <v>4023</v>
      </c>
      <c r="N1575" s="17" t="s">
        <v>3728</v>
      </c>
      <c r="O1575" s="17" t="s">
        <v>190</v>
      </c>
      <c r="P1575" s="17" t="s">
        <v>863</v>
      </c>
      <c r="Q1575" s="21" t="s">
        <v>864</v>
      </c>
      <c r="R1575" s="21" t="str">
        <f t="shared" si="24"/>
        <v>刘楝子(liulianzi)</v>
      </c>
      <c r="S1575" s="21"/>
    </row>
    <row r="1576" ht="12.75" customHeight="1" spans="1:19">
      <c r="A1576" s="17" t="s">
        <v>3541</v>
      </c>
      <c r="B1576" s="17" t="s">
        <v>863</v>
      </c>
      <c r="C1576" s="17" t="s">
        <v>4006</v>
      </c>
      <c r="D1576" s="17" t="s">
        <v>3953</v>
      </c>
      <c r="E1576" s="17" t="s">
        <v>3729</v>
      </c>
      <c r="F1576" s="17" t="s">
        <v>3954</v>
      </c>
      <c r="G1576" s="17" t="s">
        <v>3730</v>
      </c>
      <c r="H1576" s="17" t="s">
        <v>135</v>
      </c>
      <c r="I1576" s="20" t="s">
        <v>3731</v>
      </c>
      <c r="J1576" s="17" t="s">
        <v>2451</v>
      </c>
      <c r="K1576" s="17" t="s">
        <v>2451</v>
      </c>
      <c r="L1576" s="17"/>
      <c r="M1576" s="17" t="s">
        <v>55</v>
      </c>
      <c r="N1576" s="17" t="s">
        <v>3729</v>
      </c>
      <c r="O1576" s="17" t="s">
        <v>3730</v>
      </c>
      <c r="P1576" s="17" t="s">
        <v>863</v>
      </c>
      <c r="Q1576" s="21" t="s">
        <v>864</v>
      </c>
      <c r="R1576" s="21" t="str">
        <f t="shared" si="24"/>
        <v>刘楝子(liulianzi)</v>
      </c>
      <c r="S1576" s="21"/>
    </row>
    <row r="1577" ht="12.75" customHeight="1" spans="1:19">
      <c r="A1577" s="17" t="s">
        <v>3541</v>
      </c>
      <c r="B1577" s="17" t="s">
        <v>39</v>
      </c>
      <c r="C1577" s="17" t="s">
        <v>3952</v>
      </c>
      <c r="D1577" s="17" t="s">
        <v>3953</v>
      </c>
      <c r="E1577" s="17" t="s">
        <v>3554</v>
      </c>
      <c r="F1577" s="17" t="s">
        <v>3954</v>
      </c>
      <c r="G1577" s="17" t="s">
        <v>3555</v>
      </c>
      <c r="H1577" s="17" t="s">
        <v>247</v>
      </c>
      <c r="I1577" s="20" t="s">
        <v>3556</v>
      </c>
      <c r="J1577" s="17" t="s">
        <v>4004</v>
      </c>
      <c r="K1577" s="17" t="s">
        <v>449</v>
      </c>
      <c r="L1577" s="17"/>
      <c r="M1577" s="17" t="s">
        <v>4030</v>
      </c>
      <c r="N1577" s="17" t="s">
        <v>3554</v>
      </c>
      <c r="O1577" s="17" t="s">
        <v>3555</v>
      </c>
      <c r="P1577" s="17" t="s">
        <v>39</v>
      </c>
      <c r="Q1577" s="21" t="s">
        <v>40</v>
      </c>
      <c r="R1577" s="21" t="str">
        <f t="shared" si="24"/>
        <v>卢飞(lufei)</v>
      </c>
      <c r="S1577" s="21"/>
    </row>
    <row r="1578" ht="12.75" customHeight="1" spans="1:19">
      <c r="A1578" s="17" t="s">
        <v>3541</v>
      </c>
      <c r="B1578" s="17" t="s">
        <v>39</v>
      </c>
      <c r="C1578" s="17" t="s">
        <v>3952</v>
      </c>
      <c r="D1578" s="17" t="s">
        <v>3953</v>
      </c>
      <c r="E1578" s="17" t="s">
        <v>3733</v>
      </c>
      <c r="F1578" s="17" t="s">
        <v>3954</v>
      </c>
      <c r="G1578" s="17" t="s">
        <v>3734</v>
      </c>
      <c r="H1578" s="17" t="s">
        <v>55</v>
      </c>
      <c r="I1578" s="20" t="s">
        <v>3735</v>
      </c>
      <c r="J1578" s="17" t="s">
        <v>63</v>
      </c>
      <c r="K1578" s="17" t="s">
        <v>63</v>
      </c>
      <c r="L1578" s="17"/>
      <c r="M1578" s="17" t="s">
        <v>3955</v>
      </c>
      <c r="N1578" s="17" t="s">
        <v>3733</v>
      </c>
      <c r="O1578" s="17" t="s">
        <v>3734</v>
      </c>
      <c r="P1578" s="17" t="s">
        <v>39</v>
      </c>
      <c r="Q1578" s="21" t="s">
        <v>40</v>
      </c>
      <c r="R1578" s="21" t="str">
        <f t="shared" si="24"/>
        <v>卢飞(lufei)</v>
      </c>
      <c r="S1578" s="21"/>
    </row>
    <row r="1579" ht="12.75" customHeight="1" spans="1:19">
      <c r="A1579" s="17" t="s">
        <v>3541</v>
      </c>
      <c r="B1579" s="17" t="s">
        <v>3737</v>
      </c>
      <c r="C1579" s="17" t="s">
        <v>4107</v>
      </c>
      <c r="D1579" s="17" t="s">
        <v>3970</v>
      </c>
      <c r="E1579" s="17" t="s">
        <v>3736</v>
      </c>
      <c r="F1579" s="17" t="s">
        <v>3954</v>
      </c>
      <c r="G1579" s="17" t="s">
        <v>3739</v>
      </c>
      <c r="H1579" s="17" t="s">
        <v>55</v>
      </c>
      <c r="I1579" s="20" t="s">
        <v>3740</v>
      </c>
      <c r="J1579" s="17" t="s">
        <v>63</v>
      </c>
      <c r="K1579" s="17" t="s">
        <v>63</v>
      </c>
      <c r="L1579" s="17"/>
      <c r="M1579" s="17" t="s">
        <v>3955</v>
      </c>
      <c r="N1579" s="17" t="s">
        <v>3736</v>
      </c>
      <c r="O1579" s="17" t="s">
        <v>3739</v>
      </c>
      <c r="P1579" s="17" t="s">
        <v>3737</v>
      </c>
      <c r="Q1579" s="21" t="s">
        <v>3738</v>
      </c>
      <c r="R1579" s="21" t="str">
        <f t="shared" si="24"/>
        <v>卢向虎(luxianghu)</v>
      </c>
      <c r="S1579" s="21"/>
    </row>
    <row r="1580" ht="12.75" customHeight="1" spans="1:19">
      <c r="A1580" s="17" t="s">
        <v>3541</v>
      </c>
      <c r="B1580" s="17" t="s">
        <v>875</v>
      </c>
      <c r="C1580" s="17" t="s">
        <v>3984</v>
      </c>
      <c r="D1580" s="17" t="s">
        <v>3957</v>
      </c>
      <c r="E1580" s="17" t="s">
        <v>3743</v>
      </c>
      <c r="F1580" s="17" t="s">
        <v>3954</v>
      </c>
      <c r="G1580" s="17" t="s">
        <v>3744</v>
      </c>
      <c r="H1580" s="17" t="s">
        <v>135</v>
      </c>
      <c r="I1580" s="20" t="s">
        <v>3745</v>
      </c>
      <c r="J1580" s="17" t="s">
        <v>63</v>
      </c>
      <c r="K1580" s="17" t="s">
        <v>63</v>
      </c>
      <c r="L1580" s="17"/>
      <c r="M1580" s="17" t="s">
        <v>3955</v>
      </c>
      <c r="N1580" s="17" t="s">
        <v>3743</v>
      </c>
      <c r="O1580" s="17" t="s">
        <v>3744</v>
      </c>
      <c r="P1580" s="17" t="s">
        <v>875</v>
      </c>
      <c r="Q1580" s="21" t="s">
        <v>876</v>
      </c>
      <c r="R1580" s="21" t="str">
        <f t="shared" si="24"/>
        <v>吕红(luhong)</v>
      </c>
      <c r="S1580" s="21"/>
    </row>
    <row r="1581" ht="12.75" customHeight="1" spans="1:19">
      <c r="A1581" s="17" t="s">
        <v>3541</v>
      </c>
      <c r="B1581" s="17" t="s">
        <v>875</v>
      </c>
      <c r="C1581" s="17" t="s">
        <v>3984</v>
      </c>
      <c r="D1581" s="17" t="s">
        <v>3957</v>
      </c>
      <c r="E1581" s="17" t="s">
        <v>3554</v>
      </c>
      <c r="F1581" s="17" t="s">
        <v>3954</v>
      </c>
      <c r="G1581" s="17" t="s">
        <v>3555</v>
      </c>
      <c r="H1581" s="17" t="s">
        <v>247</v>
      </c>
      <c r="I1581" s="20" t="s">
        <v>3556</v>
      </c>
      <c r="J1581" s="17" t="s">
        <v>4004</v>
      </c>
      <c r="K1581" s="17" t="s">
        <v>2451</v>
      </c>
      <c r="L1581" s="17"/>
      <c r="M1581" s="17" t="s">
        <v>4030</v>
      </c>
      <c r="N1581" s="17" t="s">
        <v>3554</v>
      </c>
      <c r="O1581" s="17" t="s">
        <v>3555</v>
      </c>
      <c r="P1581" s="17" t="s">
        <v>875</v>
      </c>
      <c r="Q1581" s="21" t="s">
        <v>876</v>
      </c>
      <c r="R1581" s="21" t="str">
        <f t="shared" si="24"/>
        <v>吕红(luhong)</v>
      </c>
      <c r="S1581" s="21"/>
    </row>
    <row r="1582" ht="12.75" customHeight="1" spans="1:19">
      <c r="A1582" s="17" t="s">
        <v>3541</v>
      </c>
      <c r="B1582" s="17" t="s">
        <v>1586</v>
      </c>
      <c r="C1582" s="17" t="s">
        <v>3979</v>
      </c>
      <c r="D1582" s="17" t="s">
        <v>4042</v>
      </c>
      <c r="E1582" s="17" t="s">
        <v>3746</v>
      </c>
      <c r="F1582" s="17" t="s">
        <v>3954</v>
      </c>
      <c r="G1582" s="17" t="s">
        <v>42</v>
      </c>
      <c r="H1582" s="17" t="s">
        <v>26</v>
      </c>
      <c r="I1582" s="20" t="s">
        <v>3747</v>
      </c>
      <c r="J1582" s="17" t="s">
        <v>63</v>
      </c>
      <c r="K1582" s="17" t="s">
        <v>63</v>
      </c>
      <c r="L1582" s="17"/>
      <c r="M1582" s="17" t="s">
        <v>3955</v>
      </c>
      <c r="N1582" s="17" t="s">
        <v>3746</v>
      </c>
      <c r="O1582" s="17" t="s">
        <v>42</v>
      </c>
      <c r="P1582" s="17" t="s">
        <v>1586</v>
      </c>
      <c r="Q1582" s="21" t="s">
        <v>1587</v>
      </c>
      <c r="R1582" s="21" t="str">
        <f t="shared" si="24"/>
        <v>吕昕(luxin)</v>
      </c>
      <c r="S1582" s="21"/>
    </row>
    <row r="1583" ht="12.75" customHeight="1" spans="1:19">
      <c r="A1583" s="17" t="s">
        <v>3541</v>
      </c>
      <c r="B1583" s="17" t="s">
        <v>395</v>
      </c>
      <c r="C1583" s="17" t="s">
        <v>3979</v>
      </c>
      <c r="D1583" s="17" t="s">
        <v>3986</v>
      </c>
      <c r="E1583" s="17" t="s">
        <v>2942</v>
      </c>
      <c r="F1583" s="17" t="s">
        <v>3954</v>
      </c>
      <c r="G1583" s="17" t="s">
        <v>3013</v>
      </c>
      <c r="H1583" s="17" t="s">
        <v>90</v>
      </c>
      <c r="I1583" s="20" t="s">
        <v>3192</v>
      </c>
      <c r="J1583" s="17" t="s">
        <v>63</v>
      </c>
      <c r="K1583" s="17" t="s">
        <v>63</v>
      </c>
      <c r="L1583" s="17" t="s">
        <v>4108</v>
      </c>
      <c r="M1583" s="17" t="s">
        <v>3955</v>
      </c>
      <c r="N1583" s="17" t="s">
        <v>2942</v>
      </c>
      <c r="O1583" s="17" t="s">
        <v>3013</v>
      </c>
      <c r="P1583" s="17" t="s">
        <v>395</v>
      </c>
      <c r="Q1583" s="21" t="s">
        <v>396</v>
      </c>
      <c r="R1583" s="21" t="str">
        <f t="shared" si="24"/>
        <v>罗锐华(luoruihua)</v>
      </c>
      <c r="S1583" s="21"/>
    </row>
    <row r="1584" ht="12.75" customHeight="1" spans="1:19">
      <c r="A1584" s="17" t="s">
        <v>3541</v>
      </c>
      <c r="B1584" s="17" t="s">
        <v>395</v>
      </c>
      <c r="C1584" s="17" t="s">
        <v>3979</v>
      </c>
      <c r="D1584" s="17" t="s">
        <v>3986</v>
      </c>
      <c r="E1584" s="17" t="s">
        <v>3748</v>
      </c>
      <c r="F1584" s="17" t="s">
        <v>3954</v>
      </c>
      <c r="G1584" s="17" t="s">
        <v>3749</v>
      </c>
      <c r="H1584" s="17" t="s">
        <v>90</v>
      </c>
      <c r="I1584" s="20" t="s">
        <v>3750</v>
      </c>
      <c r="J1584" s="17" t="s">
        <v>63</v>
      </c>
      <c r="K1584" s="17" t="s">
        <v>63</v>
      </c>
      <c r="L1584" s="17"/>
      <c r="M1584" s="17" t="s">
        <v>3955</v>
      </c>
      <c r="N1584" s="17" t="s">
        <v>3748</v>
      </c>
      <c r="O1584" s="17" t="s">
        <v>3749</v>
      </c>
      <c r="P1584" s="17" t="s">
        <v>395</v>
      </c>
      <c r="Q1584" s="21" t="s">
        <v>396</v>
      </c>
      <c r="R1584" s="21" t="str">
        <f t="shared" si="24"/>
        <v>罗锐华(luoruihua)</v>
      </c>
      <c r="S1584" s="21"/>
    </row>
    <row r="1585" ht="12.75" customHeight="1" spans="1:19">
      <c r="A1585" s="17" t="s">
        <v>3541</v>
      </c>
      <c r="B1585" s="17" t="s">
        <v>395</v>
      </c>
      <c r="C1585" s="17" t="s">
        <v>3979</v>
      </c>
      <c r="D1585" s="17" t="s">
        <v>3986</v>
      </c>
      <c r="E1585" s="17" t="s">
        <v>3751</v>
      </c>
      <c r="F1585" s="17" t="s">
        <v>3954</v>
      </c>
      <c r="G1585" s="17" t="s">
        <v>3013</v>
      </c>
      <c r="H1585" s="17" t="s">
        <v>36</v>
      </c>
      <c r="I1585" s="20" t="s">
        <v>3752</v>
      </c>
      <c r="J1585" s="17" t="s">
        <v>63</v>
      </c>
      <c r="K1585" s="17" t="s">
        <v>63</v>
      </c>
      <c r="L1585" s="17"/>
      <c r="M1585" s="17" t="s">
        <v>3955</v>
      </c>
      <c r="N1585" s="17" t="s">
        <v>3751</v>
      </c>
      <c r="O1585" s="17" t="s">
        <v>3013</v>
      </c>
      <c r="P1585" s="17" t="s">
        <v>395</v>
      </c>
      <c r="Q1585" s="21" t="s">
        <v>396</v>
      </c>
      <c r="R1585" s="21" t="str">
        <f t="shared" si="24"/>
        <v>罗锐华(luoruihua)</v>
      </c>
      <c r="S1585" s="21"/>
    </row>
    <row r="1586" ht="12.75" customHeight="1" spans="1:19">
      <c r="A1586" s="17" t="s">
        <v>3541</v>
      </c>
      <c r="B1586" s="17" t="s">
        <v>905</v>
      </c>
      <c r="C1586" s="17" t="s">
        <v>3956</v>
      </c>
      <c r="D1586" s="17" t="s">
        <v>3957</v>
      </c>
      <c r="E1586" s="17" t="s">
        <v>3753</v>
      </c>
      <c r="F1586" s="17" t="s">
        <v>3954</v>
      </c>
      <c r="G1586" s="17" t="s">
        <v>3754</v>
      </c>
      <c r="H1586" s="17" t="s">
        <v>90</v>
      </c>
      <c r="I1586" s="20" t="s">
        <v>3755</v>
      </c>
      <c r="J1586" s="17" t="s">
        <v>63</v>
      </c>
      <c r="K1586" s="17" t="s">
        <v>63</v>
      </c>
      <c r="L1586" s="17"/>
      <c r="M1586" s="17" t="s">
        <v>3955</v>
      </c>
      <c r="N1586" s="17" t="s">
        <v>3753</v>
      </c>
      <c r="O1586" s="17" t="s">
        <v>3754</v>
      </c>
      <c r="P1586" s="17" t="s">
        <v>905</v>
      </c>
      <c r="Q1586" s="21" t="s">
        <v>906</v>
      </c>
      <c r="R1586" s="21" t="str">
        <f t="shared" si="24"/>
        <v>罗伟(luowei)</v>
      </c>
      <c r="S1586" s="21"/>
    </row>
    <row r="1587" ht="12.75" customHeight="1" spans="1:19">
      <c r="A1587" s="17" t="s">
        <v>3541</v>
      </c>
      <c r="B1587" s="17" t="s">
        <v>905</v>
      </c>
      <c r="C1587" s="17" t="s">
        <v>3956</v>
      </c>
      <c r="D1587" s="17" t="s">
        <v>3957</v>
      </c>
      <c r="E1587" s="17" t="s">
        <v>3756</v>
      </c>
      <c r="F1587" s="17" t="s">
        <v>3954</v>
      </c>
      <c r="G1587" s="17" t="s">
        <v>3757</v>
      </c>
      <c r="H1587" s="17" t="s">
        <v>135</v>
      </c>
      <c r="I1587" s="20" t="s">
        <v>3745</v>
      </c>
      <c r="J1587" s="17" t="s">
        <v>63</v>
      </c>
      <c r="K1587" s="17" t="s">
        <v>63</v>
      </c>
      <c r="L1587" s="17"/>
      <c r="M1587" s="17" t="s">
        <v>3955</v>
      </c>
      <c r="N1587" s="17" t="s">
        <v>3756</v>
      </c>
      <c r="O1587" s="17" t="s">
        <v>3757</v>
      </c>
      <c r="P1587" s="17" t="s">
        <v>905</v>
      </c>
      <c r="Q1587" s="21" t="s">
        <v>906</v>
      </c>
      <c r="R1587" s="21" t="str">
        <f t="shared" si="24"/>
        <v>罗伟(luowei)</v>
      </c>
      <c r="S1587" s="21"/>
    </row>
    <row r="1588" ht="12.75" customHeight="1" spans="1:19">
      <c r="A1588" s="17" t="s">
        <v>3541</v>
      </c>
      <c r="B1588" s="17" t="s">
        <v>905</v>
      </c>
      <c r="C1588" s="17" t="s">
        <v>3956</v>
      </c>
      <c r="D1588" s="17" t="s">
        <v>3957</v>
      </c>
      <c r="E1588" s="17" t="s">
        <v>3758</v>
      </c>
      <c r="F1588" s="17" t="s">
        <v>3954</v>
      </c>
      <c r="G1588" s="17" t="s">
        <v>3759</v>
      </c>
      <c r="H1588" s="17" t="s">
        <v>55</v>
      </c>
      <c r="I1588" s="20" t="s">
        <v>3760</v>
      </c>
      <c r="J1588" s="17" t="s">
        <v>63</v>
      </c>
      <c r="K1588" s="17" t="s">
        <v>63</v>
      </c>
      <c r="L1588" s="17"/>
      <c r="M1588" s="17" t="s">
        <v>3955</v>
      </c>
      <c r="N1588" s="17" t="s">
        <v>3758</v>
      </c>
      <c r="O1588" s="17" t="s">
        <v>3759</v>
      </c>
      <c r="P1588" s="17" t="s">
        <v>905</v>
      </c>
      <c r="Q1588" s="21" t="s">
        <v>906</v>
      </c>
      <c r="R1588" s="21" t="str">
        <f t="shared" si="24"/>
        <v>罗伟(luowei)</v>
      </c>
      <c r="S1588" s="21"/>
    </row>
    <row r="1589" ht="12.75" customHeight="1" spans="1:19">
      <c r="A1589" s="17" t="s">
        <v>3541</v>
      </c>
      <c r="B1589" s="17" t="s">
        <v>405</v>
      </c>
      <c r="C1589" s="17" t="s">
        <v>3995</v>
      </c>
      <c r="D1589" s="17" t="s">
        <v>3996</v>
      </c>
      <c r="E1589" s="17" t="s">
        <v>3761</v>
      </c>
      <c r="F1589" s="17" t="s">
        <v>3947</v>
      </c>
      <c r="G1589" s="17" t="s">
        <v>24</v>
      </c>
      <c r="H1589" s="17" t="s">
        <v>371</v>
      </c>
      <c r="I1589" s="20" t="s">
        <v>3762</v>
      </c>
      <c r="J1589" s="17" t="s">
        <v>63</v>
      </c>
      <c r="K1589" s="17" t="s">
        <v>63</v>
      </c>
      <c r="L1589" s="17"/>
      <c r="M1589" s="17" t="s">
        <v>3972</v>
      </c>
      <c r="N1589" s="17" t="s">
        <v>3761</v>
      </c>
      <c r="O1589" s="17" t="s">
        <v>24</v>
      </c>
      <c r="P1589" s="17" t="s">
        <v>405</v>
      </c>
      <c r="Q1589" s="21" t="s">
        <v>406</v>
      </c>
      <c r="R1589" s="21" t="str">
        <f t="shared" si="24"/>
        <v>马晓燕(maxiaoyan)</v>
      </c>
      <c r="S1589" s="21"/>
    </row>
    <row r="1590" ht="12.75" customHeight="1" spans="1:19">
      <c r="A1590" s="17" t="s">
        <v>3541</v>
      </c>
      <c r="B1590" s="17" t="s">
        <v>405</v>
      </c>
      <c r="C1590" s="17" t="s">
        <v>3995</v>
      </c>
      <c r="D1590" s="17" t="s">
        <v>3996</v>
      </c>
      <c r="E1590" s="17" t="s">
        <v>3613</v>
      </c>
      <c r="F1590" s="17" t="s">
        <v>3954</v>
      </c>
      <c r="G1590" s="17" t="s">
        <v>3614</v>
      </c>
      <c r="H1590" s="17" t="s">
        <v>482</v>
      </c>
      <c r="I1590" s="20" t="s">
        <v>3615</v>
      </c>
      <c r="J1590" s="17" t="s">
        <v>443</v>
      </c>
      <c r="K1590" s="17" t="s">
        <v>427</v>
      </c>
      <c r="L1590" s="17"/>
      <c r="M1590" s="17" t="s">
        <v>476</v>
      </c>
      <c r="N1590" s="17" t="s">
        <v>3613</v>
      </c>
      <c r="O1590" s="17" t="s">
        <v>3614</v>
      </c>
      <c r="P1590" s="17" t="s">
        <v>405</v>
      </c>
      <c r="Q1590" s="21" t="s">
        <v>406</v>
      </c>
      <c r="R1590" s="21" t="str">
        <f t="shared" si="24"/>
        <v>马晓燕(maxiaoyan)</v>
      </c>
      <c r="S1590" s="21"/>
    </row>
    <row r="1591" ht="12.75" customHeight="1" spans="1:19">
      <c r="A1591" s="17" t="s">
        <v>3541</v>
      </c>
      <c r="B1591" s="17" t="s">
        <v>916</v>
      </c>
      <c r="C1591" s="17" t="s">
        <v>3995</v>
      </c>
      <c r="D1591" s="17" t="s">
        <v>3953</v>
      </c>
      <c r="E1591" s="17" t="s">
        <v>3763</v>
      </c>
      <c r="F1591" s="17" t="s">
        <v>3954</v>
      </c>
      <c r="G1591" s="17" t="s">
        <v>2595</v>
      </c>
      <c r="H1591" s="17" t="s">
        <v>55</v>
      </c>
      <c r="I1591" s="20" t="s">
        <v>3764</v>
      </c>
      <c r="J1591" s="17" t="s">
        <v>63</v>
      </c>
      <c r="K1591" s="17" t="s">
        <v>63</v>
      </c>
      <c r="L1591" s="17"/>
      <c r="M1591" s="17" t="s">
        <v>3955</v>
      </c>
      <c r="N1591" s="17" t="s">
        <v>3763</v>
      </c>
      <c r="O1591" s="17" t="s">
        <v>2595</v>
      </c>
      <c r="P1591" s="17" t="s">
        <v>916</v>
      </c>
      <c r="Q1591" s="21" t="s">
        <v>917</v>
      </c>
      <c r="R1591" s="21" t="str">
        <f t="shared" si="24"/>
        <v>马云辉(mayunhui)</v>
      </c>
      <c r="S1591" s="21"/>
    </row>
    <row r="1592" ht="12.75" customHeight="1" spans="1:19">
      <c r="A1592" s="17" t="s">
        <v>3541</v>
      </c>
      <c r="B1592" s="17" t="s">
        <v>2954</v>
      </c>
      <c r="C1592" s="17" t="s">
        <v>4068</v>
      </c>
      <c r="D1592" s="17" t="s">
        <v>3946</v>
      </c>
      <c r="E1592" s="17" t="s">
        <v>3765</v>
      </c>
      <c r="F1592" s="17" t="s">
        <v>141</v>
      </c>
      <c r="G1592" s="17" t="s">
        <v>142</v>
      </c>
      <c r="H1592" s="17" t="s">
        <v>3431</v>
      </c>
      <c r="I1592" s="20" t="s">
        <v>3766</v>
      </c>
      <c r="J1592" s="17" t="s">
        <v>476</v>
      </c>
      <c r="K1592" s="17" t="s">
        <v>63</v>
      </c>
      <c r="L1592" s="17"/>
      <c r="M1592" s="17" t="s">
        <v>3992</v>
      </c>
      <c r="N1592" s="17" t="s">
        <v>3765</v>
      </c>
      <c r="O1592" s="17" t="s">
        <v>142</v>
      </c>
      <c r="P1592" s="17" t="s">
        <v>2954</v>
      </c>
      <c r="Q1592" s="21" t="s">
        <v>2955</v>
      </c>
      <c r="R1592" s="21" t="str">
        <f t="shared" si="24"/>
        <v>孟小军(mengxiaojun)</v>
      </c>
      <c r="S1592" s="21"/>
    </row>
    <row r="1593" ht="12.75" customHeight="1" spans="1:19">
      <c r="A1593" s="17" t="s">
        <v>3541</v>
      </c>
      <c r="B1593" s="17" t="s">
        <v>416</v>
      </c>
      <c r="C1593" s="17" t="s">
        <v>3952</v>
      </c>
      <c r="D1593" s="17" t="s">
        <v>3996</v>
      </c>
      <c r="E1593" s="17" t="s">
        <v>3729</v>
      </c>
      <c r="F1593" s="17" t="s">
        <v>3954</v>
      </c>
      <c r="G1593" s="17" t="s">
        <v>3730</v>
      </c>
      <c r="H1593" s="17" t="s">
        <v>135</v>
      </c>
      <c r="I1593" s="20" t="s">
        <v>3731</v>
      </c>
      <c r="J1593" s="17" t="s">
        <v>2451</v>
      </c>
      <c r="K1593" s="17" t="s">
        <v>63</v>
      </c>
      <c r="L1593" s="17"/>
      <c r="M1593" s="17" t="s">
        <v>443</v>
      </c>
      <c r="N1593" s="17" t="s">
        <v>3729</v>
      </c>
      <c r="O1593" s="17" t="s">
        <v>3730</v>
      </c>
      <c r="P1593" s="17" t="s">
        <v>416</v>
      </c>
      <c r="Q1593" s="21" t="s">
        <v>417</v>
      </c>
      <c r="R1593" s="21" t="str">
        <f t="shared" si="24"/>
        <v>彭劲松(pengjingsong)</v>
      </c>
      <c r="S1593" s="21"/>
    </row>
    <row r="1594" ht="12.75" customHeight="1" spans="1:19">
      <c r="A1594" s="17" t="s">
        <v>3541</v>
      </c>
      <c r="B1594" s="17" t="s">
        <v>416</v>
      </c>
      <c r="C1594" s="17" t="s">
        <v>3952</v>
      </c>
      <c r="D1594" s="17" t="s">
        <v>3996</v>
      </c>
      <c r="E1594" s="17" t="s">
        <v>3768</v>
      </c>
      <c r="F1594" s="17" t="s">
        <v>3954</v>
      </c>
      <c r="G1594" s="17" t="s">
        <v>3730</v>
      </c>
      <c r="H1594" s="17" t="s">
        <v>63</v>
      </c>
      <c r="I1594" s="20" t="s">
        <v>3769</v>
      </c>
      <c r="J1594" s="17" t="s">
        <v>476</v>
      </c>
      <c r="K1594" s="17" t="s">
        <v>63</v>
      </c>
      <c r="L1594" s="17"/>
      <c r="M1594" s="17" t="s">
        <v>2451</v>
      </c>
      <c r="N1594" s="17" t="s">
        <v>3768</v>
      </c>
      <c r="O1594" s="17" t="s">
        <v>3730</v>
      </c>
      <c r="P1594" s="17" t="s">
        <v>416</v>
      </c>
      <c r="Q1594" s="21" t="s">
        <v>417</v>
      </c>
      <c r="R1594" s="21" t="str">
        <f t="shared" si="24"/>
        <v>彭劲松(pengjingsong)</v>
      </c>
      <c r="S1594" s="21"/>
    </row>
    <row r="1595" ht="12.75" customHeight="1" spans="1:19">
      <c r="A1595" s="17" t="s">
        <v>3541</v>
      </c>
      <c r="B1595" s="17" t="s">
        <v>416</v>
      </c>
      <c r="C1595" s="17" t="s">
        <v>3952</v>
      </c>
      <c r="D1595" s="17" t="s">
        <v>3996</v>
      </c>
      <c r="E1595" s="17" t="s">
        <v>3770</v>
      </c>
      <c r="F1595" s="17" t="s">
        <v>3954</v>
      </c>
      <c r="G1595" s="17" t="s">
        <v>315</v>
      </c>
      <c r="H1595" s="17" t="s">
        <v>63</v>
      </c>
      <c r="I1595" s="20" t="s">
        <v>3771</v>
      </c>
      <c r="J1595" s="17" t="s">
        <v>63</v>
      </c>
      <c r="K1595" s="17" t="s">
        <v>63</v>
      </c>
      <c r="L1595" s="17"/>
      <c r="M1595" s="17" t="s">
        <v>3955</v>
      </c>
      <c r="N1595" s="17" t="s">
        <v>3770</v>
      </c>
      <c r="O1595" s="17" t="s">
        <v>315</v>
      </c>
      <c r="P1595" s="17" t="s">
        <v>416</v>
      </c>
      <c r="Q1595" s="21" t="s">
        <v>417</v>
      </c>
      <c r="R1595" s="21" t="str">
        <f t="shared" si="24"/>
        <v>彭劲松(pengjingsong)</v>
      </c>
      <c r="S1595" s="21"/>
    </row>
    <row r="1596" ht="12.75" customHeight="1" spans="1:19">
      <c r="A1596" s="17" t="s">
        <v>3541</v>
      </c>
      <c r="B1596" s="17" t="s">
        <v>1308</v>
      </c>
      <c r="C1596" s="17" t="s">
        <v>3956</v>
      </c>
      <c r="D1596" s="17" t="s">
        <v>3957</v>
      </c>
      <c r="E1596" s="17" t="s">
        <v>3554</v>
      </c>
      <c r="F1596" s="17" t="s">
        <v>3954</v>
      </c>
      <c r="G1596" s="17" t="s">
        <v>3555</v>
      </c>
      <c r="H1596" s="17" t="s">
        <v>247</v>
      </c>
      <c r="I1596" s="20" t="s">
        <v>3556</v>
      </c>
      <c r="J1596" s="17" t="s">
        <v>4004</v>
      </c>
      <c r="K1596" s="17" t="s">
        <v>443</v>
      </c>
      <c r="L1596" s="17"/>
      <c r="M1596" s="17" t="s">
        <v>63</v>
      </c>
      <c r="N1596" s="17" t="s">
        <v>3554</v>
      </c>
      <c r="O1596" s="17" t="s">
        <v>3555</v>
      </c>
      <c r="P1596" s="17" t="s">
        <v>1308</v>
      </c>
      <c r="Q1596" s="21" t="s">
        <v>1309</v>
      </c>
      <c r="R1596" s="21" t="str">
        <f t="shared" si="24"/>
        <v>钱明亮(qianmingliang)</v>
      </c>
      <c r="S1596" s="21"/>
    </row>
    <row r="1597" ht="12.75" customHeight="1" spans="1:19">
      <c r="A1597" s="17" t="s">
        <v>3541</v>
      </c>
      <c r="B1597" s="17" t="s">
        <v>3350</v>
      </c>
      <c r="C1597" s="17" t="s">
        <v>3984</v>
      </c>
      <c r="D1597" s="17" t="s">
        <v>3968</v>
      </c>
      <c r="E1597" s="17" t="s">
        <v>3772</v>
      </c>
      <c r="F1597" s="17" t="s">
        <v>141</v>
      </c>
      <c r="G1597" s="17" t="s">
        <v>3219</v>
      </c>
      <c r="H1597" s="17" t="s">
        <v>63</v>
      </c>
      <c r="I1597" s="20" t="s">
        <v>3773</v>
      </c>
      <c r="J1597" s="17" t="s">
        <v>63</v>
      </c>
      <c r="K1597" s="17" t="s">
        <v>63</v>
      </c>
      <c r="L1597" s="17"/>
      <c r="M1597" s="17" t="s">
        <v>3951</v>
      </c>
      <c r="N1597" s="17" t="s">
        <v>3772</v>
      </c>
      <c r="O1597" s="17" t="s">
        <v>3219</v>
      </c>
      <c r="P1597" s="17" t="s">
        <v>3350</v>
      </c>
      <c r="Q1597" s="21" t="s">
        <v>3351</v>
      </c>
      <c r="R1597" s="21" t="str">
        <f t="shared" si="24"/>
        <v>孙贵艳(sunguiyan)</v>
      </c>
      <c r="S1597" s="21"/>
    </row>
    <row r="1598" ht="12.75" customHeight="1" spans="1:19">
      <c r="A1598" s="17" t="s">
        <v>3541</v>
      </c>
      <c r="B1598" s="17" t="s">
        <v>3350</v>
      </c>
      <c r="C1598" s="17" t="s">
        <v>3984</v>
      </c>
      <c r="D1598" s="17" t="s">
        <v>3968</v>
      </c>
      <c r="E1598" s="17" t="s">
        <v>3774</v>
      </c>
      <c r="F1598" s="17" t="s">
        <v>3954</v>
      </c>
      <c r="G1598" s="17" t="s">
        <v>2335</v>
      </c>
      <c r="H1598" s="17" t="s">
        <v>90</v>
      </c>
      <c r="I1598" s="20" t="s">
        <v>3689</v>
      </c>
      <c r="J1598" s="17" t="s">
        <v>476</v>
      </c>
      <c r="K1598" s="17" t="s">
        <v>63</v>
      </c>
      <c r="L1598" s="17" t="s">
        <v>4109</v>
      </c>
      <c r="M1598" s="17" t="s">
        <v>2451</v>
      </c>
      <c r="N1598" s="17" t="s">
        <v>3774</v>
      </c>
      <c r="O1598" s="17" t="s">
        <v>2335</v>
      </c>
      <c r="P1598" s="17" t="s">
        <v>3350</v>
      </c>
      <c r="Q1598" s="21" t="s">
        <v>3351</v>
      </c>
      <c r="R1598" s="21" t="str">
        <f t="shared" si="24"/>
        <v>孙贵艳(sunguiyan)</v>
      </c>
      <c r="S1598" s="21"/>
    </row>
    <row r="1599" ht="12.75" customHeight="1" spans="1:19">
      <c r="A1599" s="17" t="s">
        <v>3541</v>
      </c>
      <c r="B1599" s="17" t="s">
        <v>3350</v>
      </c>
      <c r="C1599" s="17" t="s">
        <v>3984</v>
      </c>
      <c r="D1599" s="17" t="s">
        <v>3968</v>
      </c>
      <c r="E1599" s="17" t="s">
        <v>3775</v>
      </c>
      <c r="F1599" s="17" t="s">
        <v>3954</v>
      </c>
      <c r="G1599" s="17" t="s">
        <v>3776</v>
      </c>
      <c r="H1599" s="17" t="s">
        <v>135</v>
      </c>
      <c r="I1599" s="20" t="s">
        <v>3597</v>
      </c>
      <c r="J1599" s="17" t="s">
        <v>476</v>
      </c>
      <c r="K1599" s="17" t="s">
        <v>63</v>
      </c>
      <c r="L1599" s="17"/>
      <c r="M1599" s="17" t="s">
        <v>2451</v>
      </c>
      <c r="N1599" s="17" t="s">
        <v>3775</v>
      </c>
      <c r="O1599" s="17" t="s">
        <v>3776</v>
      </c>
      <c r="P1599" s="17" t="s">
        <v>3350</v>
      </c>
      <c r="Q1599" s="21" t="s">
        <v>3351</v>
      </c>
      <c r="R1599" s="21" t="str">
        <f t="shared" si="24"/>
        <v>孙贵艳(sunguiyan)</v>
      </c>
      <c r="S1599" s="21"/>
    </row>
    <row r="1600" ht="12.75" customHeight="1" spans="1:19">
      <c r="A1600" s="17" t="s">
        <v>3541</v>
      </c>
      <c r="B1600" s="17" t="s">
        <v>465</v>
      </c>
      <c r="C1600" s="17" t="s">
        <v>3945</v>
      </c>
      <c r="D1600" s="17" t="s">
        <v>3946</v>
      </c>
      <c r="E1600" s="17" t="s">
        <v>3657</v>
      </c>
      <c r="F1600" s="17" t="s">
        <v>3971</v>
      </c>
      <c r="G1600" s="17" t="s">
        <v>142</v>
      </c>
      <c r="H1600" s="17" t="s">
        <v>148</v>
      </c>
      <c r="I1600" s="20" t="s">
        <v>3658</v>
      </c>
      <c r="J1600" s="17" t="s">
        <v>476</v>
      </c>
      <c r="K1600" s="17" t="s">
        <v>63</v>
      </c>
      <c r="L1600" s="17"/>
      <c r="M1600" s="17" t="s">
        <v>4041</v>
      </c>
      <c r="N1600" s="17" t="s">
        <v>3657</v>
      </c>
      <c r="O1600" s="17" t="s">
        <v>142</v>
      </c>
      <c r="P1600" s="17" t="s">
        <v>465</v>
      </c>
      <c r="Q1600" s="21" t="s">
        <v>466</v>
      </c>
      <c r="R1600" s="21" t="str">
        <f t="shared" si="24"/>
        <v>王胜(wangsheng)</v>
      </c>
      <c r="S1600" s="21"/>
    </row>
    <row r="1601" ht="12.75" customHeight="1" spans="1:19">
      <c r="A1601" s="17" t="s">
        <v>3541</v>
      </c>
      <c r="B1601" s="17" t="s">
        <v>472</v>
      </c>
      <c r="C1601" s="17" t="s">
        <v>3981</v>
      </c>
      <c r="D1601" s="17" t="s">
        <v>3986</v>
      </c>
      <c r="E1601" s="17" t="s">
        <v>3613</v>
      </c>
      <c r="F1601" s="17" t="s">
        <v>3954</v>
      </c>
      <c r="G1601" s="17" t="s">
        <v>3614</v>
      </c>
      <c r="H1601" s="17" t="s">
        <v>482</v>
      </c>
      <c r="I1601" s="20" t="s">
        <v>3615</v>
      </c>
      <c r="J1601" s="17" t="s">
        <v>443</v>
      </c>
      <c r="K1601" s="17" t="s">
        <v>476</v>
      </c>
      <c r="L1601" s="17"/>
      <c r="M1601" s="17" t="s">
        <v>427</v>
      </c>
      <c r="N1601" s="17" t="s">
        <v>3613</v>
      </c>
      <c r="O1601" s="17" t="s">
        <v>3614</v>
      </c>
      <c r="P1601" s="17" t="s">
        <v>472</v>
      </c>
      <c r="Q1601" s="21" t="s">
        <v>473</v>
      </c>
      <c r="R1601" s="21" t="str">
        <f t="shared" si="24"/>
        <v>王小明(wangxiaoming)</v>
      </c>
      <c r="S1601" s="21"/>
    </row>
    <row r="1602" ht="12.75" customHeight="1" spans="1:19">
      <c r="A1602" s="17" t="s">
        <v>3541</v>
      </c>
      <c r="B1602" s="17" t="s">
        <v>2328</v>
      </c>
      <c r="C1602" s="17" t="s">
        <v>3979</v>
      </c>
      <c r="D1602" s="17" t="s">
        <v>3968</v>
      </c>
      <c r="E1602" s="17" t="s">
        <v>3777</v>
      </c>
      <c r="F1602" s="17" t="s">
        <v>2170</v>
      </c>
      <c r="G1602" s="17" t="s">
        <v>2115</v>
      </c>
      <c r="H1602" s="17" t="s">
        <v>90</v>
      </c>
      <c r="I1602" s="20" t="s">
        <v>3778</v>
      </c>
      <c r="J1602" s="17" t="s">
        <v>63</v>
      </c>
      <c r="K1602" s="17" t="s">
        <v>63</v>
      </c>
      <c r="L1602" s="17"/>
      <c r="M1602" s="17" t="s">
        <v>4023</v>
      </c>
      <c r="N1602" s="17" t="s">
        <v>3777</v>
      </c>
      <c r="O1602" s="17" t="s">
        <v>2115</v>
      </c>
      <c r="P1602" s="17" t="s">
        <v>2328</v>
      </c>
      <c r="Q1602" s="21" t="s">
        <v>2329</v>
      </c>
      <c r="R1602" s="21" t="str">
        <f t="shared" si="24"/>
        <v>王资博(wangzibo)</v>
      </c>
      <c r="S1602" s="21"/>
    </row>
    <row r="1603" ht="12.75" customHeight="1" spans="1:19">
      <c r="A1603" s="17" t="s">
        <v>3541</v>
      </c>
      <c r="B1603" s="17" t="s">
        <v>2328</v>
      </c>
      <c r="C1603" s="17" t="s">
        <v>3979</v>
      </c>
      <c r="D1603" s="17" t="s">
        <v>3968</v>
      </c>
      <c r="E1603" s="17" t="s">
        <v>3779</v>
      </c>
      <c r="F1603" s="17" t="s">
        <v>3954</v>
      </c>
      <c r="G1603" s="17" t="s">
        <v>3757</v>
      </c>
      <c r="H1603" s="17" t="s">
        <v>135</v>
      </c>
      <c r="I1603" s="20" t="s">
        <v>3599</v>
      </c>
      <c r="J1603" s="17" t="s">
        <v>476</v>
      </c>
      <c r="K1603" s="17" t="s">
        <v>63</v>
      </c>
      <c r="L1603" s="17" t="s">
        <v>4110</v>
      </c>
      <c r="M1603" s="17" t="s">
        <v>2451</v>
      </c>
      <c r="N1603" s="17" t="s">
        <v>3779</v>
      </c>
      <c r="O1603" s="17" t="s">
        <v>3757</v>
      </c>
      <c r="P1603" s="17" t="s">
        <v>2328</v>
      </c>
      <c r="Q1603" s="21" t="s">
        <v>2329</v>
      </c>
      <c r="R1603" s="21" t="str">
        <f t="shared" si="24"/>
        <v>王资博(wangzibo)</v>
      </c>
      <c r="S1603" s="21"/>
    </row>
    <row r="1604" ht="12.75" customHeight="1" spans="1:19">
      <c r="A1604" s="17" t="s">
        <v>3541</v>
      </c>
      <c r="B1604" s="17" t="s">
        <v>2328</v>
      </c>
      <c r="C1604" s="17" t="s">
        <v>3979</v>
      </c>
      <c r="D1604" s="17" t="s">
        <v>3968</v>
      </c>
      <c r="E1604" s="17" t="s">
        <v>3780</v>
      </c>
      <c r="F1604" s="17" t="s">
        <v>141</v>
      </c>
      <c r="G1604" s="17" t="s">
        <v>3007</v>
      </c>
      <c r="H1604" s="17" t="s">
        <v>55</v>
      </c>
      <c r="I1604" s="20" t="s">
        <v>3703</v>
      </c>
      <c r="J1604" s="17" t="s">
        <v>63</v>
      </c>
      <c r="K1604" s="17" t="s">
        <v>63</v>
      </c>
      <c r="L1604" s="17"/>
      <c r="M1604" s="17" t="s">
        <v>3951</v>
      </c>
      <c r="N1604" s="17" t="s">
        <v>3780</v>
      </c>
      <c r="O1604" s="17" t="s">
        <v>3007</v>
      </c>
      <c r="P1604" s="17" t="s">
        <v>2328</v>
      </c>
      <c r="Q1604" s="21" t="s">
        <v>2329</v>
      </c>
      <c r="R1604" s="21" t="str">
        <f t="shared" ref="R1604:R1667" si="25">CONCATENATE(P1604,"(",Q1604,")")</f>
        <v>王资博(wangzibo)</v>
      </c>
      <c r="S1604" s="21"/>
    </row>
    <row r="1605" ht="12.75" customHeight="1" spans="1:19">
      <c r="A1605" s="17" t="s">
        <v>3541</v>
      </c>
      <c r="B1605" s="17" t="s">
        <v>2328</v>
      </c>
      <c r="C1605" s="17" t="s">
        <v>3979</v>
      </c>
      <c r="D1605" s="17" t="s">
        <v>3968</v>
      </c>
      <c r="E1605" s="17" t="s">
        <v>3781</v>
      </c>
      <c r="F1605" s="17" t="s">
        <v>141</v>
      </c>
      <c r="G1605" s="17" t="s">
        <v>3782</v>
      </c>
      <c r="H1605" s="17" t="s">
        <v>90</v>
      </c>
      <c r="I1605" s="20" t="s">
        <v>3696</v>
      </c>
      <c r="J1605" s="17" t="s">
        <v>63</v>
      </c>
      <c r="K1605" s="17" t="s">
        <v>63</v>
      </c>
      <c r="L1605" s="17"/>
      <c r="M1605" s="17" t="s">
        <v>3951</v>
      </c>
      <c r="N1605" s="17" t="s">
        <v>3781</v>
      </c>
      <c r="O1605" s="17" t="s">
        <v>3782</v>
      </c>
      <c r="P1605" s="17" t="s">
        <v>2328</v>
      </c>
      <c r="Q1605" s="21" t="s">
        <v>2329</v>
      </c>
      <c r="R1605" s="21" t="str">
        <f t="shared" si="25"/>
        <v>王资博(wangzibo)</v>
      </c>
      <c r="S1605" s="21"/>
    </row>
    <row r="1606" ht="12.75" customHeight="1" spans="1:19">
      <c r="A1606" s="17" t="s">
        <v>3541</v>
      </c>
      <c r="B1606" s="17" t="s">
        <v>2328</v>
      </c>
      <c r="C1606" s="17" t="s">
        <v>3979</v>
      </c>
      <c r="D1606" s="17" t="s">
        <v>3968</v>
      </c>
      <c r="E1606" s="17" t="s">
        <v>3783</v>
      </c>
      <c r="F1606" s="17" t="s">
        <v>141</v>
      </c>
      <c r="G1606" s="17" t="s">
        <v>3007</v>
      </c>
      <c r="H1606" s="17" t="s">
        <v>55</v>
      </c>
      <c r="I1606" s="20" t="s">
        <v>3721</v>
      </c>
      <c r="J1606" s="17" t="s">
        <v>63</v>
      </c>
      <c r="K1606" s="17" t="s">
        <v>63</v>
      </c>
      <c r="L1606" s="17"/>
      <c r="M1606" s="17" t="s">
        <v>3951</v>
      </c>
      <c r="N1606" s="17" t="s">
        <v>3783</v>
      </c>
      <c r="O1606" s="17" t="s">
        <v>3007</v>
      </c>
      <c r="P1606" s="17" t="s">
        <v>2328</v>
      </c>
      <c r="Q1606" s="21" t="s">
        <v>2329</v>
      </c>
      <c r="R1606" s="21" t="str">
        <f t="shared" si="25"/>
        <v>王资博(wangzibo)</v>
      </c>
      <c r="S1606" s="21"/>
    </row>
    <row r="1607" ht="12.75" customHeight="1" spans="1:19">
      <c r="A1607" s="17" t="s">
        <v>3541</v>
      </c>
      <c r="B1607" s="17" t="s">
        <v>2328</v>
      </c>
      <c r="C1607" s="17" t="s">
        <v>3979</v>
      </c>
      <c r="D1607" s="17" t="s">
        <v>3968</v>
      </c>
      <c r="E1607" s="17" t="s">
        <v>3784</v>
      </c>
      <c r="F1607" s="17" t="s">
        <v>3954</v>
      </c>
      <c r="G1607" s="17" t="s">
        <v>3785</v>
      </c>
      <c r="H1607" s="17" t="s">
        <v>90</v>
      </c>
      <c r="I1607" s="20" t="s">
        <v>3588</v>
      </c>
      <c r="J1607" s="17" t="s">
        <v>63</v>
      </c>
      <c r="K1607" s="17" t="s">
        <v>63</v>
      </c>
      <c r="L1607" s="17"/>
      <c r="M1607" s="17" t="s">
        <v>3955</v>
      </c>
      <c r="N1607" s="17" t="s">
        <v>3784</v>
      </c>
      <c r="O1607" s="17" t="s">
        <v>3785</v>
      </c>
      <c r="P1607" s="17" t="s">
        <v>2328</v>
      </c>
      <c r="Q1607" s="21" t="s">
        <v>2329</v>
      </c>
      <c r="R1607" s="21" t="str">
        <f t="shared" si="25"/>
        <v>王资博(wangzibo)</v>
      </c>
      <c r="S1607" s="21"/>
    </row>
    <row r="1608" ht="12.75" customHeight="1" spans="1:19">
      <c r="A1608" s="17" t="s">
        <v>3541</v>
      </c>
      <c r="B1608" s="17" t="s">
        <v>2328</v>
      </c>
      <c r="C1608" s="17" t="s">
        <v>3979</v>
      </c>
      <c r="D1608" s="17" t="s">
        <v>3968</v>
      </c>
      <c r="E1608" s="17" t="s">
        <v>3786</v>
      </c>
      <c r="F1608" s="17" t="s">
        <v>3954</v>
      </c>
      <c r="G1608" s="17" t="s">
        <v>3757</v>
      </c>
      <c r="H1608" s="17" t="s">
        <v>135</v>
      </c>
      <c r="I1608" s="20" t="s">
        <v>3599</v>
      </c>
      <c r="J1608" s="17" t="s">
        <v>63</v>
      </c>
      <c r="K1608" s="17" t="s">
        <v>63</v>
      </c>
      <c r="L1608" s="17"/>
      <c r="M1608" s="17" t="s">
        <v>3955</v>
      </c>
      <c r="N1608" s="17" t="s">
        <v>3786</v>
      </c>
      <c r="O1608" s="17" t="s">
        <v>3757</v>
      </c>
      <c r="P1608" s="17" t="s">
        <v>2328</v>
      </c>
      <c r="Q1608" s="21" t="s">
        <v>2329</v>
      </c>
      <c r="R1608" s="21" t="str">
        <f t="shared" si="25"/>
        <v>王资博(wangzibo)</v>
      </c>
      <c r="S1608" s="21"/>
    </row>
    <row r="1609" ht="12.75" customHeight="1" spans="1:19">
      <c r="A1609" s="17" t="s">
        <v>3541</v>
      </c>
      <c r="B1609" s="17" t="s">
        <v>2328</v>
      </c>
      <c r="C1609" s="17" t="s">
        <v>3979</v>
      </c>
      <c r="D1609" s="17" t="s">
        <v>3968</v>
      </c>
      <c r="E1609" s="17" t="s">
        <v>3685</v>
      </c>
      <c r="F1609" s="17" t="s">
        <v>3954</v>
      </c>
      <c r="G1609" s="17" t="s">
        <v>3686</v>
      </c>
      <c r="H1609" s="17" t="s">
        <v>90</v>
      </c>
      <c r="I1609" s="20" t="s">
        <v>3687</v>
      </c>
      <c r="J1609" s="17" t="s">
        <v>476</v>
      </c>
      <c r="K1609" s="17" t="s">
        <v>476</v>
      </c>
      <c r="L1609" s="17"/>
      <c r="M1609" s="17" t="s">
        <v>443</v>
      </c>
      <c r="N1609" s="17" t="s">
        <v>3685</v>
      </c>
      <c r="O1609" s="17" t="s">
        <v>3686</v>
      </c>
      <c r="P1609" s="17" t="s">
        <v>2328</v>
      </c>
      <c r="Q1609" s="21" t="s">
        <v>2329</v>
      </c>
      <c r="R1609" s="21" t="str">
        <f t="shared" si="25"/>
        <v>王资博(wangzibo)</v>
      </c>
      <c r="S1609" s="21"/>
    </row>
    <row r="1610" ht="12.75" customHeight="1" spans="1:19">
      <c r="A1610" s="17" t="s">
        <v>3541</v>
      </c>
      <c r="B1610" s="17" t="s">
        <v>2328</v>
      </c>
      <c r="C1610" s="17" t="s">
        <v>3979</v>
      </c>
      <c r="D1610" s="17" t="s">
        <v>3968</v>
      </c>
      <c r="E1610" s="17" t="s">
        <v>3679</v>
      </c>
      <c r="F1610" s="17" t="s">
        <v>3954</v>
      </c>
      <c r="G1610" s="17" t="s">
        <v>3680</v>
      </c>
      <c r="H1610" s="17" t="s">
        <v>67</v>
      </c>
      <c r="I1610" s="20" t="s">
        <v>3681</v>
      </c>
      <c r="J1610" s="17" t="s">
        <v>476</v>
      </c>
      <c r="K1610" s="17" t="s">
        <v>476</v>
      </c>
      <c r="L1610" s="17"/>
      <c r="M1610" s="17" t="s">
        <v>443</v>
      </c>
      <c r="N1610" s="17" t="s">
        <v>3679</v>
      </c>
      <c r="O1610" s="17" t="s">
        <v>3680</v>
      </c>
      <c r="P1610" s="17" t="s">
        <v>2328</v>
      </c>
      <c r="Q1610" s="21" t="s">
        <v>2329</v>
      </c>
      <c r="R1610" s="21" t="str">
        <f t="shared" si="25"/>
        <v>王资博(wangzibo)</v>
      </c>
      <c r="S1610" s="21"/>
    </row>
    <row r="1611" ht="12.75" customHeight="1" spans="1:19">
      <c r="A1611" s="17" t="s">
        <v>3541</v>
      </c>
      <c r="B1611" s="17" t="s">
        <v>2328</v>
      </c>
      <c r="C1611" s="17" t="s">
        <v>3979</v>
      </c>
      <c r="D1611" s="17" t="s">
        <v>3968</v>
      </c>
      <c r="E1611" s="17" t="s">
        <v>3787</v>
      </c>
      <c r="F1611" s="17" t="s">
        <v>141</v>
      </c>
      <c r="G1611" s="17" t="s">
        <v>34</v>
      </c>
      <c r="H1611" s="17" t="s">
        <v>371</v>
      </c>
      <c r="I1611" s="20" t="s">
        <v>3788</v>
      </c>
      <c r="J1611" s="17" t="s">
        <v>63</v>
      </c>
      <c r="K1611" s="17" t="s">
        <v>63</v>
      </c>
      <c r="L1611" s="17"/>
      <c r="M1611" s="17" t="s">
        <v>3951</v>
      </c>
      <c r="N1611" s="17" t="s">
        <v>3787</v>
      </c>
      <c r="O1611" s="17" t="s">
        <v>34</v>
      </c>
      <c r="P1611" s="17" t="s">
        <v>2328</v>
      </c>
      <c r="Q1611" s="21" t="s">
        <v>2329</v>
      </c>
      <c r="R1611" s="21" t="str">
        <f t="shared" si="25"/>
        <v>王资博(wangzibo)</v>
      </c>
      <c r="S1611" s="21"/>
    </row>
    <row r="1612" ht="12.75" customHeight="1" spans="1:19">
      <c r="A1612" s="17" t="s">
        <v>3541</v>
      </c>
      <c r="B1612" s="17" t="s">
        <v>2342</v>
      </c>
      <c r="C1612" s="17" t="s">
        <v>3983</v>
      </c>
      <c r="D1612" s="17" t="s">
        <v>3970</v>
      </c>
      <c r="E1612" s="17" t="s">
        <v>3789</v>
      </c>
      <c r="F1612" s="17" t="s">
        <v>4031</v>
      </c>
      <c r="G1612" s="17" t="s">
        <v>3790</v>
      </c>
      <c r="H1612" s="17" t="s">
        <v>414</v>
      </c>
      <c r="I1612" s="20" t="s">
        <v>3791</v>
      </c>
      <c r="J1612" s="17" t="s">
        <v>63</v>
      </c>
      <c r="K1612" s="17" t="s">
        <v>63</v>
      </c>
      <c r="L1612" s="17"/>
      <c r="M1612" s="17" t="s">
        <v>3972</v>
      </c>
      <c r="N1612" s="17" t="s">
        <v>3789</v>
      </c>
      <c r="O1612" s="17" t="s">
        <v>3790</v>
      </c>
      <c r="P1612" s="17" t="s">
        <v>2342</v>
      </c>
      <c r="Q1612" s="21" t="s">
        <v>2343</v>
      </c>
      <c r="R1612" s="21" t="str">
        <f t="shared" si="25"/>
        <v>文丰安(wenfengan)</v>
      </c>
      <c r="S1612" s="21"/>
    </row>
    <row r="1613" ht="12.75" customHeight="1" spans="1:19">
      <c r="A1613" s="17" t="s">
        <v>3541</v>
      </c>
      <c r="B1613" s="17" t="s">
        <v>2342</v>
      </c>
      <c r="C1613" s="17" t="s">
        <v>3983</v>
      </c>
      <c r="D1613" s="17" t="s">
        <v>3970</v>
      </c>
      <c r="E1613" s="17" t="s">
        <v>3792</v>
      </c>
      <c r="F1613" s="17" t="s">
        <v>141</v>
      </c>
      <c r="G1613" s="17" t="s">
        <v>2708</v>
      </c>
      <c r="H1613" s="17" t="s">
        <v>247</v>
      </c>
      <c r="I1613" s="20" t="s">
        <v>3793</v>
      </c>
      <c r="J1613" s="17" t="s">
        <v>63</v>
      </c>
      <c r="K1613" s="17" t="s">
        <v>63</v>
      </c>
      <c r="L1613" s="17"/>
      <c r="M1613" s="17" t="s">
        <v>3951</v>
      </c>
      <c r="N1613" s="17" t="s">
        <v>3792</v>
      </c>
      <c r="O1613" s="17" t="s">
        <v>2708</v>
      </c>
      <c r="P1613" s="17" t="s">
        <v>2342</v>
      </c>
      <c r="Q1613" s="21" t="s">
        <v>2343</v>
      </c>
      <c r="R1613" s="21" t="str">
        <f t="shared" si="25"/>
        <v>文丰安(wenfengan)</v>
      </c>
      <c r="S1613" s="21"/>
    </row>
    <row r="1614" ht="12.75" customHeight="1" spans="1:19">
      <c r="A1614" s="17" t="s">
        <v>3541</v>
      </c>
      <c r="B1614" s="17" t="s">
        <v>2342</v>
      </c>
      <c r="C1614" s="17" t="s">
        <v>3983</v>
      </c>
      <c r="D1614" s="17" t="s">
        <v>3970</v>
      </c>
      <c r="E1614" s="17" t="s">
        <v>3794</v>
      </c>
      <c r="F1614" s="17" t="s">
        <v>3954</v>
      </c>
      <c r="G1614" s="17" t="s">
        <v>3795</v>
      </c>
      <c r="H1614" s="17" t="s">
        <v>36</v>
      </c>
      <c r="I1614" s="20" t="s">
        <v>3796</v>
      </c>
      <c r="J1614" s="17" t="s">
        <v>63</v>
      </c>
      <c r="K1614" s="17" t="s">
        <v>63</v>
      </c>
      <c r="L1614" s="17"/>
      <c r="M1614" s="17" t="s">
        <v>3955</v>
      </c>
      <c r="N1614" s="17" t="s">
        <v>3794</v>
      </c>
      <c r="O1614" s="17" t="s">
        <v>3795</v>
      </c>
      <c r="P1614" s="17" t="s">
        <v>2342</v>
      </c>
      <c r="Q1614" s="21" t="s">
        <v>2343</v>
      </c>
      <c r="R1614" s="21" t="str">
        <f t="shared" si="25"/>
        <v>文丰安(wenfengan)</v>
      </c>
      <c r="S1614" s="21"/>
    </row>
    <row r="1615" ht="12.75" customHeight="1" spans="1:19">
      <c r="A1615" s="17" t="s">
        <v>3541</v>
      </c>
      <c r="B1615" s="17" t="s">
        <v>2342</v>
      </c>
      <c r="C1615" s="17" t="s">
        <v>3983</v>
      </c>
      <c r="D1615" s="17" t="s">
        <v>3970</v>
      </c>
      <c r="E1615" s="17" t="s">
        <v>3797</v>
      </c>
      <c r="F1615" s="17" t="s">
        <v>3954</v>
      </c>
      <c r="G1615" s="17" t="s">
        <v>3798</v>
      </c>
      <c r="H1615" s="17" t="s">
        <v>55</v>
      </c>
      <c r="I1615" s="20" t="s">
        <v>3650</v>
      </c>
      <c r="J1615" s="17" t="s">
        <v>63</v>
      </c>
      <c r="K1615" s="17" t="s">
        <v>63</v>
      </c>
      <c r="L1615" s="17"/>
      <c r="M1615" s="17" t="s">
        <v>3955</v>
      </c>
      <c r="N1615" s="17" t="s">
        <v>3797</v>
      </c>
      <c r="O1615" s="17" t="s">
        <v>3798</v>
      </c>
      <c r="P1615" s="17" t="s">
        <v>2342</v>
      </c>
      <c r="Q1615" s="21" t="s">
        <v>2343</v>
      </c>
      <c r="R1615" s="21" t="str">
        <f t="shared" si="25"/>
        <v>文丰安(wenfengan)</v>
      </c>
      <c r="S1615" s="21"/>
    </row>
    <row r="1616" ht="12.75" customHeight="1" spans="1:19">
      <c r="A1616" s="17" t="s">
        <v>3541</v>
      </c>
      <c r="B1616" s="17" t="s">
        <v>2342</v>
      </c>
      <c r="C1616" s="17" t="s">
        <v>3983</v>
      </c>
      <c r="D1616" s="17" t="s">
        <v>3970</v>
      </c>
      <c r="E1616" s="17" t="s">
        <v>3799</v>
      </c>
      <c r="F1616" s="17" t="s">
        <v>3954</v>
      </c>
      <c r="G1616" s="17" t="s">
        <v>2704</v>
      </c>
      <c r="H1616" s="17" t="s">
        <v>247</v>
      </c>
      <c r="I1616" s="20" t="s">
        <v>3800</v>
      </c>
      <c r="J1616" s="17" t="s">
        <v>63</v>
      </c>
      <c r="K1616" s="17" t="s">
        <v>63</v>
      </c>
      <c r="L1616" s="17"/>
      <c r="M1616" s="17" t="s">
        <v>3955</v>
      </c>
      <c r="N1616" s="17" t="s">
        <v>3799</v>
      </c>
      <c r="O1616" s="17" t="s">
        <v>2704</v>
      </c>
      <c r="P1616" s="17" t="s">
        <v>2342</v>
      </c>
      <c r="Q1616" s="21" t="s">
        <v>2343</v>
      </c>
      <c r="R1616" s="21" t="str">
        <f t="shared" si="25"/>
        <v>文丰安(wenfengan)</v>
      </c>
      <c r="S1616" s="21"/>
    </row>
    <row r="1617" ht="12.75" customHeight="1" spans="1:19">
      <c r="A1617" s="17" t="s">
        <v>3541</v>
      </c>
      <c r="B1617" s="17" t="s">
        <v>2342</v>
      </c>
      <c r="C1617" s="17" t="s">
        <v>3983</v>
      </c>
      <c r="D1617" s="17" t="s">
        <v>3970</v>
      </c>
      <c r="E1617" s="17" t="s">
        <v>3801</v>
      </c>
      <c r="F1617" s="17" t="s">
        <v>141</v>
      </c>
      <c r="G1617" s="17" t="s">
        <v>1290</v>
      </c>
      <c r="H1617" s="17" t="s">
        <v>135</v>
      </c>
      <c r="I1617" s="20" t="s">
        <v>3696</v>
      </c>
      <c r="J1617" s="17" t="s">
        <v>63</v>
      </c>
      <c r="K1617" s="17" t="s">
        <v>63</v>
      </c>
      <c r="L1617" s="17"/>
      <c r="M1617" s="17" t="s">
        <v>3951</v>
      </c>
      <c r="N1617" s="17" t="s">
        <v>3801</v>
      </c>
      <c r="O1617" s="17" t="s">
        <v>1290</v>
      </c>
      <c r="P1617" s="17" t="s">
        <v>2342</v>
      </c>
      <c r="Q1617" s="21" t="s">
        <v>2343</v>
      </c>
      <c r="R1617" s="21" t="str">
        <f t="shared" si="25"/>
        <v>文丰安(wenfengan)</v>
      </c>
      <c r="S1617" s="21"/>
    </row>
    <row r="1618" ht="12.75" customHeight="1" spans="1:19">
      <c r="A1618" s="17" t="s">
        <v>3541</v>
      </c>
      <c r="B1618" s="17" t="s">
        <v>2342</v>
      </c>
      <c r="C1618" s="17" t="s">
        <v>3983</v>
      </c>
      <c r="D1618" s="17" t="s">
        <v>3970</v>
      </c>
      <c r="E1618" s="17" t="s">
        <v>3802</v>
      </c>
      <c r="F1618" s="17" t="s">
        <v>52</v>
      </c>
      <c r="G1618" s="17" t="s">
        <v>1884</v>
      </c>
      <c r="H1618" s="17" t="s">
        <v>1746</v>
      </c>
      <c r="I1618" s="20" t="s">
        <v>3803</v>
      </c>
      <c r="J1618" s="17" t="s">
        <v>63</v>
      </c>
      <c r="K1618" s="17" t="s">
        <v>63</v>
      </c>
      <c r="L1618" s="17"/>
      <c r="M1618" s="17" t="s">
        <v>476</v>
      </c>
      <c r="N1618" s="17" t="s">
        <v>3802</v>
      </c>
      <c r="O1618" s="17" t="s">
        <v>1884</v>
      </c>
      <c r="P1618" s="17" t="s">
        <v>2342</v>
      </c>
      <c r="Q1618" s="21" t="s">
        <v>2343</v>
      </c>
      <c r="R1618" s="21" t="str">
        <f t="shared" si="25"/>
        <v>文丰安(wenfengan)</v>
      </c>
      <c r="S1618" s="21"/>
    </row>
    <row r="1619" ht="12.75" customHeight="1" spans="1:19">
      <c r="A1619" s="17" t="s">
        <v>3541</v>
      </c>
      <c r="B1619" s="17" t="s">
        <v>2342</v>
      </c>
      <c r="C1619" s="17" t="s">
        <v>3983</v>
      </c>
      <c r="D1619" s="17" t="s">
        <v>3970</v>
      </c>
      <c r="E1619" s="17" t="s">
        <v>3804</v>
      </c>
      <c r="F1619" s="17" t="s">
        <v>3954</v>
      </c>
      <c r="G1619" s="17" t="s">
        <v>3795</v>
      </c>
      <c r="H1619" s="17" t="s">
        <v>1121</v>
      </c>
      <c r="I1619" s="20" t="s">
        <v>3805</v>
      </c>
      <c r="J1619" s="17" t="s">
        <v>476</v>
      </c>
      <c r="K1619" s="17" t="s">
        <v>63</v>
      </c>
      <c r="L1619" s="17"/>
      <c r="M1619" s="17" t="s">
        <v>2451</v>
      </c>
      <c r="N1619" s="17" t="s">
        <v>3804</v>
      </c>
      <c r="O1619" s="17" t="s">
        <v>3795</v>
      </c>
      <c r="P1619" s="17" t="s">
        <v>2342</v>
      </c>
      <c r="Q1619" s="21" t="s">
        <v>2343</v>
      </c>
      <c r="R1619" s="21" t="str">
        <f t="shared" si="25"/>
        <v>文丰安(wenfengan)</v>
      </c>
      <c r="S1619" s="21"/>
    </row>
    <row r="1620" ht="12.75" customHeight="1" spans="1:19">
      <c r="A1620" s="17" t="s">
        <v>3541</v>
      </c>
      <c r="B1620" s="17" t="s">
        <v>2342</v>
      </c>
      <c r="C1620" s="17" t="s">
        <v>3983</v>
      </c>
      <c r="D1620" s="17" t="s">
        <v>3970</v>
      </c>
      <c r="E1620" s="17" t="s">
        <v>3806</v>
      </c>
      <c r="F1620" s="17" t="s">
        <v>3954</v>
      </c>
      <c r="G1620" s="17" t="s">
        <v>153</v>
      </c>
      <c r="H1620" s="17" t="s">
        <v>541</v>
      </c>
      <c r="I1620" s="20" t="s">
        <v>3582</v>
      </c>
      <c r="J1620" s="17" t="s">
        <v>63</v>
      </c>
      <c r="K1620" s="17" t="s">
        <v>63</v>
      </c>
      <c r="L1620" s="17"/>
      <c r="M1620" s="17" t="s">
        <v>3955</v>
      </c>
      <c r="N1620" s="17" t="s">
        <v>3806</v>
      </c>
      <c r="O1620" s="17" t="s">
        <v>153</v>
      </c>
      <c r="P1620" s="17" t="s">
        <v>2342</v>
      </c>
      <c r="Q1620" s="21" t="s">
        <v>2343</v>
      </c>
      <c r="R1620" s="21" t="str">
        <f t="shared" si="25"/>
        <v>文丰安(wenfengan)</v>
      </c>
      <c r="S1620" s="21"/>
    </row>
    <row r="1621" ht="12.75" customHeight="1" spans="1:19">
      <c r="A1621" s="17" t="s">
        <v>3541</v>
      </c>
      <c r="B1621" s="17" t="s">
        <v>2342</v>
      </c>
      <c r="C1621" s="17" t="s">
        <v>3983</v>
      </c>
      <c r="D1621" s="17" t="s">
        <v>3970</v>
      </c>
      <c r="E1621" s="17" t="s">
        <v>3807</v>
      </c>
      <c r="F1621" s="17" t="s">
        <v>141</v>
      </c>
      <c r="G1621" s="17" t="s">
        <v>34</v>
      </c>
      <c r="H1621" s="17" t="s">
        <v>3055</v>
      </c>
      <c r="I1621" s="20" t="s">
        <v>3808</v>
      </c>
      <c r="J1621" s="17" t="s">
        <v>63</v>
      </c>
      <c r="K1621" s="17" t="s">
        <v>63</v>
      </c>
      <c r="L1621" s="17"/>
      <c r="M1621" s="17" t="s">
        <v>3951</v>
      </c>
      <c r="N1621" s="17" t="s">
        <v>3807</v>
      </c>
      <c r="O1621" s="17" t="s">
        <v>34</v>
      </c>
      <c r="P1621" s="17" t="s">
        <v>2342</v>
      </c>
      <c r="Q1621" s="21" t="s">
        <v>2343</v>
      </c>
      <c r="R1621" s="21" t="str">
        <f t="shared" si="25"/>
        <v>文丰安(wenfengan)</v>
      </c>
      <c r="S1621" s="21"/>
    </row>
    <row r="1622" ht="12.75" customHeight="1" spans="1:19">
      <c r="A1622" s="17" t="s">
        <v>3541</v>
      </c>
      <c r="B1622" s="17" t="s">
        <v>2342</v>
      </c>
      <c r="C1622" s="17" t="s">
        <v>3983</v>
      </c>
      <c r="D1622" s="17" t="s">
        <v>3970</v>
      </c>
      <c r="E1622" s="17" t="s">
        <v>3554</v>
      </c>
      <c r="F1622" s="17" t="s">
        <v>3954</v>
      </c>
      <c r="G1622" s="17" t="s">
        <v>3555</v>
      </c>
      <c r="H1622" s="17" t="s">
        <v>247</v>
      </c>
      <c r="I1622" s="20" t="s">
        <v>3556</v>
      </c>
      <c r="J1622" s="17" t="s">
        <v>4004</v>
      </c>
      <c r="K1622" s="17" t="s">
        <v>476</v>
      </c>
      <c r="L1622" s="17"/>
      <c r="M1622" s="17" t="s">
        <v>520</v>
      </c>
      <c r="N1622" s="17" t="s">
        <v>3554</v>
      </c>
      <c r="O1622" s="17" t="s">
        <v>3555</v>
      </c>
      <c r="P1622" s="17" t="s">
        <v>2342</v>
      </c>
      <c r="Q1622" s="21" t="s">
        <v>2343</v>
      </c>
      <c r="R1622" s="21" t="str">
        <f t="shared" si="25"/>
        <v>文丰安(wenfengan)</v>
      </c>
      <c r="S1622" s="21"/>
    </row>
    <row r="1623" ht="12.75" customHeight="1" spans="1:19">
      <c r="A1623" s="17" t="s">
        <v>3541</v>
      </c>
      <c r="B1623" s="17" t="s">
        <v>2342</v>
      </c>
      <c r="C1623" s="17" t="s">
        <v>3983</v>
      </c>
      <c r="D1623" s="17" t="s">
        <v>3970</v>
      </c>
      <c r="E1623" s="17" t="s">
        <v>3809</v>
      </c>
      <c r="F1623" s="17" t="s">
        <v>2170</v>
      </c>
      <c r="G1623" s="17" t="s">
        <v>3810</v>
      </c>
      <c r="H1623" s="17" t="s">
        <v>1593</v>
      </c>
      <c r="I1623" s="20" t="s">
        <v>3811</v>
      </c>
      <c r="J1623" s="17" t="s">
        <v>476</v>
      </c>
      <c r="K1623" s="17" t="s">
        <v>63</v>
      </c>
      <c r="L1623" s="17" t="s">
        <v>4111</v>
      </c>
      <c r="M1623" s="17" t="s">
        <v>4056</v>
      </c>
      <c r="N1623" s="17" t="s">
        <v>3809</v>
      </c>
      <c r="O1623" s="17" t="s">
        <v>3810</v>
      </c>
      <c r="P1623" s="17" t="s">
        <v>2342</v>
      </c>
      <c r="Q1623" s="21" t="s">
        <v>2343</v>
      </c>
      <c r="R1623" s="21" t="str">
        <f t="shared" si="25"/>
        <v>文丰安(wenfengan)</v>
      </c>
      <c r="S1623" s="21"/>
    </row>
    <row r="1624" ht="12.75" customHeight="1" spans="1:19">
      <c r="A1624" s="17" t="s">
        <v>3541</v>
      </c>
      <c r="B1624" s="17" t="s">
        <v>2342</v>
      </c>
      <c r="C1624" s="17" t="s">
        <v>3983</v>
      </c>
      <c r="D1624" s="17" t="s">
        <v>3970</v>
      </c>
      <c r="E1624" s="17" t="s">
        <v>3812</v>
      </c>
      <c r="F1624" s="17" t="s">
        <v>2170</v>
      </c>
      <c r="G1624" s="17" t="s">
        <v>506</v>
      </c>
      <c r="H1624" s="17" t="s">
        <v>414</v>
      </c>
      <c r="I1624" s="20" t="s">
        <v>3681</v>
      </c>
      <c r="J1624" s="17" t="s">
        <v>63</v>
      </c>
      <c r="K1624" s="17" t="s">
        <v>63</v>
      </c>
      <c r="L1624" s="17"/>
      <c r="M1624" s="17" t="s">
        <v>4023</v>
      </c>
      <c r="N1624" s="17" t="s">
        <v>3812</v>
      </c>
      <c r="O1624" s="17" t="s">
        <v>506</v>
      </c>
      <c r="P1624" s="17" t="s">
        <v>2342</v>
      </c>
      <c r="Q1624" s="21" t="s">
        <v>2343</v>
      </c>
      <c r="R1624" s="21" t="str">
        <f t="shared" si="25"/>
        <v>文丰安(wenfengan)</v>
      </c>
      <c r="S1624" s="21"/>
    </row>
    <row r="1625" ht="12.75" customHeight="1" spans="1:19">
      <c r="A1625" s="17" t="s">
        <v>3541</v>
      </c>
      <c r="B1625" s="17" t="s">
        <v>2342</v>
      </c>
      <c r="C1625" s="17" t="s">
        <v>3983</v>
      </c>
      <c r="D1625" s="17" t="s">
        <v>3970</v>
      </c>
      <c r="E1625" s="17" t="s">
        <v>3813</v>
      </c>
      <c r="F1625" s="17" t="s">
        <v>2170</v>
      </c>
      <c r="G1625" s="17" t="s">
        <v>1196</v>
      </c>
      <c r="H1625" s="17" t="s">
        <v>414</v>
      </c>
      <c r="I1625" s="20" t="s">
        <v>3603</v>
      </c>
      <c r="J1625" s="17" t="s">
        <v>63</v>
      </c>
      <c r="K1625" s="17" t="s">
        <v>63</v>
      </c>
      <c r="L1625" s="17"/>
      <c r="M1625" s="17" t="s">
        <v>4023</v>
      </c>
      <c r="N1625" s="17" t="s">
        <v>3813</v>
      </c>
      <c r="O1625" s="17" t="s">
        <v>1196</v>
      </c>
      <c r="P1625" s="17" t="s">
        <v>2342</v>
      </c>
      <c r="Q1625" s="21" t="s">
        <v>2343</v>
      </c>
      <c r="R1625" s="21" t="str">
        <f t="shared" si="25"/>
        <v>文丰安(wenfengan)</v>
      </c>
      <c r="S1625" s="21"/>
    </row>
    <row r="1626" ht="12.75" customHeight="1" spans="1:19">
      <c r="A1626" s="17" t="s">
        <v>3541</v>
      </c>
      <c r="B1626" s="17" t="s">
        <v>2342</v>
      </c>
      <c r="C1626" s="17" t="s">
        <v>3983</v>
      </c>
      <c r="D1626" s="17" t="s">
        <v>3970</v>
      </c>
      <c r="E1626" s="17" t="s">
        <v>3814</v>
      </c>
      <c r="F1626" s="17" t="s">
        <v>3954</v>
      </c>
      <c r="G1626" s="17" t="s">
        <v>3043</v>
      </c>
      <c r="H1626" s="17" t="s">
        <v>1901</v>
      </c>
      <c r="I1626" s="20" t="s">
        <v>3815</v>
      </c>
      <c r="J1626" s="17" t="s">
        <v>63</v>
      </c>
      <c r="K1626" s="17" t="s">
        <v>63</v>
      </c>
      <c r="L1626" s="17"/>
      <c r="M1626" s="17" t="s">
        <v>3955</v>
      </c>
      <c r="N1626" s="17" t="s">
        <v>3814</v>
      </c>
      <c r="O1626" s="17" t="s">
        <v>3043</v>
      </c>
      <c r="P1626" s="17" t="s">
        <v>2342</v>
      </c>
      <c r="Q1626" s="21" t="s">
        <v>2343</v>
      </c>
      <c r="R1626" s="21" t="str">
        <f t="shared" si="25"/>
        <v>文丰安(wenfengan)</v>
      </c>
      <c r="S1626" s="21"/>
    </row>
    <row r="1627" ht="12.75" customHeight="1" spans="1:19">
      <c r="A1627" s="17" t="s">
        <v>3541</v>
      </c>
      <c r="B1627" s="17" t="s">
        <v>2342</v>
      </c>
      <c r="C1627" s="17" t="s">
        <v>3983</v>
      </c>
      <c r="D1627" s="17" t="s">
        <v>3970</v>
      </c>
      <c r="E1627" s="17" t="s">
        <v>3816</v>
      </c>
      <c r="F1627" s="17" t="s">
        <v>52</v>
      </c>
      <c r="G1627" s="17" t="s">
        <v>1884</v>
      </c>
      <c r="H1627" s="17" t="s">
        <v>1746</v>
      </c>
      <c r="I1627" s="20" t="s">
        <v>3817</v>
      </c>
      <c r="J1627" s="17" t="s">
        <v>63</v>
      </c>
      <c r="K1627" s="17" t="s">
        <v>63</v>
      </c>
      <c r="L1627" s="17"/>
      <c r="M1627" s="17" t="s">
        <v>476</v>
      </c>
      <c r="N1627" s="17" t="s">
        <v>3816</v>
      </c>
      <c r="O1627" s="17" t="s">
        <v>1884</v>
      </c>
      <c r="P1627" s="17" t="s">
        <v>2342</v>
      </c>
      <c r="Q1627" s="21" t="s">
        <v>2343</v>
      </c>
      <c r="R1627" s="21" t="str">
        <f t="shared" si="25"/>
        <v>文丰安(wenfengan)</v>
      </c>
      <c r="S1627" s="21"/>
    </row>
    <row r="1628" ht="12.75" customHeight="1" spans="1:19">
      <c r="A1628" s="17" t="s">
        <v>3541</v>
      </c>
      <c r="B1628" s="17" t="s">
        <v>2342</v>
      </c>
      <c r="C1628" s="17" t="s">
        <v>3983</v>
      </c>
      <c r="D1628" s="17" t="s">
        <v>3970</v>
      </c>
      <c r="E1628" s="17" t="s">
        <v>3818</v>
      </c>
      <c r="F1628" s="17" t="s">
        <v>52</v>
      </c>
      <c r="G1628" s="17" t="s">
        <v>1884</v>
      </c>
      <c r="H1628" s="17" t="s">
        <v>1340</v>
      </c>
      <c r="I1628" s="20" t="s">
        <v>3819</v>
      </c>
      <c r="J1628" s="17" t="s">
        <v>63</v>
      </c>
      <c r="K1628" s="17" t="s">
        <v>63</v>
      </c>
      <c r="L1628" s="17"/>
      <c r="M1628" s="17" t="s">
        <v>476</v>
      </c>
      <c r="N1628" s="17" t="s">
        <v>3818</v>
      </c>
      <c r="O1628" s="17" t="s">
        <v>1884</v>
      </c>
      <c r="P1628" s="17" t="s">
        <v>2342</v>
      </c>
      <c r="Q1628" s="21" t="s">
        <v>2343</v>
      </c>
      <c r="R1628" s="21" t="str">
        <f t="shared" si="25"/>
        <v>文丰安(wenfengan)</v>
      </c>
      <c r="S1628" s="21"/>
    </row>
    <row r="1629" ht="12.75" customHeight="1" spans="1:19">
      <c r="A1629" s="17" t="s">
        <v>3541</v>
      </c>
      <c r="B1629" s="17" t="s">
        <v>2342</v>
      </c>
      <c r="C1629" s="17" t="s">
        <v>3983</v>
      </c>
      <c r="D1629" s="17" t="s">
        <v>3970</v>
      </c>
      <c r="E1629" s="17" t="s">
        <v>3820</v>
      </c>
      <c r="F1629" s="17" t="s">
        <v>3954</v>
      </c>
      <c r="G1629" s="17" t="s">
        <v>3821</v>
      </c>
      <c r="H1629" s="17" t="s">
        <v>262</v>
      </c>
      <c r="I1629" s="20" t="s">
        <v>3822</v>
      </c>
      <c r="J1629" s="17" t="s">
        <v>63</v>
      </c>
      <c r="K1629" s="17" t="s">
        <v>63</v>
      </c>
      <c r="L1629" s="17"/>
      <c r="M1629" s="17" t="s">
        <v>3955</v>
      </c>
      <c r="N1629" s="17" t="s">
        <v>3820</v>
      </c>
      <c r="O1629" s="17" t="s">
        <v>3821</v>
      </c>
      <c r="P1629" s="17" t="s">
        <v>2342</v>
      </c>
      <c r="Q1629" s="21" t="s">
        <v>2343</v>
      </c>
      <c r="R1629" s="21" t="str">
        <f t="shared" si="25"/>
        <v>文丰安(wenfengan)</v>
      </c>
      <c r="S1629" s="21"/>
    </row>
    <row r="1630" ht="12.75" customHeight="1" spans="1:19">
      <c r="A1630" s="17" t="s">
        <v>3541</v>
      </c>
      <c r="B1630" s="17" t="s">
        <v>2342</v>
      </c>
      <c r="C1630" s="17" t="s">
        <v>3983</v>
      </c>
      <c r="D1630" s="17" t="s">
        <v>3970</v>
      </c>
      <c r="E1630" s="17" t="s">
        <v>3823</v>
      </c>
      <c r="F1630" s="17" t="s">
        <v>141</v>
      </c>
      <c r="G1630" s="17" t="s">
        <v>3824</v>
      </c>
      <c r="H1630" s="17" t="s">
        <v>414</v>
      </c>
      <c r="I1630" s="20" t="s">
        <v>3825</v>
      </c>
      <c r="J1630" s="17" t="s">
        <v>63</v>
      </c>
      <c r="K1630" s="17" t="s">
        <v>63</v>
      </c>
      <c r="L1630" s="17"/>
      <c r="M1630" s="17" t="s">
        <v>3951</v>
      </c>
      <c r="N1630" s="17" t="s">
        <v>3823</v>
      </c>
      <c r="O1630" s="17" t="s">
        <v>3824</v>
      </c>
      <c r="P1630" s="17" t="s">
        <v>2342</v>
      </c>
      <c r="Q1630" s="21" t="s">
        <v>2343</v>
      </c>
      <c r="R1630" s="21" t="str">
        <f t="shared" si="25"/>
        <v>文丰安(wenfengan)</v>
      </c>
      <c r="S1630" s="21"/>
    </row>
    <row r="1631" ht="12.75" customHeight="1" spans="1:19">
      <c r="A1631" s="17" t="s">
        <v>3541</v>
      </c>
      <c r="B1631" s="17" t="s">
        <v>2342</v>
      </c>
      <c r="C1631" s="17" t="s">
        <v>3983</v>
      </c>
      <c r="D1631" s="17" t="s">
        <v>3970</v>
      </c>
      <c r="E1631" s="17" t="s">
        <v>3826</v>
      </c>
      <c r="F1631" s="17" t="s">
        <v>3954</v>
      </c>
      <c r="G1631" s="17" t="s">
        <v>3827</v>
      </c>
      <c r="H1631" s="17" t="s">
        <v>414</v>
      </c>
      <c r="I1631" s="20" t="s">
        <v>3580</v>
      </c>
      <c r="J1631" s="17" t="s">
        <v>63</v>
      </c>
      <c r="K1631" s="17" t="s">
        <v>63</v>
      </c>
      <c r="L1631" s="17"/>
      <c r="M1631" s="17" t="s">
        <v>3955</v>
      </c>
      <c r="N1631" s="17" t="s">
        <v>3826</v>
      </c>
      <c r="O1631" s="17" t="s">
        <v>3827</v>
      </c>
      <c r="P1631" s="17" t="s">
        <v>2342</v>
      </c>
      <c r="Q1631" s="21" t="s">
        <v>2343</v>
      </c>
      <c r="R1631" s="21" t="str">
        <f t="shared" si="25"/>
        <v>文丰安(wenfengan)</v>
      </c>
      <c r="S1631" s="21"/>
    </row>
    <row r="1632" ht="12.75" customHeight="1" spans="1:19">
      <c r="A1632" s="17" t="s">
        <v>3541</v>
      </c>
      <c r="B1632" s="17" t="s">
        <v>2342</v>
      </c>
      <c r="C1632" s="17" t="s">
        <v>3983</v>
      </c>
      <c r="D1632" s="17" t="s">
        <v>3970</v>
      </c>
      <c r="E1632" s="17" t="s">
        <v>3828</v>
      </c>
      <c r="F1632" s="17" t="s">
        <v>52</v>
      </c>
      <c r="G1632" s="17" t="s">
        <v>1884</v>
      </c>
      <c r="H1632" s="17" t="s">
        <v>148</v>
      </c>
      <c r="I1632" s="20" t="s">
        <v>3689</v>
      </c>
      <c r="J1632" s="17" t="s">
        <v>63</v>
      </c>
      <c r="K1632" s="17" t="s">
        <v>63</v>
      </c>
      <c r="L1632" s="17"/>
      <c r="M1632" s="17" t="s">
        <v>476</v>
      </c>
      <c r="N1632" s="17" t="s">
        <v>3828</v>
      </c>
      <c r="O1632" s="17" t="s">
        <v>1884</v>
      </c>
      <c r="P1632" s="17" t="s">
        <v>2342</v>
      </c>
      <c r="Q1632" s="21" t="s">
        <v>2343</v>
      </c>
      <c r="R1632" s="21" t="str">
        <f t="shared" si="25"/>
        <v>文丰安(wenfengan)</v>
      </c>
      <c r="S1632" s="21"/>
    </row>
    <row r="1633" ht="12.75" customHeight="1" spans="1:19">
      <c r="A1633" s="17" t="s">
        <v>3541</v>
      </c>
      <c r="B1633" s="17" t="s">
        <v>2342</v>
      </c>
      <c r="C1633" s="17" t="s">
        <v>3983</v>
      </c>
      <c r="D1633" s="17" t="s">
        <v>3970</v>
      </c>
      <c r="E1633" s="17" t="s">
        <v>3829</v>
      </c>
      <c r="F1633" s="17" t="s">
        <v>4001</v>
      </c>
      <c r="G1633" s="17" t="s">
        <v>3830</v>
      </c>
      <c r="H1633" s="17" t="s">
        <v>247</v>
      </c>
      <c r="I1633" s="20" t="s">
        <v>3568</v>
      </c>
      <c r="J1633" s="17" t="s">
        <v>63</v>
      </c>
      <c r="K1633" s="17" t="s">
        <v>63</v>
      </c>
      <c r="L1633" s="17"/>
      <c r="M1633" s="17" t="s">
        <v>4112</v>
      </c>
      <c r="N1633" s="17" t="s">
        <v>3829</v>
      </c>
      <c r="O1633" s="17" t="s">
        <v>3830</v>
      </c>
      <c r="P1633" s="17" t="s">
        <v>2342</v>
      </c>
      <c r="Q1633" s="21" t="s">
        <v>2343</v>
      </c>
      <c r="R1633" s="21" t="str">
        <f t="shared" si="25"/>
        <v>文丰安(wenfengan)</v>
      </c>
      <c r="S1633" s="21"/>
    </row>
    <row r="1634" ht="12.75" customHeight="1" spans="1:19">
      <c r="A1634" s="17" t="s">
        <v>3541</v>
      </c>
      <c r="B1634" s="17" t="s">
        <v>2342</v>
      </c>
      <c r="C1634" s="17" t="s">
        <v>3983</v>
      </c>
      <c r="D1634" s="17" t="s">
        <v>3970</v>
      </c>
      <c r="E1634" s="17" t="s">
        <v>3831</v>
      </c>
      <c r="F1634" s="17" t="s">
        <v>3954</v>
      </c>
      <c r="G1634" s="17" t="s">
        <v>3545</v>
      </c>
      <c r="H1634" s="17" t="s">
        <v>414</v>
      </c>
      <c r="I1634" s="20" t="s">
        <v>3585</v>
      </c>
      <c r="J1634" s="17" t="s">
        <v>63</v>
      </c>
      <c r="K1634" s="17" t="s">
        <v>63</v>
      </c>
      <c r="L1634" s="17"/>
      <c r="M1634" s="17" t="s">
        <v>3955</v>
      </c>
      <c r="N1634" s="17" t="s">
        <v>3831</v>
      </c>
      <c r="O1634" s="17" t="s">
        <v>3545</v>
      </c>
      <c r="P1634" s="17" t="s">
        <v>2342</v>
      </c>
      <c r="Q1634" s="21" t="s">
        <v>2343</v>
      </c>
      <c r="R1634" s="21" t="str">
        <f t="shared" si="25"/>
        <v>文丰安(wenfengan)</v>
      </c>
      <c r="S1634" s="21"/>
    </row>
    <row r="1635" ht="12.75" customHeight="1" spans="1:19">
      <c r="A1635" s="17" t="s">
        <v>3541</v>
      </c>
      <c r="B1635" s="17" t="s">
        <v>2342</v>
      </c>
      <c r="C1635" s="17" t="s">
        <v>3983</v>
      </c>
      <c r="D1635" s="17" t="s">
        <v>3970</v>
      </c>
      <c r="E1635" s="17" t="s">
        <v>3832</v>
      </c>
      <c r="F1635" s="17" t="s">
        <v>2170</v>
      </c>
      <c r="G1635" s="17" t="s">
        <v>3833</v>
      </c>
      <c r="H1635" s="17" t="s">
        <v>247</v>
      </c>
      <c r="I1635" s="20" t="s">
        <v>3834</v>
      </c>
      <c r="J1635" s="17" t="s">
        <v>63</v>
      </c>
      <c r="K1635" s="17" t="s">
        <v>63</v>
      </c>
      <c r="L1635" s="17"/>
      <c r="M1635" s="17" t="s">
        <v>4023</v>
      </c>
      <c r="N1635" s="17" t="s">
        <v>3832</v>
      </c>
      <c r="O1635" s="17" t="s">
        <v>3833</v>
      </c>
      <c r="P1635" s="17" t="s">
        <v>2342</v>
      </c>
      <c r="Q1635" s="21" t="s">
        <v>2343</v>
      </c>
      <c r="R1635" s="21" t="str">
        <f t="shared" si="25"/>
        <v>文丰安(wenfengan)</v>
      </c>
      <c r="S1635" s="21"/>
    </row>
    <row r="1636" ht="12.75" customHeight="1" spans="1:19">
      <c r="A1636" s="17" t="s">
        <v>3541</v>
      </c>
      <c r="B1636" s="17" t="s">
        <v>2342</v>
      </c>
      <c r="C1636" s="17" t="s">
        <v>3983</v>
      </c>
      <c r="D1636" s="17" t="s">
        <v>3970</v>
      </c>
      <c r="E1636" s="17" t="s">
        <v>3835</v>
      </c>
      <c r="F1636" s="17" t="s">
        <v>3971</v>
      </c>
      <c r="G1636" s="17" t="s">
        <v>2699</v>
      </c>
      <c r="H1636" s="17" t="s">
        <v>3431</v>
      </c>
      <c r="I1636" s="20" t="s">
        <v>3836</v>
      </c>
      <c r="J1636" s="17" t="s">
        <v>63</v>
      </c>
      <c r="K1636" s="17" t="s">
        <v>63</v>
      </c>
      <c r="L1636" s="17"/>
      <c r="M1636" s="17" t="s">
        <v>4051</v>
      </c>
      <c r="N1636" s="17" t="s">
        <v>3835</v>
      </c>
      <c r="O1636" s="17" t="s">
        <v>2699</v>
      </c>
      <c r="P1636" s="17" t="s">
        <v>2342</v>
      </c>
      <c r="Q1636" s="21" t="s">
        <v>2343</v>
      </c>
      <c r="R1636" s="21" t="str">
        <f t="shared" si="25"/>
        <v>文丰安(wenfengan)</v>
      </c>
      <c r="S1636" s="21"/>
    </row>
    <row r="1637" ht="12.75" customHeight="1" spans="1:19">
      <c r="A1637" s="17" t="s">
        <v>3541</v>
      </c>
      <c r="B1637" s="17" t="s">
        <v>2342</v>
      </c>
      <c r="C1637" s="17" t="s">
        <v>3983</v>
      </c>
      <c r="D1637" s="17" t="s">
        <v>3970</v>
      </c>
      <c r="E1637" s="17" t="s">
        <v>3837</v>
      </c>
      <c r="F1637" s="17" t="s">
        <v>2170</v>
      </c>
      <c r="G1637" s="17" t="s">
        <v>3838</v>
      </c>
      <c r="H1637" s="17" t="s">
        <v>414</v>
      </c>
      <c r="I1637" s="20" t="s">
        <v>3839</v>
      </c>
      <c r="J1637" s="17" t="s">
        <v>63</v>
      </c>
      <c r="K1637" s="17" t="s">
        <v>63</v>
      </c>
      <c r="L1637" s="17"/>
      <c r="M1637" s="17" t="s">
        <v>4023</v>
      </c>
      <c r="N1637" s="17" t="s">
        <v>3837</v>
      </c>
      <c r="O1637" s="17" t="s">
        <v>3838</v>
      </c>
      <c r="P1637" s="17" t="s">
        <v>2342</v>
      </c>
      <c r="Q1637" s="21" t="s">
        <v>2343</v>
      </c>
      <c r="R1637" s="21" t="str">
        <f t="shared" si="25"/>
        <v>文丰安(wenfengan)</v>
      </c>
      <c r="S1637" s="21"/>
    </row>
    <row r="1638" ht="12.75" customHeight="1" spans="1:19">
      <c r="A1638" s="17" t="s">
        <v>3541</v>
      </c>
      <c r="B1638" s="17" t="s">
        <v>2342</v>
      </c>
      <c r="C1638" s="17" t="s">
        <v>3983</v>
      </c>
      <c r="D1638" s="17" t="s">
        <v>3970</v>
      </c>
      <c r="E1638" s="17" t="s">
        <v>3840</v>
      </c>
      <c r="F1638" s="17" t="s">
        <v>141</v>
      </c>
      <c r="G1638" s="17" t="s">
        <v>2344</v>
      </c>
      <c r="H1638" s="17" t="s">
        <v>414</v>
      </c>
      <c r="I1638" s="20" t="s">
        <v>3841</v>
      </c>
      <c r="J1638" s="17" t="s">
        <v>63</v>
      </c>
      <c r="K1638" s="17" t="s">
        <v>63</v>
      </c>
      <c r="L1638" s="17"/>
      <c r="M1638" s="17" t="s">
        <v>3951</v>
      </c>
      <c r="N1638" s="17" t="s">
        <v>3840</v>
      </c>
      <c r="O1638" s="17" t="s">
        <v>2344</v>
      </c>
      <c r="P1638" s="17" t="s">
        <v>2342</v>
      </c>
      <c r="Q1638" s="21" t="s">
        <v>2343</v>
      </c>
      <c r="R1638" s="21" t="str">
        <f t="shared" si="25"/>
        <v>文丰安(wenfengan)</v>
      </c>
      <c r="S1638" s="21"/>
    </row>
    <row r="1639" ht="12.75" customHeight="1" spans="1:19">
      <c r="A1639" s="17" t="s">
        <v>3541</v>
      </c>
      <c r="B1639" s="17" t="s">
        <v>2342</v>
      </c>
      <c r="C1639" s="17" t="s">
        <v>3983</v>
      </c>
      <c r="D1639" s="17" t="s">
        <v>3970</v>
      </c>
      <c r="E1639" s="17" t="s">
        <v>3842</v>
      </c>
      <c r="F1639" s="17" t="s">
        <v>3954</v>
      </c>
      <c r="G1639" s="17" t="s">
        <v>3843</v>
      </c>
      <c r="H1639" s="17" t="s">
        <v>414</v>
      </c>
      <c r="I1639" s="20" t="s">
        <v>3839</v>
      </c>
      <c r="J1639" s="17" t="s">
        <v>63</v>
      </c>
      <c r="K1639" s="17" t="s">
        <v>63</v>
      </c>
      <c r="L1639" s="17"/>
      <c r="M1639" s="17" t="s">
        <v>3955</v>
      </c>
      <c r="N1639" s="17" t="s">
        <v>3842</v>
      </c>
      <c r="O1639" s="17" t="s">
        <v>3843</v>
      </c>
      <c r="P1639" s="17" t="s">
        <v>2342</v>
      </c>
      <c r="Q1639" s="21" t="s">
        <v>2343</v>
      </c>
      <c r="R1639" s="21" t="str">
        <f t="shared" si="25"/>
        <v>文丰安(wenfengan)</v>
      </c>
      <c r="S1639" s="21"/>
    </row>
    <row r="1640" ht="12.75" customHeight="1" spans="1:19">
      <c r="A1640" s="17" t="s">
        <v>3541</v>
      </c>
      <c r="B1640" s="17" t="s">
        <v>2342</v>
      </c>
      <c r="C1640" s="17" t="s">
        <v>3983</v>
      </c>
      <c r="D1640" s="17" t="s">
        <v>3970</v>
      </c>
      <c r="E1640" s="17" t="s">
        <v>3844</v>
      </c>
      <c r="F1640" s="17" t="s">
        <v>141</v>
      </c>
      <c r="G1640" s="17" t="s">
        <v>3845</v>
      </c>
      <c r="H1640" s="17" t="s">
        <v>1593</v>
      </c>
      <c r="I1640" s="20" t="s">
        <v>3740</v>
      </c>
      <c r="J1640" s="17" t="s">
        <v>63</v>
      </c>
      <c r="K1640" s="17" t="s">
        <v>63</v>
      </c>
      <c r="L1640" s="17"/>
      <c r="M1640" s="17" t="s">
        <v>3951</v>
      </c>
      <c r="N1640" s="17" t="s">
        <v>3844</v>
      </c>
      <c r="O1640" s="17" t="s">
        <v>3845</v>
      </c>
      <c r="P1640" s="17" t="s">
        <v>2342</v>
      </c>
      <c r="Q1640" s="21" t="s">
        <v>2343</v>
      </c>
      <c r="R1640" s="21" t="str">
        <f t="shared" si="25"/>
        <v>文丰安(wenfengan)</v>
      </c>
      <c r="S1640" s="21"/>
    </row>
    <row r="1641" ht="12.75" customHeight="1" spans="1:19">
      <c r="A1641" s="17" t="s">
        <v>3541</v>
      </c>
      <c r="B1641" s="17" t="s">
        <v>2342</v>
      </c>
      <c r="C1641" s="17" t="s">
        <v>3983</v>
      </c>
      <c r="D1641" s="17" t="s">
        <v>3970</v>
      </c>
      <c r="E1641" s="17" t="s">
        <v>3846</v>
      </c>
      <c r="F1641" s="17" t="s">
        <v>3954</v>
      </c>
      <c r="G1641" s="17" t="s">
        <v>3847</v>
      </c>
      <c r="H1641" s="17" t="s">
        <v>973</v>
      </c>
      <c r="I1641" s="20" t="s">
        <v>3848</v>
      </c>
      <c r="J1641" s="17" t="s">
        <v>63</v>
      </c>
      <c r="K1641" s="17" t="s">
        <v>63</v>
      </c>
      <c r="L1641" s="17"/>
      <c r="M1641" s="17" t="s">
        <v>3955</v>
      </c>
      <c r="N1641" s="17" t="s">
        <v>3846</v>
      </c>
      <c r="O1641" s="17" t="s">
        <v>3847</v>
      </c>
      <c r="P1641" s="17" t="s">
        <v>2342</v>
      </c>
      <c r="Q1641" s="21" t="s">
        <v>2343</v>
      </c>
      <c r="R1641" s="21" t="str">
        <f t="shared" si="25"/>
        <v>文丰安(wenfengan)</v>
      </c>
      <c r="S1641" s="21"/>
    </row>
    <row r="1642" ht="12.75" customHeight="1" spans="1:19">
      <c r="A1642" s="17" t="s">
        <v>3541</v>
      </c>
      <c r="B1642" s="17" t="s">
        <v>2342</v>
      </c>
      <c r="C1642" s="17" t="s">
        <v>3983</v>
      </c>
      <c r="D1642" s="17" t="s">
        <v>3970</v>
      </c>
      <c r="E1642" s="17" t="s">
        <v>3849</v>
      </c>
      <c r="F1642" s="17" t="s">
        <v>141</v>
      </c>
      <c r="G1642" s="17" t="s">
        <v>34</v>
      </c>
      <c r="H1642" s="17" t="s">
        <v>3055</v>
      </c>
      <c r="I1642" s="20" t="s">
        <v>3850</v>
      </c>
      <c r="J1642" s="17" t="s">
        <v>63</v>
      </c>
      <c r="K1642" s="17" t="s">
        <v>63</v>
      </c>
      <c r="L1642" s="17"/>
      <c r="M1642" s="17" t="s">
        <v>3951</v>
      </c>
      <c r="N1642" s="17" t="s">
        <v>3849</v>
      </c>
      <c r="O1642" s="17" t="s">
        <v>34</v>
      </c>
      <c r="P1642" s="17" t="s">
        <v>2342</v>
      </c>
      <c r="Q1642" s="21" t="s">
        <v>2343</v>
      </c>
      <c r="R1642" s="21" t="str">
        <f t="shared" si="25"/>
        <v>文丰安(wenfengan)</v>
      </c>
      <c r="S1642" s="21"/>
    </row>
    <row r="1643" ht="12.75" customHeight="1" spans="1:19">
      <c r="A1643" s="17" t="s">
        <v>3541</v>
      </c>
      <c r="B1643" s="17" t="s">
        <v>2342</v>
      </c>
      <c r="C1643" s="17" t="s">
        <v>3983</v>
      </c>
      <c r="D1643" s="17" t="s">
        <v>3970</v>
      </c>
      <c r="E1643" s="17" t="s">
        <v>3818</v>
      </c>
      <c r="F1643" s="17" t="s">
        <v>141</v>
      </c>
      <c r="G1643" s="17" t="s">
        <v>34</v>
      </c>
      <c r="H1643" s="17" t="s">
        <v>3851</v>
      </c>
      <c r="I1643" s="20" t="s">
        <v>3723</v>
      </c>
      <c r="J1643" s="17" t="s">
        <v>63</v>
      </c>
      <c r="K1643" s="17" t="s">
        <v>63</v>
      </c>
      <c r="L1643" s="17"/>
      <c r="M1643" s="17" t="s">
        <v>3951</v>
      </c>
      <c r="N1643" s="17" t="s">
        <v>3818</v>
      </c>
      <c r="O1643" s="17" t="s">
        <v>34</v>
      </c>
      <c r="P1643" s="17" t="s">
        <v>2342</v>
      </c>
      <c r="Q1643" s="21" t="s">
        <v>2343</v>
      </c>
      <c r="R1643" s="21" t="str">
        <f t="shared" si="25"/>
        <v>文丰安(wenfengan)</v>
      </c>
      <c r="S1643" s="21"/>
    </row>
    <row r="1644" ht="12.75" customHeight="1" spans="1:19">
      <c r="A1644" s="17" t="s">
        <v>3541</v>
      </c>
      <c r="B1644" s="17" t="s">
        <v>510</v>
      </c>
      <c r="C1644" s="17" t="s">
        <v>3981</v>
      </c>
      <c r="D1644" s="17" t="s">
        <v>3959</v>
      </c>
      <c r="E1644" s="17" t="s">
        <v>3613</v>
      </c>
      <c r="F1644" s="17" t="s">
        <v>3954</v>
      </c>
      <c r="G1644" s="17" t="s">
        <v>3614</v>
      </c>
      <c r="H1644" s="17" t="s">
        <v>482</v>
      </c>
      <c r="I1644" s="20" t="s">
        <v>3615</v>
      </c>
      <c r="J1644" s="17" t="s">
        <v>443</v>
      </c>
      <c r="K1644" s="17" t="s">
        <v>63</v>
      </c>
      <c r="L1644" s="17"/>
      <c r="M1644" s="17" t="s">
        <v>443</v>
      </c>
      <c r="N1644" s="17" t="s">
        <v>3613</v>
      </c>
      <c r="O1644" s="17" t="s">
        <v>3614</v>
      </c>
      <c r="P1644" s="17" t="s">
        <v>510</v>
      </c>
      <c r="Q1644" s="21" t="s">
        <v>511</v>
      </c>
      <c r="R1644" s="21" t="str">
        <f t="shared" si="25"/>
        <v>吴安(wuan)</v>
      </c>
      <c r="S1644" s="21"/>
    </row>
    <row r="1645" ht="12.75" customHeight="1" spans="1:19">
      <c r="A1645" s="17" t="s">
        <v>3541</v>
      </c>
      <c r="B1645" s="17" t="s">
        <v>522</v>
      </c>
      <c r="C1645" s="17" t="s">
        <v>3975</v>
      </c>
      <c r="D1645" s="17" t="s">
        <v>3957</v>
      </c>
      <c r="E1645" s="17" t="s">
        <v>3852</v>
      </c>
      <c r="F1645" s="17" t="s">
        <v>3954</v>
      </c>
      <c r="G1645" s="17" t="s">
        <v>3853</v>
      </c>
      <c r="H1645" s="17" t="s">
        <v>63</v>
      </c>
      <c r="I1645" s="20" t="s">
        <v>3593</v>
      </c>
      <c r="J1645" s="17" t="s">
        <v>476</v>
      </c>
      <c r="K1645" s="17" t="s">
        <v>63</v>
      </c>
      <c r="L1645" s="17"/>
      <c r="M1645" s="17" t="s">
        <v>2451</v>
      </c>
      <c r="N1645" s="17" t="s">
        <v>3852</v>
      </c>
      <c r="O1645" s="17" t="s">
        <v>3853</v>
      </c>
      <c r="P1645" s="17" t="s">
        <v>522</v>
      </c>
      <c r="Q1645" s="21" t="s">
        <v>523</v>
      </c>
      <c r="R1645" s="21" t="str">
        <f t="shared" si="25"/>
        <v>吴大兵(wudabing)</v>
      </c>
      <c r="S1645" s="21"/>
    </row>
    <row r="1646" ht="12.75" customHeight="1" spans="1:19">
      <c r="A1646" s="17" t="s">
        <v>3541</v>
      </c>
      <c r="B1646" s="17" t="s">
        <v>522</v>
      </c>
      <c r="C1646" s="17" t="s">
        <v>3975</v>
      </c>
      <c r="D1646" s="17" t="s">
        <v>3957</v>
      </c>
      <c r="E1646" s="17" t="s">
        <v>3854</v>
      </c>
      <c r="F1646" s="17" t="s">
        <v>141</v>
      </c>
      <c r="G1646" s="17" t="s">
        <v>2335</v>
      </c>
      <c r="H1646" s="17" t="s">
        <v>63</v>
      </c>
      <c r="I1646" s="20" t="s">
        <v>3800</v>
      </c>
      <c r="J1646" s="17" t="s">
        <v>63</v>
      </c>
      <c r="K1646" s="17" t="s">
        <v>63</v>
      </c>
      <c r="L1646" s="17"/>
      <c r="M1646" s="17" t="s">
        <v>3951</v>
      </c>
      <c r="N1646" s="17" t="s">
        <v>3854</v>
      </c>
      <c r="O1646" s="17" t="s">
        <v>2335</v>
      </c>
      <c r="P1646" s="17" t="s">
        <v>522</v>
      </c>
      <c r="Q1646" s="21" t="s">
        <v>523</v>
      </c>
      <c r="R1646" s="21" t="str">
        <f t="shared" si="25"/>
        <v>吴大兵(wudabing)</v>
      </c>
      <c r="S1646" s="21"/>
    </row>
    <row r="1647" ht="12.75" customHeight="1" spans="1:19">
      <c r="A1647" s="17" t="s">
        <v>3541</v>
      </c>
      <c r="B1647" s="17" t="s">
        <v>522</v>
      </c>
      <c r="C1647" s="17" t="s">
        <v>3975</v>
      </c>
      <c r="D1647" s="17" t="s">
        <v>3957</v>
      </c>
      <c r="E1647" s="17" t="s">
        <v>3855</v>
      </c>
      <c r="F1647" s="17" t="s">
        <v>3954</v>
      </c>
      <c r="G1647" s="17" t="s">
        <v>3856</v>
      </c>
      <c r="H1647" s="17" t="s">
        <v>463</v>
      </c>
      <c r="I1647" s="20" t="s">
        <v>3857</v>
      </c>
      <c r="J1647" s="17" t="s">
        <v>476</v>
      </c>
      <c r="K1647" s="17" t="s">
        <v>63</v>
      </c>
      <c r="L1647" s="17"/>
      <c r="M1647" s="17" t="s">
        <v>2451</v>
      </c>
      <c r="N1647" s="17" t="s">
        <v>3855</v>
      </c>
      <c r="O1647" s="17" t="s">
        <v>3856</v>
      </c>
      <c r="P1647" s="17" t="s">
        <v>522</v>
      </c>
      <c r="Q1647" s="21" t="s">
        <v>523</v>
      </c>
      <c r="R1647" s="21" t="str">
        <f t="shared" si="25"/>
        <v>吴大兵(wudabing)</v>
      </c>
      <c r="S1647" s="21"/>
    </row>
    <row r="1648" ht="12.75" customHeight="1" spans="1:19">
      <c r="A1648" s="17" t="s">
        <v>3541</v>
      </c>
      <c r="B1648" s="17" t="s">
        <v>522</v>
      </c>
      <c r="C1648" s="17" t="s">
        <v>3975</v>
      </c>
      <c r="D1648" s="17" t="s">
        <v>3957</v>
      </c>
      <c r="E1648" s="17" t="s">
        <v>3858</v>
      </c>
      <c r="F1648" s="17" t="s">
        <v>141</v>
      </c>
      <c r="G1648" s="17" t="s">
        <v>3859</v>
      </c>
      <c r="H1648" s="17" t="s">
        <v>148</v>
      </c>
      <c r="I1648" s="20" t="s">
        <v>3860</v>
      </c>
      <c r="J1648" s="17" t="s">
        <v>63</v>
      </c>
      <c r="K1648" s="17" t="s">
        <v>63</v>
      </c>
      <c r="L1648" s="17"/>
      <c r="M1648" s="17" t="s">
        <v>3951</v>
      </c>
      <c r="N1648" s="17" t="s">
        <v>3858</v>
      </c>
      <c r="O1648" s="17" t="s">
        <v>3859</v>
      </c>
      <c r="P1648" s="17" t="s">
        <v>522</v>
      </c>
      <c r="Q1648" s="21" t="s">
        <v>523</v>
      </c>
      <c r="R1648" s="21" t="str">
        <f t="shared" si="25"/>
        <v>吴大兵(wudabing)</v>
      </c>
      <c r="S1648" s="21"/>
    </row>
    <row r="1649" ht="12.75" customHeight="1" spans="1:19">
      <c r="A1649" s="17" t="s">
        <v>3541</v>
      </c>
      <c r="B1649" s="17" t="s">
        <v>522</v>
      </c>
      <c r="C1649" s="17" t="s">
        <v>3975</v>
      </c>
      <c r="D1649" s="17" t="s">
        <v>3957</v>
      </c>
      <c r="E1649" s="17" t="s">
        <v>3861</v>
      </c>
      <c r="F1649" s="17" t="s">
        <v>141</v>
      </c>
      <c r="G1649" s="17" t="s">
        <v>1689</v>
      </c>
      <c r="H1649" s="17" t="s">
        <v>67</v>
      </c>
      <c r="I1649" s="20" t="s">
        <v>3740</v>
      </c>
      <c r="J1649" s="17" t="s">
        <v>63</v>
      </c>
      <c r="K1649" s="17" t="s">
        <v>63</v>
      </c>
      <c r="L1649" s="17"/>
      <c r="M1649" s="17" t="s">
        <v>3951</v>
      </c>
      <c r="N1649" s="17" t="s">
        <v>3861</v>
      </c>
      <c r="O1649" s="17" t="s">
        <v>1689</v>
      </c>
      <c r="P1649" s="17" t="s">
        <v>522</v>
      </c>
      <c r="Q1649" s="21" t="s">
        <v>523</v>
      </c>
      <c r="R1649" s="21" t="str">
        <f t="shared" si="25"/>
        <v>吴大兵(wudabing)</v>
      </c>
      <c r="S1649" s="21"/>
    </row>
    <row r="1650" ht="12.75" customHeight="1" spans="1:19">
      <c r="A1650" s="17" t="s">
        <v>3541</v>
      </c>
      <c r="B1650" s="17" t="s">
        <v>522</v>
      </c>
      <c r="C1650" s="17" t="s">
        <v>3975</v>
      </c>
      <c r="D1650" s="17" t="s">
        <v>3957</v>
      </c>
      <c r="E1650" s="17" t="s">
        <v>3862</v>
      </c>
      <c r="F1650" s="17" t="s">
        <v>3954</v>
      </c>
      <c r="G1650" s="17" t="s">
        <v>3863</v>
      </c>
      <c r="H1650" s="17" t="s">
        <v>63</v>
      </c>
      <c r="I1650" s="20" t="s">
        <v>3641</v>
      </c>
      <c r="J1650" s="17" t="s">
        <v>476</v>
      </c>
      <c r="K1650" s="17" t="s">
        <v>63</v>
      </c>
      <c r="L1650" s="17"/>
      <c r="M1650" s="17" t="s">
        <v>2451</v>
      </c>
      <c r="N1650" s="17" t="s">
        <v>3862</v>
      </c>
      <c r="O1650" s="17" t="s">
        <v>3863</v>
      </c>
      <c r="P1650" s="17" t="s">
        <v>522</v>
      </c>
      <c r="Q1650" s="21" t="s">
        <v>523</v>
      </c>
      <c r="R1650" s="21" t="str">
        <f t="shared" si="25"/>
        <v>吴大兵(wudabing)</v>
      </c>
      <c r="S1650" s="21"/>
    </row>
    <row r="1651" ht="12.75" customHeight="1" spans="1:19">
      <c r="A1651" s="17" t="s">
        <v>3541</v>
      </c>
      <c r="B1651" s="17" t="s">
        <v>538</v>
      </c>
      <c r="C1651" s="17" t="s">
        <v>3956</v>
      </c>
      <c r="D1651" s="17" t="s">
        <v>3953</v>
      </c>
      <c r="E1651" s="17" t="s">
        <v>3864</v>
      </c>
      <c r="F1651" s="17" t="s">
        <v>3954</v>
      </c>
      <c r="G1651" s="17" t="s">
        <v>1874</v>
      </c>
      <c r="H1651" s="17" t="s">
        <v>2324</v>
      </c>
      <c r="I1651" s="20" t="s">
        <v>3808</v>
      </c>
      <c r="J1651" s="17" t="s">
        <v>63</v>
      </c>
      <c r="K1651" s="17" t="s">
        <v>63</v>
      </c>
      <c r="L1651" s="17"/>
      <c r="M1651" s="17" t="s">
        <v>3955</v>
      </c>
      <c r="N1651" s="17" t="s">
        <v>3864</v>
      </c>
      <c r="O1651" s="17" t="s">
        <v>1874</v>
      </c>
      <c r="P1651" s="17" t="s">
        <v>538</v>
      </c>
      <c r="Q1651" s="21" t="s">
        <v>539</v>
      </c>
      <c r="R1651" s="21" t="str">
        <f t="shared" si="25"/>
        <v>吴静(wujing)</v>
      </c>
      <c r="S1651" s="21"/>
    </row>
    <row r="1652" ht="12.75" customHeight="1" spans="1:19">
      <c r="A1652" s="17" t="s">
        <v>3541</v>
      </c>
      <c r="B1652" s="17" t="s">
        <v>538</v>
      </c>
      <c r="C1652" s="17" t="s">
        <v>3956</v>
      </c>
      <c r="D1652" s="17" t="s">
        <v>3953</v>
      </c>
      <c r="E1652" s="17" t="s">
        <v>3865</v>
      </c>
      <c r="F1652" s="17" t="s">
        <v>3954</v>
      </c>
      <c r="G1652" s="17" t="s">
        <v>3866</v>
      </c>
      <c r="H1652" s="17" t="s">
        <v>36</v>
      </c>
      <c r="I1652" s="20" t="s">
        <v>3867</v>
      </c>
      <c r="J1652" s="17" t="s">
        <v>63</v>
      </c>
      <c r="K1652" s="17" t="s">
        <v>63</v>
      </c>
      <c r="L1652" s="17"/>
      <c r="M1652" s="17" t="s">
        <v>3955</v>
      </c>
      <c r="N1652" s="17" t="s">
        <v>3865</v>
      </c>
      <c r="O1652" s="17" t="s">
        <v>3866</v>
      </c>
      <c r="P1652" s="17" t="s">
        <v>538</v>
      </c>
      <c r="Q1652" s="21" t="s">
        <v>539</v>
      </c>
      <c r="R1652" s="21" t="str">
        <f t="shared" si="25"/>
        <v>吴静(wujing)</v>
      </c>
      <c r="S1652" s="21"/>
    </row>
    <row r="1653" ht="12.75" customHeight="1" spans="1:19">
      <c r="A1653" s="17" t="s">
        <v>3541</v>
      </c>
      <c r="B1653" s="17" t="s">
        <v>538</v>
      </c>
      <c r="C1653" s="17" t="s">
        <v>3956</v>
      </c>
      <c r="D1653" s="17" t="s">
        <v>3953</v>
      </c>
      <c r="E1653" s="17" t="s">
        <v>3868</v>
      </c>
      <c r="F1653" s="17" t="s">
        <v>3954</v>
      </c>
      <c r="G1653" s="17" t="s">
        <v>2393</v>
      </c>
      <c r="H1653" s="17" t="s">
        <v>2324</v>
      </c>
      <c r="I1653" s="20" t="s">
        <v>3588</v>
      </c>
      <c r="J1653" s="17" t="s">
        <v>63</v>
      </c>
      <c r="K1653" s="17" t="s">
        <v>63</v>
      </c>
      <c r="L1653" s="17"/>
      <c r="M1653" s="17" t="s">
        <v>3955</v>
      </c>
      <c r="N1653" s="17" t="s">
        <v>3868</v>
      </c>
      <c r="O1653" s="17" t="s">
        <v>2393</v>
      </c>
      <c r="P1653" s="17" t="s">
        <v>538</v>
      </c>
      <c r="Q1653" s="21" t="s">
        <v>539</v>
      </c>
      <c r="R1653" s="21" t="str">
        <f t="shared" si="25"/>
        <v>吴静(wujing)</v>
      </c>
      <c r="S1653" s="21"/>
    </row>
    <row r="1654" ht="12.75" customHeight="1" spans="1:19">
      <c r="A1654" s="17" t="s">
        <v>3541</v>
      </c>
      <c r="B1654" s="17" t="s">
        <v>228</v>
      </c>
      <c r="C1654" s="17" t="s">
        <v>4006</v>
      </c>
      <c r="D1654" s="17" t="s">
        <v>3970</v>
      </c>
      <c r="E1654" s="17" t="s">
        <v>3640</v>
      </c>
      <c r="F1654" s="17" t="s">
        <v>3954</v>
      </c>
      <c r="G1654" s="17" t="s">
        <v>1316</v>
      </c>
      <c r="H1654" s="17" t="s">
        <v>63</v>
      </c>
      <c r="I1654" s="20" t="s">
        <v>3641</v>
      </c>
      <c r="J1654" s="17" t="s">
        <v>427</v>
      </c>
      <c r="K1654" s="17" t="s">
        <v>63</v>
      </c>
      <c r="L1654" s="17"/>
      <c r="M1654" s="17" t="s">
        <v>449</v>
      </c>
      <c r="N1654" s="17" t="s">
        <v>3640</v>
      </c>
      <c r="O1654" s="17" t="s">
        <v>1316</v>
      </c>
      <c r="P1654" s="17" t="s">
        <v>228</v>
      </c>
      <c r="Q1654" s="21" t="s">
        <v>229</v>
      </c>
      <c r="R1654" s="21" t="str">
        <f t="shared" si="25"/>
        <v>许玉明(xuyuming)</v>
      </c>
      <c r="S1654" s="21"/>
    </row>
    <row r="1655" ht="12.75" customHeight="1" spans="1:19">
      <c r="A1655" s="17" t="s">
        <v>3541</v>
      </c>
      <c r="B1655" s="17" t="s">
        <v>2398</v>
      </c>
      <c r="C1655" s="17" t="s">
        <v>3983</v>
      </c>
      <c r="D1655" s="17" t="s">
        <v>3957</v>
      </c>
      <c r="E1655" s="17" t="s">
        <v>3869</v>
      </c>
      <c r="F1655" s="17" t="s">
        <v>2170</v>
      </c>
      <c r="G1655" s="17" t="s">
        <v>3870</v>
      </c>
      <c r="H1655" s="17" t="s">
        <v>63</v>
      </c>
      <c r="I1655" s="20" t="s">
        <v>3871</v>
      </c>
      <c r="J1655" s="17" t="s">
        <v>63</v>
      </c>
      <c r="K1655" s="17" t="s">
        <v>63</v>
      </c>
      <c r="L1655" s="17"/>
      <c r="M1655" s="17" t="s">
        <v>4023</v>
      </c>
      <c r="N1655" s="17" t="s">
        <v>3869</v>
      </c>
      <c r="O1655" s="17" t="s">
        <v>3870</v>
      </c>
      <c r="P1655" s="17" t="s">
        <v>2398</v>
      </c>
      <c r="Q1655" s="21" t="s">
        <v>2399</v>
      </c>
      <c r="R1655" s="21" t="str">
        <f t="shared" si="25"/>
        <v>许志敏(xuzhimin)</v>
      </c>
      <c r="S1655" s="21"/>
    </row>
    <row r="1656" ht="12.75" customHeight="1" spans="1:19">
      <c r="A1656" s="17" t="s">
        <v>3541</v>
      </c>
      <c r="B1656" s="17" t="s">
        <v>2398</v>
      </c>
      <c r="C1656" s="17" t="s">
        <v>3983</v>
      </c>
      <c r="D1656" s="17" t="s">
        <v>3957</v>
      </c>
      <c r="E1656" s="17" t="s">
        <v>3873</v>
      </c>
      <c r="F1656" s="17" t="s">
        <v>2170</v>
      </c>
      <c r="G1656" s="17" t="s">
        <v>3870</v>
      </c>
      <c r="H1656" s="17" t="s">
        <v>63</v>
      </c>
      <c r="I1656" s="20" t="s">
        <v>3874</v>
      </c>
      <c r="J1656" s="17" t="s">
        <v>476</v>
      </c>
      <c r="K1656" s="17" t="s">
        <v>63</v>
      </c>
      <c r="L1656" s="17"/>
      <c r="M1656" s="17" t="s">
        <v>4056</v>
      </c>
      <c r="N1656" s="17" t="s">
        <v>3873</v>
      </c>
      <c r="O1656" s="17" t="s">
        <v>3870</v>
      </c>
      <c r="P1656" s="17" t="s">
        <v>2398</v>
      </c>
      <c r="Q1656" s="21" t="s">
        <v>2399</v>
      </c>
      <c r="R1656" s="21" t="str">
        <f t="shared" si="25"/>
        <v>许志敏(xuzhimin)</v>
      </c>
      <c r="S1656" s="21"/>
    </row>
    <row r="1657" ht="12.75" customHeight="1" spans="1:19">
      <c r="A1657" s="17" t="s">
        <v>3541</v>
      </c>
      <c r="B1657" s="17" t="s">
        <v>553</v>
      </c>
      <c r="C1657" s="17" t="s">
        <v>4006</v>
      </c>
      <c r="D1657" s="17" t="s">
        <v>3953</v>
      </c>
      <c r="E1657" s="17" t="s">
        <v>3875</v>
      </c>
      <c r="F1657" s="17" t="s">
        <v>3954</v>
      </c>
      <c r="G1657" s="17" t="s">
        <v>2934</v>
      </c>
      <c r="H1657" s="17" t="s">
        <v>135</v>
      </c>
      <c r="I1657" s="20" t="s">
        <v>3808</v>
      </c>
      <c r="J1657" s="17" t="s">
        <v>63</v>
      </c>
      <c r="K1657" s="17" t="s">
        <v>63</v>
      </c>
      <c r="L1657" s="17"/>
      <c r="M1657" s="17" t="s">
        <v>3955</v>
      </c>
      <c r="N1657" s="17" t="s">
        <v>3875</v>
      </c>
      <c r="O1657" s="17" t="s">
        <v>2934</v>
      </c>
      <c r="P1657" s="17" t="s">
        <v>553</v>
      </c>
      <c r="Q1657" s="21" t="s">
        <v>554</v>
      </c>
      <c r="R1657" s="21" t="str">
        <f t="shared" si="25"/>
        <v>严伟涛(yanweitao)</v>
      </c>
      <c r="S1657" s="21"/>
    </row>
    <row r="1658" ht="12.75" customHeight="1" spans="1:19">
      <c r="A1658" s="17" t="s">
        <v>3541</v>
      </c>
      <c r="B1658" s="17" t="s">
        <v>553</v>
      </c>
      <c r="C1658" s="17" t="s">
        <v>4006</v>
      </c>
      <c r="D1658" s="17" t="s">
        <v>3953</v>
      </c>
      <c r="E1658" s="17" t="s">
        <v>3876</v>
      </c>
      <c r="F1658" s="17" t="s">
        <v>3954</v>
      </c>
      <c r="G1658" s="17" t="s">
        <v>3101</v>
      </c>
      <c r="H1658" s="17" t="s">
        <v>135</v>
      </c>
      <c r="I1658" s="20" t="s">
        <v>3877</v>
      </c>
      <c r="J1658" s="17" t="s">
        <v>427</v>
      </c>
      <c r="K1658" s="17" t="s">
        <v>63</v>
      </c>
      <c r="L1658" s="17"/>
      <c r="M1658" s="17" t="s">
        <v>449</v>
      </c>
      <c r="N1658" s="17" t="s">
        <v>3876</v>
      </c>
      <c r="O1658" s="17" t="s">
        <v>3101</v>
      </c>
      <c r="P1658" s="17" t="s">
        <v>553</v>
      </c>
      <c r="Q1658" s="21" t="s">
        <v>554</v>
      </c>
      <c r="R1658" s="21" t="str">
        <f t="shared" si="25"/>
        <v>严伟涛(yanweitao)</v>
      </c>
      <c r="S1658" s="21"/>
    </row>
    <row r="1659" ht="12.75" customHeight="1" spans="1:19">
      <c r="A1659" s="17" t="s">
        <v>3541</v>
      </c>
      <c r="B1659" s="17" t="s">
        <v>553</v>
      </c>
      <c r="C1659" s="17" t="s">
        <v>4006</v>
      </c>
      <c r="D1659" s="17" t="s">
        <v>3953</v>
      </c>
      <c r="E1659" s="17" t="s">
        <v>3878</v>
      </c>
      <c r="F1659" s="17" t="s">
        <v>52</v>
      </c>
      <c r="G1659" s="17" t="s">
        <v>1884</v>
      </c>
      <c r="H1659" s="17" t="s">
        <v>63</v>
      </c>
      <c r="I1659" s="20" t="s">
        <v>3879</v>
      </c>
      <c r="J1659" s="17" t="s">
        <v>427</v>
      </c>
      <c r="K1659" s="17" t="s">
        <v>63</v>
      </c>
      <c r="L1659" s="17"/>
      <c r="M1659" s="17" t="s">
        <v>63</v>
      </c>
      <c r="N1659" s="17" t="s">
        <v>3878</v>
      </c>
      <c r="O1659" s="17" t="s">
        <v>1884</v>
      </c>
      <c r="P1659" s="17" t="s">
        <v>553</v>
      </c>
      <c r="Q1659" s="21" t="s">
        <v>554</v>
      </c>
      <c r="R1659" s="21" t="str">
        <f t="shared" si="25"/>
        <v>严伟涛(yanweitao)</v>
      </c>
      <c r="S1659" s="21"/>
    </row>
    <row r="1660" ht="12.75" customHeight="1" spans="1:19">
      <c r="A1660" s="17" t="s">
        <v>3541</v>
      </c>
      <c r="B1660" s="17" t="s">
        <v>553</v>
      </c>
      <c r="C1660" s="17" t="s">
        <v>4006</v>
      </c>
      <c r="D1660" s="17" t="s">
        <v>3953</v>
      </c>
      <c r="E1660" s="17" t="s">
        <v>3726</v>
      </c>
      <c r="F1660" s="17" t="s">
        <v>3954</v>
      </c>
      <c r="G1660" s="17" t="s">
        <v>42</v>
      </c>
      <c r="H1660" s="17" t="s">
        <v>67</v>
      </c>
      <c r="I1660" s="20" t="s">
        <v>3615</v>
      </c>
      <c r="J1660" s="17" t="s">
        <v>476</v>
      </c>
      <c r="K1660" s="17" t="s">
        <v>476</v>
      </c>
      <c r="L1660" s="17"/>
      <c r="M1660" s="17" t="s">
        <v>443</v>
      </c>
      <c r="N1660" s="17" t="s">
        <v>3726</v>
      </c>
      <c r="O1660" s="17" t="s">
        <v>42</v>
      </c>
      <c r="P1660" s="17" t="s">
        <v>553</v>
      </c>
      <c r="Q1660" s="21" t="s">
        <v>554</v>
      </c>
      <c r="R1660" s="21" t="str">
        <f t="shared" si="25"/>
        <v>严伟涛(yanweitao)</v>
      </c>
      <c r="S1660" s="21"/>
    </row>
    <row r="1661" ht="12.75" customHeight="1" spans="1:19">
      <c r="A1661" s="17" t="s">
        <v>3541</v>
      </c>
      <c r="B1661" s="17" t="s">
        <v>553</v>
      </c>
      <c r="C1661" s="17" t="s">
        <v>4006</v>
      </c>
      <c r="D1661" s="17" t="s">
        <v>3953</v>
      </c>
      <c r="E1661" s="17" t="s">
        <v>3880</v>
      </c>
      <c r="F1661" s="17" t="s">
        <v>3954</v>
      </c>
      <c r="G1661" s="17" t="s">
        <v>3881</v>
      </c>
      <c r="H1661" s="17" t="s">
        <v>63</v>
      </c>
      <c r="I1661" s="20" t="s">
        <v>3882</v>
      </c>
      <c r="J1661" s="17" t="s">
        <v>63</v>
      </c>
      <c r="K1661" s="17" t="s">
        <v>63</v>
      </c>
      <c r="L1661" s="17"/>
      <c r="M1661" s="17" t="s">
        <v>3955</v>
      </c>
      <c r="N1661" s="17" t="s">
        <v>3880</v>
      </c>
      <c r="O1661" s="17" t="s">
        <v>3881</v>
      </c>
      <c r="P1661" s="17" t="s">
        <v>553</v>
      </c>
      <c r="Q1661" s="21" t="s">
        <v>554</v>
      </c>
      <c r="R1661" s="21" t="str">
        <f t="shared" si="25"/>
        <v>严伟涛(yanweitao)</v>
      </c>
      <c r="S1661" s="21"/>
    </row>
    <row r="1662" ht="12.75" customHeight="1" spans="1:19">
      <c r="A1662" s="17" t="s">
        <v>3541</v>
      </c>
      <c r="B1662" s="17" t="s">
        <v>2743</v>
      </c>
      <c r="C1662" s="17" t="s">
        <v>4006</v>
      </c>
      <c r="D1662" s="17" t="s">
        <v>3968</v>
      </c>
      <c r="E1662" s="17" t="s">
        <v>3883</v>
      </c>
      <c r="F1662" s="17" t="s">
        <v>141</v>
      </c>
      <c r="G1662" s="17" t="s">
        <v>426</v>
      </c>
      <c r="H1662" s="17" t="s">
        <v>148</v>
      </c>
      <c r="I1662" s="20" t="s">
        <v>3884</v>
      </c>
      <c r="J1662" s="17" t="s">
        <v>63</v>
      </c>
      <c r="K1662" s="17" t="s">
        <v>63</v>
      </c>
      <c r="L1662" s="17"/>
      <c r="M1662" s="17" t="s">
        <v>3951</v>
      </c>
      <c r="N1662" s="17" t="s">
        <v>3883</v>
      </c>
      <c r="O1662" s="17" t="s">
        <v>426</v>
      </c>
      <c r="P1662" s="17" t="s">
        <v>2743</v>
      </c>
      <c r="Q1662" s="21" t="s">
        <v>2744</v>
      </c>
      <c r="R1662" s="21" t="str">
        <f t="shared" si="25"/>
        <v>杨果(yangguo)</v>
      </c>
      <c r="S1662" s="21"/>
    </row>
    <row r="1663" ht="12.75" customHeight="1" spans="1:19">
      <c r="A1663" s="17" t="s">
        <v>3541</v>
      </c>
      <c r="B1663" s="17" t="s">
        <v>2743</v>
      </c>
      <c r="C1663" s="17" t="s">
        <v>4006</v>
      </c>
      <c r="D1663" s="17" t="s">
        <v>3968</v>
      </c>
      <c r="E1663" s="17" t="s">
        <v>3885</v>
      </c>
      <c r="F1663" s="17" t="s">
        <v>141</v>
      </c>
      <c r="G1663" s="17" t="s">
        <v>426</v>
      </c>
      <c r="H1663" s="17" t="s">
        <v>148</v>
      </c>
      <c r="I1663" s="20" t="s">
        <v>3886</v>
      </c>
      <c r="J1663" s="17" t="s">
        <v>63</v>
      </c>
      <c r="K1663" s="17" t="s">
        <v>63</v>
      </c>
      <c r="L1663" s="17"/>
      <c r="M1663" s="17" t="s">
        <v>3951</v>
      </c>
      <c r="N1663" s="17" t="s">
        <v>3885</v>
      </c>
      <c r="O1663" s="17" t="s">
        <v>426</v>
      </c>
      <c r="P1663" s="17" t="s">
        <v>2743</v>
      </c>
      <c r="Q1663" s="21" t="s">
        <v>2744</v>
      </c>
      <c r="R1663" s="21" t="str">
        <f t="shared" si="25"/>
        <v>杨果(yangguo)</v>
      </c>
      <c r="S1663" s="21"/>
    </row>
    <row r="1664" ht="12.75" customHeight="1" spans="1:19">
      <c r="A1664" s="17" t="s">
        <v>3541</v>
      </c>
      <c r="B1664" s="17" t="s">
        <v>2743</v>
      </c>
      <c r="C1664" s="17" t="s">
        <v>4006</v>
      </c>
      <c r="D1664" s="17" t="s">
        <v>3968</v>
      </c>
      <c r="E1664" s="17" t="s">
        <v>3887</v>
      </c>
      <c r="F1664" s="17" t="s">
        <v>3947</v>
      </c>
      <c r="G1664" s="17" t="s">
        <v>24</v>
      </c>
      <c r="H1664" s="17" t="s">
        <v>148</v>
      </c>
      <c r="I1664" s="20" t="s">
        <v>3773</v>
      </c>
      <c r="J1664" s="17" t="s">
        <v>63</v>
      </c>
      <c r="K1664" s="17" t="s">
        <v>63</v>
      </c>
      <c r="L1664" s="17"/>
      <c r="M1664" s="17" t="s">
        <v>3972</v>
      </c>
      <c r="N1664" s="17" t="s">
        <v>3887</v>
      </c>
      <c r="O1664" s="17" t="s">
        <v>24</v>
      </c>
      <c r="P1664" s="17" t="s">
        <v>2743</v>
      </c>
      <c r="Q1664" s="21" t="s">
        <v>2744</v>
      </c>
      <c r="R1664" s="21" t="str">
        <f t="shared" si="25"/>
        <v>杨果(yangguo)</v>
      </c>
      <c r="S1664" s="21"/>
    </row>
    <row r="1665" ht="12.75" customHeight="1" spans="1:19">
      <c r="A1665" s="17" t="s">
        <v>3541</v>
      </c>
      <c r="B1665" s="17" t="s">
        <v>2743</v>
      </c>
      <c r="C1665" s="17" t="s">
        <v>4006</v>
      </c>
      <c r="D1665" s="17" t="s">
        <v>3968</v>
      </c>
      <c r="E1665" s="17" t="s">
        <v>3888</v>
      </c>
      <c r="F1665" s="17" t="s">
        <v>4001</v>
      </c>
      <c r="G1665" s="17" t="s">
        <v>2356</v>
      </c>
      <c r="H1665" s="17" t="s">
        <v>26</v>
      </c>
      <c r="I1665" s="20" t="s">
        <v>3658</v>
      </c>
      <c r="J1665" s="17" t="s">
        <v>476</v>
      </c>
      <c r="K1665" s="17" t="s">
        <v>63</v>
      </c>
      <c r="L1665" s="17"/>
      <c r="M1665" s="17" t="s">
        <v>4113</v>
      </c>
      <c r="N1665" s="17" t="s">
        <v>3888</v>
      </c>
      <c r="O1665" s="17" t="s">
        <v>2356</v>
      </c>
      <c r="P1665" s="17" t="s">
        <v>2743</v>
      </c>
      <c r="Q1665" s="21" t="s">
        <v>2744</v>
      </c>
      <c r="R1665" s="21" t="str">
        <f t="shared" si="25"/>
        <v>杨果(yangguo)</v>
      </c>
      <c r="S1665" s="21"/>
    </row>
    <row r="1666" ht="12.75" customHeight="1" spans="1:19">
      <c r="A1666" s="17" t="s">
        <v>3541</v>
      </c>
      <c r="B1666" s="17" t="s">
        <v>563</v>
      </c>
      <c r="C1666" s="17" t="s">
        <v>3982</v>
      </c>
      <c r="D1666" s="17" t="s">
        <v>3973</v>
      </c>
      <c r="E1666" s="17" t="s">
        <v>3889</v>
      </c>
      <c r="F1666" s="17" t="s">
        <v>3954</v>
      </c>
      <c r="G1666" s="17" t="s">
        <v>3890</v>
      </c>
      <c r="H1666" s="17" t="s">
        <v>67</v>
      </c>
      <c r="I1666" s="20" t="s">
        <v>3629</v>
      </c>
      <c r="J1666" s="17" t="s">
        <v>63</v>
      </c>
      <c r="K1666" s="17" t="s">
        <v>63</v>
      </c>
      <c r="L1666" s="17"/>
      <c r="M1666" s="17" t="s">
        <v>3955</v>
      </c>
      <c r="N1666" s="17" t="s">
        <v>3889</v>
      </c>
      <c r="O1666" s="17" t="s">
        <v>3890</v>
      </c>
      <c r="P1666" s="17" t="s">
        <v>563</v>
      </c>
      <c r="Q1666" s="21" t="s">
        <v>564</v>
      </c>
      <c r="R1666" s="21" t="str">
        <f t="shared" si="25"/>
        <v>杨玲(yangling)</v>
      </c>
      <c r="S1666" s="21"/>
    </row>
    <row r="1667" ht="12.75" customHeight="1" spans="1:19">
      <c r="A1667" s="17" t="s">
        <v>3541</v>
      </c>
      <c r="B1667" s="17" t="s">
        <v>563</v>
      </c>
      <c r="C1667" s="17" t="s">
        <v>3982</v>
      </c>
      <c r="D1667" s="17" t="s">
        <v>3973</v>
      </c>
      <c r="E1667" s="17" t="s">
        <v>3891</v>
      </c>
      <c r="F1667" s="17" t="s">
        <v>3954</v>
      </c>
      <c r="G1667" s="17" t="s">
        <v>3297</v>
      </c>
      <c r="H1667" s="17" t="s">
        <v>55</v>
      </c>
      <c r="I1667" s="20" t="s">
        <v>3892</v>
      </c>
      <c r="J1667" s="17" t="s">
        <v>63</v>
      </c>
      <c r="K1667" s="17" t="s">
        <v>63</v>
      </c>
      <c r="L1667" s="17"/>
      <c r="M1667" s="17" t="s">
        <v>3955</v>
      </c>
      <c r="N1667" s="17" t="s">
        <v>3891</v>
      </c>
      <c r="O1667" s="17" t="s">
        <v>3297</v>
      </c>
      <c r="P1667" s="17" t="s">
        <v>563</v>
      </c>
      <c r="Q1667" s="21" t="s">
        <v>564</v>
      </c>
      <c r="R1667" s="21" t="str">
        <f t="shared" si="25"/>
        <v>杨玲(yangling)</v>
      </c>
      <c r="S1667" s="21"/>
    </row>
    <row r="1668" ht="12.75" customHeight="1" spans="1:19">
      <c r="A1668" s="17" t="s">
        <v>3541</v>
      </c>
      <c r="B1668" s="17" t="s">
        <v>563</v>
      </c>
      <c r="C1668" s="17" t="s">
        <v>3982</v>
      </c>
      <c r="D1668" s="17" t="s">
        <v>3973</v>
      </c>
      <c r="E1668" s="17" t="s">
        <v>3893</v>
      </c>
      <c r="F1668" s="17" t="s">
        <v>3954</v>
      </c>
      <c r="G1668" s="17" t="s">
        <v>2595</v>
      </c>
      <c r="H1668" s="17" t="s">
        <v>772</v>
      </c>
      <c r="I1668" s="20" t="s">
        <v>3894</v>
      </c>
      <c r="J1668" s="17" t="s">
        <v>63</v>
      </c>
      <c r="K1668" s="17" t="s">
        <v>63</v>
      </c>
      <c r="L1668" s="17"/>
      <c r="M1668" s="17" t="s">
        <v>3955</v>
      </c>
      <c r="N1668" s="17" t="s">
        <v>3893</v>
      </c>
      <c r="O1668" s="17" t="s">
        <v>2595</v>
      </c>
      <c r="P1668" s="17" t="s">
        <v>563</v>
      </c>
      <c r="Q1668" s="21" t="s">
        <v>564</v>
      </c>
      <c r="R1668" s="21" t="str">
        <f t="shared" ref="R1668:R1689" si="26">CONCATENATE(P1668,"(",Q1668,")")</f>
        <v>杨玲(yangling)</v>
      </c>
      <c r="S1668" s="21"/>
    </row>
    <row r="1669" ht="12.75" customHeight="1" spans="1:19">
      <c r="A1669" s="17" t="s">
        <v>3541</v>
      </c>
      <c r="B1669" s="17" t="s">
        <v>563</v>
      </c>
      <c r="C1669" s="17" t="s">
        <v>3982</v>
      </c>
      <c r="D1669" s="17" t="s">
        <v>3973</v>
      </c>
      <c r="E1669" s="17" t="s">
        <v>3895</v>
      </c>
      <c r="F1669" s="17" t="s">
        <v>3954</v>
      </c>
      <c r="G1669" s="17" t="s">
        <v>3896</v>
      </c>
      <c r="H1669" s="17" t="s">
        <v>135</v>
      </c>
      <c r="I1669" s="20" t="s">
        <v>3897</v>
      </c>
      <c r="J1669" s="17" t="s">
        <v>63</v>
      </c>
      <c r="K1669" s="17" t="s">
        <v>63</v>
      </c>
      <c r="L1669" s="17"/>
      <c r="M1669" s="17" t="s">
        <v>3955</v>
      </c>
      <c r="N1669" s="17" t="s">
        <v>3895</v>
      </c>
      <c r="O1669" s="17" t="s">
        <v>3896</v>
      </c>
      <c r="P1669" s="17" t="s">
        <v>563</v>
      </c>
      <c r="Q1669" s="21" t="s">
        <v>564</v>
      </c>
      <c r="R1669" s="21" t="str">
        <f t="shared" si="26"/>
        <v>杨玲(yangling)</v>
      </c>
      <c r="S1669" s="21"/>
    </row>
    <row r="1670" ht="12.75" customHeight="1" spans="1:19">
      <c r="A1670" s="17" t="s">
        <v>3541</v>
      </c>
      <c r="B1670" s="17" t="s">
        <v>580</v>
      </c>
      <c r="C1670" s="17" t="s">
        <v>3975</v>
      </c>
      <c r="D1670" s="17" t="s">
        <v>3973</v>
      </c>
      <c r="E1670" s="17" t="s">
        <v>3898</v>
      </c>
      <c r="F1670" s="17" t="s">
        <v>3954</v>
      </c>
      <c r="G1670" s="17" t="s">
        <v>3899</v>
      </c>
      <c r="H1670" s="17" t="s">
        <v>3901</v>
      </c>
      <c r="I1670" s="20" t="s">
        <v>3900</v>
      </c>
      <c r="J1670" s="17" t="s">
        <v>63</v>
      </c>
      <c r="K1670" s="17" t="s">
        <v>63</v>
      </c>
      <c r="L1670" s="17"/>
      <c r="M1670" s="17" t="s">
        <v>3955</v>
      </c>
      <c r="N1670" s="17" t="s">
        <v>3898</v>
      </c>
      <c r="O1670" s="17" t="s">
        <v>3899</v>
      </c>
      <c r="P1670" s="17" t="s">
        <v>580</v>
      </c>
      <c r="Q1670" s="21" t="s">
        <v>581</v>
      </c>
      <c r="R1670" s="21" t="str">
        <f t="shared" si="26"/>
        <v>杨孝容(yangxiaorong)</v>
      </c>
      <c r="S1670" s="21"/>
    </row>
    <row r="1671" ht="12.75" customHeight="1" spans="1:19">
      <c r="A1671" s="17" t="s">
        <v>3541</v>
      </c>
      <c r="B1671" s="17" t="s">
        <v>580</v>
      </c>
      <c r="C1671" s="17" t="s">
        <v>3975</v>
      </c>
      <c r="D1671" s="17" t="s">
        <v>3973</v>
      </c>
      <c r="E1671" s="17" t="s">
        <v>3902</v>
      </c>
      <c r="F1671" s="17" t="s">
        <v>3954</v>
      </c>
      <c r="G1671" s="17" t="s">
        <v>3903</v>
      </c>
      <c r="H1671" s="17" t="s">
        <v>55</v>
      </c>
      <c r="I1671" s="20" t="s">
        <v>3591</v>
      </c>
      <c r="J1671" s="17" t="s">
        <v>63</v>
      </c>
      <c r="K1671" s="17" t="s">
        <v>63</v>
      </c>
      <c r="L1671" s="17" t="s">
        <v>4114</v>
      </c>
      <c r="M1671" s="17" t="s">
        <v>3955</v>
      </c>
      <c r="N1671" s="17" t="s">
        <v>3902</v>
      </c>
      <c r="O1671" s="17" t="s">
        <v>3903</v>
      </c>
      <c r="P1671" s="17" t="s">
        <v>580</v>
      </c>
      <c r="Q1671" s="21" t="s">
        <v>581</v>
      </c>
      <c r="R1671" s="21" t="str">
        <f t="shared" si="26"/>
        <v>杨孝容(yangxiaorong)</v>
      </c>
      <c r="S1671" s="21"/>
    </row>
    <row r="1672" ht="12.75" customHeight="1" spans="1:19">
      <c r="A1672" s="17" t="s">
        <v>3541</v>
      </c>
      <c r="B1672" s="17" t="s">
        <v>580</v>
      </c>
      <c r="C1672" s="17" t="s">
        <v>3975</v>
      </c>
      <c r="D1672" s="17" t="s">
        <v>3973</v>
      </c>
      <c r="E1672" s="17" t="s">
        <v>3904</v>
      </c>
      <c r="F1672" s="17" t="s">
        <v>2170</v>
      </c>
      <c r="G1672" s="17" t="s">
        <v>2754</v>
      </c>
      <c r="H1672" s="17" t="s">
        <v>414</v>
      </c>
      <c r="I1672" s="20" t="s">
        <v>3905</v>
      </c>
      <c r="J1672" s="17" t="s">
        <v>63</v>
      </c>
      <c r="K1672" s="17" t="s">
        <v>63</v>
      </c>
      <c r="L1672" s="17"/>
      <c r="M1672" s="17" t="s">
        <v>4023</v>
      </c>
      <c r="N1672" s="17" t="s">
        <v>3904</v>
      </c>
      <c r="O1672" s="17" t="s">
        <v>2754</v>
      </c>
      <c r="P1672" s="17" t="s">
        <v>580</v>
      </c>
      <c r="Q1672" s="21" t="s">
        <v>581</v>
      </c>
      <c r="R1672" s="21" t="str">
        <f t="shared" si="26"/>
        <v>杨孝容(yangxiaorong)</v>
      </c>
      <c r="S1672" s="21"/>
    </row>
    <row r="1673" ht="12.75" customHeight="1" spans="1:19">
      <c r="A1673" s="17" t="s">
        <v>3541</v>
      </c>
      <c r="B1673" s="17" t="s">
        <v>580</v>
      </c>
      <c r="C1673" s="17" t="s">
        <v>3975</v>
      </c>
      <c r="D1673" s="17" t="s">
        <v>3973</v>
      </c>
      <c r="E1673" s="17" t="s">
        <v>3906</v>
      </c>
      <c r="F1673" s="17" t="s">
        <v>52</v>
      </c>
      <c r="G1673" s="17" t="s">
        <v>3907</v>
      </c>
      <c r="H1673" s="17" t="s">
        <v>391</v>
      </c>
      <c r="I1673" s="20" t="s">
        <v>3908</v>
      </c>
      <c r="J1673" s="17" t="s">
        <v>63</v>
      </c>
      <c r="K1673" s="17" t="s">
        <v>63</v>
      </c>
      <c r="L1673" s="17" t="s">
        <v>4115</v>
      </c>
      <c r="M1673" s="17" t="s">
        <v>476</v>
      </c>
      <c r="N1673" s="17" t="s">
        <v>3906</v>
      </c>
      <c r="O1673" s="17" t="s">
        <v>3907</v>
      </c>
      <c r="P1673" s="17" t="s">
        <v>580</v>
      </c>
      <c r="Q1673" s="21" t="s">
        <v>581</v>
      </c>
      <c r="R1673" s="21" t="str">
        <f t="shared" si="26"/>
        <v>杨孝容(yangxiaorong)</v>
      </c>
      <c r="S1673" s="21"/>
    </row>
    <row r="1674" ht="12.75" customHeight="1" spans="1:19">
      <c r="A1674" s="17" t="s">
        <v>3541</v>
      </c>
      <c r="B1674" s="17" t="s">
        <v>580</v>
      </c>
      <c r="C1674" s="17" t="s">
        <v>3975</v>
      </c>
      <c r="D1674" s="17" t="s">
        <v>3973</v>
      </c>
      <c r="E1674" s="17" t="s">
        <v>3909</v>
      </c>
      <c r="F1674" s="17" t="s">
        <v>3954</v>
      </c>
      <c r="G1674" s="17" t="s">
        <v>3910</v>
      </c>
      <c r="H1674" s="17" t="s">
        <v>3912</v>
      </c>
      <c r="I1674" s="20" t="s">
        <v>3911</v>
      </c>
      <c r="J1674" s="17" t="s">
        <v>63</v>
      </c>
      <c r="K1674" s="17" t="s">
        <v>63</v>
      </c>
      <c r="L1674" s="17"/>
      <c r="M1674" s="17" t="s">
        <v>3955</v>
      </c>
      <c r="N1674" s="17" t="s">
        <v>3909</v>
      </c>
      <c r="O1674" s="17" t="s">
        <v>3910</v>
      </c>
      <c r="P1674" s="17" t="s">
        <v>580</v>
      </c>
      <c r="Q1674" s="21" t="s">
        <v>581</v>
      </c>
      <c r="R1674" s="21" t="str">
        <f t="shared" si="26"/>
        <v>杨孝容(yangxiaorong)</v>
      </c>
      <c r="S1674" s="21"/>
    </row>
    <row r="1675" ht="12.75" customHeight="1" spans="1:19">
      <c r="A1675" s="17" t="s">
        <v>3541</v>
      </c>
      <c r="B1675" s="17" t="s">
        <v>1052</v>
      </c>
      <c r="C1675" s="17" t="s">
        <v>3980</v>
      </c>
      <c r="D1675" s="17" t="s">
        <v>3946</v>
      </c>
      <c r="E1675" s="17" t="s">
        <v>3913</v>
      </c>
      <c r="F1675" s="17" t="s">
        <v>3954</v>
      </c>
      <c r="G1675" s="17" t="s">
        <v>3914</v>
      </c>
      <c r="H1675" s="17" t="s">
        <v>55</v>
      </c>
      <c r="I1675" s="20" t="s">
        <v>3915</v>
      </c>
      <c r="J1675" s="17" t="s">
        <v>63</v>
      </c>
      <c r="K1675" s="17" t="s">
        <v>63</v>
      </c>
      <c r="L1675" s="17"/>
      <c r="M1675" s="17" t="s">
        <v>3955</v>
      </c>
      <c r="N1675" s="17" t="s">
        <v>3913</v>
      </c>
      <c r="O1675" s="17" t="s">
        <v>3914</v>
      </c>
      <c r="P1675" s="17" t="s">
        <v>1052</v>
      </c>
      <c r="Q1675" s="21" t="s">
        <v>1053</v>
      </c>
      <c r="R1675" s="21" t="str">
        <f t="shared" si="26"/>
        <v>杨姝(yangshu)</v>
      </c>
      <c r="S1675" s="21"/>
    </row>
    <row r="1676" ht="12.75" customHeight="1" spans="1:19">
      <c r="A1676" s="17" t="s">
        <v>3541</v>
      </c>
      <c r="B1676" s="17" t="s">
        <v>1052</v>
      </c>
      <c r="C1676" s="17" t="s">
        <v>3980</v>
      </c>
      <c r="D1676" s="17" t="s">
        <v>3946</v>
      </c>
      <c r="E1676" s="17" t="s">
        <v>3916</v>
      </c>
      <c r="F1676" s="17" t="s">
        <v>3954</v>
      </c>
      <c r="G1676" s="17" t="s">
        <v>3917</v>
      </c>
      <c r="H1676" s="17" t="s">
        <v>135</v>
      </c>
      <c r="I1676" s="20" t="s">
        <v>3681</v>
      </c>
      <c r="J1676" s="17" t="s">
        <v>63</v>
      </c>
      <c r="K1676" s="17" t="s">
        <v>63</v>
      </c>
      <c r="L1676" s="17"/>
      <c r="M1676" s="17" t="s">
        <v>3955</v>
      </c>
      <c r="N1676" s="17" t="s">
        <v>3916</v>
      </c>
      <c r="O1676" s="17" t="s">
        <v>3917</v>
      </c>
      <c r="P1676" s="17" t="s">
        <v>1052</v>
      </c>
      <c r="Q1676" s="21" t="s">
        <v>1053</v>
      </c>
      <c r="R1676" s="21" t="str">
        <f t="shared" si="26"/>
        <v>杨姝(yangshu)</v>
      </c>
      <c r="S1676" s="21"/>
    </row>
    <row r="1677" ht="12.75" customHeight="1" spans="1:19">
      <c r="A1677" s="17" t="s">
        <v>3541</v>
      </c>
      <c r="B1677" s="17" t="s">
        <v>3136</v>
      </c>
      <c r="C1677" s="17" t="s">
        <v>4006</v>
      </c>
      <c r="D1677" s="17" t="s">
        <v>3953</v>
      </c>
      <c r="E1677" s="17" t="s">
        <v>3918</v>
      </c>
      <c r="F1677" s="17" t="s">
        <v>3954</v>
      </c>
      <c r="G1677" s="17" t="s">
        <v>369</v>
      </c>
      <c r="H1677" s="17" t="s">
        <v>371</v>
      </c>
      <c r="I1677" s="20" t="s">
        <v>3919</v>
      </c>
      <c r="J1677" s="17" t="s">
        <v>63</v>
      </c>
      <c r="K1677" s="17" t="s">
        <v>63</v>
      </c>
      <c r="L1677" s="17"/>
      <c r="M1677" s="17" t="s">
        <v>3955</v>
      </c>
      <c r="N1677" s="17" t="s">
        <v>3918</v>
      </c>
      <c r="O1677" s="17" t="s">
        <v>369</v>
      </c>
      <c r="P1677" s="17" t="s">
        <v>3136</v>
      </c>
      <c r="Q1677" s="21" t="s">
        <v>3137</v>
      </c>
      <c r="R1677" s="21" t="str">
        <f t="shared" si="26"/>
        <v>张莉(zhangli)</v>
      </c>
      <c r="S1677" s="21"/>
    </row>
    <row r="1678" ht="12.75" customHeight="1" spans="1:19">
      <c r="A1678" s="17" t="s">
        <v>3541</v>
      </c>
      <c r="B1678" s="17" t="s">
        <v>3136</v>
      </c>
      <c r="C1678" s="17" t="s">
        <v>4006</v>
      </c>
      <c r="D1678" s="17" t="s">
        <v>3953</v>
      </c>
      <c r="E1678" s="17" t="s">
        <v>3920</v>
      </c>
      <c r="F1678" s="17" t="s">
        <v>141</v>
      </c>
      <c r="G1678" s="17" t="s">
        <v>426</v>
      </c>
      <c r="H1678" s="17" t="s">
        <v>148</v>
      </c>
      <c r="I1678" s="20" t="s">
        <v>3921</v>
      </c>
      <c r="J1678" s="17" t="s">
        <v>63</v>
      </c>
      <c r="K1678" s="17" t="s">
        <v>63</v>
      </c>
      <c r="L1678" s="17"/>
      <c r="M1678" s="17" t="s">
        <v>3951</v>
      </c>
      <c r="N1678" s="17" t="s">
        <v>3920</v>
      </c>
      <c r="O1678" s="17" t="s">
        <v>426</v>
      </c>
      <c r="P1678" s="17" t="s">
        <v>3136</v>
      </c>
      <c r="Q1678" s="21" t="s">
        <v>3137</v>
      </c>
      <c r="R1678" s="21" t="str">
        <f t="shared" si="26"/>
        <v>张莉(zhangli)</v>
      </c>
      <c r="S1678" s="21"/>
    </row>
    <row r="1679" ht="12.75" customHeight="1" spans="1:19">
      <c r="A1679" s="17" t="s">
        <v>3541</v>
      </c>
      <c r="B1679" s="17" t="s">
        <v>3136</v>
      </c>
      <c r="C1679" s="17" t="s">
        <v>4006</v>
      </c>
      <c r="D1679" s="17" t="s">
        <v>3953</v>
      </c>
      <c r="E1679" s="17" t="s">
        <v>3583</v>
      </c>
      <c r="F1679" s="17" t="s">
        <v>3954</v>
      </c>
      <c r="G1679" s="17" t="s">
        <v>3584</v>
      </c>
      <c r="H1679" s="17" t="s">
        <v>90</v>
      </c>
      <c r="I1679" s="20" t="s">
        <v>3585</v>
      </c>
      <c r="J1679" s="17" t="s">
        <v>476</v>
      </c>
      <c r="K1679" s="17" t="s">
        <v>476</v>
      </c>
      <c r="L1679" s="17"/>
      <c r="M1679" s="17" t="s">
        <v>443</v>
      </c>
      <c r="N1679" s="17" t="s">
        <v>3583</v>
      </c>
      <c r="O1679" s="17" t="s">
        <v>3584</v>
      </c>
      <c r="P1679" s="17" t="s">
        <v>3136</v>
      </c>
      <c r="Q1679" s="21" t="s">
        <v>3137</v>
      </c>
      <c r="R1679" s="21" t="str">
        <f t="shared" si="26"/>
        <v>张莉(zhangli)</v>
      </c>
      <c r="S1679" s="21"/>
    </row>
    <row r="1680" ht="12.75" customHeight="1" spans="1:19">
      <c r="A1680" s="17" t="s">
        <v>3541</v>
      </c>
      <c r="B1680" s="17" t="s">
        <v>3136</v>
      </c>
      <c r="C1680" s="17" t="s">
        <v>4006</v>
      </c>
      <c r="D1680" s="17" t="s">
        <v>3953</v>
      </c>
      <c r="E1680" s="17" t="s">
        <v>3592</v>
      </c>
      <c r="F1680" s="17" t="s">
        <v>141</v>
      </c>
      <c r="G1680" s="17" t="s">
        <v>3184</v>
      </c>
      <c r="H1680" s="17" t="s">
        <v>63</v>
      </c>
      <c r="I1680" s="20" t="s">
        <v>3593</v>
      </c>
      <c r="J1680" s="17" t="s">
        <v>476</v>
      </c>
      <c r="K1680" s="17" t="s">
        <v>476</v>
      </c>
      <c r="L1680" s="17"/>
      <c r="M1680" s="17" t="s">
        <v>3964</v>
      </c>
      <c r="N1680" s="17" t="s">
        <v>3592</v>
      </c>
      <c r="O1680" s="17" t="s">
        <v>3184</v>
      </c>
      <c r="P1680" s="17" t="s">
        <v>3136</v>
      </c>
      <c r="Q1680" s="21" t="s">
        <v>3137</v>
      </c>
      <c r="R1680" s="21" t="str">
        <f t="shared" si="26"/>
        <v>张莉(zhangli)</v>
      </c>
      <c r="S1680" s="21"/>
    </row>
    <row r="1681" ht="12.75" customHeight="1" spans="1:19">
      <c r="A1681" s="17" t="s">
        <v>3541</v>
      </c>
      <c r="B1681" s="17" t="s">
        <v>3136</v>
      </c>
      <c r="C1681" s="17" t="s">
        <v>4006</v>
      </c>
      <c r="D1681" s="17" t="s">
        <v>3953</v>
      </c>
      <c r="E1681" s="17" t="s">
        <v>3922</v>
      </c>
      <c r="F1681" s="17" t="s">
        <v>141</v>
      </c>
      <c r="G1681" s="17" t="s">
        <v>3106</v>
      </c>
      <c r="H1681" s="17" t="s">
        <v>135</v>
      </c>
      <c r="I1681" s="20" t="s">
        <v>3857</v>
      </c>
      <c r="J1681" s="17" t="s">
        <v>63</v>
      </c>
      <c r="K1681" s="17" t="s">
        <v>63</v>
      </c>
      <c r="L1681" s="17"/>
      <c r="M1681" s="17" t="s">
        <v>3951</v>
      </c>
      <c r="N1681" s="17" t="s">
        <v>3922</v>
      </c>
      <c r="O1681" s="17" t="s">
        <v>3106</v>
      </c>
      <c r="P1681" s="17" t="s">
        <v>3136</v>
      </c>
      <c r="Q1681" s="21" t="s">
        <v>3137</v>
      </c>
      <c r="R1681" s="21" t="str">
        <f t="shared" si="26"/>
        <v>张莉(zhangli)</v>
      </c>
      <c r="S1681" s="21"/>
    </row>
    <row r="1682" ht="12.75" customHeight="1" spans="1:19">
      <c r="A1682" s="17" t="s">
        <v>3541</v>
      </c>
      <c r="B1682" s="17" t="s">
        <v>3136</v>
      </c>
      <c r="C1682" s="17" t="s">
        <v>4006</v>
      </c>
      <c r="D1682" s="17" t="s">
        <v>3953</v>
      </c>
      <c r="E1682" s="17" t="s">
        <v>3587</v>
      </c>
      <c r="F1682" s="17" t="s">
        <v>52</v>
      </c>
      <c r="G1682" s="17" t="s">
        <v>1884</v>
      </c>
      <c r="H1682" s="17" t="s">
        <v>135</v>
      </c>
      <c r="I1682" s="20" t="s">
        <v>3588</v>
      </c>
      <c r="J1682" s="17" t="s">
        <v>476</v>
      </c>
      <c r="K1682" s="17" t="s">
        <v>476</v>
      </c>
      <c r="L1682" s="17"/>
      <c r="M1682" s="17" t="s">
        <v>135</v>
      </c>
      <c r="N1682" s="17" t="s">
        <v>3587</v>
      </c>
      <c r="O1682" s="17" t="s">
        <v>1884</v>
      </c>
      <c r="P1682" s="17" t="s">
        <v>3136</v>
      </c>
      <c r="Q1682" s="21" t="s">
        <v>3137</v>
      </c>
      <c r="R1682" s="21" t="str">
        <f t="shared" si="26"/>
        <v>张莉(zhangli)</v>
      </c>
      <c r="S1682" s="21"/>
    </row>
    <row r="1683" ht="12.75" customHeight="1" spans="1:19">
      <c r="A1683" s="17" t="s">
        <v>3541</v>
      </c>
      <c r="B1683" s="17" t="s">
        <v>3136</v>
      </c>
      <c r="C1683" s="17" t="s">
        <v>4006</v>
      </c>
      <c r="D1683" s="17" t="s">
        <v>3953</v>
      </c>
      <c r="E1683" s="17" t="s">
        <v>3923</v>
      </c>
      <c r="F1683" s="17" t="s">
        <v>141</v>
      </c>
      <c r="G1683" s="17" t="s">
        <v>426</v>
      </c>
      <c r="H1683" s="17" t="s">
        <v>148</v>
      </c>
      <c r="I1683" s="20" t="s">
        <v>3658</v>
      </c>
      <c r="J1683" s="17" t="s">
        <v>63</v>
      </c>
      <c r="K1683" s="17" t="s">
        <v>63</v>
      </c>
      <c r="L1683" s="17"/>
      <c r="M1683" s="17" t="s">
        <v>3951</v>
      </c>
      <c r="N1683" s="17" t="s">
        <v>3923</v>
      </c>
      <c r="O1683" s="17" t="s">
        <v>426</v>
      </c>
      <c r="P1683" s="17" t="s">
        <v>3136</v>
      </c>
      <c r="Q1683" s="21" t="s">
        <v>3137</v>
      </c>
      <c r="R1683" s="21" t="str">
        <f t="shared" si="26"/>
        <v>张莉(zhangli)</v>
      </c>
      <c r="S1683" s="21"/>
    </row>
    <row r="1684" ht="12.75" customHeight="1" spans="1:19">
      <c r="A1684" s="17" t="s">
        <v>3541</v>
      </c>
      <c r="B1684" s="17" t="s">
        <v>4116</v>
      </c>
      <c r="C1684" s="17" t="s">
        <v>4117</v>
      </c>
      <c r="D1684" s="17" t="s">
        <v>3957</v>
      </c>
      <c r="E1684" s="17" t="s">
        <v>3765</v>
      </c>
      <c r="F1684" s="17" t="s">
        <v>141</v>
      </c>
      <c r="G1684" s="17" t="s">
        <v>142</v>
      </c>
      <c r="H1684" s="17" t="s">
        <v>3431</v>
      </c>
      <c r="I1684" s="20" t="s">
        <v>3766</v>
      </c>
      <c r="J1684" s="17" t="s">
        <v>476</v>
      </c>
      <c r="K1684" s="17" t="s">
        <v>476</v>
      </c>
      <c r="L1684" s="17"/>
      <c r="M1684" s="17" t="s">
        <v>3964</v>
      </c>
      <c r="N1684" s="17" t="s">
        <v>3765</v>
      </c>
      <c r="O1684" s="17" t="s">
        <v>142</v>
      </c>
      <c r="P1684" s="17" t="s">
        <v>4116</v>
      </c>
      <c r="Q1684" s="21" t="s">
        <v>4118</v>
      </c>
      <c r="R1684" s="21" t="str">
        <f t="shared" si="26"/>
        <v>张伟进(zhangweijin)</v>
      </c>
      <c r="S1684" s="21"/>
    </row>
    <row r="1685" ht="12.75" customHeight="1" spans="1:19">
      <c r="A1685" s="17" t="s">
        <v>3541</v>
      </c>
      <c r="B1685" s="17" t="s">
        <v>2428</v>
      </c>
      <c r="C1685" s="17" t="s">
        <v>3980</v>
      </c>
      <c r="D1685" s="17" t="s">
        <v>3946</v>
      </c>
      <c r="E1685" s="17" t="s">
        <v>3729</v>
      </c>
      <c r="F1685" s="17" t="s">
        <v>3954</v>
      </c>
      <c r="G1685" s="17" t="s">
        <v>3730</v>
      </c>
      <c r="H1685" s="17" t="s">
        <v>135</v>
      </c>
      <c r="I1685" s="20" t="s">
        <v>3731</v>
      </c>
      <c r="J1685" s="17" t="s">
        <v>2451</v>
      </c>
      <c r="K1685" s="17" t="s">
        <v>476</v>
      </c>
      <c r="L1685" s="17"/>
      <c r="M1685" s="17" t="s">
        <v>520</v>
      </c>
      <c r="N1685" s="17" t="s">
        <v>3729</v>
      </c>
      <c r="O1685" s="17" t="s">
        <v>3730</v>
      </c>
      <c r="P1685" s="17" t="s">
        <v>2428</v>
      </c>
      <c r="Q1685" s="21" t="s">
        <v>2429</v>
      </c>
      <c r="R1685" s="21" t="str">
        <f t="shared" si="26"/>
        <v>张永恒(zhangyongheng)</v>
      </c>
      <c r="S1685" s="21"/>
    </row>
    <row r="1686" ht="12.75" customHeight="1" spans="1:19">
      <c r="A1686" s="17" t="s">
        <v>3541</v>
      </c>
      <c r="B1686" s="17" t="s">
        <v>616</v>
      </c>
      <c r="C1686" s="17" t="s">
        <v>3997</v>
      </c>
      <c r="D1686" s="17" t="s">
        <v>3959</v>
      </c>
      <c r="E1686" s="17" t="s">
        <v>3667</v>
      </c>
      <c r="F1686" s="17" t="s">
        <v>3954</v>
      </c>
      <c r="G1686" s="17" t="s">
        <v>3668</v>
      </c>
      <c r="H1686" s="17" t="s">
        <v>63</v>
      </c>
      <c r="I1686" s="20" t="s">
        <v>3669</v>
      </c>
      <c r="J1686" s="17" t="s">
        <v>476</v>
      </c>
      <c r="K1686" s="17" t="s">
        <v>476</v>
      </c>
      <c r="L1686" s="17"/>
      <c r="M1686" s="17" t="s">
        <v>443</v>
      </c>
      <c r="N1686" s="17" t="s">
        <v>3667</v>
      </c>
      <c r="O1686" s="17" t="s">
        <v>3668</v>
      </c>
      <c r="P1686" s="17" t="s">
        <v>616</v>
      </c>
      <c r="Q1686" s="21" t="s">
        <v>617</v>
      </c>
      <c r="R1686" s="21" t="str">
        <f t="shared" si="26"/>
        <v>钟瑶奇(zhongyaoqi)</v>
      </c>
      <c r="S1686" s="21"/>
    </row>
    <row r="1687" ht="12.75" customHeight="1" spans="1:19">
      <c r="A1687" s="17" t="s">
        <v>3541</v>
      </c>
      <c r="B1687" s="17" t="s">
        <v>633</v>
      </c>
      <c r="C1687" s="17" t="s">
        <v>3952</v>
      </c>
      <c r="D1687" s="17" t="s">
        <v>3953</v>
      </c>
      <c r="E1687" s="17" t="s">
        <v>3729</v>
      </c>
      <c r="F1687" s="17" t="s">
        <v>3954</v>
      </c>
      <c r="G1687" s="17" t="s">
        <v>3730</v>
      </c>
      <c r="H1687" s="17" t="s">
        <v>135</v>
      </c>
      <c r="I1687" s="20" t="s">
        <v>3731</v>
      </c>
      <c r="J1687" s="17" t="s">
        <v>2451</v>
      </c>
      <c r="K1687" s="17" t="s">
        <v>449</v>
      </c>
      <c r="L1687" s="17"/>
      <c r="M1687" s="17" t="s">
        <v>55</v>
      </c>
      <c r="N1687" s="17" t="s">
        <v>3729</v>
      </c>
      <c r="O1687" s="17" t="s">
        <v>3730</v>
      </c>
      <c r="P1687" s="17" t="s">
        <v>633</v>
      </c>
      <c r="Q1687" s="21" t="s">
        <v>634</v>
      </c>
      <c r="R1687" s="21" t="str">
        <f t="shared" si="26"/>
        <v>栾玉树(luanyushu)</v>
      </c>
      <c r="S1687" s="21"/>
    </row>
    <row r="1688" ht="12.75" customHeight="1" spans="1:19">
      <c r="A1688" s="17" t="s">
        <v>3541</v>
      </c>
      <c r="B1688" s="17" t="s">
        <v>633</v>
      </c>
      <c r="C1688" s="17" t="s">
        <v>3952</v>
      </c>
      <c r="D1688" s="17" t="s">
        <v>3953</v>
      </c>
      <c r="E1688" s="17" t="s">
        <v>3924</v>
      </c>
      <c r="F1688" s="17" t="s">
        <v>3954</v>
      </c>
      <c r="G1688" s="17" t="s">
        <v>3925</v>
      </c>
      <c r="H1688" s="17" t="s">
        <v>148</v>
      </c>
      <c r="I1688" s="20" t="s">
        <v>3926</v>
      </c>
      <c r="J1688" s="17" t="s">
        <v>63</v>
      </c>
      <c r="K1688" s="17" t="s">
        <v>63</v>
      </c>
      <c r="L1688" s="17"/>
      <c r="M1688" s="17" t="s">
        <v>3955</v>
      </c>
      <c r="N1688" s="17" t="s">
        <v>3924</v>
      </c>
      <c r="O1688" s="17" t="s">
        <v>3925</v>
      </c>
      <c r="P1688" s="17" t="s">
        <v>633</v>
      </c>
      <c r="Q1688" s="21" t="s">
        <v>634</v>
      </c>
      <c r="R1688" s="21" t="str">
        <f t="shared" si="26"/>
        <v>栾玉树(luanyushu)</v>
      </c>
      <c r="S1688" s="21"/>
    </row>
    <row r="1689" ht="12.75" customHeight="1" spans="1:19">
      <c r="A1689" s="17" t="s">
        <v>3928</v>
      </c>
      <c r="B1689" s="17" t="s">
        <v>2342</v>
      </c>
      <c r="C1689" s="17" t="s">
        <v>3983</v>
      </c>
      <c r="D1689" s="17" t="s">
        <v>4119</v>
      </c>
      <c r="E1689" s="17" t="s">
        <v>3927</v>
      </c>
      <c r="F1689" s="17" t="s">
        <v>2170</v>
      </c>
      <c r="G1689" s="17" t="s">
        <v>1189</v>
      </c>
      <c r="H1689" s="17" t="s">
        <v>427</v>
      </c>
      <c r="I1689" s="20" t="s">
        <v>3929</v>
      </c>
      <c r="J1689" s="17" t="s">
        <v>63</v>
      </c>
      <c r="K1689" s="17" t="s">
        <v>63</v>
      </c>
      <c r="L1689" s="17"/>
      <c r="M1689" s="17" t="s">
        <v>4112</v>
      </c>
      <c r="N1689" s="17" t="s">
        <v>3927</v>
      </c>
      <c r="O1689" s="17" t="s">
        <v>1189</v>
      </c>
      <c r="P1689" s="17" t="s">
        <v>2342</v>
      </c>
      <c r="Q1689" s="21" t="s">
        <v>2343</v>
      </c>
      <c r="R1689" s="21" t="str">
        <f t="shared" si="26"/>
        <v>文丰安(wenfengan)</v>
      </c>
      <c r="S1689" s="21"/>
    </row>
  </sheetData>
  <autoFilter ref="A1:R1689">
    <extLst/>
  </autoFilter>
  <mergeCells count="1">
    <mergeCell ref="A1:M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3"/>
  <dimension ref="A1:T1498"/>
  <sheetViews>
    <sheetView topLeftCell="A903" workbookViewId="0">
      <selection activeCell="C2" sqref="C2:C1321"/>
    </sheetView>
  </sheetViews>
  <sheetFormatPr defaultColWidth="9" defaultRowHeight="14.25"/>
  <cols>
    <col min="1" max="1" width="84.875" customWidth="1"/>
    <col min="2" max="2" width="9" style="9"/>
    <col min="5" max="5" width="12" style="1" customWidth="1"/>
    <col min="8" max="8" width="14.875" customWidth="1"/>
    <col min="13" max="13" width="21.875" customWidth="1"/>
  </cols>
  <sheetData>
    <row r="1" ht="21.75" customHeight="1" spans="1:20">
      <c r="A1" s="2" t="s">
        <v>1</v>
      </c>
      <c r="B1" s="10" t="s">
        <v>7</v>
      </c>
      <c r="C1" s="3" t="s">
        <v>2</v>
      </c>
      <c r="D1" s="11" t="s">
        <v>3</v>
      </c>
      <c r="E1" s="4" t="s">
        <v>4120</v>
      </c>
      <c r="F1" s="3" t="s">
        <v>4</v>
      </c>
      <c r="G1" s="3" t="s">
        <v>5</v>
      </c>
      <c r="H1" s="3" t="s">
        <v>6</v>
      </c>
      <c r="I1" s="3" t="s">
        <v>7</v>
      </c>
      <c r="J1" s="5" t="s">
        <v>8</v>
      </c>
      <c r="K1" s="3" t="s">
        <v>9</v>
      </c>
      <c r="L1" s="3" t="s">
        <v>10</v>
      </c>
      <c r="M1" s="3" t="s">
        <v>11</v>
      </c>
      <c r="N1" s="3" t="s">
        <v>12</v>
      </c>
      <c r="O1" s="6" t="s">
        <v>13</v>
      </c>
      <c r="P1" s="6" t="s">
        <v>14</v>
      </c>
      <c r="Q1" s="6" t="s">
        <v>15</v>
      </c>
      <c r="R1" s="3" t="s">
        <v>16</v>
      </c>
      <c r="S1" s="6" t="s">
        <v>17</v>
      </c>
      <c r="T1" t="s">
        <v>4121</v>
      </c>
    </row>
    <row r="2" spans="1:20">
      <c r="A2" t="s">
        <v>18</v>
      </c>
      <c r="B2" s="9" t="s">
        <v>24</v>
      </c>
      <c r="C2" t="str">
        <f t="array" ref="C2">VLOOKUP(A2&amp;I2&amp;"1",IF({1,0},'8.1论文（前端查询） 需要导入-待处理)'!E:E&amp;'8.1论文（前端查询） 需要导入-待处理)'!G:G&amp;'8.1论文（前端查询） 需要导入-待处理)'!K:K,'8.1论文（前端查询） 需要导入-待处理)'!B:B),2,)</f>
        <v>肖长富</v>
      </c>
      <c r="D2" t="e">
        <f>VLOOKUP(C2,[1]Sheet1!$A:$B,2,)</f>
        <v>#N/A</v>
      </c>
      <c r="E2" s="1" t="s">
        <v>20</v>
      </c>
      <c r="F2" t="str">
        <f t="array" ref="F2">IF(VLOOKUP(A2&amp;I2,IF({1,0},'8.1论文（前端查询） 需要导入-待处理)'!E:E&amp;'8.1论文（前端查询） 需要导入-待处理)'!G:G,'8.1论文（前端查询） 需要导入-待处理)'!J:J),2,)="1","独立完成","合作完成")</f>
        <v>独立完成</v>
      </c>
      <c r="G2" t="str">
        <f t="array" ref="G2">VLOOKUP(A2&amp;I2,IF({1,0},'8.1论文（前端查询） 需要导入-待处理)'!E:E&amp;'8.1论文（前端查询） 需要导入-待处理)'!G:G,'8.1论文（前端查询） 需要导入-待处理)'!A:A),2,)</f>
        <v>2006</v>
      </c>
      <c r="H2" t="str">
        <f>VLOOKUP(T2,刊物分数!A:D,3,1)</f>
        <v>《人民日报》理论文章</v>
      </c>
      <c r="I2" t="s">
        <v>24</v>
      </c>
      <c r="J2" t="str">
        <f t="array" ref="J2">VLOOKUP(A2&amp;I2,IF({1,0},'8.1论文（前端查询） 需要导入-待处理)'!E:E&amp;'8.1论文（前端查询） 需要导入-待处理)'!G:G,'8.1论文（前端查询） 需要导入-待处理)'!I:I),2,)</f>
        <v>2006-04-10 </v>
      </c>
      <c r="K2" t="str">
        <f t="array" ref="K2">VLOOKUP(A2&amp;I2,IF({1,0},'8.1论文（前端查询） 需要导入-待处理)'!E:E&amp;'8.1论文（前端查询） 需要导入-待处理)'!G:G,'8.1论文（前端查询） 需要导入-待处理)'!H:H),2,)</f>
        <v>0.6</v>
      </c>
      <c r="L2" t="s">
        <v>27</v>
      </c>
      <c r="M2" t="s">
        <v>28</v>
      </c>
      <c r="N2" t="s">
        <v>29</v>
      </c>
      <c r="R2" t="str">
        <f>CONCATENATE(E2,"(",VLOOKUP(H2,刊物分数!C:D,2,)*70%,")")</f>
        <v>xiaochangfu(70)</v>
      </c>
      <c r="T2">
        <v>100</v>
      </c>
    </row>
    <row r="3" spans="1:20">
      <c r="A3" t="s">
        <v>31</v>
      </c>
      <c r="B3" s="9" t="s">
        <v>34</v>
      </c>
      <c r="C3" t="str">
        <f t="array" ref="C3">VLOOKUP(A3&amp;I3&amp;"1",IF({1,0},'8.1论文（前端查询） 需要导入-待处理)'!E:E&amp;'8.1论文（前端查询） 需要导入-待处理)'!G:G&amp;'8.1论文（前端查询） 需要导入-待处理)'!K:K,'8.1论文（前端查询） 需要导入-待处理)'!B:B),2,)</f>
        <v>肖长富</v>
      </c>
      <c r="D3" t="e">
        <f>VLOOKUP(C3,[1]Sheet1!$A:$B,2,)</f>
        <v>#N/A</v>
      </c>
      <c r="E3" s="1" t="s">
        <v>20</v>
      </c>
      <c r="F3" t="str">
        <f t="array" ref="F3">IF(VLOOKUP(A3&amp;I3,IF({1,0},'8.1论文（前端查询） 需要导入-待处理)'!E:E&amp;'8.1论文（前端查询） 需要导入-待处理)'!G:G,'8.1论文（前端查询） 需要导入-待处理)'!J:J),2,)="1","独立完成","合作完成")</f>
        <v>独立完成</v>
      </c>
      <c r="G3" t="str">
        <f t="array" ref="G3">VLOOKUP(A3&amp;I3,IF({1,0},'8.1论文（前端查询） 需要导入-待处理)'!E:E&amp;'8.1论文（前端查询） 需要导入-待处理)'!G:G,'8.1论文（前端查询） 需要导入-待处理)'!A:A),2,)</f>
        <v>2007</v>
      </c>
      <c r="H3" t="str">
        <f>VLOOKUP(T3,刊物分数!A:D,3,1)</f>
        <v>一般期刊、公开出版的论文集</v>
      </c>
      <c r="I3" t="s">
        <v>34</v>
      </c>
      <c r="J3" t="str">
        <f t="array" ref="J3">VLOOKUP(A3&amp;I3,IF({1,0},'8.1论文（前端查询） 需要导入-待处理)'!E:E&amp;'8.1论文（前端查询） 需要导入-待处理)'!G:G,'8.1论文（前端查询） 需要导入-待处理)'!I:I),2,)</f>
        <v>2007-02-08 </v>
      </c>
      <c r="K3" t="str">
        <f t="array" ref="K3">VLOOKUP(A3&amp;I3,IF({1,0},'8.1论文（前端查询） 需要导入-待处理)'!E:E&amp;'8.1论文（前端查询） 需要导入-待处理)'!G:G,'8.1论文（前端查询） 需要导入-待处理)'!H:H),2,)</f>
        <v>0.4</v>
      </c>
      <c r="L3" t="s">
        <v>27</v>
      </c>
      <c r="M3" t="s">
        <v>28</v>
      </c>
      <c r="N3" t="s">
        <v>29</v>
      </c>
      <c r="R3" t="str">
        <f>CONCATENATE(E3,"(",VLOOKUP(H3,刊物分数!C:D,2,)*70%,")")</f>
        <v>xiaochangfu(14)</v>
      </c>
      <c r="T3">
        <v>20</v>
      </c>
    </row>
    <row r="4" hidden="1" spans="1:20">
      <c r="A4" t="s">
        <v>38</v>
      </c>
      <c r="B4" s="9" t="s">
        <v>42</v>
      </c>
      <c r="C4" t="str">
        <f t="array" ref="C4">VLOOKUP(A4&amp;I4&amp;"1",IF({1,0},'8.1论文（前端查询） 需要导入-待处理)'!E:E&amp;'8.1论文（前端查询） 需要导入-待处理)'!G:G&amp;'8.1论文（前端查询） 需要导入-待处理)'!K:K,'8.1论文（前端查询） 需要导入-待处理)'!B:B),2,)</f>
        <v>卢飞</v>
      </c>
      <c r="D4" t="str">
        <f>VLOOKUP(C4,[1]Sheet1!$A:$B,2,)</f>
        <v>lufei</v>
      </c>
      <c r="E4" s="1" t="s">
        <v>40</v>
      </c>
      <c r="F4" t="str">
        <f t="array" ref="F4">IF(VLOOKUP(A4&amp;I4,IF({1,0},'8.1论文（前端查询） 需要导入-待处理)'!E:E&amp;'8.1论文（前端查询） 需要导入-待处理)'!G:G,'8.1论文（前端查询） 需要导入-待处理)'!J:J),2,)="1","独立完成","合作完成")</f>
        <v>独立完成</v>
      </c>
      <c r="G4" t="str">
        <f t="array" ref="G4">VLOOKUP(A4&amp;I4,IF({1,0},'8.1论文（前端查询） 需要导入-待处理)'!E:E&amp;'8.1论文（前端查询） 需要导入-待处理)'!G:G,'8.1论文（前端查询） 需要导入-待处理)'!A:A),2,)</f>
        <v>2008</v>
      </c>
      <c r="H4" t="str">
        <f>VLOOKUP(T4,刊物分数!A:D,3,1)</f>
        <v>一般期刊、公开出版的论文集</v>
      </c>
      <c r="I4" t="s">
        <v>42</v>
      </c>
      <c r="J4" t="str">
        <f t="array" ref="J4">VLOOKUP(A4&amp;I4,IF({1,0},'8.1论文（前端查询） 需要导入-待处理)'!E:E&amp;'8.1论文（前端查询） 需要导入-待处理)'!G:G,'8.1论文（前端查询） 需要导入-待处理)'!I:I),2,)</f>
        <v>2008-09-26 </v>
      </c>
      <c r="K4" t="str">
        <f t="array" ref="K4">VLOOKUP(A4&amp;I4,IF({1,0},'8.1论文（前端查询） 需要导入-待处理)'!E:E&amp;'8.1论文（前端查询） 需要导入-待处理)'!G:G,'8.1论文（前端查询） 需要导入-待处理)'!H:H),2,)</f>
        <v>7000</v>
      </c>
      <c r="L4" t="s">
        <v>27</v>
      </c>
      <c r="M4" t="s">
        <v>45</v>
      </c>
      <c r="N4" t="s">
        <v>29</v>
      </c>
      <c r="R4" t="str">
        <f>CONCATENATE(E4,"(",VLOOKUP(H4,刊物分数!C:D,2,)*70%,")")</f>
        <v>lufei(14)</v>
      </c>
      <c r="T4">
        <v>10</v>
      </c>
    </row>
    <row r="5" hidden="1" spans="1:20">
      <c r="A5" t="s">
        <v>47</v>
      </c>
      <c r="B5" s="9" t="s">
        <v>53</v>
      </c>
      <c r="C5" t="str">
        <f t="array" ref="C5">IF(ISNA(VLOOKUP(A5&amp;I5&amp;"1",IF({1,0},'8.1论文（前端查询） 需要导入-待处理)'!E:E&amp;'8.1论文（前端查询） 需要导入-待处理)'!G:G&amp;'8.1论文（前端查询） 需要导入-待处理)'!K:K,'8.1论文（前端查询） 需要导入-待处理)'!B:B),2,)),VLOOKUP(A5,IF({1,0},'8.1论文（前端查询） 需要导入-待处理)'!E:E,'8.1论文（前端查询） 需要导入-待处理)'!B:B),2,),VLOOKUP(A5&amp;I5&amp;"1",IF({1,0},'8.1论文（前端查询） 需要导入-待处理)'!E:E&amp;'8.1论文（前端查询） 需要导入-待处理)'!G:G&amp;'8.1论文（前端查询） 需要导入-待处理)'!K:K,'8.1论文（前端查询） 需要导入-待处理)'!B:B),2,))</f>
        <v>曹银涛</v>
      </c>
      <c r="D5" t="str">
        <f>VLOOKUP(C5,[1]Sheet1!$A:$B,2,)</f>
        <v>caoyintao</v>
      </c>
      <c r="E5" s="1" t="s">
        <v>49</v>
      </c>
      <c r="F5" t="str">
        <f t="array" ref="F5">IF(VLOOKUP(A5&amp;I5,IF({1,0},'8.1论文（前端查询） 需要导入-待处理)'!E:E&amp;'8.1论文（前端查询） 需要导入-待处理)'!G:G,'8.1论文（前端查询） 需要导入-待处理)'!J:J),2,)="1","独立完成","合作完成")</f>
        <v>合作完成</v>
      </c>
      <c r="G5" t="str">
        <f t="array" ref="G5">VLOOKUP(A5&amp;I5,IF({1,0},'8.1论文（前端查询） 需要导入-待处理)'!E:E&amp;'8.1论文（前端查询） 需要导入-待处理)'!G:G,'8.1论文（前端查询） 需要导入-待处理)'!A:A),2,)</f>
        <v>2009</v>
      </c>
      <c r="H5" t="str">
        <f>VLOOKUP(T5,刊物分数!A:D,3,1)</f>
        <v>内部刊物</v>
      </c>
      <c r="I5" t="s">
        <v>53</v>
      </c>
      <c r="J5" t="str">
        <f t="array" ref="J5">VLOOKUP(A5&amp;I5,IF({1,0},'8.1论文（前端查询） 需要导入-待处理)'!E:E&amp;'8.1论文（前端查询） 需要导入-待处理)'!G:G,'8.1论文（前端查询） 需要导入-待处理)'!I:I),2,)</f>
        <v>2009-08-10 </v>
      </c>
      <c r="K5" t="str">
        <f t="array" ref="K5">VLOOKUP(A5&amp;I5,IF({1,0},'8.1论文（前端查询） 需要导入-待处理)'!E:E&amp;'8.1论文（前端查询） 需要导入-待处理)'!G:G,'8.1论文（前端查询） 需要导入-待处理)'!H:H),2,)</f>
        <v>0.5</v>
      </c>
      <c r="L5" t="s">
        <v>27</v>
      </c>
      <c r="M5" t="s">
        <v>56</v>
      </c>
      <c r="N5" t="s">
        <v>29</v>
      </c>
      <c r="R5" t="str">
        <f>CONCATENATE(E5,"(",VLOOKUP(H5,刊物分数!C:D,2,)*70%,")")</f>
        <v>caoyintao(3.5)</v>
      </c>
      <c r="T5">
        <v>4</v>
      </c>
    </row>
    <row r="6" spans="1:20">
      <c r="A6" t="s">
        <v>58</v>
      </c>
      <c r="B6" s="9" t="s">
        <v>61</v>
      </c>
      <c r="C6" t="str">
        <f t="array" ref="C6">IF(ISNA(VLOOKUP(A6&amp;I6&amp;"1",IF({1,0},'8.1论文（前端查询） 需要导入-待处理)'!E:E&amp;'8.1论文（前端查询） 需要导入-待处理)'!G:G&amp;'8.1论文（前端查询） 需要导入-待处理)'!K:K,'8.1论文（前端查询） 需要导入-待处理)'!B:B),2,)),VLOOKUP(A6,IF({1,0},'8.1论文（前端查询） 需要导入-待处理)'!E:E,'8.1论文（前端查询） 需要导入-待处理)'!B:B),2,),VLOOKUP(A6&amp;I6&amp;"1",IF({1,0},'8.1论文（前端查询） 需要导入-待处理)'!E:E&amp;'8.1论文（前端查询） 需要导入-待处理)'!G:G&amp;'8.1论文（前端查询） 需要导入-待处理)'!K:K,'8.1论文（前端查询） 需要导入-待处理)'!B:B),2,))</f>
        <v>陈悦</v>
      </c>
      <c r="D6" t="e">
        <f>VLOOKUP(C6,[1]Sheet1!$A:$B,2,)</f>
        <v>#N/A</v>
      </c>
      <c r="E6" s="1" t="s">
        <v>60</v>
      </c>
      <c r="F6" t="str">
        <f t="array" ref="F6">IF(VLOOKUP(A6&amp;I6,IF({1,0},'8.1论文（前端查询） 需要导入-待处理)'!E:E&amp;'8.1论文（前端查询） 需要导入-待处理)'!G:G,'8.1论文（前端查询） 需要导入-待处理)'!J:J),2,)="1","独立完成","合作完成")</f>
        <v>合作完成</v>
      </c>
      <c r="G6" t="str">
        <f t="array" ref="G6">VLOOKUP(A6&amp;I6,IF({1,0},'8.1论文（前端查询） 需要导入-待处理)'!E:E&amp;'8.1论文（前端查询） 需要导入-待处理)'!G:G,'8.1论文（前端查询） 需要导入-待处理)'!A:A),2,)</f>
        <v>2009</v>
      </c>
      <c r="H6" t="str">
        <f>VLOOKUP(T6,刊物分数!A:D,3,1)</f>
        <v>一般期刊、公开出版的论文集</v>
      </c>
      <c r="I6" t="s">
        <v>61</v>
      </c>
      <c r="J6" t="str">
        <f t="array" ref="J6">VLOOKUP(A6&amp;I6,IF({1,0},'8.1论文（前端查询） 需要导入-待处理)'!E:E&amp;'8.1论文（前端查询） 需要导入-待处理)'!G:G,'8.1论文（前端查询） 需要导入-待处理)'!I:I),2,)</f>
        <v>2009-05-06 </v>
      </c>
      <c r="K6" t="str">
        <f t="array" ref="K6">VLOOKUP(A6&amp;I6,IF({1,0},'8.1论文（前端查询） 需要导入-待处理)'!E:E&amp;'8.1论文（前端查询） 需要导入-待处理)'!G:G,'8.1论文（前端查询） 需要导入-待处理)'!H:H),2,)</f>
        <v>1</v>
      </c>
      <c r="L6" t="s">
        <v>27</v>
      </c>
      <c r="M6" t="s">
        <v>64</v>
      </c>
      <c r="N6" t="s">
        <v>29</v>
      </c>
      <c r="R6" t="str">
        <f>CONCATENATE(E6,"(",VLOOKUP(H6,刊物分数!C:D,2,)*70%,")")</f>
        <v>chenyue(14)</v>
      </c>
      <c r="T6">
        <v>6</v>
      </c>
    </row>
    <row r="7" spans="1:20">
      <c r="A7" t="s">
        <v>66</v>
      </c>
      <c r="B7" s="9" t="s">
        <v>61</v>
      </c>
      <c r="C7" t="str">
        <f t="array" ref="C7">IF(ISNA(VLOOKUP(A7&amp;I7&amp;"1",IF({1,0},'8.1论文（前端查询） 需要导入-待处理)'!E:E&amp;'8.1论文（前端查询） 需要导入-待处理)'!G:G&amp;'8.1论文（前端查询） 需要导入-待处理)'!K:K,'8.1论文（前端查询） 需要导入-待处理)'!B:B),2,)),VLOOKUP(A7,IF({1,0},'8.1论文（前端查询） 需要导入-待处理)'!E:E,'8.1论文（前端查询） 需要导入-待处理)'!B:B),2,),VLOOKUP(A7&amp;I7&amp;"1",IF({1,0},'8.1论文（前端查询） 需要导入-待处理)'!E:E&amp;'8.1论文（前端查询） 需要导入-待处理)'!G:G&amp;'8.1论文（前端查询） 需要导入-待处理)'!K:K,'8.1论文（前端查询） 需要导入-待处理)'!B:B),2,))</f>
        <v>陈悦</v>
      </c>
      <c r="D7" t="e">
        <f>VLOOKUP(C7,[1]Sheet1!$A:$B,2,)</f>
        <v>#N/A</v>
      </c>
      <c r="E7" s="1" t="s">
        <v>60</v>
      </c>
      <c r="F7" t="str">
        <f t="array" ref="F7">IF(VLOOKUP(A7&amp;I7,IF({1,0},'8.1论文（前端查询） 需要导入-待处理)'!E:E&amp;'8.1论文（前端查询） 需要导入-待处理)'!G:G,'8.1论文（前端查询） 需要导入-待处理)'!J:J),2,)="1","独立完成","合作完成")</f>
        <v>合作完成</v>
      </c>
      <c r="G7" t="str">
        <f t="array" ref="G7">VLOOKUP(A7&amp;I7,IF({1,0},'8.1论文（前端查询） 需要导入-待处理)'!E:E&amp;'8.1论文（前端查询） 需要导入-待处理)'!G:G,'8.1论文（前端查询） 需要导入-待处理)'!A:A),2,)</f>
        <v>2009</v>
      </c>
      <c r="H7" t="str">
        <f>VLOOKUP(T7,刊物分数!A:D,3,1)</f>
        <v>内部刊物</v>
      </c>
      <c r="I7" t="s">
        <v>61</v>
      </c>
      <c r="J7" t="str">
        <f t="array" ref="J7">VLOOKUP(A7&amp;I7,IF({1,0},'8.1论文（前端查询） 需要导入-待处理)'!E:E&amp;'8.1论文（前端查询） 需要导入-待处理)'!G:G,'8.1论文（前端查询） 需要导入-待处理)'!I:I),2,)</f>
        <v>2009-05-06 </v>
      </c>
      <c r="K7" t="str">
        <f t="array" ref="K7">VLOOKUP(A7&amp;I7,IF({1,0},'8.1论文（前端查询） 需要导入-待处理)'!E:E&amp;'8.1论文（前端查询） 需要导入-待处理)'!G:G,'8.1论文（前端查询） 需要导入-待处理)'!H:H),2,)</f>
        <v>0.9</v>
      </c>
      <c r="L7" t="s">
        <v>27</v>
      </c>
      <c r="M7" t="s">
        <v>64</v>
      </c>
      <c r="N7" t="s">
        <v>29</v>
      </c>
      <c r="R7" t="str">
        <f>CONCATENATE(E7,"(",VLOOKUP(H7,刊物分数!C:D,2,)*70%,")")</f>
        <v>chenyue(3.5)</v>
      </c>
      <c r="T7">
        <v>4</v>
      </c>
    </row>
    <row r="8" spans="1:20">
      <c r="A8" t="s">
        <v>69</v>
      </c>
      <c r="B8" s="9" t="s">
        <v>70</v>
      </c>
      <c r="C8" t="str">
        <f t="array" ref="C8">IF(ISNA(VLOOKUP(A8&amp;I8&amp;"1",IF({1,0},'8.1论文（前端查询） 需要导入-待处理)'!E:E&amp;'8.1论文（前端查询） 需要导入-待处理)'!G:G&amp;'8.1论文（前端查询） 需要导入-待处理)'!K:K,'8.1论文（前端查询） 需要导入-待处理)'!B:B),2,)),VLOOKUP(A8,IF({1,0},'8.1论文（前端查询） 需要导入-待处理)'!E:E,'8.1论文（前端查询） 需要导入-待处理)'!B:B),2,),VLOOKUP(A8&amp;I8&amp;"1",IF({1,0},'8.1论文（前端查询） 需要导入-待处理)'!E:E&amp;'8.1论文（前端查询） 需要导入-待处理)'!G:G&amp;'8.1论文（前端查询） 需要导入-待处理)'!K:K,'8.1论文（前端查询） 需要导入-待处理)'!B:B),2,))</f>
        <v>陈悦</v>
      </c>
      <c r="D8" t="e">
        <f>VLOOKUP(C8,[1]Sheet1!$A:$B,2,)</f>
        <v>#N/A</v>
      </c>
      <c r="E8" s="1" t="s">
        <v>60</v>
      </c>
      <c r="F8" t="str">
        <f t="array" ref="F8">IF(VLOOKUP(A8&amp;I8,IF({1,0},'8.1论文（前端查询） 需要导入-待处理)'!E:E&amp;'8.1论文（前端查询） 需要导入-待处理)'!G:G,'8.1论文（前端查询） 需要导入-待处理)'!J:J),2,)="1","独立完成","合作完成")</f>
        <v>独立完成</v>
      </c>
      <c r="G8" t="str">
        <f t="array" ref="G8">VLOOKUP(A8&amp;I8,IF({1,0},'8.1论文（前端查询） 需要导入-待处理)'!E:E&amp;'8.1论文（前端查询） 需要导入-待处理)'!G:G,'8.1论文（前端查询） 需要导入-待处理)'!A:A),2,)</f>
        <v>2009</v>
      </c>
      <c r="H8" t="str">
        <f>VLOOKUP(T8,刊物分数!A:D,3,1)</f>
        <v>一般期刊、公开出版的论文集</v>
      </c>
      <c r="I8" t="s">
        <v>70</v>
      </c>
      <c r="J8" t="str">
        <f t="array" ref="J8">VLOOKUP(A8&amp;I8,IF({1,0},'8.1论文（前端查询） 需要导入-待处理)'!E:E&amp;'8.1论文（前端查询） 需要导入-待处理)'!G:G,'8.1论文（前端查询） 需要导入-待处理)'!I:I),2,)</f>
        <v>2009-08-13 </v>
      </c>
      <c r="K8" t="str">
        <f t="array" ref="K8">VLOOKUP(A8&amp;I8,IF({1,0},'8.1论文（前端查询） 需要导入-待处理)'!E:E&amp;'8.1论文（前端查询） 需要导入-待处理)'!G:G,'8.1论文（前端查询） 需要导入-待处理)'!H:H),2,)</f>
        <v>0.4</v>
      </c>
      <c r="L8" t="s">
        <v>27</v>
      </c>
      <c r="M8" t="s">
        <v>64</v>
      </c>
      <c r="N8" t="s">
        <v>29</v>
      </c>
      <c r="R8" t="str">
        <f>CONCATENATE(E8,"(",VLOOKUP(H8,刊物分数!C:D,2,)*70%,")")</f>
        <v>chenyue(14)</v>
      </c>
      <c r="T8">
        <v>20</v>
      </c>
    </row>
    <row r="9" spans="1:20">
      <c r="A9" t="s">
        <v>72</v>
      </c>
      <c r="B9" s="9" t="s">
        <v>75</v>
      </c>
      <c r="C9" t="str">
        <f t="array" ref="C9">IF(ISNA(VLOOKUP(A9&amp;I9&amp;"1",IF({1,0},'8.1论文（前端查询） 需要导入-待处理)'!E:E&amp;'8.1论文（前端查询） 需要导入-待处理)'!G:G&amp;'8.1论文（前端查询） 需要导入-待处理)'!K:K,'8.1论文（前端查询） 需要导入-待处理)'!B:B),2,)),VLOOKUP(A9,IF({1,0},'8.1论文（前端查询） 需要导入-待处理)'!E:E,'8.1论文（前端查询） 需要导入-待处理)'!B:B),2,),VLOOKUP(A9&amp;I9&amp;"1",IF({1,0},'8.1论文（前端查询） 需要导入-待处理)'!E:E&amp;'8.1论文（前端查询） 需要导入-待处理)'!G:G&amp;'8.1论文（前端查询） 需要导入-待处理)'!K:K,'8.1论文（前端查询） 需要导入-待处理)'!B:B),2,))</f>
        <v>邓平</v>
      </c>
      <c r="D9" t="e">
        <f>VLOOKUP(C9,[1]Sheet1!$A:$B,2,)</f>
        <v>#N/A</v>
      </c>
      <c r="E9" s="1" t="s">
        <v>74</v>
      </c>
      <c r="F9" t="str">
        <f t="array" ref="F9">IF(VLOOKUP(A9&amp;I9,IF({1,0},'8.1论文（前端查询） 需要导入-待处理)'!E:E&amp;'8.1论文（前端查询） 需要导入-待处理)'!G:G,'8.1论文（前端查询） 需要导入-待处理)'!J:J),2,)="1","独立完成","合作完成")</f>
        <v>独立完成</v>
      </c>
      <c r="G9" t="str">
        <f t="array" ref="G9">VLOOKUP(A9&amp;I9,IF({1,0},'8.1论文（前端查询） 需要导入-待处理)'!E:E&amp;'8.1论文（前端查询） 需要导入-待处理)'!G:G,'8.1论文（前端查询） 需要导入-待处理)'!A:A),2,)</f>
        <v>2009</v>
      </c>
      <c r="H9" t="str">
        <f>VLOOKUP(T9,刊物分数!A:D,3,1)</f>
        <v>内部刊物</v>
      </c>
      <c r="I9" t="s">
        <v>75</v>
      </c>
      <c r="J9" t="str">
        <f t="array" ref="J9">VLOOKUP(A9&amp;I9,IF({1,0},'8.1论文（前端查询） 需要导入-待处理)'!E:E&amp;'8.1论文（前端查询） 需要导入-待处理)'!G:G,'8.1论文（前端查询） 需要导入-待处理)'!I:I),2,)</f>
        <v>2009-08-20 </v>
      </c>
      <c r="K9" t="str">
        <f t="array" ref="K9">VLOOKUP(A9&amp;I9,IF({1,0},'8.1论文（前端查询） 需要导入-待处理)'!E:E&amp;'8.1论文（前端查询） 需要导入-待处理)'!G:G,'8.1论文（前端查询） 需要导入-待处理)'!H:H),2,)</f>
        <v>0.54</v>
      </c>
      <c r="L9" t="s">
        <v>27</v>
      </c>
      <c r="M9" t="s">
        <v>78</v>
      </c>
      <c r="N9" t="s">
        <v>29</v>
      </c>
      <c r="R9" t="str">
        <f>CONCATENATE(E9,"(",VLOOKUP(H9,刊物分数!C:D,2,)*70%,")")</f>
        <v>dengping(3.5)</v>
      </c>
      <c r="T9">
        <v>5</v>
      </c>
    </row>
    <row r="10" hidden="1" spans="1:20">
      <c r="A10" t="s">
        <v>80</v>
      </c>
      <c r="B10" s="9" t="s">
        <v>83</v>
      </c>
      <c r="C10" t="str">
        <f t="array" ref="C10">IF(ISNA(VLOOKUP(A10&amp;I10&amp;"1",IF({1,0},'8.1论文（前端查询） 需要导入-待处理)'!E:E&amp;'8.1论文（前端查询） 需要导入-待处理)'!G:G&amp;'8.1论文（前端查询） 需要导入-待处理)'!K:K,'8.1论文（前端查询） 需要导入-待处理)'!B:B),2,)),VLOOKUP(A10,IF({1,0},'8.1论文（前端查询） 需要导入-待处理)'!E:E,'8.1论文（前端查询） 需要导入-待处理)'!B:B),2,),VLOOKUP(A10&amp;I10&amp;"1",IF({1,0},'8.1论文（前端查询） 需要导入-待处理)'!E:E&amp;'8.1论文（前端查询） 需要导入-待处理)'!G:G&amp;'8.1论文（前端查询） 需要导入-待处理)'!K:K,'8.1论文（前端查询） 需要导入-待处理)'!B:B),2,))</f>
        <v>邓涛</v>
      </c>
      <c r="D10" t="str">
        <f>VLOOKUP(C10,[1]Sheet1!$A:$B,2,)</f>
        <v>dengtao</v>
      </c>
      <c r="E10" s="1" t="s">
        <v>82</v>
      </c>
      <c r="F10" t="str">
        <f t="array" ref="F10">IF(VLOOKUP(A10&amp;I10,IF({1,0},'8.1论文（前端查询） 需要导入-待处理)'!E:E&amp;'8.1论文（前端查询） 需要导入-待处理)'!G:G,'8.1论文（前端查询） 需要导入-待处理)'!J:J),2,)="1","独立完成","合作完成")</f>
        <v>独立完成</v>
      </c>
      <c r="G10" t="str">
        <f t="array" ref="G10">VLOOKUP(A10&amp;I10,IF({1,0},'8.1论文（前端查询） 需要导入-待处理)'!E:E&amp;'8.1论文（前端查询） 需要导入-待处理)'!G:G,'8.1论文（前端查询） 需要导入-待处理)'!A:A),2,)</f>
        <v>2009</v>
      </c>
      <c r="H10" t="str">
        <f>VLOOKUP(T10,刊物分数!A:D,3,1)</f>
        <v>一般期刊、公开出版的论文集</v>
      </c>
      <c r="I10" t="s">
        <v>83</v>
      </c>
      <c r="J10" t="str">
        <f t="array" ref="J10">VLOOKUP(A10&amp;I10,IF({1,0},'8.1论文（前端查询） 需要导入-待处理)'!E:E&amp;'8.1论文（前端查询） 需要导入-待处理)'!G:G,'8.1论文（前端查询） 需要导入-待处理)'!I:I),2,)</f>
        <v>2009-11-01 </v>
      </c>
      <c r="K10" t="str">
        <f t="array" ref="K10">VLOOKUP(A10&amp;I10,IF({1,0},'8.1论文（前端查询） 需要导入-待处理)'!E:E&amp;'8.1论文（前端查询） 需要导入-待处理)'!G:G,'8.1论文（前端查询） 需要导入-待处理)'!H:H),2,)</f>
        <v>0.4</v>
      </c>
      <c r="L10" t="s">
        <v>27</v>
      </c>
      <c r="M10" t="s">
        <v>85</v>
      </c>
      <c r="N10" t="s">
        <v>29</v>
      </c>
      <c r="R10" t="str">
        <f>CONCATENATE(E10,"(",VLOOKUP(H10,刊物分数!C:D,2,)*70%,")")</f>
        <v>dengtao(14)</v>
      </c>
      <c r="T10">
        <v>10</v>
      </c>
    </row>
    <row r="11" hidden="1" spans="1:20">
      <c r="A11" t="s">
        <v>87</v>
      </c>
      <c r="B11" s="9" t="s">
        <v>88</v>
      </c>
      <c r="C11" t="str">
        <f t="array" ref="C11">IF(ISNA(VLOOKUP(A11&amp;I11&amp;"1",IF({1,0},'8.1论文（前端查询） 需要导入-待处理)'!E:E&amp;'8.1论文（前端查询） 需要导入-待处理)'!G:G&amp;'8.1论文（前端查询） 需要导入-待处理)'!K:K,'8.1论文（前端查询） 需要导入-待处理)'!B:B),2,)),VLOOKUP(A11,IF({1,0},'8.1论文（前端查询） 需要导入-待处理)'!E:E,'8.1论文（前端查询） 需要导入-待处理)'!B:B),2,),VLOOKUP(A11&amp;I11&amp;"1",IF({1,0},'8.1论文（前端查询） 需要导入-待处理)'!E:E&amp;'8.1论文（前端查询） 需要导入-待处理)'!G:G&amp;'8.1论文（前端查询） 需要导入-待处理)'!K:K,'8.1论文（前端查询） 需要导入-待处理)'!B:B),2,))</f>
        <v>邓涛</v>
      </c>
      <c r="D11" t="str">
        <f>VLOOKUP(C11,[1]Sheet1!$A:$B,2,)</f>
        <v>dengtao</v>
      </c>
      <c r="E11" s="1" t="s">
        <v>82</v>
      </c>
      <c r="F11" t="str">
        <f t="array" ref="F11">IF(VLOOKUP(A11&amp;I11,IF({1,0},'8.1论文（前端查询） 需要导入-待处理)'!E:E&amp;'8.1论文（前端查询） 需要导入-待处理)'!G:G,'8.1论文（前端查询） 需要导入-待处理)'!J:J),2,)="1","独立完成","合作完成")</f>
        <v>独立完成</v>
      </c>
      <c r="G11" t="str">
        <f t="array" ref="G11">VLOOKUP(A11&amp;I11,IF({1,0},'8.1论文（前端查询） 需要导入-待处理)'!E:E&amp;'8.1论文（前端查询） 需要导入-待处理)'!G:G,'8.1论文（前端查询） 需要导入-待处理)'!A:A),2,)</f>
        <v>2009</v>
      </c>
      <c r="H11" t="str">
        <f>VLOOKUP(T11,刊物分数!A:D,3,1)</f>
        <v>一般期刊、公开出版的论文集</v>
      </c>
      <c r="I11" t="s">
        <v>88</v>
      </c>
      <c r="J11" t="str">
        <f t="array" ref="J11">VLOOKUP(A11&amp;I11,IF({1,0},'8.1论文（前端查询） 需要导入-待处理)'!E:E&amp;'8.1论文（前端查询） 需要导入-待处理)'!G:G,'8.1论文（前端查询） 需要导入-待处理)'!I:I),2,)</f>
        <v>2008-12-25 </v>
      </c>
      <c r="K11" t="str">
        <f t="array" ref="K11">VLOOKUP(A11&amp;I11,IF({1,0},'8.1论文（前端查询） 需要导入-待处理)'!E:E&amp;'8.1论文（前端查询） 需要导入-待处理)'!G:G,'8.1论文（前端查询） 需要导入-待处理)'!H:H),2,)</f>
        <v>0.7</v>
      </c>
      <c r="L11" t="s">
        <v>27</v>
      </c>
      <c r="M11" t="s">
        <v>85</v>
      </c>
      <c r="N11" t="s">
        <v>29</v>
      </c>
      <c r="R11" t="str">
        <f>CONCATENATE(E11,"(",VLOOKUP(H11,刊物分数!C:D,2,)*70%,")")</f>
        <v>dengtao(14)</v>
      </c>
      <c r="T11">
        <v>10</v>
      </c>
    </row>
    <row r="12" hidden="1" spans="1:20">
      <c r="A12" t="s">
        <v>87</v>
      </c>
      <c r="B12" s="9" t="s">
        <v>91</v>
      </c>
      <c r="C12" t="str">
        <f t="array" ref="C12">IF(ISNA(VLOOKUP(A12&amp;I12&amp;"1",IF({1,0},'8.1论文（前端查询） 需要导入-待处理)'!E:E&amp;'8.1论文（前端查询） 需要导入-待处理)'!G:G&amp;'8.1论文（前端查询） 需要导入-待处理)'!K:K,'8.1论文（前端查询） 需要导入-待处理)'!B:B),2,)),VLOOKUP(A12,IF({1,0},'8.1论文（前端查询） 需要导入-待处理)'!E:E,'8.1论文（前端查询） 需要导入-待处理)'!B:B),2,),VLOOKUP(A12&amp;I12&amp;"1",IF({1,0},'8.1论文（前端查询） 需要导入-待处理)'!E:E&amp;'8.1论文（前端查询） 需要导入-待处理)'!G:G&amp;'8.1论文（前端查询） 需要导入-待处理)'!K:K,'8.1论文（前端查询） 需要导入-待处理)'!B:B),2,))</f>
        <v>邓涛</v>
      </c>
      <c r="D12" t="str">
        <f>VLOOKUP(C12,[1]Sheet1!$A:$B,2,)</f>
        <v>dengtao</v>
      </c>
      <c r="E12" s="1" t="s">
        <v>82</v>
      </c>
      <c r="F12" t="str">
        <f t="array" ref="F12">IF(VLOOKUP(A12&amp;I12,IF({1,0},'8.1论文（前端查询） 需要导入-待处理)'!E:E&amp;'8.1论文（前端查询） 需要导入-待处理)'!G:G,'8.1论文（前端查询） 需要导入-待处理)'!J:J),2,)="1","独立完成","合作完成")</f>
        <v>独立完成</v>
      </c>
      <c r="G12" t="str">
        <f t="array" ref="G12">VLOOKUP(A12&amp;I12,IF({1,0},'8.1论文（前端查询） 需要导入-待处理)'!E:E&amp;'8.1论文（前端查询） 需要导入-待处理)'!G:G,'8.1论文（前端查询） 需要导入-待处理)'!A:A),2,)</f>
        <v>2009</v>
      </c>
      <c r="H12" t="str">
        <f>VLOOKUP(T12,刊物分数!A:D,3,1)</f>
        <v>一般期刊、公开出版的论文集</v>
      </c>
      <c r="I12" t="s">
        <v>91</v>
      </c>
      <c r="J12" t="str">
        <f t="array" ref="J12">VLOOKUP(A12&amp;I12,IF({1,0},'8.1论文（前端查询） 需要导入-待处理)'!E:E&amp;'8.1论文（前端查询） 需要导入-待处理)'!G:G,'8.1论文（前端查询） 需要导入-待处理)'!I:I),2,)</f>
        <v>2009-11-10 </v>
      </c>
      <c r="K12" t="str">
        <f t="array" ref="K12">VLOOKUP(A12&amp;I12,IF({1,0},'8.1论文（前端查询） 需要导入-待处理)'!E:E&amp;'8.1论文（前端查询） 需要导入-待处理)'!G:G,'8.1论文（前端查询） 需要导入-待处理)'!H:H),2,)</f>
        <v>0.7</v>
      </c>
      <c r="L12" t="s">
        <v>27</v>
      </c>
      <c r="M12" t="s">
        <v>85</v>
      </c>
      <c r="N12" t="s">
        <v>29</v>
      </c>
      <c r="R12" t="str">
        <f>CONCATENATE(E12,"(",VLOOKUP(H12,刊物分数!C:D,2,)*70%,")")</f>
        <v>dengtao(14)</v>
      </c>
      <c r="T12">
        <v>20</v>
      </c>
    </row>
    <row r="13" hidden="1" spans="1:20">
      <c r="A13" t="s">
        <v>93</v>
      </c>
      <c r="B13" s="9" t="s">
        <v>96</v>
      </c>
      <c r="C13" t="str">
        <f t="array" ref="C13">IF(ISNA(VLOOKUP(A13&amp;I13&amp;"1",IF({1,0},'8.1论文（前端查询） 需要导入-待处理)'!E:E&amp;'8.1论文（前端查询） 需要导入-待处理)'!G:G&amp;'8.1论文（前端查询） 需要导入-待处理)'!K:K,'8.1论文（前端查询） 需要导入-待处理)'!B:B),2,)),VLOOKUP(A13,IF({1,0},'8.1论文（前端查询） 需要导入-待处理)'!E:E,'8.1论文（前端查询） 需要导入-待处理)'!B:B),2,),VLOOKUP(A13&amp;I13&amp;"1",IF({1,0},'8.1论文（前端查询） 需要导入-待处理)'!E:E&amp;'8.1论文（前端查询） 需要导入-待处理)'!G:G&amp;'8.1论文（前端查询） 需要导入-待处理)'!K:K,'8.1论文（前端查询） 需要导入-待处理)'!B:B),2,))</f>
        <v>丁新正</v>
      </c>
      <c r="D13" t="str">
        <f>VLOOKUP(C13,[1]Sheet1!$A:$B,2,)</f>
        <v>dingxinzheng</v>
      </c>
      <c r="E13" s="1" t="s">
        <v>95</v>
      </c>
      <c r="F13" t="str">
        <f t="array" ref="F13">IF(VLOOKUP(A13&amp;I13,IF({1,0},'8.1论文（前端查询） 需要导入-待处理)'!E:E&amp;'8.1论文（前端查询） 需要导入-待处理)'!G:G,'8.1论文（前端查询） 需要导入-待处理)'!J:J),2,)="1","独立完成","合作完成")</f>
        <v>合作完成</v>
      </c>
      <c r="G13" t="str">
        <f t="array" ref="G13">VLOOKUP(A13&amp;I13,IF({1,0},'8.1论文（前端查询） 需要导入-待处理)'!E:E&amp;'8.1论文（前端查询） 需要导入-待处理)'!G:G,'8.1论文（前端查询） 需要导入-待处理)'!A:A),2,)</f>
        <v>2009</v>
      </c>
      <c r="H13" t="str">
        <f>VLOOKUP(T13,刊物分数!A:D,3,1)</f>
        <v>一般期刊、公开出版的论文集</v>
      </c>
      <c r="I13" t="s">
        <v>96</v>
      </c>
      <c r="J13" t="str">
        <f t="array" ref="J13">VLOOKUP(A13&amp;I13,IF({1,0},'8.1论文（前端查询） 需要导入-待处理)'!E:E&amp;'8.1论文（前端查询） 需要导入-待处理)'!G:G,'8.1论文（前端查询） 需要导入-待处理)'!I:I),2,)</f>
        <v>2009-02-15 </v>
      </c>
      <c r="K13" t="str">
        <f t="array" ref="K13">VLOOKUP(A13&amp;I13,IF({1,0},'8.1论文（前端查询） 需要导入-待处理)'!E:E&amp;'8.1论文（前端查询） 需要导入-待处理)'!G:G,'8.1论文（前端查询） 需要导入-待处理)'!H:H),2,)</f>
        <v>0.9</v>
      </c>
      <c r="L13" t="s">
        <v>27</v>
      </c>
      <c r="M13" t="s">
        <v>98</v>
      </c>
      <c r="N13" t="s">
        <v>29</v>
      </c>
      <c r="R13" t="str">
        <f>CONCATENATE(E13,"(",VLOOKUP(H13,刊物分数!C:D,2,)*70%,")")</f>
        <v>dingxinzheng(14)</v>
      </c>
      <c r="T13">
        <v>8</v>
      </c>
    </row>
    <row r="14" hidden="1" spans="1:20">
      <c r="A14" t="s">
        <v>100</v>
      </c>
      <c r="B14" s="9" t="s">
        <v>101</v>
      </c>
      <c r="C14" t="str">
        <f t="array" ref="C14">IF(ISNA(VLOOKUP(A14&amp;I14&amp;"1",IF({1,0},'8.1论文（前端查询） 需要导入-待处理)'!E:E&amp;'8.1论文（前端查询） 需要导入-待处理)'!G:G&amp;'8.1论文（前端查询） 需要导入-待处理)'!K:K,'8.1论文（前端查询） 需要导入-待处理)'!B:B),2,)),VLOOKUP(A14,IF({1,0},'8.1论文（前端查询） 需要导入-待处理)'!E:E,'8.1论文（前端查询） 需要导入-待处理)'!B:B),2,),VLOOKUP(A14&amp;I14&amp;"1",IF({1,0},'8.1论文（前端查询） 需要导入-待处理)'!E:E&amp;'8.1论文（前端查询） 需要导入-待处理)'!G:G&amp;'8.1论文（前端查询） 需要导入-待处理)'!K:K,'8.1论文（前端查询） 需要导入-待处理)'!B:B),2,))</f>
        <v>丁新正</v>
      </c>
      <c r="D14" t="str">
        <f>VLOOKUP(C14,[1]Sheet1!$A:$B,2,)</f>
        <v>dingxinzheng</v>
      </c>
      <c r="E14" s="1" t="s">
        <v>95</v>
      </c>
      <c r="F14" t="str">
        <f t="array" ref="F14">IF(VLOOKUP(A14&amp;I14,IF({1,0},'8.1论文（前端查询） 需要导入-待处理)'!E:E&amp;'8.1论文（前端查询） 需要导入-待处理)'!G:G,'8.1论文（前端查询） 需要导入-待处理)'!J:J),2,)="1","独立完成","合作完成")</f>
        <v>独立完成</v>
      </c>
      <c r="G14" t="str">
        <f t="array" ref="G14">VLOOKUP(A14&amp;I14,IF({1,0},'8.1论文（前端查询） 需要导入-待处理)'!E:E&amp;'8.1论文（前端查询） 需要导入-待处理)'!G:G,'8.1论文（前端查询） 需要导入-待处理)'!A:A),2,)</f>
        <v>2009</v>
      </c>
      <c r="H14" t="str">
        <f>VLOOKUP(T14,刊物分数!A:D,3,1)</f>
        <v>一般期刊、公开出版的论文集</v>
      </c>
      <c r="I14" t="s">
        <v>101</v>
      </c>
      <c r="J14" t="str">
        <f t="array" ref="J14">VLOOKUP(A14&amp;I14,IF({1,0},'8.1论文（前端查询） 需要导入-待处理)'!E:E&amp;'8.1论文（前端查询） 需要导入-待处理)'!G:G,'8.1论文（前端查询） 需要导入-待处理)'!I:I),2,)</f>
        <v>2009-08-01 </v>
      </c>
      <c r="K14" t="str">
        <f t="array" ref="K14">VLOOKUP(A14&amp;I14,IF({1,0},'8.1论文（前端查询） 需要导入-待处理)'!E:E&amp;'8.1论文（前端查询） 需要导入-待处理)'!G:G,'8.1论文（前端查询） 需要导入-待处理)'!H:H),2,)</f>
        <v>0.85</v>
      </c>
      <c r="L14" t="s">
        <v>27</v>
      </c>
      <c r="M14" t="s">
        <v>98</v>
      </c>
      <c r="N14" t="s">
        <v>29</v>
      </c>
      <c r="R14" t="str">
        <f>CONCATENATE(E14,"(",VLOOKUP(H14,刊物分数!C:D,2,)*70%,")")</f>
        <v>dingxinzheng(14)</v>
      </c>
      <c r="T14">
        <v>10</v>
      </c>
    </row>
    <row r="15" hidden="1" spans="1:20">
      <c r="A15" t="s">
        <v>104</v>
      </c>
      <c r="B15" s="9" t="s">
        <v>105</v>
      </c>
      <c r="C15" t="str">
        <f t="array" ref="C15">IF(ISNA(VLOOKUP(A15&amp;I15&amp;"1",IF({1,0},'8.1论文（前端查询） 需要导入-待处理)'!E:E&amp;'8.1论文（前端查询） 需要导入-待处理)'!G:G&amp;'8.1论文（前端查询） 需要导入-待处理)'!K:K,'8.1论文（前端查询） 需要导入-待处理)'!B:B),2,)),VLOOKUP(A15,IF({1,0},'8.1论文（前端查询） 需要导入-待处理)'!E:E,'8.1论文（前端查询） 需要导入-待处理)'!B:B),2,),VLOOKUP(A15&amp;I15&amp;"1",IF({1,0},'8.1论文（前端查询） 需要导入-待处理)'!E:E&amp;'8.1论文（前端查询） 需要导入-待处理)'!G:G&amp;'8.1论文（前端查询） 需要导入-待处理)'!K:K,'8.1论文（前端查询） 需要导入-待处理)'!B:B),2,))</f>
        <v>丁新正</v>
      </c>
      <c r="D15" t="str">
        <f>VLOOKUP(C15,[1]Sheet1!$A:$B,2,)</f>
        <v>dingxinzheng</v>
      </c>
      <c r="E15" s="1" t="s">
        <v>95</v>
      </c>
      <c r="F15" t="str">
        <f t="array" ref="F15">IF(VLOOKUP(A15&amp;I15,IF({1,0},'8.1论文（前端查询） 需要导入-待处理)'!E:E&amp;'8.1论文（前端查询） 需要导入-待处理)'!G:G,'8.1论文（前端查询） 需要导入-待处理)'!J:J),2,)="1","独立完成","合作完成")</f>
        <v>合作完成</v>
      </c>
      <c r="G15" t="str">
        <f t="array" ref="G15">VLOOKUP(A15&amp;I15,IF({1,0},'8.1论文（前端查询） 需要导入-待处理)'!E:E&amp;'8.1论文（前端查询） 需要导入-待处理)'!G:G,'8.1论文（前端查询） 需要导入-待处理)'!A:A),2,)</f>
        <v>2009</v>
      </c>
      <c r="H15" t="str">
        <f>VLOOKUP(T15,刊物分数!A:D,3,1)</f>
        <v>内部刊物</v>
      </c>
      <c r="I15" t="s">
        <v>105</v>
      </c>
      <c r="J15" t="str">
        <f t="array" ref="J15">VLOOKUP(A15&amp;I15,IF({1,0},'8.1论文（前端查询） 需要导入-待处理)'!E:E&amp;'8.1论文（前端查询） 需要导入-待处理)'!G:G,'8.1论文（前端查询） 需要导入-待处理)'!I:I),2,)</f>
        <v>2009-02-01 </v>
      </c>
      <c r="K15" t="str">
        <f t="array" ref="K15">VLOOKUP(A15&amp;I15,IF({1,0},'8.1论文（前端查询） 需要导入-待处理)'!E:E&amp;'8.1论文（前端查询） 需要导入-待处理)'!G:G,'8.1论文（前端查询） 需要导入-待处理)'!H:H),2,)</f>
        <v>2.2</v>
      </c>
      <c r="L15" t="s">
        <v>27</v>
      </c>
      <c r="M15" t="s">
        <v>98</v>
      </c>
      <c r="N15" t="s">
        <v>29</v>
      </c>
      <c r="R15" t="str">
        <f>CONCATENATE(E15,"(",VLOOKUP(H15,刊物分数!C:D,2,)*70%,")")</f>
        <v>dingxinzheng(3.5)</v>
      </c>
      <c r="T15">
        <v>4</v>
      </c>
    </row>
    <row r="16" hidden="1" spans="1:20">
      <c r="A16" t="s">
        <v>109</v>
      </c>
      <c r="B16" s="9" t="s">
        <v>110</v>
      </c>
      <c r="C16" t="str">
        <f t="array" ref="C16">IF(ISNA(VLOOKUP(A16&amp;I16&amp;"1",IF({1,0},'8.1论文（前端查询） 需要导入-待处理)'!E:E&amp;'8.1论文（前端查询） 需要导入-待处理)'!G:G&amp;'8.1论文（前端查询） 需要导入-待处理)'!K:K,'8.1论文（前端查询） 需要导入-待处理)'!B:B),2,)),VLOOKUP(A16,IF({1,0},'8.1论文（前端查询） 需要导入-待处理)'!E:E,'8.1论文（前端查询） 需要导入-待处理)'!B:B),2,),VLOOKUP(A16&amp;I16&amp;"1",IF({1,0},'8.1论文（前端查询） 需要导入-待处理)'!E:E&amp;'8.1论文（前端查询） 需要导入-待处理)'!G:G&amp;'8.1论文（前端查询） 需要导入-待处理)'!K:K,'8.1论文（前端查询） 需要导入-待处理)'!B:B),2,))</f>
        <v>丁新正</v>
      </c>
      <c r="D16" t="str">
        <f>VLOOKUP(C16,[1]Sheet1!$A:$B,2,)</f>
        <v>dingxinzheng</v>
      </c>
      <c r="E16" s="1" t="s">
        <v>95</v>
      </c>
      <c r="F16" t="str">
        <f t="array" ref="F16">IF(VLOOKUP(A16&amp;I16,IF({1,0},'8.1论文（前端查询） 需要导入-待处理)'!E:E&amp;'8.1论文（前端查询） 需要导入-待处理)'!G:G,'8.1论文（前端查询） 需要导入-待处理)'!J:J),2,)="1","独立完成","合作完成")</f>
        <v>合作完成</v>
      </c>
      <c r="G16" t="str">
        <f t="array" ref="G16">VLOOKUP(A16&amp;I16,IF({1,0},'8.1论文（前端查询） 需要导入-待处理)'!E:E&amp;'8.1论文（前端查询） 需要导入-待处理)'!G:G,'8.1论文（前端查询） 需要导入-待处理)'!A:A),2,)</f>
        <v>2009</v>
      </c>
      <c r="H16" t="str">
        <f>VLOOKUP(T16,刊物分数!A:D,3,1)</f>
        <v>一般期刊、公开出版的论文集</v>
      </c>
      <c r="I16" t="s">
        <v>110</v>
      </c>
      <c r="J16" t="str">
        <f t="array" ref="J16">VLOOKUP(A16&amp;I16,IF({1,0},'8.1论文（前端查询） 需要导入-待处理)'!E:E&amp;'8.1论文（前端查询） 需要导入-待处理)'!G:G,'8.1论文（前端查询） 需要导入-待处理)'!I:I),2,)</f>
        <v>2009-01-10 </v>
      </c>
      <c r="K16" t="str">
        <f t="array" ref="K16">VLOOKUP(A16&amp;I16,IF({1,0},'8.1论文（前端查询） 需要导入-待处理)'!E:E&amp;'8.1论文（前端查询） 需要导入-待处理)'!G:G,'8.1论文（前端查询） 需要导入-待处理)'!H:H),2,)</f>
        <v>0.92</v>
      </c>
      <c r="L16" t="s">
        <v>27</v>
      </c>
      <c r="M16" t="s">
        <v>98</v>
      </c>
      <c r="N16" t="s">
        <v>29</v>
      </c>
      <c r="R16" t="str">
        <f>CONCATENATE(E16,"(",VLOOKUP(H16,刊物分数!C:D,2,)*70%,")")</f>
        <v>dingxinzheng(14)</v>
      </c>
      <c r="T16">
        <v>6</v>
      </c>
    </row>
    <row r="17" spans="1:20">
      <c r="A17" t="s">
        <v>113</v>
      </c>
      <c r="B17" s="9" t="s">
        <v>116</v>
      </c>
      <c r="C17" t="str">
        <f t="array" ref="C17">IF(ISNA(VLOOKUP(A17&amp;I17&amp;"1",IF({1,0},'8.1论文（前端查询） 需要导入-待处理)'!E:E&amp;'8.1论文（前端查询） 需要导入-待处理)'!G:G&amp;'8.1论文（前端查询） 需要导入-待处理)'!K:K,'8.1论文（前端查询） 需要导入-待处理)'!B:B),2,)),VLOOKUP(A17,IF({1,0},'8.1论文（前端查询） 需要导入-待处理)'!E:E,'8.1论文（前端查询） 需要导入-待处理)'!B:B),2,),VLOOKUP(A17&amp;I17&amp;"1",IF({1,0},'8.1论文（前端查询） 需要导入-待处理)'!E:E&amp;'8.1论文（前端查询） 需要导入-待处理)'!G:G&amp;'8.1论文（前端查询） 需要导入-待处理)'!K:K,'8.1论文（前端查询） 需要导入-待处理)'!B:B),2,))</f>
        <v>范滔滔</v>
      </c>
      <c r="D17" t="e">
        <f>VLOOKUP(C17,[1]Sheet1!$A:$B,2,)</f>
        <v>#N/A</v>
      </c>
      <c r="E17" s="1" t="s">
        <v>115</v>
      </c>
      <c r="F17" t="str">
        <f t="array" ref="F17">IF(VLOOKUP(A17&amp;I17,IF({1,0},'8.1论文（前端查询） 需要导入-待处理)'!E:E&amp;'8.1论文（前端查询） 需要导入-待处理)'!G:G,'8.1论文（前端查询） 需要导入-待处理)'!J:J),2,)="1","独立完成","合作完成")</f>
        <v>独立完成</v>
      </c>
      <c r="G17" t="str">
        <f t="array" ref="G17">VLOOKUP(A17&amp;I17,IF({1,0},'8.1论文（前端查询） 需要导入-待处理)'!E:E&amp;'8.1论文（前端查询） 需要导入-待处理)'!G:G,'8.1论文（前端查询） 需要导入-待处理)'!A:A),2,)</f>
        <v>2009</v>
      </c>
      <c r="H17" t="str">
        <f>VLOOKUP(T17,刊物分数!A:D,3,1)</f>
        <v>内部刊物</v>
      </c>
      <c r="I17" t="s">
        <v>116</v>
      </c>
      <c r="J17" t="str">
        <f t="array" ref="J17">VLOOKUP(A17&amp;I17,IF({1,0},'8.1论文（前端查询） 需要导入-待处理)'!E:E&amp;'8.1论文（前端查询） 需要导入-待处理)'!G:G,'8.1论文（前端查询） 需要导入-待处理)'!I:I),2,)</f>
        <v>2009-11-13 </v>
      </c>
      <c r="K17" t="str">
        <f t="array" ref="K17">VLOOKUP(A17&amp;I17,IF({1,0},'8.1论文（前端查询） 需要导入-待处理)'!E:E&amp;'8.1论文（前端查询） 需要导入-待处理)'!G:G,'8.1论文（前端查询） 需要导入-待处理)'!H:H),2,)</f>
        <v>0.7</v>
      </c>
      <c r="L17" t="s">
        <v>27</v>
      </c>
      <c r="M17" t="s">
        <v>118</v>
      </c>
      <c r="N17" t="s">
        <v>29</v>
      </c>
      <c r="R17" t="str">
        <f>CONCATENATE(E17,"(",VLOOKUP(H17,刊物分数!C:D,2,)*70%,")")</f>
        <v>fantaotao(3.5)</v>
      </c>
      <c r="T17">
        <v>5</v>
      </c>
    </row>
    <row r="18" spans="1:20">
      <c r="A18" t="s">
        <v>120</v>
      </c>
      <c r="B18" s="9" t="s">
        <v>123</v>
      </c>
      <c r="C18" t="str">
        <f t="array" ref="C18">IF(ISNA(VLOOKUP(A18&amp;I18&amp;"1",IF({1,0},'8.1论文（前端查询） 需要导入-待处理)'!E:E&amp;'8.1论文（前端查询） 需要导入-待处理)'!G:G&amp;'8.1论文（前端查询） 需要导入-待处理)'!K:K,'8.1论文（前端查询） 需要导入-待处理)'!B:B),2,)),VLOOKUP(A18,IF({1,0},'8.1论文（前端查询） 需要导入-待处理)'!E:E,'8.1论文（前端查询） 需要导入-待处理)'!B:B),2,),VLOOKUP(A18&amp;I18&amp;"1",IF({1,0},'8.1论文（前端查询） 需要导入-待处理)'!E:E&amp;'8.1论文（前端查询） 需要导入-待处理)'!G:G&amp;'8.1论文（前端查询） 需要导入-待处理)'!K:K,'8.1论文（前端查询） 需要导入-待处理)'!B:B),2,))</f>
        <v>方令</v>
      </c>
      <c r="D18" t="e">
        <f>VLOOKUP(C18,[1]Sheet1!$A:$B,2,)</f>
        <v>#N/A</v>
      </c>
      <c r="E18" s="1" t="s">
        <v>122</v>
      </c>
      <c r="F18" t="str">
        <f t="array" ref="F18">IF(VLOOKUP(A18&amp;I18,IF({1,0},'8.1论文（前端查询） 需要导入-待处理)'!E:E&amp;'8.1论文（前端查询） 需要导入-待处理)'!G:G,'8.1论文（前端查询） 需要导入-待处理)'!J:J),2,)="1","独立完成","合作完成")</f>
        <v>独立完成</v>
      </c>
      <c r="G18" t="str">
        <f t="array" ref="G18">VLOOKUP(A18&amp;I18,IF({1,0},'8.1论文（前端查询） 需要导入-待处理)'!E:E&amp;'8.1论文（前端查询） 需要导入-待处理)'!G:G,'8.1论文（前端查询） 需要导入-待处理)'!A:A),2,)</f>
        <v>2009</v>
      </c>
      <c r="H18" t="str">
        <f>VLOOKUP(T18,刊物分数!A:D,3,1)</f>
        <v>内部刊物</v>
      </c>
      <c r="I18" t="s">
        <v>123</v>
      </c>
      <c r="J18" t="str">
        <f t="array" ref="J18">VLOOKUP(A18&amp;I18,IF({1,0},'8.1论文（前端查询） 需要导入-待处理)'!E:E&amp;'8.1论文（前端查询） 需要导入-待处理)'!G:G,'8.1论文（前端查询） 需要导入-待处理)'!I:I),2,)</f>
        <v>2009-01-13 </v>
      </c>
      <c r="K18" t="str">
        <f t="array" ref="K18">VLOOKUP(A18&amp;I18,IF({1,0},'8.1论文（前端查询） 需要导入-待处理)'!E:E&amp;'8.1论文（前端查询） 需要导入-待处理)'!G:G,'8.1论文（前端查询） 需要导入-待处理)'!H:H),2,)</f>
        <v>0.15</v>
      </c>
      <c r="L18" t="s">
        <v>27</v>
      </c>
      <c r="M18" t="s">
        <v>126</v>
      </c>
      <c r="N18" t="s">
        <v>29</v>
      </c>
      <c r="R18" t="str">
        <f>CONCATENATE(E18,"(",VLOOKUP(H18,刊物分数!C:D,2,)*70%,")")</f>
        <v>fangling(3.5)</v>
      </c>
      <c r="T18">
        <v>5</v>
      </c>
    </row>
    <row r="19" spans="1:20">
      <c r="A19" t="s">
        <v>128</v>
      </c>
      <c r="B19" s="9" t="s">
        <v>129</v>
      </c>
      <c r="C19" t="str">
        <f t="array" ref="C19">IF(ISNA(VLOOKUP(A19&amp;I19&amp;"1",IF({1,0},'8.1论文（前端查询） 需要导入-待处理)'!E:E&amp;'8.1论文（前端查询） 需要导入-待处理)'!G:G&amp;'8.1论文（前端查询） 需要导入-待处理)'!K:K,'8.1论文（前端查询） 需要导入-待处理)'!B:B),2,)),VLOOKUP(A19,IF({1,0},'8.1论文（前端查询） 需要导入-待处理)'!E:E,'8.1论文（前端查询） 需要导入-待处理)'!B:B),2,),VLOOKUP(A19&amp;I19&amp;"1",IF({1,0},'8.1论文（前端查询） 需要导入-待处理)'!E:E&amp;'8.1论文（前端查询） 需要导入-待处理)'!G:G&amp;'8.1论文（前端查询） 需要导入-待处理)'!K:K,'8.1论文（前端查询） 需要导入-待处理)'!B:B),2,))</f>
        <v>方令</v>
      </c>
      <c r="D19" t="e">
        <f>VLOOKUP(C19,[1]Sheet1!$A:$B,2,)</f>
        <v>#N/A</v>
      </c>
      <c r="E19" s="1" t="s">
        <v>122</v>
      </c>
      <c r="F19" t="str">
        <f t="array" ref="F19">IF(VLOOKUP(A19&amp;I19,IF({1,0},'8.1论文（前端查询） 需要导入-待处理)'!E:E&amp;'8.1论文（前端查询） 需要导入-待处理)'!G:G,'8.1论文（前端查询） 需要导入-待处理)'!J:J),2,)="1","独立完成","合作完成")</f>
        <v>合作完成</v>
      </c>
      <c r="G19" t="str">
        <f t="array" ref="G19">VLOOKUP(A19&amp;I19,IF({1,0},'8.1论文（前端查询） 需要导入-待处理)'!E:E&amp;'8.1论文（前端查询） 需要导入-待处理)'!G:G,'8.1论文（前端查询） 需要导入-待处理)'!A:A),2,)</f>
        <v>2009</v>
      </c>
      <c r="H19" t="str">
        <f>VLOOKUP(T19,刊物分数!A:D,3,1)</f>
        <v>一般期刊、公开出版的论文集</v>
      </c>
      <c r="I19" t="s">
        <v>129</v>
      </c>
      <c r="J19" t="str">
        <f t="array" ref="J19">VLOOKUP(A19&amp;I19,IF({1,0},'8.1论文（前端查询） 需要导入-待处理)'!E:E&amp;'8.1论文（前端查询） 需要导入-待处理)'!G:G,'8.1论文（前端查询） 需要导入-待处理)'!I:I),2,)</f>
        <v>2009-11-10 </v>
      </c>
      <c r="K19" t="str">
        <f t="array" ref="K19">VLOOKUP(A19&amp;I19,IF({1,0},'8.1论文（前端查询） 需要导入-待处理)'!E:E&amp;'8.1论文（前端查询） 需要导入-待处理)'!G:G,'8.1论文（前端查询） 需要导入-待处理)'!H:H),2,)</f>
        <v>0.4</v>
      </c>
      <c r="L19" t="s">
        <v>27</v>
      </c>
      <c r="M19" t="s">
        <v>130</v>
      </c>
      <c r="N19" t="s">
        <v>29</v>
      </c>
      <c r="R19" t="str">
        <f>CONCATENATE(E19,"(",VLOOKUP(H19,刊物分数!C:D,2,)*70%,")")</f>
        <v>fangling(14)</v>
      </c>
      <c r="T19">
        <v>6</v>
      </c>
    </row>
    <row r="20" spans="1:20">
      <c r="A20" t="s">
        <v>132</v>
      </c>
      <c r="B20" s="9" t="s">
        <v>133</v>
      </c>
      <c r="C20" t="str">
        <f t="array" ref="C20">IF(ISNA(VLOOKUP(A20&amp;I20&amp;"1",IF({1,0},'8.1论文（前端查询） 需要导入-待处理)'!E:E&amp;'8.1论文（前端查询） 需要导入-待处理)'!G:G&amp;'8.1论文（前端查询） 需要导入-待处理)'!K:K,'8.1论文（前端查询） 需要导入-待处理)'!B:B),2,)),VLOOKUP(A20,IF({1,0},'8.1论文（前端查询） 需要导入-待处理)'!E:E,'8.1论文（前端查询） 需要导入-待处理)'!B:B),2,),VLOOKUP(A20&amp;I20&amp;"1",IF({1,0},'8.1论文（前端查询） 需要导入-待处理)'!E:E&amp;'8.1论文（前端查询） 需要导入-待处理)'!G:G&amp;'8.1论文（前端查询） 需要导入-待处理)'!K:K,'8.1论文（前端查询） 需要导入-待处理)'!B:B),2,))</f>
        <v>方令</v>
      </c>
      <c r="D20" t="e">
        <f>VLOOKUP(C20,[1]Sheet1!$A:$B,2,)</f>
        <v>#N/A</v>
      </c>
      <c r="E20" s="1" t="s">
        <v>122</v>
      </c>
      <c r="F20" t="str">
        <f t="array" ref="F20">IF(VLOOKUP(A20&amp;I20,IF({1,0},'8.1论文（前端查询） 需要导入-待处理)'!E:E&amp;'8.1论文（前端查询） 需要导入-待处理)'!G:G,'8.1论文（前端查询） 需要导入-待处理)'!J:J),2,)="1","独立完成","合作完成")</f>
        <v>独立完成</v>
      </c>
      <c r="G20" t="str">
        <f t="array" ref="G20">VLOOKUP(A20&amp;I20,IF({1,0},'8.1论文（前端查询） 需要导入-待处理)'!E:E&amp;'8.1论文（前端查询） 需要导入-待处理)'!G:G,'8.1论文（前端查询） 需要导入-待处理)'!A:A),2,)</f>
        <v>2009</v>
      </c>
      <c r="H20" t="str">
        <f>VLOOKUP(T20,刊物分数!A:D,3,1)</f>
        <v>一般期刊、公开出版的论文集</v>
      </c>
      <c r="I20" t="s">
        <v>133</v>
      </c>
      <c r="J20" t="str">
        <f t="array" ref="J20">VLOOKUP(A20&amp;I20,IF({1,0},'8.1论文（前端查询） 需要导入-待处理)'!E:E&amp;'8.1论文（前端查询） 需要导入-待处理)'!G:G,'8.1论文（前端查询） 需要导入-待处理)'!I:I),2,)</f>
        <v>2009-06-10 </v>
      </c>
      <c r="K20" t="str">
        <f t="array" ref="K20">VLOOKUP(A20&amp;I20,IF({1,0},'8.1论文（前端查询） 需要导入-待处理)'!E:E&amp;'8.1论文（前端查询） 需要导入-待处理)'!G:G,'8.1论文（前端查询） 需要导入-待处理)'!H:H),2,)</f>
        <v>0.8</v>
      </c>
      <c r="L20" t="s">
        <v>27</v>
      </c>
      <c r="M20" t="s">
        <v>126</v>
      </c>
      <c r="N20" t="s">
        <v>29</v>
      </c>
      <c r="R20" t="str">
        <f>CONCATENATE(E20,"(",VLOOKUP(H20,刊物分数!C:D,2,)*70%,")")</f>
        <v>fangling(14)</v>
      </c>
      <c r="T20">
        <v>20</v>
      </c>
    </row>
    <row r="21" spans="1:20">
      <c r="A21" t="s">
        <v>136</v>
      </c>
      <c r="B21" s="9" t="s">
        <v>42</v>
      </c>
      <c r="C21" t="str">
        <f t="array" ref="C21">IF(ISNA(VLOOKUP(A21&amp;I21&amp;"1",IF({1,0},'8.1论文（前端查询） 需要导入-待处理)'!E:E&amp;'8.1论文（前端查询） 需要导入-待处理)'!G:G&amp;'8.1论文（前端查询） 需要导入-待处理)'!K:K,'8.1论文（前端查询） 需要导入-待处理)'!B:B),2,)),VLOOKUP(A21,IF({1,0},'8.1论文（前端查询） 需要导入-待处理)'!E:E,'8.1论文（前端查询） 需要导入-待处理)'!B:B),2,),VLOOKUP(A21&amp;I21&amp;"1",IF({1,0},'8.1论文（前端查询） 需要导入-待处理)'!E:E&amp;'8.1论文（前端查询） 需要导入-待处理)'!G:G&amp;'8.1论文（前端查询） 需要导入-待处理)'!K:K,'8.1论文（前端查询） 需要导入-待处理)'!B:B),2,))</f>
        <v>方令</v>
      </c>
      <c r="D21" t="e">
        <f>VLOOKUP(C21,[1]Sheet1!$A:$B,2,)</f>
        <v>#N/A</v>
      </c>
      <c r="E21" s="1" t="s">
        <v>122</v>
      </c>
      <c r="F21" t="str">
        <f t="array" ref="F21">IF(VLOOKUP(A21&amp;I21,IF({1,0},'8.1论文（前端查询） 需要导入-待处理)'!E:E&amp;'8.1论文（前端查询） 需要导入-待处理)'!G:G,'8.1论文（前端查询） 需要导入-待处理)'!J:J),2,)="1","独立完成","合作完成")</f>
        <v>合作完成</v>
      </c>
      <c r="G21" t="str">
        <f t="array" ref="G21">VLOOKUP(A21&amp;I21,IF({1,0},'8.1论文（前端查询） 需要导入-待处理)'!E:E&amp;'8.1论文（前端查询） 需要导入-待处理)'!G:G,'8.1论文（前端查询） 需要导入-待处理)'!A:A),2,)</f>
        <v>2009</v>
      </c>
      <c r="H21" t="str">
        <f>VLOOKUP(T21,刊物分数!A:D,3,1)</f>
        <v>一般期刊、公开出版的论文集</v>
      </c>
      <c r="I21" t="s">
        <v>42</v>
      </c>
      <c r="J21" t="str">
        <f t="array" ref="J21">VLOOKUP(A21&amp;I21,IF({1,0},'8.1论文（前端查询） 需要导入-待处理)'!E:E&amp;'8.1论文（前端查询） 需要导入-待处理)'!G:G,'8.1论文（前端查询） 需要导入-待处理)'!I:I),2,)</f>
        <v>2009-03-10 </v>
      </c>
      <c r="K21" t="str">
        <f t="array" ref="K21">VLOOKUP(A21&amp;I21,IF({1,0},'8.1论文（前端查询） 需要导入-待处理)'!E:E&amp;'8.1论文（前端查询） 需要导入-待处理)'!G:G,'8.1论文（前端查询） 需要导入-待处理)'!H:H),2,)</f>
        <v>0.8</v>
      </c>
      <c r="L21" t="s">
        <v>27</v>
      </c>
      <c r="M21" t="s">
        <v>126</v>
      </c>
      <c r="N21" t="s">
        <v>29</v>
      </c>
      <c r="R21" t="str">
        <f>CONCATENATE(E21,"(",VLOOKUP(H21,刊物分数!C:D,2,)*70%,")")</f>
        <v>fangling(14)</v>
      </c>
      <c r="T21">
        <v>6</v>
      </c>
    </row>
    <row r="22" spans="1:20">
      <c r="A22" t="s">
        <v>138</v>
      </c>
      <c r="B22" s="9" t="s">
        <v>142</v>
      </c>
      <c r="C22" t="str">
        <f t="array" ref="C22">IF(ISNA(VLOOKUP(A22&amp;I22&amp;"1",IF({1,0},'8.1论文（前端查询） 需要导入-待处理)'!E:E&amp;'8.1论文（前端查询） 需要导入-待处理)'!G:G&amp;'8.1论文（前端查询） 需要导入-待处理)'!K:K,'8.1论文（前端查询） 需要导入-待处理)'!B:B),2,)),VLOOKUP(A22,IF({1,0},'8.1论文（前端查询） 需要导入-待处理)'!E:E,'8.1论文（前端查询） 需要导入-待处理)'!B:B),2,),VLOOKUP(A22&amp;I22&amp;"1",IF({1,0},'8.1论文（前端查询） 需要导入-待处理)'!E:E&amp;'8.1论文（前端查询） 需要导入-待处理)'!G:G&amp;'8.1论文（前端查询） 需要导入-待处理)'!K:K,'8.1论文（前端查询） 需要导入-待处理)'!B:B),2,))</f>
        <v>高宝柱</v>
      </c>
      <c r="D22" t="e">
        <f>VLOOKUP(C22,[1]Sheet1!$A:$B,2,)</f>
        <v>#N/A</v>
      </c>
      <c r="E22" s="1" t="s">
        <v>140</v>
      </c>
      <c r="F22" t="str">
        <f t="array" ref="F22">IF(VLOOKUP(A22&amp;I22,IF({1,0},'8.1论文（前端查询） 需要导入-待处理)'!E:E&amp;'8.1论文（前端查询） 需要导入-待处理)'!G:G,'8.1论文（前端查询） 需要导入-待处理)'!J:J),2,)="1","独立完成","合作完成")</f>
        <v>独立完成</v>
      </c>
      <c r="G22" t="str">
        <f t="array" ref="G22">VLOOKUP(A22&amp;I22,IF({1,0},'8.1论文（前端查询） 需要导入-待处理)'!E:E&amp;'8.1论文（前端查询） 需要导入-待处理)'!G:G,'8.1论文（前端查询） 需要导入-待处理)'!A:A),2,)</f>
        <v>2009</v>
      </c>
      <c r="H22" t="str">
        <f>VLOOKUP(T22,刊物分数!A:D,3,1)</f>
        <v>一般核心期刊</v>
      </c>
      <c r="I22" t="s">
        <v>142</v>
      </c>
      <c r="J22" t="str">
        <f t="array" ref="J22">VLOOKUP(A22&amp;I22,IF({1,0},'8.1论文（前端查询） 需要导入-待处理)'!E:E&amp;'8.1论文（前端查询） 需要导入-待处理)'!G:G,'8.1论文（前端查询） 需要导入-待处理)'!I:I),2,)</f>
        <v>2009-08-29 </v>
      </c>
      <c r="K22" t="str">
        <f t="array" ref="K22">VLOOKUP(A22&amp;I22,IF({1,0},'8.1论文（前端查询） 需要导入-待处理)'!E:E&amp;'8.1论文（前端查询） 需要导入-待处理)'!G:G,'8.1论文（前端查询） 需要导入-待处理)'!H:H),2,)</f>
        <v>0.5</v>
      </c>
      <c r="L22" t="s">
        <v>27</v>
      </c>
      <c r="M22" t="s">
        <v>144</v>
      </c>
      <c r="N22" t="s">
        <v>29</v>
      </c>
      <c r="R22" t="str">
        <f>CONCATENATE(E22,"(",VLOOKUP(H22,刊物分数!C:D,2,)*70%,")")</f>
        <v>gaobaozhu(42)</v>
      </c>
      <c r="T22">
        <v>60</v>
      </c>
    </row>
    <row r="23" spans="1:20">
      <c r="A23" t="s">
        <v>146</v>
      </c>
      <c r="B23" s="9" t="s">
        <v>34</v>
      </c>
      <c r="C23" t="str">
        <f t="array" ref="C23">IF(ISNA(VLOOKUP(A23&amp;I23&amp;"1",IF({1,0},'8.1论文（前端查询） 需要导入-待处理)'!E:E&amp;'8.1论文（前端查询） 需要导入-待处理)'!G:G&amp;'8.1论文（前端查询） 需要导入-待处理)'!K:K,'8.1论文（前端查询） 需要导入-待处理)'!B:B),2,)),VLOOKUP(A23,IF({1,0},'8.1论文（前端查询） 需要导入-待处理)'!E:E,'8.1论文（前端查询） 需要导入-待处理)'!B:B),2,),VLOOKUP(A23&amp;I23&amp;"1",IF({1,0},'8.1论文（前端查询） 需要导入-待处理)'!E:E&amp;'8.1论文（前端查询） 需要导入-待处理)'!G:G&amp;'8.1论文（前端查询） 需要导入-待处理)'!K:K,'8.1论文（前端查询） 需要导入-待处理)'!B:B),2,))</f>
        <v>高宝柱</v>
      </c>
      <c r="D23" t="e">
        <f>VLOOKUP(C23,[1]Sheet1!$A:$B,2,)</f>
        <v>#N/A</v>
      </c>
      <c r="E23" s="1" t="s">
        <v>140</v>
      </c>
      <c r="F23" t="str">
        <f t="array" ref="F23">IF(VLOOKUP(A23&amp;I23,IF({1,0},'8.1论文（前端查询） 需要导入-待处理)'!E:E&amp;'8.1论文（前端查询） 需要导入-待处理)'!G:G,'8.1论文（前端查询） 需要导入-待处理)'!J:J),2,)="1","独立完成","合作完成")</f>
        <v>独立完成</v>
      </c>
      <c r="G23" t="str">
        <f t="array" ref="G23">VLOOKUP(A23&amp;I23,IF({1,0},'8.1论文（前端查询） 需要导入-待处理)'!E:E&amp;'8.1论文（前端查询） 需要导入-待处理)'!G:G,'8.1论文（前端查询） 需要导入-待处理)'!A:A),2,)</f>
        <v>2009</v>
      </c>
      <c r="H23" t="str">
        <f>VLOOKUP(T23,刊物分数!A:D,3,1)</f>
        <v>一般期刊、公开出版的论文集</v>
      </c>
      <c r="I23" t="s">
        <v>34</v>
      </c>
      <c r="J23" t="str">
        <f t="array" ref="J23">VLOOKUP(A23&amp;I23,IF({1,0},'8.1论文（前端查询） 需要导入-待处理)'!E:E&amp;'8.1论文（前端查询） 需要导入-待处理)'!G:G,'8.1论文（前端查询） 需要导入-待处理)'!I:I),2,)</f>
        <v>2009-09-16 </v>
      </c>
      <c r="K23" t="str">
        <f t="array" ref="K23">VLOOKUP(A23&amp;I23,IF({1,0},'8.1论文（前端查询） 需要导入-待处理)'!E:E&amp;'8.1论文（前端查询） 需要导入-待处理)'!G:G,'8.1论文（前端查询） 需要导入-待处理)'!H:H),2,)</f>
        <v>0.3</v>
      </c>
      <c r="L23" t="s">
        <v>27</v>
      </c>
      <c r="M23" t="s">
        <v>144</v>
      </c>
      <c r="N23" t="s">
        <v>29</v>
      </c>
      <c r="R23" t="str">
        <f>CONCATENATE(E23,"(",VLOOKUP(H23,刊物分数!C:D,2,)*70%,")")</f>
        <v>gaobaozhu(14)</v>
      </c>
      <c r="T23">
        <v>20</v>
      </c>
    </row>
    <row r="24" hidden="1" spans="1:20">
      <c r="A24" t="s">
        <v>150</v>
      </c>
      <c r="B24" s="9" t="s">
        <v>153</v>
      </c>
      <c r="C24" t="str">
        <f t="array" ref="C24">IF(ISNA(VLOOKUP(A24&amp;I24&amp;"1",IF({1,0},'8.1论文（前端查询） 需要导入-待处理)'!E:E&amp;'8.1论文（前端查询） 需要导入-待处理)'!G:G&amp;'8.1论文（前端查询） 需要导入-待处理)'!K:K,'8.1论文（前端查询） 需要导入-待处理)'!B:B),2,)),VLOOKUP(A24,IF({1,0},'8.1论文（前端查询） 需要导入-待处理)'!E:E,'8.1论文（前端查询） 需要导入-待处理)'!B:B),2,),VLOOKUP(A24&amp;I24&amp;"1",IF({1,0},'8.1论文（前端查询） 需要导入-待处理)'!E:E&amp;'8.1论文（前端查询） 需要导入-待处理)'!G:G&amp;'8.1论文（前端查询） 需要导入-待处理)'!K:K,'8.1论文（前端查询） 需要导入-待处理)'!B:B),2,))</f>
        <v>郭振杰</v>
      </c>
      <c r="D24" t="str">
        <f>VLOOKUP(C24,[1]Sheet1!$A:$B,2,)</f>
        <v>guozhenjie</v>
      </c>
      <c r="E24" s="1" t="s">
        <v>152</v>
      </c>
      <c r="F24" t="str">
        <f t="array" ref="F24">IF(VLOOKUP(A24&amp;I24,IF({1,0},'8.1论文（前端查询） 需要导入-待处理)'!E:E&amp;'8.1论文（前端查询） 需要导入-待处理)'!G:G,'8.1论文（前端查询） 需要导入-待处理)'!J:J),2,)="1","独立完成","合作完成")</f>
        <v>独立完成</v>
      </c>
      <c r="G24" t="str">
        <f t="array" ref="G24">VLOOKUP(A24&amp;I24,IF({1,0},'8.1论文（前端查询） 需要导入-待处理)'!E:E&amp;'8.1论文（前端查询） 需要导入-待处理)'!G:G,'8.1论文（前端查询） 需要导入-待处理)'!A:A),2,)</f>
        <v>2009</v>
      </c>
      <c r="H24" t="str">
        <f>VLOOKUP(T24,刊物分数!A:D,3,1)</f>
        <v>一般期刊、公开出版的论文集</v>
      </c>
      <c r="I24" t="s">
        <v>153</v>
      </c>
      <c r="J24" t="str">
        <f t="array" ref="J24">VLOOKUP(A24&amp;I24,IF({1,0},'8.1论文（前端查询） 需要导入-待处理)'!E:E&amp;'8.1论文（前端查询） 需要导入-待处理)'!G:G,'8.1论文（前端查询） 需要导入-待处理)'!I:I),2,)</f>
        <v>2009-06-16 </v>
      </c>
      <c r="K24" t="str">
        <f t="array" ref="K24">VLOOKUP(A24&amp;I24,IF({1,0},'8.1论文（前端查询） 需要导入-待处理)'!E:E&amp;'8.1论文（前端查询） 需要导入-待处理)'!G:G,'8.1论文（前端查询） 需要导入-待处理)'!H:H),2,)</f>
        <v>0.9</v>
      </c>
      <c r="L24" t="s">
        <v>27</v>
      </c>
      <c r="M24" t="s">
        <v>155</v>
      </c>
      <c r="N24" t="s">
        <v>29</v>
      </c>
      <c r="R24" t="str">
        <f>CONCATENATE(E24,"(",VLOOKUP(H24,刊物分数!C:D,2,)*70%,")")</f>
        <v>guozhenjie(14)</v>
      </c>
      <c r="T24">
        <v>10</v>
      </c>
    </row>
    <row r="25" hidden="1" spans="1:20">
      <c r="A25" t="s">
        <v>157</v>
      </c>
      <c r="B25" s="9" t="s">
        <v>158</v>
      </c>
      <c r="C25" t="str">
        <f t="array" ref="C25">IF(ISNA(VLOOKUP(A25&amp;I25&amp;"1",IF({1,0},'8.1论文（前端查询） 需要导入-待处理)'!E:E&amp;'8.1论文（前端查询） 需要导入-待处理)'!G:G&amp;'8.1论文（前端查询） 需要导入-待处理)'!K:K,'8.1论文（前端查询） 需要导入-待处理)'!B:B),2,)),VLOOKUP(A25,IF({1,0},'8.1论文（前端查询） 需要导入-待处理)'!E:E,'8.1论文（前端查询） 需要导入-待处理)'!B:B),2,),VLOOKUP(A25&amp;I25&amp;"1",IF({1,0},'8.1论文（前端查询） 需要导入-待处理)'!E:E&amp;'8.1论文（前端查询） 需要导入-待处理)'!G:G&amp;'8.1论文（前端查询） 需要导入-待处理)'!K:K,'8.1论文（前端查询） 需要导入-待处理)'!B:B),2,))</f>
        <v>郭振杰</v>
      </c>
      <c r="D25" t="str">
        <f>VLOOKUP(C25,[1]Sheet1!$A:$B,2,)</f>
        <v>guozhenjie</v>
      </c>
      <c r="E25" s="1" t="s">
        <v>152</v>
      </c>
      <c r="F25" t="str">
        <f t="array" ref="F25">IF(VLOOKUP(A25&amp;I25,IF({1,0},'8.1论文（前端查询） 需要导入-待处理)'!E:E&amp;'8.1论文（前端查询） 需要导入-待处理)'!G:G,'8.1论文（前端查询） 需要导入-待处理)'!J:J),2,)="1","独立完成","合作完成")</f>
        <v>独立完成</v>
      </c>
      <c r="G25" t="str">
        <f t="array" ref="G25">VLOOKUP(A25&amp;I25,IF({1,0},'8.1论文（前端查询） 需要导入-待处理)'!E:E&amp;'8.1论文（前端查询） 需要导入-待处理)'!G:G,'8.1论文（前端查询） 需要导入-待处理)'!A:A),2,)</f>
        <v>2009</v>
      </c>
      <c r="H25" t="str">
        <f>VLOOKUP(T25,刊物分数!A:D,3,1)</f>
        <v>内部刊物</v>
      </c>
      <c r="I25" t="s">
        <v>158</v>
      </c>
      <c r="J25" t="str">
        <f t="array" ref="J25">VLOOKUP(A25&amp;I25,IF({1,0},'8.1论文（前端查询） 需要导入-待处理)'!E:E&amp;'8.1论文（前端查询） 需要导入-待处理)'!G:G,'8.1论文（前端查询） 需要导入-待处理)'!I:I),2,)</f>
        <v>2008-12-26 </v>
      </c>
      <c r="K25" t="str">
        <f t="array" ref="K25">VLOOKUP(A25&amp;I25,IF({1,0},'8.1论文（前端查询） 需要导入-待处理)'!E:E&amp;'8.1论文（前端查询） 需要导入-待处理)'!G:G,'8.1论文（前端查询） 需要导入-待处理)'!H:H),2,)</f>
        <v>0.4</v>
      </c>
      <c r="L25" t="s">
        <v>27</v>
      </c>
      <c r="M25" t="s">
        <v>155</v>
      </c>
      <c r="N25" t="s">
        <v>29</v>
      </c>
      <c r="R25" t="str">
        <f>CONCATENATE(E25,"(",VLOOKUP(H25,刊物分数!C:D,2,)*70%,")")</f>
        <v>guozhenjie(3.5)</v>
      </c>
      <c r="T25">
        <v>5</v>
      </c>
    </row>
    <row r="26" hidden="1" spans="1:20">
      <c r="A26" t="s">
        <v>161</v>
      </c>
      <c r="B26" s="9" t="s">
        <v>158</v>
      </c>
      <c r="C26" t="str">
        <f t="array" ref="C26">IF(ISNA(VLOOKUP(A26&amp;I26&amp;"1",IF({1,0},'8.1论文（前端查询） 需要导入-待处理)'!E:E&amp;'8.1论文（前端查询） 需要导入-待处理)'!G:G&amp;'8.1论文（前端查询） 需要导入-待处理)'!K:K,'8.1论文（前端查询） 需要导入-待处理)'!B:B),2,)),VLOOKUP(A26,IF({1,0},'8.1论文（前端查询） 需要导入-待处理)'!E:E,'8.1论文（前端查询） 需要导入-待处理)'!B:B),2,),VLOOKUP(A26&amp;I26&amp;"1",IF({1,0},'8.1论文（前端查询） 需要导入-待处理)'!E:E&amp;'8.1论文（前端查询） 需要导入-待处理)'!G:G&amp;'8.1论文（前端查询） 需要导入-待处理)'!K:K,'8.1论文（前端查询） 需要导入-待处理)'!B:B),2,))</f>
        <v>郭振杰</v>
      </c>
      <c r="D26" t="str">
        <f>VLOOKUP(C26,[1]Sheet1!$A:$B,2,)</f>
        <v>guozhenjie</v>
      </c>
      <c r="E26" s="1" t="s">
        <v>152</v>
      </c>
      <c r="F26" t="str">
        <f t="array" ref="F26">IF(VLOOKUP(A26&amp;I26,IF({1,0},'8.1论文（前端查询） 需要导入-待处理)'!E:E&amp;'8.1论文（前端查询） 需要导入-待处理)'!G:G,'8.1论文（前端查询） 需要导入-待处理)'!J:J),2,)="1","独立完成","合作完成")</f>
        <v>独立完成</v>
      </c>
      <c r="G26" t="str">
        <f t="array" ref="G26">VLOOKUP(A26&amp;I26,IF({1,0},'8.1论文（前端查询） 需要导入-待处理)'!E:E&amp;'8.1论文（前端查询） 需要导入-待处理)'!G:G,'8.1论文（前端查询） 需要导入-待处理)'!A:A),2,)</f>
        <v>2009</v>
      </c>
      <c r="H26" t="str">
        <f>VLOOKUP(T26,刊物分数!A:D,3,1)</f>
        <v>内部刊物</v>
      </c>
      <c r="I26" t="s">
        <v>158</v>
      </c>
      <c r="J26" t="str">
        <f t="array" ref="J26">VLOOKUP(A26&amp;I26,IF({1,0},'8.1论文（前端查询） 需要导入-待处理)'!E:E&amp;'8.1论文（前端查询） 需要导入-待处理)'!G:G,'8.1论文（前端查询） 需要导入-待处理)'!I:I),2,)</f>
        <v>2009-02-02 </v>
      </c>
      <c r="K26" t="str">
        <f t="array" ref="K26">VLOOKUP(A26&amp;I26,IF({1,0},'8.1论文（前端查询） 需要导入-待处理)'!E:E&amp;'8.1论文（前端查询） 需要导入-待处理)'!G:G,'8.1论文（前端查询） 需要导入-待处理)'!H:H),2,)</f>
        <v>0.5</v>
      </c>
      <c r="L26" t="s">
        <v>27</v>
      </c>
      <c r="M26" t="s">
        <v>155</v>
      </c>
      <c r="N26" t="s">
        <v>29</v>
      </c>
      <c r="R26" t="str">
        <f>CONCATENATE(E26,"(",VLOOKUP(H26,刊物分数!C:D,2,)*70%,")")</f>
        <v>guozhenjie(3.5)</v>
      </c>
      <c r="T26">
        <v>5</v>
      </c>
    </row>
    <row r="27" hidden="1" spans="1:20">
      <c r="A27" t="s">
        <v>163</v>
      </c>
      <c r="B27" s="9" t="s">
        <v>158</v>
      </c>
      <c r="C27" t="str">
        <f t="array" ref="C27">IF(ISNA(VLOOKUP(A27&amp;I27&amp;"1",IF({1,0},'8.1论文（前端查询） 需要导入-待处理)'!E:E&amp;'8.1论文（前端查询） 需要导入-待处理)'!G:G&amp;'8.1论文（前端查询） 需要导入-待处理)'!K:K,'8.1论文（前端查询） 需要导入-待处理)'!B:B),2,)),VLOOKUP(A27,IF({1,0},'8.1论文（前端查询） 需要导入-待处理)'!E:E,'8.1论文（前端查询） 需要导入-待处理)'!B:B),2,),VLOOKUP(A27&amp;I27&amp;"1",IF({1,0},'8.1论文（前端查询） 需要导入-待处理)'!E:E&amp;'8.1论文（前端查询） 需要导入-待处理)'!G:G&amp;'8.1论文（前端查询） 需要导入-待处理)'!K:K,'8.1论文（前端查询） 需要导入-待处理)'!B:B),2,))</f>
        <v>郭振杰</v>
      </c>
      <c r="D27" t="str">
        <f>VLOOKUP(C27,[1]Sheet1!$A:$B,2,)</f>
        <v>guozhenjie</v>
      </c>
      <c r="E27" s="1" t="s">
        <v>152</v>
      </c>
      <c r="F27" t="str">
        <f t="array" ref="F27">IF(VLOOKUP(A27&amp;I27,IF({1,0},'8.1论文（前端查询） 需要导入-待处理)'!E:E&amp;'8.1论文（前端查询） 需要导入-待处理)'!G:G,'8.1论文（前端查询） 需要导入-待处理)'!J:J),2,)="1","独立完成","合作完成")</f>
        <v>独立完成</v>
      </c>
      <c r="G27" t="str">
        <f t="array" ref="G27">VLOOKUP(A27&amp;I27,IF({1,0},'8.1论文（前端查询） 需要导入-待处理)'!E:E&amp;'8.1论文（前端查询） 需要导入-待处理)'!G:G,'8.1论文（前端查询） 需要导入-待处理)'!A:A),2,)</f>
        <v>2009</v>
      </c>
      <c r="H27" t="str">
        <f>VLOOKUP(T27,刊物分数!A:D,3,1)</f>
        <v>内部刊物</v>
      </c>
      <c r="I27" t="s">
        <v>158</v>
      </c>
      <c r="J27" t="str">
        <f t="array" ref="J27">VLOOKUP(A27&amp;I27,IF({1,0},'8.1论文（前端查询） 需要导入-待处理)'!E:E&amp;'8.1论文（前端查询） 需要导入-待处理)'!G:G,'8.1论文（前端查询） 需要导入-待处理)'!I:I),2,)</f>
        <v>2009-06-16 </v>
      </c>
      <c r="K27" t="str">
        <f t="array" ref="K27">VLOOKUP(A27&amp;I27,IF({1,0},'8.1论文（前端查询） 需要导入-待处理)'!E:E&amp;'8.1论文（前端查询） 需要导入-待处理)'!G:G,'8.1论文（前端查询） 需要导入-待处理)'!H:H),2,)</f>
        <v>0.8</v>
      </c>
      <c r="L27" t="s">
        <v>27</v>
      </c>
      <c r="M27" t="s">
        <v>155</v>
      </c>
      <c r="N27" t="s">
        <v>29</v>
      </c>
      <c r="R27" t="str">
        <f>CONCATENATE(E27,"(",VLOOKUP(H27,刊物分数!C:D,2,)*70%,")")</f>
        <v>guozhenjie(3.5)</v>
      </c>
      <c r="T27">
        <v>5</v>
      </c>
    </row>
    <row r="28" hidden="1" spans="1:20">
      <c r="A28" t="s">
        <v>164</v>
      </c>
      <c r="B28" s="9" t="s">
        <v>158</v>
      </c>
      <c r="C28" t="str">
        <f t="array" ref="C28">IF(ISNA(VLOOKUP(A28&amp;I28&amp;"1",IF({1,0},'8.1论文（前端查询） 需要导入-待处理)'!E:E&amp;'8.1论文（前端查询） 需要导入-待处理)'!G:G&amp;'8.1论文（前端查询） 需要导入-待处理)'!K:K,'8.1论文（前端查询） 需要导入-待处理)'!B:B),2,)),VLOOKUP(A28,IF({1,0},'8.1论文（前端查询） 需要导入-待处理)'!E:E,'8.1论文（前端查询） 需要导入-待处理)'!B:B),2,),VLOOKUP(A28&amp;I28&amp;"1",IF({1,0},'8.1论文（前端查询） 需要导入-待处理)'!E:E&amp;'8.1论文（前端查询） 需要导入-待处理)'!G:G&amp;'8.1论文（前端查询） 需要导入-待处理)'!K:K,'8.1论文（前端查询） 需要导入-待处理)'!B:B),2,))</f>
        <v>郭振杰</v>
      </c>
      <c r="D28" t="str">
        <f>VLOOKUP(C28,[1]Sheet1!$A:$B,2,)</f>
        <v>guozhenjie</v>
      </c>
      <c r="E28" s="1" t="s">
        <v>152</v>
      </c>
      <c r="F28" t="str">
        <f t="array" ref="F28">IF(VLOOKUP(A28&amp;I28,IF({1,0},'8.1论文（前端查询） 需要导入-待处理)'!E:E&amp;'8.1论文（前端查询） 需要导入-待处理)'!G:G,'8.1论文（前端查询） 需要导入-待处理)'!J:J),2,)="1","独立完成","合作完成")</f>
        <v>独立完成</v>
      </c>
      <c r="G28" t="str">
        <f t="array" ref="G28">VLOOKUP(A28&amp;I28,IF({1,0},'8.1论文（前端查询） 需要导入-待处理)'!E:E&amp;'8.1论文（前端查询） 需要导入-待处理)'!G:G,'8.1论文（前端查询） 需要导入-待处理)'!A:A),2,)</f>
        <v>2009</v>
      </c>
      <c r="H28" t="str">
        <f>VLOOKUP(T28,刊物分数!A:D,3,1)</f>
        <v>内部刊物</v>
      </c>
      <c r="I28" t="s">
        <v>158</v>
      </c>
      <c r="J28" t="str">
        <f t="array" ref="J28">VLOOKUP(A28&amp;I28,IF({1,0},'8.1论文（前端查询） 需要导入-待处理)'!E:E&amp;'8.1论文（前端查询） 需要导入-待处理)'!G:G,'8.1论文（前端查询） 需要导入-待处理)'!I:I),2,)</f>
        <v>2009-04-16 </v>
      </c>
      <c r="K28" t="str">
        <f t="array" ref="K28">VLOOKUP(A28&amp;I28,IF({1,0},'8.1论文（前端查询） 需要导入-待处理)'!E:E&amp;'8.1论文（前端查询） 需要导入-待处理)'!G:G,'8.1论文（前端查询） 需要导入-待处理)'!H:H),2,)</f>
        <v>0.3</v>
      </c>
      <c r="L28" t="s">
        <v>27</v>
      </c>
      <c r="M28" t="s">
        <v>155</v>
      </c>
      <c r="N28" t="s">
        <v>29</v>
      </c>
      <c r="R28" t="str">
        <f>CONCATENATE(E28,"(",VLOOKUP(H28,刊物分数!C:D,2,)*70%,")")</f>
        <v>guozhenjie(3.5)</v>
      </c>
      <c r="T28">
        <v>5</v>
      </c>
    </row>
    <row r="29" hidden="1" spans="1:20">
      <c r="A29" t="s">
        <v>166</v>
      </c>
      <c r="B29" s="9" t="s">
        <v>167</v>
      </c>
      <c r="C29" t="str">
        <f t="array" ref="C29">IF(ISNA(VLOOKUP(A29&amp;I29&amp;"1",IF({1,0},'8.1论文（前端查询） 需要导入-待处理)'!E:E&amp;'8.1论文（前端查询） 需要导入-待处理)'!G:G&amp;'8.1论文（前端查询） 需要导入-待处理)'!K:K,'8.1论文（前端查询） 需要导入-待处理)'!B:B),2,)),VLOOKUP(A29,IF({1,0},'8.1论文（前端查询） 需要导入-待处理)'!E:E,'8.1论文（前端查询） 需要导入-待处理)'!B:B),2,),VLOOKUP(A29&amp;I29&amp;"1",IF({1,0},'8.1论文（前端查询） 需要导入-待处理)'!E:E&amp;'8.1论文（前端查询） 需要导入-待处理)'!G:G&amp;'8.1论文（前端查询） 需要导入-待处理)'!K:K,'8.1论文（前端查询） 需要导入-待处理)'!B:B),2,))</f>
        <v>郭振杰</v>
      </c>
      <c r="D29" t="str">
        <f>VLOOKUP(C29,[1]Sheet1!$A:$B,2,)</f>
        <v>guozhenjie</v>
      </c>
      <c r="E29" s="1" t="s">
        <v>152</v>
      </c>
      <c r="F29" t="str">
        <f t="array" ref="F29">IF(VLOOKUP(A29&amp;I29,IF({1,0},'8.1论文（前端查询） 需要导入-待处理)'!E:E&amp;'8.1论文（前端查询） 需要导入-待处理)'!G:G,'8.1论文（前端查询） 需要导入-待处理)'!J:J),2,)="1","独立完成","合作完成")</f>
        <v>合作完成</v>
      </c>
      <c r="G29" t="str">
        <f t="array" ref="G29">VLOOKUP(A29&amp;I29,IF({1,0},'8.1论文（前端查询） 需要导入-待处理)'!E:E&amp;'8.1论文（前端查询） 需要导入-待处理)'!G:G,'8.1论文（前端查询） 需要导入-待处理)'!A:A),2,)</f>
        <v>2009</v>
      </c>
      <c r="H29" t="str">
        <f>VLOOKUP(T29,刊物分数!A:D,3,1)</f>
        <v>一般期刊、公开出版的论文集</v>
      </c>
      <c r="I29" t="s">
        <v>167</v>
      </c>
      <c r="J29" t="str">
        <f t="array" ref="J29">VLOOKUP(A29&amp;I29,IF({1,0},'8.1论文（前端查询） 需要导入-待处理)'!E:E&amp;'8.1论文（前端查询） 需要导入-待处理)'!G:G,'8.1论文（前端查询） 需要导入-待处理)'!I:I),2,)</f>
        <v>2009-04-16 </v>
      </c>
      <c r="K29" t="str">
        <f t="array" ref="K29">VLOOKUP(A29&amp;I29,IF({1,0},'8.1论文（前端查询） 需要导入-待处理)'!E:E&amp;'8.1论文（前端查询） 需要导入-待处理)'!G:G,'8.1论文（前端查询） 需要导入-待处理)'!H:H),2,)</f>
        <v>0.9</v>
      </c>
      <c r="L29" t="s">
        <v>27</v>
      </c>
      <c r="M29" t="s">
        <v>155</v>
      </c>
      <c r="N29" t="s">
        <v>29</v>
      </c>
      <c r="R29" t="str">
        <f>CONCATENATE(E29,"(",VLOOKUP(H29,刊物分数!C:D,2,)*70%,")")</f>
        <v>guozhenjie(14)</v>
      </c>
      <c r="T29">
        <v>6</v>
      </c>
    </row>
    <row r="30" hidden="1" spans="1:20">
      <c r="A30" t="s">
        <v>168</v>
      </c>
      <c r="B30" s="9" t="s">
        <v>123</v>
      </c>
      <c r="C30" t="str">
        <f t="array" ref="C30">IF(ISNA(VLOOKUP(A30&amp;I30&amp;"1",IF({1,0},'8.1论文（前端查询） 需要导入-待处理)'!E:E&amp;'8.1论文（前端查询） 需要导入-待处理)'!G:G&amp;'8.1论文（前端查询） 需要导入-待处理)'!K:K,'8.1论文（前端查询） 需要导入-待处理)'!B:B),2,)),VLOOKUP(A30,IF({1,0},'8.1论文（前端查询） 需要导入-待处理)'!E:E,'8.1论文（前端查询） 需要导入-待处理)'!B:B),2,),VLOOKUP(A30&amp;I30&amp;"1",IF({1,0},'8.1论文（前端查询） 需要导入-待处理)'!E:E&amp;'8.1论文（前端查询） 需要导入-待处理)'!G:G&amp;'8.1论文（前端查询） 需要导入-待处理)'!K:K,'8.1论文（前端查询） 需要导入-待处理)'!B:B),2,))</f>
        <v>郭振杰</v>
      </c>
      <c r="D30" t="str">
        <f>VLOOKUP(C30,[1]Sheet1!$A:$B,2,)</f>
        <v>guozhenjie</v>
      </c>
      <c r="E30" s="1" t="s">
        <v>152</v>
      </c>
      <c r="F30" t="str">
        <f t="array" ref="F30">IF(VLOOKUP(A30&amp;I30,IF({1,0},'8.1论文（前端查询） 需要导入-待处理)'!E:E&amp;'8.1论文（前端查询） 需要导入-待处理)'!G:G,'8.1论文（前端查询） 需要导入-待处理)'!J:J),2,)="1","独立完成","合作完成")</f>
        <v>独立完成</v>
      </c>
      <c r="G30" t="str">
        <f t="array" ref="G30">VLOOKUP(A30&amp;I30,IF({1,0},'8.1论文（前端查询） 需要导入-待处理)'!E:E&amp;'8.1论文（前端查询） 需要导入-待处理)'!G:G,'8.1论文（前端查询） 需要导入-待处理)'!A:A),2,)</f>
        <v>2009</v>
      </c>
      <c r="H30" t="str">
        <f>VLOOKUP(T30,刊物分数!A:D,3,1)</f>
        <v>内部刊物</v>
      </c>
      <c r="I30" t="s">
        <v>123</v>
      </c>
      <c r="J30" t="str">
        <f t="array" ref="J30">VLOOKUP(A30&amp;I30,IF({1,0},'8.1论文（前端查询） 需要导入-待处理)'!E:E&amp;'8.1论文（前端查询） 需要导入-待处理)'!G:G,'8.1论文（前端查询） 需要导入-待处理)'!I:I),2,)</f>
        <v>2009-07-15 </v>
      </c>
      <c r="K30" t="str">
        <f t="array" ref="K30">VLOOKUP(A30&amp;I30,IF({1,0},'8.1论文（前端查询） 需要导入-待处理)'!E:E&amp;'8.1论文（前端查询） 需要导入-待处理)'!G:G,'8.1论文（前端查询） 需要导入-待处理)'!H:H),2,)</f>
        <v>0.3</v>
      </c>
      <c r="L30" t="s">
        <v>27</v>
      </c>
      <c r="M30" t="s">
        <v>155</v>
      </c>
      <c r="N30" t="s">
        <v>29</v>
      </c>
      <c r="R30" t="str">
        <f>CONCATENATE(E30,"(",VLOOKUP(H30,刊物分数!C:D,2,)*70%,")")</f>
        <v>guozhenjie(3.5)</v>
      </c>
      <c r="T30">
        <v>5</v>
      </c>
    </row>
    <row r="31" hidden="1" spans="1:20">
      <c r="A31" t="s">
        <v>170</v>
      </c>
      <c r="B31" s="9" t="s">
        <v>123</v>
      </c>
      <c r="C31" t="str">
        <f t="array" ref="C31">IF(ISNA(VLOOKUP(A31&amp;I31&amp;"1",IF({1,0},'8.1论文（前端查询） 需要导入-待处理)'!E:E&amp;'8.1论文（前端查询） 需要导入-待处理)'!G:G&amp;'8.1论文（前端查询） 需要导入-待处理)'!K:K,'8.1论文（前端查询） 需要导入-待处理)'!B:B),2,)),VLOOKUP(A31,IF({1,0},'8.1论文（前端查询） 需要导入-待处理)'!E:E,'8.1论文（前端查询） 需要导入-待处理)'!B:B),2,),VLOOKUP(A31&amp;I31&amp;"1",IF({1,0},'8.1论文（前端查询） 需要导入-待处理)'!E:E&amp;'8.1论文（前端查询） 需要导入-待处理)'!G:G&amp;'8.1论文（前端查询） 需要导入-待处理)'!K:K,'8.1论文（前端查询） 需要导入-待处理)'!B:B),2,))</f>
        <v>郭振杰</v>
      </c>
      <c r="D31" t="str">
        <f>VLOOKUP(C31,[1]Sheet1!$A:$B,2,)</f>
        <v>guozhenjie</v>
      </c>
      <c r="E31" s="1" t="s">
        <v>152</v>
      </c>
      <c r="F31" t="str">
        <f t="array" ref="F31">IF(VLOOKUP(A31&amp;I31,IF({1,0},'8.1论文（前端查询） 需要导入-待处理)'!E:E&amp;'8.1论文（前端查询） 需要导入-待处理)'!G:G,'8.1论文（前端查询） 需要导入-待处理)'!J:J),2,)="1","独立完成","合作完成")</f>
        <v>独立完成</v>
      </c>
      <c r="G31" t="str">
        <f t="array" ref="G31">VLOOKUP(A31&amp;I31,IF({1,0},'8.1论文（前端查询） 需要导入-待处理)'!E:E&amp;'8.1论文（前端查询） 需要导入-待处理)'!G:G,'8.1论文（前端查询） 需要导入-待处理)'!A:A),2,)</f>
        <v>2009</v>
      </c>
      <c r="H31" t="str">
        <f>VLOOKUP(T31,刊物分数!A:D,3,1)</f>
        <v>内部刊物</v>
      </c>
      <c r="I31" t="s">
        <v>123</v>
      </c>
      <c r="J31" t="str">
        <f t="array" ref="J31">VLOOKUP(A31&amp;I31,IF({1,0},'8.1论文（前端查询） 需要导入-待处理)'!E:E&amp;'8.1论文（前端查询） 需要导入-待处理)'!G:G,'8.1论文（前端查询） 需要导入-待处理)'!I:I),2,)</f>
        <v>2009-05-15 </v>
      </c>
      <c r="K31" t="str">
        <f t="array" ref="K31">VLOOKUP(A31&amp;I31,IF({1,0},'8.1论文（前端查询） 需要导入-待处理)'!E:E&amp;'8.1论文（前端查询） 需要导入-待处理)'!G:G,'8.1论文（前端查询） 需要导入-待处理)'!H:H),2,)</f>
        <v>0.5</v>
      </c>
      <c r="L31" t="s">
        <v>27</v>
      </c>
      <c r="M31" t="s">
        <v>155</v>
      </c>
      <c r="N31" t="s">
        <v>29</v>
      </c>
      <c r="R31" t="str">
        <f>CONCATENATE(E31,"(",VLOOKUP(H31,刊物分数!C:D,2,)*70%,")")</f>
        <v>guozhenjie(3.5)</v>
      </c>
      <c r="T31">
        <v>5</v>
      </c>
    </row>
    <row r="32" hidden="1" spans="1:20">
      <c r="A32" t="s">
        <v>172</v>
      </c>
      <c r="B32" s="9" t="s">
        <v>175</v>
      </c>
      <c r="C32" t="str">
        <f t="array" ref="C32">IF(ISNA(VLOOKUP(A32&amp;I32&amp;"1",IF({1,0},'8.1论文（前端查询） 需要导入-待处理)'!E:E&amp;'8.1论文（前端查询） 需要导入-待处理)'!G:G&amp;'8.1论文（前端查询） 需要导入-待处理)'!K:K,'8.1论文（前端查询） 需要导入-待处理)'!B:B),2,)),VLOOKUP(A32,IF({1,0},'8.1论文（前端查询） 需要导入-待处理)'!E:E,'8.1论文（前端查询） 需要导入-待处理)'!B:B),2,),VLOOKUP(A32&amp;I32&amp;"1",IF({1,0},'8.1论文（前端查询） 需要导入-待处理)'!E:E&amp;'8.1论文（前端查询） 需要导入-待处理)'!G:G&amp;'8.1论文（前端查询） 需要导入-待处理)'!K:K,'8.1论文（前端查询） 需要导入-待处理)'!B:B),2,))</f>
        <v>胡波</v>
      </c>
      <c r="D32" t="str">
        <f>VLOOKUP(C32,[1]Sheet1!$A:$B,2,)</f>
        <v>huboo</v>
      </c>
      <c r="E32" s="1" t="s">
        <v>174</v>
      </c>
      <c r="F32" t="str">
        <f t="array" ref="F32">IF(VLOOKUP(A32&amp;I32,IF({1,0},'8.1论文（前端查询） 需要导入-待处理)'!E:E&amp;'8.1论文（前端查询） 需要导入-待处理)'!G:G,'8.1论文（前端查询） 需要导入-待处理)'!J:J),2,)="1","独立完成","合作完成")</f>
        <v>独立完成</v>
      </c>
      <c r="G32" t="str">
        <f t="array" ref="G32">VLOOKUP(A32&amp;I32,IF({1,0},'8.1论文（前端查询） 需要导入-待处理)'!E:E&amp;'8.1论文（前端查询） 需要导入-待处理)'!G:G,'8.1论文（前端查询） 需要导入-待处理)'!A:A),2,)</f>
        <v>2009</v>
      </c>
      <c r="H32" t="str">
        <f>VLOOKUP(T32,刊物分数!A:D,3,1)</f>
        <v>一般期刊、公开出版的论文集</v>
      </c>
      <c r="I32" t="s">
        <v>175</v>
      </c>
      <c r="J32" t="str">
        <f t="array" ref="J32">VLOOKUP(A32&amp;I32,IF({1,0},'8.1论文（前端查询） 需要导入-待处理)'!E:E&amp;'8.1论文（前端查询） 需要导入-待处理)'!G:G,'8.1论文（前端查询） 需要导入-待处理)'!I:I),2,)</f>
        <v>2009-09-01 </v>
      </c>
      <c r="K32" t="str">
        <f t="array" ref="K32">VLOOKUP(A32&amp;I32,IF({1,0},'8.1论文（前端查询） 需要导入-待处理)'!E:E&amp;'8.1论文（前端查询） 需要导入-待处理)'!G:G,'8.1论文（前端查询） 需要导入-待处理)'!H:H),2,)</f>
        <v>0.6</v>
      </c>
      <c r="L32" t="s">
        <v>27</v>
      </c>
      <c r="M32" t="s">
        <v>177</v>
      </c>
      <c r="N32" t="s">
        <v>29</v>
      </c>
      <c r="R32" t="str">
        <f>CONCATENATE(E32,"(",VLOOKUP(H32,刊物分数!C:D,2,)*70%,")")</f>
        <v>hubo(14)</v>
      </c>
      <c r="T32">
        <v>10</v>
      </c>
    </row>
    <row r="33" hidden="1" spans="1:20">
      <c r="A33" t="s">
        <v>179</v>
      </c>
      <c r="B33" s="9" t="s">
        <v>180</v>
      </c>
      <c r="C33" t="str">
        <f t="array" ref="C33">IF(ISNA(VLOOKUP(A33&amp;I33&amp;"1",IF({1,0},'8.1论文（前端查询） 需要导入-待处理)'!E:E&amp;'8.1论文（前端查询） 需要导入-待处理)'!G:G&amp;'8.1论文（前端查询） 需要导入-待处理)'!K:K,'8.1论文（前端查询） 需要导入-待处理)'!B:B),2,)),VLOOKUP(A33,IF({1,0},'8.1论文（前端查询） 需要导入-待处理)'!E:E,'8.1论文（前端查询） 需要导入-待处理)'!B:B),2,),VLOOKUP(A33&amp;I33&amp;"1",IF({1,0},'8.1论文（前端查询） 需要导入-待处理)'!E:E&amp;'8.1论文（前端查询） 需要导入-待处理)'!G:G&amp;'8.1论文（前端查询） 需要导入-待处理)'!K:K,'8.1论文（前端查询） 需要导入-待处理)'!B:B),2,))</f>
        <v>胡波</v>
      </c>
      <c r="D33" t="str">
        <f>VLOOKUP(C33,[1]Sheet1!$A:$B,2,)</f>
        <v>huboo</v>
      </c>
      <c r="E33" s="1" t="s">
        <v>174</v>
      </c>
      <c r="F33" t="str">
        <f t="array" ref="F33">IF(VLOOKUP(A33&amp;I33,IF({1,0},'8.1论文（前端查询） 需要导入-待处理)'!E:E&amp;'8.1论文（前端查询） 需要导入-待处理)'!G:G,'8.1论文（前端查询） 需要导入-待处理)'!J:J),2,)="1","独立完成","合作完成")</f>
        <v>独立完成</v>
      </c>
      <c r="G33" t="str">
        <f t="array" ref="G33">VLOOKUP(A33&amp;I33,IF({1,0},'8.1论文（前端查询） 需要导入-待处理)'!E:E&amp;'8.1论文（前端查询） 需要导入-待处理)'!G:G,'8.1论文（前端查询） 需要导入-待处理)'!A:A),2,)</f>
        <v>2009</v>
      </c>
      <c r="H33" t="str">
        <f>VLOOKUP(T33,刊物分数!A:D,3,1)</f>
        <v>一般期刊、公开出版的论文集</v>
      </c>
      <c r="I33" t="s">
        <v>180</v>
      </c>
      <c r="J33" t="str">
        <f t="array" ref="J33">VLOOKUP(A33&amp;I33,IF({1,0},'8.1论文（前端查询） 需要导入-待处理)'!E:E&amp;'8.1论文（前端查询） 需要导入-待处理)'!G:G,'8.1论文（前端查询） 需要导入-待处理)'!I:I),2,)</f>
        <v>2009-11-10 </v>
      </c>
      <c r="K33" t="str">
        <f t="array" ref="K33">VLOOKUP(A33&amp;I33,IF({1,0},'8.1论文（前端查询） 需要导入-待处理)'!E:E&amp;'8.1论文（前端查询） 需要导入-待处理)'!G:G,'8.1论文（前端查询） 需要导入-待处理)'!H:H),2,)</f>
        <v>0.87</v>
      </c>
      <c r="L33" t="s">
        <v>27</v>
      </c>
      <c r="M33" t="s">
        <v>177</v>
      </c>
      <c r="N33" t="s">
        <v>29</v>
      </c>
      <c r="R33" t="str">
        <f>CONCATENATE(E33,"(",VLOOKUP(H33,刊物分数!C:D,2,)*70%,")")</f>
        <v>hubo(14)</v>
      </c>
      <c r="T33">
        <v>20</v>
      </c>
    </row>
    <row r="34" hidden="1" spans="1:20">
      <c r="A34" t="s">
        <v>182</v>
      </c>
      <c r="B34" s="9" t="s">
        <v>183</v>
      </c>
      <c r="C34" t="str">
        <f t="array" ref="C34">IF(ISNA(VLOOKUP(A34&amp;I34&amp;"1",IF({1,0},'8.1论文（前端查询） 需要导入-待处理)'!E:E&amp;'8.1论文（前端查询） 需要导入-待处理)'!G:G&amp;'8.1论文（前端查询） 需要导入-待处理)'!K:K,'8.1论文（前端查询） 需要导入-待处理)'!B:B),2,)),VLOOKUP(A34,IF({1,0},'8.1论文（前端查询） 需要导入-待处理)'!E:E,'8.1论文（前端查询） 需要导入-待处理)'!B:B),2,),VLOOKUP(A34&amp;I34&amp;"1",IF({1,0},'8.1论文（前端查询） 需要导入-待处理)'!E:E&amp;'8.1论文（前端查询） 需要导入-待处理)'!G:G&amp;'8.1论文（前端查询） 需要导入-待处理)'!K:K,'8.1论文（前端查询） 需要导入-待处理)'!B:B),2,))</f>
        <v>胡波</v>
      </c>
      <c r="D34" t="str">
        <f>VLOOKUP(C34,[1]Sheet1!$A:$B,2,)</f>
        <v>huboo</v>
      </c>
      <c r="E34" s="1" t="s">
        <v>174</v>
      </c>
      <c r="F34" t="str">
        <f t="array" ref="F34">IF(VLOOKUP(A34&amp;I34,IF({1,0},'8.1论文（前端查询） 需要导入-待处理)'!E:E&amp;'8.1论文（前端查询） 需要导入-待处理)'!G:G,'8.1论文（前端查询） 需要导入-待处理)'!J:J),2,)="1","独立完成","合作完成")</f>
        <v>独立完成</v>
      </c>
      <c r="G34" t="str">
        <f t="array" ref="G34">VLOOKUP(A34&amp;I34,IF({1,0},'8.1论文（前端查询） 需要导入-待处理)'!E:E&amp;'8.1论文（前端查询） 需要导入-待处理)'!G:G,'8.1论文（前端查询） 需要导入-待处理)'!A:A),2,)</f>
        <v>2009</v>
      </c>
      <c r="H34" t="str">
        <f>VLOOKUP(T34,刊物分数!A:D,3,1)</f>
        <v>一般期刊、公开出版的论文集</v>
      </c>
      <c r="I34" t="s">
        <v>183</v>
      </c>
      <c r="J34" t="str">
        <f t="array" ref="J34">VLOOKUP(A34&amp;I34,IF({1,0},'8.1论文（前端查询） 需要导入-待处理)'!E:E&amp;'8.1论文（前端查询） 需要导入-待处理)'!G:G,'8.1论文（前端查询） 需要导入-待处理)'!I:I),2,)</f>
        <v>2009-08-01 </v>
      </c>
      <c r="K34" t="str">
        <f t="array" ref="K34">VLOOKUP(A34&amp;I34,IF({1,0},'8.1论文（前端查询） 需要导入-待处理)'!E:E&amp;'8.1论文（前端查询） 需要导入-待处理)'!G:G,'8.1论文（前端查询） 需要导入-待处理)'!H:H),2,)</f>
        <v>0.7</v>
      </c>
      <c r="L34" t="s">
        <v>27</v>
      </c>
      <c r="M34" t="s">
        <v>177</v>
      </c>
      <c r="N34" t="s">
        <v>29</v>
      </c>
      <c r="R34" t="str">
        <f>CONCATENATE(E34,"(",VLOOKUP(H34,刊物分数!C:D,2,)*70%,")")</f>
        <v>hubo(14)</v>
      </c>
      <c r="T34">
        <v>10</v>
      </c>
    </row>
    <row r="35" hidden="1" spans="1:20">
      <c r="A35" t="s">
        <v>184</v>
      </c>
      <c r="B35" s="9" t="s">
        <v>185</v>
      </c>
      <c r="C35" t="str">
        <f t="array" ref="C35">IF(ISNA(VLOOKUP(A35&amp;I35&amp;"1",IF({1,0},'8.1论文（前端查询） 需要导入-待处理)'!E:E&amp;'8.1论文（前端查询） 需要导入-待处理)'!G:G&amp;'8.1论文（前端查询） 需要导入-待处理)'!K:K,'8.1论文（前端查询） 需要导入-待处理)'!B:B),2,)),VLOOKUP(A35,IF({1,0},'8.1论文（前端查询） 需要导入-待处理)'!E:E,'8.1论文（前端查询） 需要导入-待处理)'!B:B),2,),VLOOKUP(A35&amp;I35&amp;"1",IF({1,0},'8.1论文（前端查询） 需要导入-待处理)'!E:E&amp;'8.1论文（前端查询） 需要导入-待处理)'!G:G&amp;'8.1论文（前端查询） 需要导入-待处理)'!K:K,'8.1论文（前端查询） 需要导入-待处理)'!B:B),2,))</f>
        <v>胡波</v>
      </c>
      <c r="D35" t="str">
        <f>VLOOKUP(C35,[1]Sheet1!$A:$B,2,)</f>
        <v>huboo</v>
      </c>
      <c r="E35" s="1" t="s">
        <v>174</v>
      </c>
      <c r="F35" t="str">
        <f t="array" ref="F35">IF(VLOOKUP(A35&amp;I35,IF({1,0},'8.1论文（前端查询） 需要导入-待处理)'!E:E&amp;'8.1论文（前端查询） 需要导入-待处理)'!G:G,'8.1论文（前端查询） 需要导入-待处理)'!J:J),2,)="1","独立完成","合作完成")</f>
        <v>独立完成</v>
      </c>
      <c r="G35" t="str">
        <f t="array" ref="G35">VLOOKUP(A35&amp;I35,IF({1,0},'8.1论文（前端查询） 需要导入-待处理)'!E:E&amp;'8.1论文（前端查询） 需要导入-待处理)'!G:G,'8.1论文（前端查询） 需要导入-待处理)'!A:A),2,)</f>
        <v>2009</v>
      </c>
      <c r="H35" t="str">
        <f>VLOOKUP(T35,刊物分数!A:D,3,1)</f>
        <v>一般期刊、公开出版的论文集</v>
      </c>
      <c r="I35" t="s">
        <v>185</v>
      </c>
      <c r="J35" t="str">
        <f t="array" ref="J35">VLOOKUP(A35&amp;I35,IF({1,0},'8.1论文（前端查询） 需要导入-待处理)'!E:E&amp;'8.1论文（前端查询） 需要导入-待处理)'!G:G,'8.1论文（前端查询） 需要导入-待处理)'!I:I),2,)</f>
        <v>2008-12-30 </v>
      </c>
      <c r="K35" t="str">
        <f t="array" ref="K35">VLOOKUP(A35&amp;I35,IF({1,0},'8.1论文（前端查询） 需要导入-待处理)'!E:E&amp;'8.1论文（前端查询） 需要导入-待处理)'!G:G,'8.1论文（前端查询） 需要导入-待处理)'!H:H),2,)</f>
        <v>0.5</v>
      </c>
      <c r="L35" t="s">
        <v>27</v>
      </c>
      <c r="M35" t="s">
        <v>177</v>
      </c>
      <c r="N35" t="s">
        <v>29</v>
      </c>
      <c r="R35" t="str">
        <f>CONCATENATE(E35,"(",VLOOKUP(H35,刊物分数!C:D,2,)*70%,")")</f>
        <v>hubo(14)</v>
      </c>
      <c r="T35">
        <v>10</v>
      </c>
    </row>
    <row r="36" hidden="1" spans="1:20">
      <c r="A36" t="s">
        <v>187</v>
      </c>
      <c r="B36" s="9" t="s">
        <v>190</v>
      </c>
      <c r="C36" t="str">
        <f t="array" ref="C36">IF(ISNA(VLOOKUP(A36&amp;I36&amp;"1",IF({1,0},'8.1论文（前端查询） 需要导入-待处理)'!E:E&amp;'8.1论文（前端查询） 需要导入-待处理)'!G:G&amp;'8.1论文（前端查询） 需要导入-待处理)'!K:K,'8.1论文（前端查询） 需要导入-待处理)'!B:B),2,)),VLOOKUP(A36,IF({1,0},'8.1论文（前端查询） 需要导入-待处理)'!E:E,'8.1论文（前端查询） 需要导入-待处理)'!B:B),2,),VLOOKUP(A36&amp;I36&amp;"1",IF({1,0},'8.1论文（前端查询） 需要导入-待处理)'!E:E&amp;'8.1论文（前端查询） 需要导入-待处理)'!G:G&amp;'8.1论文（前端查询） 需要导入-待处理)'!K:K,'8.1论文（前端查询） 需要导入-待处理)'!B:B),2,))</f>
        <v>胡攀</v>
      </c>
      <c r="D36" t="str">
        <f>VLOOKUP(C36,[1]Sheet1!$A:$B,2,)</f>
        <v>hupan</v>
      </c>
      <c r="E36" s="1" t="s">
        <v>189</v>
      </c>
      <c r="F36" t="str">
        <f t="array" ref="F36">IF(VLOOKUP(A36&amp;I36,IF({1,0},'8.1论文（前端查询） 需要导入-待处理)'!E:E&amp;'8.1论文（前端查询） 需要导入-待处理)'!G:G,'8.1论文（前端查询） 需要导入-待处理)'!J:J),2,)="1","独立完成","合作完成")</f>
        <v>独立完成</v>
      </c>
      <c r="G36" t="str">
        <f t="array" ref="G36">VLOOKUP(A36&amp;I36,IF({1,0},'8.1论文（前端查询） 需要导入-待处理)'!E:E&amp;'8.1论文（前端查询） 需要导入-待处理)'!G:G,'8.1论文（前端查询） 需要导入-待处理)'!A:A),2,)</f>
        <v>2009</v>
      </c>
      <c r="H36" t="str">
        <f>VLOOKUP(T36,刊物分数!A:D,3,1)</f>
        <v>一般期刊、公开出版的论文集</v>
      </c>
      <c r="I36" t="s">
        <v>190</v>
      </c>
      <c r="J36" t="str">
        <f t="array" ref="J36">VLOOKUP(A36&amp;I36,IF({1,0},'8.1论文（前端查询） 需要导入-待处理)'!E:E&amp;'8.1论文（前端查询） 需要导入-待处理)'!G:G,'8.1论文（前端查询） 需要导入-待处理)'!I:I),2,)</f>
        <v>2009-06-01 </v>
      </c>
      <c r="K36" t="str">
        <f t="array" ref="K36">VLOOKUP(A36&amp;I36,IF({1,0},'8.1论文（前端查询） 需要导入-待处理)'!E:E&amp;'8.1论文（前端查询） 需要导入-待处理)'!G:G,'8.1论文（前端查询） 需要导入-待处理)'!H:H),2,)</f>
        <v>0.4</v>
      </c>
      <c r="L36" t="s">
        <v>27</v>
      </c>
      <c r="M36" t="s">
        <v>192</v>
      </c>
      <c r="N36" t="s">
        <v>29</v>
      </c>
      <c r="R36" t="str">
        <f>CONCATENATE(E36,"(",VLOOKUP(H36,刊物分数!C:D,2,)*70%,")")</f>
        <v>hupan(14)</v>
      </c>
      <c r="T36">
        <v>20</v>
      </c>
    </row>
    <row r="37" hidden="1" spans="1:20">
      <c r="A37" t="s">
        <v>194</v>
      </c>
      <c r="B37" s="9" t="s">
        <v>195</v>
      </c>
      <c r="C37" t="str">
        <f t="array" ref="C37">IF(ISNA(VLOOKUP(A37&amp;I37&amp;"1",IF({1,0},'8.1论文（前端查询） 需要导入-待处理)'!E:E&amp;'8.1论文（前端查询） 需要导入-待处理)'!G:G&amp;'8.1论文（前端查询） 需要导入-待处理)'!K:K,'8.1论文（前端查询） 需要导入-待处理)'!B:B),2,)),VLOOKUP(A37,IF({1,0},'8.1论文（前端查询） 需要导入-待处理)'!E:E,'8.1论文（前端查询） 需要导入-待处理)'!B:B),2,),VLOOKUP(A37&amp;I37&amp;"1",IF({1,0},'8.1论文（前端查询） 需要导入-待处理)'!E:E&amp;'8.1论文（前端查询） 需要导入-待处理)'!G:G&amp;'8.1论文（前端查询） 需要导入-待处理)'!K:K,'8.1论文（前端查询） 需要导入-待处理)'!B:B),2,))</f>
        <v>胡攀</v>
      </c>
      <c r="D37" t="str">
        <f>VLOOKUP(C37,[1]Sheet1!$A:$B,2,)</f>
        <v>hupan</v>
      </c>
      <c r="E37" s="1" t="s">
        <v>189</v>
      </c>
      <c r="F37" t="str">
        <f t="array" ref="F37">IF(VLOOKUP(A37&amp;I37,IF({1,0},'8.1论文（前端查询） 需要导入-待处理)'!E:E&amp;'8.1论文（前端查询） 需要导入-待处理)'!G:G,'8.1论文（前端查询） 需要导入-待处理)'!J:J),2,)="1","独立完成","合作完成")</f>
        <v>独立完成</v>
      </c>
      <c r="G37" t="str">
        <f t="array" ref="G37">VLOOKUP(A37&amp;I37,IF({1,0},'8.1论文（前端查询） 需要导入-待处理)'!E:E&amp;'8.1论文（前端查询） 需要导入-待处理)'!G:G,'8.1论文（前端查询） 需要导入-待处理)'!A:A),2,)</f>
        <v>2009</v>
      </c>
      <c r="H37" t="str">
        <f>VLOOKUP(T37,刊物分数!A:D,3,1)</f>
        <v>内部刊物</v>
      </c>
      <c r="I37" t="s">
        <v>195</v>
      </c>
      <c r="J37" t="str">
        <f t="array" ref="J37">VLOOKUP(A37&amp;I37,IF({1,0},'8.1论文（前端查询） 需要导入-待处理)'!E:E&amp;'8.1论文（前端查询） 需要导入-待处理)'!G:G,'8.1论文（前端查询） 需要导入-待处理)'!I:I),2,)</f>
        <v>2009-06-01 </v>
      </c>
      <c r="K37" t="str">
        <f t="array" ref="K37">VLOOKUP(A37&amp;I37,IF({1,0},'8.1论文（前端查询） 需要导入-待处理)'!E:E&amp;'8.1论文（前端查询） 需要导入-待处理)'!G:G,'8.1论文（前端查询） 需要导入-待处理)'!H:H),2,)</f>
        <v>0.4</v>
      </c>
      <c r="L37" t="s">
        <v>27</v>
      </c>
      <c r="M37" t="s">
        <v>192</v>
      </c>
      <c r="N37" t="s">
        <v>29</v>
      </c>
      <c r="R37" t="str">
        <f>CONCATENATE(E37,"(",VLOOKUP(H37,刊物分数!C:D,2,)*70%,")")</f>
        <v>hupan(3.5)</v>
      </c>
      <c r="T37">
        <v>5</v>
      </c>
    </row>
    <row r="38" hidden="1" spans="1:20">
      <c r="A38" t="s">
        <v>197</v>
      </c>
      <c r="B38" s="9" t="s">
        <v>198</v>
      </c>
      <c r="C38" t="str">
        <f t="array" ref="C38">IF(ISNA(VLOOKUP(A38&amp;I38&amp;"1",IF({1,0},'8.1论文（前端查询） 需要导入-待处理)'!E:E&amp;'8.1论文（前端查询） 需要导入-待处理)'!G:G&amp;'8.1论文（前端查询） 需要导入-待处理)'!K:K,'8.1论文（前端查询） 需要导入-待处理)'!B:B),2,)),VLOOKUP(A38,IF({1,0},'8.1论文（前端查询） 需要导入-待处理)'!E:E,'8.1论文（前端查询） 需要导入-待处理)'!B:B),2,),VLOOKUP(A38&amp;I38&amp;"1",IF({1,0},'8.1论文（前端查询） 需要导入-待处理)'!E:E&amp;'8.1论文（前端查询） 需要导入-待处理)'!G:G&amp;'8.1论文（前端查询） 需要导入-待处理)'!K:K,'8.1论文（前端查询） 需要导入-待处理)'!B:B),2,))</f>
        <v>胡攀</v>
      </c>
      <c r="D38" t="str">
        <f>VLOOKUP(C38,[1]Sheet1!$A:$B,2,)</f>
        <v>hupan</v>
      </c>
      <c r="E38" s="1" t="s">
        <v>189</v>
      </c>
      <c r="F38" t="str">
        <f t="array" ref="F38">IF(VLOOKUP(A38&amp;I38,IF({1,0},'8.1论文（前端查询） 需要导入-待处理)'!E:E&amp;'8.1论文（前端查询） 需要导入-待处理)'!G:G,'8.1论文（前端查询） 需要导入-待处理)'!J:J),2,)="1","独立完成","合作完成")</f>
        <v>独立完成</v>
      </c>
      <c r="G38" t="str">
        <f t="array" ref="G38">VLOOKUP(A38&amp;I38,IF({1,0},'8.1论文（前端查询） 需要导入-待处理)'!E:E&amp;'8.1论文（前端查询） 需要导入-待处理)'!G:G,'8.1论文（前端查询） 需要导入-待处理)'!A:A),2,)</f>
        <v>2009</v>
      </c>
      <c r="H38" t="str">
        <f>VLOOKUP(T38,刊物分数!A:D,3,1)</f>
        <v>一般期刊、公开出版的论文集</v>
      </c>
      <c r="I38" t="s">
        <v>198</v>
      </c>
      <c r="J38" t="str">
        <f t="array" ref="J38">VLOOKUP(A38&amp;I38,IF({1,0},'8.1论文（前端查询） 需要导入-待处理)'!E:E&amp;'8.1论文（前端查询） 需要导入-待处理)'!G:G,'8.1论文（前端查询） 需要导入-待处理)'!I:I),2,)</f>
        <v>2009-06-01 </v>
      </c>
      <c r="K38" t="str">
        <f t="array" ref="K38">VLOOKUP(A38&amp;I38,IF({1,0},'8.1论文（前端查询） 需要导入-待处理)'!E:E&amp;'8.1论文（前端查询） 需要导入-待处理)'!G:G,'8.1论文（前端查询） 需要导入-待处理)'!H:H),2,)</f>
        <v>0.7</v>
      </c>
      <c r="L38" t="s">
        <v>27</v>
      </c>
      <c r="M38" t="s">
        <v>192</v>
      </c>
      <c r="N38" t="s">
        <v>29</v>
      </c>
      <c r="R38" t="str">
        <f>CONCATENATE(E38,"(",VLOOKUP(H38,刊物分数!C:D,2,)*70%,")")</f>
        <v>hupan(14)</v>
      </c>
      <c r="T38">
        <v>10</v>
      </c>
    </row>
    <row r="39" hidden="1" spans="1:20">
      <c r="A39" t="s">
        <v>199</v>
      </c>
      <c r="B39" s="9" t="s">
        <v>202</v>
      </c>
      <c r="C39" t="str">
        <f t="array" ref="C39">IF(ISNA(VLOOKUP(A39&amp;I39&amp;"1",IF({1,0},'8.1论文（前端查询） 需要导入-待处理)'!E:E&amp;'8.1论文（前端查询） 需要导入-待处理)'!G:G&amp;'8.1论文（前端查询） 需要导入-待处理)'!K:K,'8.1论文（前端查询） 需要导入-待处理)'!B:B),2,)),VLOOKUP(A39,IF({1,0},'8.1论文（前端查询） 需要导入-待处理)'!E:E,'8.1论文（前端查询） 需要导入-待处理)'!B:B),2,),VLOOKUP(A39&amp;I39&amp;"1",IF({1,0},'8.1论文（前端查询） 需要导入-待处理)'!E:E&amp;'8.1论文（前端查询） 需要导入-待处理)'!G:G&amp;'8.1论文（前端查询） 需要导入-待处理)'!K:K,'8.1论文（前端查询） 需要导入-待处理)'!B:B),2,))</f>
        <v>黄意武</v>
      </c>
      <c r="D39" t="str">
        <f>VLOOKUP(C39,[1]Sheet1!$A:$B,2,)</f>
        <v>huangyiwu</v>
      </c>
      <c r="E39" s="1" t="s">
        <v>201</v>
      </c>
      <c r="F39" t="str">
        <f t="array" ref="F39">IF(VLOOKUP(A39&amp;I39,IF({1,0},'8.1论文（前端查询） 需要导入-待处理)'!E:E&amp;'8.1论文（前端查询） 需要导入-待处理)'!G:G,'8.1论文（前端查询） 需要导入-待处理)'!J:J),2,)="1","独立完成","合作完成")</f>
        <v>独立完成</v>
      </c>
      <c r="G39" t="str">
        <f t="array" ref="G39">VLOOKUP(A39&amp;I39,IF({1,0},'8.1论文（前端查询） 需要导入-待处理)'!E:E&amp;'8.1论文（前端查询） 需要导入-待处理)'!G:G,'8.1论文（前端查询） 需要导入-待处理)'!A:A),2,)</f>
        <v>2009</v>
      </c>
      <c r="H39" t="str">
        <f>VLOOKUP(T39,刊物分数!A:D,3,1)</f>
        <v>一般期刊、公开出版的论文集</v>
      </c>
      <c r="I39" t="s">
        <v>202</v>
      </c>
      <c r="J39" t="str">
        <f t="array" ref="J39">VLOOKUP(A39&amp;I39,IF({1,0},'8.1论文（前端查询） 需要导入-待处理)'!E:E&amp;'8.1论文（前端查询） 需要导入-待处理)'!G:G,'8.1论文（前端查询） 需要导入-待处理)'!I:I),2,)</f>
        <v>2009-12-25 </v>
      </c>
      <c r="K39" t="str">
        <f t="array" ref="K39">VLOOKUP(A39&amp;I39,IF({1,0},'8.1论文（前端查询） 需要导入-待处理)'!E:E&amp;'8.1论文（前端查询） 需要导入-待处理)'!G:G,'8.1论文（前端查询） 需要导入-待处理)'!H:H),2,)</f>
        <v>1</v>
      </c>
      <c r="L39" t="s">
        <v>27</v>
      </c>
      <c r="M39" t="s">
        <v>204</v>
      </c>
      <c r="N39" t="s">
        <v>29</v>
      </c>
      <c r="R39" t="str">
        <f>CONCATENATE(E39,"(",VLOOKUP(H39,刊物分数!C:D,2,)*70%,")")</f>
        <v>huangyiwu(14)</v>
      </c>
      <c r="T39">
        <v>10</v>
      </c>
    </row>
    <row r="40" hidden="1" spans="1:20">
      <c r="A40" t="s">
        <v>206</v>
      </c>
      <c r="B40" s="9" t="s">
        <v>207</v>
      </c>
      <c r="C40" t="str">
        <f t="array" ref="C40">IF(ISNA(VLOOKUP(A40&amp;I40&amp;"1",IF({1,0},'8.1论文（前端查询） 需要导入-待处理)'!E:E&amp;'8.1论文（前端查询） 需要导入-待处理)'!G:G&amp;'8.1论文（前端查询） 需要导入-待处理)'!K:K,'8.1论文（前端查询） 需要导入-待处理)'!B:B),2,)),VLOOKUP(A40,IF({1,0},'8.1论文（前端查询） 需要导入-待处理)'!E:E,'8.1论文（前端查询） 需要导入-待处理)'!B:B),2,),VLOOKUP(A40&amp;I40&amp;"1",IF({1,0},'8.1论文（前端查询） 需要导入-待处理)'!E:E&amp;'8.1论文（前端查询） 需要导入-待处理)'!G:G&amp;'8.1论文（前端查询） 需要导入-待处理)'!K:K,'8.1论文（前端查询） 需要导入-待处理)'!B:B),2,))</f>
        <v>黄意武</v>
      </c>
      <c r="D40" t="str">
        <f>VLOOKUP(C40,[1]Sheet1!$A:$B,2,)</f>
        <v>huangyiwu</v>
      </c>
      <c r="E40" s="1" t="s">
        <v>201</v>
      </c>
      <c r="F40" t="str">
        <f t="array" ref="F40">IF(VLOOKUP(A40&amp;I40,IF({1,0},'8.1论文（前端查询） 需要导入-待处理)'!E:E&amp;'8.1论文（前端查询） 需要导入-待处理)'!G:G,'8.1论文（前端查询） 需要导入-待处理)'!J:J),2,)="1","独立完成","合作完成")</f>
        <v>独立完成</v>
      </c>
      <c r="G40" t="str">
        <f t="array" ref="G40">VLOOKUP(A40&amp;I40,IF({1,0},'8.1论文（前端查询） 需要导入-待处理)'!E:E&amp;'8.1论文（前端查询） 需要导入-待处理)'!G:G,'8.1论文（前端查询） 需要导入-待处理)'!A:A),2,)</f>
        <v>2009</v>
      </c>
      <c r="H40" t="str">
        <f>VLOOKUP(T40,刊物分数!A:D,3,1)</f>
        <v>一般期刊、公开出版的论文集</v>
      </c>
      <c r="I40" t="s">
        <v>207</v>
      </c>
      <c r="J40" t="str">
        <f t="array" ref="J40">VLOOKUP(A40&amp;I40,IF({1,0},'8.1论文（前端查询） 需要导入-待处理)'!E:E&amp;'8.1论文（前端查询） 需要导入-待处理)'!G:G,'8.1论文（前端查询） 需要导入-待处理)'!I:I),2,)</f>
        <v>2009-03-05 </v>
      </c>
      <c r="K40" t="str">
        <f t="array" ref="K40">VLOOKUP(A40&amp;I40,IF({1,0},'8.1论文（前端查询） 需要导入-待处理)'!E:E&amp;'8.1论文（前端查询） 需要导入-待处理)'!G:G,'8.1论文（前端查询） 需要导入-待处理)'!H:H),2,)</f>
        <v>0.5</v>
      </c>
      <c r="L40" t="s">
        <v>27</v>
      </c>
      <c r="M40" t="s">
        <v>204</v>
      </c>
      <c r="N40" t="s">
        <v>29</v>
      </c>
      <c r="R40" t="str">
        <f>CONCATENATE(E40,"(",VLOOKUP(H40,刊物分数!C:D,2,)*70%,")")</f>
        <v>huangyiwu(14)</v>
      </c>
      <c r="T40">
        <v>10</v>
      </c>
    </row>
    <row r="41" hidden="1" spans="1:20">
      <c r="A41" t="s">
        <v>209</v>
      </c>
      <c r="B41" s="9" t="s">
        <v>210</v>
      </c>
      <c r="C41" t="str">
        <f t="array" ref="C41">IF(ISNA(VLOOKUP(A41&amp;I41&amp;"1",IF({1,0},'8.1论文（前端查询） 需要导入-待处理)'!E:E&amp;'8.1论文（前端查询） 需要导入-待处理)'!G:G&amp;'8.1论文（前端查询） 需要导入-待处理)'!K:K,'8.1论文（前端查询） 需要导入-待处理)'!B:B),2,)),VLOOKUP(A41,IF({1,0},'8.1论文（前端查询） 需要导入-待处理)'!E:E,'8.1论文（前端查询） 需要导入-待处理)'!B:B),2,),VLOOKUP(A41&amp;I41&amp;"1",IF({1,0},'8.1论文（前端查询） 需要导入-待处理)'!E:E&amp;'8.1论文（前端查询） 需要导入-待处理)'!G:G&amp;'8.1论文（前端查询） 需要导入-待处理)'!K:K,'8.1论文（前端查询） 需要导入-待处理)'!B:B),2,))</f>
        <v>黄意武</v>
      </c>
      <c r="D41" t="str">
        <f>VLOOKUP(C41,[1]Sheet1!$A:$B,2,)</f>
        <v>huangyiwu</v>
      </c>
      <c r="E41" s="1" t="s">
        <v>201</v>
      </c>
      <c r="F41" t="str">
        <f t="array" ref="F41">IF(VLOOKUP(A41&amp;I41,IF({1,0},'8.1论文（前端查询） 需要导入-待处理)'!E:E&amp;'8.1论文（前端查询） 需要导入-待处理)'!G:G,'8.1论文（前端查询） 需要导入-待处理)'!J:J),2,)="1","独立完成","合作完成")</f>
        <v>独立完成</v>
      </c>
      <c r="G41" t="str">
        <f t="array" ref="G41">VLOOKUP(A41&amp;I41,IF({1,0},'8.1论文（前端查询） 需要导入-待处理)'!E:E&amp;'8.1论文（前端查询） 需要导入-待处理)'!G:G,'8.1论文（前端查询） 需要导入-待处理)'!A:A),2,)</f>
        <v>2009</v>
      </c>
      <c r="H41" t="str">
        <f>VLOOKUP(T41,刊物分数!A:D,3,1)</f>
        <v>一般期刊、公开出版的论文集</v>
      </c>
      <c r="I41" t="s">
        <v>210</v>
      </c>
      <c r="J41" t="str">
        <f t="array" ref="J41">VLOOKUP(A41&amp;I41,IF({1,0},'8.1论文（前端查询） 需要导入-待处理)'!E:E&amp;'8.1论文（前端查询） 需要导入-待处理)'!G:G,'8.1论文（前端查询） 需要导入-待处理)'!I:I),2,)</f>
        <v>2009-07-20 </v>
      </c>
      <c r="K41" t="str">
        <f t="array" ref="K41">VLOOKUP(A41&amp;I41,IF({1,0},'8.1论文（前端查询） 需要导入-待处理)'!E:E&amp;'8.1论文（前端查询） 需要导入-待处理)'!G:G,'8.1论文（前端查询） 需要导入-待处理)'!H:H),2,)</f>
        <v>0.55</v>
      </c>
      <c r="L41" t="s">
        <v>27</v>
      </c>
      <c r="M41" t="s">
        <v>204</v>
      </c>
      <c r="N41" t="s">
        <v>29</v>
      </c>
      <c r="R41" t="str">
        <f>CONCATENATE(E41,"(",VLOOKUP(H41,刊物分数!C:D,2,)*70%,")")</f>
        <v>huangyiwu(14)</v>
      </c>
      <c r="T41">
        <v>10</v>
      </c>
    </row>
    <row r="42" spans="1:20">
      <c r="A42" t="s">
        <v>213</v>
      </c>
      <c r="B42" s="9" t="s">
        <v>216</v>
      </c>
      <c r="C42" t="str">
        <f t="array" ref="C42">IF(ISNA(VLOOKUP(A42&amp;I42&amp;"1",IF({1,0},'8.1论文（前端查询） 需要导入-待处理)'!E:E&amp;'8.1论文（前端查询） 需要导入-待处理)'!G:G&amp;'8.1论文（前端查询） 需要导入-待处理)'!K:K,'8.1论文（前端查询） 需要导入-待处理)'!B:B),2,)),VLOOKUP(A42,IF({1,0},'8.1论文（前端查询） 需要导入-待处理)'!E:E,'8.1论文（前端查询） 需要导入-待处理)'!B:B),2,),VLOOKUP(A42&amp;I42&amp;"1",IF({1,0},'8.1论文（前端查询） 需要导入-待处理)'!E:E&amp;'8.1论文（前端查询） 需要导入-待处理)'!G:G&amp;'8.1论文（前端查询） 需要导入-待处理)'!K:K,'8.1论文（前端查询） 需要导入-待处理)'!B:B),2,))</f>
        <v>王秀模</v>
      </c>
      <c r="D42" t="e">
        <f>VLOOKUP(C42,[1]Sheet1!$A:$B,2,)</f>
        <v>#N/A</v>
      </c>
      <c r="E42" s="1" t="s">
        <v>215</v>
      </c>
      <c r="F42" t="str">
        <f t="array" ref="F42">IF(VLOOKUP(A42&amp;I42,IF({1,0},'8.1论文（前端查询） 需要导入-待处理)'!E:E&amp;'8.1论文（前端查询） 需要导入-待处理)'!G:G,'8.1论文（前端查询） 需要导入-待处理)'!J:J),2,)="1","独立完成","合作完成")</f>
        <v>合作完成</v>
      </c>
      <c r="G42" t="str">
        <f t="array" ref="G42">VLOOKUP(A42&amp;I42,IF({1,0},'8.1论文（前端查询） 需要导入-待处理)'!E:E&amp;'8.1论文（前端查询） 需要导入-待处理)'!G:G,'8.1论文（前端查询） 需要导入-待处理)'!A:A),2,)</f>
        <v>2009</v>
      </c>
      <c r="H42" t="str">
        <f>VLOOKUP(T42,刊物分数!A:D,3,1)</f>
        <v>内部刊物</v>
      </c>
      <c r="I42" t="s">
        <v>216</v>
      </c>
      <c r="J42" t="str">
        <f t="array" ref="J42">VLOOKUP(A42&amp;I42,IF({1,0},'8.1论文（前端查询） 需要导入-待处理)'!E:E&amp;'8.1论文（前端查询） 需要导入-待处理)'!G:G,'8.1论文（前端查询） 需要导入-待处理)'!I:I),2,)</f>
        <v>2009-07-09 </v>
      </c>
      <c r="K42" t="str">
        <f t="array" ref="K42">VLOOKUP(A42&amp;I42,IF({1,0},'8.1论文（前端查询） 需要导入-待处理)'!E:E&amp;'8.1论文（前端查询） 需要导入-待处理)'!G:G,'8.1论文（前端查询） 需要导入-待处理)'!H:H),2,)</f>
        <v>0.63</v>
      </c>
      <c r="L42" t="s">
        <v>27</v>
      </c>
      <c r="M42" t="s">
        <v>219</v>
      </c>
      <c r="N42" t="s">
        <v>29</v>
      </c>
      <c r="R42" t="str">
        <f>CONCATENATE(E42,"(",VLOOKUP(H42,刊物分数!C:D,2,)*70%,")")</f>
        <v>wangxiumo(3.5)</v>
      </c>
      <c r="T42">
        <v>2</v>
      </c>
    </row>
    <row r="43" hidden="1" spans="1:20">
      <c r="A43" t="s">
        <v>221</v>
      </c>
      <c r="B43" s="9" t="s">
        <v>96</v>
      </c>
      <c r="C43" t="str">
        <f t="array" ref="C43">IF(ISNA(VLOOKUP(A43&amp;I43&amp;"1",IF({1,0},'8.1论文（前端查询） 需要导入-待处理)'!E:E&amp;'8.1论文（前端查询） 需要导入-待处理)'!G:G&amp;'8.1论文（前端查询） 需要导入-待处理)'!K:K,'8.1论文（前端查询） 需要导入-待处理)'!B:B),2,)),VLOOKUP(A43,IF({1,0},'8.1论文（前端查询） 需要导入-待处理)'!E:E,'8.1论文（前端查询） 需要导入-待处理)'!B:B),2,),VLOOKUP(A43&amp;I43&amp;"1",IF({1,0},'8.1论文（前端查询） 需要导入-待处理)'!E:E&amp;'8.1论文（前端查询） 需要导入-待处理)'!G:G&amp;'8.1论文（前端查询） 需要导入-待处理)'!K:K,'8.1论文（前端查询） 需要导入-待处理)'!B:B),2,))</f>
        <v>江薇薇</v>
      </c>
      <c r="D43" t="str">
        <f>VLOOKUP(C43,[1]Sheet1!$A:$B,2,)</f>
        <v>jiangweiwei</v>
      </c>
      <c r="E43" s="1" t="s">
        <v>223</v>
      </c>
      <c r="F43" t="str">
        <f t="array" ref="F43">IF(VLOOKUP(A43&amp;I43,IF({1,0},'8.1论文（前端查询） 需要导入-待处理)'!E:E&amp;'8.1论文（前端查询） 需要导入-待处理)'!G:G,'8.1论文（前端查询） 需要导入-待处理)'!J:J),2,)="1","独立完成","合作完成")</f>
        <v>合作完成</v>
      </c>
      <c r="G43" t="str">
        <f t="array" ref="G43">VLOOKUP(A43&amp;I43,IF({1,0},'8.1论文（前端查询） 需要导入-待处理)'!E:E&amp;'8.1论文（前端查询） 需要导入-待处理)'!G:G,'8.1论文（前端查询） 需要导入-待处理)'!A:A),2,)</f>
        <v>2009</v>
      </c>
      <c r="H43" t="str">
        <f>VLOOKUP(T43,刊物分数!A:D,3,1)</f>
        <v>一般期刊、公开出版的论文集</v>
      </c>
      <c r="I43" t="s">
        <v>96</v>
      </c>
      <c r="J43" t="str">
        <f t="array" ref="J43">VLOOKUP(A43&amp;I43,IF({1,0},'8.1论文（前端查询） 需要导入-待处理)'!E:E&amp;'8.1论文（前端查询） 需要导入-待处理)'!G:G,'8.1论文（前端查询） 需要导入-待处理)'!I:I),2,)</f>
        <v>2009-02-06 </v>
      </c>
      <c r="K43" t="str">
        <f t="array" ref="K43">VLOOKUP(A43&amp;I43,IF({1,0},'8.1论文（前端查询） 需要导入-待处理)'!E:E&amp;'8.1论文（前端查询） 需要导入-待处理)'!G:G,'8.1论文（前端查询） 需要导入-待处理)'!H:H),2,)</f>
        <v>0.6</v>
      </c>
      <c r="L43" t="s">
        <v>27</v>
      </c>
      <c r="M43" t="s">
        <v>225</v>
      </c>
      <c r="N43" t="s">
        <v>29</v>
      </c>
      <c r="R43" t="str">
        <f>CONCATENATE(E43,"(",VLOOKUP(H43,刊物分数!C:D,2,)*70%,")")</f>
        <v>jiangweiwei(14)</v>
      </c>
      <c r="T43">
        <v>8</v>
      </c>
    </row>
    <row r="44" hidden="1" spans="1:20">
      <c r="A44" t="s">
        <v>227</v>
      </c>
      <c r="B44" s="9" t="s">
        <v>42</v>
      </c>
      <c r="C44" t="str">
        <f t="array" ref="C44">IF(ISNA(VLOOKUP(A44&amp;I44&amp;"1",IF({1,0},'8.1论文（前端查询） 需要导入-待处理)'!E:E&amp;'8.1论文（前端查询） 需要导入-待处理)'!G:G&amp;'8.1论文（前端查询） 需要导入-待处理)'!K:K,'8.1论文（前端查询） 需要导入-待处理)'!B:B),2,)),VLOOKUP(A44,IF({1,0},'8.1论文（前端查询） 需要导入-待处理)'!E:E,'8.1论文（前端查询） 需要导入-待处理)'!B:B),2,),VLOOKUP(A44&amp;I44&amp;"1",IF({1,0},'8.1论文（前端查询） 需要导入-待处理)'!E:E&amp;'8.1论文（前端查询） 需要导入-待处理)'!G:G&amp;'8.1论文（前端查询） 需要导入-待处理)'!K:K,'8.1论文（前端查询） 需要导入-待处理)'!B:B),2,))</f>
        <v>许玉明</v>
      </c>
      <c r="D44" t="str">
        <f>VLOOKUP(C44,[1]Sheet1!$A:$B,2,)</f>
        <v>xuyuming</v>
      </c>
      <c r="E44" s="1" t="s">
        <v>229</v>
      </c>
      <c r="F44" t="str">
        <f t="array" ref="F44">IF(VLOOKUP(A44&amp;I44,IF({1,0},'8.1论文（前端查询） 需要导入-待处理)'!E:E&amp;'8.1论文（前端查询） 需要导入-待处理)'!G:G,'8.1论文（前端查询） 需要导入-待处理)'!J:J),2,)="1","独立完成","合作完成")</f>
        <v>合作完成</v>
      </c>
      <c r="G44" t="str">
        <f t="array" ref="G44">VLOOKUP(A44&amp;I44,IF({1,0},'8.1论文（前端查询） 需要导入-待处理)'!E:E&amp;'8.1论文（前端查询） 需要导入-待处理)'!G:G,'8.1论文（前端查询） 需要导入-待处理)'!A:A),2,)</f>
        <v>2009</v>
      </c>
      <c r="H44" t="str">
        <f>VLOOKUP(T44,刊物分数!A:D,3,1)</f>
        <v>内部刊物</v>
      </c>
      <c r="I44" t="s">
        <v>42</v>
      </c>
      <c r="J44" t="str">
        <f t="array" ref="J44">VLOOKUP(A44&amp;I44,IF({1,0},'8.1论文（前端查询） 需要导入-待处理)'!E:E&amp;'8.1论文（前端查询） 需要导入-待处理)'!G:G,'8.1论文（前端查询） 需要导入-待处理)'!I:I),2,)</f>
        <v>2009-01-17 </v>
      </c>
      <c r="K44" t="str">
        <f t="array" ref="K44">VLOOKUP(A44&amp;I44,IF({1,0},'8.1论文（前端查询） 需要导入-待处理)'!E:E&amp;'8.1论文（前端查询） 需要导入-待处理)'!G:G,'8.1论文（前端查询） 需要导入-待处理)'!H:H),2,)</f>
        <v>0.7</v>
      </c>
      <c r="L44" t="s">
        <v>27</v>
      </c>
      <c r="M44" t="s">
        <v>231</v>
      </c>
      <c r="N44" t="s">
        <v>29</v>
      </c>
      <c r="R44" t="str">
        <f>CONCATENATE(E44,"(",VLOOKUP(H44,刊物分数!C:D,2,)*70%,")")</f>
        <v>xuyuming(3.5)</v>
      </c>
      <c r="T44">
        <v>4</v>
      </c>
    </row>
    <row r="45" hidden="1" spans="1:20">
      <c r="A45" t="s">
        <v>233</v>
      </c>
      <c r="B45" s="9" t="s">
        <v>42</v>
      </c>
      <c r="C45" t="str">
        <f t="array" ref="C45">IF(ISNA(VLOOKUP(A45&amp;I45&amp;"1",IF({1,0},'8.1论文（前端查询） 需要导入-待处理)'!E:E&amp;'8.1论文（前端查询） 需要导入-待处理)'!G:G&amp;'8.1论文（前端查询） 需要导入-待处理)'!K:K,'8.1论文（前端查询） 需要导入-待处理)'!B:B),2,)),VLOOKUP(A45,IF({1,0},'8.1论文（前端查询） 需要导入-待处理)'!E:E,'8.1论文（前端查询） 需要导入-待处理)'!B:B),2,),VLOOKUP(A45&amp;I45&amp;"1",IF({1,0},'8.1论文（前端查询） 需要导入-待处理)'!E:E&amp;'8.1论文（前端查询） 需要导入-待处理)'!G:G&amp;'8.1论文（前端查询） 需要导入-待处理)'!K:K,'8.1论文（前端查询） 需要导入-待处理)'!B:B),2,))</f>
        <v>黎智洪</v>
      </c>
      <c r="D45" t="str">
        <f>VLOOKUP(C45,[1]Sheet1!$A:$B,2,)</f>
        <v>lizhihong</v>
      </c>
      <c r="E45" s="1" t="s">
        <v>235</v>
      </c>
      <c r="F45" t="str">
        <f t="array" ref="F45">IF(VLOOKUP(A45&amp;I45,IF({1,0},'8.1论文（前端查询） 需要导入-待处理)'!E:E&amp;'8.1论文（前端查询） 需要导入-待处理)'!G:G,'8.1论文（前端查询） 需要导入-待处理)'!J:J),2,)="1","独立完成","合作完成")</f>
        <v>独立完成</v>
      </c>
      <c r="G45" t="str">
        <f t="array" ref="G45">VLOOKUP(A45&amp;I45,IF({1,0},'8.1论文（前端查询） 需要导入-待处理)'!E:E&amp;'8.1论文（前端查询） 需要导入-待处理)'!G:G,'8.1论文（前端查询） 需要导入-待处理)'!A:A),2,)</f>
        <v>2009</v>
      </c>
      <c r="H45" t="str">
        <f>VLOOKUP(T45,刊物分数!A:D,3,1)</f>
        <v>一般期刊、公开出版的论文集</v>
      </c>
      <c r="I45" t="s">
        <v>42</v>
      </c>
      <c r="J45" t="str">
        <f t="array" ref="J45">VLOOKUP(A45&amp;I45,IF({1,0},'8.1论文（前端查询） 需要导入-待处理)'!E:E&amp;'8.1论文（前端查询） 需要导入-待处理)'!G:G,'8.1论文（前端查询） 需要导入-待处理)'!I:I),2,)</f>
        <v>2009-03-20 </v>
      </c>
      <c r="K45" t="str">
        <f t="array" ref="K45">VLOOKUP(A45&amp;I45,IF({1,0},'8.1论文（前端查询） 需要导入-待处理)'!E:E&amp;'8.1论文（前端查询） 需要导入-待处理)'!G:G,'8.1论文（前端查询） 需要导入-待处理)'!H:H),2,)</f>
        <v>0.9</v>
      </c>
      <c r="L45" t="s">
        <v>27</v>
      </c>
      <c r="M45" t="s">
        <v>237</v>
      </c>
      <c r="N45" t="s">
        <v>29</v>
      </c>
      <c r="R45" t="str">
        <f>CONCATENATE(E45,"(",VLOOKUP(H45,刊物分数!C:D,2,)*70%,")")</f>
        <v>lizhihong(14)</v>
      </c>
      <c r="T45">
        <v>10</v>
      </c>
    </row>
    <row r="46" hidden="1" spans="1:20">
      <c r="A46" t="s">
        <v>239</v>
      </c>
      <c r="B46" s="9" t="s">
        <v>42</v>
      </c>
      <c r="C46" t="str">
        <f t="array" ref="C46">IF(ISNA(VLOOKUP(A46&amp;I46&amp;"1",IF({1,0},'8.1论文（前端查询） 需要导入-待处理)'!E:E&amp;'8.1论文（前端查询） 需要导入-待处理)'!G:G&amp;'8.1论文（前端查询） 需要导入-待处理)'!K:K,'8.1论文（前端查询） 需要导入-待处理)'!B:B),2,)),VLOOKUP(A46,IF({1,0},'8.1论文（前端查询） 需要导入-待处理)'!E:E,'8.1论文（前端查询） 需要导入-待处理)'!B:B),2,),VLOOKUP(A46&amp;I46&amp;"1",IF({1,0},'8.1论文（前端查询） 需要导入-待处理)'!E:E&amp;'8.1论文（前端查询） 需要导入-待处理)'!G:G&amp;'8.1论文（前端查询） 需要导入-待处理)'!K:K,'8.1论文（前端查询） 需要导入-待处理)'!B:B),2,))</f>
        <v>李春艳</v>
      </c>
      <c r="D46" t="str">
        <f>VLOOKUP(C46,[1]Sheet1!$A:$B,2,)</f>
        <v>lichunyan</v>
      </c>
      <c r="E46" s="1" t="s">
        <v>241</v>
      </c>
      <c r="F46" t="str">
        <f t="array" ref="F46">IF(VLOOKUP(A46&amp;I46,IF({1,0},'8.1论文（前端查询） 需要导入-待处理)'!E:E&amp;'8.1论文（前端查询） 需要导入-待处理)'!G:G,'8.1论文（前端查询） 需要导入-待处理)'!J:J),2,)="1","独立完成","合作完成")</f>
        <v>独立完成</v>
      </c>
      <c r="G46" t="str">
        <f t="array" ref="G46">VLOOKUP(A46&amp;I46,IF({1,0},'8.1论文（前端查询） 需要导入-待处理)'!E:E&amp;'8.1论文（前端查询） 需要导入-待处理)'!G:G,'8.1论文（前端查询） 需要导入-待处理)'!A:A),2,)</f>
        <v>2009</v>
      </c>
      <c r="H46" t="str">
        <f>VLOOKUP(T46,刊物分数!A:D,3,1)</f>
        <v>一般期刊、公开出版的论文集</v>
      </c>
      <c r="I46" t="s">
        <v>42</v>
      </c>
      <c r="J46" t="str">
        <f t="array" ref="J46">VLOOKUP(A46&amp;I46,IF({1,0},'8.1论文（前端查询） 需要导入-待处理)'!E:E&amp;'8.1论文（前端查询） 需要导入-待处理)'!G:G,'8.1论文（前端查询） 需要导入-待处理)'!I:I),2,)</f>
        <v>2009-03-20 </v>
      </c>
      <c r="K46" t="str">
        <f t="array" ref="K46">VLOOKUP(A46&amp;I46,IF({1,0},'8.1论文（前端查询） 需要导入-待处理)'!E:E&amp;'8.1论文（前端查询） 需要导入-待处理)'!G:G,'8.1论文（前端查询） 需要导入-待处理)'!H:H),2,)</f>
        <v>0.8</v>
      </c>
      <c r="L46" t="s">
        <v>27</v>
      </c>
      <c r="M46" t="s">
        <v>242</v>
      </c>
      <c r="N46" t="s">
        <v>29</v>
      </c>
      <c r="R46" t="str">
        <f>CONCATENATE(E46,"(",VLOOKUP(H46,刊物分数!C:D,2,)*70%,")")</f>
        <v>lichunyan(14)</v>
      </c>
      <c r="T46">
        <v>10</v>
      </c>
    </row>
    <row r="47" hidden="1" spans="1:20">
      <c r="A47" t="s">
        <v>244</v>
      </c>
      <c r="B47" s="9" t="s">
        <v>153</v>
      </c>
      <c r="C47" t="str">
        <f t="array" ref="C47">IF(ISNA(VLOOKUP(A47&amp;I47&amp;"1",IF({1,0},'8.1论文（前端查询） 需要导入-待处理)'!E:E&amp;'8.1论文（前端查询） 需要导入-待处理)'!G:G&amp;'8.1论文（前端查询） 需要导入-待处理)'!K:K,'8.1论文（前端查询） 需要导入-待处理)'!B:B),2,)),VLOOKUP(A47,IF({1,0},'8.1论文（前端查询） 需要导入-待处理)'!E:E,'8.1论文（前端查询） 需要导入-待处理)'!B:B),2,),VLOOKUP(A47&amp;I47&amp;"1",IF({1,0},'8.1论文（前端查询） 需要导入-待处理)'!E:E&amp;'8.1论文（前端查询） 需要导入-待处理)'!G:G&amp;'8.1论文（前端查询） 需要导入-待处理)'!K:K,'8.1论文（前端查询） 需要导入-待处理)'!B:B),2,))</f>
        <v>李光荣</v>
      </c>
      <c r="D47" t="str">
        <f>VLOOKUP(C47,[1]Sheet1!$A:$B,2,)</f>
        <v>liguangrong</v>
      </c>
      <c r="E47" s="1" t="s">
        <v>246</v>
      </c>
      <c r="F47" t="str">
        <f t="array" ref="F47">IF(VLOOKUP(A47&amp;I47,IF({1,0},'8.1论文（前端查询） 需要导入-待处理)'!E:E&amp;'8.1论文（前端查询） 需要导入-待处理)'!G:G,'8.1论文（前端查询） 需要导入-待处理)'!J:J),2,)="1","独立完成","合作完成")</f>
        <v>合作完成</v>
      </c>
      <c r="G47" t="str">
        <f t="array" ref="G47">VLOOKUP(A47&amp;I47,IF({1,0},'8.1论文（前端查询） 需要导入-待处理)'!E:E&amp;'8.1论文（前端查询） 需要导入-待处理)'!G:G,'8.1论文（前端查询） 需要导入-待处理)'!A:A),2,)</f>
        <v>2009</v>
      </c>
      <c r="H47" t="str">
        <f>VLOOKUP(T47,刊物分数!A:D,3,1)</f>
        <v>内部刊物</v>
      </c>
      <c r="I47" t="s">
        <v>153</v>
      </c>
      <c r="J47" t="str">
        <f t="array" ref="J47">VLOOKUP(A47&amp;I47,IF({1,0},'8.1论文（前端查询） 需要导入-待处理)'!E:E&amp;'8.1论文（前端查询） 需要导入-待处理)'!G:G,'8.1论文（前端查询） 需要导入-待处理)'!I:I),2,)</f>
        <v>2009-11-10 </v>
      </c>
      <c r="K47" t="str">
        <f t="array" ref="K47">VLOOKUP(A47&amp;I47,IF({1,0},'8.1论文（前端查询） 需要导入-待处理)'!E:E&amp;'8.1论文（前端查询） 需要导入-待处理)'!G:G,'8.1论文（前端查询） 需要导入-待处理)'!H:H),2,)</f>
        <v>1.2</v>
      </c>
      <c r="L47" t="s">
        <v>27</v>
      </c>
      <c r="M47" t="s">
        <v>248</v>
      </c>
      <c r="N47" t="s">
        <v>29</v>
      </c>
      <c r="R47" t="str">
        <f>CONCATENATE(E47,"(",VLOOKUP(H47,刊物分数!C:D,2,)*70%,")")</f>
        <v>liguangrong(3.5)</v>
      </c>
      <c r="T47">
        <v>1.5</v>
      </c>
    </row>
    <row r="48" spans="1:20">
      <c r="A48" t="s">
        <v>250</v>
      </c>
      <c r="B48" s="9" t="s">
        <v>253</v>
      </c>
      <c r="C48" t="str">
        <f t="array" ref="C48">IF(ISNA(VLOOKUP(A48&amp;I48&amp;"1",IF({1,0},'8.1论文（前端查询） 需要导入-待处理)'!E:E&amp;'8.1论文（前端查询） 需要导入-待处理)'!G:G&amp;'8.1论文（前端查询） 需要导入-待处理)'!K:K,'8.1论文（前端查询） 需要导入-待处理)'!B:B),2,)),VLOOKUP(A48,IF({1,0},'8.1论文（前端查询） 需要导入-待处理)'!E:E,'8.1论文（前端查询） 需要导入-待处理)'!B:B),2,),VLOOKUP(A48&amp;I48&amp;"1",IF({1,0},'8.1论文（前端查询） 需要导入-待处理)'!E:E&amp;'8.1论文（前端查询） 需要导入-待处理)'!G:G&amp;'8.1论文（前端查询） 需要导入-待处理)'!K:K,'8.1论文（前端查询） 需要导入-待处理)'!B:B),2,))</f>
        <v>李敬</v>
      </c>
      <c r="D48" t="e">
        <f>VLOOKUP(C48,[1]Sheet1!$A:$B,2,)</f>
        <v>#N/A</v>
      </c>
      <c r="E48" s="1" t="s">
        <v>252</v>
      </c>
      <c r="F48" t="str">
        <f t="array" ref="F48">IF(VLOOKUP(A48&amp;I48,IF({1,0},'8.1论文（前端查询） 需要导入-待处理)'!E:E&amp;'8.1论文（前端查询） 需要导入-待处理)'!G:G,'8.1论文（前端查询） 需要导入-待处理)'!J:J),2,)="1","独立完成","合作完成")</f>
        <v>合作完成</v>
      </c>
      <c r="G48" t="str">
        <f t="array" ref="G48">VLOOKUP(A48&amp;I48,IF({1,0},'8.1论文（前端查询） 需要导入-待处理)'!E:E&amp;'8.1论文（前端查询） 需要导入-待处理)'!G:G,'8.1论文（前端查询） 需要导入-待处理)'!A:A),2,)</f>
        <v>2009</v>
      </c>
      <c r="H48" t="str">
        <f>VLOOKUP(T48,刊物分数!A:D,3,1)</f>
        <v>内部刊物</v>
      </c>
      <c r="I48" t="s">
        <v>253</v>
      </c>
      <c r="J48" t="str">
        <f t="array" ref="J48">VLOOKUP(A48&amp;I48,IF({1,0},'8.1论文（前端查询） 需要导入-待处理)'!E:E&amp;'8.1论文（前端查询） 需要导入-待处理)'!G:G,'8.1论文（前端查询） 需要导入-待处理)'!I:I),2,)</f>
        <v>2009-10-20 </v>
      </c>
      <c r="K48" t="str">
        <f t="array" ref="K48">VLOOKUP(A48&amp;I48,IF({1,0},'8.1论文（前端查询） 需要导入-待处理)'!E:E&amp;'8.1论文（前端查询） 需要导入-待处理)'!G:G,'8.1论文（前端查询） 需要导入-待处理)'!H:H),2,)</f>
        <v>0.8</v>
      </c>
      <c r="L48" t="s">
        <v>27</v>
      </c>
      <c r="M48" t="s">
        <v>255</v>
      </c>
      <c r="N48" t="s">
        <v>29</v>
      </c>
      <c r="R48" t="str">
        <f>CONCATENATE(E48,"(",VLOOKUP(H48,刊物分数!C:D,2,)*70%,")")</f>
        <v>lijing(3.5)</v>
      </c>
      <c r="T48">
        <v>4</v>
      </c>
    </row>
    <row r="49" spans="1:20">
      <c r="A49" t="s">
        <v>257</v>
      </c>
      <c r="B49" s="9" t="s">
        <v>258</v>
      </c>
      <c r="C49" t="str">
        <f t="array" ref="C49">IF(ISNA(VLOOKUP(A49&amp;I49&amp;"1",IF({1,0},'8.1论文（前端查询） 需要导入-待处理)'!E:E&amp;'8.1论文（前端查询） 需要导入-待处理)'!G:G&amp;'8.1论文（前端查询） 需要导入-待处理)'!K:K,'8.1论文（前端查询） 需要导入-待处理)'!B:B),2,)),VLOOKUP(A49,IF({1,0},'8.1论文（前端查询） 需要导入-待处理)'!E:E,'8.1论文（前端查询） 需要导入-待处理)'!B:B),2,),VLOOKUP(A49&amp;I49&amp;"1",IF({1,0},'8.1论文（前端查询） 需要导入-待处理)'!E:E&amp;'8.1论文（前端查询） 需要导入-待处理)'!G:G&amp;'8.1论文（前端查询） 需要导入-待处理)'!K:K,'8.1论文（前端查询） 需要导入-待处理)'!B:B),2,))</f>
        <v>李敬</v>
      </c>
      <c r="D49" t="e">
        <f>VLOOKUP(C49,[1]Sheet1!$A:$B,2,)</f>
        <v>#N/A</v>
      </c>
      <c r="E49" s="1" t="s">
        <v>252</v>
      </c>
      <c r="F49" t="str">
        <f t="array" ref="F49">IF(VLOOKUP(A49&amp;I49,IF({1,0},'8.1论文（前端查询） 需要导入-待处理)'!E:E&amp;'8.1论文（前端查询） 需要导入-待处理)'!G:G,'8.1论文（前端查询） 需要导入-待处理)'!J:J),2,)="1","独立完成","合作完成")</f>
        <v>合作完成</v>
      </c>
      <c r="G49" t="str">
        <f t="array" ref="G49">VLOOKUP(A49&amp;I49,IF({1,0},'8.1论文（前端查询） 需要导入-待处理)'!E:E&amp;'8.1论文（前端查询） 需要导入-待处理)'!G:G,'8.1论文（前端查询） 需要导入-待处理)'!A:A),2,)</f>
        <v>2009</v>
      </c>
      <c r="H49" t="str">
        <f>VLOOKUP(T49,刊物分数!A:D,3,1)</f>
        <v>内部刊物</v>
      </c>
      <c r="I49" t="s">
        <v>258</v>
      </c>
      <c r="J49" t="str">
        <f t="array" ref="J49">VLOOKUP(A49&amp;I49,IF({1,0},'8.1论文（前端查询） 需要导入-待处理)'!E:E&amp;'8.1论文（前端查询） 需要导入-待处理)'!G:G,'8.1论文（前端查询） 需要导入-待处理)'!I:I),2,)</f>
        <v>2009-03-18 </v>
      </c>
      <c r="K49" t="str">
        <f t="array" ref="K49">VLOOKUP(A49&amp;I49,IF({1,0},'8.1论文（前端查询） 需要导入-待处理)'!E:E&amp;'8.1论文（前端查询） 需要导入-待处理)'!G:G,'8.1论文（前端查询） 需要导入-待处理)'!H:H),2,)</f>
        <v>0.6</v>
      </c>
      <c r="L49" t="s">
        <v>27</v>
      </c>
      <c r="M49" t="s">
        <v>255</v>
      </c>
      <c r="N49" t="s">
        <v>29</v>
      </c>
      <c r="R49" t="str">
        <f>CONCATENATE(E49,"(",VLOOKUP(H49,刊物分数!C:D,2,)*70%,")")</f>
        <v>lijing(3.5)</v>
      </c>
      <c r="T49">
        <v>4</v>
      </c>
    </row>
    <row r="50" spans="1:20">
      <c r="A50" t="s">
        <v>260</v>
      </c>
      <c r="B50" s="9" t="s">
        <v>190</v>
      </c>
      <c r="C50" t="str">
        <f t="array" ref="C50">IF(ISNA(VLOOKUP(A50&amp;I50&amp;"1",IF({1,0},'8.1论文（前端查询） 需要导入-待处理)'!E:E&amp;'8.1论文（前端查询） 需要导入-待处理)'!G:G&amp;'8.1论文（前端查询） 需要导入-待处理)'!K:K,'8.1论文（前端查询） 需要导入-待处理)'!B:B),2,)),VLOOKUP(A50,IF({1,0},'8.1论文（前端查询） 需要导入-待处理)'!E:E,'8.1论文（前端查询） 需要导入-待处理)'!B:B),2,),VLOOKUP(A50&amp;I50&amp;"1",IF({1,0},'8.1论文（前端查询） 需要导入-待处理)'!E:E&amp;'8.1论文（前端查询） 需要导入-待处理)'!G:G&amp;'8.1论文（前端查询） 需要导入-待处理)'!K:K,'8.1论文（前端查询） 需要导入-待处理)'!B:B),2,))</f>
        <v>李敬</v>
      </c>
      <c r="D50" t="e">
        <f>VLOOKUP(C50,[1]Sheet1!$A:$B,2,)</f>
        <v>#N/A</v>
      </c>
      <c r="E50" s="1" t="s">
        <v>252</v>
      </c>
      <c r="F50" t="str">
        <f t="array" ref="F50">IF(VLOOKUP(A50&amp;I50,IF({1,0},'8.1论文（前端查询） 需要导入-待处理)'!E:E&amp;'8.1论文（前端查询） 需要导入-待处理)'!G:G,'8.1论文（前端查询） 需要导入-待处理)'!J:J),2,)="1","独立完成","合作完成")</f>
        <v>合作完成</v>
      </c>
      <c r="G50" t="str">
        <f t="array" ref="G50">VLOOKUP(A50&amp;I50,IF({1,0},'8.1论文（前端查询） 需要导入-待处理)'!E:E&amp;'8.1论文（前端查询） 需要导入-待处理)'!G:G,'8.1论文（前端查询） 需要导入-待处理)'!A:A),2,)</f>
        <v>2009</v>
      </c>
      <c r="H50" t="str">
        <f>VLOOKUP(T50,刊物分数!A:D,3,1)</f>
        <v>一般期刊、公开出版的论文集</v>
      </c>
      <c r="I50" t="s">
        <v>190</v>
      </c>
      <c r="J50" t="str">
        <f t="array" ref="J50">VLOOKUP(A50&amp;I50,IF({1,0},'8.1论文（前端查询） 需要导入-待处理)'!E:E&amp;'8.1论文（前端查询） 需要导入-待处理)'!G:G,'8.1论文（前端查询） 需要导入-待处理)'!I:I),2,)</f>
        <v>2009-12-20 </v>
      </c>
      <c r="K50" t="str">
        <f t="array" ref="K50">VLOOKUP(A50&amp;I50,IF({1,0},'8.1论文（前端查询） 需要导入-待处理)'!E:E&amp;'8.1论文（前端查询） 需要导入-待处理)'!G:G,'8.1论文（前端查询） 需要导入-待处理)'!H:H),2,)</f>
        <v>1.1</v>
      </c>
      <c r="L50" t="s">
        <v>27</v>
      </c>
      <c r="M50" t="s">
        <v>255</v>
      </c>
      <c r="N50" t="s">
        <v>29</v>
      </c>
      <c r="R50" t="str">
        <f>CONCATENATE(E50,"(",VLOOKUP(H50,刊物分数!C:D,2,)*70%,")")</f>
        <v>lijing(14)</v>
      </c>
      <c r="T50">
        <v>8</v>
      </c>
    </row>
    <row r="51" spans="1:20">
      <c r="A51" t="s">
        <v>264</v>
      </c>
      <c r="B51" s="9" t="s">
        <v>265</v>
      </c>
      <c r="C51" t="str">
        <f t="array" ref="C51">IF(ISNA(VLOOKUP(A51&amp;I51&amp;"1",IF({1,0},'8.1论文（前端查询） 需要导入-待处理)'!E:E&amp;'8.1论文（前端查询） 需要导入-待处理)'!G:G&amp;'8.1论文（前端查询） 需要导入-待处理)'!K:K,'8.1论文（前端查询） 需要导入-待处理)'!B:B),2,)),VLOOKUP(A51,IF({1,0},'8.1论文（前端查询） 需要导入-待处理)'!E:E,'8.1论文（前端查询） 需要导入-待处理)'!B:B),2,),VLOOKUP(A51&amp;I51&amp;"1",IF({1,0},'8.1论文（前端查询） 需要导入-待处理)'!E:E&amp;'8.1论文（前端查询） 需要导入-待处理)'!G:G&amp;'8.1论文（前端查询） 需要导入-待处理)'!K:K,'8.1论文（前端查询） 需要导入-待处理)'!B:B),2,))</f>
        <v>李敬</v>
      </c>
      <c r="D51" t="e">
        <f>VLOOKUP(C51,[1]Sheet1!$A:$B,2,)</f>
        <v>#N/A</v>
      </c>
      <c r="E51" s="1" t="s">
        <v>252</v>
      </c>
      <c r="F51" t="str">
        <f t="array" ref="F51">IF(VLOOKUP(A51&amp;I51,IF({1,0},'8.1论文（前端查询） 需要导入-待处理)'!E:E&amp;'8.1论文（前端查询） 需要导入-待处理)'!G:G,'8.1论文（前端查询） 需要导入-待处理)'!J:J),2,)="1","独立完成","合作完成")</f>
        <v>独立完成</v>
      </c>
      <c r="G51" t="str">
        <f t="array" ref="G51">VLOOKUP(A51&amp;I51,IF({1,0},'8.1论文（前端查询） 需要导入-待处理)'!E:E&amp;'8.1论文（前端查询） 需要导入-待处理)'!G:G,'8.1论文（前端查询） 需要导入-待处理)'!A:A),2,)</f>
        <v>2009</v>
      </c>
      <c r="H51" t="str">
        <f>VLOOKUP(T51,刊物分数!A:D,3,1)</f>
        <v>内部刊物</v>
      </c>
      <c r="I51" t="s">
        <v>265</v>
      </c>
      <c r="J51" t="str">
        <f t="array" ref="J51">VLOOKUP(A51&amp;I51,IF({1,0},'8.1论文（前端查询） 需要导入-待处理)'!E:E&amp;'8.1论文（前端查询） 需要导入-待处理)'!G:G,'8.1论文（前端查询） 需要导入-待处理)'!I:I),2,)</f>
        <v>2009-06-10 </v>
      </c>
      <c r="K51" t="str">
        <f t="array" ref="K51">VLOOKUP(A51&amp;I51,IF({1,0},'8.1论文（前端查询） 需要导入-待处理)'!E:E&amp;'8.1论文（前端查询） 需要导入-待处理)'!G:G,'8.1论文（前端查询） 需要导入-待处理)'!H:H),2,)</f>
        <v>1</v>
      </c>
      <c r="L51" t="s">
        <v>27</v>
      </c>
      <c r="M51" t="s">
        <v>255</v>
      </c>
      <c r="N51" t="s">
        <v>29</v>
      </c>
      <c r="R51" t="str">
        <f>CONCATENATE(E51,"(",VLOOKUP(H51,刊物分数!C:D,2,)*70%,")")</f>
        <v>lijing(3.5)</v>
      </c>
      <c r="T51">
        <v>5</v>
      </c>
    </row>
    <row r="52" spans="1:20">
      <c r="A52" t="s">
        <v>266</v>
      </c>
      <c r="B52" s="9" t="s">
        <v>267</v>
      </c>
      <c r="C52" t="str">
        <f t="array" ref="C52">IF(ISNA(VLOOKUP(A52&amp;I52&amp;"1",IF({1,0},'8.1论文（前端查询） 需要导入-待处理)'!E:E&amp;'8.1论文（前端查询） 需要导入-待处理)'!G:G&amp;'8.1论文（前端查询） 需要导入-待处理)'!K:K,'8.1论文（前端查询） 需要导入-待处理)'!B:B),2,)),VLOOKUP(A52,IF({1,0},'8.1论文（前端查询） 需要导入-待处理)'!E:E,'8.1论文（前端查询） 需要导入-待处理)'!B:B),2,),VLOOKUP(A52&amp;I52&amp;"1",IF({1,0},'8.1论文（前端查询） 需要导入-待处理)'!E:E&amp;'8.1论文（前端查询） 需要导入-待处理)'!G:G&amp;'8.1论文（前端查询） 需要导入-待处理)'!K:K,'8.1论文（前端查询） 需要导入-待处理)'!B:B),2,))</f>
        <v>李敬</v>
      </c>
      <c r="D52" t="e">
        <f>VLOOKUP(C52,[1]Sheet1!$A:$B,2,)</f>
        <v>#N/A</v>
      </c>
      <c r="E52" s="1" t="s">
        <v>252</v>
      </c>
      <c r="F52" t="str">
        <f t="array" ref="F52">IF(VLOOKUP(A52&amp;I52,IF({1,0},'8.1论文（前端查询） 需要导入-待处理)'!E:E&amp;'8.1论文（前端查询） 需要导入-待处理)'!G:G,'8.1论文（前端查询） 需要导入-待处理)'!J:J),2,)="1","独立完成","合作完成")</f>
        <v>独立完成</v>
      </c>
      <c r="G52" t="str">
        <f t="array" ref="G52">VLOOKUP(A52&amp;I52,IF({1,0},'8.1论文（前端查询） 需要导入-待处理)'!E:E&amp;'8.1论文（前端查询） 需要导入-待处理)'!G:G,'8.1论文（前端查询） 需要导入-待处理)'!A:A),2,)</f>
        <v>2009</v>
      </c>
      <c r="H52" t="str">
        <f>VLOOKUP(T52,刊物分数!A:D,3,1)</f>
        <v>一般期刊、公开出版的论文集</v>
      </c>
      <c r="I52" t="s">
        <v>267</v>
      </c>
      <c r="J52" t="str">
        <f t="array" ref="J52">VLOOKUP(A52&amp;I52,IF({1,0},'8.1论文（前端查询） 需要导入-待处理)'!E:E&amp;'8.1论文（前端查询） 需要导入-待处理)'!G:G,'8.1论文（前端查询） 需要导入-待处理)'!I:I),2,)</f>
        <v>2009-08-10 </v>
      </c>
      <c r="K52" t="str">
        <f t="array" ref="K52">VLOOKUP(A52&amp;I52,IF({1,0},'8.1论文（前端查询） 需要导入-待处理)'!E:E&amp;'8.1论文（前端查询） 需要导入-待处理)'!G:G,'8.1论文（前端查询） 需要导入-待处理)'!H:H),2,)</f>
        <v>1</v>
      </c>
      <c r="L52" t="s">
        <v>27</v>
      </c>
      <c r="M52" t="s">
        <v>255</v>
      </c>
      <c r="N52" t="s">
        <v>29</v>
      </c>
      <c r="R52" t="str">
        <f>CONCATENATE(E52,"(",VLOOKUP(H52,刊物分数!C:D,2,)*70%,")")</f>
        <v>lijing(14)</v>
      </c>
      <c r="T52">
        <v>10</v>
      </c>
    </row>
    <row r="53" spans="1:20">
      <c r="A53" t="s">
        <v>268</v>
      </c>
      <c r="B53" s="9" t="s">
        <v>269</v>
      </c>
      <c r="C53" t="str">
        <f t="array" ref="C53">IF(ISNA(VLOOKUP(A53&amp;I53&amp;"1",IF({1,0},'8.1论文（前端查询） 需要导入-待处理)'!E:E&amp;'8.1论文（前端查询） 需要导入-待处理)'!G:G&amp;'8.1论文（前端查询） 需要导入-待处理)'!K:K,'8.1论文（前端查询） 需要导入-待处理)'!B:B),2,)),VLOOKUP(A53,IF({1,0},'8.1论文（前端查询） 需要导入-待处理)'!E:E,'8.1论文（前端查询） 需要导入-待处理)'!B:B),2,),VLOOKUP(A53&amp;I53&amp;"1",IF({1,0},'8.1论文（前端查询） 需要导入-待处理)'!E:E&amp;'8.1论文（前端查询） 需要导入-待处理)'!G:G&amp;'8.1论文（前端查询） 需要导入-待处理)'!K:K,'8.1论文（前端查询） 需要导入-待处理)'!B:B),2,))</f>
        <v>李敬</v>
      </c>
      <c r="D53" t="e">
        <f>VLOOKUP(C53,[1]Sheet1!$A:$B,2,)</f>
        <v>#N/A</v>
      </c>
      <c r="E53" s="1" t="s">
        <v>252</v>
      </c>
      <c r="F53" t="str">
        <f t="array" ref="F53">IF(VLOOKUP(A53&amp;I53,IF({1,0},'8.1论文（前端查询） 需要导入-待处理)'!E:E&amp;'8.1论文（前端查询） 需要导入-待处理)'!G:G,'8.1论文（前端查询） 需要导入-待处理)'!J:J),2,)="1","独立完成","合作完成")</f>
        <v>独立完成</v>
      </c>
      <c r="G53" t="str">
        <f t="array" ref="G53">VLOOKUP(A53&amp;I53,IF({1,0},'8.1论文（前端查询） 需要导入-待处理)'!E:E&amp;'8.1论文（前端查询） 需要导入-待处理)'!G:G,'8.1论文（前端查询） 需要导入-待处理)'!A:A),2,)</f>
        <v>2009</v>
      </c>
      <c r="H53" t="str">
        <f>VLOOKUP(T53,刊物分数!A:D,3,1)</f>
        <v>内部刊物</v>
      </c>
      <c r="I53" t="s">
        <v>269</v>
      </c>
      <c r="J53" t="str">
        <f t="array" ref="J53">VLOOKUP(A53&amp;I53,IF({1,0},'8.1论文（前端查询） 需要导入-待处理)'!E:E&amp;'8.1论文（前端查询） 需要导入-待处理)'!G:G,'8.1论文（前端查询） 需要导入-待处理)'!I:I),2,)</f>
        <v>2009-04-10 </v>
      </c>
      <c r="K53" t="str">
        <f t="array" ref="K53">VLOOKUP(A53&amp;I53,IF({1,0},'8.1论文（前端查询） 需要导入-待处理)'!E:E&amp;'8.1论文（前端查询） 需要导入-待处理)'!G:G,'8.1论文（前端查询） 需要导入-待处理)'!H:H),2,)</f>
        <v>0.4</v>
      </c>
      <c r="L53" t="s">
        <v>27</v>
      </c>
      <c r="M53" t="s">
        <v>255</v>
      </c>
      <c r="N53" t="s">
        <v>29</v>
      </c>
      <c r="R53" t="str">
        <f>CONCATENATE(E53,"(",VLOOKUP(H53,刊物分数!C:D,2,)*70%,")")</f>
        <v>lijing(3.5)</v>
      </c>
      <c r="T53">
        <v>5</v>
      </c>
    </row>
    <row r="54" spans="1:20">
      <c r="A54" t="s">
        <v>271</v>
      </c>
      <c r="B54" s="9" t="s">
        <v>274</v>
      </c>
      <c r="C54" t="str">
        <f t="array" ref="C54">IF(ISNA(VLOOKUP(A54&amp;I54&amp;"1",IF({1,0},'8.1论文（前端查询） 需要导入-待处理)'!E:E&amp;'8.1论文（前端查询） 需要导入-待处理)'!G:G&amp;'8.1论文（前端查询） 需要导入-待处理)'!K:K,'8.1论文（前端查询） 需要导入-待处理)'!B:B),2,)),VLOOKUP(A54,IF({1,0},'8.1论文（前端查询） 需要导入-待处理)'!E:E,'8.1论文（前端查询） 需要导入-待处理)'!B:B),2,),VLOOKUP(A54&amp;I54&amp;"1",IF({1,0},'8.1论文（前端查询） 需要导入-待处理)'!E:E&amp;'8.1论文（前端查询） 需要导入-待处理)'!G:G&amp;'8.1论文（前端查询） 需要导入-待处理)'!K:K,'8.1论文（前端查询） 需要导入-待处理)'!B:B),2,))</f>
        <v>李林</v>
      </c>
      <c r="D54" t="e">
        <f>VLOOKUP(C54,[1]Sheet1!$A:$B,2,)</f>
        <v>#N/A</v>
      </c>
      <c r="E54" s="1" t="s">
        <v>273</v>
      </c>
      <c r="F54" t="str">
        <f t="array" ref="F54">IF(VLOOKUP(A54&amp;I54,IF({1,0},'8.1论文（前端查询） 需要导入-待处理)'!E:E&amp;'8.1论文（前端查询） 需要导入-待处理)'!G:G,'8.1论文（前端查询） 需要导入-待处理)'!J:J),2,)="1","独立完成","合作完成")</f>
        <v>独立完成</v>
      </c>
      <c r="G54" t="str">
        <f t="array" ref="G54">VLOOKUP(A54&amp;I54,IF({1,0},'8.1论文（前端查询） 需要导入-待处理)'!E:E&amp;'8.1论文（前端查询） 需要导入-待处理)'!G:G,'8.1论文（前端查询） 需要导入-待处理)'!A:A),2,)</f>
        <v>2009</v>
      </c>
      <c r="H54" t="str">
        <f>VLOOKUP(T54,刊物分数!A:D,3,1)</f>
        <v>一般期刊、公开出版的论文集</v>
      </c>
      <c r="I54" t="s">
        <v>274</v>
      </c>
      <c r="J54" t="str">
        <f t="array" ref="J54">VLOOKUP(A54&amp;I54,IF({1,0},'8.1论文（前端查询） 需要导入-待处理)'!E:E&amp;'8.1论文（前端查询） 需要导入-待处理)'!G:G,'8.1论文（前端查询） 需要导入-待处理)'!I:I),2,)</f>
        <v>2009-11-25 </v>
      </c>
      <c r="K54" t="str">
        <f t="array" ref="K54">VLOOKUP(A54&amp;I54,IF({1,0},'8.1论文（前端查询） 需要导入-待处理)'!E:E&amp;'8.1论文（前端查询） 需要导入-待处理)'!G:G,'8.1论文（前端查询） 需要导入-待处理)'!H:H),2,)</f>
        <v>5000</v>
      </c>
      <c r="L54" t="s">
        <v>27</v>
      </c>
      <c r="M54" t="s">
        <v>277</v>
      </c>
      <c r="N54" t="s">
        <v>29</v>
      </c>
      <c r="R54" t="str">
        <f>CONCATENATE(E54,"(",VLOOKUP(H54,刊物分数!C:D,2,)*70%,")")</f>
        <v>lilin(14)</v>
      </c>
      <c r="T54">
        <v>10</v>
      </c>
    </row>
    <row r="55" spans="1:20">
      <c r="A55" t="s">
        <v>279</v>
      </c>
      <c r="B55" s="9" t="s">
        <v>280</v>
      </c>
      <c r="C55" t="str">
        <f t="array" ref="C55">IF(ISNA(VLOOKUP(A55&amp;I55&amp;"1",IF({1,0},'8.1论文（前端查询） 需要导入-待处理)'!E:E&amp;'8.1论文（前端查询） 需要导入-待处理)'!G:G&amp;'8.1论文（前端查询） 需要导入-待处理)'!K:K,'8.1论文（前端查询） 需要导入-待处理)'!B:B),2,)),VLOOKUP(A55,IF({1,0},'8.1论文（前端查询） 需要导入-待处理)'!E:E,'8.1论文（前端查询） 需要导入-待处理)'!B:B),2,),VLOOKUP(A55&amp;I55&amp;"1",IF({1,0},'8.1论文（前端查询） 需要导入-待处理)'!E:E&amp;'8.1论文（前端查询） 需要导入-待处理)'!G:G&amp;'8.1论文（前端查询） 需要导入-待处理)'!K:K,'8.1论文（前端查询） 需要导入-待处理)'!B:B),2,))</f>
        <v>李林</v>
      </c>
      <c r="D55" t="e">
        <f>VLOOKUP(C55,[1]Sheet1!$A:$B,2,)</f>
        <v>#N/A</v>
      </c>
      <c r="E55" s="1" t="s">
        <v>273</v>
      </c>
      <c r="F55" t="str">
        <f t="array" ref="F55">IF(VLOOKUP(A55&amp;I55,IF({1,0},'8.1论文（前端查询） 需要导入-待处理)'!E:E&amp;'8.1论文（前端查询） 需要导入-待处理)'!G:G,'8.1论文（前端查询） 需要导入-待处理)'!J:J),2,)="1","独立完成","合作完成")</f>
        <v>独立完成</v>
      </c>
      <c r="G55" t="str">
        <f t="array" ref="G55">VLOOKUP(A55&amp;I55,IF({1,0},'8.1论文（前端查询） 需要导入-待处理)'!E:E&amp;'8.1论文（前端查询） 需要导入-待处理)'!G:G,'8.1论文（前端查询） 需要导入-待处理)'!A:A),2,)</f>
        <v>2009</v>
      </c>
      <c r="H55" t="str">
        <f>VLOOKUP(T55,刊物分数!A:D,3,1)</f>
        <v>内部刊物</v>
      </c>
      <c r="I55" t="s">
        <v>280</v>
      </c>
      <c r="J55" t="str">
        <f t="array" ref="J55">VLOOKUP(A55&amp;I55,IF({1,0},'8.1论文（前端查询） 需要导入-待处理)'!E:E&amp;'8.1论文（前端查询） 需要导入-待处理)'!G:G,'8.1论文（前端查询） 需要导入-待处理)'!I:I),2,)</f>
        <v>2009-11-15 </v>
      </c>
      <c r="K55" t="str">
        <f t="array" ref="K55">VLOOKUP(A55&amp;I55,IF({1,0},'8.1论文（前端查询） 需要导入-待处理)'!E:E&amp;'8.1论文（前端查询） 需要导入-待处理)'!G:G,'8.1论文（前端查询） 需要导入-待处理)'!H:H),2,)</f>
        <v>0.4</v>
      </c>
      <c r="L55" t="s">
        <v>27</v>
      </c>
      <c r="M55" t="s">
        <v>277</v>
      </c>
      <c r="N55" t="s">
        <v>29</v>
      </c>
      <c r="R55" t="str">
        <f>CONCATENATE(E55,"(",VLOOKUP(H55,刊物分数!C:D,2,)*70%,")")</f>
        <v>lilin(3.5)</v>
      </c>
      <c r="T55">
        <v>5</v>
      </c>
    </row>
    <row r="56" hidden="1" spans="1:20">
      <c r="A56" t="s">
        <v>283</v>
      </c>
      <c r="B56" s="9" t="s">
        <v>286</v>
      </c>
      <c r="C56" t="str">
        <f t="array" ref="C56">IF(ISNA(VLOOKUP(A56&amp;I56&amp;"1",IF({1,0},'8.1论文（前端查询） 需要导入-待处理)'!E:E&amp;'8.1论文（前端查询） 需要导入-待处理)'!G:G&amp;'8.1论文（前端查询） 需要导入-待处理)'!K:K,'8.1论文（前端查询） 需要导入-待处理)'!B:B),2,)),VLOOKUP(A56,IF({1,0},'8.1论文（前端查询） 需要导入-待处理)'!E:E,'8.1论文（前端查询） 需要导入-待处理)'!B:B),2,),VLOOKUP(A56&amp;I56&amp;"1",IF({1,0},'8.1论文（前端查询） 需要导入-待处理)'!E:E&amp;'8.1论文（前端查询） 需要导入-待处理)'!G:G&amp;'8.1论文（前端查询） 需要导入-待处理)'!K:K,'8.1论文（前端查询） 需要导入-待处理)'!B:B),2,))</f>
        <v>李玲</v>
      </c>
      <c r="D56" t="str">
        <f>VLOOKUP(C56,[1]Sheet1!$A:$B,2,)</f>
        <v>liling</v>
      </c>
      <c r="E56" s="1" t="s">
        <v>285</v>
      </c>
      <c r="F56" t="str">
        <f t="array" ref="F56">IF(VLOOKUP(A56&amp;I56,IF({1,0},'8.1论文（前端查询） 需要导入-待处理)'!E:E&amp;'8.1论文（前端查询） 需要导入-待处理)'!G:G,'8.1论文（前端查询） 需要导入-待处理)'!J:J),2,)="1","独立完成","合作完成")</f>
        <v>合作完成</v>
      </c>
      <c r="G56" t="str">
        <f t="array" ref="G56">VLOOKUP(A56&amp;I56,IF({1,0},'8.1论文（前端查询） 需要导入-待处理)'!E:E&amp;'8.1论文（前端查询） 需要导入-待处理)'!G:G,'8.1论文（前端查询） 需要导入-待处理)'!A:A),2,)</f>
        <v>2009</v>
      </c>
      <c r="H56" t="str">
        <f>VLOOKUP(T56,刊物分数!A:D,3,1)</f>
        <v>一般期刊、公开出版的论文集</v>
      </c>
      <c r="I56" t="s">
        <v>286</v>
      </c>
      <c r="J56" t="str">
        <f t="array" ref="J56">VLOOKUP(A56&amp;I56,IF({1,0},'8.1论文（前端查询） 需要导入-待处理)'!E:E&amp;'8.1论文（前端查询） 需要导入-待处理)'!G:G,'8.1论文（前端查询） 需要导入-待处理)'!I:I),2,)</f>
        <v>2009-11-15 </v>
      </c>
      <c r="K56" t="str">
        <f t="array" ref="K56">VLOOKUP(A56&amp;I56,IF({1,0},'8.1论文（前端查询） 需要导入-待处理)'!E:E&amp;'8.1论文（前端查询） 需要导入-待处理)'!G:G,'8.1论文（前端查询） 需要导入-待处理)'!H:H),2,)</f>
        <v>0.85</v>
      </c>
      <c r="L56" t="s">
        <v>27</v>
      </c>
      <c r="M56" t="s">
        <v>287</v>
      </c>
      <c r="N56" t="s">
        <v>29</v>
      </c>
      <c r="R56" t="str">
        <f>CONCATENATE(E56,"(",VLOOKUP(H56,刊物分数!C:D,2,)*70%,")")</f>
        <v>liling(14)</v>
      </c>
      <c r="T56">
        <v>8</v>
      </c>
    </row>
    <row r="57" spans="1:20">
      <c r="A57" t="s">
        <v>289</v>
      </c>
      <c r="B57" s="9" t="s">
        <v>292</v>
      </c>
      <c r="C57" t="str">
        <f t="array" ref="C57">IF(ISNA(VLOOKUP(A57&amp;I57&amp;"1",IF({1,0},'8.1论文（前端查询） 需要导入-待处理)'!E:E&amp;'8.1论文（前端查询） 需要导入-待处理)'!G:G&amp;'8.1论文（前端查询） 需要导入-待处理)'!K:K,'8.1论文（前端查询） 需要导入-待处理)'!B:B),2,)),VLOOKUP(A57,IF({1,0},'8.1论文（前端查询） 需要导入-待处理)'!E:E,'8.1论文（前端查询） 需要导入-待处理)'!B:B),2,),VLOOKUP(A57&amp;I57&amp;"1",IF({1,0},'8.1论文（前端查询） 需要导入-待处理)'!E:E&amp;'8.1论文（前端查询） 需要导入-待处理)'!G:G&amp;'8.1论文（前端查询） 需要导入-待处理)'!K:K,'8.1论文（前端查询） 需要导入-待处理)'!B:B),2,))</f>
        <v>李琼</v>
      </c>
      <c r="D57" t="e">
        <f>VLOOKUP(C57,[1]Sheet1!$A:$B,2,)</f>
        <v>#N/A</v>
      </c>
      <c r="E57" s="1" t="s">
        <v>291</v>
      </c>
      <c r="F57" t="str">
        <f t="array" ref="F57">IF(VLOOKUP(A57&amp;I57,IF({1,0},'8.1论文（前端查询） 需要导入-待处理)'!E:E&amp;'8.1论文（前端查询） 需要导入-待处理)'!G:G,'8.1论文（前端查询） 需要导入-待处理)'!J:J),2,)="1","独立完成","合作完成")</f>
        <v>合作完成</v>
      </c>
      <c r="G57" t="str">
        <f t="array" ref="G57">VLOOKUP(A57&amp;I57,IF({1,0},'8.1论文（前端查询） 需要导入-待处理)'!E:E&amp;'8.1论文（前端查询） 需要导入-待处理)'!G:G,'8.1论文（前端查询） 需要导入-待处理)'!A:A),2,)</f>
        <v>2009</v>
      </c>
      <c r="H57" t="str">
        <f>VLOOKUP(T57,刊物分数!A:D,3,1)</f>
        <v>内部刊物</v>
      </c>
      <c r="I57" t="s">
        <v>292</v>
      </c>
      <c r="J57" t="str">
        <f t="array" ref="J57">VLOOKUP(A57&amp;I57,IF({1,0},'8.1论文（前端查询） 需要导入-待处理)'!E:E&amp;'8.1论文（前端查询） 需要导入-待处理)'!G:G,'8.1论文（前端查询） 需要导入-待处理)'!I:I),2,)</f>
        <v>2009-08-17 </v>
      </c>
      <c r="K57" t="str">
        <f t="array" ref="K57">VLOOKUP(A57&amp;I57,IF({1,0},'8.1论文（前端查询） 需要导入-待处理)'!E:E&amp;'8.1论文（前端查询） 需要导入-待处理)'!G:G,'8.1论文（前端查询） 需要导入-待处理)'!H:H),2,)</f>
        <v>0.4</v>
      </c>
      <c r="L57" t="s">
        <v>27</v>
      </c>
      <c r="M57" t="s">
        <v>294</v>
      </c>
      <c r="N57" t="s">
        <v>29</v>
      </c>
      <c r="R57" t="str">
        <f>CONCATENATE(E57,"(",VLOOKUP(H57,刊物分数!C:D,2,)*70%,")")</f>
        <v>liqiong(3.5)</v>
      </c>
      <c r="T57">
        <v>3</v>
      </c>
    </row>
    <row r="58" spans="1:20">
      <c r="A58" t="s">
        <v>296</v>
      </c>
      <c r="B58" s="9" t="s">
        <v>280</v>
      </c>
      <c r="C58" t="str">
        <f t="array" ref="C58">IF(ISNA(VLOOKUP(A58&amp;I58&amp;"1",IF({1,0},'8.1论文（前端查询） 需要导入-待处理)'!E:E&amp;'8.1论文（前端查询） 需要导入-待处理)'!G:G&amp;'8.1论文（前端查询） 需要导入-待处理)'!K:K,'8.1论文（前端查询） 需要导入-待处理)'!B:B),2,)),VLOOKUP(A58,IF({1,0},'8.1论文（前端查询） 需要导入-待处理)'!E:E,'8.1论文（前端查询） 需要导入-待处理)'!B:B),2,),VLOOKUP(A58&amp;I58&amp;"1",IF({1,0},'8.1论文（前端查询） 需要导入-待处理)'!E:E&amp;'8.1论文（前端查询） 需要导入-待处理)'!G:G&amp;'8.1论文（前端查询） 需要导入-待处理)'!K:K,'8.1论文（前端查询） 需要导入-待处理)'!B:B),2,))</f>
        <v>李琼</v>
      </c>
      <c r="D58" t="e">
        <f>VLOOKUP(C58,[1]Sheet1!$A:$B,2,)</f>
        <v>#N/A</v>
      </c>
      <c r="E58" s="1" t="s">
        <v>291</v>
      </c>
      <c r="F58" t="str">
        <f t="array" ref="F58">IF(VLOOKUP(A58&amp;I58,IF({1,0},'8.1论文（前端查询） 需要导入-待处理)'!E:E&amp;'8.1论文（前端查询） 需要导入-待处理)'!G:G,'8.1论文（前端查询） 需要导入-待处理)'!J:J),2,)="1","独立完成","合作完成")</f>
        <v>独立完成</v>
      </c>
      <c r="G58" t="str">
        <f t="array" ref="G58">VLOOKUP(A58&amp;I58,IF({1,0},'8.1论文（前端查询） 需要导入-待处理)'!E:E&amp;'8.1论文（前端查询） 需要导入-待处理)'!G:G,'8.1论文（前端查询） 需要导入-待处理)'!A:A),2,)</f>
        <v>2009</v>
      </c>
      <c r="H58" t="str">
        <f>VLOOKUP(T58,刊物分数!A:D,3,1)</f>
        <v>内部刊物</v>
      </c>
      <c r="I58" t="s">
        <v>280</v>
      </c>
      <c r="J58" t="str">
        <f t="array" ref="J58">VLOOKUP(A58&amp;I58,IF({1,0},'8.1论文（前端查询） 需要导入-待处理)'!E:E&amp;'8.1论文（前端查询） 需要导入-待处理)'!G:G,'8.1论文（前端查询） 需要导入-待处理)'!I:I),2,)</f>
        <v>2009-02-10 </v>
      </c>
      <c r="K58" t="str">
        <f t="array" ref="K58">VLOOKUP(A58&amp;I58,IF({1,0},'8.1论文（前端查询） 需要导入-待处理)'!E:E&amp;'8.1论文（前端查询） 需要导入-待处理)'!G:G,'8.1论文（前端查询） 需要导入-待处理)'!H:H),2,)</f>
        <v>0.4</v>
      </c>
      <c r="L58" t="s">
        <v>27</v>
      </c>
      <c r="M58" t="s">
        <v>298</v>
      </c>
      <c r="N58" t="s">
        <v>29</v>
      </c>
      <c r="R58" t="str">
        <f>CONCATENATE(E58,"(",VLOOKUP(H58,刊物分数!C:D,2,)*70%,")")</f>
        <v>liqiong(3.5)</v>
      </c>
      <c r="T58">
        <v>5</v>
      </c>
    </row>
    <row r="59" spans="1:20">
      <c r="A59" t="s">
        <v>299</v>
      </c>
      <c r="B59" s="9" t="s">
        <v>42</v>
      </c>
      <c r="C59" t="str">
        <f t="array" ref="C59">IF(ISNA(VLOOKUP(A59&amp;I59&amp;"1",IF({1,0},'8.1论文（前端查询） 需要导入-待处理)'!E:E&amp;'8.1论文（前端查询） 需要导入-待处理)'!G:G&amp;'8.1论文（前端查询） 需要导入-待处理)'!K:K,'8.1论文（前端查询） 需要导入-待处理)'!B:B),2,)),VLOOKUP(A59,IF({1,0},'8.1论文（前端查询） 需要导入-待处理)'!E:E,'8.1论文（前端查询） 需要导入-待处理)'!B:B),2,),VLOOKUP(A59&amp;I59&amp;"1",IF({1,0},'8.1论文（前端查询） 需要导入-待处理)'!E:E&amp;'8.1论文（前端查询） 需要导入-待处理)'!G:G&amp;'8.1论文（前端查询） 需要导入-待处理)'!K:K,'8.1论文（前端查询） 需要导入-待处理)'!B:B),2,))</f>
        <v>李琼</v>
      </c>
      <c r="D59" t="e">
        <f>VLOOKUP(C59,[1]Sheet1!$A:$B,2,)</f>
        <v>#N/A</v>
      </c>
      <c r="E59" s="1" t="s">
        <v>291</v>
      </c>
      <c r="F59" t="str">
        <f t="array" ref="F59">IF(VLOOKUP(A59&amp;I59,IF({1,0},'8.1论文（前端查询） 需要导入-待处理)'!E:E&amp;'8.1论文（前端查询） 需要导入-待处理)'!G:G,'8.1论文（前端查询） 需要导入-待处理)'!J:J),2,)="1","独立完成","合作完成")</f>
        <v>合作完成</v>
      </c>
      <c r="G59" t="str">
        <f t="array" ref="G59">VLOOKUP(A59&amp;I59,IF({1,0},'8.1论文（前端查询） 需要导入-待处理)'!E:E&amp;'8.1论文（前端查询） 需要导入-待处理)'!G:G,'8.1论文（前端查询） 需要导入-待处理)'!A:A),2,)</f>
        <v>2009</v>
      </c>
      <c r="H59" t="str">
        <f>VLOOKUP(T59,刊物分数!A:D,3,1)</f>
        <v>一般期刊、公开出版的论文集</v>
      </c>
      <c r="I59" t="s">
        <v>42</v>
      </c>
      <c r="J59" t="str">
        <f t="array" ref="J59">VLOOKUP(A59&amp;I59,IF({1,0},'8.1论文（前端查询） 需要导入-待处理)'!E:E&amp;'8.1论文（前端查询） 需要导入-待处理)'!G:G,'8.1论文（前端查询） 需要导入-待处理)'!I:I),2,)</f>
        <v>2009-05-06 </v>
      </c>
      <c r="K59" t="str">
        <f t="array" ref="K59">VLOOKUP(A59&amp;I59,IF({1,0},'8.1论文（前端查询） 需要导入-待处理)'!E:E&amp;'8.1论文（前端查询） 需要导入-待处理)'!G:G,'8.1论文（前端查询） 需要导入-待处理)'!H:H),2,)</f>
        <v>0.9</v>
      </c>
      <c r="L59" t="s">
        <v>27</v>
      </c>
      <c r="M59" t="s">
        <v>298</v>
      </c>
      <c r="N59" t="s">
        <v>29</v>
      </c>
      <c r="R59" t="str">
        <f>CONCATENATE(E59,"(",VLOOKUP(H59,刊物分数!C:D,2,)*70%,")")</f>
        <v>liqiong(14)</v>
      </c>
      <c r="T59">
        <v>6</v>
      </c>
    </row>
    <row r="60" spans="1:20">
      <c r="A60" t="s">
        <v>301</v>
      </c>
      <c r="B60" s="9" t="s">
        <v>302</v>
      </c>
      <c r="C60" t="str">
        <f t="array" ref="C60">IF(ISNA(VLOOKUP(A60&amp;I60&amp;"1",IF({1,0},'8.1论文（前端查询） 需要导入-待处理)'!E:E&amp;'8.1论文（前端查询） 需要导入-待处理)'!G:G&amp;'8.1论文（前端查询） 需要导入-待处理)'!K:K,'8.1论文（前端查询） 需要导入-待处理)'!B:B),2,)),VLOOKUP(A60,IF({1,0},'8.1论文（前端查询） 需要导入-待处理)'!E:E,'8.1论文（前端查询） 需要导入-待处理)'!B:B),2,),VLOOKUP(A60&amp;I60&amp;"1",IF({1,0},'8.1论文（前端查询） 需要导入-待处理)'!E:E&amp;'8.1论文（前端查询） 需要导入-待处理)'!G:G&amp;'8.1论文（前端查询） 需要导入-待处理)'!K:K,'8.1论文（前端查询） 需要导入-待处理)'!B:B),2,))</f>
        <v>李琼</v>
      </c>
      <c r="D60" t="e">
        <f>VLOOKUP(C60,[1]Sheet1!$A:$B,2,)</f>
        <v>#N/A</v>
      </c>
      <c r="E60" s="1" t="s">
        <v>291</v>
      </c>
      <c r="F60" t="str">
        <f t="array" ref="F60">IF(VLOOKUP(A60&amp;I60,IF({1,0},'8.1论文（前端查询） 需要导入-待处理)'!E:E&amp;'8.1论文（前端查询） 需要导入-待处理)'!G:G,'8.1论文（前端查询） 需要导入-待处理)'!J:J),2,)="1","独立完成","合作完成")</f>
        <v>独立完成</v>
      </c>
      <c r="G60" t="str">
        <f t="array" ref="G60">VLOOKUP(A60&amp;I60,IF({1,0},'8.1论文（前端查询） 需要导入-待处理)'!E:E&amp;'8.1论文（前端查询） 需要导入-待处理)'!G:G,'8.1论文（前端查询） 需要导入-待处理)'!A:A),2,)</f>
        <v>2009</v>
      </c>
      <c r="H60" t="str">
        <f>VLOOKUP(T60,刊物分数!A:D,3,1)</f>
        <v>内部刊物</v>
      </c>
      <c r="I60" t="s">
        <v>302</v>
      </c>
      <c r="J60" t="str">
        <f t="array" ref="J60">VLOOKUP(A60&amp;I60,IF({1,0},'8.1论文（前端查询） 需要导入-待处理)'!E:E&amp;'8.1论文（前端查询） 需要导入-待处理)'!G:G,'8.1论文（前端查询） 需要导入-待处理)'!I:I),2,)</f>
        <v>2009-11-27 </v>
      </c>
      <c r="K60" t="str">
        <f t="array" ref="K60">VLOOKUP(A60&amp;I60,IF({1,0},'8.1论文（前端查询） 需要导入-待处理)'!E:E&amp;'8.1论文（前端查询） 需要导入-待处理)'!G:G,'8.1论文（前端查询） 需要导入-待处理)'!H:H),2,)</f>
        <v>0.9</v>
      </c>
      <c r="L60" t="s">
        <v>27</v>
      </c>
      <c r="M60" t="s">
        <v>298</v>
      </c>
      <c r="N60" t="s">
        <v>29</v>
      </c>
      <c r="R60" t="str">
        <f>CONCATENATE(E60,"(",VLOOKUP(H60,刊物分数!C:D,2,)*70%,")")</f>
        <v>liqiong(3.5)</v>
      </c>
      <c r="T60">
        <v>5</v>
      </c>
    </row>
    <row r="61" spans="1:20">
      <c r="A61" t="s">
        <v>304</v>
      </c>
      <c r="B61" s="9" t="s">
        <v>307</v>
      </c>
      <c r="C61" t="str">
        <f t="array" ref="C61">IF(ISNA(VLOOKUP(A61&amp;I61&amp;"1",IF({1,0},'8.1论文（前端查询） 需要导入-待处理)'!E:E&amp;'8.1论文（前端查询） 需要导入-待处理)'!G:G&amp;'8.1论文（前端查询） 需要导入-待处理)'!K:K,'8.1论文（前端查询） 需要导入-待处理)'!B:B),2,)),VLOOKUP(A61,IF({1,0},'8.1论文（前端查询） 需要导入-待处理)'!E:E,'8.1论文（前端查询） 需要导入-待处理)'!B:B),2,),VLOOKUP(A61&amp;I61&amp;"1",IF({1,0},'8.1论文（前端查询） 需要导入-待处理)'!E:E&amp;'8.1论文（前端查询） 需要导入-待处理)'!G:G&amp;'8.1论文（前端查询） 需要导入-待处理)'!K:K,'8.1论文（前端查询） 需要导入-待处理)'!B:B),2,))</f>
        <v>李勇</v>
      </c>
      <c r="D61" t="e">
        <f>VLOOKUP(C61,[1]Sheet1!$A:$B,2,)</f>
        <v>#N/A</v>
      </c>
      <c r="E61" s="1" t="s">
        <v>306</v>
      </c>
      <c r="F61" t="str">
        <f t="array" ref="F61">IF(VLOOKUP(A61&amp;I61,IF({1,0},'8.1论文（前端查询） 需要导入-待处理)'!E:E&amp;'8.1论文（前端查询） 需要导入-待处理)'!G:G,'8.1论文（前端查询） 需要导入-待处理)'!J:J),2,)="1","独立完成","合作完成")</f>
        <v>独立完成</v>
      </c>
      <c r="G61" t="str">
        <f t="array" ref="G61">VLOOKUP(A61&amp;I61,IF({1,0},'8.1论文（前端查询） 需要导入-待处理)'!E:E&amp;'8.1论文（前端查询） 需要导入-待处理)'!G:G,'8.1论文（前端查询） 需要导入-待处理)'!A:A),2,)</f>
        <v>2009</v>
      </c>
      <c r="H61" t="str">
        <f>VLOOKUP(T61,刊物分数!A:D,3,1)</f>
        <v>一般期刊、公开出版的论文集</v>
      </c>
      <c r="I61" t="s">
        <v>307</v>
      </c>
      <c r="J61" t="str">
        <f t="array" ref="J61">VLOOKUP(A61&amp;I61,IF({1,0},'8.1论文（前端查询） 需要导入-待处理)'!E:E&amp;'8.1论文（前端查询） 需要导入-待处理)'!G:G,'8.1论文（前端查询） 需要导入-待处理)'!I:I),2,)</f>
        <v>2009-09-10 </v>
      </c>
      <c r="K61" t="str">
        <f t="array" ref="K61">VLOOKUP(A61&amp;I61,IF({1,0},'8.1论文（前端查询） 需要导入-待处理)'!E:E&amp;'8.1论文（前端查询） 需要导入-待处理)'!G:G,'8.1论文（前端查询） 需要导入-待处理)'!H:H),2,)</f>
        <v>0.6</v>
      </c>
      <c r="L61" t="s">
        <v>27</v>
      </c>
      <c r="M61" t="s">
        <v>309</v>
      </c>
      <c r="N61" t="s">
        <v>29</v>
      </c>
      <c r="R61" t="str">
        <f>CONCATENATE(E61,"(",VLOOKUP(H61,刊物分数!C:D,2,)*70%,")")</f>
        <v>liyong(14)</v>
      </c>
      <c r="T61">
        <v>10</v>
      </c>
    </row>
    <row r="62" spans="1:20">
      <c r="A62" t="s">
        <v>311</v>
      </c>
      <c r="B62" s="9" t="s">
        <v>312</v>
      </c>
      <c r="C62" t="str">
        <f t="array" ref="C62">IF(ISNA(VLOOKUP(A62&amp;I62&amp;"1",IF({1,0},'8.1论文（前端查询） 需要导入-待处理)'!E:E&amp;'8.1论文（前端查询） 需要导入-待处理)'!G:G&amp;'8.1论文（前端查询） 需要导入-待处理)'!K:K,'8.1论文（前端查询） 需要导入-待处理)'!B:B),2,)),VLOOKUP(A62,IF({1,0},'8.1论文（前端查询） 需要导入-待处理)'!E:E,'8.1论文（前端查询） 需要导入-待处理)'!B:B),2,),VLOOKUP(A62&amp;I62&amp;"1",IF({1,0},'8.1论文（前端查询） 需要导入-待处理)'!E:E&amp;'8.1论文（前端查询） 需要导入-待处理)'!G:G&amp;'8.1论文（前端查询） 需要导入-待处理)'!K:K,'8.1论文（前端查询） 需要导入-待处理)'!B:B),2,))</f>
        <v>李勇</v>
      </c>
      <c r="D62" t="e">
        <f>VLOOKUP(C62,[1]Sheet1!$A:$B,2,)</f>
        <v>#N/A</v>
      </c>
      <c r="E62" s="1" t="s">
        <v>306</v>
      </c>
      <c r="F62" t="str">
        <f t="array" ref="F62">IF(VLOOKUP(A62&amp;I62,IF({1,0},'8.1论文（前端查询） 需要导入-待处理)'!E:E&amp;'8.1论文（前端查询） 需要导入-待处理)'!G:G,'8.1论文（前端查询） 需要导入-待处理)'!J:J),2,)="1","独立完成","合作完成")</f>
        <v>独立完成</v>
      </c>
      <c r="G62" t="str">
        <f t="array" ref="G62">VLOOKUP(A62&amp;I62,IF({1,0},'8.1论文（前端查询） 需要导入-待处理)'!E:E&amp;'8.1论文（前端查询） 需要导入-待处理)'!G:G,'8.1论文（前端查询） 需要导入-待处理)'!A:A),2,)</f>
        <v>2009</v>
      </c>
      <c r="H62" t="str">
        <f>VLOOKUP(T62,刊物分数!A:D,3,1)</f>
        <v>一般期刊、公开出版的论文集</v>
      </c>
      <c r="I62" t="s">
        <v>312</v>
      </c>
      <c r="J62" t="str">
        <f t="array" ref="J62">VLOOKUP(A62&amp;I62,IF({1,0},'8.1论文（前端查询） 需要导入-待处理)'!E:E&amp;'8.1论文（前端查询） 需要导入-待处理)'!G:G,'8.1论文（前端查询） 需要导入-待处理)'!I:I),2,)</f>
        <v>2009-06-02 </v>
      </c>
      <c r="K62" t="str">
        <f t="array" ref="K62">VLOOKUP(A62&amp;I62,IF({1,0},'8.1论文（前端查询） 需要导入-待处理)'!E:E&amp;'8.1论文（前端查询） 需要导入-待处理)'!G:G,'8.1论文（前端查询） 需要导入-待处理)'!H:H),2,)</f>
        <v>0.6</v>
      </c>
      <c r="L62" t="s">
        <v>27</v>
      </c>
      <c r="M62" t="s">
        <v>309</v>
      </c>
      <c r="N62" t="s">
        <v>29</v>
      </c>
      <c r="R62" t="str">
        <f>CONCATENATE(E62,"(",VLOOKUP(H62,刊物分数!C:D,2,)*70%,")")</f>
        <v>liyong(14)</v>
      </c>
      <c r="T62">
        <v>20</v>
      </c>
    </row>
    <row r="63" spans="1:20">
      <c r="A63" t="s">
        <v>314</v>
      </c>
      <c r="B63" s="9" t="s">
        <v>315</v>
      </c>
      <c r="C63" t="str">
        <f t="array" ref="C63">IF(ISNA(VLOOKUP(A63&amp;I63&amp;"1",IF({1,0},'8.1论文（前端查询） 需要导入-待处理)'!E:E&amp;'8.1论文（前端查询） 需要导入-待处理)'!G:G&amp;'8.1论文（前端查询） 需要导入-待处理)'!K:K,'8.1论文（前端查询） 需要导入-待处理)'!B:B),2,)),VLOOKUP(A63,IF({1,0},'8.1论文（前端查询） 需要导入-待处理)'!E:E,'8.1论文（前端查询） 需要导入-待处理)'!B:B),2,),VLOOKUP(A63&amp;I63&amp;"1",IF({1,0},'8.1论文（前端查询） 需要导入-待处理)'!E:E&amp;'8.1论文（前端查询） 需要导入-待处理)'!G:G&amp;'8.1论文（前端查询） 需要导入-待处理)'!K:K,'8.1论文（前端查询） 需要导入-待处理)'!B:B),2,))</f>
        <v>李勇</v>
      </c>
      <c r="D63" t="e">
        <f>VLOOKUP(C63,[1]Sheet1!$A:$B,2,)</f>
        <v>#N/A</v>
      </c>
      <c r="E63" s="1" t="s">
        <v>306</v>
      </c>
      <c r="F63" t="str">
        <f t="array" ref="F63">IF(VLOOKUP(A63&amp;I63,IF({1,0},'8.1论文（前端查询） 需要导入-待处理)'!E:E&amp;'8.1论文（前端查询） 需要导入-待处理)'!G:G,'8.1论文（前端查询） 需要导入-待处理)'!J:J),2,)="1","独立完成","合作完成")</f>
        <v>独立完成</v>
      </c>
      <c r="G63" t="str">
        <f t="array" ref="G63">VLOOKUP(A63&amp;I63,IF({1,0},'8.1论文（前端查询） 需要导入-待处理)'!E:E&amp;'8.1论文（前端查询） 需要导入-待处理)'!G:G,'8.1论文（前端查询） 需要导入-待处理)'!A:A),2,)</f>
        <v>2009</v>
      </c>
      <c r="H63" t="str">
        <f>VLOOKUP(T63,刊物分数!A:D,3,1)</f>
        <v>一般期刊、公开出版的论文集</v>
      </c>
      <c r="I63" t="s">
        <v>315</v>
      </c>
      <c r="J63" t="str">
        <f t="array" ref="J63">VLOOKUP(A63&amp;I63,IF({1,0},'8.1论文（前端查询） 需要导入-待处理)'!E:E&amp;'8.1论文（前端查询） 需要导入-待处理)'!G:G,'8.1论文（前端查询） 需要导入-待处理)'!I:I),2,)</f>
        <v>2009-08-09 </v>
      </c>
      <c r="K63" t="str">
        <f t="array" ref="K63">VLOOKUP(A63&amp;I63,IF({1,0},'8.1论文（前端查询） 需要导入-待处理)'!E:E&amp;'8.1论文（前端查询） 需要导入-待处理)'!G:G,'8.1论文（前端查询） 需要导入-待处理)'!H:H),2,)</f>
        <v>0.6</v>
      </c>
      <c r="L63" t="s">
        <v>27</v>
      </c>
      <c r="M63" t="s">
        <v>309</v>
      </c>
      <c r="N63" t="s">
        <v>29</v>
      </c>
      <c r="R63" t="str">
        <f>CONCATENATE(E63,"(",VLOOKUP(H63,刊物分数!C:D,2,)*70%,")")</f>
        <v>liyong(14)</v>
      </c>
      <c r="T63">
        <v>10</v>
      </c>
    </row>
    <row r="64" spans="1:20">
      <c r="A64" t="s">
        <v>317</v>
      </c>
      <c r="B64" s="9" t="s">
        <v>318</v>
      </c>
      <c r="C64" t="str">
        <f t="array" ref="C64">IF(ISNA(VLOOKUP(A64&amp;I64&amp;"1",IF({1,0},'8.1论文（前端查询） 需要导入-待处理)'!E:E&amp;'8.1论文（前端查询） 需要导入-待处理)'!G:G&amp;'8.1论文（前端查询） 需要导入-待处理)'!K:K,'8.1论文（前端查询） 需要导入-待处理)'!B:B),2,)),VLOOKUP(A64,IF({1,0},'8.1论文（前端查询） 需要导入-待处理)'!E:E,'8.1论文（前端查询） 需要导入-待处理)'!B:B),2,),VLOOKUP(A64&amp;I64&amp;"1",IF({1,0},'8.1论文（前端查询） 需要导入-待处理)'!E:E&amp;'8.1论文（前端查询） 需要导入-待处理)'!G:G&amp;'8.1论文（前端查询） 需要导入-待处理)'!K:K,'8.1论文（前端查询） 需要导入-待处理)'!B:B),2,))</f>
        <v>李勇</v>
      </c>
      <c r="D64" t="e">
        <f>VLOOKUP(C64,[1]Sheet1!$A:$B,2,)</f>
        <v>#N/A</v>
      </c>
      <c r="E64" s="1" t="s">
        <v>306</v>
      </c>
      <c r="F64" t="str">
        <f t="array" ref="F64">IF(VLOOKUP(A64&amp;I64,IF({1,0},'8.1论文（前端查询） 需要导入-待处理)'!E:E&amp;'8.1论文（前端查询） 需要导入-待处理)'!G:G,'8.1论文（前端查询） 需要导入-待处理)'!J:J),2,)="1","独立完成","合作完成")</f>
        <v>独立完成</v>
      </c>
      <c r="G64" t="str">
        <f t="array" ref="G64">VLOOKUP(A64&amp;I64,IF({1,0},'8.1论文（前端查询） 需要导入-待处理)'!E:E&amp;'8.1论文（前端查询） 需要导入-待处理)'!G:G,'8.1论文（前端查询） 需要导入-待处理)'!A:A),2,)</f>
        <v>2009</v>
      </c>
      <c r="H64" t="str">
        <f>VLOOKUP(T64,刊物分数!A:D,3,1)</f>
        <v>一般期刊、公开出版的论文集</v>
      </c>
      <c r="I64" t="s">
        <v>318</v>
      </c>
      <c r="J64" t="str">
        <f t="array" ref="J64">VLOOKUP(A64&amp;I64,IF({1,0},'8.1论文（前端查询） 需要导入-待处理)'!E:E&amp;'8.1论文（前端查询） 需要导入-待处理)'!G:G,'8.1论文（前端查询） 需要导入-待处理)'!I:I),2,)</f>
        <v>2009-06-09 </v>
      </c>
      <c r="K64" t="str">
        <f t="array" ref="K64">VLOOKUP(A64&amp;I64,IF({1,0},'8.1论文（前端查询） 需要导入-待处理)'!E:E&amp;'8.1论文（前端查询） 需要导入-待处理)'!G:G,'8.1论文（前端查询） 需要导入-待处理)'!H:H),2,)</f>
        <v>0.6</v>
      </c>
      <c r="L64" t="s">
        <v>27</v>
      </c>
      <c r="M64" t="s">
        <v>309</v>
      </c>
      <c r="N64" t="s">
        <v>29</v>
      </c>
      <c r="R64" t="str">
        <f>CONCATENATE(E64,"(",VLOOKUP(H64,刊物分数!C:D,2,)*70%,")")</f>
        <v>liyong(14)</v>
      </c>
      <c r="T64">
        <v>10</v>
      </c>
    </row>
    <row r="65" spans="1:20">
      <c r="A65" t="s">
        <v>320</v>
      </c>
      <c r="B65" s="9" t="s">
        <v>318</v>
      </c>
      <c r="C65" t="str">
        <f t="array" ref="C65">IF(ISNA(VLOOKUP(A65&amp;I65&amp;"1",IF({1,0},'8.1论文（前端查询） 需要导入-待处理)'!E:E&amp;'8.1论文（前端查询） 需要导入-待处理)'!G:G&amp;'8.1论文（前端查询） 需要导入-待处理)'!K:K,'8.1论文（前端查询） 需要导入-待处理)'!B:B),2,)),VLOOKUP(A65,IF({1,0},'8.1论文（前端查询） 需要导入-待处理)'!E:E,'8.1论文（前端查询） 需要导入-待处理)'!B:B),2,),VLOOKUP(A65&amp;I65&amp;"1",IF({1,0},'8.1论文（前端查询） 需要导入-待处理)'!E:E&amp;'8.1论文（前端查询） 需要导入-待处理)'!G:G&amp;'8.1论文（前端查询） 需要导入-待处理)'!K:K,'8.1论文（前端查询） 需要导入-待处理)'!B:B),2,))</f>
        <v>李勇</v>
      </c>
      <c r="D65" t="e">
        <f>VLOOKUP(C65,[1]Sheet1!$A:$B,2,)</f>
        <v>#N/A</v>
      </c>
      <c r="E65" s="1" t="s">
        <v>306</v>
      </c>
      <c r="F65" t="str">
        <f t="array" ref="F65">IF(VLOOKUP(A65&amp;I65,IF({1,0},'8.1论文（前端查询） 需要导入-待处理)'!E:E&amp;'8.1论文（前端查询） 需要导入-待处理)'!G:G,'8.1论文（前端查询） 需要导入-待处理)'!J:J),2,)="1","独立完成","合作完成")</f>
        <v>独立完成</v>
      </c>
      <c r="G65" t="str">
        <f t="array" ref="G65">VLOOKUP(A65&amp;I65,IF({1,0},'8.1论文（前端查询） 需要导入-待处理)'!E:E&amp;'8.1论文（前端查询） 需要导入-待处理)'!G:G,'8.1论文（前端查询） 需要导入-待处理)'!A:A),2,)</f>
        <v>2009</v>
      </c>
      <c r="H65" t="str">
        <f>VLOOKUP(T65,刊物分数!A:D,3,1)</f>
        <v>一般期刊、公开出版的论文集</v>
      </c>
      <c r="I65" t="s">
        <v>318</v>
      </c>
      <c r="J65" t="str">
        <f t="array" ref="J65">VLOOKUP(A65&amp;I65,IF({1,0},'8.1论文（前端查询） 需要导入-待处理)'!E:E&amp;'8.1论文（前端查询） 需要导入-待处理)'!G:G,'8.1论文（前端查询） 需要导入-待处理)'!I:I),2,)</f>
        <v>2009-04-09 </v>
      </c>
      <c r="K65" t="str">
        <f t="array" ref="K65">VLOOKUP(A65&amp;I65,IF({1,0},'8.1论文（前端查询） 需要导入-待处理)'!E:E&amp;'8.1论文（前端查询） 需要导入-待处理)'!G:G,'8.1论文（前端查询） 需要导入-待处理)'!H:H),2,)</f>
        <v>0.6</v>
      </c>
      <c r="L65" t="s">
        <v>27</v>
      </c>
      <c r="M65" t="s">
        <v>309</v>
      </c>
      <c r="N65" t="s">
        <v>29</v>
      </c>
      <c r="R65" t="str">
        <f>CONCATENATE(E65,"(",VLOOKUP(H65,刊物分数!C:D,2,)*70%,")")</f>
        <v>liyong(14)</v>
      </c>
      <c r="T65">
        <v>10</v>
      </c>
    </row>
    <row r="66" spans="1:20">
      <c r="A66" t="s">
        <v>322</v>
      </c>
      <c r="B66" s="9" t="s">
        <v>323</v>
      </c>
      <c r="C66" t="str">
        <f t="array" ref="C66">IF(ISNA(VLOOKUP(A66&amp;I66&amp;"1",IF({1,0},'8.1论文（前端查询） 需要导入-待处理)'!E:E&amp;'8.1论文（前端查询） 需要导入-待处理)'!G:G&amp;'8.1论文（前端查询） 需要导入-待处理)'!K:K,'8.1论文（前端查询） 需要导入-待处理)'!B:B),2,)),VLOOKUP(A66,IF({1,0},'8.1论文（前端查询） 需要导入-待处理)'!E:E,'8.1论文（前端查询） 需要导入-待处理)'!B:B),2,),VLOOKUP(A66&amp;I66&amp;"1",IF({1,0},'8.1论文（前端查询） 需要导入-待处理)'!E:E&amp;'8.1论文（前端查询） 需要导入-待处理)'!G:G&amp;'8.1论文（前端查询） 需要导入-待处理)'!K:K,'8.1论文（前端查询） 需要导入-待处理)'!B:B),2,))</f>
        <v>李勇</v>
      </c>
      <c r="D66" t="e">
        <f>VLOOKUP(C66,[1]Sheet1!$A:$B,2,)</f>
        <v>#N/A</v>
      </c>
      <c r="E66" s="1" t="s">
        <v>306</v>
      </c>
      <c r="F66" t="str">
        <f t="array" ref="F66">IF(VLOOKUP(A66&amp;I66,IF({1,0},'8.1论文（前端查询） 需要导入-待处理)'!E:E&amp;'8.1论文（前端查询） 需要导入-待处理)'!G:G,'8.1论文（前端查询） 需要导入-待处理)'!J:J),2,)="1","独立完成","合作完成")</f>
        <v>独立完成</v>
      </c>
      <c r="G66" t="str">
        <f t="array" ref="G66">VLOOKUP(A66&amp;I66,IF({1,0},'8.1论文（前端查询） 需要导入-待处理)'!E:E&amp;'8.1论文（前端查询） 需要导入-待处理)'!G:G,'8.1论文（前端查询） 需要导入-待处理)'!A:A),2,)</f>
        <v>2009</v>
      </c>
      <c r="H66" t="str">
        <f>VLOOKUP(T66,刊物分数!A:D,3,1)</f>
        <v>一般期刊、公开出版的论文集</v>
      </c>
      <c r="I66" t="s">
        <v>323</v>
      </c>
      <c r="J66" t="str">
        <f t="array" ref="J66">VLOOKUP(A66&amp;I66,IF({1,0},'8.1论文（前端查询） 需要导入-待处理)'!E:E&amp;'8.1论文（前端查询） 需要导入-待处理)'!G:G,'8.1论文（前端查询） 需要导入-待处理)'!I:I),2,)</f>
        <v>2009-01-09 </v>
      </c>
      <c r="K66" t="str">
        <f t="array" ref="K66">VLOOKUP(A66&amp;I66,IF({1,0},'8.1论文（前端查询） 需要导入-待处理)'!E:E&amp;'8.1论文（前端查询） 需要导入-待处理)'!G:G,'8.1论文（前端查询） 需要导入-待处理)'!H:H),2,)</f>
        <v>0.6</v>
      </c>
      <c r="L66" t="s">
        <v>27</v>
      </c>
      <c r="M66" t="s">
        <v>309</v>
      </c>
      <c r="N66" t="s">
        <v>29</v>
      </c>
      <c r="R66" t="str">
        <f>CONCATENATE(E66,"(",VLOOKUP(H66,刊物分数!C:D,2,)*70%,")")</f>
        <v>liyong(14)</v>
      </c>
      <c r="T66">
        <v>10</v>
      </c>
    </row>
    <row r="67" hidden="1" spans="1:20">
      <c r="A67" t="s">
        <v>325</v>
      </c>
      <c r="B67" s="9" t="s">
        <v>153</v>
      </c>
      <c r="C67" t="str">
        <f t="array" ref="C67">IF(ISNA(VLOOKUP(A67&amp;I67&amp;"1",IF({1,0},'8.1论文（前端查询） 需要导入-待处理)'!E:E&amp;'8.1论文（前端查询） 需要导入-待处理)'!G:G&amp;'8.1论文（前端查询） 需要导入-待处理)'!K:K,'8.1论文（前端查询） 需要导入-待处理)'!B:B),2,)),VLOOKUP(A67,IF({1,0},'8.1论文（前端查询） 需要导入-待处理)'!E:E,'8.1论文（前端查询） 需要导入-待处理)'!B:B),2,),VLOOKUP(A67&amp;I67&amp;"1",IF({1,0},'8.1论文（前端查询） 需要导入-待处理)'!E:E&amp;'8.1论文（前端查询） 需要导入-待处理)'!G:G&amp;'8.1论文（前端查询） 需要导入-待处理)'!K:K,'8.1论文（前端查询） 需要导入-待处理)'!B:B),2,))</f>
        <v>李佑静</v>
      </c>
      <c r="D67" t="str">
        <f>VLOOKUP(C67,[1]Sheet1!$A:$B,2,)</f>
        <v>liyoujing</v>
      </c>
      <c r="E67" s="1" t="s">
        <v>327</v>
      </c>
      <c r="F67" t="str">
        <f t="array" ref="F67">IF(VLOOKUP(A67&amp;I67,IF({1,0},'8.1论文（前端查询） 需要导入-待处理)'!E:E&amp;'8.1论文（前端查询） 需要导入-待处理)'!G:G,'8.1论文（前端查询） 需要导入-待处理)'!J:J),2,)="1","独立完成","合作完成")</f>
        <v>合作完成</v>
      </c>
      <c r="G67" t="str">
        <f t="array" ref="G67">VLOOKUP(A67&amp;I67,IF({1,0},'8.1论文（前端查询） 需要导入-待处理)'!E:E&amp;'8.1论文（前端查询） 需要导入-待处理)'!G:G,'8.1论文（前端查询） 需要导入-待处理)'!A:A),2,)</f>
        <v>2009</v>
      </c>
      <c r="H67" t="str">
        <f>VLOOKUP(T67,刊物分数!A:D,3,1)</f>
        <v>内部刊物</v>
      </c>
      <c r="I67" t="s">
        <v>153</v>
      </c>
      <c r="J67" t="str">
        <f t="array" ref="J67">VLOOKUP(A67&amp;I67,IF({1,0},'8.1论文（前端查询） 需要导入-待处理)'!E:E&amp;'8.1论文（前端查询） 需要导入-待处理)'!G:G,'8.1论文（前端查询） 需要导入-待处理)'!I:I),2,)</f>
        <v>2009-11-15 </v>
      </c>
      <c r="K67" t="str">
        <f t="array" ref="K67">VLOOKUP(A67&amp;I67,IF({1,0},'8.1论文（前端查询） 需要导入-待处理)'!E:E&amp;'8.1论文（前端查询） 需要导入-待处理)'!G:G,'8.1论文（前端查询） 需要导入-待处理)'!H:H),2,)</f>
        <v>1.2</v>
      </c>
      <c r="L67" t="s">
        <v>27</v>
      </c>
      <c r="M67" t="s">
        <v>328</v>
      </c>
      <c r="N67" t="s">
        <v>29</v>
      </c>
      <c r="R67" t="str">
        <f>CONCATENATE(E67,"(",VLOOKUP(H67,刊物分数!C:D,2,)*70%,")")</f>
        <v>liyoujing(3.5)</v>
      </c>
      <c r="T67">
        <v>1</v>
      </c>
    </row>
    <row r="68" hidden="1" spans="1:20">
      <c r="A68" t="s">
        <v>330</v>
      </c>
      <c r="B68" s="9" t="s">
        <v>331</v>
      </c>
      <c r="C68" t="str">
        <f t="array" ref="C68">IF(ISNA(VLOOKUP(A68&amp;I68&amp;"1",IF({1,0},'8.1论文（前端查询） 需要导入-待处理)'!E:E&amp;'8.1论文（前端查询） 需要导入-待处理)'!G:G&amp;'8.1论文（前端查询） 需要导入-待处理)'!K:K,'8.1论文（前端查询） 需要导入-待处理)'!B:B),2,)),VLOOKUP(A68,IF({1,0},'8.1论文（前端查询） 需要导入-待处理)'!E:E,'8.1论文（前端查询） 需要导入-待处理)'!B:B),2,),VLOOKUP(A68&amp;I68&amp;"1",IF({1,0},'8.1论文（前端查询） 需要导入-待处理)'!E:E&amp;'8.1论文（前端查询） 需要导入-待处理)'!G:G&amp;'8.1论文（前端查询） 需要导入-待处理)'!K:K,'8.1论文（前端查询） 需要导入-待处理)'!B:B),2,))</f>
        <v>李佑静</v>
      </c>
      <c r="D68" t="str">
        <f>VLOOKUP(C68,[1]Sheet1!$A:$B,2,)</f>
        <v>liyoujing</v>
      </c>
      <c r="E68" s="1" t="s">
        <v>327</v>
      </c>
      <c r="F68" t="str">
        <f t="array" ref="F68">IF(VLOOKUP(A68&amp;I68,IF({1,0},'8.1论文（前端查询） 需要导入-待处理)'!E:E&amp;'8.1论文（前端查询） 需要导入-待处理)'!G:G,'8.1论文（前端查询） 需要导入-待处理)'!J:J),2,)="1","独立完成","合作完成")</f>
        <v>独立完成</v>
      </c>
      <c r="G68" t="str">
        <f t="array" ref="G68">VLOOKUP(A68&amp;I68,IF({1,0},'8.1论文（前端查询） 需要导入-待处理)'!E:E&amp;'8.1论文（前端查询） 需要导入-待处理)'!G:G,'8.1论文（前端查询） 需要导入-待处理)'!A:A),2,)</f>
        <v>2009</v>
      </c>
      <c r="H68" t="str">
        <f>VLOOKUP(T68,刊物分数!A:D,3,1)</f>
        <v>一般期刊、公开出版的论文集</v>
      </c>
      <c r="I68" t="s">
        <v>331</v>
      </c>
      <c r="J68" t="str">
        <f t="array" ref="J68">VLOOKUP(A68&amp;I68,IF({1,0},'8.1论文（前端查询） 需要导入-待处理)'!E:E&amp;'8.1论文（前端查询） 需要导入-待处理)'!G:G,'8.1论文（前端查询） 需要导入-待处理)'!I:I),2,)</f>
        <v>2009-11-02 </v>
      </c>
      <c r="K68" t="str">
        <f t="array" ref="K68">VLOOKUP(A68&amp;I68,IF({1,0},'8.1论文（前端查询） 需要导入-待处理)'!E:E&amp;'8.1论文（前端查询） 需要导入-待处理)'!G:G,'8.1论文（前端查询） 需要导入-待处理)'!H:H),2,)</f>
        <v>0.5</v>
      </c>
      <c r="L68" t="s">
        <v>27</v>
      </c>
      <c r="M68" t="s">
        <v>333</v>
      </c>
      <c r="N68" t="s">
        <v>29</v>
      </c>
      <c r="R68" t="str">
        <f>CONCATENATE(E68,"(",VLOOKUP(H68,刊物分数!C:D,2,)*70%,")")</f>
        <v>liyoujing(14)</v>
      </c>
      <c r="T68">
        <v>10</v>
      </c>
    </row>
    <row r="69" spans="1:20">
      <c r="A69" t="s">
        <v>335</v>
      </c>
      <c r="B69" s="9" t="s">
        <v>338</v>
      </c>
      <c r="C69" t="str">
        <f t="array" ref="C69">IF(ISNA(VLOOKUP(A69&amp;I69&amp;"1",IF({1,0},'8.1论文（前端查询） 需要导入-待处理)'!E:E&amp;'8.1论文（前端查询） 需要导入-待处理)'!G:G&amp;'8.1论文（前端查询） 需要导入-待处理)'!K:K,'8.1论文（前端查询） 需要导入-待处理)'!B:B),2,)),VLOOKUP(A69,IF({1,0},'8.1论文（前端查询） 需要导入-待处理)'!E:E,'8.1论文（前端查询） 需要导入-待处理)'!B:B),2,),VLOOKUP(A69&amp;I69&amp;"1",IF({1,0},'8.1论文（前端查询） 需要导入-待处理)'!E:E&amp;'8.1论文（前端查询） 需要导入-待处理)'!G:G&amp;'8.1论文（前端查询） 需要导入-待处理)'!K:K,'8.1论文（前端查询） 需要导入-待处理)'!B:B),2,))</f>
        <v>李玉雪</v>
      </c>
      <c r="D69" t="e">
        <f>VLOOKUP(C69,[1]Sheet1!$A:$B,2,)</f>
        <v>#N/A</v>
      </c>
      <c r="E69" s="1" t="s">
        <v>337</v>
      </c>
      <c r="F69" t="str">
        <f t="array" ref="F69">IF(VLOOKUP(A69&amp;I69,IF({1,0},'8.1论文（前端查询） 需要导入-待处理)'!E:E&amp;'8.1论文（前端查询） 需要导入-待处理)'!G:G,'8.1论文（前端查询） 需要导入-待处理)'!J:J),2,)="1","独立完成","合作完成")</f>
        <v>独立完成</v>
      </c>
      <c r="G69" t="str">
        <f t="array" ref="G69">VLOOKUP(A69&amp;I69,IF({1,0},'8.1论文（前端查询） 需要导入-待处理)'!E:E&amp;'8.1论文（前端查询） 需要导入-待处理)'!G:G,'8.1论文（前端查询） 需要导入-待处理)'!A:A),2,)</f>
        <v>2009</v>
      </c>
      <c r="H69" t="str">
        <f>VLOOKUP(T69,刊物分数!A:D,3,1)</f>
        <v>一般期刊、公开出版的论文集</v>
      </c>
      <c r="I69" t="s">
        <v>338</v>
      </c>
      <c r="J69" t="str">
        <f t="array" ref="J69">VLOOKUP(A69&amp;I69,IF({1,0},'8.1论文（前端查询） 需要导入-待处理)'!E:E&amp;'8.1论文（前端查询） 需要导入-待处理)'!G:G,'8.1论文（前端查询） 需要导入-待处理)'!I:I),2,)</f>
        <v>2009-10-10 </v>
      </c>
      <c r="K69" t="str">
        <f t="array" ref="K69">VLOOKUP(A69&amp;I69,IF({1,0},'8.1论文（前端查询） 需要导入-待处理)'!E:E&amp;'8.1论文（前端查询） 需要导入-待处理)'!G:G,'8.1论文（前端查询） 需要导入-待处理)'!H:H),2,)</f>
        <v>1.6</v>
      </c>
      <c r="L69" t="s">
        <v>27</v>
      </c>
      <c r="M69" t="s">
        <v>341</v>
      </c>
      <c r="N69" t="s">
        <v>29</v>
      </c>
      <c r="R69" t="str">
        <f>CONCATENATE(E69,"(",VLOOKUP(H69,刊物分数!C:D,2,)*70%,")")</f>
        <v>liyuxue(14)</v>
      </c>
      <c r="T69">
        <v>20</v>
      </c>
    </row>
    <row r="70" spans="1:20">
      <c r="A70" t="s">
        <v>343</v>
      </c>
      <c r="B70" s="9" t="s">
        <v>344</v>
      </c>
      <c r="C70" t="str">
        <f t="array" ref="C70">IF(ISNA(VLOOKUP(A70&amp;I70&amp;"1",IF({1,0},'8.1论文（前端查询） 需要导入-待处理)'!E:E&amp;'8.1论文（前端查询） 需要导入-待处理)'!G:G&amp;'8.1论文（前端查询） 需要导入-待处理)'!K:K,'8.1论文（前端查询） 需要导入-待处理)'!B:B),2,)),VLOOKUP(A70,IF({1,0},'8.1论文（前端查询） 需要导入-待处理)'!E:E,'8.1论文（前端查询） 需要导入-待处理)'!B:B),2,),VLOOKUP(A70&amp;I70&amp;"1",IF({1,0},'8.1论文（前端查询） 需要导入-待处理)'!E:E&amp;'8.1论文（前端查询） 需要导入-待处理)'!G:G&amp;'8.1论文（前端查询） 需要导入-待处理)'!K:K,'8.1论文（前端查询） 需要导入-待处理)'!B:B),2,))</f>
        <v>李玉雪</v>
      </c>
      <c r="D70" t="e">
        <f>VLOOKUP(C70,[1]Sheet1!$A:$B,2,)</f>
        <v>#N/A</v>
      </c>
      <c r="E70" s="1" t="s">
        <v>337</v>
      </c>
      <c r="F70" t="str">
        <f t="array" ref="F70">IF(VLOOKUP(A70&amp;I70,IF({1,0},'8.1论文（前端查询） 需要导入-待处理)'!E:E&amp;'8.1论文（前端查询） 需要导入-待处理)'!G:G,'8.1论文（前端查询） 需要导入-待处理)'!J:J),2,)="1","独立完成","合作完成")</f>
        <v>独立完成</v>
      </c>
      <c r="G70" t="str">
        <f t="array" ref="G70">VLOOKUP(A70&amp;I70,IF({1,0},'8.1论文（前端查询） 需要导入-待处理)'!E:E&amp;'8.1论文（前端查询） 需要导入-待处理)'!G:G,'8.1论文（前端查询） 需要导入-待处理)'!A:A),2,)</f>
        <v>2009</v>
      </c>
      <c r="H70" t="str">
        <f>VLOOKUP(T70,刊物分数!A:D,3,1)</f>
        <v>一般期刊、公开出版的论文集</v>
      </c>
      <c r="I70" t="s">
        <v>344</v>
      </c>
      <c r="J70" t="str">
        <f t="array" ref="J70">VLOOKUP(A70&amp;I70,IF({1,0},'8.1论文（前端查询） 需要导入-待处理)'!E:E&amp;'8.1论文（前端查询） 需要导入-待处理)'!G:G,'8.1论文（前端查询） 需要导入-待处理)'!I:I),2,)</f>
        <v>2009-02-26 </v>
      </c>
      <c r="K70" t="str">
        <f t="array" ref="K70">VLOOKUP(A70&amp;I70,IF({1,0},'8.1论文（前端查询） 需要导入-待处理)'!E:E&amp;'8.1论文（前端查询） 需要导入-待处理)'!G:G,'8.1论文（前端查询） 需要导入-待处理)'!H:H),2,)</f>
        <v>0.65</v>
      </c>
      <c r="L70" t="s">
        <v>27</v>
      </c>
      <c r="M70" t="s">
        <v>341</v>
      </c>
      <c r="N70" t="s">
        <v>29</v>
      </c>
      <c r="R70" t="str">
        <f>CONCATENATE(E70,"(",VLOOKUP(H70,刊物分数!C:D,2,)*70%,")")</f>
        <v>liyuxue(14)</v>
      </c>
      <c r="T70">
        <v>20</v>
      </c>
    </row>
    <row r="71" spans="1:20">
      <c r="A71" t="s">
        <v>343</v>
      </c>
      <c r="B71" s="9" t="s">
        <v>347</v>
      </c>
      <c r="C71" t="str">
        <f t="array" ref="C71">IF(ISNA(VLOOKUP(A71&amp;I71&amp;"1",IF({1,0},'8.1论文（前端查询） 需要导入-待处理)'!E:E&amp;'8.1论文（前端查询） 需要导入-待处理)'!G:G&amp;'8.1论文（前端查询） 需要导入-待处理)'!K:K,'8.1论文（前端查询） 需要导入-待处理)'!B:B),2,)),VLOOKUP(A71,IF({1,0},'8.1论文（前端查询） 需要导入-待处理)'!E:E,'8.1论文（前端查询） 需要导入-待处理)'!B:B),2,),VLOOKUP(A71&amp;I71&amp;"1",IF({1,0},'8.1论文（前端查询） 需要导入-待处理)'!E:E&amp;'8.1论文（前端查询） 需要导入-待处理)'!G:G&amp;'8.1论文（前端查询） 需要导入-待处理)'!K:K,'8.1论文（前端查询） 需要导入-待处理)'!B:B),2,))</f>
        <v>李玉雪</v>
      </c>
      <c r="D71" t="e">
        <f>VLOOKUP(C71,[1]Sheet1!$A:$B,2,)</f>
        <v>#N/A</v>
      </c>
      <c r="E71" s="1" t="s">
        <v>337</v>
      </c>
      <c r="F71" t="str">
        <f t="array" ref="F71">IF(VLOOKUP(A71&amp;I71,IF({1,0},'8.1论文（前端查询） 需要导入-待处理)'!E:E&amp;'8.1论文（前端查询） 需要导入-待处理)'!G:G,'8.1论文（前端查询） 需要导入-待处理)'!J:J),2,)="1","独立完成","合作完成")</f>
        <v>独立完成</v>
      </c>
      <c r="G71" t="str">
        <f t="array" ref="G71">VLOOKUP(A71&amp;I71,IF({1,0},'8.1论文（前端查询） 需要导入-待处理)'!E:E&amp;'8.1论文（前端查询） 需要导入-待处理)'!G:G,'8.1论文（前端查询） 需要导入-待处理)'!A:A),2,)</f>
        <v>2009</v>
      </c>
      <c r="H71" t="str">
        <f>VLOOKUP(T71,刊物分数!A:D,3,1)</f>
        <v>一般期刊、公开出版的论文集</v>
      </c>
      <c r="I71" t="s">
        <v>347</v>
      </c>
      <c r="J71" t="str">
        <f t="array" ref="J71">VLOOKUP(A71&amp;I71,IF({1,0},'8.1论文（前端查询） 需要导入-待处理)'!E:E&amp;'8.1论文（前端查询） 需要导入-待处理)'!G:G,'8.1论文（前端查询） 需要导入-待处理)'!I:I),2,)</f>
        <v>2009-02-26 </v>
      </c>
      <c r="K71" t="str">
        <f t="array" ref="K71">VLOOKUP(A71&amp;I71,IF({1,0},'8.1论文（前端查询） 需要导入-待处理)'!E:E&amp;'8.1论文（前端查询） 需要导入-待处理)'!G:G,'8.1论文（前端查询） 需要导入-待处理)'!H:H),2,)</f>
        <v>0.65</v>
      </c>
      <c r="L71" t="s">
        <v>27</v>
      </c>
      <c r="M71" t="s">
        <v>341</v>
      </c>
      <c r="N71" t="s">
        <v>29</v>
      </c>
      <c r="R71" t="str">
        <f>CONCATENATE(E71,"(",VLOOKUP(H71,刊物分数!C:D,2,)*70%,")")</f>
        <v>liyuxue(14)</v>
      </c>
      <c r="T71">
        <v>20</v>
      </c>
    </row>
    <row r="72" spans="1:20">
      <c r="A72" t="s">
        <v>348</v>
      </c>
      <c r="B72" s="9" t="s">
        <v>349</v>
      </c>
      <c r="C72" t="str">
        <f t="array" ref="C72">IF(ISNA(VLOOKUP(A72&amp;I72&amp;"1",IF({1,0},'8.1论文（前端查询） 需要导入-待处理)'!E:E&amp;'8.1论文（前端查询） 需要导入-待处理)'!G:G&amp;'8.1论文（前端查询） 需要导入-待处理)'!K:K,'8.1论文（前端查询） 需要导入-待处理)'!B:B),2,)),VLOOKUP(A72,IF({1,0},'8.1论文（前端查询） 需要导入-待处理)'!E:E,'8.1论文（前端查询） 需要导入-待处理)'!B:B),2,),VLOOKUP(A72&amp;I72&amp;"1",IF({1,0},'8.1论文（前端查询） 需要导入-待处理)'!E:E&amp;'8.1论文（前端查询） 需要导入-待处理)'!G:G&amp;'8.1论文（前端查询） 需要导入-待处理)'!K:K,'8.1论文（前端查询） 需要导入-待处理)'!B:B),2,))</f>
        <v>李玉雪</v>
      </c>
      <c r="D72" t="e">
        <f>VLOOKUP(C72,[1]Sheet1!$A:$B,2,)</f>
        <v>#N/A</v>
      </c>
      <c r="E72" s="1" t="s">
        <v>337</v>
      </c>
      <c r="F72" t="str">
        <f t="array" ref="F72">IF(VLOOKUP(A72&amp;I72,IF({1,0},'8.1论文（前端查询） 需要导入-待处理)'!E:E&amp;'8.1论文（前端查询） 需要导入-待处理)'!G:G,'8.1论文（前端查询） 需要导入-待处理)'!J:J),2,)="1","独立完成","合作完成")</f>
        <v>独立完成</v>
      </c>
      <c r="G72" t="str">
        <f t="array" ref="G72">VLOOKUP(A72&amp;I72,IF({1,0},'8.1论文（前端查询） 需要导入-待处理)'!E:E&amp;'8.1论文（前端查询） 需要导入-待处理)'!G:G,'8.1论文（前端查询） 需要导入-待处理)'!A:A),2,)</f>
        <v>2009</v>
      </c>
      <c r="H72" t="str">
        <f>VLOOKUP(T72,刊物分数!A:D,3,1)</f>
        <v>一般期刊、公开出版的论文集</v>
      </c>
      <c r="I72" t="s">
        <v>349</v>
      </c>
      <c r="J72" t="str">
        <f t="array" ref="J72">VLOOKUP(A72&amp;I72,IF({1,0},'8.1论文（前端查询） 需要导入-待处理)'!E:E&amp;'8.1论文（前端查询） 需要导入-待处理)'!G:G,'8.1论文（前端查询） 需要导入-待处理)'!I:I),2,)</f>
        <v>2009-06-10 </v>
      </c>
      <c r="K72" t="str">
        <f t="array" ref="K72">VLOOKUP(A72&amp;I72,IF({1,0},'8.1论文（前端查询） 需要导入-待处理)'!E:E&amp;'8.1论文（前端查询） 需要导入-待处理)'!G:G,'8.1论文（前端查询） 需要导入-待处理)'!H:H),2,)</f>
        <v>2.1</v>
      </c>
      <c r="L72" t="s">
        <v>27</v>
      </c>
      <c r="M72" t="s">
        <v>341</v>
      </c>
      <c r="N72" t="s">
        <v>29</v>
      </c>
      <c r="R72" t="str">
        <f>CONCATENATE(E72,"(",VLOOKUP(H72,刊物分数!C:D,2,)*70%,")")</f>
        <v>liyuxue(14)</v>
      </c>
      <c r="T72">
        <v>20</v>
      </c>
    </row>
    <row r="73" hidden="1" spans="1:20">
      <c r="A73" t="s">
        <v>351</v>
      </c>
      <c r="B73" s="9" t="s">
        <v>354</v>
      </c>
      <c r="C73" t="str">
        <f t="array" ref="C73">IF(ISNA(VLOOKUP(A73&amp;I73&amp;"1",IF({1,0},'8.1论文（前端查询） 需要导入-待处理)'!E:E&amp;'8.1论文（前端查询） 需要导入-待处理)'!G:G&amp;'8.1论文（前端查询） 需要导入-待处理)'!K:K,'8.1论文（前端查询） 需要导入-待处理)'!B:B),2,)),VLOOKUP(A73,IF({1,0},'8.1论文（前端查询） 需要导入-待处理)'!E:E,'8.1论文（前端查询） 需要导入-待处理)'!B:B),2,),VLOOKUP(A73&amp;I73&amp;"1",IF({1,0},'8.1论文（前端查询） 需要导入-待处理)'!E:E&amp;'8.1论文（前端查询） 需要导入-待处理)'!G:G&amp;'8.1论文（前端查询） 需要导入-待处理)'!K:K,'8.1论文（前端查询） 需要导入-待处理)'!B:B),2,))</f>
        <v>李重华</v>
      </c>
      <c r="D73" t="str">
        <f>VLOOKUP(C73,[1]Sheet1!$A:$B,2,)</f>
        <v>lichonghua</v>
      </c>
      <c r="E73" s="1" t="s">
        <v>353</v>
      </c>
      <c r="F73" t="str">
        <f t="array" ref="F73">IF(VLOOKUP(A73&amp;I73,IF({1,0},'8.1论文（前端查询） 需要导入-待处理)'!E:E&amp;'8.1论文（前端查询） 需要导入-待处理)'!G:G,'8.1论文（前端查询） 需要导入-待处理)'!J:J),2,)="1","独立完成","合作完成")</f>
        <v>合作完成</v>
      </c>
      <c r="G73" t="str">
        <f t="array" ref="G73">VLOOKUP(A73&amp;I73,IF({1,0},'8.1论文（前端查询） 需要导入-待处理)'!E:E&amp;'8.1论文（前端查询） 需要导入-待处理)'!G:G,'8.1论文（前端查询） 需要导入-待处理)'!A:A),2,)</f>
        <v>2009</v>
      </c>
      <c r="H73" t="str">
        <f>VLOOKUP(T73,刊物分数!A:D,3,1)</f>
        <v>一般期刊、公开出版的论文集</v>
      </c>
      <c r="I73" t="s">
        <v>354</v>
      </c>
      <c r="J73" t="str">
        <f t="array" ref="J73">VLOOKUP(A73&amp;I73,IF({1,0},'8.1论文（前端查询） 需要导入-待处理)'!E:E&amp;'8.1论文（前端查询） 需要导入-待处理)'!G:G,'8.1论文（前端查询） 需要导入-待处理)'!I:I),2,)</f>
        <v>2009-11-11 </v>
      </c>
      <c r="K73" t="str">
        <f t="array" ref="K73">VLOOKUP(A73&amp;I73,IF({1,0},'8.1论文（前端查询） 需要导入-待处理)'!E:E&amp;'8.1论文（前端查询） 需要导入-待处理)'!G:G,'8.1论文（前端查询） 需要导入-待处理)'!H:H),2,)</f>
        <v>0.7</v>
      </c>
      <c r="L73" t="s">
        <v>27</v>
      </c>
      <c r="M73" t="s">
        <v>356</v>
      </c>
      <c r="N73" t="s">
        <v>29</v>
      </c>
      <c r="R73" t="str">
        <f>CONCATENATE(E73,"(",VLOOKUP(H73,刊物分数!C:D,2,)*70%,")")</f>
        <v>lichonghua(14)</v>
      </c>
      <c r="T73">
        <v>6</v>
      </c>
    </row>
    <row r="74" hidden="1" spans="1:20">
      <c r="A74" t="s">
        <v>358</v>
      </c>
      <c r="B74" s="9" t="s">
        <v>359</v>
      </c>
      <c r="C74" t="str">
        <f t="array" ref="C74">IF(ISNA(VLOOKUP(A74&amp;I74&amp;"1",IF({1,0},'8.1论文（前端查询） 需要导入-待处理)'!E:E&amp;'8.1论文（前端查询） 需要导入-待处理)'!G:G&amp;'8.1论文（前端查询） 需要导入-待处理)'!K:K,'8.1论文（前端查询） 需要导入-待处理)'!B:B),2,)),VLOOKUP(A74,IF({1,0},'8.1论文（前端查询） 需要导入-待处理)'!E:E,'8.1论文（前端查询） 需要导入-待处理)'!B:B),2,),VLOOKUP(A74&amp;I74&amp;"1",IF({1,0},'8.1论文（前端查询） 需要导入-待处理)'!E:E&amp;'8.1论文（前端查询） 需要导入-待处理)'!G:G&amp;'8.1论文（前端查询） 需要导入-待处理)'!K:K,'8.1论文（前端查询） 需要导入-待处理)'!B:B),2,))</f>
        <v>李重华</v>
      </c>
      <c r="D74" t="str">
        <f>VLOOKUP(C74,[1]Sheet1!$A:$B,2,)</f>
        <v>lichonghua</v>
      </c>
      <c r="E74" s="1" t="s">
        <v>353</v>
      </c>
      <c r="F74" t="str">
        <f t="array" ref="F74">IF(VLOOKUP(A74&amp;I74,IF({1,0},'8.1论文（前端查询） 需要导入-待处理)'!E:E&amp;'8.1论文（前端查询） 需要导入-待处理)'!G:G,'8.1论文（前端查询） 需要导入-待处理)'!J:J),2,)="1","独立完成","合作完成")</f>
        <v>独立完成</v>
      </c>
      <c r="G74" t="str">
        <f t="array" ref="G74">VLOOKUP(A74&amp;I74,IF({1,0},'8.1论文（前端查询） 需要导入-待处理)'!E:E&amp;'8.1论文（前端查询） 需要导入-待处理)'!G:G,'8.1论文（前端查询） 需要导入-待处理)'!A:A),2,)</f>
        <v>2009</v>
      </c>
      <c r="H74" t="str">
        <f>VLOOKUP(T74,刊物分数!A:D,3,1)</f>
        <v>一般期刊、公开出版的论文集</v>
      </c>
      <c r="I74" t="s">
        <v>359</v>
      </c>
      <c r="J74" t="str">
        <f t="array" ref="J74">VLOOKUP(A74&amp;I74,IF({1,0},'8.1论文（前端查询） 需要导入-待处理)'!E:E&amp;'8.1论文（前端查询） 需要导入-待处理)'!G:G,'8.1论文（前端查询） 需要导入-待处理)'!I:I),2,)</f>
        <v>2009-01-19 </v>
      </c>
      <c r="K74" t="str">
        <f t="array" ref="K74">VLOOKUP(A74&amp;I74,IF({1,0},'8.1论文（前端查询） 需要导入-待处理)'!E:E&amp;'8.1论文（前端查询） 需要导入-待处理)'!G:G,'8.1论文（前端查询） 需要导入-待处理)'!H:H),2,)</f>
        <v>0.7</v>
      </c>
      <c r="L74" t="s">
        <v>27</v>
      </c>
      <c r="M74" t="s">
        <v>356</v>
      </c>
      <c r="N74" t="s">
        <v>29</v>
      </c>
      <c r="R74" t="str">
        <f>CONCATENATE(E74,"(",VLOOKUP(H74,刊物分数!C:D,2,)*70%,")")</f>
        <v>lichonghua(14)</v>
      </c>
      <c r="T74">
        <v>10</v>
      </c>
    </row>
    <row r="75" spans="1:20">
      <c r="A75" t="s">
        <v>361</v>
      </c>
      <c r="B75" s="9" t="s">
        <v>364</v>
      </c>
      <c r="C75" t="str">
        <f t="array" ref="C75">IF(ISNA(VLOOKUP(A75&amp;I75&amp;"1",IF({1,0},'8.1论文（前端查询） 需要导入-待处理)'!E:E&amp;'8.1论文（前端查询） 需要导入-待处理)'!G:G&amp;'8.1论文（前端查询） 需要导入-待处理)'!K:K,'8.1论文（前端查询） 需要导入-待处理)'!B:B),2,)),VLOOKUP(A75,IF({1,0},'8.1论文（前端查询） 需要导入-待处理)'!E:E,'8.1论文（前端查询） 需要导入-待处理)'!B:B),2,),VLOOKUP(A75&amp;I75&amp;"1",IF({1,0},'8.1论文（前端查询） 需要导入-待处理)'!E:E&amp;'8.1论文（前端查询） 需要导入-待处理)'!G:G&amp;'8.1论文（前端查询） 需要导入-待处理)'!K:K,'8.1论文（前端查询） 需要导入-待处理)'!B:B),2,))</f>
        <v>廖玉娇</v>
      </c>
      <c r="D75" t="e">
        <f>VLOOKUP(C75,[1]Sheet1!$A:$B,2,)</f>
        <v>#N/A</v>
      </c>
      <c r="E75" s="1" t="s">
        <v>363</v>
      </c>
      <c r="F75" t="str">
        <f t="array" ref="F75">IF(VLOOKUP(A75&amp;I75,IF({1,0},'8.1论文（前端查询） 需要导入-待处理)'!E:E&amp;'8.1论文（前端查询） 需要导入-待处理)'!G:G,'8.1论文（前端查询） 需要导入-待处理)'!J:J),2,)="1","独立完成","合作完成")</f>
        <v>独立完成</v>
      </c>
      <c r="G75" t="str">
        <f t="array" ref="G75">VLOOKUP(A75&amp;I75,IF({1,0},'8.1论文（前端查询） 需要导入-待处理)'!E:E&amp;'8.1论文（前端查询） 需要导入-待处理)'!G:G,'8.1论文（前端查询） 需要导入-待处理)'!A:A),2,)</f>
        <v>2009</v>
      </c>
      <c r="H75" t="str">
        <f>VLOOKUP(T75,刊物分数!A:D,3,1)</f>
        <v>一般期刊、公开出版的论文集</v>
      </c>
      <c r="I75" t="s">
        <v>364</v>
      </c>
      <c r="J75" t="str">
        <f t="array" ref="J75">VLOOKUP(A75&amp;I75,IF({1,0},'8.1论文（前端查询） 需要导入-待处理)'!E:E&amp;'8.1论文（前端查询） 需要导入-待处理)'!G:G,'8.1论文（前端查询） 需要导入-待处理)'!I:I),2,)</f>
        <v>2009-04-26 </v>
      </c>
      <c r="K75" t="str">
        <f t="array" ref="K75">VLOOKUP(A75&amp;I75,IF({1,0},'8.1论文（前端查询） 需要导入-待处理)'!E:E&amp;'8.1论文（前端查询） 需要导入-待处理)'!G:G,'8.1论文（前端查询） 需要导入-待处理)'!H:H),2,)</f>
        <v>0.6</v>
      </c>
      <c r="L75" t="s">
        <v>27</v>
      </c>
      <c r="M75" t="s">
        <v>366</v>
      </c>
      <c r="N75" t="s">
        <v>29</v>
      </c>
      <c r="R75" t="str">
        <f>CONCATENATE(E75,"(",VLOOKUP(H75,刊物分数!C:D,2,)*70%,")")</f>
        <v>liaoyujiao(14)</v>
      </c>
      <c r="T75">
        <v>10</v>
      </c>
    </row>
    <row r="76" spans="1:20">
      <c r="A76" t="s">
        <v>368</v>
      </c>
      <c r="B76" s="9" t="s">
        <v>369</v>
      </c>
      <c r="C76" t="str">
        <f t="array" ref="C76">IF(ISNA(VLOOKUP(A76&amp;I76&amp;"1",IF({1,0},'8.1论文（前端查询） 需要导入-待处理)'!E:E&amp;'8.1论文（前端查询） 需要导入-待处理)'!G:G&amp;'8.1论文（前端查询） 需要导入-待处理)'!K:K,'8.1论文（前端查询） 需要导入-待处理)'!B:B),2,)),VLOOKUP(A76,IF({1,0},'8.1论文（前端查询） 需要导入-待处理)'!E:E,'8.1论文（前端查询） 需要导入-待处理)'!B:B),2,),VLOOKUP(A76&amp;I76&amp;"1",IF({1,0},'8.1论文（前端查询） 需要导入-待处理)'!E:E&amp;'8.1论文（前端查询） 需要导入-待处理)'!G:G&amp;'8.1论文（前端查询） 需要导入-待处理)'!K:K,'8.1论文（前端查询） 需要导入-待处理)'!B:B),2,))</f>
        <v>廖玉娇</v>
      </c>
      <c r="D76" t="e">
        <f>VLOOKUP(C76,[1]Sheet1!$A:$B,2,)</f>
        <v>#N/A</v>
      </c>
      <c r="E76" s="1" t="s">
        <v>363</v>
      </c>
      <c r="F76" t="str">
        <f t="array" ref="F76">IF(VLOOKUP(A76&amp;I76,IF({1,0},'8.1论文（前端查询） 需要导入-待处理)'!E:E&amp;'8.1论文（前端查询） 需要导入-待处理)'!G:G,'8.1论文（前端查询） 需要导入-待处理)'!J:J),2,)="1","独立完成","合作完成")</f>
        <v>独立完成</v>
      </c>
      <c r="G76" t="str">
        <f t="array" ref="G76">VLOOKUP(A76&amp;I76,IF({1,0},'8.1论文（前端查询） 需要导入-待处理)'!E:E&amp;'8.1论文（前端查询） 需要导入-待处理)'!G:G,'8.1论文（前端查询） 需要导入-待处理)'!A:A),2,)</f>
        <v>2009</v>
      </c>
      <c r="H76" t="str">
        <f>VLOOKUP(T76,刊物分数!A:D,3,1)</f>
        <v>一般期刊、公开出版的论文集</v>
      </c>
      <c r="I76" t="s">
        <v>369</v>
      </c>
      <c r="J76" t="str">
        <f t="array" ref="J76">VLOOKUP(A76&amp;I76,IF({1,0},'8.1论文（前端查询） 需要导入-待处理)'!E:E&amp;'8.1论文（前端查询） 需要导入-待处理)'!G:G,'8.1论文（前端查询） 需要导入-待处理)'!I:I),2,)</f>
        <v>2008-12-05 </v>
      </c>
      <c r="K76" t="str">
        <f t="array" ref="K76">VLOOKUP(A76&amp;I76,IF({1,0},'8.1论文（前端查询） 需要导入-待处理)'!E:E&amp;'8.1论文（前端查询） 需要导入-待处理)'!G:G,'8.1论文（前端查询） 需要导入-待处理)'!H:H),2,)</f>
        <v>0.2</v>
      </c>
      <c r="L76" t="s">
        <v>27</v>
      </c>
      <c r="M76" t="s">
        <v>366</v>
      </c>
      <c r="N76" t="s">
        <v>29</v>
      </c>
      <c r="R76" t="str">
        <f>CONCATENATE(E76,"(",VLOOKUP(H76,刊物分数!C:D,2,)*70%,")")</f>
        <v>liaoyujiao(14)</v>
      </c>
      <c r="T76">
        <v>10</v>
      </c>
    </row>
    <row r="77" spans="1:20">
      <c r="A77" t="s">
        <v>372</v>
      </c>
      <c r="B77" s="9" t="s">
        <v>373</v>
      </c>
      <c r="C77" t="str">
        <f t="array" ref="C77">IF(ISNA(VLOOKUP(A77&amp;I77&amp;"1",IF({1,0},'8.1论文（前端查询） 需要导入-待处理)'!E:E&amp;'8.1论文（前端查询） 需要导入-待处理)'!G:G&amp;'8.1论文（前端查询） 需要导入-待处理)'!K:K,'8.1论文（前端查询） 需要导入-待处理)'!B:B),2,)),VLOOKUP(A77,IF({1,0},'8.1论文（前端查询） 需要导入-待处理)'!E:E,'8.1论文（前端查询） 需要导入-待处理)'!B:B),2,),VLOOKUP(A77&amp;I77&amp;"1",IF({1,0},'8.1论文（前端查询） 需要导入-待处理)'!E:E&amp;'8.1论文（前端查询） 需要导入-待处理)'!G:G&amp;'8.1论文（前端查询） 需要导入-待处理)'!K:K,'8.1论文（前端查询） 需要导入-待处理)'!B:B),2,))</f>
        <v>廖玉娇</v>
      </c>
      <c r="D77" t="e">
        <f>VLOOKUP(C77,[1]Sheet1!$A:$B,2,)</f>
        <v>#N/A</v>
      </c>
      <c r="E77" s="1" t="s">
        <v>363</v>
      </c>
      <c r="F77" t="str">
        <f t="array" ref="F77">IF(VLOOKUP(A77&amp;I77,IF({1,0},'8.1论文（前端查询） 需要导入-待处理)'!E:E&amp;'8.1论文（前端查询） 需要导入-待处理)'!G:G,'8.1论文（前端查询） 需要导入-待处理)'!J:J),2,)="1","独立完成","合作完成")</f>
        <v>合作完成</v>
      </c>
      <c r="G77" t="str">
        <f t="array" ref="G77">VLOOKUP(A77&amp;I77,IF({1,0},'8.1论文（前端查询） 需要导入-待处理)'!E:E&amp;'8.1论文（前端查询） 需要导入-待处理)'!G:G,'8.1论文（前端查询） 需要导入-待处理)'!A:A),2,)</f>
        <v>2009</v>
      </c>
      <c r="H77" t="str">
        <f>VLOOKUP(T77,刊物分数!A:D,3,1)</f>
        <v>一般期刊、公开出版的论文集</v>
      </c>
      <c r="I77" t="s">
        <v>373</v>
      </c>
      <c r="J77" t="str">
        <f t="array" ref="J77">VLOOKUP(A77&amp;I77,IF({1,0},'8.1论文（前端查询） 需要导入-待处理)'!E:E&amp;'8.1论文（前端查询） 需要导入-待处理)'!G:G,'8.1论文（前端查询） 需要导入-待处理)'!I:I),2,)</f>
        <v>2009-04-23 </v>
      </c>
      <c r="K77" t="str">
        <f t="array" ref="K77">VLOOKUP(A77&amp;I77,IF({1,0},'8.1论文（前端查询） 需要导入-待处理)'!E:E&amp;'8.1论文（前端查询） 需要导入-待处理)'!G:G,'8.1论文（前端查询） 需要导入-待处理)'!H:H),2,)</f>
        <v>0.5</v>
      </c>
      <c r="L77" t="s">
        <v>27</v>
      </c>
      <c r="M77" t="s">
        <v>366</v>
      </c>
      <c r="N77" t="s">
        <v>29</v>
      </c>
      <c r="R77" t="str">
        <f>CONCATENATE(E77,"(",VLOOKUP(H77,刊物分数!C:D,2,)*70%,")")</f>
        <v>liaoyujiao(14)</v>
      </c>
      <c r="T77">
        <v>12</v>
      </c>
    </row>
    <row r="78" hidden="1" spans="1:20">
      <c r="A78" t="s">
        <v>375</v>
      </c>
      <c r="B78" s="9" t="s">
        <v>378</v>
      </c>
      <c r="C78" t="str">
        <f t="array" ref="C78">IF(ISNA(VLOOKUP(A78&amp;I78&amp;"1",IF({1,0},'8.1论文（前端查询） 需要导入-待处理)'!E:E&amp;'8.1论文（前端查询） 需要导入-待处理)'!G:G&amp;'8.1论文（前端查询） 需要导入-待处理)'!K:K,'8.1论文（前端查询） 需要导入-待处理)'!B:B),2,)),VLOOKUP(A78,IF({1,0},'8.1论文（前端查询） 需要导入-待处理)'!E:E,'8.1论文（前端查询） 需要导入-待处理)'!B:B),2,),VLOOKUP(A78&amp;I78&amp;"1",IF({1,0},'8.1论文（前端查询） 需要导入-待处理)'!E:E&amp;'8.1论文（前端查询） 需要导入-待处理)'!G:G&amp;'8.1论文（前端查询） 需要导入-待处理)'!K:K,'8.1论文（前端查询） 需要导入-待处理)'!B:B),2,))</f>
        <v>刘发成</v>
      </c>
      <c r="D78" t="str">
        <f>VLOOKUP(C78,[1]Sheet1!$A:$B,2,)</f>
        <v>liufacheng</v>
      </c>
      <c r="E78" s="1" t="s">
        <v>377</v>
      </c>
      <c r="F78" t="str">
        <f t="array" ref="F78">IF(VLOOKUP(A78&amp;I78,IF({1,0},'8.1论文（前端查询） 需要导入-待处理)'!E:E&amp;'8.1论文（前端查询） 需要导入-待处理)'!G:G,'8.1论文（前端查询） 需要导入-待处理)'!J:J),2,)="1","独立完成","合作完成")</f>
        <v>独立完成</v>
      </c>
      <c r="G78" t="str">
        <f t="array" ref="G78">VLOOKUP(A78&amp;I78,IF({1,0},'8.1论文（前端查询） 需要导入-待处理)'!E:E&amp;'8.1论文（前端查询） 需要导入-待处理)'!G:G,'8.1论文（前端查询） 需要导入-待处理)'!A:A),2,)</f>
        <v>2009</v>
      </c>
      <c r="H78" t="str">
        <f>VLOOKUP(T78,刊物分数!A:D,3,1)</f>
        <v>一般期刊、公开出版的论文集</v>
      </c>
      <c r="I78" t="s">
        <v>378</v>
      </c>
      <c r="J78" t="str">
        <f t="array" ref="J78">VLOOKUP(A78&amp;I78,IF({1,0},'8.1论文（前端查询） 需要导入-待处理)'!E:E&amp;'8.1论文（前端查询） 需要导入-待处理)'!G:G,'8.1论文（前端查询） 需要导入-待处理)'!I:I),2,)</f>
        <v>2009-09-10 </v>
      </c>
      <c r="K78" t="str">
        <f t="array" ref="K78">VLOOKUP(A78&amp;I78,IF({1,0},'8.1论文（前端查询） 需要导入-待处理)'!E:E&amp;'8.1论文（前端查询） 需要导入-待处理)'!G:G,'8.1论文（前端查询） 需要导入-待处理)'!H:H),2,)</f>
        <v>0.8</v>
      </c>
      <c r="L78" t="s">
        <v>27</v>
      </c>
      <c r="M78" t="s">
        <v>379</v>
      </c>
      <c r="N78" t="s">
        <v>29</v>
      </c>
      <c r="R78" t="str">
        <f>CONCATENATE(E78,"(",VLOOKUP(H78,刊物分数!C:D,2,)*70%,")")</f>
        <v>liufacheng(14)</v>
      </c>
      <c r="T78">
        <v>10</v>
      </c>
    </row>
    <row r="79" hidden="1" spans="1:20">
      <c r="A79" t="s">
        <v>381</v>
      </c>
      <c r="B79" s="9" t="s">
        <v>384</v>
      </c>
      <c r="C79" t="str">
        <f t="array" ref="C79">IF(ISNA(VLOOKUP(A79&amp;I79&amp;"1",IF({1,0},'8.1论文（前端查询） 需要导入-待处理)'!E:E&amp;'8.1论文（前端查询） 需要导入-待处理)'!G:G&amp;'8.1论文（前端查询） 需要导入-待处理)'!K:K,'8.1论文（前端查询） 需要导入-待处理)'!B:B),2,)),VLOOKUP(A79,IF({1,0},'8.1论文（前端查询） 需要导入-待处理)'!E:E,'8.1论文（前端查询） 需要导入-待处理)'!B:B),2,),VLOOKUP(A79&amp;I79&amp;"1",IF({1,0},'8.1论文（前端查询） 需要导入-待处理)'!E:E&amp;'8.1论文（前端查询） 需要导入-待处理)'!G:G&amp;'8.1论文（前端查询） 需要导入-待处理)'!K:K,'8.1论文（前端查询） 需要导入-待处理)'!B:B),2,))</f>
        <v>刘华卫</v>
      </c>
      <c r="D79" t="str">
        <f>VLOOKUP(C79,[1]Sheet1!$A:$B,2,)</f>
        <v>liuhuawei</v>
      </c>
      <c r="E79" s="1" t="s">
        <v>383</v>
      </c>
      <c r="F79" t="str">
        <f t="array" ref="F79">IF(VLOOKUP(A79&amp;I79,IF({1,0},'8.1论文（前端查询） 需要导入-待处理)'!E:E&amp;'8.1论文（前端查询） 需要导入-待处理)'!G:G,'8.1论文（前端查询） 需要导入-待处理)'!J:J),2,)="1","独立完成","合作完成")</f>
        <v>独立完成</v>
      </c>
      <c r="G79" t="str">
        <f t="array" ref="G79">VLOOKUP(A79&amp;I79,IF({1,0},'8.1论文（前端查询） 需要导入-待处理)'!E:E&amp;'8.1论文（前端查询） 需要导入-待处理)'!G:G,'8.1论文（前端查询） 需要导入-待处理)'!A:A),2,)</f>
        <v>2009</v>
      </c>
      <c r="H79" t="str">
        <f>VLOOKUP(T79,刊物分数!A:D,3,1)</f>
        <v>一般期刊、公开出版的论文集</v>
      </c>
      <c r="I79" t="s">
        <v>384</v>
      </c>
      <c r="J79" t="str">
        <f t="array" ref="J79">VLOOKUP(A79&amp;I79,IF({1,0},'8.1论文（前端查询） 需要导入-待处理)'!E:E&amp;'8.1论文（前端查询） 需要导入-待处理)'!G:G,'8.1论文（前端查询） 需要导入-待处理)'!I:I),2,)</f>
        <v>2009-09-10 </v>
      </c>
      <c r="K79" t="str">
        <f t="array" ref="K79">VLOOKUP(A79&amp;I79,IF({1,0},'8.1论文（前端查询） 需要导入-待处理)'!E:E&amp;'8.1论文（前端查询） 需要导入-待处理)'!G:G,'8.1论文（前端查询） 需要导入-待处理)'!H:H),2,)</f>
        <v>1</v>
      </c>
      <c r="L79" t="s">
        <v>27</v>
      </c>
      <c r="M79" t="s">
        <v>385</v>
      </c>
      <c r="N79" t="s">
        <v>29</v>
      </c>
      <c r="R79" t="str">
        <f>CONCATENATE(E79,"(",VLOOKUP(H79,刊物分数!C:D,2,)*70%,")")</f>
        <v>liuhuawei(14)</v>
      </c>
      <c r="T79">
        <v>10</v>
      </c>
    </row>
    <row r="80" hidden="1" spans="1:20">
      <c r="A80" t="s">
        <v>387</v>
      </c>
      <c r="B80" s="9" t="s">
        <v>384</v>
      </c>
      <c r="C80" t="str">
        <f t="array" ref="C80">IF(ISNA(VLOOKUP(A80&amp;I80&amp;"1",IF({1,0},'8.1论文（前端查询） 需要导入-待处理)'!E:E&amp;'8.1论文（前端查询） 需要导入-待处理)'!G:G&amp;'8.1论文（前端查询） 需要导入-待处理)'!K:K,'8.1论文（前端查询） 需要导入-待处理)'!B:B),2,)),VLOOKUP(A80,IF({1,0},'8.1论文（前端查询） 需要导入-待处理)'!E:E,'8.1论文（前端查询） 需要导入-待处理)'!B:B),2,),VLOOKUP(A80&amp;I80&amp;"1",IF({1,0},'8.1论文（前端查询） 需要导入-待处理)'!E:E&amp;'8.1论文（前端查询） 需要导入-待处理)'!G:G&amp;'8.1论文（前端查询） 需要导入-待处理)'!K:K,'8.1论文（前端查询） 需要导入-待处理)'!B:B),2,))</f>
        <v>刘华卫</v>
      </c>
      <c r="D80" t="str">
        <f>VLOOKUP(C80,[1]Sheet1!$A:$B,2,)</f>
        <v>liuhuawei</v>
      </c>
      <c r="E80" s="1" t="s">
        <v>383</v>
      </c>
      <c r="F80" t="str">
        <f t="array" ref="F80">IF(VLOOKUP(A80&amp;I80,IF({1,0},'8.1论文（前端查询） 需要导入-待处理)'!E:E&amp;'8.1论文（前端查询） 需要导入-待处理)'!G:G,'8.1论文（前端查询） 需要导入-待处理)'!J:J),2,)="1","独立完成","合作完成")</f>
        <v>独立完成</v>
      </c>
      <c r="G80" t="str">
        <f t="array" ref="G80">VLOOKUP(A80&amp;I80,IF({1,0},'8.1论文（前端查询） 需要导入-待处理)'!E:E&amp;'8.1论文（前端查询） 需要导入-待处理)'!G:G,'8.1论文（前端查询） 需要导入-待处理)'!A:A),2,)</f>
        <v>2009</v>
      </c>
      <c r="H80" t="str">
        <f>VLOOKUP(T80,刊物分数!A:D,3,1)</f>
        <v>一般期刊、公开出版的论文集</v>
      </c>
      <c r="I80" t="s">
        <v>384</v>
      </c>
      <c r="J80" t="str">
        <f t="array" ref="J80">VLOOKUP(A80&amp;I80,IF({1,0},'8.1论文（前端查询） 需要导入-待处理)'!E:E&amp;'8.1论文（前端查询） 需要导入-待处理)'!G:G,'8.1论文（前端查询） 需要导入-待处理)'!I:I),2,)</f>
        <v>2009-09-10 </v>
      </c>
      <c r="K80" t="str">
        <f t="array" ref="K80">VLOOKUP(A80&amp;I80,IF({1,0},'8.1论文（前端查询） 需要导入-待处理)'!E:E&amp;'8.1论文（前端查询） 需要导入-待处理)'!G:G,'8.1论文（前端查询） 需要导入-待处理)'!H:H),2,)</f>
        <v>1.2</v>
      </c>
      <c r="L80" t="s">
        <v>27</v>
      </c>
      <c r="M80" t="s">
        <v>385</v>
      </c>
      <c r="N80" t="s">
        <v>29</v>
      </c>
      <c r="R80" t="str">
        <f>CONCATENATE(E80,"(",VLOOKUP(H80,刊物分数!C:D,2,)*70%,")")</f>
        <v>liuhuawei(14)</v>
      </c>
      <c r="T80">
        <v>10</v>
      </c>
    </row>
    <row r="81" hidden="1" spans="1:20">
      <c r="A81" t="s">
        <v>388</v>
      </c>
      <c r="B81" s="9" t="s">
        <v>389</v>
      </c>
      <c r="C81" t="str">
        <f t="array" ref="C81">IF(ISNA(VLOOKUP(A81&amp;I81&amp;"1",IF({1,0},'8.1论文（前端查询） 需要导入-待处理)'!E:E&amp;'8.1论文（前端查询） 需要导入-待处理)'!G:G&amp;'8.1论文（前端查询） 需要导入-待处理)'!K:K,'8.1论文（前端查询） 需要导入-待处理)'!B:B),2,)),VLOOKUP(A81,IF({1,0},'8.1论文（前端查询） 需要导入-待处理)'!E:E,'8.1论文（前端查询） 需要导入-待处理)'!B:B),2,),VLOOKUP(A81&amp;I81&amp;"1",IF({1,0},'8.1论文（前端查询） 需要导入-待处理)'!E:E&amp;'8.1论文（前端查询） 需要导入-待处理)'!G:G&amp;'8.1论文（前端查询） 需要导入-待处理)'!K:K,'8.1论文（前端查询） 需要导入-待处理)'!B:B),2,))</f>
        <v>卢飞</v>
      </c>
      <c r="D81" t="str">
        <f>VLOOKUP(C81,[1]Sheet1!$A:$B,2,)</f>
        <v>lufei</v>
      </c>
      <c r="E81" s="1" t="s">
        <v>40</v>
      </c>
      <c r="F81" t="str">
        <f t="array" ref="F81">IF(VLOOKUP(A81&amp;I81,IF({1,0},'8.1论文（前端查询） 需要导入-待处理)'!E:E&amp;'8.1论文（前端查询） 需要导入-待处理)'!G:G,'8.1论文（前端查询） 需要导入-待处理)'!J:J),2,)="1","独立完成","合作完成")</f>
        <v>独立完成</v>
      </c>
      <c r="G81" t="str">
        <f t="array" ref="G81">VLOOKUP(A81&amp;I81,IF({1,0},'8.1论文（前端查询） 需要导入-待处理)'!E:E&amp;'8.1论文（前端查询） 需要导入-待处理)'!G:G,'8.1论文（前端查询） 需要导入-待处理)'!A:A),2,)</f>
        <v>2009</v>
      </c>
      <c r="H81" t="str">
        <f>VLOOKUP(T81,刊物分数!A:D,3,1)</f>
        <v>一般期刊、公开出版的论文集</v>
      </c>
      <c r="I81" t="s">
        <v>389</v>
      </c>
      <c r="J81" t="str">
        <f t="array" ref="J81">VLOOKUP(A81&amp;I81,IF({1,0},'8.1论文（前端查询） 需要导入-待处理)'!E:E&amp;'8.1论文（前端查询） 需要导入-待处理)'!G:G,'8.1论文（前端查询） 需要导入-待处理)'!I:I),2,)</f>
        <v>2009-10-29 </v>
      </c>
      <c r="K81" t="str">
        <f t="array" ref="K81">VLOOKUP(A81&amp;I81,IF({1,0},'8.1论文（前端查询） 需要导入-待处理)'!E:E&amp;'8.1论文（前端查询） 需要导入-待处理)'!G:G,'8.1论文（前端查询） 需要导入-待处理)'!H:H),2,)</f>
        <v>0.35</v>
      </c>
      <c r="L81" t="s">
        <v>27</v>
      </c>
      <c r="M81" t="s">
        <v>45</v>
      </c>
      <c r="N81" t="s">
        <v>29</v>
      </c>
      <c r="R81" t="str">
        <f>CONCATENATE(E81,"(",VLOOKUP(H81,刊物分数!C:D,2,)*70%,")")</f>
        <v>lufei(14)</v>
      </c>
      <c r="T81">
        <v>20</v>
      </c>
    </row>
    <row r="82" hidden="1" spans="1:20">
      <c r="A82" t="s">
        <v>392</v>
      </c>
      <c r="B82" s="9" t="s">
        <v>42</v>
      </c>
      <c r="C82" t="str">
        <f t="array" ref="C82">IF(ISNA(VLOOKUP(A82&amp;I82&amp;"1",IF({1,0},'8.1论文（前端查询） 需要导入-待处理)'!E:E&amp;'8.1论文（前端查询） 需要导入-待处理)'!G:G&amp;'8.1论文（前端查询） 需要导入-待处理)'!K:K,'8.1论文（前端查询） 需要导入-待处理)'!B:B),2,)),VLOOKUP(A82,IF({1,0},'8.1论文（前端查询） 需要导入-待处理)'!E:E,'8.1论文（前端查询） 需要导入-待处理)'!B:B),2,),VLOOKUP(A82&amp;I82&amp;"1",IF({1,0},'8.1论文（前端查询） 需要导入-待处理)'!E:E&amp;'8.1论文（前端查询） 需要导入-待处理)'!G:G&amp;'8.1论文（前端查询） 需要导入-待处理)'!K:K,'8.1论文（前端查询） 需要导入-待处理)'!B:B),2,))</f>
        <v>卢飞</v>
      </c>
      <c r="D82" t="str">
        <f>VLOOKUP(C82,[1]Sheet1!$A:$B,2,)</f>
        <v>lufei</v>
      </c>
      <c r="E82" s="1" t="s">
        <v>40</v>
      </c>
      <c r="F82" t="str">
        <f t="array" ref="F82">IF(VLOOKUP(A82&amp;I82,IF({1,0},'8.1论文（前端查询） 需要导入-待处理)'!E:E&amp;'8.1论文（前端查询） 需要导入-待处理)'!G:G,'8.1论文（前端查询） 需要导入-待处理)'!J:J),2,)="1","独立完成","合作完成")</f>
        <v>独立完成</v>
      </c>
      <c r="G82" t="str">
        <f t="array" ref="G82">VLOOKUP(A82&amp;I82,IF({1,0},'8.1论文（前端查询） 需要导入-待处理)'!E:E&amp;'8.1论文（前端查询） 需要导入-待处理)'!G:G,'8.1论文（前端查询） 需要导入-待处理)'!A:A),2,)</f>
        <v>2009</v>
      </c>
      <c r="H82" t="str">
        <f>VLOOKUP(T82,刊物分数!A:D,3,1)</f>
        <v>一般期刊、公开出版的论文集</v>
      </c>
      <c r="I82" t="s">
        <v>42</v>
      </c>
      <c r="J82" t="str">
        <f t="array" ref="J82">VLOOKUP(A82&amp;I82,IF({1,0},'8.1论文（前端查询） 需要导入-待处理)'!E:E&amp;'8.1论文（前端查询） 需要导入-待处理)'!G:G,'8.1论文（前端查询） 需要导入-待处理)'!I:I),2,)</f>
        <v>2009-01-01 </v>
      </c>
      <c r="K82" t="str">
        <f t="array" ref="K82">VLOOKUP(A82&amp;I82,IF({1,0},'8.1论文（前端查询） 需要导入-待处理)'!E:E&amp;'8.1论文（前端查询） 需要导入-待处理)'!G:G,'8.1论文（前端查询） 需要导入-待处理)'!H:H),2,)</f>
        <v>0.6</v>
      </c>
      <c r="L82" t="s">
        <v>27</v>
      </c>
      <c r="M82" t="s">
        <v>45</v>
      </c>
      <c r="N82" t="s">
        <v>29</v>
      </c>
      <c r="R82" t="str">
        <f>CONCATENATE(E82,"(",VLOOKUP(H82,刊物分数!C:D,2,)*70%,")")</f>
        <v>lufei(14)</v>
      </c>
      <c r="T82">
        <v>10</v>
      </c>
    </row>
    <row r="83" hidden="1" spans="1:20">
      <c r="A83" t="s">
        <v>394</v>
      </c>
      <c r="B83" s="9" t="s">
        <v>123</v>
      </c>
      <c r="C83" t="str">
        <f t="array" ref="C83">IF(ISNA(VLOOKUP(A83&amp;I83&amp;"1",IF({1,0},'8.1论文（前端查询） 需要导入-待处理)'!E:E&amp;'8.1论文（前端查询） 需要导入-待处理)'!G:G&amp;'8.1论文（前端查询） 需要导入-待处理)'!K:K,'8.1论文（前端查询） 需要导入-待处理)'!B:B),2,)),VLOOKUP(A83,IF({1,0},'8.1论文（前端查询） 需要导入-待处理)'!E:E,'8.1论文（前端查询） 需要导入-待处理)'!B:B),2,),VLOOKUP(A83&amp;I83&amp;"1",IF({1,0},'8.1论文（前端查询） 需要导入-待处理)'!E:E&amp;'8.1论文（前端查询） 需要导入-待处理)'!G:G&amp;'8.1论文（前端查询） 需要导入-待处理)'!K:K,'8.1论文（前端查询） 需要导入-待处理)'!B:B),2,))</f>
        <v>罗锐华</v>
      </c>
      <c r="D83" t="str">
        <f>VLOOKUP(C83,[1]Sheet1!$A:$B,2,)</f>
        <v>luoruihua</v>
      </c>
      <c r="E83" s="1" t="s">
        <v>396</v>
      </c>
      <c r="F83" t="str">
        <f t="array" ref="F83">IF(VLOOKUP(A83&amp;I83,IF({1,0},'8.1论文（前端查询） 需要导入-待处理)'!E:E&amp;'8.1论文（前端查询） 需要导入-待处理)'!G:G,'8.1论文（前端查询） 需要导入-待处理)'!J:J),2,)="1","独立完成","合作完成")</f>
        <v>独立完成</v>
      </c>
      <c r="G83" t="str">
        <f t="array" ref="G83">VLOOKUP(A83&amp;I83,IF({1,0},'8.1论文（前端查询） 需要导入-待处理)'!E:E&amp;'8.1论文（前端查询） 需要导入-待处理)'!G:G,'8.1论文（前端查询） 需要导入-待处理)'!A:A),2,)</f>
        <v>2009</v>
      </c>
      <c r="H83" t="str">
        <f>VLOOKUP(T83,刊物分数!A:D,3,1)</f>
        <v>内部刊物</v>
      </c>
      <c r="I83" t="s">
        <v>123</v>
      </c>
      <c r="J83" t="str">
        <f t="array" ref="J83">VLOOKUP(A83&amp;I83,IF({1,0},'8.1论文（前端查询） 需要导入-待处理)'!E:E&amp;'8.1论文（前端查询） 需要导入-待处理)'!G:G,'8.1论文（前端查询） 需要导入-待处理)'!I:I),2,)</f>
        <v>2009-09-15 </v>
      </c>
      <c r="K83" t="str">
        <f t="array" ref="K83">VLOOKUP(A83&amp;I83,IF({1,0},'8.1论文（前端查询） 需要导入-待处理)'!E:E&amp;'8.1论文（前端查询） 需要导入-待处理)'!G:G,'8.1论文（前端查询） 需要导入-待处理)'!H:H),2,)</f>
        <v>0.4</v>
      </c>
      <c r="L83" t="s">
        <v>27</v>
      </c>
      <c r="M83" t="s">
        <v>398</v>
      </c>
      <c r="N83" t="s">
        <v>29</v>
      </c>
      <c r="R83" t="str">
        <f>CONCATENATE(E83,"(",VLOOKUP(H83,刊物分数!C:D,2,)*70%,")")</f>
        <v>luoruihua(3.5)</v>
      </c>
      <c r="T83">
        <v>5</v>
      </c>
    </row>
    <row r="84" hidden="1" spans="1:20">
      <c r="A84" t="s">
        <v>400</v>
      </c>
      <c r="B84" s="9" t="s">
        <v>42</v>
      </c>
      <c r="C84" t="str">
        <f t="array" ref="C84">IF(ISNA(VLOOKUP(A84&amp;I84&amp;"1",IF({1,0},'8.1论文（前端查询） 需要导入-待处理)'!E:E&amp;'8.1论文（前端查询） 需要导入-待处理)'!G:G&amp;'8.1论文（前端查询） 需要导入-待处理)'!K:K,'8.1论文（前端查询） 需要导入-待处理)'!B:B),2,)),VLOOKUP(A84,IF({1,0},'8.1论文（前端查询） 需要导入-待处理)'!E:E,'8.1论文（前端查询） 需要导入-待处理)'!B:B),2,),VLOOKUP(A84&amp;I84&amp;"1",IF({1,0},'8.1论文（前端查询） 需要导入-待处理)'!E:E&amp;'8.1论文（前端查询） 需要导入-待处理)'!G:G&amp;'8.1论文（前端查询） 需要导入-待处理)'!K:K,'8.1论文（前端查询） 需要导入-待处理)'!B:B),2,))</f>
        <v>罗锐华</v>
      </c>
      <c r="D84" t="str">
        <f>VLOOKUP(C84,[1]Sheet1!$A:$B,2,)</f>
        <v>luoruihua</v>
      </c>
      <c r="E84" s="1" t="s">
        <v>396</v>
      </c>
      <c r="F84" t="str">
        <f t="array" ref="F84">IF(VLOOKUP(A84&amp;I84,IF({1,0},'8.1论文（前端查询） 需要导入-待处理)'!E:E&amp;'8.1论文（前端查询） 需要导入-待处理)'!G:G,'8.1论文（前端查询） 需要导入-待处理)'!J:J),2,)="1","独立完成","合作完成")</f>
        <v>合作完成</v>
      </c>
      <c r="G84" t="str">
        <f t="array" ref="G84">VLOOKUP(A84&amp;I84,IF({1,0},'8.1论文（前端查询） 需要导入-待处理)'!E:E&amp;'8.1论文（前端查询） 需要导入-待处理)'!G:G,'8.1论文（前端查询） 需要导入-待处理)'!A:A),2,)</f>
        <v>2009</v>
      </c>
      <c r="H84" t="str">
        <f>VLOOKUP(T84,刊物分数!A:D,3,1)</f>
        <v>内部刊物</v>
      </c>
      <c r="I84" t="s">
        <v>42</v>
      </c>
      <c r="J84" t="str">
        <f t="array" ref="J84">VLOOKUP(A84&amp;I84,IF({1,0},'8.1论文（前端查询） 需要导入-待处理)'!E:E&amp;'8.1论文（前端查询） 需要导入-待处理)'!G:G,'8.1论文（前端查询） 需要导入-待处理)'!I:I),2,)</f>
        <v>2009-11-10 </v>
      </c>
      <c r="K84" t="str">
        <f t="array" ref="K84">VLOOKUP(A84&amp;I84,IF({1,0},'8.1论文（前端查询） 需要导入-待处理)'!E:E&amp;'8.1论文（前端查询） 需要导入-待处理)'!G:G,'8.1论文（前端查询） 需要导入-待处理)'!H:H),2,)</f>
        <v>1</v>
      </c>
      <c r="L84" t="s">
        <v>27</v>
      </c>
      <c r="M84" t="s">
        <v>398</v>
      </c>
      <c r="N84" t="s">
        <v>29</v>
      </c>
      <c r="R84" t="str">
        <f>CONCATENATE(E84,"(",VLOOKUP(H84,刊物分数!C:D,2,)*70%,")")</f>
        <v>luoruihua(3.5)</v>
      </c>
      <c r="T84">
        <v>1.5</v>
      </c>
    </row>
    <row r="85" hidden="1" spans="1:20">
      <c r="A85" t="s">
        <v>401</v>
      </c>
      <c r="B85" s="9" t="s">
        <v>369</v>
      </c>
      <c r="C85" t="str">
        <f t="array" ref="C85">IF(ISNA(VLOOKUP(A85&amp;I85&amp;"1",IF({1,0},'8.1论文（前端查询） 需要导入-待处理)'!E:E&amp;'8.1论文（前端查询） 需要导入-待处理)'!G:G&amp;'8.1论文（前端查询） 需要导入-待处理)'!K:K,'8.1论文（前端查询） 需要导入-待处理)'!B:B),2,)),VLOOKUP(A85,IF({1,0},'8.1论文（前端查询） 需要导入-待处理)'!E:E,'8.1论文（前端查询） 需要导入-待处理)'!B:B),2,),VLOOKUP(A85&amp;I85&amp;"1",IF({1,0},'8.1论文（前端查询） 需要导入-待处理)'!E:E&amp;'8.1论文（前端查询） 需要导入-待处理)'!G:G&amp;'8.1论文（前端查询） 需要导入-待处理)'!K:K,'8.1论文（前端查询） 需要导入-待处理)'!B:B),2,))</f>
        <v>罗锐华</v>
      </c>
      <c r="D85" t="str">
        <f>VLOOKUP(C85,[1]Sheet1!$A:$B,2,)</f>
        <v>luoruihua</v>
      </c>
      <c r="E85" s="1" t="s">
        <v>396</v>
      </c>
      <c r="F85" t="str">
        <f t="array" ref="F85">IF(VLOOKUP(A85&amp;I85,IF({1,0},'8.1论文（前端查询） 需要导入-待处理)'!E:E&amp;'8.1论文（前端查询） 需要导入-待处理)'!G:G,'8.1论文（前端查询） 需要导入-待处理)'!J:J),2,)="1","独立完成","合作完成")</f>
        <v>独立完成</v>
      </c>
      <c r="G85" t="str">
        <f t="array" ref="G85">VLOOKUP(A85&amp;I85,IF({1,0},'8.1论文（前端查询） 需要导入-待处理)'!E:E&amp;'8.1论文（前端查询） 需要导入-待处理)'!G:G,'8.1论文（前端查询） 需要导入-待处理)'!A:A),2,)</f>
        <v>2009</v>
      </c>
      <c r="H85" t="str">
        <f>VLOOKUP(T85,刊物分数!A:D,3,1)</f>
        <v>一般期刊、公开出版的论文集</v>
      </c>
      <c r="I85" t="s">
        <v>369</v>
      </c>
      <c r="J85" t="str">
        <f t="array" ref="J85">VLOOKUP(A85&amp;I85,IF({1,0},'8.1论文（前端查询） 需要导入-待处理)'!E:E&amp;'8.1论文（前端查询） 需要导入-待处理)'!G:G,'8.1论文（前端查询） 需要导入-待处理)'!I:I),2,)</f>
        <v>2009-06-05 </v>
      </c>
      <c r="K85" t="str">
        <f t="array" ref="K85">VLOOKUP(A85&amp;I85,IF({1,0},'8.1论文（前端查询） 需要导入-待处理)'!E:E&amp;'8.1论文（前端查询） 需要导入-待处理)'!G:G,'8.1论文（前端查询） 需要导入-待处理)'!H:H),2,)</f>
        <v>0.3</v>
      </c>
      <c r="L85" t="s">
        <v>27</v>
      </c>
      <c r="M85" t="s">
        <v>398</v>
      </c>
      <c r="N85" t="s">
        <v>29</v>
      </c>
      <c r="R85" t="str">
        <f>CONCATENATE(E85,"(",VLOOKUP(H85,刊物分数!C:D,2,)*70%,")")</f>
        <v>luoruihua(14)</v>
      </c>
      <c r="T85">
        <v>10</v>
      </c>
    </row>
    <row r="86" hidden="1" spans="1:20">
      <c r="A86" t="s">
        <v>404</v>
      </c>
      <c r="B86" s="9" t="s">
        <v>354</v>
      </c>
      <c r="C86" t="str">
        <f t="array" ref="C86">IF(ISNA(VLOOKUP(A86&amp;I86&amp;"1",IF({1,0},'8.1论文（前端查询） 需要导入-待处理)'!E:E&amp;'8.1论文（前端查询） 需要导入-待处理)'!G:G&amp;'8.1论文（前端查询） 需要导入-待处理)'!K:K,'8.1论文（前端查询） 需要导入-待处理)'!B:B),2,)),VLOOKUP(A86,IF({1,0},'8.1论文（前端查询） 需要导入-待处理)'!E:E,'8.1论文（前端查询） 需要导入-待处理)'!B:B),2,),VLOOKUP(A86&amp;I86&amp;"1",IF({1,0},'8.1论文（前端查询） 需要导入-待处理)'!E:E&amp;'8.1论文（前端查询） 需要导入-待处理)'!G:G&amp;'8.1论文（前端查询） 需要导入-待处理)'!K:K,'8.1论文（前端查询） 需要导入-待处理)'!B:B),2,))</f>
        <v>马晓燕</v>
      </c>
      <c r="D86" t="str">
        <f>VLOOKUP(C86,[1]Sheet1!$A:$B,2,)</f>
        <v>maxiaoyan</v>
      </c>
      <c r="E86" s="1" t="s">
        <v>406</v>
      </c>
      <c r="F86" t="str">
        <f t="array" ref="F86">IF(VLOOKUP(A86&amp;I86,IF({1,0},'8.1论文（前端查询） 需要导入-待处理)'!E:E&amp;'8.1论文（前端查询） 需要导入-待处理)'!G:G,'8.1论文（前端查询） 需要导入-待处理)'!J:J),2,)="1","独立完成","合作完成")</f>
        <v>独立完成</v>
      </c>
      <c r="G86" t="str">
        <f t="array" ref="G86">VLOOKUP(A86&amp;I86,IF({1,0},'8.1论文（前端查询） 需要导入-待处理)'!E:E&amp;'8.1论文（前端查询） 需要导入-待处理)'!G:G,'8.1论文（前端查询） 需要导入-待处理)'!A:A),2,)</f>
        <v>2009</v>
      </c>
      <c r="H86" t="str">
        <f>VLOOKUP(T86,刊物分数!A:D,3,1)</f>
        <v>一般期刊、公开出版的论文集</v>
      </c>
      <c r="I86" t="s">
        <v>354</v>
      </c>
      <c r="J86" t="str">
        <f t="array" ref="J86">VLOOKUP(A86&amp;I86,IF({1,0},'8.1论文（前端查询） 需要导入-待处理)'!E:E&amp;'8.1论文（前端查询） 需要导入-待处理)'!G:G,'8.1论文（前端查询） 需要导入-待处理)'!I:I),2,)</f>
        <v>2009-02-21 </v>
      </c>
      <c r="K86" t="str">
        <f t="array" ref="K86">VLOOKUP(A86&amp;I86,IF({1,0},'8.1论文（前端查询） 需要导入-待处理)'!E:E&amp;'8.1论文（前端查询） 需要导入-待处理)'!G:G,'8.1论文（前端查询） 需要导入-待处理)'!H:H),2,)</f>
        <v>0.7</v>
      </c>
      <c r="L86" t="s">
        <v>27</v>
      </c>
      <c r="M86" t="s">
        <v>408</v>
      </c>
      <c r="N86" t="s">
        <v>29</v>
      </c>
      <c r="R86" t="str">
        <f>CONCATENATE(E86,"(",VLOOKUP(H86,刊物分数!C:D,2,)*70%,")")</f>
        <v>maxiaoyan(14)</v>
      </c>
      <c r="T86">
        <v>10</v>
      </c>
    </row>
    <row r="87" hidden="1" spans="1:20">
      <c r="A87" t="s">
        <v>410</v>
      </c>
      <c r="B87" s="9" t="s">
        <v>411</v>
      </c>
      <c r="C87" t="str">
        <f t="array" ref="C87">IF(ISNA(VLOOKUP(A87&amp;I87&amp;"1",IF({1,0},'8.1论文（前端查询） 需要导入-待处理)'!E:E&amp;'8.1论文（前端查询） 需要导入-待处理)'!G:G&amp;'8.1论文（前端查询） 需要导入-待处理)'!K:K,'8.1论文（前端查询） 需要导入-待处理)'!B:B),2,)),VLOOKUP(A87,IF({1,0},'8.1论文（前端查询） 需要导入-待处理)'!E:E,'8.1论文（前端查询） 需要导入-待处理)'!B:B),2,),VLOOKUP(A87&amp;I87&amp;"1",IF({1,0},'8.1论文（前端查询） 需要导入-待处理)'!E:E&amp;'8.1论文（前端查询） 需要导入-待处理)'!G:G&amp;'8.1论文（前端查询） 需要导入-待处理)'!K:K,'8.1论文（前端查询） 需要导入-待处理)'!B:B),2,))</f>
        <v>马晓燕</v>
      </c>
      <c r="D87" t="str">
        <f>VLOOKUP(C87,[1]Sheet1!$A:$B,2,)</f>
        <v>maxiaoyan</v>
      </c>
      <c r="E87" s="1" t="s">
        <v>406</v>
      </c>
      <c r="F87" t="str">
        <f t="array" ref="F87">IF(VLOOKUP(A87&amp;I87,IF({1,0},'8.1论文（前端查询） 需要导入-待处理)'!E:E&amp;'8.1论文（前端查询） 需要导入-待处理)'!G:G,'8.1论文（前端查询） 需要导入-待处理)'!J:J),2,)="1","独立完成","合作完成")</f>
        <v>独立完成</v>
      </c>
      <c r="G87" t="str">
        <f t="array" ref="G87">VLOOKUP(A87&amp;I87,IF({1,0},'8.1论文（前端查询） 需要导入-待处理)'!E:E&amp;'8.1论文（前端查询） 需要导入-待处理)'!G:G,'8.1论文（前端查询） 需要导入-待处理)'!A:A),2,)</f>
        <v>2009</v>
      </c>
      <c r="H87" t="str">
        <f>VLOOKUP(T87,刊物分数!A:D,3,1)</f>
        <v>一般期刊、公开出版的论文集</v>
      </c>
      <c r="I87" t="s">
        <v>411</v>
      </c>
      <c r="J87" t="str">
        <f t="array" ref="J87">VLOOKUP(A87&amp;I87,IF({1,0},'8.1论文（前端查询） 需要导入-待处理)'!E:E&amp;'8.1论文（前端查询） 需要导入-待处理)'!G:G,'8.1论文（前端查询） 需要导入-待处理)'!I:I),2,)</f>
        <v>2009-11-18 </v>
      </c>
      <c r="K87" t="str">
        <f t="array" ref="K87">VLOOKUP(A87&amp;I87,IF({1,0},'8.1论文（前端查询） 需要导入-待处理)'!E:E&amp;'8.1论文（前端查询） 需要导入-待处理)'!G:G,'8.1论文（前端查询） 需要导入-待处理)'!H:H),2,)</f>
        <v>0.9</v>
      </c>
      <c r="L87" t="s">
        <v>27</v>
      </c>
      <c r="M87" t="s">
        <v>408</v>
      </c>
      <c r="N87" t="s">
        <v>29</v>
      </c>
      <c r="R87" t="str">
        <f>CONCATENATE(E87,"(",VLOOKUP(H87,刊物分数!C:D,2,)*70%,")")</f>
        <v>maxiaoyan(14)</v>
      </c>
      <c r="T87">
        <v>10</v>
      </c>
    </row>
    <row r="88" hidden="1" spans="1:20">
      <c r="A88" t="s">
        <v>413</v>
      </c>
      <c r="B88" s="9" t="s">
        <v>207</v>
      </c>
      <c r="C88" t="str">
        <f t="array" ref="C88">IF(ISNA(VLOOKUP(A88&amp;I88&amp;"1",IF({1,0},'8.1论文（前端查询） 需要导入-待处理)'!E:E&amp;'8.1论文（前端查询） 需要导入-待处理)'!G:G&amp;'8.1论文（前端查询） 需要导入-待处理)'!K:K,'8.1论文（前端查询） 需要导入-待处理)'!B:B),2,)),VLOOKUP(A88,IF({1,0},'8.1论文（前端查询） 需要导入-待处理)'!E:E,'8.1论文（前端查询） 需要导入-待处理)'!B:B),2,),VLOOKUP(A88&amp;I88&amp;"1",IF({1,0},'8.1论文（前端查询） 需要导入-待处理)'!E:E&amp;'8.1论文（前端查询） 需要导入-待处理)'!G:G&amp;'8.1论文（前端查询） 需要导入-待处理)'!K:K,'8.1论文（前端查询） 需要导入-待处理)'!B:B),2,))</f>
        <v>马晓燕</v>
      </c>
      <c r="D88" t="str">
        <f>VLOOKUP(C88,[1]Sheet1!$A:$B,2,)</f>
        <v>maxiaoyan</v>
      </c>
      <c r="E88" s="1" t="s">
        <v>406</v>
      </c>
      <c r="F88" t="str">
        <f t="array" ref="F88">IF(VLOOKUP(A88&amp;I88,IF({1,0},'8.1论文（前端查询） 需要导入-待处理)'!E:E&amp;'8.1论文（前端查询） 需要导入-待处理)'!G:G,'8.1论文（前端查询） 需要导入-待处理)'!J:J),2,)="1","独立完成","合作完成")</f>
        <v>独立完成</v>
      </c>
      <c r="G88" t="str">
        <f t="array" ref="G88">VLOOKUP(A88&amp;I88,IF({1,0},'8.1论文（前端查询） 需要导入-待处理)'!E:E&amp;'8.1论文（前端查询） 需要导入-待处理)'!G:G,'8.1论文（前端查询） 需要导入-待处理)'!A:A),2,)</f>
        <v>2009</v>
      </c>
      <c r="H88" t="str">
        <f>VLOOKUP(T88,刊物分数!A:D,3,1)</f>
        <v>一般期刊、公开出版的论文集</v>
      </c>
      <c r="I88" t="s">
        <v>207</v>
      </c>
      <c r="J88" t="str">
        <f t="array" ref="J88">VLOOKUP(A88&amp;I88,IF({1,0},'8.1论文（前端查询） 需要导入-待处理)'!E:E&amp;'8.1论文（前端查询） 需要导入-待处理)'!G:G,'8.1论文（前端查询） 需要导入-待处理)'!I:I),2,)</f>
        <v>2009-03-20 </v>
      </c>
      <c r="K88" t="str">
        <f t="array" ref="K88">VLOOKUP(A88&amp;I88,IF({1,0},'8.1论文（前端查询） 需要导入-待处理)'!E:E&amp;'8.1论文（前端查询） 需要导入-待处理)'!G:G,'8.1论文（前端查询） 需要导入-待处理)'!H:H),2,)</f>
        <v>1.5</v>
      </c>
      <c r="L88" t="s">
        <v>27</v>
      </c>
      <c r="M88" t="s">
        <v>408</v>
      </c>
      <c r="N88" t="s">
        <v>29</v>
      </c>
      <c r="R88" t="str">
        <f>CONCATENATE(E88,"(",VLOOKUP(H88,刊物分数!C:D,2,)*70%,")")</f>
        <v>maxiaoyan(14)</v>
      </c>
      <c r="T88">
        <v>10</v>
      </c>
    </row>
    <row r="89" hidden="1" spans="1:20">
      <c r="A89" t="s">
        <v>415</v>
      </c>
      <c r="B89" s="9" t="s">
        <v>75</v>
      </c>
      <c r="C89" t="str">
        <f t="array" ref="C89">IF(ISNA(VLOOKUP(A89&amp;I89&amp;"1",IF({1,0},'8.1论文（前端查询） 需要导入-待处理)'!E:E&amp;'8.1论文（前端查询） 需要导入-待处理)'!G:G&amp;'8.1论文（前端查询） 需要导入-待处理)'!K:K,'8.1论文（前端查询） 需要导入-待处理)'!B:B),2,)),VLOOKUP(A89,IF({1,0},'8.1论文（前端查询） 需要导入-待处理)'!E:E,'8.1论文（前端查询） 需要导入-待处理)'!B:B),2,),VLOOKUP(A89&amp;I89&amp;"1",IF({1,0},'8.1论文（前端查询） 需要导入-待处理)'!E:E&amp;'8.1论文（前端查询） 需要导入-待处理)'!G:G&amp;'8.1论文（前端查询） 需要导入-待处理)'!K:K,'8.1论文（前端查询） 需要导入-待处理)'!B:B),2,))</f>
        <v>彭劲松</v>
      </c>
      <c r="D89" t="str">
        <f>VLOOKUP(C89,[1]Sheet1!$A:$B,2,)</f>
        <v>pengjinsong</v>
      </c>
      <c r="E89" s="1" t="s">
        <v>417</v>
      </c>
      <c r="F89" t="str">
        <f t="array" ref="F89">IF(VLOOKUP(A89&amp;I89,IF({1,0},'8.1论文（前端查询） 需要导入-待处理)'!E:E&amp;'8.1论文（前端查询） 需要导入-待处理)'!G:G,'8.1论文（前端查询） 需要导入-待处理)'!J:J),2,)="1","独立完成","合作完成")</f>
        <v>独立完成</v>
      </c>
      <c r="G89" t="str">
        <f t="array" ref="G89">VLOOKUP(A89&amp;I89,IF({1,0},'8.1论文（前端查询） 需要导入-待处理)'!E:E&amp;'8.1论文（前端查询） 需要导入-待处理)'!G:G,'8.1论文（前端查询） 需要导入-待处理)'!A:A),2,)</f>
        <v>2009</v>
      </c>
      <c r="H89" t="str">
        <f>VLOOKUP(T89,刊物分数!A:D,3,1)</f>
        <v>内部刊物</v>
      </c>
      <c r="I89" t="s">
        <v>75</v>
      </c>
      <c r="J89" t="str">
        <f t="array" ref="J89">VLOOKUP(A89&amp;I89,IF({1,0},'8.1论文（前端查询） 需要导入-待处理)'!E:E&amp;'8.1论文（前端查询） 需要导入-待处理)'!G:G,'8.1论文（前端查询） 需要导入-待处理)'!I:I),2,)</f>
        <v>2009-11-27 </v>
      </c>
      <c r="K89" t="str">
        <f t="array" ref="K89">VLOOKUP(A89&amp;I89,IF({1,0},'8.1论文（前端查询） 需要导入-待处理)'!E:E&amp;'8.1论文（前端查询） 需要导入-待处理)'!G:G,'8.1论文（前端查询） 需要导入-待处理)'!H:H),2,)</f>
        <v>0.4</v>
      </c>
      <c r="L89" t="s">
        <v>27</v>
      </c>
      <c r="M89" t="s">
        <v>418</v>
      </c>
      <c r="N89" t="s">
        <v>29</v>
      </c>
      <c r="R89" t="str">
        <f>CONCATENATE(E89,"(",VLOOKUP(H89,刊物分数!C:D,2,)*70%,")")</f>
        <v>pengjingsong(3.5)</v>
      </c>
      <c r="T89">
        <v>5</v>
      </c>
    </row>
    <row r="90" hidden="1" spans="1:20">
      <c r="A90" t="s">
        <v>420</v>
      </c>
      <c r="B90" s="9" t="s">
        <v>373</v>
      </c>
      <c r="C90" t="str">
        <f t="array" ref="C90">IF(ISNA(VLOOKUP(A90&amp;I90&amp;"1",IF({1,0},'8.1论文（前端查询） 需要导入-待处理)'!E:E&amp;'8.1论文（前端查询） 需要导入-待处理)'!G:G&amp;'8.1论文（前端查询） 需要导入-待处理)'!K:K,'8.1论文（前端查询） 需要导入-待处理)'!B:B),2,)),VLOOKUP(A90,IF({1,0},'8.1论文（前端查询） 需要导入-待处理)'!E:E,'8.1论文（前端查询） 需要导入-待处理)'!B:B),2,),VLOOKUP(A90&amp;I90&amp;"1",IF({1,0},'8.1论文（前端查询） 需要导入-待处理)'!E:E&amp;'8.1论文（前端查询） 需要导入-待处理)'!G:G&amp;'8.1论文（前端查询） 需要导入-待处理)'!K:K,'8.1论文（前端查询） 需要导入-待处理)'!B:B),2,))</f>
        <v>彭劲松</v>
      </c>
      <c r="D90" t="str">
        <f>VLOOKUP(C90,[1]Sheet1!$A:$B,2,)</f>
        <v>pengjinsong</v>
      </c>
      <c r="E90" s="1" t="s">
        <v>417</v>
      </c>
      <c r="F90" t="str">
        <f t="array" ref="F90">IF(VLOOKUP(A90&amp;I90,IF({1,0},'8.1论文（前端查询） 需要导入-待处理)'!E:E&amp;'8.1论文（前端查询） 需要导入-待处理)'!G:G,'8.1论文（前端查询） 需要导入-待处理)'!J:J),2,)="1","独立完成","合作完成")</f>
        <v>独立完成</v>
      </c>
      <c r="G90" t="str">
        <f t="array" ref="G90">VLOOKUP(A90&amp;I90,IF({1,0},'8.1论文（前端查询） 需要导入-待处理)'!E:E&amp;'8.1论文（前端查询） 需要导入-待处理)'!G:G,'8.1论文（前端查询） 需要导入-待处理)'!A:A),2,)</f>
        <v>2009</v>
      </c>
      <c r="H90" t="str">
        <f>VLOOKUP(T90,刊物分数!A:D,3,1)</f>
        <v>一般期刊、公开出版的论文集</v>
      </c>
      <c r="I90" t="s">
        <v>373</v>
      </c>
      <c r="J90" t="str">
        <f t="array" ref="J90">VLOOKUP(A90&amp;I90,IF({1,0},'8.1论文（前端查询） 需要导入-待处理)'!E:E&amp;'8.1论文（前端查询） 需要导入-待处理)'!G:G,'8.1论文（前端查询） 需要导入-待处理)'!I:I),2,)</f>
        <v>2009-11-27 </v>
      </c>
      <c r="K90" t="str">
        <f t="array" ref="K90">VLOOKUP(A90&amp;I90,IF({1,0},'8.1论文（前端查询） 需要导入-待处理)'!E:E&amp;'8.1论文（前端查询） 需要导入-待处理)'!G:G,'8.1论文（前端查询） 需要导入-待处理)'!H:H),2,)</f>
        <v>1</v>
      </c>
      <c r="L90" t="s">
        <v>27</v>
      </c>
      <c r="M90" t="s">
        <v>418</v>
      </c>
      <c r="N90" t="s">
        <v>29</v>
      </c>
      <c r="R90" t="str">
        <f>CONCATENATE(E90,"(",VLOOKUP(H90,刊物分数!C:D,2,)*70%,")")</f>
        <v>pengjingsong(14)</v>
      </c>
      <c r="T90">
        <v>20</v>
      </c>
    </row>
    <row r="91" hidden="1" spans="1:20">
      <c r="A91" t="s">
        <v>422</v>
      </c>
      <c r="B91" s="9" t="s">
        <v>423</v>
      </c>
      <c r="C91" t="str">
        <f t="array" ref="C91">IF(ISNA(VLOOKUP(A91&amp;I91&amp;"1",IF({1,0},'8.1论文（前端查询） 需要导入-待处理)'!E:E&amp;'8.1论文（前端查询） 需要导入-待处理)'!G:G&amp;'8.1论文（前端查询） 需要导入-待处理)'!K:K,'8.1论文（前端查询） 需要导入-待处理)'!B:B),2,)),VLOOKUP(A91,IF({1,0},'8.1论文（前端查询） 需要导入-待处理)'!E:E,'8.1论文（前端查询） 需要导入-待处理)'!B:B),2,),VLOOKUP(A91&amp;I91&amp;"1",IF({1,0},'8.1论文（前端查询） 需要导入-待处理)'!E:E&amp;'8.1论文（前端查询） 需要导入-待处理)'!G:G&amp;'8.1论文（前端查询） 需要导入-待处理)'!K:K,'8.1论文（前端查询） 需要导入-待处理)'!B:B),2,))</f>
        <v>彭劲松</v>
      </c>
      <c r="D91" t="str">
        <f>VLOOKUP(C91,[1]Sheet1!$A:$B,2,)</f>
        <v>pengjinsong</v>
      </c>
      <c r="E91" s="1" t="s">
        <v>417</v>
      </c>
      <c r="F91" t="str">
        <f t="array" ref="F91">IF(VLOOKUP(A91&amp;I91,IF({1,0},'8.1论文（前端查询） 需要导入-待处理)'!E:E&amp;'8.1论文（前端查询） 需要导入-待处理)'!G:G,'8.1论文（前端查询） 需要导入-待处理)'!J:J),2,)="1","独立完成","合作完成")</f>
        <v>合作完成</v>
      </c>
      <c r="G91" t="str">
        <f t="array" ref="G91">VLOOKUP(A91&amp;I91,IF({1,0},'8.1论文（前端查询） 需要导入-待处理)'!E:E&amp;'8.1论文（前端查询） 需要导入-待处理)'!G:G,'8.1论文（前端查询） 需要导入-待处理)'!A:A),2,)</f>
        <v>2009</v>
      </c>
      <c r="H91" t="str">
        <f>VLOOKUP(T91,刊物分数!A:D,3,1)</f>
        <v>内部刊物</v>
      </c>
      <c r="I91" t="s">
        <v>423</v>
      </c>
      <c r="J91" t="str">
        <f t="array" ref="J91">VLOOKUP(A91&amp;I91,IF({1,0},'8.1论文（前端查询） 需要导入-待处理)'!E:E&amp;'8.1论文（前端查询） 需要导入-待处理)'!G:G,'8.1论文（前端查询） 需要导入-待处理)'!I:I),2,)</f>
        <v>2009-11-27 </v>
      </c>
      <c r="K91" t="str">
        <f t="array" ref="K91">VLOOKUP(A91&amp;I91,IF({1,0},'8.1论文（前端查询） 需要导入-待处理)'!E:E&amp;'8.1论文（前端查询） 需要导入-待处理)'!G:G,'8.1论文（前端查询） 需要导入-待处理)'!H:H),2,)</f>
        <v>1</v>
      </c>
      <c r="L91" t="s">
        <v>27</v>
      </c>
      <c r="M91" t="s">
        <v>418</v>
      </c>
      <c r="N91" t="s">
        <v>29</v>
      </c>
      <c r="R91" t="str">
        <f>CONCATENATE(E91,"(",VLOOKUP(H91,刊物分数!C:D,2,)*70%,")")</f>
        <v>pengjingsong(3.5)</v>
      </c>
      <c r="T91">
        <v>3</v>
      </c>
    </row>
    <row r="92" hidden="1" spans="1:20">
      <c r="A92" t="s">
        <v>424</v>
      </c>
      <c r="B92" s="9" t="s">
        <v>315</v>
      </c>
      <c r="C92" t="str">
        <f t="array" ref="C92">IF(ISNA(VLOOKUP(A92&amp;I92&amp;"1",IF({1,0},'8.1论文（前端查询） 需要导入-待处理)'!E:E&amp;'8.1论文（前端查询） 需要导入-待处理)'!G:G&amp;'8.1论文（前端查询） 需要导入-待处理)'!K:K,'8.1论文（前端查询） 需要导入-待处理)'!B:B),2,)),VLOOKUP(A92,IF({1,0},'8.1论文（前端查询） 需要导入-待处理)'!E:E,'8.1论文（前端查询） 需要导入-待处理)'!B:B),2,),VLOOKUP(A92&amp;I92&amp;"1",IF({1,0},'8.1论文（前端查询） 需要导入-待处理)'!E:E&amp;'8.1论文（前端查询） 需要导入-待处理)'!G:G&amp;'8.1论文（前端查询） 需要导入-待处理)'!K:K,'8.1论文（前端查询） 需要导入-待处理)'!B:B),2,))</f>
        <v>彭劲松</v>
      </c>
      <c r="D92" t="str">
        <f>VLOOKUP(C92,[1]Sheet1!$A:$B,2,)</f>
        <v>pengjinsong</v>
      </c>
      <c r="E92" s="1" t="s">
        <v>417</v>
      </c>
      <c r="F92" t="str">
        <f t="array" ref="F92">IF(VLOOKUP(A92&amp;I92,IF({1,0},'8.1论文（前端查询） 需要导入-待处理)'!E:E&amp;'8.1论文（前端查询） 需要导入-待处理)'!G:G,'8.1论文（前端查询） 需要导入-待处理)'!J:J),2,)="1","独立完成","合作完成")</f>
        <v>独立完成</v>
      </c>
      <c r="G92" t="str">
        <f t="array" ref="G92">VLOOKUP(A92&amp;I92,IF({1,0},'8.1论文（前端查询） 需要导入-待处理)'!E:E&amp;'8.1论文（前端查询） 需要导入-待处理)'!G:G,'8.1论文（前端查询） 需要导入-待处理)'!A:A),2,)</f>
        <v>2009</v>
      </c>
      <c r="H92" t="str">
        <f>VLOOKUP(T92,刊物分数!A:D,3,1)</f>
        <v>一般期刊、公开出版的论文集</v>
      </c>
      <c r="I92" t="s">
        <v>315</v>
      </c>
      <c r="J92" t="str">
        <f t="array" ref="J92">VLOOKUP(A92&amp;I92,IF({1,0},'8.1论文（前端查询） 需要导入-待处理)'!E:E&amp;'8.1论文（前端查询） 需要导入-待处理)'!G:G,'8.1论文（前端查询） 需要导入-待处理)'!I:I),2,)</f>
        <v>2009-11-27 </v>
      </c>
      <c r="K92" t="str">
        <f t="array" ref="K92">VLOOKUP(A92&amp;I92,IF({1,0},'8.1论文（前端查询） 需要导入-待处理)'!E:E&amp;'8.1论文（前端查询） 需要导入-待处理)'!G:G,'8.1论文（前端查询） 需要导入-待处理)'!H:H),2,)</f>
        <v>1</v>
      </c>
      <c r="L92" t="s">
        <v>27</v>
      </c>
      <c r="M92" t="s">
        <v>418</v>
      </c>
      <c r="N92" t="s">
        <v>29</v>
      </c>
      <c r="R92" t="str">
        <f>CONCATENATE(E92,"(",VLOOKUP(H92,刊物分数!C:D,2,)*70%,")")</f>
        <v>pengjingsong(14)</v>
      </c>
      <c r="T92">
        <v>10</v>
      </c>
    </row>
    <row r="93" hidden="1" spans="1:20">
      <c r="A93" t="s">
        <v>425</v>
      </c>
      <c r="B93" s="9" t="s">
        <v>426</v>
      </c>
      <c r="C93" t="str">
        <f t="array" ref="C93">IF(ISNA(VLOOKUP(A93&amp;I93&amp;"1",IF({1,0},'8.1论文（前端查询） 需要导入-待处理)'!E:E&amp;'8.1论文（前端查询） 需要导入-待处理)'!G:G&amp;'8.1论文（前端查询） 需要导入-待处理)'!K:K,'8.1论文（前端查询） 需要导入-待处理)'!B:B),2,)),VLOOKUP(A93,IF({1,0},'8.1论文（前端查询） 需要导入-待处理)'!E:E,'8.1论文（前端查询） 需要导入-待处理)'!B:B),2,),VLOOKUP(A93&amp;I93&amp;"1",IF({1,0},'8.1论文（前端查询） 需要导入-待处理)'!E:E&amp;'8.1论文（前端查询） 需要导入-待处理)'!G:G&amp;'8.1论文（前端查询） 需要导入-待处理)'!K:K,'8.1论文（前端查询） 需要导入-待处理)'!B:B),2,))</f>
        <v>彭劲松</v>
      </c>
      <c r="D93" t="str">
        <f>VLOOKUP(C93,[1]Sheet1!$A:$B,2,)</f>
        <v>pengjinsong</v>
      </c>
      <c r="E93" s="1" t="s">
        <v>417</v>
      </c>
      <c r="F93" t="str">
        <f t="array" ref="F93">IF(VLOOKUP(A93&amp;I93,IF({1,0},'8.1论文（前端查询） 需要导入-待处理)'!E:E&amp;'8.1论文（前端查询） 需要导入-待处理)'!G:G,'8.1论文（前端查询） 需要导入-待处理)'!J:J),2,)="1","独立完成","合作完成")</f>
        <v>独立完成</v>
      </c>
      <c r="G93" t="str">
        <f t="array" ref="G93">VLOOKUP(A93&amp;I93,IF({1,0},'8.1论文（前端查询） 需要导入-待处理)'!E:E&amp;'8.1论文（前端查询） 需要导入-待处理)'!G:G,'8.1论文（前端查询） 需要导入-待处理)'!A:A),2,)</f>
        <v>2009</v>
      </c>
      <c r="H93" t="str">
        <f>VLOOKUP(T93,刊物分数!A:D,3,1)</f>
        <v>一般期刊、公开出版的论文集</v>
      </c>
      <c r="I93" t="s">
        <v>426</v>
      </c>
      <c r="J93" t="str">
        <f t="array" ref="J93">VLOOKUP(A93&amp;I93,IF({1,0},'8.1论文（前端查询） 需要导入-待处理)'!E:E&amp;'8.1论文（前端查询） 需要导入-待处理)'!G:G,'8.1论文（前端查询） 需要导入-待处理)'!I:I),2,)</f>
        <v>2009-07-20 </v>
      </c>
      <c r="K93" t="str">
        <f t="array" ref="K93">VLOOKUP(A93&amp;I93,IF({1,0},'8.1论文（前端查询） 需要导入-待处理)'!E:E&amp;'8.1论文（前端查询） 需要导入-待处理)'!G:G,'8.1论文（前端查询） 需要导入-待处理)'!H:H),2,)</f>
        <v>3</v>
      </c>
      <c r="L93" t="s">
        <v>27</v>
      </c>
      <c r="M93" t="s">
        <v>418</v>
      </c>
      <c r="N93" t="s">
        <v>29</v>
      </c>
      <c r="R93" t="str">
        <f>CONCATENATE(E93,"(",VLOOKUP(H93,刊物分数!C:D,2,)*70%,")")</f>
        <v>pengjingsong(14)</v>
      </c>
      <c r="T93">
        <v>20</v>
      </c>
    </row>
    <row r="94" spans="1:20">
      <c r="A94" t="s">
        <v>325</v>
      </c>
      <c r="B94" s="9" t="s">
        <v>430</v>
      </c>
      <c r="C94" t="str">
        <f t="array" ref="C94">IF(ISNA(VLOOKUP(A94&amp;I94&amp;"1",IF({1,0},'8.1论文（前端查询） 需要导入-待处理)'!E:E&amp;'8.1论文（前端查询） 需要导入-待处理)'!G:G&amp;'8.1论文（前端查询） 需要导入-待处理)'!K:K,'8.1论文（前端查询） 需要导入-待处理)'!B:B),2,)),VLOOKUP(A94,IF({1,0},'8.1论文（前端查询） 需要导入-待处理)'!E:E,'8.1论文（前端查询） 需要导入-待处理)'!B:B),2,),VLOOKUP(A94&amp;I94&amp;"1",IF({1,0},'8.1论文（前端查询） 需要导入-待处理)'!E:E&amp;'8.1论文（前端查询） 需要导入-待处理)'!G:G&amp;'8.1论文（前端查询） 需要导入-待处理)'!K:K,'8.1论文（前端查询） 需要导入-待处理)'!B:B),2,))</f>
        <v>蒲奇军</v>
      </c>
      <c r="D94" t="e">
        <f>VLOOKUP(C94,[1]Sheet1!$A:$B,2,)</f>
        <v>#N/A</v>
      </c>
      <c r="E94" s="1" t="s">
        <v>429</v>
      </c>
      <c r="F94" t="str">
        <f t="array" ref="F94">IF(VLOOKUP(A94&amp;I94,IF({1,0},'8.1论文（前端查询） 需要导入-待处理)'!E:E&amp;'8.1论文（前端查询） 需要导入-待处理)'!G:G,'8.1论文（前端查询） 需要导入-待处理)'!J:J),2,)="1","独立完成","合作完成")</f>
        <v>合作完成</v>
      </c>
      <c r="G94" t="str">
        <f t="array" ref="G94">VLOOKUP(A94&amp;I94,IF({1,0},'8.1论文（前端查询） 需要导入-待处理)'!E:E&amp;'8.1论文（前端查询） 需要导入-待处理)'!G:G,'8.1论文（前端查询） 需要导入-待处理)'!A:A),2,)</f>
        <v>2009</v>
      </c>
      <c r="H94" t="str">
        <f>VLOOKUP(T94,刊物分数!A:D,3,1)</f>
        <v>内部刊物</v>
      </c>
      <c r="I94" t="s">
        <v>430</v>
      </c>
      <c r="J94" t="str">
        <f t="array" ref="J94">VLOOKUP(A94&amp;I94,IF({1,0},'8.1论文（前端查询） 需要导入-待处理)'!E:E&amp;'8.1论文（前端查询） 需要导入-待处理)'!G:G,'8.1论文（前端查询） 需要导入-待处理)'!I:I),2,)</f>
        <v>2009-09-09 </v>
      </c>
      <c r="K94" t="str">
        <f t="array" ref="K94">VLOOKUP(A94&amp;I94,IF({1,0},'8.1论文（前端查询） 需要导入-待处理)'!E:E&amp;'8.1论文（前端查询） 需要导入-待处理)'!G:G,'8.1论文（前端查询） 需要导入-待处理)'!H:H),2,)</f>
        <v>1.2</v>
      </c>
      <c r="L94" t="s">
        <v>27</v>
      </c>
      <c r="M94" t="s">
        <v>432</v>
      </c>
      <c r="N94" t="s">
        <v>29</v>
      </c>
      <c r="R94" t="str">
        <f>CONCATENATE(E94,"(",VLOOKUP(H94,刊物分数!C:D,2,)*70%,")")</f>
        <v>puqijun(3.5)</v>
      </c>
      <c r="T94">
        <v>4</v>
      </c>
    </row>
    <row r="95" hidden="1" spans="1:20">
      <c r="A95" t="s">
        <v>434</v>
      </c>
      <c r="B95" s="9" t="s">
        <v>190</v>
      </c>
      <c r="C95" t="str">
        <f t="array" ref="C95">IF(ISNA(VLOOKUP(A95&amp;I95&amp;"1",IF({1,0},'8.1论文（前端查询） 需要导入-待处理)'!E:E&amp;'8.1论文（前端查询） 需要导入-待处理)'!G:G&amp;'8.1论文（前端查询） 需要导入-待处理)'!K:K,'8.1论文（前端查询） 需要导入-待处理)'!B:B),2,)),VLOOKUP(A95,IF({1,0},'8.1论文（前端查询） 需要导入-待处理)'!E:E,'8.1论文（前端查询） 需要导入-待处理)'!B:B),2,),VLOOKUP(A95&amp;I95&amp;"1",IF({1,0},'8.1论文（前端查询） 需要导入-待处理)'!E:E&amp;'8.1论文（前端查询） 需要导入-待处理)'!G:G&amp;'8.1论文（前端查询） 需要导入-待处理)'!K:K,'8.1论文（前端查询） 需要导入-待处理)'!B:B),2,))</f>
        <v>钱小利</v>
      </c>
      <c r="D95" t="str">
        <f>VLOOKUP(C95,[1]Sheet1!$A:$B,2,)</f>
        <v>qianxiaoli</v>
      </c>
      <c r="E95" s="1" t="s">
        <v>436</v>
      </c>
      <c r="F95" t="str">
        <f t="array" ref="F95">IF(VLOOKUP(A95&amp;I95,IF({1,0},'8.1论文（前端查询） 需要导入-待处理)'!E:E&amp;'8.1论文（前端查询） 需要导入-待处理)'!G:G,'8.1论文（前端查询） 需要导入-待处理)'!J:J),2,)="1","独立完成","合作完成")</f>
        <v>独立完成</v>
      </c>
      <c r="G95" t="str">
        <f t="array" ref="G95">VLOOKUP(A95&amp;I95,IF({1,0},'8.1论文（前端查询） 需要导入-待处理)'!E:E&amp;'8.1论文（前端查询） 需要导入-待处理)'!G:G,'8.1论文（前端查询） 需要导入-待处理)'!A:A),2,)</f>
        <v>2009</v>
      </c>
      <c r="H95" t="str">
        <f>VLOOKUP(T95,刊物分数!A:D,3,1)</f>
        <v>一般期刊、公开出版的论文集</v>
      </c>
      <c r="I95" t="s">
        <v>190</v>
      </c>
      <c r="J95" t="str">
        <f t="array" ref="J95">VLOOKUP(A95&amp;I95,IF({1,0},'8.1论文（前端查询） 需要导入-待处理)'!E:E&amp;'8.1论文（前端查询） 需要导入-待处理)'!G:G,'8.1论文（前端查询） 需要导入-待处理)'!I:I),2,)</f>
        <v>2009-09-15 </v>
      </c>
      <c r="K95" t="str">
        <f t="array" ref="K95">VLOOKUP(A95&amp;I95,IF({1,0},'8.1论文（前端查询） 需要导入-待处理)'!E:E&amp;'8.1论文（前端查询） 需要导入-待处理)'!G:G,'8.1论文（前端查询） 需要导入-待处理)'!H:H),2,)</f>
        <v>0.28</v>
      </c>
      <c r="L95" t="s">
        <v>27</v>
      </c>
      <c r="M95" t="s">
        <v>438</v>
      </c>
      <c r="N95" t="s">
        <v>29</v>
      </c>
      <c r="R95" t="str">
        <f>CONCATENATE(E95,"(",VLOOKUP(H95,刊物分数!C:D,2,)*70%,")")</f>
        <v>qianxiaoli(14)</v>
      </c>
      <c r="T95">
        <v>20</v>
      </c>
    </row>
    <row r="96" hidden="1" spans="1:20">
      <c r="A96" t="s">
        <v>440</v>
      </c>
      <c r="B96" s="9" t="s">
        <v>269</v>
      </c>
      <c r="C96" t="str">
        <f t="array" ref="C96">IF(ISNA(VLOOKUP(A96&amp;I96&amp;"1",IF({1,0},'8.1论文（前端查询） 需要导入-待处理)'!E:E&amp;'8.1论文（前端查询） 需要导入-待处理)'!G:G&amp;'8.1论文（前端查询） 需要导入-待处理)'!K:K,'8.1论文（前端查询） 需要导入-待处理)'!B:B),2,)),VLOOKUP(A96,IF({1,0},'8.1论文（前端查询） 需要导入-待处理)'!E:E,'8.1论文（前端查询） 需要导入-待处理)'!B:B),2,),VLOOKUP(A96&amp;I96&amp;"1",IF({1,0},'8.1论文（前端查询） 需要导入-待处理)'!E:E&amp;'8.1论文（前端查询） 需要导入-待处理)'!G:G&amp;'8.1论文（前端查询） 需要导入-待处理)'!K:K,'8.1论文（前端查询） 需要导入-待处理)'!B:B),2,))</f>
        <v>孙元明</v>
      </c>
      <c r="D96" t="str">
        <f>VLOOKUP(C96,[1]Sheet1!$A:$B,2,)</f>
        <v>sunyuanming</v>
      </c>
      <c r="E96" s="1" t="s">
        <v>442</v>
      </c>
      <c r="F96" t="str">
        <f t="array" ref="F96">IF(VLOOKUP(A96&amp;I96,IF({1,0},'8.1论文（前端查询） 需要导入-待处理)'!E:E&amp;'8.1论文（前端查询） 需要导入-待处理)'!G:G,'8.1论文（前端查询） 需要导入-待处理)'!J:J),2,)="1","独立完成","合作完成")</f>
        <v>独立完成</v>
      </c>
      <c r="G96" t="str">
        <f t="array" ref="G96">VLOOKUP(A96&amp;I96,IF({1,0},'8.1论文（前端查询） 需要导入-待处理)'!E:E&amp;'8.1论文（前端查询） 需要导入-待处理)'!G:G,'8.1论文（前端查询） 需要导入-待处理)'!A:A),2,)</f>
        <v>2009</v>
      </c>
      <c r="H96" t="str">
        <f>VLOOKUP(T96,刊物分数!A:D,3,1)</f>
        <v>内部刊物</v>
      </c>
      <c r="I96" t="s">
        <v>269</v>
      </c>
      <c r="J96" t="str">
        <f t="array" ref="J96">VLOOKUP(A96&amp;I96,IF({1,0},'8.1论文（前端查询） 需要导入-待处理)'!E:E&amp;'8.1论文（前端查询） 需要导入-待处理)'!G:G,'8.1论文（前端查询） 需要导入-待处理)'!I:I),2,)</f>
        <v>2009-07-15 </v>
      </c>
      <c r="K96" t="str">
        <f t="array" ref="K96">VLOOKUP(A96&amp;I96,IF({1,0},'8.1论文（前端查询） 需要导入-待处理)'!E:E&amp;'8.1论文（前端查询） 需要导入-待处理)'!G:G,'8.1论文（前端查询） 需要导入-待处理)'!H:H),2,)</f>
        <v>4</v>
      </c>
      <c r="L96" t="s">
        <v>27</v>
      </c>
      <c r="M96" t="s">
        <v>444</v>
      </c>
      <c r="N96" t="s">
        <v>29</v>
      </c>
      <c r="R96" t="str">
        <f>CONCATENATE(E96,"(",VLOOKUP(H96,刊物分数!C:D,2,)*70%,")")</f>
        <v>sunyuanming(3.5)</v>
      </c>
      <c r="T96">
        <v>5</v>
      </c>
    </row>
    <row r="97" hidden="1" spans="1:20">
      <c r="A97" t="s">
        <v>446</v>
      </c>
      <c r="B97" s="9" t="s">
        <v>447</v>
      </c>
      <c r="C97" t="str">
        <f t="array" ref="C97">IF(ISNA(VLOOKUP(A97&amp;I97&amp;"1",IF({1,0},'8.1论文（前端查询） 需要导入-待处理)'!E:E&amp;'8.1论文（前端查询） 需要导入-待处理)'!G:G&amp;'8.1论文（前端查询） 需要导入-待处理)'!K:K,'8.1论文（前端查询） 需要导入-待处理)'!B:B),2,)),VLOOKUP(A97,IF({1,0},'8.1论文（前端查询） 需要导入-待处理)'!E:E,'8.1论文（前端查询） 需要导入-待处理)'!B:B),2,),VLOOKUP(A97&amp;I97&amp;"1",IF({1,0},'8.1论文（前端查询） 需要导入-待处理)'!E:E&amp;'8.1论文（前端查询） 需要导入-待处理)'!G:G&amp;'8.1论文（前端查询） 需要导入-待处理)'!K:K,'8.1论文（前端查询） 需要导入-待处理)'!B:B),2,))</f>
        <v>孙元明</v>
      </c>
      <c r="D97" t="str">
        <f>VLOOKUP(C97,[1]Sheet1!$A:$B,2,)</f>
        <v>sunyuanming</v>
      </c>
      <c r="E97" s="1" t="s">
        <v>442</v>
      </c>
      <c r="F97" t="str">
        <f t="array" ref="F97">IF(VLOOKUP(A97&amp;I97,IF({1,0},'8.1论文（前端查询） 需要导入-待处理)'!E:E&amp;'8.1论文（前端查询） 需要导入-待处理)'!G:G,'8.1论文（前端查询） 需要导入-待处理)'!J:J),2,)="1","独立完成","合作完成")</f>
        <v>独立完成</v>
      </c>
      <c r="G97" t="str">
        <f t="array" ref="G97">VLOOKUP(A97&amp;I97,IF({1,0},'8.1论文（前端查询） 需要导入-待处理)'!E:E&amp;'8.1论文（前端查询） 需要导入-待处理)'!G:G,'8.1论文（前端查询） 需要导入-待处理)'!A:A),2,)</f>
        <v>2009</v>
      </c>
      <c r="H97" t="str">
        <f>VLOOKUP(T97,刊物分数!A:D,3,1)</f>
        <v>内部刊物</v>
      </c>
      <c r="I97" t="s">
        <v>447</v>
      </c>
      <c r="J97" t="str">
        <f t="array" ref="J97">VLOOKUP(A97&amp;I97,IF({1,0},'8.1论文（前端查询） 需要导入-待处理)'!E:E&amp;'8.1论文（前端查询） 需要导入-待处理)'!G:G,'8.1论文（前端查询） 需要导入-待处理)'!I:I),2,)</f>
        <v>2009-07-27 </v>
      </c>
      <c r="K97" t="str">
        <f t="array" ref="K97">VLOOKUP(A97&amp;I97,IF({1,0},'8.1论文（前端查询） 需要导入-待处理)'!E:E&amp;'8.1论文（前端查询） 需要导入-待处理)'!G:G,'8.1论文（前端查询） 需要导入-待处理)'!H:H),2,)</f>
        <v>5</v>
      </c>
      <c r="L97" t="s">
        <v>27</v>
      </c>
      <c r="M97" t="s">
        <v>444</v>
      </c>
      <c r="N97" t="s">
        <v>29</v>
      </c>
      <c r="R97" t="str">
        <f>CONCATENATE(E97,"(",VLOOKUP(H97,刊物分数!C:D,2,)*70%,")")</f>
        <v>sunyuanming(3.5)</v>
      </c>
      <c r="T97">
        <v>5</v>
      </c>
    </row>
    <row r="98" spans="1:20">
      <c r="A98" t="s">
        <v>450</v>
      </c>
      <c r="B98" s="9" t="s">
        <v>426</v>
      </c>
      <c r="C98" t="str">
        <f t="array" ref="C98">IF(ISNA(VLOOKUP(A98&amp;I98&amp;"1",IF({1,0},'8.1论文（前端查询） 需要导入-待处理)'!E:E&amp;'8.1论文（前端查询） 需要导入-待处理)'!G:G&amp;'8.1论文（前端查询） 需要导入-待处理)'!K:K,'8.1论文（前端查询） 需要导入-待处理)'!B:B),2,)),VLOOKUP(A98,IF({1,0},'8.1论文（前端查询） 需要导入-待处理)'!E:E,'8.1论文（前端查询） 需要导入-待处理)'!B:B),2,),VLOOKUP(A98&amp;I98&amp;"1",IF({1,0},'8.1论文（前端查询） 需要导入-待处理)'!E:E&amp;'8.1论文（前端查询） 需要导入-待处理)'!G:G&amp;'8.1论文（前端查询） 需要导入-待处理)'!K:K,'8.1论文（前端查询） 需要导入-待处理)'!B:B),2,))</f>
        <v>田代贵</v>
      </c>
      <c r="D98" t="e">
        <f>VLOOKUP(C98,[1]Sheet1!$A:$B,2,)</f>
        <v>#N/A</v>
      </c>
      <c r="E98" s="1" t="s">
        <v>452</v>
      </c>
      <c r="F98" t="str">
        <f t="array" ref="F98">IF(VLOOKUP(A98&amp;I98,IF({1,0},'8.1论文（前端查询） 需要导入-待处理)'!E:E&amp;'8.1论文（前端查询） 需要导入-待处理)'!G:G,'8.1论文（前端查询） 需要导入-待处理)'!J:J),2,)="1","独立完成","合作完成")</f>
        <v>独立完成</v>
      </c>
      <c r="G98" t="str">
        <f t="array" ref="G98">VLOOKUP(A98&amp;I98,IF({1,0},'8.1论文（前端查询） 需要导入-待处理)'!E:E&amp;'8.1论文（前端查询） 需要导入-待处理)'!G:G,'8.1论文（前端查询） 需要导入-待处理)'!A:A),2,)</f>
        <v>2009</v>
      </c>
      <c r="H98" t="str">
        <f>VLOOKUP(T98,刊物分数!A:D,3,1)</f>
        <v>一般期刊、公开出版的论文集</v>
      </c>
      <c r="I98" t="s">
        <v>426</v>
      </c>
      <c r="J98" t="str">
        <f t="array" ref="J98">VLOOKUP(A98&amp;I98,IF({1,0},'8.1论文（前端查询） 需要导入-待处理)'!E:E&amp;'8.1论文（前端查询） 需要导入-待处理)'!G:G,'8.1论文（前端查询） 需要导入-待处理)'!I:I),2,)</f>
        <v>2009-04-12 </v>
      </c>
      <c r="K98" t="str">
        <f t="array" ref="K98">VLOOKUP(A98&amp;I98,IF({1,0},'8.1论文（前端查询） 需要导入-待处理)'!E:E&amp;'8.1论文（前端查询） 需要导入-待处理)'!G:G,'8.1论文（前端查询） 需要导入-待处理)'!H:H),2,)</f>
        <v>0.4</v>
      </c>
      <c r="L98" t="s">
        <v>27</v>
      </c>
      <c r="M98" t="s">
        <v>454</v>
      </c>
      <c r="N98" t="s">
        <v>29</v>
      </c>
      <c r="R98" t="str">
        <f>CONCATENATE(E98,"(",VLOOKUP(H98,刊物分数!C:D,2,)*70%,")")</f>
        <v>tiandaigui(14)</v>
      </c>
      <c r="T98">
        <v>10</v>
      </c>
    </row>
    <row r="99" spans="1:20">
      <c r="A99" t="s">
        <v>456</v>
      </c>
      <c r="B99" s="9" t="s">
        <v>190</v>
      </c>
      <c r="C99" t="str">
        <f t="array" ref="C99">IF(ISNA(VLOOKUP(A99&amp;I99&amp;"1",IF({1,0},'8.1论文（前端查询） 需要导入-待处理)'!E:E&amp;'8.1论文（前端查询） 需要导入-待处理)'!G:G&amp;'8.1论文（前端查询） 需要导入-待处理)'!K:K,'8.1论文（前端查询） 需要导入-待处理)'!B:B),2,)),VLOOKUP(A99,IF({1,0},'8.1论文（前端查询） 需要导入-待处理)'!E:E,'8.1论文（前端查询） 需要导入-待处理)'!B:B),2,),VLOOKUP(A99&amp;I99&amp;"1",IF({1,0},'8.1论文（前端查询） 需要导入-待处理)'!E:E&amp;'8.1论文（前端查询） 需要导入-待处理)'!G:G&amp;'8.1论文（前端查询） 需要导入-待处理)'!K:K,'8.1论文（前端查询） 需要导入-待处理)'!B:B),2,))</f>
        <v>田丰伦</v>
      </c>
      <c r="D99" t="e">
        <f>VLOOKUP(C99,[1]Sheet1!$A:$B,2,)</f>
        <v>#N/A</v>
      </c>
      <c r="E99" s="1" t="s">
        <v>458</v>
      </c>
      <c r="F99" t="str">
        <f t="array" ref="F99">IF(VLOOKUP(A99&amp;I99,IF({1,0},'8.1论文（前端查询） 需要导入-待处理)'!E:E&amp;'8.1论文（前端查询） 需要导入-待处理)'!G:G,'8.1论文（前端查询） 需要导入-待处理)'!J:J),2,)="1","独立完成","合作完成")</f>
        <v>独立完成</v>
      </c>
      <c r="G99" t="str">
        <f t="array" ref="G99">VLOOKUP(A99&amp;I99,IF({1,0},'8.1论文（前端查询） 需要导入-待处理)'!E:E&amp;'8.1论文（前端查询） 需要导入-待处理)'!G:G,'8.1论文（前端查询） 需要导入-待处理)'!A:A),2,)</f>
        <v>2009</v>
      </c>
      <c r="H99" t="str">
        <f>VLOOKUP(T99,刊物分数!A:D,3,1)</f>
        <v>一般期刊、公开出版的论文集</v>
      </c>
      <c r="I99" t="s">
        <v>190</v>
      </c>
      <c r="J99" t="str">
        <f t="array" ref="J99">VLOOKUP(A99&amp;I99,IF({1,0},'8.1论文（前端查询） 需要导入-待处理)'!E:E&amp;'8.1论文（前端查询） 需要导入-待处理)'!G:G,'8.1论文（前端查询） 需要导入-待处理)'!I:I),2,)</f>
        <v>2009-12-20 </v>
      </c>
      <c r="K99" t="str">
        <f t="array" ref="K99">VLOOKUP(A99&amp;I99,IF({1,0},'8.1论文（前端查询） 需要导入-待处理)'!E:E&amp;'8.1论文（前端查询） 需要导入-待处理)'!G:G,'8.1论文（前端查询） 需要导入-待处理)'!H:H),2,)</f>
        <v>1</v>
      </c>
      <c r="L99" t="s">
        <v>27</v>
      </c>
      <c r="M99" t="s">
        <v>459</v>
      </c>
      <c r="N99" t="s">
        <v>29</v>
      </c>
      <c r="R99" t="str">
        <f>CONCATENATE(E99,"(",VLOOKUP(H99,刊物分数!C:D,2,)*70%,")")</f>
        <v>tianfenglun(14)</v>
      </c>
      <c r="T99">
        <v>20</v>
      </c>
    </row>
    <row r="100" spans="1:20">
      <c r="A100" t="s">
        <v>461</v>
      </c>
      <c r="B100" s="9" t="s">
        <v>462</v>
      </c>
      <c r="C100" t="str">
        <f t="array" ref="C100">IF(ISNA(VLOOKUP(A100&amp;I100&amp;"1",IF({1,0},'8.1论文（前端查询） 需要导入-待处理)'!E:E&amp;'8.1论文（前端查询） 需要导入-待处理)'!G:G&amp;'8.1论文（前端查询） 需要导入-待处理)'!K:K,'8.1论文（前端查询） 需要导入-待处理)'!B:B),2,)),VLOOKUP(A100,IF({1,0},'8.1论文（前端查询） 需要导入-待处理)'!E:E,'8.1论文（前端查询） 需要导入-待处理)'!B:B),2,),VLOOKUP(A100&amp;I100&amp;"1",IF({1,0},'8.1论文（前端查询） 需要导入-待处理)'!E:E&amp;'8.1论文（前端查询） 需要导入-待处理)'!G:G&amp;'8.1论文（前端查询） 需要导入-待处理)'!K:K,'8.1论文（前端查询） 需要导入-待处理)'!B:B),2,))</f>
        <v>田丰伦</v>
      </c>
      <c r="D100" t="e">
        <f>VLOOKUP(C100,[1]Sheet1!$A:$B,2,)</f>
        <v>#N/A</v>
      </c>
      <c r="E100" s="1" t="s">
        <v>458</v>
      </c>
      <c r="F100" t="str">
        <f t="array" ref="F100">IF(VLOOKUP(A100&amp;I100,IF({1,0},'8.1论文（前端查询） 需要导入-待处理)'!E:E&amp;'8.1论文（前端查询） 需要导入-待处理)'!G:G,'8.1论文（前端查询） 需要导入-待处理)'!J:J),2,)="1","独立完成","合作完成")</f>
        <v>独立完成</v>
      </c>
      <c r="G100" t="str">
        <f t="array" ref="G100">VLOOKUP(A100&amp;I100,IF({1,0},'8.1论文（前端查询） 需要导入-待处理)'!E:E&amp;'8.1论文（前端查询） 需要导入-待处理)'!G:G,'8.1论文（前端查询） 需要导入-待处理)'!A:A),2,)</f>
        <v>2009</v>
      </c>
      <c r="H100" t="str">
        <f>VLOOKUP(T100,刊物分数!A:D,3,1)</f>
        <v>一般期刊、公开出版的论文集</v>
      </c>
      <c r="I100" t="s">
        <v>462</v>
      </c>
      <c r="J100" t="str">
        <f t="array" ref="J100">VLOOKUP(A100&amp;I100,IF({1,0},'8.1论文（前端查询） 需要导入-待处理)'!E:E&amp;'8.1论文（前端查询） 需要导入-待处理)'!G:G,'8.1论文（前端查询） 需要导入-待处理)'!I:I),2,)</f>
        <v>2009-11-18 </v>
      </c>
      <c r="K100" t="str">
        <f t="array" ref="K100">VLOOKUP(A100&amp;I100,IF({1,0},'8.1论文（前端查询） 需要导入-待处理)'!E:E&amp;'8.1论文（前端查询） 需要导入-待处理)'!G:G,'8.1论文（前端查询） 需要导入-待处理)'!H:H),2,)</f>
        <v>0.95</v>
      </c>
      <c r="L100" t="s">
        <v>27</v>
      </c>
      <c r="M100" t="s">
        <v>459</v>
      </c>
      <c r="N100" t="s">
        <v>29</v>
      </c>
      <c r="R100" t="str">
        <f>CONCATENATE(E100,"(",VLOOKUP(H100,刊物分数!C:D,2,)*70%,")")</f>
        <v>tianfenglun(14)</v>
      </c>
      <c r="T100">
        <v>20</v>
      </c>
    </row>
    <row r="101" hidden="1" spans="1:20">
      <c r="A101" t="s">
        <v>464</v>
      </c>
      <c r="B101" s="9" t="s">
        <v>467</v>
      </c>
      <c r="C101" t="str">
        <f t="array" ref="C101">IF(ISNA(VLOOKUP(A101&amp;I101&amp;"1",IF({1,0},'8.1论文（前端查询） 需要导入-待处理)'!E:E&amp;'8.1论文（前端查询） 需要导入-待处理)'!G:G&amp;'8.1论文（前端查询） 需要导入-待处理)'!K:K,'8.1论文（前端查询） 需要导入-待处理)'!B:B),2,)),VLOOKUP(A101,IF({1,0},'8.1论文（前端查询） 需要导入-待处理)'!E:E,'8.1论文（前端查询） 需要导入-待处理)'!B:B),2,),VLOOKUP(A101&amp;I101&amp;"1",IF({1,0},'8.1论文（前端查询） 需要导入-待处理)'!E:E&amp;'8.1论文（前端查询） 需要导入-待处理)'!G:G&amp;'8.1论文（前端查询） 需要导入-待处理)'!K:K,'8.1论文（前端查询） 需要导入-待处理)'!B:B),2,))</f>
        <v>王胜</v>
      </c>
      <c r="D101" t="str">
        <f>VLOOKUP(C101,[1]Sheet1!$A:$B,2,)</f>
        <v>wangsheng</v>
      </c>
      <c r="E101" s="1" t="s">
        <v>466</v>
      </c>
      <c r="F101" t="str">
        <f t="array" ref="F101">IF(VLOOKUP(A101&amp;I101,IF({1,0},'8.1论文（前端查询） 需要导入-待处理)'!E:E&amp;'8.1论文（前端查询） 需要导入-待处理)'!G:G,'8.1论文（前端查询） 需要导入-待处理)'!J:J),2,)="1","独立完成","合作完成")</f>
        <v>合作完成</v>
      </c>
      <c r="G101" t="str">
        <f t="array" ref="G101">VLOOKUP(A101&amp;I101,IF({1,0},'8.1论文（前端查询） 需要导入-待处理)'!E:E&amp;'8.1论文（前端查询） 需要导入-待处理)'!G:G,'8.1论文（前端查询） 需要导入-待处理)'!A:A),2,)</f>
        <v>2009</v>
      </c>
      <c r="H101" t="str">
        <f>VLOOKUP(T101,刊物分数!A:D,3,1)</f>
        <v>一般核心期刊</v>
      </c>
      <c r="I101" t="s">
        <v>467</v>
      </c>
      <c r="J101" t="str">
        <f t="array" ref="J101">VLOOKUP(A101&amp;I101,IF({1,0},'8.1论文（前端查询） 需要导入-待处理)'!E:E&amp;'8.1论文（前端查询） 需要导入-待处理)'!G:G,'8.1论文（前端查询） 需要导入-待处理)'!I:I),2,)</f>
        <v>2009-03-24 </v>
      </c>
      <c r="K101" t="str">
        <f t="array" ref="K101">VLOOKUP(A101&amp;I101,IF({1,0},'8.1论文（前端查询） 需要导入-待处理)'!E:E&amp;'8.1论文（前端查询） 需要导入-待处理)'!G:G,'8.1论文（前端查询） 需要导入-待处理)'!H:H),2,)</f>
        <v>1</v>
      </c>
      <c r="L101" t="s">
        <v>27</v>
      </c>
      <c r="M101" t="s">
        <v>469</v>
      </c>
      <c r="N101" t="s">
        <v>29</v>
      </c>
      <c r="R101" t="str">
        <f>CONCATENATE(E101,"(",VLOOKUP(H101,刊物分数!C:D,2,)*70%,")")</f>
        <v>wangsheng(42)</v>
      </c>
      <c r="T101">
        <v>60</v>
      </c>
    </row>
    <row r="102" hidden="1" spans="1:20">
      <c r="A102" t="s">
        <v>471</v>
      </c>
      <c r="B102" s="9" t="s">
        <v>474</v>
      </c>
      <c r="C102" t="str">
        <f t="array" ref="C102">IF(ISNA(VLOOKUP(A102&amp;I102&amp;"1",IF({1,0},'8.1论文（前端查询） 需要导入-待处理)'!E:E&amp;'8.1论文（前端查询） 需要导入-待处理)'!G:G&amp;'8.1论文（前端查询） 需要导入-待处理)'!K:K,'8.1论文（前端查询） 需要导入-待处理)'!B:B),2,)),VLOOKUP(A102,IF({1,0},'8.1论文（前端查询） 需要导入-待处理)'!E:E,'8.1论文（前端查询） 需要导入-待处理)'!B:B),2,),VLOOKUP(A102&amp;I102&amp;"1",IF({1,0},'8.1论文（前端查询） 需要导入-待处理)'!E:E&amp;'8.1论文（前端查询） 需要导入-待处理)'!G:G&amp;'8.1论文（前端查询） 需要导入-待处理)'!K:K,'8.1论文（前端查询） 需要导入-待处理)'!B:B),2,))</f>
        <v>王小明</v>
      </c>
      <c r="D102" t="str">
        <f>VLOOKUP(C102,[1]Sheet1!$A:$B,2,)</f>
        <v>wangxiaoming</v>
      </c>
      <c r="E102" s="1" t="s">
        <v>473</v>
      </c>
      <c r="F102" t="str">
        <f t="array" ref="F102">IF(VLOOKUP(A102&amp;I102,IF({1,0},'8.1论文（前端查询） 需要导入-待处理)'!E:E&amp;'8.1论文（前端查询） 需要导入-待处理)'!G:G,'8.1论文（前端查询） 需要导入-待处理)'!J:J),2,)="1","独立完成","合作完成")</f>
        <v>合作完成</v>
      </c>
      <c r="G102" t="str">
        <f t="array" ref="G102">VLOOKUP(A102&amp;I102,IF({1,0},'8.1论文（前端查询） 需要导入-待处理)'!E:E&amp;'8.1论文（前端查询） 需要导入-待处理)'!G:G,'8.1论文（前端查询） 需要导入-待处理)'!A:A),2,)</f>
        <v>2009</v>
      </c>
      <c r="H102" t="str">
        <f>VLOOKUP(T102,刊物分数!A:D,3,1)</f>
        <v>内部刊物</v>
      </c>
      <c r="I102" t="s">
        <v>474</v>
      </c>
      <c r="J102" t="str">
        <f t="array" ref="J102">VLOOKUP(A102&amp;I102,IF({1,0},'8.1论文（前端查询） 需要导入-待处理)'!E:E&amp;'8.1论文（前端查询） 需要导入-待处理)'!G:G,'8.1论文（前端查询） 需要导入-待处理)'!I:I),2,)</f>
        <v>2009-01-16 </v>
      </c>
      <c r="K102" t="str">
        <f t="array" ref="K102">VLOOKUP(A102&amp;I102,IF({1,0},'8.1论文（前端查询） 需要导入-待处理)'!E:E&amp;'8.1论文（前端查询） 需要导入-待处理)'!G:G,'8.1论文（前端查询） 需要导入-待处理)'!H:H),2,)</f>
        <v>2</v>
      </c>
      <c r="L102" t="s">
        <v>27</v>
      </c>
      <c r="M102" t="s">
        <v>477</v>
      </c>
      <c r="N102" t="s">
        <v>29</v>
      </c>
      <c r="R102" t="str">
        <f>CONCATENATE(E102,"(",VLOOKUP(H102,刊物分数!C:D,2,)*70%,")")</f>
        <v>wangxiaoming(3.5)</v>
      </c>
      <c r="T102">
        <v>2</v>
      </c>
    </row>
    <row r="103" hidden="1" spans="1:20">
      <c r="A103" t="s">
        <v>479</v>
      </c>
      <c r="B103" s="9" t="s">
        <v>480</v>
      </c>
      <c r="C103" t="str">
        <f t="array" ref="C103">IF(ISNA(VLOOKUP(A103&amp;I103&amp;"1",IF({1,0},'8.1论文（前端查询） 需要导入-待处理)'!E:E&amp;'8.1论文（前端查询） 需要导入-待处理)'!G:G&amp;'8.1论文（前端查询） 需要导入-待处理)'!K:K,'8.1论文（前端查询） 需要导入-待处理)'!B:B),2,)),VLOOKUP(A103,IF({1,0},'8.1论文（前端查询） 需要导入-待处理)'!E:E,'8.1论文（前端查询） 需要导入-待处理)'!B:B),2,),VLOOKUP(A103&amp;I103&amp;"1",IF({1,0},'8.1论文（前端查询） 需要导入-待处理)'!E:E&amp;'8.1论文（前端查询） 需要导入-待处理)'!G:G&amp;'8.1论文（前端查询） 需要导入-待处理)'!K:K,'8.1论文（前端查询） 需要导入-待处理)'!B:B),2,))</f>
        <v>王小明</v>
      </c>
      <c r="D103" t="str">
        <f>VLOOKUP(C103,[1]Sheet1!$A:$B,2,)</f>
        <v>wangxiaoming</v>
      </c>
      <c r="E103" s="1" t="s">
        <v>473</v>
      </c>
      <c r="F103" t="str">
        <f t="array" ref="F103">IF(VLOOKUP(A103&amp;I103,IF({1,0},'8.1论文（前端查询） 需要导入-待处理)'!E:E&amp;'8.1论文（前端查询） 需要导入-待处理)'!G:G,'8.1论文（前端查询） 需要导入-待处理)'!J:J),2,)="1","独立完成","合作完成")</f>
        <v>合作完成</v>
      </c>
      <c r="G103" t="str">
        <f t="array" ref="G103">VLOOKUP(A103&amp;I103,IF({1,0},'8.1论文（前端查询） 需要导入-待处理)'!E:E&amp;'8.1论文（前端查询） 需要导入-待处理)'!G:G,'8.1论文（前端查询） 需要导入-待处理)'!A:A),2,)</f>
        <v>2009</v>
      </c>
      <c r="H103" t="str">
        <f>VLOOKUP(T103,刊物分数!A:D,3,1)</f>
        <v>内部刊物</v>
      </c>
      <c r="I103" t="s">
        <v>480</v>
      </c>
      <c r="J103" t="str">
        <f t="array" ref="J103">VLOOKUP(A103&amp;I103,IF({1,0},'8.1论文（前端查询） 需要导入-待处理)'!E:E&amp;'8.1论文（前端查询） 需要导入-待处理)'!G:G,'8.1论文（前端查询） 需要导入-待处理)'!I:I),2,)</f>
        <v>2009-01-08 </v>
      </c>
      <c r="K103" t="str">
        <f t="array" ref="K103">VLOOKUP(A103&amp;I103,IF({1,0},'8.1论文（前端查询） 需要导入-待处理)'!E:E&amp;'8.1论文（前端查询） 需要导入-待处理)'!G:G,'8.1论文（前端查询） 需要导入-待处理)'!H:H),2,)</f>
        <v>1.8</v>
      </c>
      <c r="L103" t="s">
        <v>27</v>
      </c>
      <c r="M103" t="s">
        <v>477</v>
      </c>
      <c r="N103" t="s">
        <v>29</v>
      </c>
      <c r="R103" t="str">
        <f>CONCATENATE(E103,"(",VLOOKUP(H103,刊物分数!C:D,2,)*70%,")")</f>
        <v>wangxiaoming(3.5)</v>
      </c>
      <c r="T103">
        <v>2</v>
      </c>
    </row>
    <row r="104" hidden="1" spans="1:20">
      <c r="A104" t="s">
        <v>483</v>
      </c>
      <c r="B104" s="9" t="s">
        <v>484</v>
      </c>
      <c r="C104" t="str">
        <f t="array" ref="C104">IF(ISNA(VLOOKUP(A104&amp;I104&amp;"1",IF({1,0},'8.1论文（前端查询） 需要导入-待处理)'!E:E&amp;'8.1论文（前端查询） 需要导入-待处理)'!G:G&amp;'8.1论文（前端查询） 需要导入-待处理)'!K:K,'8.1论文（前端查询） 需要导入-待处理)'!B:B),2,)),VLOOKUP(A104,IF({1,0},'8.1论文（前端查询） 需要导入-待处理)'!E:E,'8.1论文（前端查询） 需要导入-待处理)'!B:B),2,),VLOOKUP(A104&amp;I104&amp;"1",IF({1,0},'8.1论文（前端查询） 需要导入-待处理)'!E:E&amp;'8.1论文（前端查询） 需要导入-待处理)'!G:G&amp;'8.1论文（前端查询） 需要导入-待处理)'!K:K,'8.1论文（前端查询） 需要导入-待处理)'!B:B),2,))</f>
        <v>王小明</v>
      </c>
      <c r="D104" t="str">
        <f>VLOOKUP(C104,[1]Sheet1!$A:$B,2,)</f>
        <v>wangxiaoming</v>
      </c>
      <c r="E104" s="1" t="s">
        <v>473</v>
      </c>
      <c r="F104" t="str">
        <f t="array" ref="F104">IF(VLOOKUP(A104&amp;I104,IF({1,0},'8.1论文（前端查询） 需要导入-待处理)'!E:E&amp;'8.1论文（前端查询） 需要导入-待处理)'!G:G,'8.1论文（前端查询） 需要导入-待处理)'!J:J),2,)="1","独立完成","合作完成")</f>
        <v>独立完成</v>
      </c>
      <c r="G104" t="str">
        <f t="array" ref="G104">VLOOKUP(A104&amp;I104,IF({1,0},'8.1论文（前端查询） 需要导入-待处理)'!E:E&amp;'8.1论文（前端查询） 需要导入-待处理)'!G:G,'8.1论文（前端查询） 需要导入-待处理)'!A:A),2,)</f>
        <v>2009</v>
      </c>
      <c r="H104" t="str">
        <f>VLOOKUP(T104,刊物分数!A:D,3,1)</f>
        <v>内部刊物</v>
      </c>
      <c r="I104" t="s">
        <v>484</v>
      </c>
      <c r="J104" t="str">
        <f t="array" ref="J104">VLOOKUP(A104&amp;I104,IF({1,0},'8.1论文（前端查询） 需要导入-待处理)'!E:E&amp;'8.1论文（前端查询） 需要导入-待处理)'!G:G,'8.1论文（前端查询） 需要导入-待处理)'!I:I),2,)</f>
        <v>2009-11-08 </v>
      </c>
      <c r="K104" t="str">
        <f t="array" ref="K104">VLOOKUP(A104&amp;I104,IF({1,0},'8.1论文（前端查询） 需要导入-待处理)'!E:E&amp;'8.1论文（前端查询） 需要导入-待处理)'!G:G,'8.1论文（前端查询） 需要导入-待处理)'!H:H),2,)</f>
        <v>0.5</v>
      </c>
      <c r="L104" t="s">
        <v>27</v>
      </c>
      <c r="M104" t="s">
        <v>477</v>
      </c>
      <c r="N104" t="s">
        <v>29</v>
      </c>
      <c r="R104" t="str">
        <f>CONCATENATE(E104,"(",VLOOKUP(H104,刊物分数!C:D,2,)*70%,")")</f>
        <v>wangxiaoming(3.5)</v>
      </c>
      <c r="T104">
        <v>5</v>
      </c>
    </row>
    <row r="105" spans="1:20">
      <c r="A105" t="s">
        <v>486</v>
      </c>
      <c r="B105" s="9" t="s">
        <v>34</v>
      </c>
      <c r="C105" t="str">
        <f t="array" ref="C105">IF(ISNA(VLOOKUP(A105&amp;I105&amp;"1",IF({1,0},'8.1论文（前端查询） 需要导入-待处理)'!E:E&amp;'8.1论文（前端查询） 需要导入-待处理)'!G:G&amp;'8.1论文（前端查询） 需要导入-待处理)'!K:K,'8.1论文（前端查询） 需要导入-待处理)'!B:B),2,)),VLOOKUP(A105,IF({1,0},'8.1论文（前端查询） 需要导入-待处理)'!E:E,'8.1论文（前端查询） 需要导入-待处理)'!B:B),2,),VLOOKUP(A105&amp;I105&amp;"1",IF({1,0},'8.1论文（前端查询） 需要导入-待处理)'!E:E&amp;'8.1论文（前端查询） 需要导入-待处理)'!G:G&amp;'8.1论文（前端查询） 需要导入-待处理)'!K:K,'8.1论文（前端查询） 需要导入-待处理)'!B:B),2,))</f>
        <v>王秀模</v>
      </c>
      <c r="D105" t="e">
        <f>VLOOKUP(C105,[1]Sheet1!$A:$B,2,)</f>
        <v>#N/A</v>
      </c>
      <c r="E105" s="1" t="s">
        <v>215</v>
      </c>
      <c r="F105" t="str">
        <f t="array" ref="F105">IF(VLOOKUP(A105&amp;I105,IF({1,0},'8.1论文（前端查询） 需要导入-待处理)'!E:E&amp;'8.1论文（前端查询） 需要导入-待处理)'!G:G,'8.1论文（前端查询） 需要导入-待处理)'!J:J),2,)="1","独立完成","合作完成")</f>
        <v>独立完成</v>
      </c>
      <c r="G105" t="str">
        <f t="array" ref="G105">VLOOKUP(A105&amp;I105,IF({1,0},'8.1论文（前端查询） 需要导入-待处理)'!E:E&amp;'8.1论文（前端查询） 需要导入-待处理)'!G:G,'8.1论文（前端查询） 需要导入-待处理)'!A:A),2,)</f>
        <v>2009</v>
      </c>
      <c r="H105" t="str">
        <f>VLOOKUP(T105,刊物分数!A:D,3,1)</f>
        <v>一般期刊、公开出版的论文集</v>
      </c>
      <c r="I105" t="s">
        <v>34</v>
      </c>
      <c r="J105" t="str">
        <f t="array" ref="J105">VLOOKUP(A105&amp;I105,IF({1,0},'8.1论文（前端查询） 需要导入-待处理)'!E:E&amp;'8.1论文（前端查询） 需要导入-待处理)'!G:G,'8.1论文（前端查询） 需要导入-待处理)'!I:I),2,)</f>
        <v>2009-09-10 </v>
      </c>
      <c r="K105" t="str">
        <f t="array" ref="K105">VLOOKUP(A105&amp;I105,IF({1,0},'8.1论文（前端查询） 需要导入-待处理)'!E:E&amp;'8.1论文（前端查询） 需要导入-待处理)'!G:G,'8.1论文（前端查询） 需要导入-待处理)'!H:H),2,)</f>
        <v>0.32</v>
      </c>
      <c r="L105" t="s">
        <v>27</v>
      </c>
      <c r="M105" t="s">
        <v>488</v>
      </c>
      <c r="N105" t="s">
        <v>29</v>
      </c>
      <c r="R105" t="str">
        <f>CONCATENATE(E105,"(",VLOOKUP(H105,刊物分数!C:D,2,)*70%,")")</f>
        <v>wangxiumo(14)</v>
      </c>
      <c r="T105">
        <v>20</v>
      </c>
    </row>
    <row r="106" spans="1:20">
      <c r="A106" t="s">
        <v>490</v>
      </c>
      <c r="B106" s="9" t="s">
        <v>491</v>
      </c>
      <c r="C106" t="str">
        <f t="array" ref="C106">IF(ISNA(VLOOKUP(A106&amp;I106&amp;"1",IF({1,0},'8.1论文（前端查询） 需要导入-待处理)'!E:E&amp;'8.1论文（前端查询） 需要导入-待处理)'!G:G&amp;'8.1论文（前端查询） 需要导入-待处理)'!K:K,'8.1论文（前端查询） 需要导入-待处理)'!B:B),2,)),VLOOKUP(A106,IF({1,0},'8.1论文（前端查询） 需要导入-待处理)'!E:E,'8.1论文（前端查询） 需要导入-待处理)'!B:B),2,),VLOOKUP(A106&amp;I106&amp;"1",IF({1,0},'8.1论文（前端查询） 需要导入-待处理)'!E:E&amp;'8.1论文（前端查询） 需要导入-待处理)'!G:G&amp;'8.1论文（前端查询） 需要导入-待处理)'!K:K,'8.1论文（前端查询） 需要导入-待处理)'!B:B),2,))</f>
        <v>王秀模</v>
      </c>
      <c r="D106" t="e">
        <f>VLOOKUP(C106,[1]Sheet1!$A:$B,2,)</f>
        <v>#N/A</v>
      </c>
      <c r="E106" s="1" t="s">
        <v>215</v>
      </c>
      <c r="F106" t="str">
        <f t="array" ref="F106">IF(VLOOKUP(A106&amp;I106,IF({1,0},'8.1论文（前端查询） 需要导入-待处理)'!E:E&amp;'8.1论文（前端查询） 需要导入-待处理)'!G:G,'8.1论文（前端查询） 需要导入-待处理)'!J:J),2,)="1","独立完成","合作完成")</f>
        <v>独立完成</v>
      </c>
      <c r="G106" t="str">
        <f t="array" ref="G106">VLOOKUP(A106&amp;I106,IF({1,0},'8.1论文（前端查询） 需要导入-待处理)'!E:E&amp;'8.1论文（前端查询） 需要导入-待处理)'!G:G,'8.1论文（前端查询） 需要导入-待处理)'!A:A),2,)</f>
        <v>2009</v>
      </c>
      <c r="H106" t="str">
        <f>VLOOKUP(T106,刊物分数!A:D,3,1)</f>
        <v>一般期刊、公开出版的论文集</v>
      </c>
      <c r="I106" t="s">
        <v>491</v>
      </c>
      <c r="J106" t="str">
        <f t="array" ref="J106">VLOOKUP(A106&amp;I106,IF({1,0},'8.1论文（前端查询） 需要导入-待处理)'!E:E&amp;'8.1论文（前端查询） 需要导入-待处理)'!G:G,'8.1论文（前端查询） 需要导入-待处理)'!I:I),2,)</f>
        <v>2009-09-19 </v>
      </c>
      <c r="K106" t="str">
        <f t="array" ref="K106">VLOOKUP(A106&amp;I106,IF({1,0},'8.1论文（前端查询） 需要导入-待处理)'!E:E&amp;'8.1论文（前端查询） 需要导入-待处理)'!G:G,'8.1论文（前端查询） 需要导入-待处理)'!H:H),2,)</f>
        <v>0.8</v>
      </c>
      <c r="L106" t="s">
        <v>27</v>
      </c>
      <c r="M106" t="s">
        <v>488</v>
      </c>
      <c r="N106" t="s">
        <v>29</v>
      </c>
      <c r="R106" t="str">
        <f>CONCATENATE(E106,"(",VLOOKUP(H106,刊物分数!C:D,2,)*70%,")")</f>
        <v>wangxiumo(14)</v>
      </c>
      <c r="T106">
        <v>10</v>
      </c>
    </row>
    <row r="107" spans="1:20">
      <c r="A107" t="s">
        <v>493</v>
      </c>
      <c r="B107" s="9" t="s">
        <v>494</v>
      </c>
      <c r="C107" t="str">
        <f t="array" ref="C107">IF(ISNA(VLOOKUP(A107&amp;I107&amp;"1",IF({1,0},'8.1论文（前端查询） 需要导入-待处理)'!E:E&amp;'8.1论文（前端查询） 需要导入-待处理)'!G:G&amp;'8.1论文（前端查询） 需要导入-待处理)'!K:K,'8.1论文（前端查询） 需要导入-待处理)'!B:B),2,)),VLOOKUP(A107,IF({1,0},'8.1论文（前端查询） 需要导入-待处理)'!E:E,'8.1论文（前端查询） 需要导入-待处理)'!B:B),2,),VLOOKUP(A107&amp;I107&amp;"1",IF({1,0},'8.1论文（前端查询） 需要导入-待处理)'!E:E&amp;'8.1论文（前端查询） 需要导入-待处理)'!G:G&amp;'8.1论文（前端查询） 需要导入-待处理)'!K:K,'8.1论文（前端查询） 需要导入-待处理)'!B:B),2,))</f>
        <v>王秀模</v>
      </c>
      <c r="D107" t="e">
        <f>VLOOKUP(C107,[1]Sheet1!$A:$B,2,)</f>
        <v>#N/A</v>
      </c>
      <c r="E107" s="1" t="s">
        <v>215</v>
      </c>
      <c r="F107" t="str">
        <f t="array" ref="F107">IF(VLOOKUP(A107&amp;I107,IF({1,0},'8.1论文（前端查询） 需要导入-待处理)'!E:E&amp;'8.1论文（前端查询） 需要导入-待处理)'!G:G,'8.1论文（前端查询） 需要导入-待处理)'!J:J),2,)="1","独立完成","合作完成")</f>
        <v>独立完成</v>
      </c>
      <c r="G107" t="str">
        <f t="array" ref="G107">VLOOKUP(A107&amp;I107,IF({1,0},'8.1论文（前端查询） 需要导入-待处理)'!E:E&amp;'8.1论文（前端查询） 需要导入-待处理)'!G:G,'8.1论文（前端查询） 需要导入-待处理)'!A:A),2,)</f>
        <v>2009</v>
      </c>
      <c r="H107" t="str">
        <f>VLOOKUP(T107,刊物分数!A:D,3,1)</f>
        <v>内部刊物</v>
      </c>
      <c r="I107" t="s">
        <v>494</v>
      </c>
      <c r="J107" t="str">
        <f t="array" ref="J107">VLOOKUP(A107&amp;I107,IF({1,0},'8.1论文（前端查询） 需要导入-待处理)'!E:E&amp;'8.1论文（前端查询） 需要导入-待处理)'!G:G,'8.1论文（前端查询） 需要导入-待处理)'!I:I),2,)</f>
        <v>2009-10-08 </v>
      </c>
      <c r="K107" t="str">
        <f t="array" ref="K107">VLOOKUP(A107&amp;I107,IF({1,0},'8.1论文（前端查询） 需要导入-待处理)'!E:E&amp;'8.1论文（前端查询） 需要导入-待处理)'!G:G,'8.1论文（前端查询） 需要导入-待处理)'!H:H),2,)</f>
        <v>0.15</v>
      </c>
      <c r="L107" t="s">
        <v>27</v>
      </c>
      <c r="M107" t="s">
        <v>488</v>
      </c>
      <c r="N107" t="s">
        <v>29</v>
      </c>
      <c r="R107" t="str">
        <f>CONCATENATE(E107,"(",VLOOKUP(H107,刊物分数!C:D,2,)*70%,")")</f>
        <v>wangxiumo(3.5)</v>
      </c>
      <c r="T107">
        <v>5</v>
      </c>
    </row>
    <row r="108" spans="1:20">
      <c r="A108" t="s">
        <v>496</v>
      </c>
      <c r="B108" s="9" t="s">
        <v>216</v>
      </c>
      <c r="C108" t="str">
        <f t="array" ref="C108">IF(ISNA(VLOOKUP(A108&amp;I108&amp;"1",IF({1,0},'8.1论文（前端查询） 需要导入-待处理)'!E:E&amp;'8.1论文（前端查询） 需要导入-待处理)'!G:G&amp;'8.1论文（前端查询） 需要导入-待处理)'!K:K,'8.1论文（前端查询） 需要导入-待处理)'!B:B),2,)),VLOOKUP(A108,IF({1,0},'8.1论文（前端查询） 需要导入-待处理)'!E:E,'8.1论文（前端查询） 需要导入-待处理)'!B:B),2,),VLOOKUP(A108&amp;I108&amp;"1",IF({1,0},'8.1论文（前端查询） 需要导入-待处理)'!E:E&amp;'8.1论文（前端查询） 需要导入-待处理)'!G:G&amp;'8.1论文（前端查询） 需要导入-待处理)'!K:K,'8.1论文（前端查询） 需要导入-待处理)'!B:B),2,))</f>
        <v>王秀模</v>
      </c>
      <c r="D108" t="e">
        <f>VLOOKUP(C108,[1]Sheet1!$A:$B,2,)</f>
        <v>#N/A</v>
      </c>
      <c r="E108" s="1" t="s">
        <v>215</v>
      </c>
      <c r="F108" t="str">
        <f t="array" ref="F108">IF(VLOOKUP(A108&amp;I108,IF({1,0},'8.1论文（前端查询） 需要导入-待处理)'!E:E&amp;'8.1论文（前端查询） 需要导入-待处理)'!G:G,'8.1论文（前端查询） 需要导入-待处理)'!J:J),2,)="1","独立完成","合作完成")</f>
        <v>合作完成</v>
      </c>
      <c r="G108" t="str">
        <f t="array" ref="G108">VLOOKUP(A108&amp;I108,IF({1,0},'8.1论文（前端查询） 需要导入-待处理)'!E:E&amp;'8.1论文（前端查询） 需要导入-待处理)'!G:G,'8.1论文（前端查询） 需要导入-待处理)'!A:A),2,)</f>
        <v>2009</v>
      </c>
      <c r="H108" t="str">
        <f>VLOOKUP(T108,刊物分数!A:D,3,1)</f>
        <v>内部刊物</v>
      </c>
      <c r="I108" t="s">
        <v>216</v>
      </c>
      <c r="J108" t="str">
        <f t="array" ref="J108">VLOOKUP(A108&amp;I108,IF({1,0},'8.1论文（前端查询） 需要导入-待处理)'!E:E&amp;'8.1论文（前端查询） 需要导入-待处理)'!G:G,'8.1论文（前端查询） 需要导入-待处理)'!I:I),2,)</f>
        <v>2009-01-06 </v>
      </c>
      <c r="K108" t="str">
        <f t="array" ref="K108">VLOOKUP(A108&amp;I108,IF({1,0},'8.1论文（前端查询） 需要导入-待处理)'!E:E&amp;'8.1论文（前端查询） 需要导入-待处理)'!G:G,'8.1论文（前端查询） 需要导入-待处理)'!H:H),2,)</f>
        <v>0.6</v>
      </c>
      <c r="L108" t="s">
        <v>27</v>
      </c>
      <c r="M108" t="s">
        <v>488</v>
      </c>
      <c r="N108" t="s">
        <v>29</v>
      </c>
      <c r="R108" t="str">
        <f>CONCATENATE(E108,"(",VLOOKUP(H108,刊物分数!C:D,2,)*70%,")")</f>
        <v>wangxiumo(3.5)</v>
      </c>
      <c r="T108">
        <v>5</v>
      </c>
    </row>
    <row r="109" spans="1:20">
      <c r="A109" t="s">
        <v>498</v>
      </c>
      <c r="B109" s="9" t="s">
        <v>499</v>
      </c>
      <c r="C109" t="str">
        <f t="array" ref="C109">IF(ISNA(VLOOKUP(A109&amp;I109&amp;"1",IF({1,0},'8.1论文（前端查询） 需要导入-待处理)'!E:E&amp;'8.1论文（前端查询） 需要导入-待处理)'!G:G&amp;'8.1论文（前端查询） 需要导入-待处理)'!K:K,'8.1论文（前端查询） 需要导入-待处理)'!B:B),2,)),VLOOKUP(A109,IF({1,0},'8.1论文（前端查询） 需要导入-待处理)'!E:E,'8.1论文（前端查询） 需要导入-待处理)'!B:B),2,),VLOOKUP(A109&amp;I109&amp;"1",IF({1,0},'8.1论文（前端查询） 需要导入-待处理)'!E:E&amp;'8.1论文（前端查询） 需要导入-待处理)'!G:G&amp;'8.1论文（前端查询） 需要导入-待处理)'!K:K,'8.1论文（前端查询） 需要导入-待处理)'!B:B),2,))</f>
        <v>王秀模</v>
      </c>
      <c r="D109" t="e">
        <f>VLOOKUP(C109,[1]Sheet1!$A:$B,2,)</f>
        <v>#N/A</v>
      </c>
      <c r="E109" s="1" t="s">
        <v>215</v>
      </c>
      <c r="F109" t="str">
        <f t="array" ref="F109">IF(VLOOKUP(A109&amp;I109,IF({1,0},'8.1论文（前端查询） 需要导入-待处理)'!E:E&amp;'8.1论文（前端查询） 需要导入-待处理)'!G:G,'8.1论文（前端查询） 需要导入-待处理)'!J:J),2,)="1","独立完成","合作完成")</f>
        <v>独立完成</v>
      </c>
      <c r="G109" t="str">
        <f t="array" ref="G109">VLOOKUP(A109&amp;I109,IF({1,0},'8.1论文（前端查询） 需要导入-待处理)'!E:E&amp;'8.1论文（前端查询） 需要导入-待处理)'!G:G,'8.1论文（前端查询） 需要导入-待处理)'!A:A),2,)</f>
        <v>2009</v>
      </c>
      <c r="H109" t="str">
        <f>VLOOKUP(T109,刊物分数!A:D,3,1)</f>
        <v>内部刊物</v>
      </c>
      <c r="I109" t="s">
        <v>499</v>
      </c>
      <c r="J109" t="str">
        <f t="array" ref="J109">VLOOKUP(A109&amp;I109,IF({1,0},'8.1论文（前端查询） 需要导入-待处理)'!E:E&amp;'8.1论文（前端查询） 需要导入-待处理)'!G:G,'8.1论文（前端查询） 需要导入-待处理)'!I:I),2,)</f>
        <v>2009-05-08 </v>
      </c>
      <c r="K109" t="str">
        <f t="array" ref="K109">VLOOKUP(A109&amp;I109,IF({1,0},'8.1论文（前端查询） 需要导入-待处理)'!E:E&amp;'8.1论文（前端查询） 需要导入-待处理)'!G:G,'8.1论文（前端查询） 需要导入-待处理)'!H:H),2,)</f>
        <v>0.66</v>
      </c>
      <c r="L109" t="s">
        <v>27</v>
      </c>
      <c r="M109" t="s">
        <v>488</v>
      </c>
      <c r="N109" t="s">
        <v>29</v>
      </c>
      <c r="R109" t="str">
        <f>CONCATENATE(E109,"(",VLOOKUP(H109,刊物分数!C:D,2,)*70%,")")</f>
        <v>wangxiumo(3.5)</v>
      </c>
      <c r="T109">
        <v>5</v>
      </c>
    </row>
    <row r="110" spans="1:20">
      <c r="A110" t="s">
        <v>502</v>
      </c>
      <c r="B110" s="9" t="s">
        <v>216</v>
      </c>
      <c r="C110" t="str">
        <f t="array" ref="C110">IF(ISNA(VLOOKUP(A110&amp;I110&amp;"1",IF({1,0},'8.1论文（前端查询） 需要导入-待处理)'!E:E&amp;'8.1论文（前端查询） 需要导入-待处理)'!G:G&amp;'8.1论文（前端查询） 需要导入-待处理)'!K:K,'8.1论文（前端查询） 需要导入-待处理)'!B:B),2,)),VLOOKUP(A110,IF({1,0},'8.1论文（前端查询） 需要导入-待处理)'!E:E,'8.1论文（前端查询） 需要导入-待处理)'!B:B),2,),VLOOKUP(A110&amp;I110&amp;"1",IF({1,0},'8.1论文（前端查询） 需要导入-待处理)'!E:E&amp;'8.1论文（前端查询） 需要导入-待处理)'!G:G&amp;'8.1论文（前端查询） 需要导入-待处理)'!K:K,'8.1论文（前端查询） 需要导入-待处理)'!B:B),2,))</f>
        <v>王秀模</v>
      </c>
      <c r="D110" t="e">
        <f>VLOOKUP(C110,[1]Sheet1!$A:$B,2,)</f>
        <v>#N/A</v>
      </c>
      <c r="E110" s="1" t="s">
        <v>215</v>
      </c>
      <c r="F110" t="str">
        <f t="array" ref="F110">IF(VLOOKUP(A110&amp;I110,IF({1,0},'8.1论文（前端查询） 需要导入-待处理)'!E:E&amp;'8.1论文（前端查询） 需要导入-待处理)'!G:G,'8.1论文（前端查询） 需要导入-待处理)'!J:J),2,)="1","独立完成","合作完成")</f>
        <v>合作完成</v>
      </c>
      <c r="G110" t="str">
        <f t="array" ref="G110">VLOOKUP(A110&amp;I110,IF({1,0},'8.1论文（前端查询） 需要导入-待处理)'!E:E&amp;'8.1论文（前端查询） 需要导入-待处理)'!G:G,'8.1论文（前端查询） 需要导入-待处理)'!A:A),2,)</f>
        <v>2009</v>
      </c>
      <c r="H110" t="str">
        <f>VLOOKUP(T110,刊物分数!A:D,3,1)</f>
        <v>内部刊物</v>
      </c>
      <c r="I110" t="s">
        <v>216</v>
      </c>
      <c r="J110" t="str">
        <f t="array" ref="J110">VLOOKUP(A110&amp;I110,IF({1,0},'8.1论文（前端查询） 需要导入-待处理)'!E:E&amp;'8.1论文（前端查询） 需要导入-待处理)'!G:G,'8.1论文（前端查询） 需要导入-待处理)'!I:I),2,)</f>
        <v>2009-06-09 </v>
      </c>
      <c r="K110" t="str">
        <f t="array" ref="K110">VLOOKUP(A110&amp;I110,IF({1,0},'8.1论文（前端查询） 需要导入-待处理)'!E:E&amp;'8.1论文（前端查询） 需要导入-待处理)'!G:G,'8.1论文（前端查询） 需要导入-待处理)'!H:H),2,)</f>
        <v>0.75</v>
      </c>
      <c r="L110" t="s">
        <v>27</v>
      </c>
      <c r="M110" t="s">
        <v>488</v>
      </c>
      <c r="N110" t="s">
        <v>29</v>
      </c>
      <c r="R110" t="str">
        <f>CONCATENATE(E110,"(",VLOOKUP(H110,刊物分数!C:D,2,)*70%,")")</f>
        <v>wangxiumo(3.5)</v>
      </c>
      <c r="T110">
        <v>5</v>
      </c>
    </row>
    <row r="111" spans="1:20">
      <c r="A111" t="s">
        <v>504</v>
      </c>
      <c r="B111" s="9" t="s">
        <v>42</v>
      </c>
      <c r="C111" t="str">
        <f t="array" ref="C111">IF(ISNA(VLOOKUP(A111&amp;I111&amp;"1",IF({1,0},'8.1论文（前端查询） 需要导入-待处理)'!E:E&amp;'8.1论文（前端查询） 需要导入-待处理)'!G:G&amp;'8.1论文（前端查询） 需要导入-待处理)'!K:K,'8.1论文（前端查询） 需要导入-待处理)'!B:B),2,)),VLOOKUP(A111,IF({1,0},'8.1论文（前端查询） 需要导入-待处理)'!E:E,'8.1论文（前端查询） 需要导入-待处理)'!B:B),2,),VLOOKUP(A111&amp;I111&amp;"1",IF({1,0},'8.1论文（前端查询） 需要导入-待处理)'!E:E&amp;'8.1论文（前端查询） 需要导入-待处理)'!G:G&amp;'8.1论文（前端查询） 需要导入-待处理)'!K:K,'8.1论文（前端查询） 需要导入-待处理)'!B:B),2,))</f>
        <v>王秀模</v>
      </c>
      <c r="D111" t="e">
        <f>VLOOKUP(C111,[1]Sheet1!$A:$B,2,)</f>
        <v>#N/A</v>
      </c>
      <c r="E111" s="1" t="s">
        <v>215</v>
      </c>
      <c r="F111" t="str">
        <f t="array" ref="F111">IF(VLOOKUP(A111&amp;I111,IF({1,0},'8.1论文（前端查询） 需要导入-待处理)'!E:E&amp;'8.1论文（前端查询） 需要导入-待处理)'!G:G,'8.1论文（前端查询） 需要导入-待处理)'!J:J),2,)="1","独立完成","合作完成")</f>
        <v>合作完成</v>
      </c>
      <c r="G111" t="str">
        <f t="array" ref="G111">VLOOKUP(A111&amp;I111,IF({1,0},'8.1论文（前端查询） 需要导入-待处理)'!E:E&amp;'8.1论文（前端查询） 需要导入-待处理)'!G:G,'8.1论文（前端查询） 需要导入-待处理)'!A:A),2,)</f>
        <v>2009</v>
      </c>
      <c r="H111" t="str">
        <f>VLOOKUP(T111,刊物分数!A:D,3,1)</f>
        <v>内部刊物</v>
      </c>
      <c r="I111" t="s">
        <v>42</v>
      </c>
      <c r="J111" t="str">
        <f t="array" ref="J111">VLOOKUP(A111&amp;I111,IF({1,0},'8.1论文（前端查询） 需要导入-待处理)'!E:E&amp;'8.1论文（前端查询） 需要导入-待处理)'!G:G,'8.1论文（前端查询） 需要导入-待处理)'!I:I),2,)</f>
        <v>2009-01-06 </v>
      </c>
      <c r="K111" t="str">
        <f t="array" ref="K111">VLOOKUP(A111&amp;I111,IF({1,0},'8.1论文（前端查询） 需要导入-待处理)'!E:E&amp;'8.1论文（前端查询） 需要导入-待处理)'!G:G,'8.1论文（前端查询） 需要导入-待处理)'!H:H),2,)</f>
        <v>0.65</v>
      </c>
      <c r="L111" t="s">
        <v>27</v>
      </c>
      <c r="M111" t="s">
        <v>488</v>
      </c>
      <c r="N111" t="s">
        <v>29</v>
      </c>
      <c r="R111" t="str">
        <f>CONCATENATE(E111,"(",VLOOKUP(H111,刊物分数!C:D,2,)*70%,")")</f>
        <v>wangxiumo(3.5)</v>
      </c>
      <c r="T111">
        <v>2.5</v>
      </c>
    </row>
    <row r="112" spans="1:20">
      <c r="A112" t="s">
        <v>505</v>
      </c>
      <c r="B112" s="9" t="s">
        <v>506</v>
      </c>
      <c r="C112" t="str">
        <f t="array" ref="C112">IF(ISNA(VLOOKUP(A112&amp;I112&amp;"1",IF({1,0},'8.1论文（前端查询） 需要导入-待处理)'!E:E&amp;'8.1论文（前端查询） 需要导入-待处理)'!G:G&amp;'8.1论文（前端查询） 需要导入-待处理)'!K:K,'8.1论文（前端查询） 需要导入-待处理)'!B:B),2,)),VLOOKUP(A112,IF({1,0},'8.1论文（前端查询） 需要导入-待处理)'!E:E,'8.1论文（前端查询） 需要导入-待处理)'!B:B),2,),VLOOKUP(A112&amp;I112&amp;"1",IF({1,0},'8.1论文（前端查询） 需要导入-待处理)'!E:E&amp;'8.1论文（前端查询） 需要导入-待处理)'!G:G&amp;'8.1论文（前端查询） 需要导入-待处理)'!K:K,'8.1论文（前端查询） 需要导入-待处理)'!B:B),2,))</f>
        <v>王秀模</v>
      </c>
      <c r="D112" t="e">
        <f>VLOOKUP(C112,[1]Sheet1!$A:$B,2,)</f>
        <v>#N/A</v>
      </c>
      <c r="E112" s="1" t="s">
        <v>215</v>
      </c>
      <c r="F112" t="str">
        <f t="array" ref="F112">IF(VLOOKUP(A112&amp;I112,IF({1,0},'8.1论文（前端查询） 需要导入-待处理)'!E:E&amp;'8.1论文（前端查询） 需要导入-待处理)'!G:G,'8.1论文（前端查询） 需要导入-待处理)'!J:J),2,)="1","独立完成","合作完成")</f>
        <v>合作完成</v>
      </c>
      <c r="G112" t="str">
        <f t="array" ref="G112">VLOOKUP(A112&amp;I112,IF({1,0},'8.1论文（前端查询） 需要导入-待处理)'!E:E&amp;'8.1论文（前端查询） 需要导入-待处理)'!G:G,'8.1论文（前端查询） 需要导入-待处理)'!A:A),2,)</f>
        <v>2009</v>
      </c>
      <c r="H112" t="str">
        <f>VLOOKUP(T112,刊物分数!A:D,3,1)</f>
        <v>一般期刊、公开出版的论文集</v>
      </c>
      <c r="I112" t="s">
        <v>506</v>
      </c>
      <c r="J112" t="str">
        <f t="array" ref="J112">VLOOKUP(A112&amp;I112,IF({1,0},'8.1论文（前端查询） 需要导入-待处理)'!E:E&amp;'8.1论文（前端查询） 需要导入-待处理)'!G:G,'8.1论文（前端查询） 需要导入-待处理)'!I:I),2,)</f>
        <v>2009-02-06 </v>
      </c>
      <c r="K112" t="str">
        <f t="array" ref="K112">VLOOKUP(A112&amp;I112,IF({1,0},'8.1论文（前端查询） 需要导入-待处理)'!E:E&amp;'8.1论文（前端查询） 需要导入-待处理)'!G:G,'8.1论文（前端查询） 需要导入-待处理)'!H:H),2,)</f>
        <v>0.6</v>
      </c>
      <c r="L112" t="s">
        <v>27</v>
      </c>
      <c r="M112" t="s">
        <v>488</v>
      </c>
      <c r="N112" t="s">
        <v>29</v>
      </c>
      <c r="R112" t="str">
        <f>CONCATENATE(E112,"(",VLOOKUP(H112,刊物分数!C:D,2,)*70%,")")</f>
        <v>wangxiumo(14)</v>
      </c>
      <c r="T112">
        <v>12</v>
      </c>
    </row>
    <row r="113" spans="1:20">
      <c r="A113" t="s">
        <v>507</v>
      </c>
      <c r="B113" s="9" t="s">
        <v>508</v>
      </c>
      <c r="C113" t="str">
        <f t="array" ref="C113">IF(ISNA(VLOOKUP(A113&amp;I113&amp;"1",IF({1,0},'8.1论文（前端查询） 需要导入-待处理)'!E:E&amp;'8.1论文（前端查询） 需要导入-待处理)'!G:G&amp;'8.1论文（前端查询） 需要导入-待处理)'!K:K,'8.1论文（前端查询） 需要导入-待处理)'!B:B),2,)),VLOOKUP(A113,IF({1,0},'8.1论文（前端查询） 需要导入-待处理)'!E:E,'8.1论文（前端查询） 需要导入-待处理)'!B:B),2,),VLOOKUP(A113&amp;I113&amp;"1",IF({1,0},'8.1论文（前端查询） 需要导入-待处理)'!E:E&amp;'8.1论文（前端查询） 需要导入-待处理)'!G:G&amp;'8.1论文（前端查询） 需要导入-待处理)'!K:K,'8.1论文（前端查询） 需要导入-待处理)'!B:B),2,))</f>
        <v>王秀模</v>
      </c>
      <c r="D113" t="e">
        <f>VLOOKUP(C113,[1]Sheet1!$A:$B,2,)</f>
        <v>#N/A</v>
      </c>
      <c r="E113" s="1" t="s">
        <v>215</v>
      </c>
      <c r="F113" t="str">
        <f t="array" ref="F113">IF(VLOOKUP(A113&amp;I113,IF({1,0},'8.1论文（前端查询） 需要导入-待处理)'!E:E&amp;'8.1论文（前端查询） 需要导入-待处理)'!G:G,'8.1论文（前端查询） 需要导入-待处理)'!J:J),2,)="1","独立完成","合作完成")</f>
        <v>独立完成</v>
      </c>
      <c r="G113" t="str">
        <f t="array" ref="G113">VLOOKUP(A113&amp;I113,IF({1,0},'8.1论文（前端查询） 需要导入-待处理)'!E:E&amp;'8.1论文（前端查询） 需要导入-待处理)'!G:G,'8.1论文（前端查询） 需要导入-待处理)'!A:A),2,)</f>
        <v>2009</v>
      </c>
      <c r="H113" t="str">
        <f>VLOOKUP(T113,刊物分数!A:D,3,1)</f>
        <v>内部刊物</v>
      </c>
      <c r="I113" t="s">
        <v>508</v>
      </c>
      <c r="J113" t="str">
        <f t="array" ref="J113">VLOOKUP(A113&amp;I113,IF({1,0},'8.1论文（前端查询） 需要导入-待处理)'!E:E&amp;'8.1论文（前端查询） 需要导入-待处理)'!G:G,'8.1论文（前端查询） 需要导入-待处理)'!I:I),2,)</f>
        <v>2009-04-09 </v>
      </c>
      <c r="K113" t="str">
        <f t="array" ref="K113">VLOOKUP(A113&amp;I113,IF({1,0},'8.1论文（前端查询） 需要导入-待处理)'!E:E&amp;'8.1论文（前端查询） 需要导入-待处理)'!G:G,'8.1论文（前端查询） 需要导入-待处理)'!H:H),2,)</f>
        <v>0.32</v>
      </c>
      <c r="L113" t="s">
        <v>27</v>
      </c>
      <c r="M113" t="s">
        <v>488</v>
      </c>
      <c r="N113" t="s">
        <v>29</v>
      </c>
      <c r="R113" t="str">
        <f>CONCATENATE(E113,"(",VLOOKUP(H113,刊物分数!C:D,2,)*70%,")")</f>
        <v>wangxiumo(3.5)</v>
      </c>
      <c r="T113">
        <v>5</v>
      </c>
    </row>
    <row r="114" hidden="1" spans="1:20">
      <c r="A114" t="s">
        <v>509</v>
      </c>
      <c r="B114" s="9" t="s">
        <v>190</v>
      </c>
      <c r="C114" t="str">
        <f t="array" ref="C114">IF(ISNA(VLOOKUP(A114&amp;I114&amp;"1",IF({1,0},'8.1论文（前端查询） 需要导入-待处理)'!E:E&amp;'8.1论文（前端查询） 需要导入-待处理)'!G:G&amp;'8.1论文（前端查询） 需要导入-待处理)'!K:K,'8.1论文（前端查询） 需要导入-待处理)'!B:B),2,)),VLOOKUP(A114,IF({1,0},'8.1论文（前端查询） 需要导入-待处理)'!E:E,'8.1论文（前端查询） 需要导入-待处理)'!B:B),2,),VLOOKUP(A114&amp;I114&amp;"1",IF({1,0},'8.1论文（前端查询） 需要导入-待处理)'!E:E&amp;'8.1论文（前端查询） 需要导入-待处理)'!G:G&amp;'8.1论文（前端查询） 需要导入-待处理)'!K:K,'8.1论文（前端查询） 需要导入-待处理)'!B:B),2,))</f>
        <v>吴安</v>
      </c>
      <c r="D114" t="str">
        <f>VLOOKUP(C114,[1]Sheet1!$A:$B,2,)</f>
        <v>wuann</v>
      </c>
      <c r="E114" s="1" t="s">
        <v>511</v>
      </c>
      <c r="F114" t="str">
        <f t="array" ref="F114">IF(VLOOKUP(A114&amp;I114,IF({1,0},'8.1论文（前端查询） 需要导入-待处理)'!E:E&amp;'8.1论文（前端查询） 需要导入-待处理)'!G:G,'8.1论文（前端查询） 需要导入-待处理)'!J:J),2,)="1","独立完成","合作完成")</f>
        <v>独立完成</v>
      </c>
      <c r="G114" t="str">
        <f t="array" ref="G114">VLOOKUP(A114&amp;I114,IF({1,0},'8.1论文（前端查询） 需要导入-待处理)'!E:E&amp;'8.1论文（前端查询） 需要导入-待处理)'!G:G,'8.1论文（前端查询） 需要导入-待处理)'!A:A),2,)</f>
        <v>2009</v>
      </c>
      <c r="H114" t="str">
        <f>VLOOKUP(T114,刊物分数!A:D,3,1)</f>
        <v>一般期刊、公开出版的论文集</v>
      </c>
      <c r="I114" t="s">
        <v>190</v>
      </c>
      <c r="J114" t="str">
        <f t="array" ref="J114">VLOOKUP(A114&amp;I114,IF({1,0},'8.1论文（前端查询） 需要导入-待处理)'!E:E&amp;'8.1论文（前端查询） 需要导入-待处理)'!G:G,'8.1论文（前端查询） 需要导入-待处理)'!I:I),2,)</f>
        <v>2009-02-15 </v>
      </c>
      <c r="K114" t="str">
        <f t="array" ref="K114">VLOOKUP(A114&amp;I114,IF({1,0},'8.1论文（前端查询） 需要导入-待处理)'!E:E&amp;'8.1论文（前端查询） 需要导入-待处理)'!G:G,'8.1论文（前端查询） 需要导入-待处理)'!H:H),2,)</f>
        <v>0.5</v>
      </c>
      <c r="L114" t="s">
        <v>27</v>
      </c>
      <c r="M114" t="s">
        <v>512</v>
      </c>
      <c r="N114" t="s">
        <v>29</v>
      </c>
      <c r="R114" t="str">
        <f>CONCATENATE(E114,"(",VLOOKUP(H114,刊物分数!C:D,2,)*70%,")")</f>
        <v>wuan(14)</v>
      </c>
      <c r="T114">
        <v>20</v>
      </c>
    </row>
    <row r="115" hidden="1" spans="1:20">
      <c r="A115" t="s">
        <v>514</v>
      </c>
      <c r="B115" s="9" t="s">
        <v>515</v>
      </c>
      <c r="C115" t="str">
        <f t="array" ref="C115">IF(ISNA(VLOOKUP(A115&amp;I115&amp;"1",IF({1,0},'8.1论文（前端查询） 需要导入-待处理)'!E:E&amp;'8.1论文（前端查询） 需要导入-待处理)'!G:G&amp;'8.1论文（前端查询） 需要导入-待处理)'!K:K,'8.1论文（前端查询） 需要导入-待处理)'!B:B),2,)),VLOOKUP(A115,IF({1,0},'8.1论文（前端查询） 需要导入-待处理)'!E:E,'8.1论文（前端查询） 需要导入-待处理)'!B:B),2,),VLOOKUP(A115&amp;I115&amp;"1",IF({1,0},'8.1论文（前端查询） 需要导入-待处理)'!E:E&amp;'8.1论文（前端查询） 需要导入-待处理)'!G:G&amp;'8.1论文（前端查询） 需要导入-待处理)'!K:K,'8.1论文（前端查询） 需要导入-待处理)'!B:B),2,))</f>
        <v>吴安</v>
      </c>
      <c r="D115" t="str">
        <f>VLOOKUP(C115,[1]Sheet1!$A:$B,2,)</f>
        <v>wuann</v>
      </c>
      <c r="E115" s="1" t="s">
        <v>511</v>
      </c>
      <c r="F115" t="str">
        <f t="array" ref="F115">IF(VLOOKUP(A115&amp;I115,IF({1,0},'8.1论文（前端查询） 需要导入-待处理)'!E:E&amp;'8.1论文（前端查询） 需要导入-待处理)'!G:G,'8.1论文（前端查询） 需要导入-待处理)'!J:J),2,)="1","独立完成","合作完成")</f>
        <v>合作完成</v>
      </c>
      <c r="G115" t="str">
        <f t="array" ref="G115">VLOOKUP(A115&amp;I115,IF({1,0},'8.1论文（前端查询） 需要导入-待处理)'!E:E&amp;'8.1论文（前端查询） 需要导入-待处理)'!G:G,'8.1论文（前端查询） 需要导入-待处理)'!A:A),2,)</f>
        <v>2009</v>
      </c>
      <c r="H115" t="str">
        <f>VLOOKUP(T115,刊物分数!A:D,3,1)</f>
        <v>内部刊物</v>
      </c>
      <c r="I115" t="s">
        <v>515</v>
      </c>
      <c r="J115" t="str">
        <f t="array" ref="J115">VLOOKUP(A115&amp;I115,IF({1,0},'8.1论文（前端查询） 需要导入-待处理)'!E:E&amp;'8.1论文（前端查询） 需要导入-待处理)'!G:G,'8.1论文（前端查询） 需要导入-待处理)'!I:I),2,)</f>
        <v>2009-07-31 </v>
      </c>
      <c r="K115" t="str">
        <f t="array" ref="K115">VLOOKUP(A115&amp;I115,IF({1,0},'8.1论文（前端查询） 需要导入-待处理)'!E:E&amp;'8.1论文（前端查询） 需要导入-待处理)'!G:G,'8.1论文（前端查询） 需要导入-待处理)'!H:H),2,)</f>
        <v>0.5</v>
      </c>
      <c r="L115" t="s">
        <v>27</v>
      </c>
      <c r="M115" t="s">
        <v>512</v>
      </c>
      <c r="N115" t="s">
        <v>29</v>
      </c>
      <c r="R115" t="str">
        <f>CONCATENATE(E115,"(",VLOOKUP(H115,刊物分数!C:D,2,)*70%,")")</f>
        <v>wuan(3.5)</v>
      </c>
      <c r="T115">
        <v>3</v>
      </c>
    </row>
    <row r="116" spans="1:20">
      <c r="A116" t="s">
        <v>504</v>
      </c>
      <c r="B116" s="9" t="s">
        <v>518</v>
      </c>
      <c r="C116" t="str">
        <f t="array" ref="C116">IF(ISNA(VLOOKUP(A116&amp;I116&amp;"1",IF({1,0},'8.1论文（前端查询） 需要导入-待处理)'!E:E&amp;'8.1论文（前端查询） 需要导入-待处理)'!G:G&amp;'8.1论文（前端查询） 需要导入-待处理)'!K:K,'8.1论文（前端查询） 需要导入-待处理)'!B:B),2,)),VLOOKUP(A116,IF({1,0},'8.1论文（前端查询） 需要导入-待处理)'!E:E,'8.1论文（前端查询） 需要导入-待处理)'!B:B),2,),VLOOKUP(A116&amp;I116&amp;"1",IF({1,0},'8.1论文（前端查询） 需要导入-待处理)'!E:E&amp;'8.1论文（前端查询） 需要导入-待处理)'!G:G&amp;'8.1论文（前端查询） 需要导入-待处理)'!K:K,'8.1论文（前端查询） 需要导入-待处理)'!B:B),2,))</f>
        <v>王秀模</v>
      </c>
      <c r="D116" t="e">
        <f>VLOOKUP(C116,[1]Sheet1!$A:$B,2,)</f>
        <v>#N/A</v>
      </c>
      <c r="E116" s="1" t="s">
        <v>215</v>
      </c>
      <c r="F116" t="str">
        <f t="array" ref="F116">IF(VLOOKUP(A116&amp;I116,IF({1,0},'8.1论文（前端查询） 需要导入-待处理)'!E:E&amp;'8.1论文（前端查询） 需要导入-待处理)'!G:G,'8.1论文（前端查询） 需要导入-待处理)'!J:J),2,)="1","独立完成","合作完成")</f>
        <v>合作完成</v>
      </c>
      <c r="G116" t="str">
        <f t="array" ref="G116">VLOOKUP(A116&amp;I116,IF({1,0},'8.1论文（前端查询） 需要导入-待处理)'!E:E&amp;'8.1论文（前端查询） 需要导入-待处理)'!G:G,'8.1论文（前端查询） 需要导入-待处理)'!A:A),2,)</f>
        <v>2009</v>
      </c>
      <c r="H116" t="str">
        <f>VLOOKUP(T116,刊物分数!A:D,3,1)</f>
        <v>内部刊物</v>
      </c>
      <c r="I116" t="s">
        <v>518</v>
      </c>
      <c r="J116" t="str">
        <f t="array" ref="J116">VLOOKUP(A116&amp;I116,IF({1,0},'8.1论文（前端查询） 需要导入-待处理)'!E:E&amp;'8.1论文（前端查询） 需要导入-待处理)'!G:G,'8.1论文（前端查询） 需要导入-待处理)'!I:I),2,)</f>
        <v>2009-01-05 </v>
      </c>
      <c r="K116" t="str">
        <f t="array" ref="K116">VLOOKUP(A116&amp;I116,IF({1,0},'8.1论文（前端查询） 需要导入-待处理)'!E:E&amp;'8.1论文（前端查询） 需要导入-待处理)'!G:G,'8.1论文（前端查询） 需要导入-待处理)'!H:H),2,)</f>
        <v>2.5</v>
      </c>
      <c r="L116" t="s">
        <v>27</v>
      </c>
      <c r="M116" t="s">
        <v>512</v>
      </c>
      <c r="N116" t="s">
        <v>29</v>
      </c>
      <c r="R116" t="str">
        <f>CONCATENATE(E116,"(",VLOOKUP(H116,刊物分数!C:D,2,)*70%,")")</f>
        <v>wangxiumo(3.5)</v>
      </c>
      <c r="T116">
        <v>3</v>
      </c>
    </row>
    <row r="117" hidden="1" spans="1:20">
      <c r="A117" t="s">
        <v>521</v>
      </c>
      <c r="B117" s="9" t="s">
        <v>524</v>
      </c>
      <c r="C117" t="str">
        <f t="array" ref="C117">IF(ISNA(VLOOKUP(A117&amp;I117&amp;"1",IF({1,0},'8.1论文（前端查询） 需要导入-待处理)'!E:E&amp;'8.1论文（前端查询） 需要导入-待处理)'!G:G&amp;'8.1论文（前端查询） 需要导入-待处理)'!K:K,'8.1论文（前端查询） 需要导入-待处理)'!B:B),2,)),VLOOKUP(A117,IF({1,0},'8.1论文（前端查询） 需要导入-待处理)'!E:E,'8.1论文（前端查询） 需要导入-待处理)'!B:B),2,),VLOOKUP(A117&amp;I117&amp;"1",IF({1,0},'8.1论文（前端查询） 需要导入-待处理)'!E:E&amp;'8.1论文（前端查询） 需要导入-待处理)'!G:G&amp;'8.1论文（前端查询） 需要导入-待处理)'!K:K,'8.1论文（前端查询） 需要导入-待处理)'!B:B),2,))</f>
        <v>吴大兵</v>
      </c>
      <c r="D117" t="str">
        <f>VLOOKUP(C117,[1]Sheet1!$A:$B,2,)</f>
        <v>wudabing</v>
      </c>
      <c r="E117" s="1" t="s">
        <v>523</v>
      </c>
      <c r="F117" t="str">
        <f t="array" ref="F117">IF(VLOOKUP(A117&amp;I117,IF({1,0},'8.1论文（前端查询） 需要导入-待处理)'!E:E&amp;'8.1论文（前端查询） 需要导入-待处理)'!G:G,'8.1论文（前端查询） 需要导入-待处理)'!J:J),2,)="1","独立完成","合作完成")</f>
        <v>独立完成</v>
      </c>
      <c r="G117" t="str">
        <f t="array" ref="G117">VLOOKUP(A117&amp;I117,IF({1,0},'8.1论文（前端查询） 需要导入-待处理)'!E:E&amp;'8.1论文（前端查询） 需要导入-待处理)'!G:G,'8.1论文（前端查询） 需要导入-待处理)'!A:A),2,)</f>
        <v>2009</v>
      </c>
      <c r="H117" t="str">
        <f>VLOOKUP(T117,刊物分数!A:D,3,1)</f>
        <v>一般期刊、公开出版的论文集</v>
      </c>
      <c r="I117" t="s">
        <v>524</v>
      </c>
      <c r="J117" t="str">
        <f t="array" ref="J117">VLOOKUP(A117&amp;I117,IF({1,0},'8.1论文（前端查询） 需要导入-待处理)'!E:E&amp;'8.1论文（前端查询） 需要导入-待处理)'!G:G,'8.1论文（前端查询） 需要导入-待处理)'!I:I),2,)</f>
        <v>2009-11-06 </v>
      </c>
      <c r="K117" t="str">
        <f t="array" ref="K117">VLOOKUP(A117&amp;I117,IF({1,0},'8.1论文（前端查询） 需要导入-待处理)'!E:E&amp;'8.1论文（前端查询） 需要导入-待处理)'!G:G,'8.1论文（前端查询） 需要导入-待处理)'!H:H),2,)</f>
        <v>0.61</v>
      </c>
      <c r="L117" t="s">
        <v>27</v>
      </c>
      <c r="M117" t="s">
        <v>527</v>
      </c>
      <c r="N117" t="s">
        <v>29</v>
      </c>
      <c r="R117" t="str">
        <f>CONCATENATE(E117,"(",VLOOKUP(H117,刊物分数!C:D,2,)*70%,")")</f>
        <v>wudabing(14)</v>
      </c>
      <c r="T117">
        <v>10</v>
      </c>
    </row>
    <row r="118" hidden="1" spans="1:20">
      <c r="A118" t="s">
        <v>529</v>
      </c>
      <c r="B118" s="9" t="s">
        <v>195</v>
      </c>
      <c r="C118" t="str">
        <f t="array" ref="C118">IF(ISNA(VLOOKUP(A118&amp;I118&amp;"1",IF({1,0},'8.1论文（前端查询） 需要导入-待处理)'!E:E&amp;'8.1论文（前端查询） 需要导入-待处理)'!G:G&amp;'8.1论文（前端查询） 需要导入-待处理)'!K:K,'8.1论文（前端查询） 需要导入-待处理)'!B:B),2,)),VLOOKUP(A118,IF({1,0},'8.1论文（前端查询） 需要导入-待处理)'!E:E,'8.1论文（前端查询） 需要导入-待处理)'!B:B),2,),VLOOKUP(A118&amp;I118&amp;"1",IF({1,0},'8.1论文（前端查询） 需要导入-待处理)'!E:E&amp;'8.1论文（前端查询） 需要导入-待处理)'!G:G&amp;'8.1论文（前端查询） 需要导入-待处理)'!K:K,'8.1论文（前端查询） 需要导入-待处理)'!B:B),2,))</f>
        <v>吴大兵</v>
      </c>
      <c r="D118" t="str">
        <f>VLOOKUP(C118,[1]Sheet1!$A:$B,2,)</f>
        <v>wudabing</v>
      </c>
      <c r="E118" s="1" t="s">
        <v>523</v>
      </c>
      <c r="F118" t="str">
        <f t="array" ref="F118">IF(VLOOKUP(A118&amp;I118,IF({1,0},'8.1论文（前端查询） 需要导入-待处理)'!E:E&amp;'8.1论文（前端查询） 需要导入-待处理)'!G:G,'8.1论文（前端查询） 需要导入-待处理)'!J:J),2,)="1","独立完成","合作完成")</f>
        <v>独立完成</v>
      </c>
      <c r="G118" t="str">
        <f t="array" ref="G118">VLOOKUP(A118&amp;I118,IF({1,0},'8.1论文（前端查询） 需要导入-待处理)'!E:E&amp;'8.1论文（前端查询） 需要导入-待处理)'!G:G,'8.1论文（前端查询） 需要导入-待处理)'!A:A),2,)</f>
        <v>2009</v>
      </c>
      <c r="H118" t="str">
        <f>VLOOKUP(T118,刊物分数!A:D,3,1)</f>
        <v>内部刊物</v>
      </c>
      <c r="I118" t="s">
        <v>195</v>
      </c>
      <c r="J118" t="str">
        <f t="array" ref="J118">VLOOKUP(A118&amp;I118,IF({1,0},'8.1论文（前端查询） 需要导入-待处理)'!E:E&amp;'8.1论文（前端查询） 需要导入-待处理)'!G:G,'8.1论文（前端查询） 需要导入-待处理)'!I:I),2,)</f>
        <v>2009-04-15 </v>
      </c>
      <c r="K118" t="str">
        <f t="array" ref="K118">VLOOKUP(A118&amp;I118,IF({1,0},'8.1论文（前端查询） 需要导入-待处理)'!E:E&amp;'8.1论文（前端查询） 需要导入-待处理)'!G:G,'8.1论文（前端查询） 需要导入-待处理)'!H:H),2,)</f>
        <v>0.53</v>
      </c>
      <c r="L118" t="s">
        <v>27</v>
      </c>
      <c r="M118" t="s">
        <v>527</v>
      </c>
      <c r="N118" t="s">
        <v>29</v>
      </c>
      <c r="R118" t="str">
        <f>CONCATENATE(E118,"(",VLOOKUP(H118,刊物分数!C:D,2,)*70%,")")</f>
        <v>wudabing(3.5)</v>
      </c>
      <c r="T118">
        <v>5</v>
      </c>
    </row>
    <row r="119" hidden="1" spans="1:20">
      <c r="A119" t="s">
        <v>533</v>
      </c>
      <c r="B119" s="9" t="s">
        <v>534</v>
      </c>
      <c r="C119" t="str">
        <f t="array" ref="C119">IF(ISNA(VLOOKUP(A119&amp;I119&amp;"1",IF({1,0},'8.1论文（前端查询） 需要导入-待处理)'!E:E&amp;'8.1论文（前端查询） 需要导入-待处理)'!G:G&amp;'8.1论文（前端查询） 需要导入-待处理)'!K:K,'8.1论文（前端查询） 需要导入-待处理)'!B:B),2,)),VLOOKUP(A119,IF({1,0},'8.1论文（前端查询） 需要导入-待处理)'!E:E,'8.1论文（前端查询） 需要导入-待处理)'!B:B),2,),VLOOKUP(A119&amp;I119&amp;"1",IF({1,0},'8.1论文（前端查询） 需要导入-待处理)'!E:E&amp;'8.1论文（前端查询） 需要导入-待处理)'!G:G&amp;'8.1论文（前端查询） 需要导入-待处理)'!K:K,'8.1论文（前端查询） 需要导入-待处理)'!B:B),2,))</f>
        <v>吴大兵</v>
      </c>
      <c r="D119" t="str">
        <f>VLOOKUP(C119,[1]Sheet1!$A:$B,2,)</f>
        <v>wudabing</v>
      </c>
      <c r="E119" s="1" t="s">
        <v>523</v>
      </c>
      <c r="F119" t="str">
        <f t="array" ref="F119">IF(VLOOKUP(A119&amp;I119,IF({1,0},'8.1论文（前端查询） 需要导入-待处理)'!E:E&amp;'8.1论文（前端查询） 需要导入-待处理)'!G:G,'8.1论文（前端查询） 需要导入-待处理)'!J:J),2,)="1","独立完成","合作完成")</f>
        <v>合作完成</v>
      </c>
      <c r="G119" t="str">
        <f t="array" ref="G119">VLOOKUP(A119&amp;I119,IF({1,0},'8.1论文（前端查询） 需要导入-待处理)'!E:E&amp;'8.1论文（前端查询） 需要导入-待处理)'!G:G,'8.1论文（前端查询） 需要导入-待处理)'!A:A),2,)</f>
        <v>2009</v>
      </c>
      <c r="H119" t="str">
        <f>VLOOKUP(T119,刊物分数!A:D,3,1)</f>
        <v>内部刊物</v>
      </c>
      <c r="I119" t="s">
        <v>534</v>
      </c>
      <c r="J119" t="str">
        <f t="array" ref="J119">VLOOKUP(A119&amp;I119,IF({1,0},'8.1论文（前端查询） 需要导入-待处理)'!E:E&amp;'8.1论文（前端查询） 需要导入-待处理)'!G:G,'8.1论文（前端查询） 需要导入-待处理)'!I:I),2,)</f>
        <v>2008-12-25 </v>
      </c>
      <c r="K119" t="str">
        <f t="array" ref="K119">VLOOKUP(A119&amp;I119,IF({1,0},'8.1论文（前端查询） 需要导入-待处理)'!E:E&amp;'8.1论文（前端查询） 需要导入-待处理)'!G:G,'8.1论文（前端查询） 需要导入-待处理)'!H:H),2,)</f>
        <v>1</v>
      </c>
      <c r="L119" t="s">
        <v>27</v>
      </c>
      <c r="M119" t="s">
        <v>527</v>
      </c>
      <c r="N119" t="s">
        <v>29</v>
      </c>
      <c r="R119" t="str">
        <f>CONCATENATE(E119,"(",VLOOKUP(H119,刊物分数!C:D,2,)*70%,")")</f>
        <v>wudabing(3.5)</v>
      </c>
      <c r="T119">
        <v>3</v>
      </c>
    </row>
    <row r="120" hidden="1" spans="1:20">
      <c r="A120" t="s">
        <v>535</v>
      </c>
      <c r="B120" s="9" t="s">
        <v>536</v>
      </c>
      <c r="C120" t="str">
        <f t="array" ref="C120">IF(ISNA(VLOOKUP(A120&amp;I120&amp;"1",IF({1,0},'8.1论文（前端查询） 需要导入-待处理)'!E:E&amp;'8.1论文（前端查询） 需要导入-待处理)'!G:G&amp;'8.1论文（前端查询） 需要导入-待处理)'!K:K,'8.1论文（前端查询） 需要导入-待处理)'!B:B),2,)),VLOOKUP(A120,IF({1,0},'8.1论文（前端查询） 需要导入-待处理)'!E:E,'8.1论文（前端查询） 需要导入-待处理)'!B:B),2,),VLOOKUP(A120&amp;I120&amp;"1",IF({1,0},'8.1论文（前端查询） 需要导入-待处理)'!E:E&amp;'8.1论文（前端查询） 需要导入-待处理)'!G:G&amp;'8.1论文（前端查询） 需要导入-待处理)'!K:K,'8.1论文（前端查询） 需要导入-待处理)'!B:B),2,))</f>
        <v>吴大兵</v>
      </c>
      <c r="D120" t="str">
        <f>VLOOKUP(C120,[1]Sheet1!$A:$B,2,)</f>
        <v>wudabing</v>
      </c>
      <c r="E120" s="1" t="s">
        <v>523</v>
      </c>
      <c r="F120" t="str">
        <f t="array" ref="F120">IF(VLOOKUP(A120&amp;I120,IF({1,0},'8.1论文（前端查询） 需要导入-待处理)'!E:E&amp;'8.1论文（前端查询） 需要导入-待处理)'!G:G,'8.1论文（前端查询） 需要导入-待处理)'!J:J),2,)="1","独立完成","合作完成")</f>
        <v>合作完成</v>
      </c>
      <c r="G120" t="str">
        <f t="array" ref="G120">VLOOKUP(A120&amp;I120,IF({1,0},'8.1论文（前端查询） 需要导入-待处理)'!E:E&amp;'8.1论文（前端查询） 需要导入-待处理)'!G:G,'8.1论文（前端查询） 需要导入-待处理)'!A:A),2,)</f>
        <v>2009</v>
      </c>
      <c r="H120" t="str">
        <f>VLOOKUP(T120,刊物分数!A:D,3,1)</f>
        <v>内部刊物</v>
      </c>
      <c r="I120" t="s">
        <v>536</v>
      </c>
      <c r="J120" t="str">
        <f t="array" ref="J120">VLOOKUP(A120&amp;I120,IF({1,0},'8.1论文（前端查询） 需要导入-待处理)'!E:E&amp;'8.1论文（前端查询） 需要导入-待处理)'!G:G,'8.1论文（前端查询） 需要导入-待处理)'!I:I),2,)</f>
        <v>2008-12-30 </v>
      </c>
      <c r="K120" t="str">
        <f t="array" ref="K120">VLOOKUP(A120&amp;I120,IF({1,0},'8.1论文（前端查询） 需要导入-待处理)'!E:E&amp;'8.1论文（前端查询） 需要导入-待处理)'!G:G,'8.1论文（前端查询） 需要导入-待处理)'!H:H),2,)</f>
        <v>0.6</v>
      </c>
      <c r="L120" t="s">
        <v>27</v>
      </c>
      <c r="M120" t="s">
        <v>527</v>
      </c>
      <c r="N120" t="s">
        <v>29</v>
      </c>
      <c r="R120" t="str">
        <f>CONCATENATE(E120,"(",VLOOKUP(H120,刊物分数!C:D,2,)*70%,")")</f>
        <v>wudabing(3.5)</v>
      </c>
      <c r="T120">
        <v>4</v>
      </c>
    </row>
    <row r="121" hidden="1" spans="1:20">
      <c r="A121" t="s">
        <v>537</v>
      </c>
      <c r="B121" s="9" t="s">
        <v>540</v>
      </c>
      <c r="C121" t="str">
        <f t="array" ref="C121">IF(ISNA(VLOOKUP(A121&amp;I121&amp;"1",IF({1,0},'8.1论文（前端查询） 需要导入-待处理)'!E:E&amp;'8.1论文（前端查询） 需要导入-待处理)'!G:G&amp;'8.1论文（前端查询） 需要导入-待处理)'!K:K,'8.1论文（前端查询） 需要导入-待处理)'!B:B),2,)),VLOOKUP(A121,IF({1,0},'8.1论文（前端查询） 需要导入-待处理)'!E:E,'8.1论文（前端查询） 需要导入-待处理)'!B:B),2,),VLOOKUP(A121&amp;I121&amp;"1",IF({1,0},'8.1论文（前端查询） 需要导入-待处理)'!E:E&amp;'8.1论文（前端查询） 需要导入-待处理)'!G:G&amp;'8.1论文（前端查询） 需要导入-待处理)'!K:K,'8.1论文（前端查询） 需要导入-待处理)'!B:B),2,))</f>
        <v>吴静</v>
      </c>
      <c r="D121" t="str">
        <f>VLOOKUP(C121,[1]Sheet1!$A:$B,2,)</f>
        <v>wujing</v>
      </c>
      <c r="E121" s="1" t="s">
        <v>539</v>
      </c>
      <c r="F121" t="str">
        <f t="array" ref="F121">IF(VLOOKUP(A121&amp;I121,IF({1,0},'8.1论文（前端查询） 需要导入-待处理)'!E:E&amp;'8.1论文（前端查询） 需要导入-待处理)'!G:G,'8.1论文（前端查询） 需要导入-待处理)'!J:J),2,)="1","独立完成","合作完成")</f>
        <v>独立完成</v>
      </c>
      <c r="G121" t="str">
        <f t="array" ref="G121">VLOOKUP(A121&amp;I121,IF({1,0},'8.1论文（前端查询） 需要导入-待处理)'!E:E&amp;'8.1论文（前端查询） 需要导入-待处理)'!G:G,'8.1论文（前端查询） 需要导入-待处理)'!A:A),2,)</f>
        <v>2009</v>
      </c>
      <c r="H121" t="str">
        <f>VLOOKUP(T121,刊物分数!A:D,3,1)</f>
        <v>一般期刊、公开出版的论文集</v>
      </c>
      <c r="I121" t="s">
        <v>540</v>
      </c>
      <c r="J121" t="str">
        <f t="array" ref="J121">VLOOKUP(A121&amp;I121,IF({1,0},'8.1论文（前端查询） 需要导入-待处理)'!E:E&amp;'8.1论文（前端查询） 需要导入-待处理)'!G:G,'8.1论文（前端查询） 需要导入-待处理)'!I:I),2,)</f>
        <v>2009-03-10 </v>
      </c>
      <c r="K121" t="str">
        <f t="array" ref="K121">VLOOKUP(A121&amp;I121,IF({1,0},'8.1论文（前端查询） 需要导入-待处理)'!E:E&amp;'8.1论文（前端查询） 需要导入-待处理)'!G:G,'8.1论文（前端查询） 需要导入-待处理)'!H:H),2,)</f>
        <v>1.3</v>
      </c>
      <c r="L121" t="s">
        <v>27</v>
      </c>
      <c r="M121" t="s">
        <v>542</v>
      </c>
      <c r="N121" t="s">
        <v>29</v>
      </c>
      <c r="R121" t="str">
        <f>CONCATENATE(E121,"(",VLOOKUP(H121,刊物分数!C:D,2,)*70%,")")</f>
        <v>wujing(14)</v>
      </c>
      <c r="T121">
        <v>20</v>
      </c>
    </row>
    <row r="122" hidden="1" spans="1:20">
      <c r="A122" t="s">
        <v>544</v>
      </c>
      <c r="B122" s="9" t="s">
        <v>75</v>
      </c>
      <c r="C122" t="str">
        <f t="array" ref="C122">IF(ISNA(VLOOKUP(A122&amp;I122&amp;"1",IF({1,0},'8.1论文（前端查询） 需要导入-待处理)'!E:E&amp;'8.1论文（前端查询） 需要导入-待处理)'!G:G&amp;'8.1论文（前端查询） 需要导入-待处理)'!K:K,'8.1论文（前端查询） 需要导入-待处理)'!B:B),2,)),VLOOKUP(A122,IF({1,0},'8.1论文（前端查询） 需要导入-待处理)'!E:E,'8.1论文（前端查询） 需要导入-待处理)'!B:B),2,),VLOOKUP(A122&amp;I122&amp;"1",IF({1,0},'8.1论文（前端查询） 需要导入-待处理)'!E:E&amp;'8.1论文（前端查询） 需要导入-待处理)'!G:G&amp;'8.1论文（前端查询） 需要导入-待处理)'!K:K,'8.1论文（前端查询） 需要导入-待处理)'!B:B),2,))</f>
        <v>许玉明</v>
      </c>
      <c r="D122" t="str">
        <f>VLOOKUP(C122,[1]Sheet1!$A:$B,2,)</f>
        <v>xuyuming</v>
      </c>
      <c r="E122" s="1" t="s">
        <v>229</v>
      </c>
      <c r="F122" t="str">
        <f t="array" ref="F122">IF(VLOOKUP(A122&amp;I122,IF({1,0},'8.1论文（前端查询） 需要导入-待处理)'!E:E&amp;'8.1论文（前端查询） 需要导入-待处理)'!G:G,'8.1论文（前端查询） 需要导入-待处理)'!J:J),2,)="1","独立完成","合作完成")</f>
        <v>独立完成</v>
      </c>
      <c r="G122" t="str">
        <f t="array" ref="G122">VLOOKUP(A122&amp;I122,IF({1,0},'8.1论文（前端查询） 需要导入-待处理)'!E:E&amp;'8.1论文（前端查询） 需要导入-待处理)'!G:G,'8.1论文（前端查询） 需要导入-待处理)'!A:A),2,)</f>
        <v>2009</v>
      </c>
      <c r="H122" t="str">
        <f>VLOOKUP(T122,刊物分数!A:D,3,1)</f>
        <v>内部刊物</v>
      </c>
      <c r="I122" t="s">
        <v>75</v>
      </c>
      <c r="J122" t="str">
        <f t="array" ref="J122">VLOOKUP(A122&amp;I122,IF({1,0},'8.1论文（前端查询） 需要导入-待处理)'!E:E&amp;'8.1论文（前端查询） 需要导入-待处理)'!G:G,'8.1论文（前端查询） 需要导入-待处理)'!I:I),2,)</f>
        <v>2009-11-20 </v>
      </c>
      <c r="K122" t="str">
        <f t="array" ref="K122">VLOOKUP(A122&amp;I122,IF({1,0},'8.1论文（前端查询） 需要导入-待处理)'!E:E&amp;'8.1论文（前端查询） 需要导入-待处理)'!G:G,'8.1论文（前端查询） 需要导入-待处理)'!H:H),2,)</f>
        <v>1</v>
      </c>
      <c r="L122" t="s">
        <v>27</v>
      </c>
      <c r="M122" t="s">
        <v>546</v>
      </c>
      <c r="N122" t="s">
        <v>29</v>
      </c>
      <c r="R122" t="str">
        <f>CONCATENATE(E122,"(",VLOOKUP(H122,刊物分数!C:D,2,)*70%,")")</f>
        <v>xuyuming(3.5)</v>
      </c>
      <c r="T122">
        <v>5</v>
      </c>
    </row>
    <row r="123" hidden="1" spans="1:20">
      <c r="A123" t="s">
        <v>547</v>
      </c>
      <c r="B123" s="9" t="s">
        <v>269</v>
      </c>
      <c r="C123" t="str">
        <f t="array" ref="C123">IF(ISNA(VLOOKUP(A123&amp;I123&amp;"1",IF({1,0},'8.1论文（前端查询） 需要导入-待处理)'!E:E&amp;'8.1论文（前端查询） 需要导入-待处理)'!G:G&amp;'8.1论文（前端查询） 需要导入-待处理)'!K:K,'8.1论文（前端查询） 需要导入-待处理)'!B:B),2,)),VLOOKUP(A123,IF({1,0},'8.1论文（前端查询） 需要导入-待处理)'!E:E,'8.1论文（前端查询） 需要导入-待处理)'!B:B),2,),VLOOKUP(A123&amp;I123&amp;"1",IF({1,0},'8.1论文（前端查询） 需要导入-待处理)'!E:E&amp;'8.1论文（前端查询） 需要导入-待处理)'!G:G&amp;'8.1论文（前端查询） 需要导入-待处理)'!K:K,'8.1论文（前端查询） 需要导入-待处理)'!B:B),2,))</f>
        <v>许玉明</v>
      </c>
      <c r="D123" t="str">
        <f>VLOOKUP(C123,[1]Sheet1!$A:$B,2,)</f>
        <v>xuyuming</v>
      </c>
      <c r="E123" s="1" t="s">
        <v>229</v>
      </c>
      <c r="F123" t="str">
        <f t="array" ref="F123">IF(VLOOKUP(A123&amp;I123,IF({1,0},'8.1论文（前端查询） 需要导入-待处理)'!E:E&amp;'8.1论文（前端查询） 需要导入-待处理)'!G:G,'8.1论文（前端查询） 需要导入-待处理)'!J:J),2,)="1","独立完成","合作完成")</f>
        <v>独立完成</v>
      </c>
      <c r="G123" t="str">
        <f t="array" ref="G123">VLOOKUP(A123&amp;I123,IF({1,0},'8.1论文（前端查询） 需要导入-待处理)'!E:E&amp;'8.1论文（前端查询） 需要导入-待处理)'!G:G,'8.1论文（前端查询） 需要导入-待处理)'!A:A),2,)</f>
        <v>2009</v>
      </c>
      <c r="H123" t="str">
        <f>VLOOKUP(T123,刊物分数!A:D,3,1)</f>
        <v>一般期刊、公开出版的论文集</v>
      </c>
      <c r="I123" t="s">
        <v>269</v>
      </c>
      <c r="J123" t="str">
        <f t="array" ref="J123">VLOOKUP(A123&amp;I123,IF({1,0},'8.1论文（前端查询） 需要导入-待处理)'!E:E&amp;'8.1论文（前端查询） 需要导入-待处理)'!G:G,'8.1论文（前端查询） 需要导入-待处理)'!I:I),2,)</f>
        <v>2009-08-20 </v>
      </c>
      <c r="K123" t="str">
        <f t="array" ref="K123">VLOOKUP(A123&amp;I123,IF({1,0},'8.1论文（前端查询） 需要导入-待处理)'!E:E&amp;'8.1论文（前端查询） 需要导入-待处理)'!G:G,'8.1论文（前端查询） 需要导入-待处理)'!H:H),2,)</f>
        <v>0.5</v>
      </c>
      <c r="L123" t="s">
        <v>27</v>
      </c>
      <c r="M123" t="s">
        <v>548</v>
      </c>
      <c r="N123" t="s">
        <v>29</v>
      </c>
      <c r="R123" t="str">
        <f>CONCATENATE(E123,"(",VLOOKUP(H123,刊物分数!C:D,2,)*70%,")")</f>
        <v>xuyuming(14)</v>
      </c>
      <c r="T123">
        <v>10</v>
      </c>
    </row>
    <row r="124" hidden="1" spans="1:20">
      <c r="A124" t="s">
        <v>550</v>
      </c>
      <c r="B124" s="9" t="s">
        <v>190</v>
      </c>
      <c r="C124" t="str">
        <f t="array" ref="C124">IF(ISNA(VLOOKUP(A124&amp;I124&amp;"1",IF({1,0},'8.1论文（前端查询） 需要导入-待处理)'!E:E&amp;'8.1论文（前端查询） 需要导入-待处理)'!G:G&amp;'8.1论文（前端查询） 需要导入-待处理)'!K:K,'8.1论文（前端查询） 需要导入-待处理)'!B:B),2,)),VLOOKUP(A124,IF({1,0},'8.1论文（前端查询） 需要导入-待处理)'!E:E,'8.1论文（前端查询） 需要导入-待处理)'!B:B),2,),VLOOKUP(A124&amp;I124&amp;"1",IF({1,0},'8.1论文（前端查询） 需要导入-待处理)'!E:E&amp;'8.1论文（前端查询） 需要导入-待处理)'!G:G&amp;'8.1论文（前端查询） 需要导入-待处理)'!K:K,'8.1论文（前端查询） 需要导入-待处理)'!B:B),2,))</f>
        <v>许玉明</v>
      </c>
      <c r="D124" t="str">
        <f>VLOOKUP(C124,[1]Sheet1!$A:$B,2,)</f>
        <v>xuyuming</v>
      </c>
      <c r="E124" s="1" t="s">
        <v>229</v>
      </c>
      <c r="F124" t="str">
        <f t="array" ref="F124">IF(VLOOKUP(A124&amp;I124,IF({1,0},'8.1论文（前端查询） 需要导入-待处理)'!E:E&amp;'8.1论文（前端查询） 需要导入-待处理)'!G:G,'8.1论文（前端查询） 需要导入-待处理)'!J:J),2,)="1","独立完成","合作完成")</f>
        <v>独立完成</v>
      </c>
      <c r="G124" t="str">
        <f t="array" ref="G124">VLOOKUP(A124&amp;I124,IF({1,0},'8.1论文（前端查询） 需要导入-待处理)'!E:E&amp;'8.1论文（前端查询） 需要导入-待处理)'!G:G,'8.1论文（前端查询） 需要导入-待处理)'!A:A),2,)</f>
        <v>2009</v>
      </c>
      <c r="H124" t="str">
        <f>VLOOKUP(T124,刊物分数!A:D,3,1)</f>
        <v>一般期刊、公开出版的论文集</v>
      </c>
      <c r="I124" t="s">
        <v>190</v>
      </c>
      <c r="J124" t="str">
        <f t="array" ref="J124">VLOOKUP(A124&amp;I124,IF({1,0},'8.1论文（前端查询） 需要导入-待处理)'!E:E&amp;'8.1论文（前端查询） 需要导入-待处理)'!G:G,'8.1论文（前端查询） 需要导入-待处理)'!I:I),2,)</f>
        <v>2009-04-17 </v>
      </c>
      <c r="K124" t="str">
        <f t="array" ref="K124">VLOOKUP(A124&amp;I124,IF({1,0},'8.1论文（前端查询） 需要导入-待处理)'!E:E&amp;'8.1论文（前端查询） 需要导入-待处理)'!G:G,'8.1论文（前端查询） 需要导入-待处理)'!H:H),2,)</f>
        <v>0.5</v>
      </c>
      <c r="L124" t="s">
        <v>27</v>
      </c>
      <c r="M124" t="s">
        <v>548</v>
      </c>
      <c r="N124" t="s">
        <v>29</v>
      </c>
      <c r="R124" t="str">
        <f>CONCATENATE(E124,"(",VLOOKUP(H124,刊物分数!C:D,2,)*70%,")")</f>
        <v>xuyuming(14)</v>
      </c>
      <c r="T124">
        <v>20</v>
      </c>
    </row>
    <row r="125" hidden="1" spans="1:20">
      <c r="A125" t="s">
        <v>552</v>
      </c>
      <c r="B125" s="9" t="s">
        <v>555</v>
      </c>
      <c r="C125" t="str">
        <f t="array" ref="C125">IF(ISNA(VLOOKUP(A125&amp;I125&amp;"1",IF({1,0},'8.1论文（前端查询） 需要导入-待处理)'!E:E&amp;'8.1论文（前端查询） 需要导入-待处理)'!G:G&amp;'8.1论文（前端查询） 需要导入-待处理)'!K:K,'8.1论文（前端查询） 需要导入-待处理)'!B:B),2,)),VLOOKUP(A125,IF({1,0},'8.1论文（前端查询） 需要导入-待处理)'!E:E,'8.1论文（前端查询） 需要导入-待处理)'!B:B),2,),VLOOKUP(A125&amp;I125&amp;"1",IF({1,0},'8.1论文（前端查询） 需要导入-待处理)'!E:E&amp;'8.1论文（前端查询） 需要导入-待处理)'!G:G&amp;'8.1论文（前端查询） 需要导入-待处理)'!K:K,'8.1论文（前端查询） 需要导入-待处理)'!B:B),2,))</f>
        <v>严伟涛</v>
      </c>
      <c r="D125" t="str">
        <f>VLOOKUP(C125,[1]Sheet1!$A:$B,2,)</f>
        <v>yanweitao</v>
      </c>
      <c r="E125" s="1" t="s">
        <v>554</v>
      </c>
      <c r="F125" t="str">
        <f t="array" ref="F125">IF(VLOOKUP(A125&amp;I125,IF({1,0},'8.1论文（前端查询） 需要导入-待处理)'!E:E&amp;'8.1论文（前端查询） 需要导入-待处理)'!G:G,'8.1论文（前端查询） 需要导入-待处理)'!J:J),2,)="1","独立完成","合作完成")</f>
        <v>合作完成</v>
      </c>
      <c r="G125" t="str">
        <f t="array" ref="G125">VLOOKUP(A125&amp;I125,IF({1,0},'8.1论文（前端查询） 需要导入-待处理)'!E:E&amp;'8.1论文（前端查询） 需要导入-待处理)'!G:G,'8.1论文（前端查询） 需要导入-待处理)'!A:A),2,)</f>
        <v>2009</v>
      </c>
      <c r="H125" t="str">
        <f>VLOOKUP(T125,刊物分数!A:D,3,1)</f>
        <v>内部刊物</v>
      </c>
      <c r="I125" t="s">
        <v>555</v>
      </c>
      <c r="J125" t="str">
        <f t="array" ref="J125">VLOOKUP(A125&amp;I125,IF({1,0},'8.1论文（前端查询） 需要导入-待处理)'!E:E&amp;'8.1论文（前端查询） 需要导入-待处理)'!G:G,'8.1论文（前端查询） 需要导入-待处理)'!I:I),2,)</f>
        <v>2009-05-06 </v>
      </c>
      <c r="K125" t="str">
        <f t="array" ref="K125">VLOOKUP(A125&amp;I125,IF({1,0},'8.1论文（前端查询） 需要导入-待处理)'!E:E&amp;'8.1论文（前端查询） 需要导入-待处理)'!G:G,'8.1论文（前端查询） 需要导入-待处理)'!H:H),2,)</f>
        <v>0.6</v>
      </c>
      <c r="L125" t="s">
        <v>27</v>
      </c>
      <c r="M125" t="s">
        <v>556</v>
      </c>
      <c r="N125" t="s">
        <v>29</v>
      </c>
      <c r="R125" t="str">
        <f>CONCATENATE(E125,"(",VLOOKUP(H125,刊物分数!C:D,2,)*70%,")")</f>
        <v>yanweitao(3.5)</v>
      </c>
      <c r="T125">
        <v>4</v>
      </c>
    </row>
    <row r="126" spans="1:20">
      <c r="A126" t="s">
        <v>66</v>
      </c>
      <c r="B126" s="9" t="s">
        <v>555</v>
      </c>
      <c r="C126" t="str">
        <f t="array" ref="C126">IF(ISNA(VLOOKUP(A126&amp;I126&amp;"1",IF({1,0},'8.1论文（前端查询） 需要导入-待处理)'!E:E&amp;'8.1论文（前端查询） 需要导入-待处理)'!G:G&amp;'8.1论文（前端查询） 需要导入-待处理)'!K:K,'8.1论文（前端查询） 需要导入-待处理)'!B:B),2,)),VLOOKUP(A126,IF({1,0},'8.1论文（前端查询） 需要导入-待处理)'!E:E,'8.1论文（前端查询） 需要导入-待处理)'!B:B),2,),VLOOKUP(A126&amp;I126&amp;"1",IF({1,0},'8.1论文（前端查询） 需要导入-待处理)'!E:E&amp;'8.1论文（前端查询） 需要导入-待处理)'!G:G&amp;'8.1论文（前端查询） 需要导入-待处理)'!K:K,'8.1论文（前端查询） 需要导入-待处理)'!B:B),2,))</f>
        <v>陈悦</v>
      </c>
      <c r="D126" t="e">
        <f>VLOOKUP(C126,[1]Sheet1!$A:$B,2,)</f>
        <v>#N/A</v>
      </c>
      <c r="E126" s="1" t="s">
        <v>60</v>
      </c>
      <c r="F126" t="str">
        <f t="array" ref="F126">IF(VLOOKUP(A126&amp;I126,IF({1,0},'8.1论文（前端查询） 需要导入-待处理)'!E:E&amp;'8.1论文（前端查询） 需要导入-待处理)'!G:G,'8.1论文（前端查询） 需要导入-待处理)'!J:J),2,)="1","独立完成","合作完成")</f>
        <v>合作完成</v>
      </c>
      <c r="G126" t="str">
        <f t="array" ref="G126">VLOOKUP(A126&amp;I126,IF({1,0},'8.1论文（前端查询） 需要导入-待处理)'!E:E&amp;'8.1论文（前端查询） 需要导入-待处理)'!G:G,'8.1论文（前端查询） 需要导入-待处理)'!A:A),2,)</f>
        <v>2009</v>
      </c>
      <c r="H126" t="str">
        <f>VLOOKUP(T126,刊物分数!A:D,3,1)</f>
        <v>内部刊物</v>
      </c>
      <c r="I126" t="s">
        <v>555</v>
      </c>
      <c r="J126" t="str">
        <f t="array" ref="J126">VLOOKUP(A126&amp;I126,IF({1,0},'8.1论文（前端查询） 需要导入-待处理)'!E:E&amp;'8.1论文（前端查询） 需要导入-待处理)'!G:G,'8.1论文（前端查询） 需要导入-待处理)'!I:I),2,)</f>
        <v>2009-05-06 </v>
      </c>
      <c r="K126" t="str">
        <f t="array" ref="K126">VLOOKUP(A126&amp;I126,IF({1,0},'8.1论文（前端查询） 需要导入-待处理)'!E:E&amp;'8.1论文（前端查询） 需要导入-待处理)'!G:G,'8.1论文（前端查询） 需要导入-待处理)'!H:H),2,)</f>
        <v>0.6</v>
      </c>
      <c r="L126" t="s">
        <v>27</v>
      </c>
      <c r="M126" t="s">
        <v>556</v>
      </c>
      <c r="N126" t="s">
        <v>29</v>
      </c>
      <c r="R126" t="str">
        <f>CONCATENATE(E126,"(",VLOOKUP(H126,刊物分数!C:D,2,)*70%,")")</f>
        <v>chenyue(3.5)</v>
      </c>
      <c r="T126">
        <v>1</v>
      </c>
    </row>
    <row r="127" hidden="1" spans="1:20">
      <c r="A127" t="s">
        <v>558</v>
      </c>
      <c r="B127" s="9" t="s">
        <v>559</v>
      </c>
      <c r="C127" t="str">
        <f t="array" ref="C127">IF(ISNA(VLOOKUP(A127&amp;I127&amp;"1",IF({1,0},'8.1论文（前端查询） 需要导入-待处理)'!E:E&amp;'8.1论文（前端查询） 需要导入-待处理)'!G:G&amp;'8.1论文（前端查询） 需要导入-待处理)'!K:K,'8.1论文（前端查询） 需要导入-待处理)'!B:B),2,)),VLOOKUP(A127,IF({1,0},'8.1论文（前端查询） 需要导入-待处理)'!E:E,'8.1论文（前端查询） 需要导入-待处理)'!B:B),2,),VLOOKUP(A127&amp;I127&amp;"1",IF({1,0},'8.1论文（前端查询） 需要导入-待处理)'!E:E&amp;'8.1论文（前端查询） 需要导入-待处理)'!G:G&amp;'8.1论文（前端查询） 需要导入-待处理)'!K:K,'8.1论文（前端查询） 需要导入-待处理)'!B:B),2,))</f>
        <v>严伟涛</v>
      </c>
      <c r="D127" t="str">
        <f>VLOOKUP(C127,[1]Sheet1!$A:$B,2,)</f>
        <v>yanweitao</v>
      </c>
      <c r="E127" s="1" t="s">
        <v>554</v>
      </c>
      <c r="F127" t="str">
        <f t="array" ref="F127">IF(VLOOKUP(A127&amp;I127,IF({1,0},'8.1论文（前端查询） 需要导入-待处理)'!E:E&amp;'8.1论文（前端查询） 需要导入-待处理)'!G:G,'8.1论文（前端查询） 需要导入-待处理)'!J:J),2,)="1","独立完成","合作完成")</f>
        <v>独立完成</v>
      </c>
      <c r="G127" t="str">
        <f t="array" ref="G127">VLOOKUP(A127&amp;I127,IF({1,0},'8.1论文（前端查询） 需要导入-待处理)'!E:E&amp;'8.1论文（前端查询） 需要导入-待处理)'!G:G,'8.1论文（前端查询） 需要导入-待处理)'!A:A),2,)</f>
        <v>2009</v>
      </c>
      <c r="H127" t="str">
        <f>VLOOKUP(T127,刊物分数!A:D,3,1)</f>
        <v>一般期刊、公开出版的论文集</v>
      </c>
      <c r="I127" t="s">
        <v>559</v>
      </c>
      <c r="J127" t="str">
        <f t="array" ref="J127">VLOOKUP(A127&amp;I127,IF({1,0},'8.1论文（前端查询） 需要导入-待处理)'!E:E&amp;'8.1论文（前端查询） 需要导入-待处理)'!G:G,'8.1论文（前端查询） 需要导入-待处理)'!I:I),2,)</f>
        <v>2009-07-13 </v>
      </c>
      <c r="K127" t="str">
        <f t="array" ref="K127">VLOOKUP(A127&amp;I127,IF({1,0},'8.1论文（前端查询） 需要导入-待处理)'!E:E&amp;'8.1论文（前端查询） 需要导入-待处理)'!G:G,'8.1论文（前端查询） 需要导入-待处理)'!H:H),2,)</f>
        <v>0.4</v>
      </c>
      <c r="L127" t="s">
        <v>27</v>
      </c>
      <c r="M127" t="s">
        <v>556</v>
      </c>
      <c r="N127" t="s">
        <v>29</v>
      </c>
      <c r="R127" t="str">
        <f>CONCATENATE(E127,"(",VLOOKUP(H127,刊物分数!C:D,2,)*70%,")")</f>
        <v>yanweitao(14)</v>
      </c>
      <c r="T127">
        <v>20</v>
      </c>
    </row>
    <row r="128" hidden="1" spans="1:20">
      <c r="A128" t="s">
        <v>562</v>
      </c>
      <c r="B128" s="9" t="s">
        <v>565</v>
      </c>
      <c r="C128" t="str">
        <f t="array" ref="C128">IF(ISNA(VLOOKUP(A128&amp;I128&amp;"1",IF({1,0},'8.1论文（前端查询） 需要导入-待处理)'!E:E&amp;'8.1论文（前端查询） 需要导入-待处理)'!G:G&amp;'8.1论文（前端查询） 需要导入-待处理)'!K:K,'8.1论文（前端查询） 需要导入-待处理)'!B:B),2,)),VLOOKUP(A128,IF({1,0},'8.1论文（前端查询） 需要导入-待处理)'!E:E,'8.1论文（前端查询） 需要导入-待处理)'!B:B),2,),VLOOKUP(A128&amp;I128&amp;"1",IF({1,0},'8.1论文（前端查询） 需要导入-待处理)'!E:E&amp;'8.1论文（前端查询） 需要导入-待处理)'!G:G&amp;'8.1论文（前端查询） 需要导入-待处理)'!K:K,'8.1论文（前端查询） 需要导入-待处理)'!B:B),2,))</f>
        <v>杨玲</v>
      </c>
      <c r="D128" t="str">
        <f>VLOOKUP(C128,[1]Sheet1!$A:$B,2,)</f>
        <v>yangling</v>
      </c>
      <c r="E128" s="1" t="s">
        <v>564</v>
      </c>
      <c r="F128" t="str">
        <f t="array" ref="F128">IF(VLOOKUP(A128&amp;I128,IF({1,0},'8.1论文（前端查询） 需要导入-待处理)'!E:E&amp;'8.1论文（前端查询） 需要导入-待处理)'!G:G,'8.1论文（前端查询） 需要导入-待处理)'!J:J),2,)="1","独立完成","合作完成")</f>
        <v>合作完成</v>
      </c>
      <c r="G128" t="str">
        <f t="array" ref="G128">VLOOKUP(A128&amp;I128,IF({1,0},'8.1论文（前端查询） 需要导入-待处理)'!E:E&amp;'8.1论文（前端查询） 需要导入-待处理)'!G:G,'8.1论文（前端查询） 需要导入-待处理)'!A:A),2,)</f>
        <v>2009</v>
      </c>
      <c r="H128" t="str">
        <f>VLOOKUP(T128,刊物分数!A:D,3,1)</f>
        <v>一般期刊、公开出版的论文集</v>
      </c>
      <c r="I128" t="s">
        <v>565</v>
      </c>
      <c r="J128" t="str">
        <f t="array" ref="J128">VLOOKUP(A128&amp;I128,IF({1,0},'8.1论文（前端查询） 需要导入-待处理)'!E:E&amp;'8.1论文（前端查询） 需要导入-待处理)'!G:G,'8.1论文（前端查询） 需要导入-待处理)'!I:I),2,)</f>
        <v>2009-04-06 </v>
      </c>
      <c r="K128" t="str">
        <f t="array" ref="K128">VLOOKUP(A128&amp;I128,IF({1,0},'8.1论文（前端查询） 需要导入-待处理)'!E:E&amp;'8.1论文（前端查询） 需要导入-待处理)'!G:G,'8.1论文（前端查询） 需要导入-待处理)'!H:H),2,)</f>
        <v>0.7</v>
      </c>
      <c r="L128" t="s">
        <v>27</v>
      </c>
      <c r="M128" t="s">
        <v>567</v>
      </c>
      <c r="N128" t="s">
        <v>29</v>
      </c>
      <c r="R128" t="str">
        <f>CONCATENATE(E128,"(",VLOOKUP(H128,刊物分数!C:D,2,)*70%,")")</f>
        <v>yangling(14)</v>
      </c>
      <c r="T128">
        <v>8</v>
      </c>
    </row>
    <row r="129" hidden="1" spans="1:20">
      <c r="A129" t="s">
        <v>569</v>
      </c>
      <c r="B129" s="9" t="s">
        <v>534</v>
      </c>
      <c r="C129" t="str">
        <f t="array" ref="C129">IF(ISNA(VLOOKUP(A129&amp;I129&amp;"1",IF({1,0},'8.1论文（前端查询） 需要导入-待处理)'!E:E&amp;'8.1论文（前端查询） 需要导入-待处理)'!G:G&amp;'8.1论文（前端查询） 需要导入-待处理)'!K:K,'8.1论文（前端查询） 需要导入-待处理)'!B:B),2,)),VLOOKUP(A129,IF({1,0},'8.1论文（前端查询） 需要导入-待处理)'!E:E,'8.1论文（前端查询） 需要导入-待处理)'!B:B),2,),VLOOKUP(A129&amp;I129&amp;"1",IF({1,0},'8.1论文（前端查询） 需要导入-待处理)'!E:E&amp;'8.1论文（前端查询） 需要导入-待处理)'!G:G&amp;'8.1论文（前端查询） 需要导入-待处理)'!K:K,'8.1论文（前端查询） 需要导入-待处理)'!B:B),2,))</f>
        <v>杨玲</v>
      </c>
      <c r="D129" t="str">
        <f>VLOOKUP(C129,[1]Sheet1!$A:$B,2,)</f>
        <v>yangling</v>
      </c>
      <c r="E129" s="1" t="s">
        <v>564</v>
      </c>
      <c r="F129" t="str">
        <f t="array" ref="F129">IF(VLOOKUP(A129&amp;I129,IF({1,0},'8.1论文（前端查询） 需要导入-待处理)'!E:E&amp;'8.1论文（前端查询） 需要导入-待处理)'!G:G,'8.1论文（前端查询） 需要导入-待处理)'!J:J),2,)="1","独立完成","合作完成")</f>
        <v>独立完成</v>
      </c>
      <c r="G129" t="str">
        <f t="array" ref="G129">VLOOKUP(A129&amp;I129,IF({1,0},'8.1论文（前端查询） 需要导入-待处理)'!E:E&amp;'8.1论文（前端查询） 需要导入-待处理)'!G:G,'8.1论文（前端查询） 需要导入-待处理)'!A:A),2,)</f>
        <v>2009</v>
      </c>
      <c r="H129" t="str">
        <f>VLOOKUP(T129,刊物分数!A:D,3,1)</f>
        <v>一般期刊、公开出版的论文集</v>
      </c>
      <c r="I129" t="s">
        <v>534</v>
      </c>
      <c r="J129" t="str">
        <f t="array" ref="J129">VLOOKUP(A129&amp;I129,IF({1,0},'8.1论文（前端查询） 需要导入-待处理)'!E:E&amp;'8.1论文（前端查询） 需要导入-待处理)'!G:G,'8.1论文（前端查询） 需要导入-待处理)'!I:I),2,)</f>
        <v>2009-10-14 </v>
      </c>
      <c r="K129" t="str">
        <f t="array" ref="K129">VLOOKUP(A129&amp;I129,IF({1,0},'8.1论文（前端查询） 需要导入-待处理)'!E:E&amp;'8.1论文（前端查询） 需要导入-待处理)'!G:G,'8.1论文（前端查询） 需要导入-待处理)'!H:H),2,)</f>
        <v>0.4</v>
      </c>
      <c r="L129" t="s">
        <v>27</v>
      </c>
      <c r="M129" t="s">
        <v>567</v>
      </c>
      <c r="N129" t="s">
        <v>29</v>
      </c>
      <c r="R129" t="str">
        <f>CONCATENATE(E129,"(",VLOOKUP(H129,刊物分数!C:D,2,)*70%,")")</f>
        <v>yangling(14)</v>
      </c>
      <c r="T129">
        <v>20</v>
      </c>
    </row>
    <row r="130" hidden="1" spans="1:20">
      <c r="A130" t="s">
        <v>571</v>
      </c>
      <c r="B130" s="9" t="s">
        <v>572</v>
      </c>
      <c r="C130" t="str">
        <f t="array" ref="C130">IF(ISNA(VLOOKUP(A130&amp;I130&amp;"1",IF({1,0},'8.1论文（前端查询） 需要导入-待处理)'!E:E&amp;'8.1论文（前端查询） 需要导入-待处理)'!G:G&amp;'8.1论文（前端查询） 需要导入-待处理)'!K:K,'8.1论文（前端查询） 需要导入-待处理)'!B:B),2,)),VLOOKUP(A130,IF({1,0},'8.1论文（前端查询） 需要导入-待处理)'!E:E,'8.1论文（前端查询） 需要导入-待处理)'!B:B),2,),VLOOKUP(A130&amp;I130&amp;"1",IF({1,0},'8.1论文（前端查询） 需要导入-待处理)'!E:E&amp;'8.1论文（前端查询） 需要导入-待处理)'!G:G&amp;'8.1论文（前端查询） 需要导入-待处理)'!K:K,'8.1论文（前端查询） 需要导入-待处理)'!B:B),2,))</f>
        <v>杨玲</v>
      </c>
      <c r="D130" t="str">
        <f>VLOOKUP(C130,[1]Sheet1!$A:$B,2,)</f>
        <v>yangling</v>
      </c>
      <c r="E130" s="1" t="s">
        <v>564</v>
      </c>
      <c r="F130" t="str">
        <f t="array" ref="F130">IF(VLOOKUP(A130&amp;I130,IF({1,0},'8.1论文（前端查询） 需要导入-待处理)'!E:E&amp;'8.1论文（前端查询） 需要导入-待处理)'!G:G,'8.1论文（前端查询） 需要导入-待处理)'!J:J),2,)="1","独立完成","合作完成")</f>
        <v>独立完成</v>
      </c>
      <c r="G130" t="str">
        <f t="array" ref="G130">VLOOKUP(A130&amp;I130,IF({1,0},'8.1论文（前端查询） 需要导入-待处理)'!E:E&amp;'8.1论文（前端查询） 需要导入-待处理)'!G:G,'8.1论文（前端查询） 需要导入-待处理)'!A:A),2,)</f>
        <v>2009</v>
      </c>
      <c r="H130" t="str">
        <f>VLOOKUP(T130,刊物分数!A:D,3,1)</f>
        <v>一般期刊、公开出版的论文集</v>
      </c>
      <c r="I130" t="s">
        <v>572</v>
      </c>
      <c r="J130" t="str">
        <f t="array" ref="J130">VLOOKUP(A130&amp;I130,IF({1,0},'8.1论文（前端查询） 需要导入-待处理)'!E:E&amp;'8.1论文（前端查询） 需要导入-待处理)'!G:G,'8.1论文（前端查询） 需要导入-待处理)'!I:I),2,)</f>
        <v>2009-08-12 </v>
      </c>
      <c r="K130" t="str">
        <f t="array" ref="K130">VLOOKUP(A130&amp;I130,IF({1,0},'8.1论文（前端查询） 需要导入-待处理)'!E:E&amp;'8.1论文（前端查询） 需要导入-待处理)'!G:G,'8.1论文（前端查询） 需要导入-待处理)'!H:H),2,)</f>
        <v>0.8</v>
      </c>
      <c r="L130" t="s">
        <v>27</v>
      </c>
      <c r="M130" t="s">
        <v>567</v>
      </c>
      <c r="N130" t="s">
        <v>29</v>
      </c>
      <c r="R130" t="str">
        <f>CONCATENATE(E130,"(",VLOOKUP(H130,刊物分数!C:D,2,)*70%,")")</f>
        <v>yangling(14)</v>
      </c>
      <c r="T130">
        <v>10</v>
      </c>
    </row>
    <row r="131" hidden="1" spans="1:20">
      <c r="A131" t="s">
        <v>574</v>
      </c>
      <c r="B131" s="9" t="s">
        <v>565</v>
      </c>
      <c r="C131" t="str">
        <f t="array" ref="C131">IF(ISNA(VLOOKUP(A131&amp;I131&amp;"1",IF({1,0},'8.1论文（前端查询） 需要导入-待处理)'!E:E&amp;'8.1论文（前端查询） 需要导入-待处理)'!G:G&amp;'8.1论文（前端查询） 需要导入-待处理)'!K:K,'8.1论文（前端查询） 需要导入-待处理)'!B:B),2,)),VLOOKUP(A131,IF({1,0},'8.1论文（前端查询） 需要导入-待处理)'!E:E,'8.1论文（前端查询） 需要导入-待处理)'!B:B),2,),VLOOKUP(A131&amp;I131&amp;"1",IF({1,0},'8.1论文（前端查询） 需要导入-待处理)'!E:E&amp;'8.1论文（前端查询） 需要导入-待处理)'!G:G&amp;'8.1论文（前端查询） 需要导入-待处理)'!K:K,'8.1论文（前端查询） 需要导入-待处理)'!B:B),2,))</f>
        <v>杨玲</v>
      </c>
      <c r="D131" t="str">
        <f>VLOOKUP(C131,[1]Sheet1!$A:$B,2,)</f>
        <v>yangling</v>
      </c>
      <c r="E131" s="1" t="s">
        <v>564</v>
      </c>
      <c r="F131" t="str">
        <f t="array" ref="F131">IF(VLOOKUP(A131&amp;I131,IF({1,0},'8.1论文（前端查询） 需要导入-待处理)'!E:E&amp;'8.1论文（前端查询） 需要导入-待处理)'!G:G,'8.1论文（前端查询） 需要导入-待处理)'!J:J),2,)="1","独立完成","合作完成")</f>
        <v>独立完成</v>
      </c>
      <c r="G131" t="str">
        <f t="array" ref="G131">VLOOKUP(A131&amp;I131,IF({1,0},'8.1论文（前端查询） 需要导入-待处理)'!E:E&amp;'8.1论文（前端查询） 需要导入-待处理)'!G:G,'8.1论文（前端查询） 需要导入-待处理)'!A:A),2,)</f>
        <v>2009</v>
      </c>
      <c r="H131" t="str">
        <f>VLOOKUP(T131,刊物分数!A:D,3,1)</f>
        <v>一般期刊、公开出版的论文集</v>
      </c>
      <c r="I131" t="s">
        <v>565</v>
      </c>
      <c r="J131" t="str">
        <f t="array" ref="J131">VLOOKUP(A131&amp;I131,IF({1,0},'8.1论文（前端查询） 需要导入-待处理)'!E:E&amp;'8.1论文（前端查询） 需要导入-待处理)'!G:G,'8.1论文（前端查询） 需要导入-待处理)'!I:I),2,)</f>
        <v>2009-06-09 </v>
      </c>
      <c r="K131" t="str">
        <f t="array" ref="K131">VLOOKUP(A131&amp;I131,IF({1,0},'8.1论文（前端查询） 需要导入-待处理)'!E:E&amp;'8.1论文（前端查询） 需要导入-待处理)'!G:G,'8.1论文（前端查询） 需要导入-待处理)'!H:H),2,)</f>
        <v>0.8</v>
      </c>
      <c r="L131" t="s">
        <v>27</v>
      </c>
      <c r="M131" t="s">
        <v>567</v>
      </c>
      <c r="N131" t="s">
        <v>29</v>
      </c>
      <c r="R131" t="str">
        <f>CONCATENATE(E131,"(",VLOOKUP(H131,刊物分数!C:D,2,)*70%,")")</f>
        <v>yangling(14)</v>
      </c>
      <c r="T131">
        <v>20</v>
      </c>
    </row>
    <row r="132" hidden="1" spans="1:20">
      <c r="A132" t="s">
        <v>575</v>
      </c>
      <c r="B132" s="9" t="s">
        <v>576</v>
      </c>
      <c r="C132" t="str">
        <f t="array" ref="C132">IF(ISNA(VLOOKUP(A132&amp;I132&amp;"1",IF({1,0},'8.1论文（前端查询） 需要导入-待处理)'!E:E&amp;'8.1论文（前端查询） 需要导入-待处理)'!G:G&amp;'8.1论文（前端查询） 需要导入-待处理)'!K:K,'8.1论文（前端查询） 需要导入-待处理)'!B:B),2,)),VLOOKUP(A132,IF({1,0},'8.1论文（前端查询） 需要导入-待处理)'!E:E,'8.1论文（前端查询） 需要导入-待处理)'!B:B),2,),VLOOKUP(A132&amp;I132&amp;"1",IF({1,0},'8.1论文（前端查询） 需要导入-待处理)'!E:E&amp;'8.1论文（前端查询） 需要导入-待处理)'!G:G&amp;'8.1论文（前端查询） 需要导入-待处理)'!K:K,'8.1论文（前端查询） 需要导入-待处理)'!B:B),2,))</f>
        <v>杨玲</v>
      </c>
      <c r="D132" t="str">
        <f>VLOOKUP(C132,[1]Sheet1!$A:$B,2,)</f>
        <v>yangling</v>
      </c>
      <c r="E132" s="1" t="s">
        <v>564</v>
      </c>
      <c r="F132" t="str">
        <f t="array" ref="F132">IF(VLOOKUP(A132&amp;I132,IF({1,0},'8.1论文（前端查询） 需要导入-待处理)'!E:E&amp;'8.1论文（前端查询） 需要导入-待处理)'!G:G,'8.1论文（前端查询） 需要导入-待处理)'!J:J),2,)="1","独立完成","合作完成")</f>
        <v>独立完成</v>
      </c>
      <c r="G132" t="str">
        <f t="array" ref="G132">VLOOKUP(A132&amp;I132,IF({1,0},'8.1论文（前端查询） 需要导入-待处理)'!E:E&amp;'8.1论文（前端查询） 需要导入-待处理)'!G:G,'8.1论文（前端查询） 需要导入-待处理)'!A:A),2,)</f>
        <v>2009</v>
      </c>
      <c r="H132" t="str">
        <f>VLOOKUP(T132,刊物分数!A:D,3,1)</f>
        <v>一般期刊、公开出版的论文集</v>
      </c>
      <c r="I132" t="s">
        <v>576</v>
      </c>
      <c r="J132" t="str">
        <f t="array" ref="J132">VLOOKUP(A132&amp;I132,IF({1,0},'8.1论文（前端查询） 需要导入-待处理)'!E:E&amp;'8.1论文（前端查询） 需要导入-待处理)'!G:G,'8.1论文（前端查询） 需要导入-待处理)'!I:I),2,)</f>
        <v>2009-05-06 </v>
      </c>
      <c r="K132" t="str">
        <f t="array" ref="K132">VLOOKUP(A132&amp;I132,IF({1,0},'8.1论文（前端查询） 需要导入-待处理)'!E:E&amp;'8.1论文（前端查询） 需要导入-待处理)'!G:G,'8.1论文（前端查询） 需要导入-待处理)'!H:H),2,)</f>
        <v>0.6</v>
      </c>
      <c r="L132" t="s">
        <v>27</v>
      </c>
      <c r="M132" t="s">
        <v>567</v>
      </c>
      <c r="N132" t="s">
        <v>29</v>
      </c>
      <c r="R132" t="str">
        <f>CONCATENATE(E132,"(",VLOOKUP(H132,刊物分数!C:D,2,)*70%,")")</f>
        <v>yangling(14)</v>
      </c>
      <c r="T132">
        <v>10</v>
      </c>
    </row>
    <row r="133" hidden="1" spans="1:20">
      <c r="A133" t="s">
        <v>577</v>
      </c>
      <c r="B133" s="9" t="s">
        <v>75</v>
      </c>
      <c r="C133" t="str">
        <f t="array" ref="C133">IF(ISNA(VLOOKUP(A133&amp;I133&amp;"1",IF({1,0},'8.1论文（前端查询） 需要导入-待处理)'!E:E&amp;'8.1论文（前端查询） 需要导入-待处理)'!G:G&amp;'8.1论文（前端查询） 需要导入-待处理)'!K:K,'8.1论文（前端查询） 需要导入-待处理)'!B:B),2,)),VLOOKUP(A133,IF({1,0},'8.1论文（前端查询） 需要导入-待处理)'!E:E,'8.1论文（前端查询） 需要导入-待处理)'!B:B),2,),VLOOKUP(A133&amp;I133&amp;"1",IF({1,0},'8.1论文（前端查询） 需要导入-待处理)'!E:E&amp;'8.1论文（前端查询） 需要导入-待处理)'!G:G&amp;'8.1论文（前端查询） 需要导入-待处理)'!K:K,'8.1论文（前端查询） 需要导入-待处理)'!B:B),2,))</f>
        <v>杨玲</v>
      </c>
      <c r="D133" t="str">
        <f>VLOOKUP(C133,[1]Sheet1!$A:$B,2,)</f>
        <v>yangling</v>
      </c>
      <c r="E133" s="1" t="s">
        <v>564</v>
      </c>
      <c r="F133" t="str">
        <f t="array" ref="F133">IF(VLOOKUP(A133&amp;I133,IF({1,0},'8.1论文（前端查询） 需要导入-待处理)'!E:E&amp;'8.1论文（前端查询） 需要导入-待处理)'!G:G,'8.1论文（前端查询） 需要导入-待处理)'!J:J),2,)="1","独立完成","合作完成")</f>
        <v>独立完成</v>
      </c>
      <c r="G133" t="str">
        <f t="array" ref="G133">VLOOKUP(A133&amp;I133,IF({1,0},'8.1论文（前端查询） 需要导入-待处理)'!E:E&amp;'8.1论文（前端查询） 需要导入-待处理)'!G:G,'8.1论文（前端查询） 需要导入-待处理)'!A:A),2,)</f>
        <v>2009</v>
      </c>
      <c r="H133" t="str">
        <f>VLOOKUP(T133,刊物分数!A:D,3,1)</f>
        <v>内部刊物</v>
      </c>
      <c r="I133" t="s">
        <v>75</v>
      </c>
      <c r="J133" t="str">
        <f t="array" ref="J133">VLOOKUP(A133&amp;I133,IF({1,0},'8.1论文（前端查询） 需要导入-待处理)'!E:E&amp;'8.1论文（前端查询） 需要导入-待处理)'!G:G,'8.1论文（前端查询） 需要导入-待处理)'!I:I),2,)</f>
        <v>2009-08-20 </v>
      </c>
      <c r="K133" t="str">
        <f t="array" ref="K133">VLOOKUP(A133&amp;I133,IF({1,0},'8.1论文（前端查询） 需要导入-待处理)'!E:E&amp;'8.1论文（前端查询） 需要导入-待处理)'!G:G,'8.1论文（前端查询） 需要导入-待处理)'!H:H),2,)</f>
        <v>0.5</v>
      </c>
      <c r="L133" t="s">
        <v>27</v>
      </c>
      <c r="M133" t="s">
        <v>567</v>
      </c>
      <c r="N133" t="s">
        <v>29</v>
      </c>
      <c r="R133" t="str">
        <f>CONCATENATE(E133,"(",VLOOKUP(H133,刊物分数!C:D,2,)*70%,")")</f>
        <v>yangling(3.5)</v>
      </c>
      <c r="T133">
        <v>5</v>
      </c>
    </row>
    <row r="134" hidden="1" spans="1:20">
      <c r="A134" t="s">
        <v>579</v>
      </c>
      <c r="B134" s="9" t="s">
        <v>582</v>
      </c>
      <c r="C134" t="str">
        <f t="array" ref="C134">IF(ISNA(VLOOKUP(A134&amp;I134&amp;"1",IF({1,0},'8.1论文（前端查询） 需要导入-待处理)'!E:E&amp;'8.1论文（前端查询） 需要导入-待处理)'!G:G&amp;'8.1论文（前端查询） 需要导入-待处理)'!K:K,'8.1论文（前端查询） 需要导入-待处理)'!B:B),2,)),VLOOKUP(A134,IF({1,0},'8.1论文（前端查询） 需要导入-待处理)'!E:E,'8.1论文（前端查询） 需要导入-待处理)'!B:B),2,),VLOOKUP(A134&amp;I134&amp;"1",IF({1,0},'8.1论文（前端查询） 需要导入-待处理)'!E:E&amp;'8.1论文（前端查询） 需要导入-待处理)'!G:G&amp;'8.1论文（前端查询） 需要导入-待处理)'!K:K,'8.1论文（前端查询） 需要导入-待处理)'!B:B),2,))</f>
        <v>杨孝容</v>
      </c>
      <c r="D134" t="str">
        <f>VLOOKUP(C134,[1]Sheet1!$A:$B,2,)</f>
        <v>yangxiaorong</v>
      </c>
      <c r="E134" s="1" t="s">
        <v>581</v>
      </c>
      <c r="F134" t="str">
        <f t="array" ref="F134">IF(VLOOKUP(A134&amp;I134,IF({1,0},'8.1论文（前端查询） 需要导入-待处理)'!E:E&amp;'8.1论文（前端查询） 需要导入-待处理)'!G:G,'8.1论文（前端查询） 需要导入-待处理)'!J:J),2,)="1","独立完成","合作完成")</f>
        <v>独立完成</v>
      </c>
      <c r="G134" t="str">
        <f t="array" ref="G134">VLOOKUP(A134&amp;I134,IF({1,0},'8.1论文（前端查询） 需要导入-待处理)'!E:E&amp;'8.1论文（前端查询） 需要导入-待处理)'!G:G,'8.1论文（前端查询） 需要导入-待处理)'!A:A),2,)</f>
        <v>2009</v>
      </c>
      <c r="H134" t="str">
        <f>VLOOKUP(T134,刊物分数!A:D,3,1)</f>
        <v>一般期刊、公开出版的论文集</v>
      </c>
      <c r="I134" t="s">
        <v>582</v>
      </c>
      <c r="J134" t="str">
        <f t="array" ref="J134">VLOOKUP(A134&amp;I134,IF({1,0},'8.1论文（前端查询） 需要导入-待处理)'!E:E&amp;'8.1论文（前端查询） 需要导入-待处理)'!G:G,'8.1论文（前端查询） 需要导入-待处理)'!I:I),2,)</f>
        <v>2009-03-09 </v>
      </c>
      <c r="K134" t="str">
        <f t="array" ref="K134">VLOOKUP(A134&amp;I134,IF({1,0},'8.1论文（前端查询） 需要导入-待处理)'!E:E&amp;'8.1论文（前端查询） 需要导入-待处理)'!G:G,'8.1论文（前端查询） 需要导入-待处理)'!H:H),2,)</f>
        <v>0.9</v>
      </c>
      <c r="L134" t="s">
        <v>27</v>
      </c>
      <c r="M134" t="s">
        <v>584</v>
      </c>
      <c r="N134" t="s">
        <v>29</v>
      </c>
      <c r="R134" t="str">
        <f>CONCATENATE(E134,"(",VLOOKUP(H134,刊物分数!C:D,2,)*70%,")")</f>
        <v>yangxiaorong(14)</v>
      </c>
      <c r="T134">
        <v>20</v>
      </c>
    </row>
    <row r="135" hidden="1" spans="1:20">
      <c r="A135" t="s">
        <v>586</v>
      </c>
      <c r="B135" s="9" t="s">
        <v>587</v>
      </c>
      <c r="C135" t="str">
        <f t="array" ref="C135">IF(ISNA(VLOOKUP(A135&amp;I135&amp;"1",IF({1,0},'8.1论文（前端查询） 需要导入-待处理)'!E:E&amp;'8.1论文（前端查询） 需要导入-待处理)'!G:G&amp;'8.1论文（前端查询） 需要导入-待处理)'!K:K,'8.1论文（前端查询） 需要导入-待处理)'!B:B),2,)),VLOOKUP(A135,IF({1,0},'8.1论文（前端查询） 需要导入-待处理)'!E:E,'8.1论文（前端查询） 需要导入-待处理)'!B:B),2,),VLOOKUP(A135&amp;I135&amp;"1",IF({1,0},'8.1论文（前端查询） 需要导入-待处理)'!E:E&amp;'8.1论文（前端查询） 需要导入-待处理)'!G:G&amp;'8.1论文（前端查询） 需要导入-待处理)'!K:K,'8.1论文（前端查询） 需要导入-待处理)'!B:B),2,))</f>
        <v>杨孝容</v>
      </c>
      <c r="D135" t="str">
        <f>VLOOKUP(C135,[1]Sheet1!$A:$B,2,)</f>
        <v>yangxiaorong</v>
      </c>
      <c r="E135" s="1" t="s">
        <v>581</v>
      </c>
      <c r="F135" t="str">
        <f t="array" ref="F135">IF(VLOOKUP(A135&amp;I135,IF({1,0},'8.1论文（前端查询） 需要导入-待处理)'!E:E&amp;'8.1论文（前端查询） 需要导入-待处理)'!G:G,'8.1论文（前端查询） 需要导入-待处理)'!J:J),2,)="1","独立完成","合作完成")</f>
        <v>独立完成</v>
      </c>
      <c r="G135" t="str">
        <f t="array" ref="G135">VLOOKUP(A135&amp;I135,IF({1,0},'8.1论文（前端查询） 需要导入-待处理)'!E:E&amp;'8.1论文（前端查询） 需要导入-待处理)'!G:G,'8.1论文（前端查询） 需要导入-待处理)'!A:A),2,)</f>
        <v>2009</v>
      </c>
      <c r="H135" t="str">
        <f>VLOOKUP(T135,刊物分数!A:D,3,1)</f>
        <v>内部刊物</v>
      </c>
      <c r="I135" t="s">
        <v>587</v>
      </c>
      <c r="J135" t="str">
        <f t="array" ref="J135">VLOOKUP(A135&amp;I135,IF({1,0},'8.1论文（前端查询） 需要导入-待处理)'!E:E&amp;'8.1论文（前端查询） 需要导入-待处理)'!G:G,'8.1论文（前端查询） 需要导入-待处理)'!I:I),2,)</f>
        <v>2009-03-20 </v>
      </c>
      <c r="K135" t="str">
        <f t="array" ref="K135">VLOOKUP(A135&amp;I135,IF({1,0},'8.1论文（前端查询） 需要导入-待处理)'!E:E&amp;'8.1论文（前端查询） 需要导入-待处理)'!G:G,'8.1论文（前端查询） 需要导入-待处理)'!H:H),2,)</f>
        <v>0.35</v>
      </c>
      <c r="L135" t="s">
        <v>27</v>
      </c>
      <c r="M135" t="s">
        <v>584</v>
      </c>
      <c r="N135" t="s">
        <v>29</v>
      </c>
      <c r="R135" t="str">
        <f>CONCATENATE(E135,"(",VLOOKUP(H135,刊物分数!C:D,2,)*70%,")")</f>
        <v>yangxiaorong(3.5)</v>
      </c>
      <c r="T135">
        <v>5</v>
      </c>
    </row>
    <row r="136" hidden="1" spans="1:20">
      <c r="A136" t="s">
        <v>589</v>
      </c>
      <c r="B136" s="9" t="s">
        <v>590</v>
      </c>
      <c r="C136" t="str">
        <f t="array" ref="C136">IF(ISNA(VLOOKUP(A136&amp;I136&amp;"1",IF({1,0},'8.1论文（前端查询） 需要导入-待处理)'!E:E&amp;'8.1论文（前端查询） 需要导入-待处理)'!G:G&amp;'8.1论文（前端查询） 需要导入-待处理)'!K:K,'8.1论文（前端查询） 需要导入-待处理)'!B:B),2,)),VLOOKUP(A136,IF({1,0},'8.1论文（前端查询） 需要导入-待处理)'!E:E,'8.1论文（前端查询） 需要导入-待处理)'!B:B),2,),VLOOKUP(A136&amp;I136&amp;"1",IF({1,0},'8.1论文（前端查询） 需要导入-待处理)'!E:E&amp;'8.1论文（前端查询） 需要导入-待处理)'!G:G&amp;'8.1论文（前端查询） 需要导入-待处理)'!K:K,'8.1论文（前端查询） 需要导入-待处理)'!B:B),2,))</f>
        <v>杨孝容</v>
      </c>
      <c r="D136" t="str">
        <f>VLOOKUP(C136,[1]Sheet1!$A:$B,2,)</f>
        <v>yangxiaorong</v>
      </c>
      <c r="E136" s="1" t="s">
        <v>581</v>
      </c>
      <c r="F136" t="str">
        <f t="array" ref="F136">IF(VLOOKUP(A136&amp;I136,IF({1,0},'8.1论文（前端查询） 需要导入-待处理)'!E:E&amp;'8.1论文（前端查询） 需要导入-待处理)'!G:G,'8.1论文（前端查询） 需要导入-待处理)'!J:J),2,)="1","独立完成","合作完成")</f>
        <v>独立完成</v>
      </c>
      <c r="G136" t="str">
        <f t="array" ref="G136">VLOOKUP(A136&amp;I136,IF({1,0},'8.1论文（前端查询） 需要导入-待处理)'!E:E&amp;'8.1论文（前端查询） 需要导入-待处理)'!G:G,'8.1论文（前端查询） 需要导入-待处理)'!A:A),2,)</f>
        <v>2009</v>
      </c>
      <c r="H136" t="str">
        <f>VLOOKUP(T136,刊物分数!A:D,3,1)</f>
        <v>一般期刊、公开出版的论文集</v>
      </c>
      <c r="I136" t="s">
        <v>590</v>
      </c>
      <c r="J136" t="str">
        <f t="array" ref="J136">VLOOKUP(A136&amp;I136,IF({1,0},'8.1论文（前端查询） 需要导入-待处理)'!E:E&amp;'8.1论文（前端查询） 需要导入-待处理)'!G:G,'8.1论文（前端查询） 需要导入-待处理)'!I:I),2,)</f>
        <v>2009-08-10 </v>
      </c>
      <c r="K136" t="str">
        <f t="array" ref="K136">VLOOKUP(A136&amp;I136,IF({1,0},'8.1论文（前端查询） 需要导入-待处理)'!E:E&amp;'8.1论文（前端查询） 需要导入-待处理)'!G:G,'8.1论文（前端查询） 需要导入-待处理)'!H:H),2,)</f>
        <v>0.85</v>
      </c>
      <c r="L136" t="s">
        <v>27</v>
      </c>
      <c r="M136" t="s">
        <v>584</v>
      </c>
      <c r="N136" t="s">
        <v>29</v>
      </c>
      <c r="R136" t="str">
        <f>CONCATENATE(E136,"(",VLOOKUP(H136,刊物分数!C:D,2,)*70%,")")</f>
        <v>yangxiaorong(14)</v>
      </c>
      <c r="T136">
        <v>20</v>
      </c>
    </row>
    <row r="137" hidden="1" spans="1:20">
      <c r="A137" t="s">
        <v>591</v>
      </c>
      <c r="B137" s="9" t="s">
        <v>430</v>
      </c>
      <c r="C137" t="str">
        <f t="array" ref="C137">IF(ISNA(VLOOKUP(A137&amp;I137&amp;"1",IF({1,0},'8.1论文（前端查询） 需要导入-待处理)'!E:E&amp;'8.1论文（前端查询） 需要导入-待处理)'!G:G&amp;'8.1论文（前端查询） 需要导入-待处理)'!K:K,'8.1论文（前端查询） 需要导入-待处理)'!B:B),2,)),VLOOKUP(A137,IF({1,0},'8.1论文（前端查询） 需要导入-待处理)'!E:E,'8.1论文（前端查询） 需要导入-待处理)'!B:B),2,),VLOOKUP(A137&amp;I137&amp;"1",IF({1,0},'8.1论文（前端查询） 需要导入-待处理)'!E:E&amp;'8.1论文（前端查询） 需要导入-待处理)'!G:G&amp;'8.1论文（前端查询） 需要导入-待处理)'!K:K,'8.1论文（前端查询） 需要导入-待处理)'!B:B),2,))</f>
        <v>杨孝容</v>
      </c>
      <c r="D137" t="str">
        <f>VLOOKUP(C137,[1]Sheet1!$A:$B,2,)</f>
        <v>yangxiaorong</v>
      </c>
      <c r="E137" s="1" t="s">
        <v>581</v>
      </c>
      <c r="F137" t="str">
        <f t="array" ref="F137">IF(VLOOKUP(A137&amp;I137,IF({1,0},'8.1论文（前端查询） 需要导入-待处理)'!E:E&amp;'8.1论文（前端查询） 需要导入-待处理)'!G:G,'8.1论文（前端查询） 需要导入-待处理)'!J:J),2,)="1","独立完成","合作完成")</f>
        <v>独立完成</v>
      </c>
      <c r="G137" t="str">
        <f t="array" ref="G137">VLOOKUP(A137&amp;I137,IF({1,0},'8.1论文（前端查询） 需要导入-待处理)'!E:E&amp;'8.1论文（前端查询） 需要导入-待处理)'!G:G,'8.1论文（前端查询） 需要导入-待处理)'!A:A),2,)</f>
        <v>2009</v>
      </c>
      <c r="H137" t="str">
        <f>VLOOKUP(T137,刊物分数!A:D,3,1)</f>
        <v>一般期刊、公开出版的论文集</v>
      </c>
      <c r="I137" t="s">
        <v>430</v>
      </c>
      <c r="J137" t="str">
        <f t="array" ref="J137">VLOOKUP(A137&amp;I137,IF({1,0},'8.1论文（前端查询） 需要导入-待处理)'!E:E&amp;'8.1论文（前端查询） 需要导入-待处理)'!G:G,'8.1论文（前端查询） 需要导入-待处理)'!I:I),2,)</f>
        <v>2009-06-15 </v>
      </c>
      <c r="K137" t="str">
        <f t="array" ref="K137">VLOOKUP(A137&amp;I137,IF({1,0},'8.1论文（前端查询） 需要导入-待处理)'!E:E&amp;'8.1论文（前端查询） 需要导入-待处理)'!G:G,'8.1论文（前端查询） 需要导入-待处理)'!H:H),2,)</f>
        <v>0.9</v>
      </c>
      <c r="L137" t="s">
        <v>27</v>
      </c>
      <c r="M137" t="s">
        <v>584</v>
      </c>
      <c r="N137" t="s">
        <v>29</v>
      </c>
      <c r="R137" t="str">
        <f>CONCATENATE(E137,"(",VLOOKUP(H137,刊物分数!C:D,2,)*70%,")")</f>
        <v>yangxiaorong(14)</v>
      </c>
      <c r="T137">
        <v>10</v>
      </c>
    </row>
    <row r="138" spans="1:20">
      <c r="A138" t="s">
        <v>593</v>
      </c>
      <c r="B138" s="9" t="s">
        <v>596</v>
      </c>
      <c r="C138" t="str">
        <f t="array" ref="C138">IF(ISNA(VLOOKUP(A138&amp;I138&amp;"1",IF({1,0},'8.1论文（前端查询） 需要导入-待处理)'!E:E&amp;'8.1论文（前端查询） 需要导入-待处理)'!G:G&amp;'8.1论文（前端查询） 需要导入-待处理)'!K:K,'8.1论文（前端查询） 需要导入-待处理)'!B:B),2,)),VLOOKUP(A138,IF({1,0},'8.1论文（前端查询） 需要导入-待处理)'!E:E,'8.1论文（前端查询） 需要导入-待处理)'!B:B),2,),VLOOKUP(A138&amp;I138&amp;"1",IF({1,0},'8.1论文（前端查询） 需要导入-待处理)'!E:E&amp;'8.1论文（前端查询） 需要导入-待处理)'!G:G&amp;'8.1论文（前端查询） 需要导入-待处理)'!K:K,'8.1论文（前端查询） 需要导入-待处理)'!B:B),2,))</f>
        <v>杨勇</v>
      </c>
      <c r="D138" t="e">
        <f>VLOOKUP(C138,[1]Sheet1!$A:$B,2,)</f>
        <v>#N/A</v>
      </c>
      <c r="E138" s="1" t="s">
        <v>595</v>
      </c>
      <c r="F138" t="str">
        <f t="array" ref="F138">IF(VLOOKUP(A138&amp;I138,IF({1,0},'8.1论文（前端查询） 需要导入-待处理)'!E:E&amp;'8.1论文（前端查询） 需要导入-待处理)'!G:G,'8.1论文（前端查询） 需要导入-待处理)'!J:J),2,)="1","独立完成","合作完成")</f>
        <v>独立完成</v>
      </c>
      <c r="G138" t="str">
        <f t="array" ref="G138">VLOOKUP(A138&amp;I138,IF({1,0},'8.1论文（前端查询） 需要导入-待处理)'!E:E&amp;'8.1论文（前端查询） 需要导入-待处理)'!G:G,'8.1论文（前端查询） 需要导入-待处理)'!A:A),2,)</f>
        <v>2009</v>
      </c>
      <c r="H138" t="str">
        <f>VLOOKUP(T138,刊物分数!A:D,3,1)</f>
        <v>一般核心期刊</v>
      </c>
      <c r="I138" t="s">
        <v>596</v>
      </c>
      <c r="J138" t="str">
        <f t="array" ref="J138">VLOOKUP(A138&amp;I138,IF({1,0},'8.1论文（前端查询） 需要导入-待处理)'!E:E&amp;'8.1论文（前端查询） 需要导入-待处理)'!G:G,'8.1论文（前端查询） 需要导入-待处理)'!I:I),2,)</f>
        <v>2009-08-11 </v>
      </c>
      <c r="K138" t="str">
        <f t="array" ref="K138">VLOOKUP(A138&amp;I138,IF({1,0},'8.1论文（前端查询） 需要导入-待处理)'!E:E&amp;'8.1论文（前端查询） 需要导入-待处理)'!G:G,'8.1论文（前端查询） 需要导入-待处理)'!H:H),2,)</f>
        <v>0.3</v>
      </c>
      <c r="L138" t="s">
        <v>27</v>
      </c>
      <c r="M138" t="s">
        <v>598</v>
      </c>
      <c r="N138" t="s">
        <v>29</v>
      </c>
      <c r="R138" t="str">
        <f>CONCATENATE(E138,"(",VLOOKUP(H138,刊物分数!C:D,2,)*70%,")")</f>
        <v>yangyong(42)</v>
      </c>
      <c r="T138">
        <v>60</v>
      </c>
    </row>
    <row r="139" spans="1:20">
      <c r="A139" t="s">
        <v>600</v>
      </c>
      <c r="B139" s="9" t="s">
        <v>603</v>
      </c>
      <c r="C139" t="str">
        <f t="array" ref="C139">IF(ISNA(VLOOKUP(A139&amp;I139&amp;"1",IF({1,0},'8.1论文（前端查询） 需要导入-待处理)'!E:E&amp;'8.1论文（前端查询） 需要导入-待处理)'!G:G&amp;'8.1论文（前端查询） 需要导入-待处理)'!K:K,'8.1论文（前端查询） 需要导入-待处理)'!B:B),2,)),VLOOKUP(A139,IF({1,0},'8.1论文（前端查询） 需要导入-待处理)'!E:E,'8.1论文（前端查询） 需要导入-待处理)'!B:B),2,),VLOOKUP(A139&amp;I139&amp;"1",IF({1,0},'8.1论文（前端查询） 需要导入-待处理)'!E:E&amp;'8.1论文（前端查询） 需要导入-待处理)'!G:G&amp;'8.1论文（前端查询） 需要导入-待处理)'!K:K,'8.1论文（前端查询） 需要导入-待处理)'!B:B),2,))</f>
        <v>张凤琦</v>
      </c>
      <c r="D139" t="e">
        <f>VLOOKUP(C139,[1]Sheet1!$A:$B,2,)</f>
        <v>#N/A</v>
      </c>
      <c r="E139" s="1" t="s">
        <v>602</v>
      </c>
      <c r="F139" t="str">
        <f t="array" ref="F139">IF(VLOOKUP(A139&amp;I139,IF({1,0},'8.1论文（前端查询） 需要导入-待处理)'!E:E&amp;'8.1论文（前端查询） 需要导入-待处理)'!G:G,'8.1论文（前端查询） 需要导入-待处理)'!J:J),2,)="1","独立完成","合作完成")</f>
        <v>独立完成</v>
      </c>
      <c r="G139" t="str">
        <f t="array" ref="G139">VLOOKUP(A139&amp;I139,IF({1,0},'8.1论文（前端查询） 需要导入-待处理)'!E:E&amp;'8.1论文（前端查询） 需要导入-待处理)'!G:G,'8.1论文（前端查询） 需要导入-待处理)'!A:A),2,)</f>
        <v>2009</v>
      </c>
      <c r="H139" t="str">
        <f>VLOOKUP(T139,刊物分数!A:D,3,1)</f>
        <v>一般期刊、公开出版的论文集</v>
      </c>
      <c r="I139" t="s">
        <v>603</v>
      </c>
      <c r="J139" t="str">
        <f t="array" ref="J139">VLOOKUP(A139&amp;I139,IF({1,0},'8.1论文（前端查询） 需要导入-待处理)'!E:E&amp;'8.1论文（前端查询） 需要导入-待处理)'!G:G,'8.1论文（前端查询） 需要导入-待处理)'!I:I),2,)</f>
        <v>2009-05-25 </v>
      </c>
      <c r="K139" t="str">
        <f t="array" ref="K139">VLOOKUP(A139&amp;I139,IF({1,0},'8.1论文（前端查询） 需要导入-待处理)'!E:E&amp;'8.1论文（前端查询） 需要导入-待处理)'!G:G,'8.1论文（前端查询） 需要导入-待处理)'!H:H),2,)</f>
        <v>0.85</v>
      </c>
      <c r="L139" t="s">
        <v>27</v>
      </c>
      <c r="M139" t="s">
        <v>605</v>
      </c>
      <c r="N139" t="s">
        <v>29</v>
      </c>
      <c r="R139" t="str">
        <f>CONCATENATE(E139,"(",VLOOKUP(H139,刊物分数!C:D,2,)*70%,")")</f>
        <v>zhangfengqi(14)</v>
      </c>
      <c r="T139">
        <v>20</v>
      </c>
    </row>
    <row r="140" spans="1:20">
      <c r="A140" t="s">
        <v>607</v>
      </c>
      <c r="B140" s="9" t="s">
        <v>369</v>
      </c>
      <c r="C140" t="str">
        <f t="array" ref="C140">IF(ISNA(VLOOKUP(A140&amp;I140&amp;"1",IF({1,0},'8.1论文（前端查询） 需要导入-待处理)'!E:E&amp;'8.1论文（前端查询） 需要导入-待处理)'!G:G&amp;'8.1论文（前端查询） 需要导入-待处理)'!K:K,'8.1论文（前端查询） 需要导入-待处理)'!B:B),2,)),VLOOKUP(A140,IF({1,0},'8.1论文（前端查询） 需要导入-待处理)'!E:E,'8.1论文（前端查询） 需要导入-待处理)'!B:B),2,),VLOOKUP(A140&amp;I140&amp;"1",IF({1,0},'8.1论文（前端查询） 需要导入-待处理)'!E:E&amp;'8.1论文（前端查询） 需要导入-待处理)'!G:G&amp;'8.1论文（前端查询） 需要导入-待处理)'!K:K,'8.1论文（前端查询） 需要导入-待处理)'!B:B),2,))</f>
        <v>张凤琦</v>
      </c>
      <c r="D140" t="e">
        <f>VLOOKUP(C140,[1]Sheet1!$A:$B,2,)</f>
        <v>#N/A</v>
      </c>
      <c r="E140" s="1" t="s">
        <v>602</v>
      </c>
      <c r="F140" t="str">
        <f t="array" ref="F140">IF(VLOOKUP(A140&amp;I140,IF({1,0},'8.1论文（前端查询） 需要导入-待处理)'!E:E&amp;'8.1论文（前端查询） 需要导入-待处理)'!G:G,'8.1论文（前端查询） 需要导入-待处理)'!J:J),2,)="1","独立完成","合作完成")</f>
        <v>独立完成</v>
      </c>
      <c r="G140" t="str">
        <f t="array" ref="G140">VLOOKUP(A140&amp;I140,IF({1,0},'8.1论文（前端查询） 需要导入-待处理)'!E:E&amp;'8.1论文（前端查询） 需要导入-待处理)'!G:G,'8.1论文（前端查询） 需要导入-待处理)'!A:A),2,)</f>
        <v>2009</v>
      </c>
      <c r="H140" t="str">
        <f>VLOOKUP(T140,刊物分数!A:D,3,1)</f>
        <v>一般期刊、公开出版的论文集</v>
      </c>
      <c r="I140" t="s">
        <v>369</v>
      </c>
      <c r="J140" t="str">
        <f t="array" ref="J140">VLOOKUP(A140&amp;I140,IF({1,0},'8.1论文（前端查询） 需要导入-待处理)'!E:E&amp;'8.1论文（前端查询） 需要导入-待处理)'!G:G,'8.1论文（前端查询） 需要导入-待处理)'!I:I),2,)</f>
        <v>2009-06-07 </v>
      </c>
      <c r="K140" t="str">
        <f t="array" ref="K140">VLOOKUP(A140&amp;I140,IF({1,0},'8.1论文（前端查询） 需要导入-待处理)'!E:E&amp;'8.1论文（前端查询） 需要导入-待处理)'!G:G,'8.1论文（前端查询） 需要导入-待处理)'!H:H),2,)</f>
        <v>0.2</v>
      </c>
      <c r="L140" t="s">
        <v>27</v>
      </c>
      <c r="M140" t="s">
        <v>605</v>
      </c>
      <c r="N140" t="s">
        <v>29</v>
      </c>
      <c r="R140" t="str">
        <f>CONCATENATE(E140,"(",VLOOKUP(H140,刊物分数!C:D,2,)*70%,")")</f>
        <v>zhangfengqi(14)</v>
      </c>
      <c r="T140">
        <v>10</v>
      </c>
    </row>
    <row r="141" spans="1:20">
      <c r="A141" t="s">
        <v>400</v>
      </c>
      <c r="B141" s="9" t="s">
        <v>609</v>
      </c>
      <c r="C141" t="str">
        <f t="array" ref="C141">IF(ISNA(VLOOKUP(A141&amp;I141&amp;"1",IF({1,0},'8.1论文（前端查询） 需要导入-待处理)'!E:E&amp;'8.1论文（前端查询） 需要导入-待处理)'!G:G&amp;'8.1论文（前端查询） 需要导入-待处理)'!K:K,'8.1论文（前端查询） 需要导入-待处理)'!B:B),2,)),VLOOKUP(A141,IF({1,0},'8.1论文（前端查询） 需要导入-待处理)'!E:E,'8.1论文（前端查询） 需要导入-待处理)'!B:B),2,),VLOOKUP(A141&amp;I141&amp;"1",IF({1,0},'8.1论文（前端查询） 需要导入-待处理)'!E:E&amp;'8.1论文（前端查询） 需要导入-待处理)'!G:G&amp;'8.1论文（前端查询） 需要导入-待处理)'!K:K,'8.1论文（前端查询） 需要导入-待处理)'!B:B),2,))</f>
        <v>张凤琦</v>
      </c>
      <c r="D141" t="e">
        <f>VLOOKUP(C141,[1]Sheet1!$A:$B,2,)</f>
        <v>#N/A</v>
      </c>
      <c r="E141" s="1" t="s">
        <v>602</v>
      </c>
      <c r="F141" t="str">
        <f t="array" ref="F141">IF(VLOOKUP(A141&amp;I141,IF({1,0},'8.1论文（前端查询） 需要导入-待处理)'!E:E&amp;'8.1论文（前端查询） 需要导入-待处理)'!G:G,'8.1论文（前端查询） 需要导入-待处理)'!J:J),2,)="1","独立完成","合作完成")</f>
        <v>合作完成</v>
      </c>
      <c r="G141" t="str">
        <f t="array" ref="G141">VLOOKUP(A141&amp;I141,IF({1,0},'8.1论文（前端查询） 需要导入-待处理)'!E:E&amp;'8.1论文（前端查询） 需要导入-待处理)'!G:G,'8.1论文（前端查询） 需要导入-待处理)'!A:A),2,)</f>
        <v>2009</v>
      </c>
      <c r="H141" t="str">
        <f>VLOOKUP(T141,刊物分数!A:D,3,1)</f>
        <v>内部刊物</v>
      </c>
      <c r="I141" t="s">
        <v>609</v>
      </c>
      <c r="J141" t="str">
        <f t="array" ref="J141">VLOOKUP(A141&amp;I141,IF({1,0},'8.1论文（前端查询） 需要导入-待处理)'!E:E&amp;'8.1论文（前端查询） 需要导入-待处理)'!G:G,'8.1论文（前端查询） 需要导入-待处理)'!I:I),2,)</f>
        <v>2009-01-04 </v>
      </c>
      <c r="K141" t="str">
        <f t="array" ref="K141">VLOOKUP(A141&amp;I141,IF({1,0},'8.1论文（前端查询） 需要导入-待处理)'!E:E&amp;'8.1论文（前端查询） 需要导入-待处理)'!G:G,'8.1论文（前端查询） 需要导入-待处理)'!H:H),2,)</f>
        <v>0.85</v>
      </c>
      <c r="L141" t="s">
        <v>27</v>
      </c>
      <c r="M141" t="s">
        <v>605</v>
      </c>
      <c r="N141" t="s">
        <v>29</v>
      </c>
      <c r="R141" t="str">
        <f>CONCATENATE(E141,"(",VLOOKUP(H141,刊物分数!C:D,2,)*70%,")")</f>
        <v>zhangfengqi(3.5)</v>
      </c>
      <c r="T141">
        <v>4</v>
      </c>
    </row>
    <row r="142" spans="1:20">
      <c r="A142" t="s">
        <v>612</v>
      </c>
      <c r="B142" s="9" t="s">
        <v>613</v>
      </c>
      <c r="C142" t="str">
        <f t="array" ref="C142">IF(ISNA(VLOOKUP(A142&amp;I142&amp;"1",IF({1,0},'8.1论文（前端查询） 需要导入-待处理)'!E:E&amp;'8.1论文（前端查询） 需要导入-待处理)'!G:G&amp;'8.1论文（前端查询） 需要导入-待处理)'!K:K,'8.1论文（前端查询） 需要导入-待处理)'!B:B),2,)),VLOOKUP(A142,IF({1,0},'8.1论文（前端查询） 需要导入-待处理)'!E:E,'8.1论文（前端查询） 需要导入-待处理)'!B:B),2,),VLOOKUP(A142&amp;I142&amp;"1",IF({1,0},'8.1论文（前端查询） 需要导入-待处理)'!E:E&amp;'8.1论文（前端查询） 需要导入-待处理)'!G:G&amp;'8.1论文（前端查询） 需要导入-待处理)'!K:K,'8.1论文（前端查询） 需要导入-待处理)'!B:B),2,))</f>
        <v>张凤琦</v>
      </c>
      <c r="D142" t="e">
        <f>VLOOKUP(C142,[1]Sheet1!$A:$B,2,)</f>
        <v>#N/A</v>
      </c>
      <c r="E142" s="1" t="s">
        <v>602</v>
      </c>
      <c r="F142" t="str">
        <f t="array" ref="F142">IF(VLOOKUP(A142&amp;I142,IF({1,0},'8.1论文（前端查询） 需要导入-待处理)'!E:E&amp;'8.1论文（前端查询） 需要导入-待处理)'!G:G,'8.1论文（前端查询） 需要导入-待处理)'!J:J),2,)="1","独立完成","合作完成")</f>
        <v>独立完成</v>
      </c>
      <c r="G142" t="str">
        <f t="array" ref="G142">VLOOKUP(A142&amp;I142,IF({1,0},'8.1论文（前端查询） 需要导入-待处理)'!E:E&amp;'8.1论文（前端查询） 需要导入-待处理)'!G:G,'8.1论文（前端查询） 需要导入-待处理)'!A:A),2,)</f>
        <v>2009</v>
      </c>
      <c r="H142" t="str">
        <f>VLOOKUP(T142,刊物分数!A:D,3,1)</f>
        <v>一般期刊、公开出版的论文集</v>
      </c>
      <c r="I142" t="s">
        <v>613</v>
      </c>
      <c r="J142" t="str">
        <f t="array" ref="J142">VLOOKUP(A142&amp;I142,IF({1,0},'8.1论文（前端查询） 需要导入-待处理)'!E:E&amp;'8.1论文（前端查询） 需要导入-待处理)'!G:G,'8.1论文（前端查询） 需要导入-待处理)'!I:I),2,)</f>
        <v>2009-08-01 </v>
      </c>
      <c r="K142" t="str">
        <f t="array" ref="K142">VLOOKUP(A142&amp;I142,IF({1,0},'8.1论文（前端查询） 需要导入-待处理)'!E:E&amp;'8.1论文（前端查询） 需要导入-待处理)'!G:G,'8.1论文（前端查询） 需要导入-待处理)'!H:H),2,)</f>
        <v>0.81</v>
      </c>
      <c r="L142" t="s">
        <v>27</v>
      </c>
      <c r="M142" t="s">
        <v>605</v>
      </c>
      <c r="N142" t="s">
        <v>29</v>
      </c>
      <c r="R142" t="str">
        <f>CONCATENATE(E142,"(",VLOOKUP(H142,刊物分数!C:D,2,)*70%,")")</f>
        <v>zhangfengqi(14)</v>
      </c>
      <c r="T142">
        <v>10</v>
      </c>
    </row>
    <row r="143" spans="1:20">
      <c r="A143" t="s">
        <v>615</v>
      </c>
      <c r="B143" s="9" t="s">
        <v>369</v>
      </c>
      <c r="C143" t="str">
        <f t="array" ref="C143">IF(ISNA(VLOOKUP(A143&amp;I143&amp;"1",IF({1,0},'8.1论文（前端查询） 需要导入-待处理)'!E:E&amp;'8.1论文（前端查询） 需要导入-待处理)'!G:G&amp;'8.1论文（前端查询） 需要导入-待处理)'!K:K,'8.1论文（前端查询） 需要导入-待处理)'!B:B),2,)),VLOOKUP(A143,IF({1,0},'8.1论文（前端查询） 需要导入-待处理)'!E:E,'8.1论文（前端查询） 需要导入-待处理)'!B:B),2,),VLOOKUP(A143&amp;I143&amp;"1",IF({1,0},'8.1论文（前端查询） 需要导入-待处理)'!E:E&amp;'8.1论文（前端查询） 需要导入-待处理)'!G:G&amp;'8.1论文（前端查询） 需要导入-待处理)'!K:K,'8.1论文（前端查询） 需要导入-待处理)'!B:B),2,))</f>
        <v>钟瑶奇</v>
      </c>
      <c r="D143" t="e">
        <f>VLOOKUP(C143,[1]Sheet1!$A:$B,2,)</f>
        <v>#N/A</v>
      </c>
      <c r="E143" s="1" t="s">
        <v>617</v>
      </c>
      <c r="F143" t="str">
        <f t="array" ref="F143">IF(VLOOKUP(A143&amp;I143,IF({1,0},'8.1论文（前端查询） 需要导入-待处理)'!E:E&amp;'8.1论文（前端查询） 需要导入-待处理)'!G:G,'8.1论文（前端查询） 需要导入-待处理)'!J:J),2,)="1","独立完成","合作完成")</f>
        <v>独立完成</v>
      </c>
      <c r="G143" t="str">
        <f t="array" ref="G143">VLOOKUP(A143&amp;I143,IF({1,0},'8.1论文（前端查询） 需要导入-待处理)'!E:E&amp;'8.1论文（前端查询） 需要导入-待处理)'!G:G,'8.1论文（前端查询） 需要导入-待处理)'!A:A),2,)</f>
        <v>2009</v>
      </c>
      <c r="H143" t="str">
        <f>VLOOKUP(T143,刊物分数!A:D,3,1)</f>
        <v>一般期刊、公开出版的论文集</v>
      </c>
      <c r="I143" t="s">
        <v>369</v>
      </c>
      <c r="J143" t="str">
        <f t="array" ref="J143">VLOOKUP(A143&amp;I143,IF({1,0},'8.1论文（前端查询） 需要导入-待处理)'!E:E&amp;'8.1论文（前端查询） 需要导入-待处理)'!G:G,'8.1论文（前端查询） 需要导入-待处理)'!I:I),2,)</f>
        <v>2009-01-09 </v>
      </c>
      <c r="K143" t="str">
        <f t="array" ref="K143">VLOOKUP(A143&amp;I143,IF({1,0},'8.1论文（前端查询） 需要导入-待处理)'!E:E&amp;'8.1论文（前端查询） 需要导入-待处理)'!G:G,'8.1论文（前端查询） 需要导入-待处理)'!H:H),2,)</f>
        <v>0.3</v>
      </c>
      <c r="L143" t="s">
        <v>27</v>
      </c>
      <c r="M143" t="s">
        <v>618</v>
      </c>
      <c r="N143" t="s">
        <v>29</v>
      </c>
      <c r="R143" t="str">
        <f>CONCATENATE(E143,"(",VLOOKUP(H143,刊物分数!C:D,2,)*70%,")")</f>
        <v>zhongyaoqi(14)</v>
      </c>
      <c r="T143">
        <v>10</v>
      </c>
    </row>
    <row r="144" spans="1:20">
      <c r="A144" t="s">
        <v>620</v>
      </c>
      <c r="B144" s="9" t="s">
        <v>623</v>
      </c>
      <c r="C144" t="str">
        <f t="array" ref="C144">IF(ISNA(VLOOKUP(A144&amp;I144&amp;"1",IF({1,0},'8.1论文（前端查询） 需要导入-待处理)'!E:E&amp;'8.1论文（前端查询） 需要导入-待处理)'!G:G&amp;'8.1论文（前端查询） 需要导入-待处理)'!K:K,'8.1论文（前端查询） 需要导入-待处理)'!B:B),2,)),VLOOKUP(A144,IF({1,0},'8.1论文（前端查询） 需要导入-待处理)'!E:E,'8.1论文（前端查询） 需要导入-待处理)'!B:B),2,),VLOOKUP(A144&amp;I144&amp;"1",IF({1,0},'8.1论文（前端查询） 需要导入-待处理)'!E:E&amp;'8.1论文（前端查询） 需要导入-待处理)'!G:G&amp;'8.1论文（前端查询） 需要导入-待处理)'!K:K,'8.1论文（前端查询） 需要导入-待处理)'!B:B),2,))</f>
        <v>朱华政</v>
      </c>
      <c r="D144" t="e">
        <f>VLOOKUP(C144,[1]Sheet1!$A:$B,2,)</f>
        <v>#N/A</v>
      </c>
      <c r="E144" s="1" t="s">
        <v>622</v>
      </c>
      <c r="F144" t="str">
        <f t="array" ref="F144">IF(VLOOKUP(A144&amp;I144,IF({1,0},'8.1论文（前端查询） 需要导入-待处理)'!E:E&amp;'8.1论文（前端查询） 需要导入-待处理)'!G:G,'8.1论文（前端查询） 需要导入-待处理)'!J:J),2,)="1","独立完成","合作完成")</f>
        <v>合作完成</v>
      </c>
      <c r="G144" t="str">
        <f t="array" ref="G144">VLOOKUP(A144&amp;I144,IF({1,0},'8.1论文（前端查询） 需要导入-待处理)'!E:E&amp;'8.1论文（前端查询） 需要导入-待处理)'!G:G,'8.1论文（前端查询） 需要导入-待处理)'!A:A),2,)</f>
        <v>2009</v>
      </c>
      <c r="H144" t="str">
        <f>VLOOKUP(T144,刊物分数!A:D,3,1)</f>
        <v>一般期刊、公开出版的论文集</v>
      </c>
      <c r="I144" t="s">
        <v>623</v>
      </c>
      <c r="J144" t="str">
        <f t="array" ref="J144">VLOOKUP(A144&amp;I144,IF({1,0},'8.1论文（前端查询） 需要导入-待处理)'!E:E&amp;'8.1论文（前端查询） 需要导入-待处理)'!G:G,'8.1论文（前端查询） 需要导入-待处理)'!I:I),2,)</f>
        <v>2009-12-01 </v>
      </c>
      <c r="K144" t="str">
        <f t="array" ref="K144">VLOOKUP(A144&amp;I144,IF({1,0},'8.1论文（前端查询） 需要导入-待处理)'!E:E&amp;'8.1论文（前端查询） 需要导入-待处理)'!G:G,'8.1论文（前端查询） 需要导入-待处理)'!H:H),2,)</f>
        <v>0.4</v>
      </c>
      <c r="L144" t="s">
        <v>27</v>
      </c>
      <c r="M144" t="s">
        <v>625</v>
      </c>
      <c r="N144" t="s">
        <v>29</v>
      </c>
      <c r="R144" t="str">
        <f>CONCATENATE(E144,"(",VLOOKUP(H144,刊物分数!C:D,2,)*70%,")")</f>
        <v>zhuhuazheng(14)</v>
      </c>
      <c r="T144">
        <v>8</v>
      </c>
    </row>
    <row r="145" spans="1:20">
      <c r="A145" t="s">
        <v>627</v>
      </c>
      <c r="B145" s="9" t="s">
        <v>142</v>
      </c>
      <c r="C145" t="str">
        <f t="array" ref="C145">IF(ISNA(VLOOKUP(A145&amp;I145&amp;"1",IF({1,0},'8.1论文（前端查询） 需要导入-待处理)'!E:E&amp;'8.1论文（前端查询） 需要导入-待处理)'!G:G&amp;'8.1论文（前端查询） 需要导入-待处理)'!K:K,'8.1论文（前端查询） 需要导入-待处理)'!B:B),2,)),VLOOKUP(A145,IF({1,0},'8.1论文（前端查询） 需要导入-待处理)'!E:E,'8.1论文（前端查询） 需要导入-待处理)'!B:B),2,),VLOOKUP(A145&amp;I145&amp;"1",IF({1,0},'8.1论文（前端查询） 需要导入-待处理)'!E:E&amp;'8.1论文（前端查询） 需要导入-待处理)'!G:G&amp;'8.1论文（前端查询） 需要导入-待处理)'!K:K,'8.1论文（前端查询） 需要导入-待处理)'!B:B),2,))</f>
        <v>朱艺</v>
      </c>
      <c r="D145" t="e">
        <f>VLOOKUP(C145,[1]Sheet1!$A:$B,2,)</f>
        <v>#N/A</v>
      </c>
      <c r="E145" s="1" t="s">
        <v>629</v>
      </c>
      <c r="F145" t="str">
        <f t="array" ref="F145">IF(VLOOKUP(A145&amp;I145,IF({1,0},'8.1论文（前端查询） 需要导入-待处理)'!E:E&amp;'8.1论文（前端查询） 需要导入-待处理)'!G:G,'8.1论文（前端查询） 需要导入-待处理)'!J:J),2,)="1","独立完成","合作完成")</f>
        <v>合作完成</v>
      </c>
      <c r="G145" t="str">
        <f t="array" ref="G145">VLOOKUP(A145&amp;I145,IF({1,0},'8.1论文（前端查询） 需要导入-待处理)'!E:E&amp;'8.1论文（前端查询） 需要导入-待处理)'!G:G,'8.1论文（前端查询） 需要导入-待处理)'!A:A),2,)</f>
        <v>2009</v>
      </c>
      <c r="H145" t="str">
        <f>VLOOKUP(T145,刊物分数!A:D,3,1)</f>
        <v>一般期刊、公开出版的论文集</v>
      </c>
      <c r="I145" t="s">
        <v>142</v>
      </c>
      <c r="J145" t="str">
        <f t="array" ref="J145">VLOOKUP(A145&amp;I145,IF({1,0},'8.1论文（前端查询） 需要导入-待处理)'!E:E&amp;'8.1论文（前端查询） 需要导入-待处理)'!G:G,'8.1论文（前端查询） 需要导入-待处理)'!I:I),2,)</f>
        <v>2009-04-09 </v>
      </c>
      <c r="K145" t="str">
        <f t="array" ref="K145">VLOOKUP(A145&amp;I145,IF({1,0},'8.1论文（前端查询） 需要导入-待处理)'!E:E&amp;'8.1论文（前端查询） 需要导入-待处理)'!G:G,'8.1论文（前端查询） 需要导入-待处理)'!H:H),2,)</f>
        <v>0.5</v>
      </c>
      <c r="L145" t="s">
        <v>27</v>
      </c>
      <c r="M145" t="s">
        <v>630</v>
      </c>
      <c r="N145" t="s">
        <v>29</v>
      </c>
      <c r="R145" t="str">
        <f>CONCATENATE(E145,"(",VLOOKUP(H145,刊物分数!C:D,2,)*70%,")")</f>
        <v>zhuyi(14)</v>
      </c>
      <c r="T145">
        <v>12</v>
      </c>
    </row>
    <row r="146" hidden="1" spans="1:20">
      <c r="A146" t="s">
        <v>632</v>
      </c>
      <c r="B146" s="9" t="s">
        <v>635</v>
      </c>
      <c r="C146" t="str">
        <f t="array" ref="C146">IF(ISNA(VLOOKUP(A146&amp;I146&amp;"1",IF({1,0},'8.1论文（前端查询） 需要导入-待处理)'!E:E&amp;'8.1论文（前端查询） 需要导入-待处理)'!G:G&amp;'8.1论文（前端查询） 需要导入-待处理)'!K:K,'8.1论文（前端查询） 需要导入-待处理)'!B:B),2,)),VLOOKUP(A146,IF({1,0},'8.1论文（前端查询） 需要导入-待处理)'!E:E,'8.1论文（前端查询） 需要导入-待处理)'!B:B),2,),VLOOKUP(A146&amp;I146&amp;"1",IF({1,0},'8.1论文（前端查询） 需要导入-待处理)'!E:E&amp;'8.1论文（前端查询） 需要导入-待处理)'!G:G&amp;'8.1论文（前端查询） 需要导入-待处理)'!K:K,'8.1论文（前端查询） 需要导入-待处理)'!B:B),2,))</f>
        <v>栾玉树</v>
      </c>
      <c r="D146" t="str">
        <f>VLOOKUP(C146,[1]Sheet1!$A:$B,2,)</f>
        <v>luanyushu</v>
      </c>
      <c r="E146" s="1" t="s">
        <v>634</v>
      </c>
      <c r="F146" t="str">
        <f t="array" ref="F146">IF(VLOOKUP(A146&amp;I146,IF({1,0},'8.1论文（前端查询） 需要导入-待处理)'!E:E&amp;'8.1论文（前端查询） 需要导入-待处理)'!G:G,'8.1论文（前端查询） 需要导入-待处理)'!J:J),2,)="1","独立完成","合作完成")</f>
        <v>独立完成</v>
      </c>
      <c r="G146" t="str">
        <f t="array" ref="G146">VLOOKUP(A146&amp;I146,IF({1,0},'8.1论文（前端查询） 需要导入-待处理)'!E:E&amp;'8.1论文（前端查询） 需要导入-待处理)'!G:G,'8.1论文（前端查询） 需要导入-待处理)'!A:A),2,)</f>
        <v>2009</v>
      </c>
      <c r="H146" t="str">
        <f>VLOOKUP(T146,刊物分数!A:D,3,1)</f>
        <v>内部刊物</v>
      </c>
      <c r="I146" t="s">
        <v>635</v>
      </c>
      <c r="J146" t="str">
        <f t="array" ref="J146">VLOOKUP(A146&amp;I146,IF({1,0},'8.1论文（前端查询） 需要导入-待处理)'!E:E&amp;'8.1论文（前端查询） 需要导入-待处理)'!G:G,'8.1论文（前端查询） 需要导入-待处理)'!I:I),2,)</f>
        <v>2009-12-24 </v>
      </c>
      <c r="K146" t="str">
        <f t="array" ref="K146">VLOOKUP(A146&amp;I146,IF({1,0},'8.1论文（前端查询） 需要导入-待处理)'!E:E&amp;'8.1论文（前端查询） 需要导入-待处理)'!G:G,'8.1论文（前端查询） 需要导入-待处理)'!H:H),2,)</f>
        <v>0.6</v>
      </c>
      <c r="L146" t="s">
        <v>27</v>
      </c>
      <c r="M146" t="s">
        <v>637</v>
      </c>
      <c r="N146" t="s">
        <v>29</v>
      </c>
      <c r="R146" t="str">
        <f>CONCATENATE(E146,"(",VLOOKUP(H146,刊物分数!C:D,2,)*70%,")")</f>
        <v>luanyushu(3.5)</v>
      </c>
      <c r="T146">
        <v>5</v>
      </c>
    </row>
    <row r="147" hidden="1" spans="1:20">
      <c r="A147" t="s">
        <v>639</v>
      </c>
      <c r="B147" s="9" t="s">
        <v>641</v>
      </c>
      <c r="C147" t="str">
        <f t="array" ref="C147">IF(ISNA(VLOOKUP(A147&amp;I147&amp;"1",IF({1,0},'8.1论文（前端查询） 需要导入-待处理)'!E:E&amp;'8.1论文（前端查询） 需要导入-待处理)'!G:G&amp;'8.1论文（前端查询） 需要导入-待处理)'!K:K,'8.1论文（前端查询） 需要导入-待处理)'!B:B),2,)),VLOOKUP(A147,IF({1,0},'8.1论文（前端查询） 需要导入-待处理)'!E:E,'8.1论文（前端查询） 需要导入-待处理)'!B:B),2,),VLOOKUP(A147&amp;I147&amp;"1",IF({1,0},'8.1论文（前端查询） 需要导入-待处理)'!E:E&amp;'8.1论文（前端查询） 需要导入-待处理)'!G:G&amp;'8.1论文（前端查询） 需要导入-待处理)'!K:K,'8.1论文（前端查询） 需要导入-待处理)'!B:B),2,))</f>
        <v>曹银涛</v>
      </c>
      <c r="D147" t="str">
        <f>VLOOKUP(C147,[1]Sheet1!$A:$B,2,)</f>
        <v>caoyintao</v>
      </c>
      <c r="E147" s="1" t="s">
        <v>49</v>
      </c>
      <c r="F147" t="str">
        <f t="array" ref="F147">IF(VLOOKUP(A147&amp;I147,IF({1,0},'8.1论文（前端查询） 需要导入-待处理)'!E:E&amp;'8.1论文（前端查询） 需要导入-待处理)'!G:G,'8.1论文（前端查询） 需要导入-待处理)'!J:J),2,)="1","独立完成","合作完成")</f>
        <v>合作完成</v>
      </c>
      <c r="G147" t="str">
        <f t="array" ref="G147">VLOOKUP(A147&amp;I147,IF({1,0},'8.1论文（前端查询） 需要导入-待处理)'!E:E&amp;'8.1论文（前端查询） 需要导入-待处理)'!G:G,'8.1论文（前端查询） 需要导入-待处理)'!A:A),2,)</f>
        <v>2010</v>
      </c>
      <c r="H147" t="str">
        <f>VLOOKUP(T147,刊物分数!A:D,3,1)</f>
        <v>内部刊物</v>
      </c>
      <c r="I147" t="s">
        <v>641</v>
      </c>
      <c r="J147" t="str">
        <f t="array" ref="J147">VLOOKUP(A147&amp;I147,IF({1,0},'8.1论文（前端查询） 需要导入-待处理)'!E:E&amp;'8.1论文（前端查询） 需要导入-待处理)'!G:G,'8.1论文（前端查询） 需要导入-待处理)'!I:I),2,)</f>
        <v>2010-02-20 </v>
      </c>
      <c r="K147" t="str">
        <f t="array" ref="K147">VLOOKUP(A147&amp;I147,IF({1,0},'8.1论文（前端查询） 需要导入-待处理)'!E:E&amp;'8.1论文（前端查询） 需要导入-待处理)'!G:G,'8.1论文（前端查询） 需要导入-待处理)'!H:H),2,)</f>
        <v>1.2</v>
      </c>
      <c r="L147" t="s">
        <v>27</v>
      </c>
      <c r="M147" t="s">
        <v>56</v>
      </c>
      <c r="N147" t="s">
        <v>29</v>
      </c>
      <c r="R147" t="str">
        <f>CONCATENATE(E147,"(",VLOOKUP(H147,刊物分数!C:D,2,)*70%,")")</f>
        <v>caoyintao(3.5)</v>
      </c>
      <c r="T147">
        <v>0.5</v>
      </c>
    </row>
    <row r="148" hidden="1" spans="1:20">
      <c r="A148" t="s">
        <v>643</v>
      </c>
      <c r="B148" s="9" t="s">
        <v>153</v>
      </c>
      <c r="C148" t="str">
        <f t="array" ref="C148">IF(ISNA(VLOOKUP(A148&amp;I148&amp;"1",IF({1,0},'8.1论文（前端查询） 需要导入-待处理)'!E:E&amp;'8.1论文（前端查询） 需要导入-待处理)'!G:G&amp;'8.1论文（前端查询） 需要导入-待处理)'!K:K,'8.1论文（前端查询） 需要导入-待处理)'!B:B),2,)),VLOOKUP(A148,IF({1,0},'8.1论文（前端查询） 需要导入-待处理)'!E:E,'8.1论文（前端查询） 需要导入-待处理)'!B:B),2,),VLOOKUP(A148&amp;I148&amp;"1",IF({1,0},'8.1论文（前端查询） 需要导入-待处理)'!E:E&amp;'8.1论文（前端查询） 需要导入-待处理)'!G:G&amp;'8.1论文（前端查询） 需要导入-待处理)'!K:K,'8.1论文（前端查询） 需要导入-待处理)'!B:B),2,))</f>
        <v>曹银涛</v>
      </c>
      <c r="D148" t="str">
        <f>VLOOKUP(C148,[1]Sheet1!$A:$B,2,)</f>
        <v>caoyintao</v>
      </c>
      <c r="E148" s="1" t="s">
        <v>49</v>
      </c>
      <c r="F148" t="str">
        <f t="array" ref="F148">IF(VLOOKUP(A148&amp;I148,IF({1,0},'8.1论文（前端查询） 需要导入-待处理)'!E:E&amp;'8.1论文（前端查询） 需要导入-待处理)'!G:G,'8.1论文（前端查询） 需要导入-待处理)'!J:J),2,)="1","独立完成","合作完成")</f>
        <v>独立完成</v>
      </c>
      <c r="G148" t="str">
        <f t="array" ref="G148">VLOOKUP(A148&amp;I148,IF({1,0},'8.1论文（前端查询） 需要导入-待处理)'!E:E&amp;'8.1论文（前端查询） 需要导入-待处理)'!G:G,'8.1论文（前端查询） 需要导入-待处理)'!A:A),2,)</f>
        <v>2010</v>
      </c>
      <c r="H148" t="str">
        <f>VLOOKUP(T148,刊物分数!A:D,3,1)</f>
        <v>一般期刊、公开出版的论文集</v>
      </c>
      <c r="I148" t="s">
        <v>153</v>
      </c>
      <c r="J148" t="str">
        <f t="array" ref="J148">VLOOKUP(A148&amp;I148,IF({1,0},'8.1论文（前端查询） 需要导入-待处理)'!E:E&amp;'8.1论文（前端查询） 需要导入-待处理)'!G:G,'8.1论文（前端查询） 需要导入-待处理)'!I:I),2,)</f>
        <v>2010-11-20 </v>
      </c>
      <c r="K148" t="str">
        <f t="array" ref="K148">VLOOKUP(A148&amp;I148,IF({1,0},'8.1论文（前端查询） 需要导入-待处理)'!E:E&amp;'8.1论文（前端查询） 需要导入-待处理)'!G:G,'8.1论文（前端查询） 需要导入-待处理)'!H:H),2,)</f>
        <v>0.9</v>
      </c>
      <c r="L148" t="s">
        <v>27</v>
      </c>
      <c r="M148" t="s">
        <v>56</v>
      </c>
      <c r="N148" t="s">
        <v>29</v>
      </c>
      <c r="R148" t="str">
        <f>CONCATENATE(E148,"(",VLOOKUP(H148,刊物分数!C:D,2,)*70%,")")</f>
        <v>caoyintao(14)</v>
      </c>
      <c r="T148">
        <v>10</v>
      </c>
    </row>
    <row r="149" hidden="1" spans="1:20">
      <c r="A149" t="s">
        <v>646</v>
      </c>
      <c r="B149" s="9" t="s">
        <v>647</v>
      </c>
      <c r="C149" t="str">
        <f t="array" ref="C149">IF(ISNA(VLOOKUP(A149&amp;I149&amp;"1",IF({1,0},'8.1论文（前端查询） 需要导入-待处理)'!E:E&amp;'8.1论文（前端查询） 需要导入-待处理)'!G:G&amp;'8.1论文（前端查询） 需要导入-待处理)'!K:K,'8.1论文（前端查询） 需要导入-待处理)'!B:B),2,)),VLOOKUP(A149,IF({1,0},'8.1论文（前端查询） 需要导入-待处理)'!E:E,'8.1论文（前端查询） 需要导入-待处理)'!B:B),2,),VLOOKUP(A149&amp;I149&amp;"1",IF({1,0},'8.1论文（前端查询） 需要导入-待处理)'!E:E&amp;'8.1论文（前端查询） 需要导入-待处理)'!G:G&amp;'8.1论文（前端查询） 需要导入-待处理)'!K:K,'8.1论文（前端查询） 需要导入-待处理)'!B:B),2,))</f>
        <v>曹银涛</v>
      </c>
      <c r="D149" t="str">
        <f>VLOOKUP(C149,[1]Sheet1!$A:$B,2,)</f>
        <v>caoyintao</v>
      </c>
      <c r="E149" s="1" t="s">
        <v>49</v>
      </c>
      <c r="F149" t="str">
        <f t="array" ref="F149">IF(VLOOKUP(A149&amp;I149,IF({1,0},'8.1论文（前端查询） 需要导入-待处理)'!E:E&amp;'8.1论文（前端查询） 需要导入-待处理)'!G:G,'8.1论文（前端查询） 需要导入-待处理)'!J:J),2,)="1","独立完成","合作完成")</f>
        <v>合作完成</v>
      </c>
      <c r="G149" t="str">
        <f t="array" ref="G149">VLOOKUP(A149&amp;I149,IF({1,0},'8.1论文（前端查询） 需要导入-待处理)'!E:E&amp;'8.1论文（前端查询） 需要导入-待处理)'!G:G,'8.1论文（前端查询） 需要导入-待处理)'!A:A),2,)</f>
        <v>2010</v>
      </c>
      <c r="H149" t="str">
        <f>VLOOKUP(T149,刊物分数!A:D,3,1)</f>
        <v>一般期刊、公开出版的论文集</v>
      </c>
      <c r="I149" t="s">
        <v>647</v>
      </c>
      <c r="J149" t="str">
        <f t="array" ref="J149">VLOOKUP(A149&amp;I149,IF({1,0},'8.1论文（前端查询） 需要导入-待处理)'!E:E&amp;'8.1论文（前端查询） 需要导入-待处理)'!G:G,'8.1论文（前端查询） 需要导入-待处理)'!I:I),2,)</f>
        <v>2010-11-10 </v>
      </c>
      <c r="K149" t="str">
        <f t="array" ref="K149">VLOOKUP(A149&amp;I149,IF({1,0},'8.1论文（前端查询） 需要导入-待处理)'!E:E&amp;'8.1论文（前端查询） 需要导入-待处理)'!G:G,'8.1论文（前端查询） 需要导入-待处理)'!H:H),2,)</f>
        <v>0.7</v>
      </c>
      <c r="L149" t="s">
        <v>27</v>
      </c>
      <c r="M149" t="s">
        <v>56</v>
      </c>
      <c r="N149" t="s">
        <v>29</v>
      </c>
      <c r="R149" t="str">
        <f>CONCATENATE(E149,"(",VLOOKUP(H149,刊物分数!C:D,2,)*70%,")")</f>
        <v>caoyintao(14)</v>
      </c>
      <c r="T149">
        <v>8</v>
      </c>
    </row>
    <row r="150" hidden="1" spans="1:20">
      <c r="A150" t="s">
        <v>649</v>
      </c>
      <c r="B150" s="9" t="s">
        <v>650</v>
      </c>
      <c r="C150" t="str">
        <f t="array" ref="C150">IF(ISNA(VLOOKUP(A150&amp;I150&amp;"1",IF({1,0},'8.1论文（前端查询） 需要导入-待处理)'!E:E&amp;'8.1论文（前端查询） 需要导入-待处理)'!G:G&amp;'8.1论文（前端查询） 需要导入-待处理)'!K:K,'8.1论文（前端查询） 需要导入-待处理)'!B:B),2,)),VLOOKUP(A150,IF({1,0},'8.1论文（前端查询） 需要导入-待处理)'!E:E,'8.1论文（前端查询） 需要导入-待处理)'!B:B),2,),VLOOKUP(A150&amp;I150&amp;"1",IF({1,0},'8.1论文（前端查询） 需要导入-待处理)'!E:E&amp;'8.1论文（前端查询） 需要导入-待处理)'!G:G&amp;'8.1论文（前端查询） 需要导入-待处理)'!K:K,'8.1论文（前端查询） 需要导入-待处理)'!B:B),2,))</f>
        <v>曹银涛</v>
      </c>
      <c r="D150" t="str">
        <f>VLOOKUP(C150,[1]Sheet1!$A:$B,2,)</f>
        <v>caoyintao</v>
      </c>
      <c r="E150" s="1" t="s">
        <v>49</v>
      </c>
      <c r="F150" t="str">
        <f t="array" ref="F150">IF(VLOOKUP(A150&amp;I150,IF({1,0},'8.1论文（前端查询） 需要导入-待处理)'!E:E&amp;'8.1论文（前端查询） 需要导入-待处理)'!G:G,'8.1论文（前端查询） 需要导入-待处理)'!J:J),2,)="1","独立完成","合作完成")</f>
        <v>合作完成</v>
      </c>
      <c r="G150" t="str">
        <f t="array" ref="G150">VLOOKUP(A150&amp;I150,IF({1,0},'8.1论文（前端查询） 需要导入-待处理)'!E:E&amp;'8.1论文（前端查询） 需要导入-待处理)'!G:G,'8.1论文（前端查询） 需要导入-待处理)'!A:A),2,)</f>
        <v>2010</v>
      </c>
      <c r="H150" t="str">
        <f>VLOOKUP(T150,刊物分数!A:D,3,1)</f>
        <v>一般期刊、公开出版的论文集</v>
      </c>
      <c r="I150" t="s">
        <v>650</v>
      </c>
      <c r="J150" t="str">
        <f t="array" ref="J150">VLOOKUP(A150&amp;I150,IF({1,0},'8.1论文（前端查询） 需要导入-待处理)'!E:E&amp;'8.1论文（前端查询） 需要导入-待处理)'!G:G,'8.1论文（前端查询） 需要导入-待处理)'!I:I),2,)</f>
        <v>2010-10-01 </v>
      </c>
      <c r="K150" t="str">
        <f t="array" ref="K150">VLOOKUP(A150&amp;I150,IF({1,0},'8.1论文（前端查询） 需要导入-待处理)'!E:E&amp;'8.1论文（前端查询） 需要导入-待处理)'!G:G,'8.1论文（前端查询） 需要导入-待处理)'!H:H),2,)</f>
        <v>0.8</v>
      </c>
      <c r="L150" t="s">
        <v>27</v>
      </c>
      <c r="M150" t="s">
        <v>56</v>
      </c>
      <c r="N150" t="s">
        <v>29</v>
      </c>
      <c r="R150" t="str">
        <f>CONCATENATE(E150,"(",VLOOKUP(H150,刊物分数!C:D,2,)*70%,")")</f>
        <v>caoyintao(14)</v>
      </c>
      <c r="T150">
        <v>12</v>
      </c>
    </row>
    <row r="151" spans="1:20">
      <c r="A151" t="s">
        <v>652</v>
      </c>
      <c r="B151" s="9" t="s">
        <v>653</v>
      </c>
      <c r="C151" t="str">
        <f t="array" ref="C151">IF(ISNA(VLOOKUP(A151&amp;I151&amp;"1",IF({1,0},'8.1论文（前端查询） 需要导入-待处理)'!E:E&amp;'8.1论文（前端查询） 需要导入-待处理)'!G:G&amp;'8.1论文（前端查询） 需要导入-待处理)'!K:K,'8.1论文（前端查询） 需要导入-待处理)'!B:B),2,)),VLOOKUP(A151,IF({1,0},'8.1论文（前端查询） 需要导入-待处理)'!E:E,'8.1论文（前端查询） 需要导入-待处理)'!B:B),2,),VLOOKUP(A151&amp;I151&amp;"1",IF({1,0},'8.1论文（前端查询） 需要导入-待处理)'!E:E&amp;'8.1论文（前端查询） 需要导入-待处理)'!G:G&amp;'8.1论文（前端查询） 需要导入-待处理)'!K:K,'8.1论文（前端查询） 需要导入-待处理)'!B:B),2,))</f>
        <v>陈悦</v>
      </c>
      <c r="D151" t="e">
        <f>VLOOKUP(C151,[1]Sheet1!$A:$B,2,)</f>
        <v>#N/A</v>
      </c>
      <c r="E151" s="1" t="s">
        <v>60</v>
      </c>
      <c r="F151" t="str">
        <f t="array" ref="F151">IF(VLOOKUP(A151&amp;I151,IF({1,0},'8.1论文（前端查询） 需要导入-待处理)'!E:E&amp;'8.1论文（前端查询） 需要导入-待处理)'!G:G,'8.1论文（前端查询） 需要导入-待处理)'!J:J),2,)="1","独立完成","合作完成")</f>
        <v>合作完成</v>
      </c>
      <c r="G151" t="str">
        <f t="array" ref="G151">VLOOKUP(A151&amp;I151,IF({1,0},'8.1论文（前端查询） 需要导入-待处理)'!E:E&amp;'8.1论文（前端查询） 需要导入-待处理)'!G:G,'8.1论文（前端查询） 需要导入-待处理)'!A:A),2,)</f>
        <v>2010</v>
      </c>
      <c r="H151" t="str">
        <f>VLOOKUP(T151,刊物分数!A:D,3,1)</f>
        <v>内部刊物</v>
      </c>
      <c r="I151" t="s">
        <v>653</v>
      </c>
      <c r="J151" t="str">
        <f t="array" ref="J151">VLOOKUP(A151&amp;I151,IF({1,0},'8.1论文（前端查询） 需要导入-待处理)'!E:E&amp;'8.1论文（前端查询） 需要导入-待处理)'!G:G,'8.1论文（前端查询） 需要导入-待处理)'!I:I),2,)</f>
        <v>2010-02-13 </v>
      </c>
      <c r="K151" t="str">
        <f t="array" ref="K151">VLOOKUP(A151&amp;I151,IF({1,0},'8.1论文（前端查询） 需要导入-待处理)'!E:E&amp;'8.1论文（前端查询） 需要导入-待处理)'!G:G,'8.1论文（前端查询） 需要导入-待处理)'!H:H),2,)</f>
        <v>0.6</v>
      </c>
      <c r="L151" t="s">
        <v>27</v>
      </c>
      <c r="M151" t="s">
        <v>655</v>
      </c>
      <c r="N151" t="s">
        <v>29</v>
      </c>
      <c r="R151" t="str">
        <f>CONCATENATE(E151,"(",VLOOKUP(H151,刊物分数!C:D,2,)*70%,")")</f>
        <v>chenyue(3.5)</v>
      </c>
      <c r="T151">
        <v>4</v>
      </c>
    </row>
    <row r="152" spans="1:20">
      <c r="A152" t="s">
        <v>656</v>
      </c>
      <c r="B152" s="9" t="s">
        <v>153</v>
      </c>
      <c r="C152" t="str">
        <f t="array" ref="C152">IF(ISNA(VLOOKUP(A152&amp;I152&amp;"1",IF({1,0},'8.1论文（前端查询） 需要导入-待处理)'!E:E&amp;'8.1论文（前端查询） 需要导入-待处理)'!G:G&amp;'8.1论文（前端查询） 需要导入-待处理)'!K:K,'8.1论文（前端查询） 需要导入-待处理)'!B:B),2,)),VLOOKUP(A152,IF({1,0},'8.1论文（前端查询） 需要导入-待处理)'!E:E,'8.1论文（前端查询） 需要导入-待处理)'!B:B),2,),VLOOKUP(A152&amp;I152&amp;"1",IF({1,0},'8.1论文（前端查询） 需要导入-待处理)'!E:E&amp;'8.1论文（前端查询） 需要导入-待处理)'!G:G&amp;'8.1论文（前端查询） 需要导入-待处理)'!K:K,'8.1论文（前端查询） 需要导入-待处理)'!B:B),2,))</f>
        <v>陈悦</v>
      </c>
      <c r="D152" t="e">
        <f>VLOOKUP(C152,[1]Sheet1!$A:$B,2,)</f>
        <v>#N/A</v>
      </c>
      <c r="E152" s="1" t="s">
        <v>60</v>
      </c>
      <c r="F152" t="str">
        <f t="array" ref="F152">IF(VLOOKUP(A152&amp;I152,IF({1,0},'8.1论文（前端查询） 需要导入-待处理)'!E:E&amp;'8.1论文（前端查询） 需要导入-待处理)'!G:G,'8.1论文（前端查询） 需要导入-待处理)'!J:J),2,)="1","独立完成","合作完成")</f>
        <v>独立完成</v>
      </c>
      <c r="G152" t="str">
        <f t="array" ref="G152">VLOOKUP(A152&amp;I152,IF({1,0},'8.1论文（前端查询） 需要导入-待处理)'!E:E&amp;'8.1论文（前端查询） 需要导入-待处理)'!G:G,'8.1论文（前端查询） 需要导入-待处理)'!A:A),2,)</f>
        <v>2010</v>
      </c>
      <c r="H152" t="str">
        <f>VLOOKUP(T152,刊物分数!A:D,3,1)</f>
        <v>一般期刊、公开出版的论文集</v>
      </c>
      <c r="I152" t="s">
        <v>153</v>
      </c>
      <c r="J152" t="str">
        <f t="array" ref="J152">VLOOKUP(A152&amp;I152,IF({1,0},'8.1论文（前端查询） 需要导入-待处理)'!E:E&amp;'8.1论文（前端查询） 需要导入-待处理)'!G:G,'8.1论文（前端查询） 需要导入-待处理)'!I:I),2,)</f>
        <v>2010-04-22 </v>
      </c>
      <c r="K152" t="str">
        <f t="array" ref="K152">VLOOKUP(A152&amp;I152,IF({1,0},'8.1论文（前端查询） 需要导入-待处理)'!E:E&amp;'8.1论文（前端查询） 需要导入-待处理)'!G:G,'8.1论文（前端查询） 需要导入-待处理)'!H:H),2,)</f>
        <v>0.3</v>
      </c>
      <c r="L152" t="s">
        <v>27</v>
      </c>
      <c r="M152" t="s">
        <v>64</v>
      </c>
      <c r="N152" t="s">
        <v>29</v>
      </c>
      <c r="R152" t="str">
        <f>CONCATENATE(E152,"(",VLOOKUP(H152,刊物分数!C:D,2,)*70%,")")</f>
        <v>chenyue(14)</v>
      </c>
      <c r="T152">
        <v>10</v>
      </c>
    </row>
    <row r="153" spans="1:20">
      <c r="A153" t="s">
        <v>658</v>
      </c>
      <c r="B153" s="9" t="s">
        <v>659</v>
      </c>
      <c r="C153" t="str">
        <f t="array" ref="C153">IF(ISNA(VLOOKUP(A153&amp;I153&amp;"1",IF({1,0},'8.1论文（前端查询） 需要导入-待处理)'!E:E&amp;'8.1论文（前端查询） 需要导入-待处理)'!G:G&amp;'8.1论文（前端查询） 需要导入-待处理)'!K:K,'8.1论文（前端查询） 需要导入-待处理)'!B:B),2,)),VLOOKUP(A153,IF({1,0},'8.1论文（前端查询） 需要导入-待处理)'!E:E,'8.1论文（前端查询） 需要导入-待处理)'!B:B),2,),VLOOKUP(A153&amp;I153&amp;"1",IF({1,0},'8.1论文（前端查询） 需要导入-待处理)'!E:E&amp;'8.1论文（前端查询） 需要导入-待处理)'!G:G&amp;'8.1论文（前端查询） 需要导入-待处理)'!K:K,'8.1论文（前端查询） 需要导入-待处理)'!B:B),2,))</f>
        <v>陈悦</v>
      </c>
      <c r="D153" t="e">
        <f>VLOOKUP(C153,[1]Sheet1!$A:$B,2,)</f>
        <v>#N/A</v>
      </c>
      <c r="E153" s="1" t="s">
        <v>60</v>
      </c>
      <c r="F153" t="str">
        <f t="array" ref="F153">IF(VLOOKUP(A153&amp;I153,IF({1,0},'8.1论文（前端查询） 需要导入-待处理)'!E:E&amp;'8.1论文（前端查询） 需要导入-待处理)'!G:G,'8.1论文（前端查询） 需要导入-待处理)'!J:J),2,)="1","独立完成","合作完成")</f>
        <v>合作完成</v>
      </c>
      <c r="G153" t="str">
        <f t="array" ref="G153">VLOOKUP(A153&amp;I153,IF({1,0},'8.1论文（前端查询） 需要导入-待处理)'!E:E&amp;'8.1论文（前端查询） 需要导入-待处理)'!G:G,'8.1论文（前端查询） 需要导入-待处理)'!A:A),2,)</f>
        <v>2010</v>
      </c>
      <c r="H153" t="str">
        <f>VLOOKUP(T153,刊物分数!A:D,3,1)</f>
        <v>内部刊物</v>
      </c>
      <c r="I153" t="s">
        <v>659</v>
      </c>
      <c r="J153" t="str">
        <f t="array" ref="J153">VLOOKUP(A153&amp;I153,IF({1,0},'8.1论文（前端查询） 需要导入-待处理)'!E:E&amp;'8.1论文（前端查询） 需要导入-待处理)'!G:G,'8.1论文（前端查询） 需要导入-待处理)'!I:I),2,)</f>
        <v>2010-04-03 </v>
      </c>
      <c r="K153" t="str">
        <f t="array" ref="K153">VLOOKUP(A153&amp;I153,IF({1,0},'8.1论文（前端查询） 需要导入-待处理)'!E:E&amp;'8.1论文（前端查询） 需要导入-待处理)'!G:G,'8.1论文（前端查询） 需要导入-待处理)'!H:H),2,)</f>
        <v>0.6</v>
      </c>
      <c r="L153" t="s">
        <v>27</v>
      </c>
      <c r="M153" t="s">
        <v>661</v>
      </c>
      <c r="N153" t="s">
        <v>29</v>
      </c>
      <c r="R153" t="str">
        <f>CONCATENATE(E153,"(",VLOOKUP(H153,刊物分数!C:D,2,)*70%,")")</f>
        <v>chenyue(3.5)</v>
      </c>
      <c r="T153">
        <v>4</v>
      </c>
    </row>
    <row r="154" spans="1:20">
      <c r="A154" t="s">
        <v>662</v>
      </c>
      <c r="B154" s="9" t="s">
        <v>663</v>
      </c>
      <c r="C154" t="str">
        <f t="array" ref="C154">IF(ISNA(VLOOKUP(A154&amp;I154&amp;"1",IF({1,0},'8.1论文（前端查询） 需要导入-待处理)'!E:E&amp;'8.1论文（前端查询） 需要导入-待处理)'!G:G&amp;'8.1论文（前端查询） 需要导入-待处理)'!K:K,'8.1论文（前端查询） 需要导入-待处理)'!B:B),2,)),VLOOKUP(A154,IF({1,0},'8.1论文（前端查询） 需要导入-待处理)'!E:E,'8.1论文（前端查询） 需要导入-待处理)'!B:B),2,),VLOOKUP(A154&amp;I154&amp;"1",IF({1,0},'8.1论文（前端查询） 需要导入-待处理)'!E:E&amp;'8.1论文（前端查询） 需要导入-待处理)'!G:G&amp;'8.1论文（前端查询） 需要导入-待处理)'!K:K,'8.1论文（前端查询） 需要导入-待处理)'!B:B),2,))</f>
        <v>陈悦</v>
      </c>
      <c r="D154" t="e">
        <f>VLOOKUP(C154,[1]Sheet1!$A:$B,2,)</f>
        <v>#N/A</v>
      </c>
      <c r="E154" s="1" t="s">
        <v>60</v>
      </c>
      <c r="F154" t="str">
        <f t="array" ref="F154">IF(VLOOKUP(A154&amp;I154,IF({1,0},'8.1论文（前端查询） 需要导入-待处理)'!E:E&amp;'8.1论文（前端查询） 需要导入-待处理)'!G:G,'8.1论文（前端查询） 需要导入-待处理)'!J:J),2,)="1","独立完成","合作完成")</f>
        <v>合作完成</v>
      </c>
      <c r="G154" t="str">
        <f t="array" ref="G154">VLOOKUP(A154&amp;I154,IF({1,0},'8.1论文（前端查询） 需要导入-待处理)'!E:E&amp;'8.1论文（前端查询） 需要导入-待处理)'!G:G,'8.1论文（前端查询） 需要导入-待处理)'!A:A),2,)</f>
        <v>2010</v>
      </c>
      <c r="H154" t="str">
        <f>VLOOKUP(T154,刊物分数!A:D,3,1)</f>
        <v>内部刊物</v>
      </c>
      <c r="I154" t="s">
        <v>663</v>
      </c>
      <c r="J154" t="str">
        <f t="array" ref="J154">VLOOKUP(A154&amp;I154,IF({1,0},'8.1论文（前端查询） 需要导入-待处理)'!E:E&amp;'8.1论文（前端查询） 需要导入-待处理)'!G:G,'8.1论文（前端查询） 需要导入-待处理)'!I:I),2,)</f>
        <v>2010-03-03 </v>
      </c>
      <c r="K154" t="str">
        <f t="array" ref="K154">VLOOKUP(A154&amp;I154,IF({1,0},'8.1论文（前端查询） 需要导入-待处理)'!E:E&amp;'8.1论文（前端查询） 需要导入-待处理)'!G:G,'8.1论文（前端查询） 需要导入-待处理)'!H:H),2,)</f>
        <v>0.6</v>
      </c>
      <c r="L154" t="s">
        <v>27</v>
      </c>
      <c r="M154" t="s">
        <v>665</v>
      </c>
      <c r="N154" t="s">
        <v>29</v>
      </c>
      <c r="R154" t="str">
        <f>CONCATENATE(E154,"(",VLOOKUP(H154,刊物分数!C:D,2,)*70%,")")</f>
        <v>chenyue(3.5)</v>
      </c>
      <c r="T154">
        <v>4</v>
      </c>
    </row>
    <row r="155" spans="1:20">
      <c r="A155" t="s">
        <v>666</v>
      </c>
      <c r="B155" s="9" t="s">
        <v>153</v>
      </c>
      <c r="C155" t="str">
        <f t="array" ref="C155">IF(ISNA(VLOOKUP(A155&amp;I155&amp;"1",IF({1,0},'8.1论文（前端查询） 需要导入-待处理)'!E:E&amp;'8.1论文（前端查询） 需要导入-待处理)'!G:G&amp;'8.1论文（前端查询） 需要导入-待处理)'!K:K,'8.1论文（前端查询） 需要导入-待处理)'!B:B),2,)),VLOOKUP(A155,IF({1,0},'8.1论文（前端查询） 需要导入-待处理)'!E:E,'8.1论文（前端查询） 需要导入-待处理)'!B:B),2,),VLOOKUP(A155&amp;I155&amp;"1",IF({1,0},'8.1论文（前端查询） 需要导入-待处理)'!E:E&amp;'8.1论文（前端查询） 需要导入-待处理)'!G:G&amp;'8.1论文（前端查询） 需要导入-待处理)'!K:K,'8.1论文（前端查询） 需要导入-待处理)'!B:B),2,))</f>
        <v>陈悦</v>
      </c>
      <c r="D155" t="e">
        <f>VLOOKUP(C155,[1]Sheet1!$A:$B,2,)</f>
        <v>#N/A</v>
      </c>
      <c r="E155" s="1" t="s">
        <v>60</v>
      </c>
      <c r="F155" t="str">
        <f t="array" ref="F155">IF(VLOOKUP(A155&amp;I155,IF({1,0},'8.1论文（前端查询） 需要导入-待处理)'!E:E&amp;'8.1论文（前端查询） 需要导入-待处理)'!G:G,'8.1论文（前端查询） 需要导入-待处理)'!J:J),2,)="1","独立完成","合作完成")</f>
        <v>独立完成</v>
      </c>
      <c r="G155" t="str">
        <f t="array" ref="G155">VLOOKUP(A155&amp;I155,IF({1,0},'8.1论文（前端查询） 需要导入-待处理)'!E:E&amp;'8.1论文（前端查询） 需要导入-待处理)'!G:G,'8.1论文（前端查询） 需要导入-待处理)'!A:A),2,)</f>
        <v>2010</v>
      </c>
      <c r="H155" t="str">
        <f>VLOOKUP(T155,刊物分数!A:D,3,1)</f>
        <v>一般期刊、公开出版的论文集</v>
      </c>
      <c r="I155" t="s">
        <v>153</v>
      </c>
      <c r="J155" t="str">
        <f t="array" ref="J155">VLOOKUP(A155&amp;I155,IF({1,0},'8.1论文（前端查询） 需要导入-待处理)'!E:E&amp;'8.1论文（前端查询） 需要导入-待处理)'!G:G,'8.1论文（前端查询） 需要导入-待处理)'!I:I),2,)</f>
        <v>2010-04-03 </v>
      </c>
      <c r="K155" t="str">
        <f t="array" ref="K155">VLOOKUP(A155&amp;I155,IF({1,0},'8.1论文（前端查询） 需要导入-待处理)'!E:E&amp;'8.1论文（前端查询） 需要导入-待处理)'!G:G,'8.1论文（前端查询） 需要导入-待处理)'!H:H),2,)</f>
        <v>0.6</v>
      </c>
      <c r="L155" t="s">
        <v>27</v>
      </c>
      <c r="M155" t="s">
        <v>64</v>
      </c>
      <c r="N155" t="s">
        <v>29</v>
      </c>
      <c r="R155" t="str">
        <f>CONCATENATE(E155,"(",VLOOKUP(H155,刊物分数!C:D,2,)*70%,")")</f>
        <v>chenyue(14)</v>
      </c>
      <c r="T155">
        <v>10</v>
      </c>
    </row>
    <row r="156" spans="1:20">
      <c r="A156" t="s">
        <v>667</v>
      </c>
      <c r="B156" s="9" t="s">
        <v>668</v>
      </c>
      <c r="C156" t="str">
        <f t="array" ref="C156">IF(ISNA(VLOOKUP(A156&amp;I156&amp;"1",IF({1,0},'8.1论文（前端查询） 需要导入-待处理)'!E:E&amp;'8.1论文（前端查询） 需要导入-待处理)'!G:G&amp;'8.1论文（前端查询） 需要导入-待处理)'!K:K,'8.1论文（前端查询） 需要导入-待处理)'!B:B),2,)),VLOOKUP(A156,IF({1,0},'8.1论文（前端查询） 需要导入-待处理)'!E:E,'8.1论文（前端查询） 需要导入-待处理)'!B:B),2,),VLOOKUP(A156&amp;I156&amp;"1",IF({1,0},'8.1论文（前端查询） 需要导入-待处理)'!E:E&amp;'8.1论文（前端查询） 需要导入-待处理)'!G:G&amp;'8.1论文（前端查询） 需要导入-待处理)'!K:K,'8.1论文（前端查询） 需要导入-待处理)'!B:B),2,))</f>
        <v>陈悦</v>
      </c>
      <c r="D156" t="e">
        <f>VLOOKUP(C156,[1]Sheet1!$A:$B,2,)</f>
        <v>#N/A</v>
      </c>
      <c r="E156" s="1" t="s">
        <v>60</v>
      </c>
      <c r="F156" t="str">
        <f t="array" ref="F156">IF(VLOOKUP(A156&amp;I156,IF({1,0},'8.1论文（前端查询） 需要导入-待处理)'!E:E&amp;'8.1论文（前端查询） 需要导入-待处理)'!G:G,'8.1论文（前端查询） 需要导入-待处理)'!J:J),2,)="1","独立完成","合作完成")</f>
        <v>独立完成</v>
      </c>
      <c r="G156" t="str">
        <f t="array" ref="G156">VLOOKUP(A156&amp;I156,IF({1,0},'8.1论文（前端查询） 需要导入-待处理)'!E:E&amp;'8.1论文（前端查询） 需要导入-待处理)'!G:G,'8.1论文（前端查询） 需要导入-待处理)'!A:A),2,)</f>
        <v>2010</v>
      </c>
      <c r="H156" t="str">
        <f>VLOOKUP(T156,刊物分数!A:D,3,1)</f>
        <v>一般期刊、公开出版的论文集</v>
      </c>
      <c r="I156" t="s">
        <v>668</v>
      </c>
      <c r="J156" t="str">
        <f t="array" ref="J156">VLOOKUP(A156&amp;I156,IF({1,0},'8.1论文（前端查询） 需要导入-待处理)'!E:E&amp;'8.1论文（前端查询） 需要导入-待处理)'!G:G,'8.1论文（前端查询） 需要导入-待处理)'!I:I),2,)</f>
        <v>2010-11-18 </v>
      </c>
      <c r="K156" t="str">
        <f t="array" ref="K156">VLOOKUP(A156&amp;I156,IF({1,0},'8.1论文（前端查询） 需要导入-待处理)'!E:E&amp;'8.1论文（前端查询） 需要导入-待处理)'!G:G,'8.1论文（前端查询） 需要导入-待处理)'!H:H),2,)</f>
        <v>0.4</v>
      </c>
      <c r="L156" t="s">
        <v>27</v>
      </c>
      <c r="M156" t="s">
        <v>64</v>
      </c>
      <c r="N156" t="s">
        <v>29</v>
      </c>
      <c r="R156" t="str">
        <f>CONCATENATE(E156,"(",VLOOKUP(H156,刊物分数!C:D,2,)*70%,")")</f>
        <v>chenyue(14)</v>
      </c>
      <c r="T156">
        <v>20</v>
      </c>
    </row>
    <row r="157" hidden="1" spans="1:20">
      <c r="A157" t="s">
        <v>670</v>
      </c>
      <c r="B157" s="9" t="s">
        <v>34</v>
      </c>
      <c r="C157" t="str">
        <f t="array" ref="C157">IF(ISNA(VLOOKUP(A157&amp;I157&amp;"1",IF({1,0},'8.1论文（前端查询） 需要导入-待处理)'!E:E&amp;'8.1论文（前端查询） 需要导入-待处理)'!G:G&amp;'8.1论文（前端查询） 需要导入-待处理)'!K:K,'8.1论文（前端查询） 需要导入-待处理)'!B:B),2,)),VLOOKUP(A157,IF({1,0},'8.1论文（前端查询） 需要导入-待处理)'!E:E,'8.1论文（前端查询） 需要导入-待处理)'!B:B),2,),VLOOKUP(A157&amp;I157&amp;"1",IF({1,0},'8.1论文（前端查询） 需要导入-待处理)'!E:E&amp;'8.1论文（前端查询） 需要导入-待处理)'!G:G&amp;'8.1论文（前端查询） 需要导入-待处理)'!K:K,'8.1论文（前端查询） 需要导入-待处理)'!B:B),2,))</f>
        <v>邓涛</v>
      </c>
      <c r="D157" t="str">
        <f>VLOOKUP(C157,[1]Sheet1!$A:$B,2,)</f>
        <v>dengtao</v>
      </c>
      <c r="E157" s="1" t="s">
        <v>82</v>
      </c>
      <c r="F157" t="str">
        <f t="array" ref="F157">IF(VLOOKUP(A157&amp;I157,IF({1,0},'8.1论文（前端查询） 需要导入-待处理)'!E:E&amp;'8.1论文（前端查询） 需要导入-待处理)'!G:G,'8.1论文（前端查询） 需要导入-待处理)'!J:J),2,)="1","独立完成","合作完成")</f>
        <v>独立完成</v>
      </c>
      <c r="G157" t="str">
        <f t="array" ref="G157">VLOOKUP(A157&amp;I157,IF({1,0},'8.1论文（前端查询） 需要导入-待处理)'!E:E&amp;'8.1论文（前端查询） 需要导入-待处理)'!G:G,'8.1论文（前端查询） 需要导入-待处理)'!A:A),2,)</f>
        <v>2010</v>
      </c>
      <c r="H157" t="str">
        <f>VLOOKUP(T157,刊物分数!A:D,3,1)</f>
        <v>一般期刊、公开出版的论文集</v>
      </c>
      <c r="I157" t="s">
        <v>34</v>
      </c>
      <c r="J157" t="str">
        <f t="array" ref="J157">VLOOKUP(A157&amp;I157,IF({1,0},'8.1论文（前端查询） 需要导入-待处理)'!E:E&amp;'8.1论文（前端查询） 需要导入-待处理)'!G:G,'8.1论文（前端查询） 需要导入-待处理)'!I:I),2,)</f>
        <v>2010-12-29 </v>
      </c>
      <c r="K157" t="str">
        <f t="array" ref="K157">VLOOKUP(A157&amp;I157,IF({1,0},'8.1论文（前端查询） 需要导入-待处理)'!E:E&amp;'8.1论文（前端查询） 需要导入-待处理)'!G:G,'8.1论文（前端查询） 需要导入-待处理)'!H:H),2,)</f>
        <v>0.18</v>
      </c>
      <c r="L157" t="s">
        <v>27</v>
      </c>
      <c r="M157" t="s">
        <v>85</v>
      </c>
      <c r="N157" t="s">
        <v>29</v>
      </c>
      <c r="R157" t="str">
        <f>CONCATENATE(E157,"(",VLOOKUP(H157,刊物分数!C:D,2,)*70%,")")</f>
        <v>dengtao(14)</v>
      </c>
      <c r="T157">
        <v>20</v>
      </c>
    </row>
    <row r="158" hidden="1" spans="1:20">
      <c r="A158" t="s">
        <v>673</v>
      </c>
      <c r="B158" s="9" t="s">
        <v>280</v>
      </c>
      <c r="C158" t="str">
        <f t="array" ref="C158">IF(ISNA(VLOOKUP(A158&amp;I158&amp;"1",IF({1,0},'8.1论文（前端查询） 需要导入-待处理)'!E:E&amp;'8.1论文（前端查询） 需要导入-待处理)'!G:G&amp;'8.1论文（前端查询） 需要导入-待处理)'!K:K,'8.1论文（前端查询） 需要导入-待处理)'!B:B),2,)),VLOOKUP(A158,IF({1,0},'8.1论文（前端查询） 需要导入-待处理)'!E:E,'8.1论文（前端查询） 需要导入-待处理)'!B:B),2,),VLOOKUP(A158&amp;I158&amp;"1",IF({1,0},'8.1论文（前端查询） 需要导入-待处理)'!E:E&amp;'8.1论文（前端查询） 需要导入-待处理)'!G:G&amp;'8.1论文（前端查询） 需要导入-待处理)'!K:K,'8.1论文（前端查询） 需要导入-待处理)'!B:B),2,))</f>
        <v>邓涛</v>
      </c>
      <c r="D158" t="str">
        <f>VLOOKUP(C158,[1]Sheet1!$A:$B,2,)</f>
        <v>dengtao</v>
      </c>
      <c r="E158" s="1" t="s">
        <v>82</v>
      </c>
      <c r="F158" t="str">
        <f t="array" ref="F158">IF(VLOOKUP(A158&amp;I158,IF({1,0},'8.1论文（前端查询） 需要导入-待处理)'!E:E&amp;'8.1论文（前端查询） 需要导入-待处理)'!G:G,'8.1论文（前端查询） 需要导入-待处理)'!J:J),2,)="1","独立完成","合作完成")</f>
        <v>独立完成</v>
      </c>
      <c r="G158" t="str">
        <f t="array" ref="G158">VLOOKUP(A158&amp;I158,IF({1,0},'8.1论文（前端查询） 需要导入-待处理)'!E:E&amp;'8.1论文（前端查询） 需要导入-待处理)'!G:G,'8.1论文（前端查询） 需要导入-待处理)'!A:A),2,)</f>
        <v>2010</v>
      </c>
      <c r="H158" t="str">
        <f>VLOOKUP(T158,刊物分数!A:D,3,1)</f>
        <v>内部刊物</v>
      </c>
      <c r="I158" t="s">
        <v>280</v>
      </c>
      <c r="J158" t="str">
        <f t="array" ref="J158">VLOOKUP(A158&amp;I158,IF({1,0},'8.1论文（前端查询） 需要导入-待处理)'!E:E&amp;'8.1论文（前端查询） 需要导入-待处理)'!G:G,'8.1论文（前端查询） 需要导入-待处理)'!I:I),2,)</f>
        <v>2010-04-30 </v>
      </c>
      <c r="K158" t="str">
        <f t="array" ref="K158">VLOOKUP(A158&amp;I158,IF({1,0},'8.1论文（前端查询） 需要导入-待处理)'!E:E&amp;'8.1论文（前端查询） 需要导入-待处理)'!G:G,'8.1论文（前端查询） 需要导入-待处理)'!H:H),2,)</f>
        <v>0.35</v>
      </c>
      <c r="L158" t="s">
        <v>27</v>
      </c>
      <c r="M158" t="s">
        <v>85</v>
      </c>
      <c r="N158" t="s">
        <v>29</v>
      </c>
      <c r="R158" t="str">
        <f>CONCATENATE(E158,"(",VLOOKUP(H158,刊物分数!C:D,2,)*70%,")")</f>
        <v>dengtao(3.5)</v>
      </c>
      <c r="T158">
        <v>5</v>
      </c>
    </row>
    <row r="159" hidden="1" spans="1:20">
      <c r="A159" t="s">
        <v>676</v>
      </c>
      <c r="B159" s="9" t="s">
        <v>83</v>
      </c>
      <c r="C159" t="str">
        <f t="array" ref="C159">IF(ISNA(VLOOKUP(A159&amp;I159&amp;"1",IF({1,0},'8.1论文（前端查询） 需要导入-待处理)'!E:E&amp;'8.1论文（前端查询） 需要导入-待处理)'!G:G&amp;'8.1论文（前端查询） 需要导入-待处理)'!K:K,'8.1论文（前端查询） 需要导入-待处理)'!B:B),2,)),VLOOKUP(A159,IF({1,0},'8.1论文（前端查询） 需要导入-待处理)'!E:E,'8.1论文（前端查询） 需要导入-待处理)'!B:B),2,),VLOOKUP(A159&amp;I159&amp;"1",IF({1,0},'8.1论文（前端查询） 需要导入-待处理)'!E:E&amp;'8.1论文（前端查询） 需要导入-待处理)'!G:G&amp;'8.1论文（前端查询） 需要导入-待处理)'!K:K,'8.1论文（前端查询） 需要导入-待处理)'!B:B),2,))</f>
        <v>邓涛</v>
      </c>
      <c r="D159" t="str">
        <f>VLOOKUP(C159,[1]Sheet1!$A:$B,2,)</f>
        <v>dengtao</v>
      </c>
      <c r="E159" s="1" t="s">
        <v>82</v>
      </c>
      <c r="F159" t="str">
        <f t="array" ref="F159">IF(VLOOKUP(A159&amp;I159,IF({1,0},'8.1论文（前端查询） 需要导入-待处理)'!E:E&amp;'8.1论文（前端查询） 需要导入-待处理)'!G:G,'8.1论文（前端查询） 需要导入-待处理)'!J:J),2,)="1","独立完成","合作完成")</f>
        <v>独立完成</v>
      </c>
      <c r="G159" t="str">
        <f t="array" ref="G159">VLOOKUP(A159&amp;I159,IF({1,0},'8.1论文（前端查询） 需要导入-待处理)'!E:E&amp;'8.1论文（前端查询） 需要导入-待处理)'!G:G,'8.1论文（前端查询） 需要导入-待处理)'!A:A),2,)</f>
        <v>2010</v>
      </c>
      <c r="H159" t="str">
        <f>VLOOKUP(T159,刊物分数!A:D,3,1)</f>
        <v>一般期刊、公开出版的论文集</v>
      </c>
      <c r="I159" t="s">
        <v>83</v>
      </c>
      <c r="J159" t="str">
        <f t="array" ref="J159">VLOOKUP(A159&amp;I159,IF({1,0},'8.1论文（前端查询） 需要导入-待处理)'!E:E&amp;'8.1论文（前端查询） 需要导入-待处理)'!G:G,'8.1论文（前端查询） 需要导入-待处理)'!I:I),2,)</f>
        <v>2010-01-31 </v>
      </c>
      <c r="K159" t="str">
        <f t="array" ref="K159">VLOOKUP(A159&amp;I159,IF({1,0},'8.1论文（前端查询） 需要导入-待处理)'!E:E&amp;'8.1论文（前端查询） 需要导入-待处理)'!G:G,'8.1论文（前端查询） 需要导入-待处理)'!H:H),2,)</f>
        <v>0.35</v>
      </c>
      <c r="L159" t="s">
        <v>27</v>
      </c>
      <c r="M159" t="s">
        <v>85</v>
      </c>
      <c r="N159" t="s">
        <v>29</v>
      </c>
      <c r="R159" t="str">
        <f>CONCATENATE(E159,"(",VLOOKUP(H159,刊物分数!C:D,2,)*70%,")")</f>
        <v>dengtao(14)</v>
      </c>
      <c r="T159">
        <v>10</v>
      </c>
    </row>
    <row r="160" hidden="1" spans="1:20">
      <c r="A160" t="s">
        <v>678</v>
      </c>
      <c r="B160" s="9" t="s">
        <v>679</v>
      </c>
      <c r="C160" t="str">
        <f t="array" ref="C160">IF(ISNA(VLOOKUP(A160&amp;I160&amp;"1",IF({1,0},'8.1论文（前端查询） 需要导入-待处理)'!E:E&amp;'8.1论文（前端查询） 需要导入-待处理)'!G:G&amp;'8.1论文（前端查询） 需要导入-待处理)'!K:K,'8.1论文（前端查询） 需要导入-待处理)'!B:B),2,)),VLOOKUP(A160,IF({1,0},'8.1论文（前端查询） 需要导入-待处理)'!E:E,'8.1论文（前端查询） 需要导入-待处理)'!B:B),2,),VLOOKUP(A160&amp;I160&amp;"1",IF({1,0},'8.1论文（前端查询） 需要导入-待处理)'!E:E&amp;'8.1论文（前端查询） 需要导入-待处理)'!G:G&amp;'8.1论文（前端查询） 需要导入-待处理)'!K:K,'8.1论文（前端查询） 需要导入-待处理)'!B:B),2,))</f>
        <v>邓涛</v>
      </c>
      <c r="D160" t="str">
        <f>VLOOKUP(C160,[1]Sheet1!$A:$B,2,)</f>
        <v>dengtao</v>
      </c>
      <c r="E160" s="1" t="s">
        <v>82</v>
      </c>
      <c r="F160" t="str">
        <f t="array" ref="F160">IF(VLOOKUP(A160&amp;I160,IF({1,0},'8.1论文（前端查询） 需要导入-待处理)'!E:E&amp;'8.1论文（前端查询） 需要导入-待处理)'!G:G,'8.1论文（前端查询） 需要导入-待处理)'!J:J),2,)="1","独立完成","合作完成")</f>
        <v>独立完成</v>
      </c>
      <c r="G160" t="str">
        <f t="array" ref="G160">VLOOKUP(A160&amp;I160,IF({1,0},'8.1论文（前端查询） 需要导入-待处理)'!E:E&amp;'8.1论文（前端查询） 需要导入-待处理)'!G:G,'8.1论文（前端查询） 需要导入-待处理)'!A:A),2,)</f>
        <v>2010</v>
      </c>
      <c r="H160" t="str">
        <f>VLOOKUP(T160,刊物分数!A:D,3,1)</f>
        <v>一般期刊、公开出版的论文集</v>
      </c>
      <c r="I160" t="s">
        <v>679</v>
      </c>
      <c r="J160" t="str">
        <f t="array" ref="J160">VLOOKUP(A160&amp;I160,IF({1,0},'8.1论文（前端查询） 需要导入-待处理)'!E:E&amp;'8.1论文（前端查询） 需要导入-待处理)'!G:G,'8.1论文（前端查询） 需要导入-待处理)'!I:I),2,)</f>
        <v>2010-09-01 </v>
      </c>
      <c r="K160" t="str">
        <f t="array" ref="K160">VLOOKUP(A160&amp;I160,IF({1,0},'8.1论文（前端查询） 需要导入-待处理)'!E:E&amp;'8.1论文（前端查询） 需要导入-待处理)'!G:G,'8.1论文（前端查询） 需要导入-待处理)'!H:H),2,)</f>
        <v>0.3</v>
      </c>
      <c r="L160" t="s">
        <v>27</v>
      </c>
      <c r="M160" t="s">
        <v>85</v>
      </c>
      <c r="N160" t="s">
        <v>29</v>
      </c>
      <c r="R160" t="str">
        <f>CONCATENATE(E160,"(",VLOOKUP(H160,刊物分数!C:D,2,)*70%,")")</f>
        <v>dengtao(14)</v>
      </c>
      <c r="T160">
        <v>10</v>
      </c>
    </row>
    <row r="161" hidden="1" spans="1:20">
      <c r="A161" t="s">
        <v>681</v>
      </c>
      <c r="B161" s="9" t="s">
        <v>682</v>
      </c>
      <c r="C161" t="str">
        <f t="array" ref="C161">IF(ISNA(VLOOKUP(A161&amp;I161&amp;"1",IF({1,0},'8.1论文（前端查询） 需要导入-待处理)'!E:E&amp;'8.1论文（前端查询） 需要导入-待处理)'!G:G&amp;'8.1论文（前端查询） 需要导入-待处理)'!K:K,'8.1论文（前端查询） 需要导入-待处理)'!B:B),2,)),VLOOKUP(A161,IF({1,0},'8.1论文（前端查询） 需要导入-待处理)'!E:E,'8.1论文（前端查询） 需要导入-待处理)'!B:B),2,),VLOOKUP(A161&amp;I161&amp;"1",IF({1,0},'8.1论文（前端查询） 需要导入-待处理)'!E:E&amp;'8.1论文（前端查询） 需要导入-待处理)'!G:G&amp;'8.1论文（前端查询） 需要导入-待处理)'!K:K,'8.1论文（前端查询） 需要导入-待处理)'!B:B),2,))</f>
        <v>丁新正</v>
      </c>
      <c r="D161" t="str">
        <f>VLOOKUP(C161,[1]Sheet1!$A:$B,2,)</f>
        <v>dingxinzheng</v>
      </c>
      <c r="E161" s="1" t="s">
        <v>95</v>
      </c>
      <c r="F161" t="str">
        <f t="array" ref="F161">IF(VLOOKUP(A161&amp;I161,IF({1,0},'8.1论文（前端查询） 需要导入-待处理)'!E:E&amp;'8.1论文（前端查询） 需要导入-待处理)'!G:G,'8.1论文（前端查询） 需要导入-待处理)'!J:J),2,)="1","独立完成","合作完成")</f>
        <v>独立完成</v>
      </c>
      <c r="G161" t="str">
        <f t="array" ref="G161">VLOOKUP(A161&amp;I161,IF({1,0},'8.1论文（前端查询） 需要导入-待处理)'!E:E&amp;'8.1论文（前端查询） 需要导入-待处理)'!G:G,'8.1论文（前端查询） 需要导入-待处理)'!A:A),2,)</f>
        <v>2010</v>
      </c>
      <c r="H161" t="str">
        <f>VLOOKUP(T161,刊物分数!A:D,3,1)</f>
        <v>一般期刊、公开出版的论文集</v>
      </c>
      <c r="I161" t="s">
        <v>682</v>
      </c>
      <c r="J161" t="str">
        <f t="array" ref="J161">VLOOKUP(A161&amp;I161,IF({1,0},'8.1论文（前端查询） 需要导入-待处理)'!E:E&amp;'8.1论文（前端查询） 需要导入-待处理)'!G:G,'8.1论文（前端查询） 需要导入-待处理)'!I:I),2,)</f>
        <v>2010-01-01 </v>
      </c>
      <c r="K161" t="str">
        <f t="array" ref="K161">VLOOKUP(A161&amp;I161,IF({1,0},'8.1论文（前端查询） 需要导入-待处理)'!E:E&amp;'8.1论文（前端查询） 需要导入-待处理)'!G:G,'8.1论文（前端查询） 需要导入-待处理)'!H:H),2,)</f>
        <v>1.2</v>
      </c>
      <c r="L161" t="s">
        <v>27</v>
      </c>
      <c r="M161" t="s">
        <v>98</v>
      </c>
      <c r="N161" t="s">
        <v>29</v>
      </c>
      <c r="R161" t="str">
        <f>CONCATENATE(E161,"(",VLOOKUP(H161,刊物分数!C:D,2,)*70%,")")</f>
        <v>dingxinzheng(14)</v>
      </c>
      <c r="T161">
        <v>10</v>
      </c>
    </row>
    <row r="162" hidden="1" spans="1:20">
      <c r="A162" t="s">
        <v>684</v>
      </c>
      <c r="B162" s="9" t="s">
        <v>685</v>
      </c>
      <c r="C162" t="str">
        <f t="array" ref="C162">IF(ISNA(VLOOKUP(A162&amp;I162&amp;"1",IF({1,0},'8.1论文（前端查询） 需要导入-待处理)'!E:E&amp;'8.1论文（前端查询） 需要导入-待处理)'!G:G&amp;'8.1论文（前端查询） 需要导入-待处理)'!K:K,'8.1论文（前端查询） 需要导入-待处理)'!B:B),2,)),VLOOKUP(A162,IF({1,0},'8.1论文（前端查询） 需要导入-待处理)'!E:E,'8.1论文（前端查询） 需要导入-待处理)'!B:B),2,),VLOOKUP(A162&amp;I162&amp;"1",IF({1,0},'8.1论文（前端查询） 需要导入-待处理)'!E:E&amp;'8.1论文（前端查询） 需要导入-待处理)'!G:G&amp;'8.1论文（前端查询） 需要导入-待处理)'!K:K,'8.1论文（前端查询） 需要导入-待处理)'!B:B),2,))</f>
        <v>丁新正</v>
      </c>
      <c r="D162" t="str">
        <f>VLOOKUP(C162,[1]Sheet1!$A:$B,2,)</f>
        <v>dingxinzheng</v>
      </c>
      <c r="E162" s="1" t="s">
        <v>95</v>
      </c>
      <c r="F162" t="str">
        <f t="array" ref="F162">IF(VLOOKUP(A162&amp;I162,IF({1,0},'8.1论文（前端查询） 需要导入-待处理)'!E:E&amp;'8.1论文（前端查询） 需要导入-待处理)'!G:G,'8.1论文（前端查询） 需要导入-待处理)'!J:J),2,)="1","独立完成","合作完成")</f>
        <v>合作完成</v>
      </c>
      <c r="G162" t="str">
        <f t="array" ref="G162">VLOOKUP(A162&amp;I162,IF({1,0},'8.1论文（前端查询） 需要导入-待处理)'!E:E&amp;'8.1论文（前端查询） 需要导入-待处理)'!G:G,'8.1论文（前端查询） 需要导入-待处理)'!A:A),2,)</f>
        <v>2010</v>
      </c>
      <c r="H162" t="str">
        <f>VLOOKUP(T162,刊物分数!A:D,3,1)</f>
        <v>内部刊物</v>
      </c>
      <c r="I162" t="s">
        <v>685</v>
      </c>
      <c r="J162" t="str">
        <f t="array" ref="J162">VLOOKUP(A162&amp;I162,IF({1,0},'8.1论文（前端查询） 需要导入-待处理)'!E:E&amp;'8.1论文（前端查询） 需要导入-待处理)'!G:G,'8.1论文（前端查询） 需要导入-待处理)'!I:I),2,)</f>
        <v>2010-09-15 </v>
      </c>
      <c r="K162" t="str">
        <f t="array" ref="K162">VLOOKUP(A162&amp;I162,IF({1,0},'8.1论文（前端查询） 需要导入-待处理)'!E:E&amp;'8.1论文（前端查询） 需要导入-待处理)'!G:G,'8.1论文（前端查询） 需要导入-待处理)'!H:H),2,)</f>
        <v>0.7</v>
      </c>
      <c r="L162" t="s">
        <v>27</v>
      </c>
      <c r="M162" t="s">
        <v>98</v>
      </c>
      <c r="N162" t="s">
        <v>29</v>
      </c>
      <c r="R162" t="str">
        <f>CONCATENATE(E162,"(",VLOOKUP(H162,刊物分数!C:D,2,)*70%,")")</f>
        <v>dingxinzheng(3.5)</v>
      </c>
      <c r="T162">
        <v>0.11</v>
      </c>
    </row>
    <row r="163" hidden="1" spans="1:20">
      <c r="A163" t="s">
        <v>687</v>
      </c>
      <c r="B163" s="9" t="s">
        <v>688</v>
      </c>
      <c r="C163" t="str">
        <f t="array" ref="C163">IF(ISNA(VLOOKUP(A163&amp;I163&amp;"1",IF({1,0},'8.1论文（前端查询） 需要导入-待处理)'!E:E&amp;'8.1论文（前端查询） 需要导入-待处理)'!G:G&amp;'8.1论文（前端查询） 需要导入-待处理)'!K:K,'8.1论文（前端查询） 需要导入-待处理)'!B:B),2,)),VLOOKUP(A163,IF({1,0},'8.1论文（前端查询） 需要导入-待处理)'!E:E,'8.1论文（前端查询） 需要导入-待处理)'!B:B),2,),VLOOKUP(A163&amp;I163&amp;"1",IF({1,0},'8.1论文（前端查询） 需要导入-待处理)'!E:E&amp;'8.1论文（前端查询） 需要导入-待处理)'!G:G&amp;'8.1论文（前端查询） 需要导入-待处理)'!K:K,'8.1论文（前端查询） 需要导入-待处理)'!B:B),2,))</f>
        <v>丁新正</v>
      </c>
      <c r="D163" t="str">
        <f>VLOOKUP(C163,[1]Sheet1!$A:$B,2,)</f>
        <v>dingxinzheng</v>
      </c>
      <c r="E163" s="1" t="s">
        <v>95</v>
      </c>
      <c r="F163" t="str">
        <f t="array" ref="F163">IF(VLOOKUP(A163&amp;I163,IF({1,0},'8.1论文（前端查询） 需要导入-待处理)'!E:E&amp;'8.1论文（前端查询） 需要导入-待处理)'!G:G,'8.1论文（前端查询） 需要导入-待处理)'!J:J),2,)="1","独立完成","合作完成")</f>
        <v>独立完成</v>
      </c>
      <c r="G163" t="str">
        <f t="array" ref="G163">VLOOKUP(A163&amp;I163,IF({1,0},'8.1论文（前端查询） 需要导入-待处理)'!E:E&amp;'8.1论文（前端查询） 需要导入-待处理)'!G:G,'8.1论文（前端查询） 需要导入-待处理)'!A:A),2,)</f>
        <v>2010</v>
      </c>
      <c r="H163" t="str">
        <f>VLOOKUP(T163,刊物分数!A:D,3,1)</f>
        <v>一般期刊、公开出版的论文集</v>
      </c>
      <c r="I163" t="s">
        <v>688</v>
      </c>
      <c r="J163" t="str">
        <f t="array" ref="J163">VLOOKUP(A163&amp;I163,IF({1,0},'8.1论文（前端查询） 需要导入-待处理)'!E:E&amp;'8.1论文（前端查询） 需要导入-待处理)'!G:G,'8.1论文（前端查询） 需要导入-待处理)'!I:I),2,)</f>
        <v>2010-01-20 </v>
      </c>
      <c r="K163" t="str">
        <f t="array" ref="K163">VLOOKUP(A163&amp;I163,IF({1,0},'8.1论文（前端查询） 需要导入-待处理)'!E:E&amp;'8.1论文（前端查询） 需要导入-待处理)'!G:G,'8.1论文（前端查询） 需要导入-待处理)'!H:H),2,)</f>
        <v>0.5</v>
      </c>
      <c r="L163" t="s">
        <v>27</v>
      </c>
      <c r="M163" t="s">
        <v>98</v>
      </c>
      <c r="N163" t="s">
        <v>29</v>
      </c>
      <c r="R163" t="str">
        <f>CONCATENATE(E163,"(",VLOOKUP(H163,刊物分数!C:D,2,)*70%,")")</f>
        <v>dingxinzheng(14)</v>
      </c>
      <c r="T163">
        <v>10</v>
      </c>
    </row>
    <row r="164" spans="1:20">
      <c r="A164" t="s">
        <v>690</v>
      </c>
      <c r="B164" s="9" t="s">
        <v>691</v>
      </c>
      <c r="C164" t="str">
        <f t="array" ref="C164">IF(ISNA(VLOOKUP(A164&amp;I164&amp;"1",IF({1,0},'8.1论文（前端查询） 需要导入-待处理)'!E:E&amp;'8.1论文（前端查询） 需要导入-待处理)'!G:G&amp;'8.1论文（前端查询） 需要导入-待处理)'!K:K,'8.1论文（前端查询） 需要导入-待处理)'!B:B),2,)),VLOOKUP(A164,IF({1,0},'8.1论文（前端查询） 需要导入-待处理)'!E:E,'8.1论文（前端查询） 需要导入-待处理)'!B:B),2,),VLOOKUP(A164&amp;I164&amp;"1",IF({1,0},'8.1论文（前端查询） 需要导入-待处理)'!E:E&amp;'8.1论文（前端查询） 需要导入-待处理)'!G:G&amp;'8.1论文（前端查询） 需要导入-待处理)'!K:K,'8.1论文（前端查询） 需要导入-待处理)'!B:B),2,))</f>
        <v>范滔滔</v>
      </c>
      <c r="D164" t="e">
        <f>VLOOKUP(C164,[1]Sheet1!$A:$B,2,)</f>
        <v>#N/A</v>
      </c>
      <c r="E164" s="1" t="s">
        <v>115</v>
      </c>
      <c r="F164" t="str">
        <f t="array" ref="F164">IF(VLOOKUP(A164&amp;I164,IF({1,0},'8.1论文（前端查询） 需要导入-待处理)'!E:E&amp;'8.1论文（前端查询） 需要导入-待处理)'!G:G,'8.1论文（前端查询） 需要导入-待处理)'!J:J),2,)="1","独立完成","合作完成")</f>
        <v>独立完成</v>
      </c>
      <c r="G164" t="str">
        <f t="array" ref="G164">VLOOKUP(A164&amp;I164,IF({1,0},'8.1论文（前端查询） 需要导入-待处理)'!E:E&amp;'8.1论文（前端查询） 需要导入-待处理)'!G:G,'8.1论文（前端查询） 需要导入-待处理)'!A:A),2,)</f>
        <v>2010</v>
      </c>
      <c r="H164" t="str">
        <f>VLOOKUP(T164,刊物分数!A:D,3,1)</f>
        <v>一般期刊、公开出版的论文集</v>
      </c>
      <c r="I164" t="s">
        <v>691</v>
      </c>
      <c r="J164" t="str">
        <f t="array" ref="J164">VLOOKUP(A164&amp;I164,IF({1,0},'8.1论文（前端查询） 需要导入-待处理)'!E:E&amp;'8.1论文（前端查询） 需要导入-待处理)'!G:G,'8.1论文（前端查询） 需要导入-待处理)'!I:I),2,)</f>
        <v>2010-11-30 </v>
      </c>
      <c r="K164" t="str">
        <f t="array" ref="K164">VLOOKUP(A164&amp;I164,IF({1,0},'8.1论文（前端查询） 需要导入-待处理)'!E:E&amp;'8.1论文（前端查询） 需要导入-待处理)'!G:G,'8.1论文（前端查询） 需要导入-待处理)'!H:H),2,)</f>
        <v>0.5</v>
      </c>
      <c r="L164" t="s">
        <v>27</v>
      </c>
      <c r="M164" t="s">
        <v>118</v>
      </c>
      <c r="N164" t="s">
        <v>29</v>
      </c>
      <c r="R164" t="str">
        <f>CONCATENATE(E164,"(",VLOOKUP(H164,刊物分数!C:D,2,)*70%,")")</f>
        <v>fantaotao(14)</v>
      </c>
      <c r="T164">
        <v>10</v>
      </c>
    </row>
    <row r="165" spans="1:20">
      <c r="A165" t="s">
        <v>694</v>
      </c>
      <c r="B165" s="9" t="s">
        <v>691</v>
      </c>
      <c r="C165" t="str">
        <f t="array" ref="C165">IF(ISNA(VLOOKUP(A165&amp;I165&amp;"1",IF({1,0},'8.1论文（前端查询） 需要导入-待处理)'!E:E&amp;'8.1论文（前端查询） 需要导入-待处理)'!G:G&amp;'8.1论文（前端查询） 需要导入-待处理)'!K:K,'8.1论文（前端查询） 需要导入-待处理)'!B:B),2,)),VLOOKUP(A165,IF({1,0},'8.1论文（前端查询） 需要导入-待处理)'!E:E,'8.1论文（前端查询） 需要导入-待处理)'!B:B),2,),VLOOKUP(A165&amp;I165&amp;"1",IF({1,0},'8.1论文（前端查询） 需要导入-待处理)'!E:E&amp;'8.1论文（前端查询） 需要导入-待处理)'!G:G&amp;'8.1论文（前端查询） 需要导入-待处理)'!K:K,'8.1论文（前端查询） 需要导入-待处理)'!B:B),2,))</f>
        <v>方令</v>
      </c>
      <c r="D165" t="e">
        <f>VLOOKUP(C165,[1]Sheet1!$A:$B,2,)</f>
        <v>#N/A</v>
      </c>
      <c r="E165" s="1" t="s">
        <v>122</v>
      </c>
      <c r="F165" t="str">
        <f t="array" ref="F165">IF(VLOOKUP(A165&amp;I165,IF({1,0},'8.1论文（前端查询） 需要导入-待处理)'!E:E&amp;'8.1论文（前端查询） 需要导入-待处理)'!G:G,'8.1论文（前端查询） 需要导入-待处理)'!J:J),2,)="1","独立完成","合作完成")</f>
        <v>独立完成</v>
      </c>
      <c r="G165" t="str">
        <f t="array" ref="G165">VLOOKUP(A165&amp;I165,IF({1,0},'8.1论文（前端查询） 需要导入-待处理)'!E:E&amp;'8.1论文（前端查询） 需要导入-待处理)'!G:G,'8.1论文（前端查询） 需要导入-待处理)'!A:A),2,)</f>
        <v>2010</v>
      </c>
      <c r="H165" t="str">
        <f>VLOOKUP(T165,刊物分数!A:D,3,1)</f>
        <v>一般期刊、公开出版的论文集</v>
      </c>
      <c r="I165" t="s">
        <v>691</v>
      </c>
      <c r="J165" t="str">
        <f t="array" ref="J165">VLOOKUP(A165&amp;I165,IF({1,0},'8.1论文（前端查询） 需要导入-待处理)'!E:E&amp;'8.1论文（前端查询） 需要导入-待处理)'!G:G,'8.1论文（前端查询） 需要导入-待处理)'!I:I),2,)</f>
        <v>2010-12-20 </v>
      </c>
      <c r="K165" t="str">
        <f t="array" ref="K165">VLOOKUP(A165&amp;I165,IF({1,0},'8.1论文（前端查询） 需要导入-待处理)'!E:E&amp;'8.1论文（前端查询） 需要导入-待处理)'!G:G,'8.1论文（前端查询） 需要导入-待处理)'!H:H),2,)</f>
        <v>0.6</v>
      </c>
      <c r="L165" t="s">
        <v>27</v>
      </c>
      <c r="M165" t="s">
        <v>126</v>
      </c>
      <c r="N165" t="s">
        <v>29</v>
      </c>
      <c r="R165" t="str">
        <f>CONCATENATE(E165,"(",VLOOKUP(H165,刊物分数!C:D,2,)*70%,")")</f>
        <v>fangling(14)</v>
      </c>
      <c r="T165">
        <v>10</v>
      </c>
    </row>
    <row r="166" spans="1:20">
      <c r="A166" t="s">
        <v>696</v>
      </c>
      <c r="B166" s="9" t="s">
        <v>697</v>
      </c>
      <c r="C166" t="str">
        <f t="array" ref="C166">IF(ISNA(VLOOKUP(A166&amp;I166&amp;"1",IF({1,0},'8.1论文（前端查询） 需要导入-待处理)'!E:E&amp;'8.1论文（前端查询） 需要导入-待处理)'!G:G&amp;'8.1论文（前端查询） 需要导入-待处理)'!K:K,'8.1论文（前端查询） 需要导入-待处理)'!B:B),2,)),VLOOKUP(A166,IF({1,0},'8.1论文（前端查询） 需要导入-待处理)'!E:E,'8.1论文（前端查询） 需要导入-待处理)'!B:B),2,),VLOOKUP(A166&amp;I166&amp;"1",IF({1,0},'8.1论文（前端查询） 需要导入-待处理)'!E:E&amp;'8.1论文（前端查询） 需要导入-待处理)'!G:G&amp;'8.1论文（前端查询） 需要导入-待处理)'!K:K,'8.1论文（前端查询） 需要导入-待处理)'!B:B),2,))</f>
        <v>方令</v>
      </c>
      <c r="D166" t="e">
        <f>VLOOKUP(C166,[1]Sheet1!$A:$B,2,)</f>
        <v>#N/A</v>
      </c>
      <c r="E166" s="1" t="s">
        <v>122</v>
      </c>
      <c r="F166" t="str">
        <f t="array" ref="F166">IF(VLOOKUP(A166&amp;I166,IF({1,0},'8.1论文（前端查询） 需要导入-待处理)'!E:E&amp;'8.1论文（前端查询） 需要导入-待处理)'!G:G,'8.1论文（前端查询） 需要导入-待处理)'!J:J),2,)="1","独立完成","合作完成")</f>
        <v>独立完成</v>
      </c>
      <c r="G166" t="str">
        <f t="array" ref="G166">VLOOKUP(A166&amp;I166,IF({1,0},'8.1论文（前端查询） 需要导入-待处理)'!E:E&amp;'8.1论文（前端查询） 需要导入-待处理)'!G:G,'8.1论文（前端查询） 需要导入-待处理)'!A:A),2,)</f>
        <v>2010</v>
      </c>
      <c r="H166" t="str">
        <f>VLOOKUP(T166,刊物分数!A:D,3,1)</f>
        <v>内部刊物</v>
      </c>
      <c r="I166" t="s">
        <v>697</v>
      </c>
      <c r="J166" t="str">
        <f t="array" ref="J166">VLOOKUP(A166&amp;I166,IF({1,0},'8.1论文（前端查询） 需要导入-待处理)'!E:E&amp;'8.1论文（前端查询） 需要导入-待处理)'!G:G,'8.1论文（前端查询） 需要导入-待处理)'!I:I),2,)</f>
        <v>2010-01-26 </v>
      </c>
      <c r="K166" t="str">
        <f t="array" ref="K166">VLOOKUP(A166&amp;I166,IF({1,0},'8.1论文（前端查询） 需要导入-待处理)'!E:E&amp;'8.1论文（前端查询） 需要导入-待处理)'!G:G,'8.1论文（前端查询） 需要导入-待处理)'!H:H),2,)</f>
        <v>0.9</v>
      </c>
      <c r="L166" t="s">
        <v>27</v>
      </c>
      <c r="M166" t="s">
        <v>126</v>
      </c>
      <c r="N166" t="s">
        <v>29</v>
      </c>
      <c r="R166" t="str">
        <f>CONCATENATE(E166,"(",VLOOKUP(H166,刊物分数!C:D,2,)*70%,")")</f>
        <v>fangling(3.5)</v>
      </c>
      <c r="T166">
        <v>5</v>
      </c>
    </row>
    <row r="167" spans="1:20">
      <c r="A167" t="s">
        <v>699</v>
      </c>
      <c r="B167" s="9" t="s">
        <v>700</v>
      </c>
      <c r="C167" t="str">
        <f t="array" ref="C167">IF(ISNA(VLOOKUP(A167&amp;I167&amp;"1",IF({1,0},'8.1论文（前端查询） 需要导入-待处理)'!E:E&amp;'8.1论文（前端查询） 需要导入-待处理)'!G:G&amp;'8.1论文（前端查询） 需要导入-待处理)'!K:K,'8.1论文（前端查询） 需要导入-待处理)'!B:B),2,)),VLOOKUP(A167,IF({1,0},'8.1论文（前端查询） 需要导入-待处理)'!E:E,'8.1论文（前端查询） 需要导入-待处理)'!B:B),2,),VLOOKUP(A167&amp;I167&amp;"1",IF({1,0},'8.1论文（前端查询） 需要导入-待处理)'!E:E&amp;'8.1论文（前端查询） 需要导入-待处理)'!G:G&amp;'8.1论文（前端查询） 需要导入-待处理)'!K:K,'8.1论文（前端查询） 需要导入-待处理)'!B:B),2,))</f>
        <v>方令</v>
      </c>
      <c r="D167" t="e">
        <f>VLOOKUP(C167,[1]Sheet1!$A:$B,2,)</f>
        <v>#N/A</v>
      </c>
      <c r="E167" s="1" t="s">
        <v>122</v>
      </c>
      <c r="F167" t="str">
        <f t="array" ref="F167">IF(VLOOKUP(A167&amp;I167,IF({1,0},'8.1论文（前端查询） 需要导入-待处理)'!E:E&amp;'8.1论文（前端查询） 需要导入-待处理)'!G:G,'8.1论文（前端查询） 需要导入-待处理)'!J:J),2,)="1","独立完成","合作完成")</f>
        <v>独立完成</v>
      </c>
      <c r="G167" t="str">
        <f t="array" ref="G167">VLOOKUP(A167&amp;I167,IF({1,0},'8.1论文（前端查询） 需要导入-待处理)'!E:E&amp;'8.1论文（前端查询） 需要导入-待处理)'!G:G,'8.1论文（前端查询） 需要导入-待处理)'!A:A),2,)</f>
        <v>2010</v>
      </c>
      <c r="H167" t="str">
        <f>VLOOKUP(T167,刊物分数!A:D,3,1)</f>
        <v>一般期刊、公开出版的论文集</v>
      </c>
      <c r="I167" t="s">
        <v>700</v>
      </c>
      <c r="J167" t="str">
        <f t="array" ref="J167">VLOOKUP(A167&amp;I167,IF({1,0},'8.1论文（前端查询） 需要导入-待处理)'!E:E&amp;'8.1论文（前端查询） 需要导入-待处理)'!G:G,'8.1论文（前端查询） 需要导入-待处理)'!I:I),2,)</f>
        <v>2010-09-25 </v>
      </c>
      <c r="K167" t="str">
        <f t="array" ref="K167">VLOOKUP(A167&amp;I167,IF({1,0},'8.1论文（前端查询） 需要导入-待处理)'!E:E&amp;'8.1论文（前端查询） 需要导入-待处理)'!G:G,'8.1论文（前端查询） 需要导入-待处理)'!H:H),2,)</f>
        <v>0.9</v>
      </c>
      <c r="L167" t="s">
        <v>27</v>
      </c>
      <c r="M167" t="s">
        <v>126</v>
      </c>
      <c r="N167" t="s">
        <v>29</v>
      </c>
      <c r="R167" t="str">
        <f>CONCATENATE(E167,"(",VLOOKUP(H167,刊物分数!C:D,2,)*70%,")")</f>
        <v>fangling(14)</v>
      </c>
      <c r="T167">
        <v>10</v>
      </c>
    </row>
    <row r="168" spans="1:20">
      <c r="A168" t="s">
        <v>702</v>
      </c>
      <c r="B168" s="9" t="s">
        <v>703</v>
      </c>
      <c r="C168" t="str">
        <f t="array" ref="C168">IF(ISNA(VLOOKUP(A168&amp;I168&amp;"1",IF({1,0},'8.1论文（前端查询） 需要导入-待处理)'!E:E&amp;'8.1论文（前端查询） 需要导入-待处理)'!G:G&amp;'8.1论文（前端查询） 需要导入-待处理)'!K:K,'8.1论文（前端查询） 需要导入-待处理)'!B:B),2,)),VLOOKUP(A168,IF({1,0},'8.1论文（前端查询） 需要导入-待处理)'!E:E,'8.1论文（前端查询） 需要导入-待处理)'!B:B),2,),VLOOKUP(A168&amp;I168&amp;"1",IF({1,0},'8.1论文（前端查询） 需要导入-待处理)'!E:E&amp;'8.1论文（前端查询） 需要导入-待处理)'!G:G&amp;'8.1论文（前端查询） 需要导入-待处理)'!K:K,'8.1论文（前端查询） 需要导入-待处理)'!B:B),2,))</f>
        <v>方令</v>
      </c>
      <c r="D168" t="e">
        <f>VLOOKUP(C168,[1]Sheet1!$A:$B,2,)</f>
        <v>#N/A</v>
      </c>
      <c r="E168" s="1" t="s">
        <v>122</v>
      </c>
      <c r="F168" t="str">
        <f t="array" ref="F168">IF(VLOOKUP(A168&amp;I168,IF({1,0},'8.1论文（前端查询） 需要导入-待处理)'!E:E&amp;'8.1论文（前端查询） 需要导入-待处理)'!G:G,'8.1论文（前端查询） 需要导入-待处理)'!J:J),2,)="1","独立完成","合作完成")</f>
        <v>独立完成</v>
      </c>
      <c r="G168" t="str">
        <f t="array" ref="G168">VLOOKUP(A168&amp;I168,IF({1,0},'8.1论文（前端查询） 需要导入-待处理)'!E:E&amp;'8.1论文（前端查询） 需要导入-待处理)'!G:G,'8.1论文（前端查询） 需要导入-待处理)'!A:A),2,)</f>
        <v>2010</v>
      </c>
      <c r="H168" t="str">
        <f>VLOOKUP(T168,刊物分数!A:D,3,1)</f>
        <v>内部刊物</v>
      </c>
      <c r="I168" t="s">
        <v>703</v>
      </c>
      <c r="J168" t="str">
        <f t="array" ref="J168">VLOOKUP(A168&amp;I168,IF({1,0},'8.1论文（前端查询） 需要导入-待处理)'!E:E&amp;'8.1论文（前端查询） 需要导入-待处理)'!G:G,'8.1论文（前端查询） 需要导入-待处理)'!I:I),2,)</f>
        <v>2010-05-31 </v>
      </c>
      <c r="K168" t="str">
        <f t="array" ref="K168">VLOOKUP(A168&amp;I168,IF({1,0},'8.1论文（前端查询） 需要导入-待处理)'!E:E&amp;'8.1论文（前端查询） 需要导入-待处理)'!G:G,'8.1论文（前端查询） 需要导入-待处理)'!H:H),2,)</f>
        <v>0.18</v>
      </c>
      <c r="L168" t="s">
        <v>27</v>
      </c>
      <c r="M168" t="s">
        <v>126</v>
      </c>
      <c r="N168" t="s">
        <v>29</v>
      </c>
      <c r="R168" t="str">
        <f>CONCATENATE(E168,"(",VLOOKUP(H168,刊物分数!C:D,2,)*70%,")")</f>
        <v>fangling(3.5)</v>
      </c>
      <c r="T168">
        <v>5</v>
      </c>
    </row>
    <row r="169" spans="1:20">
      <c r="A169" t="s">
        <v>705</v>
      </c>
      <c r="B169" s="9" t="s">
        <v>190</v>
      </c>
      <c r="C169" t="str">
        <f t="array" ref="C169">IF(ISNA(VLOOKUP(A169&amp;I169&amp;"1",IF({1,0},'8.1论文（前端查询） 需要导入-待处理)'!E:E&amp;'8.1论文（前端查询） 需要导入-待处理)'!G:G&amp;'8.1论文（前端查询） 需要导入-待处理)'!K:K,'8.1论文（前端查询） 需要导入-待处理)'!B:B),2,)),VLOOKUP(A169,IF({1,0},'8.1论文（前端查询） 需要导入-待处理)'!E:E,'8.1论文（前端查询） 需要导入-待处理)'!B:B),2,),VLOOKUP(A169&amp;I169&amp;"1",IF({1,0},'8.1论文（前端查询） 需要导入-待处理)'!E:E&amp;'8.1论文（前端查询） 需要导入-待处理)'!G:G&amp;'8.1论文（前端查询） 需要导入-待处理)'!K:K,'8.1论文（前端查询） 需要导入-待处理)'!B:B),2,))</f>
        <v>方令</v>
      </c>
      <c r="D169" t="e">
        <f>VLOOKUP(C169,[1]Sheet1!$A:$B,2,)</f>
        <v>#N/A</v>
      </c>
      <c r="E169" s="1" t="s">
        <v>122</v>
      </c>
      <c r="F169" t="str">
        <f t="array" ref="F169">IF(VLOOKUP(A169&amp;I169,IF({1,0},'8.1论文（前端查询） 需要导入-待处理)'!E:E&amp;'8.1论文（前端查询） 需要导入-待处理)'!G:G,'8.1论文（前端查询） 需要导入-待处理)'!J:J),2,)="1","独立完成","合作完成")</f>
        <v>独立完成</v>
      </c>
      <c r="G169" t="str">
        <f t="array" ref="G169">VLOOKUP(A169&amp;I169,IF({1,0},'8.1论文（前端查询） 需要导入-待处理)'!E:E&amp;'8.1论文（前端查询） 需要导入-待处理)'!G:G,'8.1论文（前端查询） 需要导入-待处理)'!A:A),2,)</f>
        <v>2010</v>
      </c>
      <c r="H169" t="str">
        <f>VLOOKUP(T169,刊物分数!A:D,3,1)</f>
        <v>一般期刊、公开出版的论文集</v>
      </c>
      <c r="I169" t="s">
        <v>190</v>
      </c>
      <c r="J169" t="str">
        <f t="array" ref="J169">VLOOKUP(A169&amp;I169,IF({1,0},'8.1论文（前端查询） 需要导入-待处理)'!E:E&amp;'8.1论文（前端查询） 需要导入-待处理)'!G:G,'8.1论文（前端查询） 需要导入-待处理)'!I:I),2,)</f>
        <v>2010-08-25 </v>
      </c>
      <c r="K169" t="str">
        <f t="array" ref="K169">VLOOKUP(A169&amp;I169,IF({1,0},'8.1论文（前端查询） 需要导入-待处理)'!E:E&amp;'8.1论文（前端查询） 需要导入-待处理)'!G:G,'8.1论文（前端查询） 需要导入-待处理)'!H:H),2,)</f>
        <v>0.9</v>
      </c>
      <c r="L169" t="s">
        <v>27</v>
      </c>
      <c r="M169" t="s">
        <v>126</v>
      </c>
      <c r="N169" t="s">
        <v>29</v>
      </c>
      <c r="R169" t="str">
        <f>CONCATENATE(E169,"(",VLOOKUP(H169,刊物分数!C:D,2,)*70%,")")</f>
        <v>fangling(14)</v>
      </c>
      <c r="T169">
        <v>20</v>
      </c>
    </row>
    <row r="170" spans="1:20">
      <c r="A170" t="s">
        <v>707</v>
      </c>
      <c r="B170" s="9" t="s">
        <v>708</v>
      </c>
      <c r="C170" t="str">
        <f t="array" ref="C170">IF(ISNA(VLOOKUP(A170&amp;I170&amp;"1",IF({1,0},'8.1论文（前端查询） 需要导入-待处理)'!E:E&amp;'8.1论文（前端查询） 需要导入-待处理)'!G:G&amp;'8.1论文（前端查询） 需要导入-待处理)'!K:K,'8.1论文（前端查询） 需要导入-待处理)'!B:B),2,)),VLOOKUP(A170,IF({1,0},'8.1论文（前端查询） 需要导入-待处理)'!E:E,'8.1论文（前端查询） 需要导入-待处理)'!B:B),2,),VLOOKUP(A170&amp;I170&amp;"1",IF({1,0},'8.1论文（前端查询） 需要导入-待处理)'!E:E&amp;'8.1论文（前端查询） 需要导入-待处理)'!G:G&amp;'8.1论文（前端查询） 需要导入-待处理)'!K:K,'8.1论文（前端查询） 需要导入-待处理)'!B:B),2,))</f>
        <v>方令</v>
      </c>
      <c r="D170" t="e">
        <f>VLOOKUP(C170,[1]Sheet1!$A:$B,2,)</f>
        <v>#N/A</v>
      </c>
      <c r="E170" s="1" t="s">
        <v>122</v>
      </c>
      <c r="F170" t="str">
        <f t="array" ref="F170">IF(VLOOKUP(A170&amp;I170,IF({1,0},'8.1论文（前端查询） 需要导入-待处理)'!E:E&amp;'8.1论文（前端查询） 需要导入-待处理)'!G:G,'8.1论文（前端查询） 需要导入-待处理)'!J:J),2,)="1","独立完成","合作完成")</f>
        <v>独立完成</v>
      </c>
      <c r="G170" t="str">
        <f t="array" ref="G170">VLOOKUP(A170&amp;I170,IF({1,0},'8.1论文（前端查询） 需要导入-待处理)'!E:E&amp;'8.1论文（前端查询） 需要导入-待处理)'!G:G,'8.1论文（前端查询） 需要导入-待处理)'!A:A),2,)</f>
        <v>2010</v>
      </c>
      <c r="H170" t="str">
        <f>VLOOKUP(T170,刊物分数!A:D,3,1)</f>
        <v>一般期刊、公开出版的论文集</v>
      </c>
      <c r="I170" t="s">
        <v>708</v>
      </c>
      <c r="J170" t="str">
        <f t="array" ref="J170">VLOOKUP(A170&amp;I170,IF({1,0},'8.1论文（前端查询） 需要导入-待处理)'!E:E&amp;'8.1论文（前端查询） 需要导入-待处理)'!G:G,'8.1论文（前端查询） 需要导入-待处理)'!I:I),2,)</f>
        <v>2010-11-30 </v>
      </c>
      <c r="K170" t="str">
        <f t="array" ref="K170">VLOOKUP(A170&amp;I170,IF({1,0},'8.1论文（前端查询） 需要导入-待处理)'!E:E&amp;'8.1论文（前端查询） 需要导入-待处理)'!G:G,'8.1论文（前端查询） 需要导入-待处理)'!H:H),2,)</f>
        <v>0.5</v>
      </c>
      <c r="L170" t="s">
        <v>27</v>
      </c>
      <c r="M170" t="s">
        <v>126</v>
      </c>
      <c r="N170" t="s">
        <v>29</v>
      </c>
      <c r="R170" t="str">
        <f>CONCATENATE(E170,"(",VLOOKUP(H170,刊物分数!C:D,2,)*70%,")")</f>
        <v>fangling(14)</v>
      </c>
      <c r="T170">
        <v>10</v>
      </c>
    </row>
    <row r="171" spans="1:20">
      <c r="A171" t="s">
        <v>709</v>
      </c>
      <c r="B171" s="9" t="s">
        <v>153</v>
      </c>
      <c r="C171" t="str">
        <f t="array" ref="C171">IF(ISNA(VLOOKUP(A171&amp;I171&amp;"1",IF({1,0},'8.1论文（前端查询） 需要导入-待处理)'!E:E&amp;'8.1论文（前端查询） 需要导入-待处理)'!G:G&amp;'8.1论文（前端查询） 需要导入-待处理)'!K:K,'8.1论文（前端查询） 需要导入-待处理)'!B:B),2,)),VLOOKUP(A171,IF({1,0},'8.1论文（前端查询） 需要导入-待处理)'!E:E,'8.1论文（前端查询） 需要导入-待处理)'!B:B),2,),VLOOKUP(A171&amp;I171&amp;"1",IF({1,0},'8.1论文（前端查询） 需要导入-待处理)'!E:E&amp;'8.1论文（前端查询） 需要导入-待处理)'!G:G&amp;'8.1论文（前端查询） 需要导入-待处理)'!K:K,'8.1论文（前端查询） 需要导入-待处理)'!B:B),2,))</f>
        <v>方令</v>
      </c>
      <c r="D171" t="e">
        <f>VLOOKUP(C171,[1]Sheet1!$A:$B,2,)</f>
        <v>#N/A</v>
      </c>
      <c r="E171" s="1" t="s">
        <v>122</v>
      </c>
      <c r="F171" t="str">
        <f t="array" ref="F171">IF(VLOOKUP(A171&amp;I171,IF({1,0},'8.1论文（前端查询） 需要导入-待处理)'!E:E&amp;'8.1论文（前端查询） 需要导入-待处理)'!G:G,'8.1论文（前端查询） 需要导入-待处理)'!J:J),2,)="1","独立完成","合作完成")</f>
        <v>独立完成</v>
      </c>
      <c r="G171" t="str">
        <f t="array" ref="G171">VLOOKUP(A171&amp;I171,IF({1,0},'8.1论文（前端查询） 需要导入-待处理)'!E:E&amp;'8.1论文（前端查询） 需要导入-待处理)'!G:G,'8.1论文（前端查询） 需要导入-待处理)'!A:A),2,)</f>
        <v>2010</v>
      </c>
      <c r="H171" t="str">
        <f>VLOOKUP(T171,刊物分数!A:D,3,1)</f>
        <v>一般期刊、公开出版的论文集</v>
      </c>
      <c r="I171" t="s">
        <v>153</v>
      </c>
      <c r="J171" t="str">
        <f t="array" ref="J171">VLOOKUP(A171&amp;I171,IF({1,0},'8.1论文（前端查询） 需要导入-待处理)'!E:E&amp;'8.1论文（前端查询） 需要导入-待处理)'!G:G,'8.1论文（前端查询） 需要导入-待处理)'!I:I),2,)</f>
        <v>2010-10-26 </v>
      </c>
      <c r="K171" t="str">
        <f t="array" ref="K171">VLOOKUP(A171&amp;I171,IF({1,0},'8.1论文（前端查询） 需要导入-待处理)'!E:E&amp;'8.1论文（前端查询） 需要导入-待处理)'!G:G,'8.1论文（前端查询） 需要导入-待处理)'!H:H),2,)</f>
        <v>0.1</v>
      </c>
      <c r="L171" t="s">
        <v>27</v>
      </c>
      <c r="M171" t="s">
        <v>126</v>
      </c>
      <c r="N171" t="s">
        <v>29</v>
      </c>
      <c r="R171" t="str">
        <f>CONCATENATE(E171,"(",VLOOKUP(H171,刊物分数!C:D,2,)*70%,")")</f>
        <v>fangling(14)</v>
      </c>
      <c r="T171">
        <v>10</v>
      </c>
    </row>
    <row r="172" spans="1:20">
      <c r="A172" t="s">
        <v>712</v>
      </c>
      <c r="B172" s="9" t="s">
        <v>697</v>
      </c>
      <c r="C172" t="str">
        <f t="array" ref="C172">IF(ISNA(VLOOKUP(A172&amp;I172&amp;"1",IF({1,0},'8.1论文（前端查询） 需要导入-待处理)'!E:E&amp;'8.1论文（前端查询） 需要导入-待处理)'!G:G&amp;'8.1论文（前端查询） 需要导入-待处理)'!K:K,'8.1论文（前端查询） 需要导入-待处理)'!B:B),2,)),VLOOKUP(A172,IF({1,0},'8.1论文（前端查询） 需要导入-待处理)'!E:E,'8.1论文（前端查询） 需要导入-待处理)'!B:B),2,),VLOOKUP(A172&amp;I172&amp;"1",IF({1,0},'8.1论文（前端查询） 需要导入-待处理)'!E:E&amp;'8.1论文（前端查询） 需要导入-待处理)'!G:G&amp;'8.1论文（前端查询） 需要导入-待处理)'!K:K,'8.1论文（前端查询） 需要导入-待处理)'!B:B),2,))</f>
        <v>方令</v>
      </c>
      <c r="D172" t="e">
        <f>VLOOKUP(C172,[1]Sheet1!$A:$B,2,)</f>
        <v>#N/A</v>
      </c>
      <c r="E172" s="1" t="s">
        <v>122</v>
      </c>
      <c r="F172" t="str">
        <f t="array" ref="F172">IF(VLOOKUP(A172&amp;I172,IF({1,0},'8.1论文（前端查询） 需要导入-待处理)'!E:E&amp;'8.1论文（前端查询） 需要导入-待处理)'!G:G,'8.1论文（前端查询） 需要导入-待处理)'!J:J),2,)="1","独立完成","合作完成")</f>
        <v>独立完成</v>
      </c>
      <c r="G172" t="str">
        <f t="array" ref="G172">VLOOKUP(A172&amp;I172,IF({1,0},'8.1论文（前端查询） 需要导入-待处理)'!E:E&amp;'8.1论文（前端查询） 需要导入-待处理)'!G:G,'8.1论文（前端查询） 需要导入-待处理)'!A:A),2,)</f>
        <v>2010</v>
      </c>
      <c r="H172" t="str">
        <f>VLOOKUP(T172,刊物分数!A:D,3,1)</f>
        <v>内部刊物</v>
      </c>
      <c r="I172" t="s">
        <v>697</v>
      </c>
      <c r="J172" t="str">
        <f t="array" ref="J172">VLOOKUP(A172&amp;I172,IF({1,0},'8.1论文（前端查询） 需要导入-待处理)'!E:E&amp;'8.1论文（前端查询） 需要导入-待处理)'!G:G,'8.1论文（前端查询） 需要导入-待处理)'!I:I),2,)</f>
        <v>2010-01-21 </v>
      </c>
      <c r="K172" t="str">
        <f t="array" ref="K172">VLOOKUP(A172&amp;I172,IF({1,0},'8.1论文（前端查询） 需要导入-待处理)'!E:E&amp;'8.1论文（前端查询） 需要导入-待处理)'!G:G,'8.1论文（前端查询） 需要导入-待处理)'!H:H),2,)</f>
        <v>0.8</v>
      </c>
      <c r="L172" t="s">
        <v>27</v>
      </c>
      <c r="M172" t="s">
        <v>126</v>
      </c>
      <c r="N172" t="s">
        <v>29</v>
      </c>
      <c r="R172" t="str">
        <f>CONCATENATE(E172,"(",VLOOKUP(H172,刊物分数!C:D,2,)*70%,")")</f>
        <v>fangling(3.5)</v>
      </c>
      <c r="T172">
        <v>5</v>
      </c>
    </row>
    <row r="173" hidden="1" spans="1:20">
      <c r="A173" t="s">
        <v>714</v>
      </c>
      <c r="B173" s="9" t="s">
        <v>717</v>
      </c>
      <c r="C173" t="str">
        <f t="array" ref="C173">IF(ISNA(VLOOKUP(A173&amp;I173&amp;"1",IF({1,0},'8.1论文（前端查询） 需要导入-待处理)'!E:E&amp;'8.1论文（前端查询） 需要导入-待处理)'!G:G&amp;'8.1论文（前端查询） 需要导入-待处理)'!K:K,'8.1论文（前端查询） 需要导入-待处理)'!B:B),2,)),VLOOKUP(A173,IF({1,0},'8.1论文（前端查询） 需要导入-待处理)'!E:E,'8.1论文（前端查询） 需要导入-待处理)'!B:B),2,),VLOOKUP(A173&amp;I173&amp;"1",IF({1,0},'8.1论文（前端查询） 需要导入-待处理)'!E:E&amp;'8.1论文（前端查询） 需要导入-待处理)'!G:G&amp;'8.1论文（前端查询） 需要导入-待处理)'!K:K,'8.1论文（前端查询） 需要导入-待处理)'!B:B),2,))</f>
        <v>付跃超</v>
      </c>
      <c r="D173" t="str">
        <f>VLOOKUP(C173,[1]Sheet1!$A:$B,2,)</f>
        <v>fuyuechao</v>
      </c>
      <c r="E173" s="1" t="s">
        <v>716</v>
      </c>
      <c r="F173" t="str">
        <f t="array" ref="F173">IF(VLOOKUP(A173&amp;I173,IF({1,0},'8.1论文（前端查询） 需要导入-待处理)'!E:E&amp;'8.1论文（前端查询） 需要导入-待处理)'!G:G,'8.1论文（前端查询） 需要导入-待处理)'!J:J),2,)="1","独立完成","合作完成")</f>
        <v>独立完成</v>
      </c>
      <c r="G173" t="str">
        <f t="array" ref="G173">VLOOKUP(A173&amp;I173,IF({1,0},'8.1论文（前端查询） 需要导入-待处理)'!E:E&amp;'8.1论文（前端查询） 需要导入-待处理)'!G:G,'8.1论文（前端查询） 需要导入-待处理)'!A:A),2,)</f>
        <v>2010</v>
      </c>
      <c r="H173" t="str">
        <f>VLOOKUP(T173,刊物分数!A:D,3,1)</f>
        <v>一般期刊、公开出版的论文集</v>
      </c>
      <c r="I173" t="s">
        <v>717</v>
      </c>
      <c r="J173" t="str">
        <f t="array" ref="J173">VLOOKUP(A173&amp;I173,IF({1,0},'8.1论文（前端查询） 需要导入-待处理)'!E:E&amp;'8.1论文（前端查询） 需要导入-待处理)'!G:G,'8.1论文（前端查询） 需要导入-待处理)'!I:I),2,)</f>
        <v>2010-03-18 </v>
      </c>
      <c r="K173" t="str">
        <f t="array" ref="K173">VLOOKUP(A173&amp;I173,IF({1,0},'8.1论文（前端查询） 需要导入-待处理)'!E:E&amp;'8.1论文（前端查询） 需要导入-待处理)'!G:G,'8.1论文（前端查询） 需要导入-待处理)'!H:H),2,)</f>
        <v>0.6</v>
      </c>
      <c r="L173" t="s">
        <v>27</v>
      </c>
      <c r="M173" t="s">
        <v>719</v>
      </c>
      <c r="N173" t="s">
        <v>29</v>
      </c>
      <c r="R173" t="str">
        <f>CONCATENATE(E173,"(",VLOOKUP(H173,刊物分数!C:D,2,)*70%,")")</f>
        <v>fuyuechao(14)</v>
      </c>
      <c r="T173">
        <v>20</v>
      </c>
    </row>
    <row r="174" hidden="1" spans="1:20">
      <c r="A174" t="s">
        <v>721</v>
      </c>
      <c r="B174" s="9" t="s">
        <v>722</v>
      </c>
      <c r="C174" t="str">
        <f t="array" ref="C174">IF(ISNA(VLOOKUP(A174&amp;I174&amp;"1",IF({1,0},'8.1论文（前端查询） 需要导入-待处理)'!E:E&amp;'8.1论文（前端查询） 需要导入-待处理)'!G:G&amp;'8.1论文（前端查询） 需要导入-待处理)'!K:K,'8.1论文（前端查询） 需要导入-待处理)'!B:B),2,)),VLOOKUP(A174,IF({1,0},'8.1论文（前端查询） 需要导入-待处理)'!E:E,'8.1论文（前端查询） 需要导入-待处理)'!B:B),2,),VLOOKUP(A174&amp;I174&amp;"1",IF({1,0},'8.1论文（前端查询） 需要导入-待处理)'!E:E&amp;'8.1论文（前端查询） 需要导入-待处理)'!G:G&amp;'8.1论文（前端查询） 需要导入-待处理)'!K:K,'8.1论文（前端查询） 需要导入-待处理)'!B:B),2,))</f>
        <v>付跃超</v>
      </c>
      <c r="D174" t="str">
        <f>VLOOKUP(C174,[1]Sheet1!$A:$B,2,)</f>
        <v>fuyuechao</v>
      </c>
      <c r="E174" s="1" t="s">
        <v>716</v>
      </c>
      <c r="F174" t="str">
        <f t="array" ref="F174">IF(VLOOKUP(A174&amp;I174,IF({1,0},'8.1论文（前端查询） 需要导入-待处理)'!E:E&amp;'8.1论文（前端查询） 需要导入-待处理)'!G:G,'8.1论文（前端查询） 需要导入-待处理)'!J:J),2,)="1","独立完成","合作完成")</f>
        <v>独立完成</v>
      </c>
      <c r="G174" t="str">
        <f t="array" ref="G174">VLOOKUP(A174&amp;I174,IF({1,0},'8.1论文（前端查询） 需要导入-待处理)'!E:E&amp;'8.1论文（前端查询） 需要导入-待处理)'!G:G,'8.1论文（前端查询） 需要导入-待处理)'!A:A),2,)</f>
        <v>2010</v>
      </c>
      <c r="H174" t="str">
        <f>VLOOKUP(T174,刊物分数!A:D,3,1)</f>
        <v>一般期刊、公开出版的论文集</v>
      </c>
      <c r="I174" t="s">
        <v>722</v>
      </c>
      <c r="J174" t="str">
        <f t="array" ref="J174">VLOOKUP(A174&amp;I174,IF({1,0},'8.1论文（前端查询） 需要导入-待处理)'!E:E&amp;'8.1论文（前端查询） 需要导入-待处理)'!G:G,'8.1论文（前端查询） 需要导入-待处理)'!I:I),2,)</f>
        <v>2010-01-21 </v>
      </c>
      <c r="K174" t="str">
        <f t="array" ref="K174">VLOOKUP(A174&amp;I174,IF({1,0},'8.1论文（前端查询） 需要导入-待处理)'!E:E&amp;'8.1论文（前端查询） 需要导入-待处理)'!G:G,'8.1论文（前端查询） 需要导入-待处理)'!H:H),2,)</f>
        <v>0.6</v>
      </c>
      <c r="L174" t="s">
        <v>27</v>
      </c>
      <c r="M174" t="s">
        <v>719</v>
      </c>
      <c r="N174" t="s">
        <v>29</v>
      </c>
      <c r="R174" t="str">
        <f>CONCATENATE(E174,"(",VLOOKUP(H174,刊物分数!C:D,2,)*70%,")")</f>
        <v>fuyuechao(14)</v>
      </c>
      <c r="T174">
        <v>20</v>
      </c>
    </row>
    <row r="175" spans="1:20">
      <c r="A175" t="s">
        <v>723</v>
      </c>
      <c r="B175" s="9" t="s">
        <v>724</v>
      </c>
      <c r="C175" t="str">
        <f t="array" ref="C175">IF(ISNA(VLOOKUP(A175&amp;I175&amp;"1",IF({1,0},'8.1论文（前端查询） 需要导入-待处理)'!E:E&amp;'8.1论文（前端查询） 需要导入-待处理)'!G:G&amp;'8.1论文（前端查询） 需要导入-待处理)'!K:K,'8.1论文（前端查询） 需要导入-待处理)'!B:B),2,)),VLOOKUP(A175,IF({1,0},'8.1论文（前端查询） 需要导入-待处理)'!E:E,'8.1论文（前端查询） 需要导入-待处理)'!B:B),2,),VLOOKUP(A175&amp;I175&amp;"1",IF({1,0},'8.1论文（前端查询） 需要导入-待处理)'!E:E&amp;'8.1论文（前端查询） 需要导入-待处理)'!G:G&amp;'8.1论文（前端查询） 需要导入-待处理)'!K:K,'8.1论文（前端查询） 需要导入-待处理)'!B:B),2,))</f>
        <v>高宝柱</v>
      </c>
      <c r="D175" t="e">
        <f>VLOOKUP(C175,[1]Sheet1!$A:$B,2,)</f>
        <v>#N/A</v>
      </c>
      <c r="E175" s="1" t="s">
        <v>140</v>
      </c>
      <c r="F175" t="str">
        <f t="array" ref="F175">IF(VLOOKUP(A175&amp;I175,IF({1,0},'8.1论文（前端查询） 需要导入-待处理)'!E:E&amp;'8.1论文（前端查询） 需要导入-待处理)'!G:G,'8.1论文（前端查询） 需要导入-待处理)'!J:J),2,)="1","独立完成","合作完成")</f>
        <v>独立完成</v>
      </c>
      <c r="G175" t="str">
        <f t="array" ref="G175">VLOOKUP(A175&amp;I175,IF({1,0},'8.1论文（前端查询） 需要导入-待处理)'!E:E&amp;'8.1论文（前端查询） 需要导入-待处理)'!G:G,'8.1论文（前端查询） 需要导入-待处理)'!A:A),2,)</f>
        <v>2010</v>
      </c>
      <c r="H175" t="str">
        <f>VLOOKUP(T175,刊物分数!A:D,3,1)</f>
        <v>一般期刊、公开出版的论文集</v>
      </c>
      <c r="I175" t="s">
        <v>724</v>
      </c>
      <c r="J175" t="str">
        <f t="array" ref="J175">VLOOKUP(A175&amp;I175,IF({1,0},'8.1论文（前端查询） 需要导入-待处理)'!E:E&amp;'8.1论文（前端查询） 需要导入-待处理)'!G:G,'8.1论文（前端查询） 需要导入-待处理)'!I:I),2,)</f>
        <v>2010-06-15 </v>
      </c>
      <c r="K175" t="str">
        <f t="array" ref="K175">VLOOKUP(A175&amp;I175,IF({1,0},'8.1论文（前端查询） 需要导入-待处理)'!E:E&amp;'8.1论文（前端查询） 需要导入-待处理)'!G:G,'8.1论文（前端查询） 需要导入-待处理)'!H:H),2,)</f>
        <v>0.7</v>
      </c>
      <c r="L175" t="s">
        <v>27</v>
      </c>
      <c r="M175" t="s">
        <v>144</v>
      </c>
      <c r="N175" t="s">
        <v>29</v>
      </c>
      <c r="R175" t="str">
        <f>CONCATENATE(E175,"(",VLOOKUP(H175,刊物分数!C:D,2,)*70%,")")</f>
        <v>gaobaozhu(14)</v>
      </c>
      <c r="T175">
        <v>10</v>
      </c>
    </row>
    <row r="176" hidden="1" spans="1:20">
      <c r="A176" t="s">
        <v>726</v>
      </c>
      <c r="B176" s="9" t="s">
        <v>727</v>
      </c>
      <c r="C176" t="str">
        <f t="array" ref="C176">IF(ISNA(VLOOKUP(A176&amp;I176&amp;"1",IF({1,0},'8.1论文（前端查询） 需要导入-待处理)'!E:E&amp;'8.1论文（前端查询） 需要导入-待处理)'!G:G&amp;'8.1论文（前端查询） 需要导入-待处理)'!K:K,'8.1论文（前端查询） 需要导入-待处理)'!B:B),2,)),VLOOKUP(A176,IF({1,0},'8.1论文（前端查询） 需要导入-待处理)'!E:E,'8.1论文（前端查询） 需要导入-待处理)'!B:B),2,),VLOOKUP(A176&amp;I176&amp;"1",IF({1,0},'8.1论文（前端查询） 需要导入-待处理)'!E:E&amp;'8.1论文（前端查询） 需要导入-待处理)'!G:G&amp;'8.1论文（前端查询） 需要导入-待处理)'!K:K,'8.1论文（前端查询） 需要导入-待处理)'!B:B),2,))</f>
        <v>郭振杰</v>
      </c>
      <c r="D176" t="str">
        <f>VLOOKUP(C176,[1]Sheet1!$A:$B,2,)</f>
        <v>guozhenjie</v>
      </c>
      <c r="E176" s="1" t="s">
        <v>152</v>
      </c>
      <c r="F176" t="str">
        <f t="array" ref="F176">IF(VLOOKUP(A176&amp;I176,IF({1,0},'8.1论文（前端查询） 需要导入-待处理)'!E:E&amp;'8.1论文（前端查询） 需要导入-待处理)'!G:G,'8.1论文（前端查询） 需要导入-待处理)'!J:J),2,)="1","独立完成","合作完成")</f>
        <v>合作完成</v>
      </c>
      <c r="G176" t="str">
        <f t="array" ref="G176">VLOOKUP(A176&amp;I176,IF({1,0},'8.1论文（前端查询） 需要导入-待处理)'!E:E&amp;'8.1论文（前端查询） 需要导入-待处理)'!G:G,'8.1论文（前端查询） 需要导入-待处理)'!A:A),2,)</f>
        <v>2010</v>
      </c>
      <c r="H176" t="str">
        <f>VLOOKUP(T176,刊物分数!A:D,3,1)</f>
        <v>内部刊物</v>
      </c>
      <c r="I176" t="s">
        <v>727</v>
      </c>
      <c r="J176" t="str">
        <f t="array" ref="J176">VLOOKUP(A176&amp;I176,IF({1,0},'8.1论文（前端查询） 需要导入-待处理)'!E:E&amp;'8.1论文（前端查询） 需要导入-待处理)'!G:G,'8.1论文（前端查询） 需要导入-待处理)'!I:I),2,)</f>
        <v>2010-12-10 </v>
      </c>
      <c r="K176" t="str">
        <f t="array" ref="K176">VLOOKUP(A176&amp;I176,IF({1,0},'8.1论文（前端查询） 需要导入-待处理)'!E:E&amp;'8.1论文（前端查询） 需要导入-待处理)'!G:G,'8.1论文（前端查询） 需要导入-待处理)'!H:H),2,)</f>
        <v>0.8</v>
      </c>
      <c r="L176" t="s">
        <v>27</v>
      </c>
      <c r="M176" t="s">
        <v>155</v>
      </c>
      <c r="N176" t="s">
        <v>29</v>
      </c>
      <c r="R176" t="str">
        <f>CONCATENATE(E176,"(",VLOOKUP(H176,刊物分数!C:D,2,)*70%,")")</f>
        <v>guozhenjie(3.5)</v>
      </c>
      <c r="T176">
        <v>4</v>
      </c>
    </row>
    <row r="177" hidden="1" spans="1:20">
      <c r="A177" t="s">
        <v>729</v>
      </c>
      <c r="B177" s="9" t="s">
        <v>730</v>
      </c>
      <c r="C177" t="str">
        <f t="array" ref="C177">IF(ISNA(VLOOKUP(A177&amp;I177&amp;"1",IF({1,0},'8.1论文（前端查询） 需要导入-待处理)'!E:E&amp;'8.1论文（前端查询） 需要导入-待处理)'!G:G&amp;'8.1论文（前端查询） 需要导入-待处理)'!K:K,'8.1论文（前端查询） 需要导入-待处理)'!B:B),2,)),VLOOKUP(A177,IF({1,0},'8.1论文（前端查询） 需要导入-待处理)'!E:E,'8.1论文（前端查询） 需要导入-待处理)'!B:B),2,),VLOOKUP(A177&amp;I177&amp;"1",IF({1,0},'8.1论文（前端查询） 需要导入-待处理)'!E:E&amp;'8.1论文（前端查询） 需要导入-待处理)'!G:G&amp;'8.1论文（前端查询） 需要导入-待处理)'!K:K,'8.1论文（前端查询） 需要导入-待处理)'!B:B),2,))</f>
        <v>郭振杰</v>
      </c>
      <c r="D177" t="str">
        <f>VLOOKUP(C177,[1]Sheet1!$A:$B,2,)</f>
        <v>guozhenjie</v>
      </c>
      <c r="E177" s="1" t="s">
        <v>152</v>
      </c>
      <c r="F177" t="str">
        <f t="array" ref="F177">IF(VLOOKUP(A177&amp;I177,IF({1,0},'8.1论文（前端查询） 需要导入-待处理)'!E:E&amp;'8.1论文（前端查询） 需要导入-待处理)'!G:G,'8.1论文（前端查询） 需要导入-待处理)'!J:J),2,)="1","独立完成","合作完成")</f>
        <v>独立完成</v>
      </c>
      <c r="G177" t="str">
        <f t="array" ref="G177">VLOOKUP(A177&amp;I177,IF({1,0},'8.1论文（前端查询） 需要导入-待处理)'!E:E&amp;'8.1论文（前端查询） 需要导入-待处理)'!G:G,'8.1论文（前端查询） 需要导入-待处理)'!A:A),2,)</f>
        <v>2010</v>
      </c>
      <c r="H177" t="str">
        <f>VLOOKUP(T177,刊物分数!A:D,3,1)</f>
        <v>内部刊物</v>
      </c>
      <c r="I177" t="s">
        <v>730</v>
      </c>
      <c r="J177" t="str">
        <f t="array" ref="J177">VLOOKUP(A177&amp;I177,IF({1,0},'8.1论文（前端查询） 需要导入-待处理)'!E:E&amp;'8.1论文（前端查询） 需要导入-待处理)'!G:G,'8.1论文（前端查询） 需要导入-待处理)'!I:I),2,)</f>
        <v>2010-01-08 </v>
      </c>
      <c r="K177" t="str">
        <f t="array" ref="K177">VLOOKUP(A177&amp;I177,IF({1,0},'8.1论文（前端查询） 需要导入-待处理)'!E:E&amp;'8.1论文（前端查询） 需要导入-待处理)'!G:G,'8.1论文（前端查询） 需要导入-待处理)'!H:H),2,)</f>
        <v>0.5</v>
      </c>
      <c r="L177" t="s">
        <v>27</v>
      </c>
      <c r="M177" t="s">
        <v>155</v>
      </c>
      <c r="N177" t="s">
        <v>29</v>
      </c>
      <c r="R177" t="str">
        <f>CONCATENATE(E177,"(",VLOOKUP(H177,刊物分数!C:D,2,)*70%,")")</f>
        <v>guozhenjie(3.5)</v>
      </c>
      <c r="T177">
        <v>5</v>
      </c>
    </row>
    <row r="178" hidden="1" spans="1:20">
      <c r="A178" t="s">
        <v>732</v>
      </c>
      <c r="B178" s="9" t="s">
        <v>730</v>
      </c>
      <c r="C178" t="str">
        <f t="array" ref="C178">IF(ISNA(VLOOKUP(A178&amp;I178&amp;"1",IF({1,0},'8.1论文（前端查询） 需要导入-待处理)'!E:E&amp;'8.1论文（前端查询） 需要导入-待处理)'!G:G&amp;'8.1论文（前端查询） 需要导入-待处理)'!K:K,'8.1论文（前端查询） 需要导入-待处理)'!B:B),2,)),VLOOKUP(A178,IF({1,0},'8.1论文（前端查询） 需要导入-待处理)'!E:E,'8.1论文（前端查询） 需要导入-待处理)'!B:B),2,),VLOOKUP(A178&amp;I178&amp;"1",IF({1,0},'8.1论文（前端查询） 需要导入-待处理)'!E:E&amp;'8.1论文（前端查询） 需要导入-待处理)'!G:G&amp;'8.1论文（前端查询） 需要导入-待处理)'!K:K,'8.1论文（前端查询） 需要导入-待处理)'!B:B),2,))</f>
        <v>郭振杰</v>
      </c>
      <c r="D178" t="str">
        <f>VLOOKUP(C178,[1]Sheet1!$A:$B,2,)</f>
        <v>guozhenjie</v>
      </c>
      <c r="E178" s="1" t="s">
        <v>152</v>
      </c>
      <c r="F178" t="str">
        <f t="array" ref="F178">IF(VLOOKUP(A178&amp;I178,IF({1,0},'8.1论文（前端查询） 需要导入-待处理)'!E:E&amp;'8.1论文（前端查询） 需要导入-待处理)'!G:G,'8.1论文（前端查询） 需要导入-待处理)'!J:J),2,)="1","独立完成","合作完成")</f>
        <v>独立完成</v>
      </c>
      <c r="G178" t="str">
        <f t="array" ref="G178">VLOOKUP(A178&amp;I178,IF({1,0},'8.1论文（前端查询） 需要导入-待处理)'!E:E&amp;'8.1论文（前端查询） 需要导入-待处理)'!G:G,'8.1论文（前端查询） 需要导入-待处理)'!A:A),2,)</f>
        <v>2010</v>
      </c>
      <c r="H178" t="str">
        <f>VLOOKUP(T178,刊物分数!A:D,3,1)</f>
        <v>内部刊物</v>
      </c>
      <c r="I178" t="s">
        <v>730</v>
      </c>
      <c r="J178" t="str">
        <f t="array" ref="J178">VLOOKUP(A178&amp;I178,IF({1,0},'8.1论文（前端查询） 需要导入-待处理)'!E:E&amp;'8.1论文（前端查询） 需要导入-待处理)'!G:G,'8.1论文（前端查询） 需要导入-待处理)'!I:I),2,)</f>
        <v>2010-03-22 </v>
      </c>
      <c r="K178" t="str">
        <f t="array" ref="K178">VLOOKUP(A178&amp;I178,IF({1,0},'8.1论文（前端查询） 需要导入-待处理)'!E:E&amp;'8.1论文（前端查询） 需要导入-待处理)'!G:G,'8.1论文（前端查询） 需要导入-待处理)'!H:H),2,)</f>
        <v>0.6</v>
      </c>
      <c r="L178" t="s">
        <v>27</v>
      </c>
      <c r="M178" t="s">
        <v>155</v>
      </c>
      <c r="N178" t="s">
        <v>29</v>
      </c>
      <c r="R178" t="str">
        <f>CONCATENATE(E178,"(",VLOOKUP(H178,刊物分数!C:D,2,)*70%,")")</f>
        <v>guozhenjie(3.5)</v>
      </c>
      <c r="T178">
        <v>5</v>
      </c>
    </row>
    <row r="179" hidden="1" spans="1:20">
      <c r="A179" t="s">
        <v>734</v>
      </c>
      <c r="B179" s="9" t="s">
        <v>42</v>
      </c>
      <c r="C179" t="str">
        <f t="array" ref="C179">IF(ISNA(VLOOKUP(A179&amp;I179&amp;"1",IF({1,0},'8.1论文（前端查询） 需要导入-待处理)'!E:E&amp;'8.1论文（前端查询） 需要导入-待处理)'!G:G&amp;'8.1论文（前端查询） 需要导入-待处理)'!K:K,'8.1论文（前端查询） 需要导入-待处理)'!B:B),2,)),VLOOKUP(A179,IF({1,0},'8.1论文（前端查询） 需要导入-待处理)'!E:E,'8.1论文（前端查询） 需要导入-待处理)'!B:B),2,),VLOOKUP(A179&amp;I179&amp;"1",IF({1,0},'8.1论文（前端查询） 需要导入-待处理)'!E:E&amp;'8.1论文（前端查询） 需要导入-待处理)'!G:G&amp;'8.1论文（前端查询） 需要导入-待处理)'!K:K,'8.1论文（前端查询） 需要导入-待处理)'!B:B),2,))</f>
        <v>何清</v>
      </c>
      <c r="D179" t="str">
        <f>VLOOKUP(C179,[1]Sheet1!$A:$B,2,)</f>
        <v>heqing</v>
      </c>
      <c r="E179" s="1" t="s">
        <v>736</v>
      </c>
      <c r="F179" t="str">
        <f t="array" ref="F179">IF(VLOOKUP(A179&amp;I179,IF({1,0},'8.1论文（前端查询） 需要导入-待处理)'!E:E&amp;'8.1论文（前端查询） 需要导入-待处理)'!G:G,'8.1论文（前端查询） 需要导入-待处理)'!J:J),2,)="1","独立完成","合作完成")</f>
        <v>独立完成</v>
      </c>
      <c r="G179" t="str">
        <f t="array" ref="G179">VLOOKUP(A179&amp;I179,IF({1,0},'8.1论文（前端查询） 需要导入-待处理)'!E:E&amp;'8.1论文（前端查询） 需要导入-待处理)'!G:G,'8.1论文（前端查询） 需要导入-待处理)'!A:A),2,)</f>
        <v>2010</v>
      </c>
      <c r="H179" t="str">
        <f>VLOOKUP(T179,刊物分数!A:D,3,1)</f>
        <v>一般期刊、公开出版的论文集</v>
      </c>
      <c r="I179" t="s">
        <v>42</v>
      </c>
      <c r="J179" t="str">
        <f t="array" ref="J179">VLOOKUP(A179&amp;I179,IF({1,0},'8.1论文（前端查询） 需要导入-待处理)'!E:E&amp;'8.1论文（前端查询） 需要导入-待处理)'!G:G,'8.1论文（前端查询） 需要导入-待处理)'!I:I),2,)</f>
        <v>2010-01-06 </v>
      </c>
      <c r="K179" t="str">
        <f t="array" ref="K179">VLOOKUP(A179&amp;I179,IF({1,0},'8.1论文（前端查询） 需要导入-待处理)'!E:E&amp;'8.1论文（前端查询） 需要导入-待处理)'!G:G,'8.1论文（前端查询） 需要导入-待处理)'!H:H),2,)</f>
        <v>0.8</v>
      </c>
      <c r="L179" t="s">
        <v>27</v>
      </c>
      <c r="M179" t="s">
        <v>738</v>
      </c>
      <c r="N179" t="s">
        <v>29</v>
      </c>
      <c r="R179" t="str">
        <f>CONCATENATE(E179,"(",VLOOKUP(H179,刊物分数!C:D,2,)*70%,")")</f>
        <v>heqing(14)</v>
      </c>
      <c r="T179">
        <v>10</v>
      </c>
    </row>
    <row r="180" hidden="1" spans="1:20">
      <c r="A180" t="s">
        <v>740</v>
      </c>
      <c r="B180" s="9" t="s">
        <v>741</v>
      </c>
      <c r="C180" t="str">
        <f t="array" ref="C180">IF(ISNA(VLOOKUP(A180&amp;I180&amp;"1",IF({1,0},'8.1论文（前端查询） 需要导入-待处理)'!E:E&amp;'8.1论文（前端查询） 需要导入-待处理)'!G:G&amp;'8.1论文（前端查询） 需要导入-待处理)'!K:K,'8.1论文（前端查询） 需要导入-待处理)'!B:B),2,)),VLOOKUP(A180,IF({1,0},'8.1论文（前端查询） 需要导入-待处理)'!E:E,'8.1论文（前端查询） 需要导入-待处理)'!B:B),2,),VLOOKUP(A180&amp;I180&amp;"1",IF({1,0},'8.1论文（前端查询） 需要导入-待处理)'!E:E&amp;'8.1论文（前端查询） 需要导入-待处理)'!G:G&amp;'8.1论文（前端查询） 需要导入-待处理)'!K:K,'8.1论文（前端查询） 需要导入-待处理)'!B:B),2,))</f>
        <v>胡攀</v>
      </c>
      <c r="D180" t="str">
        <f>VLOOKUP(C180,[1]Sheet1!$A:$B,2,)</f>
        <v>hupan</v>
      </c>
      <c r="E180" s="1" t="s">
        <v>189</v>
      </c>
      <c r="F180" t="str">
        <f t="array" ref="F180">IF(VLOOKUP(A180&amp;I180,IF({1,0},'8.1论文（前端查询） 需要导入-待处理)'!E:E&amp;'8.1论文（前端查询） 需要导入-待处理)'!G:G,'8.1论文（前端查询） 需要导入-待处理)'!J:J),2,)="1","独立完成","合作完成")</f>
        <v>合作完成</v>
      </c>
      <c r="G180" t="str">
        <f t="array" ref="G180">VLOOKUP(A180&amp;I180,IF({1,0},'8.1论文（前端查询） 需要导入-待处理)'!E:E&amp;'8.1论文（前端查询） 需要导入-待处理)'!G:G,'8.1论文（前端查询） 需要导入-待处理)'!A:A),2,)</f>
        <v>2010</v>
      </c>
      <c r="H180" t="str">
        <f>VLOOKUP(T180,刊物分数!A:D,3,1)</f>
        <v>内部刊物</v>
      </c>
      <c r="I180" t="s">
        <v>741</v>
      </c>
      <c r="J180" t="str">
        <f t="array" ref="J180">VLOOKUP(A180&amp;I180,IF({1,0},'8.1论文（前端查询） 需要导入-待处理)'!E:E&amp;'8.1论文（前端查询） 需要导入-待处理)'!G:G,'8.1论文（前端查询） 需要导入-待处理)'!I:I),2,)</f>
        <v>2010-04-06 </v>
      </c>
      <c r="K180" t="str">
        <f t="array" ref="K180">VLOOKUP(A180&amp;I180,IF({1,0},'8.1论文（前端查询） 需要导入-待处理)'!E:E&amp;'8.1论文（前端查询） 需要导入-待处理)'!G:G,'8.1论文（前端查询） 需要导入-待处理)'!H:H),2,)</f>
        <v>0.5</v>
      </c>
      <c r="L180" t="s">
        <v>27</v>
      </c>
      <c r="M180" t="s">
        <v>192</v>
      </c>
      <c r="N180" t="s">
        <v>29</v>
      </c>
      <c r="R180" t="str">
        <f>CONCATENATE(E180,"(",VLOOKUP(H180,刊物分数!C:D,2,)*70%,")")</f>
        <v>hupan(3.5)</v>
      </c>
      <c r="T180">
        <v>4</v>
      </c>
    </row>
    <row r="181" hidden="1" spans="1:20">
      <c r="A181" t="s">
        <v>743</v>
      </c>
      <c r="B181" s="9" t="s">
        <v>153</v>
      </c>
      <c r="C181" t="str">
        <f t="array" ref="C181">IF(ISNA(VLOOKUP(A181&amp;I181&amp;"1",IF({1,0},'8.1论文（前端查询） 需要导入-待处理)'!E:E&amp;'8.1论文（前端查询） 需要导入-待处理)'!G:G&amp;'8.1论文（前端查询） 需要导入-待处理)'!K:K,'8.1论文（前端查询） 需要导入-待处理)'!B:B),2,)),VLOOKUP(A181,IF({1,0},'8.1论文（前端查询） 需要导入-待处理)'!E:E,'8.1论文（前端查询） 需要导入-待处理)'!B:B),2,),VLOOKUP(A181&amp;I181&amp;"1",IF({1,0},'8.1论文（前端查询） 需要导入-待处理)'!E:E&amp;'8.1论文（前端查询） 需要导入-待处理)'!G:G&amp;'8.1论文（前端查询） 需要导入-待处理)'!K:K,'8.1论文（前端查询） 需要导入-待处理)'!B:B),2,))</f>
        <v>黄意武</v>
      </c>
      <c r="D181" t="str">
        <f>VLOOKUP(C181,[1]Sheet1!$A:$B,2,)</f>
        <v>huangyiwu</v>
      </c>
      <c r="E181" s="1" t="s">
        <v>201</v>
      </c>
      <c r="F181" t="str">
        <f t="array" ref="F181">IF(VLOOKUP(A181&amp;I181,IF({1,0},'8.1论文（前端查询） 需要导入-待处理)'!E:E&amp;'8.1论文（前端查询） 需要导入-待处理)'!G:G,'8.1论文（前端查询） 需要导入-待处理)'!J:J),2,)="1","独立完成","合作完成")</f>
        <v>合作完成</v>
      </c>
      <c r="G181" t="str">
        <f t="array" ref="G181">VLOOKUP(A181&amp;I181,IF({1,0},'8.1论文（前端查询） 需要导入-待处理)'!E:E&amp;'8.1论文（前端查询） 需要导入-待处理)'!G:G,'8.1论文（前端查询） 需要导入-待处理)'!A:A),2,)</f>
        <v>2010</v>
      </c>
      <c r="H181" t="str">
        <f>VLOOKUP(T181,刊物分数!A:D,3,1)</f>
        <v>内部刊物</v>
      </c>
      <c r="I181" t="s">
        <v>153</v>
      </c>
      <c r="J181" t="str">
        <f t="array" ref="J181">VLOOKUP(A181&amp;I181,IF({1,0},'8.1论文（前端查询） 需要导入-待处理)'!E:E&amp;'8.1论文（前端查询） 需要导入-待处理)'!G:G,'8.1论文（前端查询） 需要导入-待处理)'!I:I),2,)</f>
        <v>2010-02-15 </v>
      </c>
      <c r="K181" t="str">
        <f t="array" ref="K181">VLOOKUP(A181&amp;I181,IF({1,0},'8.1论文（前端查询） 需要导入-待处理)'!E:E&amp;'8.1论文（前端查询） 需要导入-待处理)'!G:G,'8.1论文（前端查询） 需要导入-待处理)'!H:H),2,)</f>
        <v>0.9</v>
      </c>
      <c r="L181" t="s">
        <v>27</v>
      </c>
      <c r="M181" t="s">
        <v>204</v>
      </c>
      <c r="N181" t="s">
        <v>29</v>
      </c>
      <c r="R181" t="str">
        <f>CONCATENATE(E181,"(",VLOOKUP(H181,刊物分数!C:D,2,)*70%,")")</f>
        <v>huangyiwu(3.5)</v>
      </c>
      <c r="T181">
        <v>4</v>
      </c>
    </row>
    <row r="182" hidden="1" spans="1:20">
      <c r="A182" t="s">
        <v>746</v>
      </c>
      <c r="B182" s="9" t="s">
        <v>198</v>
      </c>
      <c r="C182" t="str">
        <f t="array" ref="C182">IF(ISNA(VLOOKUP(A182&amp;I182&amp;"1",IF({1,0},'8.1论文（前端查询） 需要导入-待处理)'!E:E&amp;'8.1论文（前端查询） 需要导入-待处理)'!G:G&amp;'8.1论文（前端查询） 需要导入-待处理)'!K:K,'8.1论文（前端查询） 需要导入-待处理)'!B:B),2,)),VLOOKUP(A182,IF({1,0},'8.1论文（前端查询） 需要导入-待处理)'!E:E,'8.1论文（前端查询） 需要导入-待处理)'!B:B),2,),VLOOKUP(A182&amp;I182&amp;"1",IF({1,0},'8.1论文（前端查询） 需要导入-待处理)'!E:E&amp;'8.1论文（前端查询） 需要导入-待处理)'!G:G&amp;'8.1论文（前端查询） 需要导入-待处理)'!K:K,'8.1论文（前端查询） 需要导入-待处理)'!B:B),2,))</f>
        <v>黄意武</v>
      </c>
      <c r="D182" t="str">
        <f>VLOOKUP(C182,[1]Sheet1!$A:$B,2,)</f>
        <v>huangyiwu</v>
      </c>
      <c r="E182" s="1" t="s">
        <v>201</v>
      </c>
      <c r="F182" t="str">
        <f t="array" ref="F182">IF(VLOOKUP(A182&amp;I182,IF({1,0},'8.1论文（前端查询） 需要导入-待处理)'!E:E&amp;'8.1论文（前端查询） 需要导入-待处理)'!G:G,'8.1论文（前端查询） 需要导入-待处理)'!J:J),2,)="1","独立完成","合作完成")</f>
        <v>独立完成</v>
      </c>
      <c r="G182" t="str">
        <f t="array" ref="G182">VLOOKUP(A182&amp;I182,IF({1,0},'8.1论文（前端查询） 需要导入-待处理)'!E:E&amp;'8.1论文（前端查询） 需要导入-待处理)'!G:G,'8.1论文（前端查询） 需要导入-待处理)'!A:A),2,)</f>
        <v>2010</v>
      </c>
      <c r="H182" t="str">
        <f>VLOOKUP(T182,刊物分数!A:D,3,1)</f>
        <v>一般期刊、公开出版的论文集</v>
      </c>
      <c r="I182" t="s">
        <v>198</v>
      </c>
      <c r="J182" t="str">
        <f t="array" ref="J182">VLOOKUP(A182&amp;I182,IF({1,0},'8.1论文（前端查询） 需要导入-待处理)'!E:E&amp;'8.1论文（前端查询） 需要导入-待处理)'!G:G,'8.1论文（前端查询） 需要导入-待处理)'!I:I),2,)</f>
        <v>2010-11-10 </v>
      </c>
      <c r="K182" t="str">
        <f t="array" ref="K182">VLOOKUP(A182&amp;I182,IF({1,0},'8.1论文（前端查询） 需要导入-待处理)'!E:E&amp;'8.1论文（前端查询） 需要导入-待处理)'!G:G,'8.1论文（前端查询） 需要导入-待处理)'!H:H),2,)</f>
        <v>0.7</v>
      </c>
      <c r="L182" t="s">
        <v>27</v>
      </c>
      <c r="M182" t="s">
        <v>204</v>
      </c>
      <c r="N182" t="s">
        <v>29</v>
      </c>
      <c r="R182" t="str">
        <f>CONCATENATE(E182,"(",VLOOKUP(H182,刊物分数!C:D,2,)*70%,")")</f>
        <v>huangyiwu(14)</v>
      </c>
      <c r="T182">
        <v>10</v>
      </c>
    </row>
    <row r="183" hidden="1" spans="1:20">
      <c r="A183" t="s">
        <v>747</v>
      </c>
      <c r="B183" s="9" t="s">
        <v>748</v>
      </c>
      <c r="C183" t="str">
        <f t="array" ref="C183">IF(ISNA(VLOOKUP(A183&amp;I183&amp;"1",IF({1,0},'8.1论文（前端查询） 需要导入-待处理)'!E:E&amp;'8.1论文（前端查询） 需要导入-待处理)'!G:G&amp;'8.1论文（前端查询） 需要导入-待处理)'!K:K,'8.1论文（前端查询） 需要导入-待处理)'!B:B),2,)),VLOOKUP(A183,IF({1,0},'8.1论文（前端查询） 需要导入-待处理)'!E:E,'8.1论文（前端查询） 需要导入-待处理)'!B:B),2,),VLOOKUP(A183&amp;I183&amp;"1",IF({1,0},'8.1论文（前端查询） 需要导入-待处理)'!E:E&amp;'8.1论文（前端查询） 需要导入-待处理)'!G:G&amp;'8.1论文（前端查询） 需要导入-待处理)'!K:K,'8.1论文（前端查询） 需要导入-待处理)'!B:B),2,))</f>
        <v>黄意武</v>
      </c>
      <c r="D183" t="str">
        <f>VLOOKUP(C183,[1]Sheet1!$A:$B,2,)</f>
        <v>huangyiwu</v>
      </c>
      <c r="E183" s="1" t="s">
        <v>201</v>
      </c>
      <c r="F183" t="str">
        <f t="array" ref="F183">IF(VLOOKUP(A183&amp;I183,IF({1,0},'8.1论文（前端查询） 需要导入-待处理)'!E:E&amp;'8.1论文（前端查询） 需要导入-待处理)'!G:G,'8.1论文（前端查询） 需要导入-待处理)'!J:J),2,)="1","独立完成","合作完成")</f>
        <v>独立完成</v>
      </c>
      <c r="G183" t="str">
        <f t="array" ref="G183">VLOOKUP(A183&amp;I183,IF({1,0},'8.1论文（前端查询） 需要导入-待处理)'!E:E&amp;'8.1论文（前端查询） 需要导入-待处理)'!G:G,'8.1论文（前端查询） 需要导入-待处理)'!A:A),2,)</f>
        <v>2010</v>
      </c>
      <c r="H183" t="str">
        <f>VLOOKUP(T183,刊物分数!A:D,3,1)</f>
        <v>一般期刊、公开出版的论文集</v>
      </c>
      <c r="I183" t="s">
        <v>748</v>
      </c>
      <c r="J183" t="str">
        <f t="array" ref="J183">VLOOKUP(A183&amp;I183,IF({1,0},'8.1论文（前端查询） 需要导入-待处理)'!E:E&amp;'8.1论文（前端查询） 需要导入-待处理)'!G:G,'8.1论文（前端查询） 需要导入-待处理)'!I:I),2,)</f>
        <v>2010-02-20 </v>
      </c>
      <c r="K183" t="str">
        <f t="array" ref="K183">VLOOKUP(A183&amp;I183,IF({1,0},'8.1论文（前端查询） 需要导入-待处理)'!E:E&amp;'8.1论文（前端查询） 需要导入-待处理)'!G:G,'8.1论文（前端查询） 需要导入-待处理)'!H:H),2,)</f>
        <v>0.8</v>
      </c>
      <c r="L183" t="s">
        <v>27</v>
      </c>
      <c r="M183" t="s">
        <v>204</v>
      </c>
      <c r="N183" t="s">
        <v>29</v>
      </c>
      <c r="R183" t="str">
        <f>CONCATENATE(E183,"(",VLOOKUP(H183,刊物分数!C:D,2,)*70%,")")</f>
        <v>huangyiwu(14)</v>
      </c>
      <c r="T183">
        <v>10</v>
      </c>
    </row>
    <row r="184" hidden="1" spans="1:20">
      <c r="A184" t="s">
        <v>749</v>
      </c>
      <c r="B184" s="9" t="s">
        <v>210</v>
      </c>
      <c r="C184" t="str">
        <f t="array" ref="C184">IF(ISNA(VLOOKUP(A184&amp;I184&amp;"1",IF({1,0},'8.1论文（前端查询） 需要导入-待处理)'!E:E&amp;'8.1论文（前端查询） 需要导入-待处理)'!G:G&amp;'8.1论文（前端查询） 需要导入-待处理)'!K:K,'8.1论文（前端查询） 需要导入-待处理)'!B:B),2,)),VLOOKUP(A184,IF({1,0},'8.1论文（前端查询） 需要导入-待处理)'!E:E,'8.1论文（前端查询） 需要导入-待处理)'!B:B),2,),VLOOKUP(A184&amp;I184&amp;"1",IF({1,0},'8.1论文（前端查询） 需要导入-待处理)'!E:E&amp;'8.1论文（前端查询） 需要导入-待处理)'!G:G&amp;'8.1论文（前端查询） 需要导入-待处理)'!K:K,'8.1论文（前端查询） 需要导入-待处理)'!B:B),2,))</f>
        <v>黄意武</v>
      </c>
      <c r="D184" t="str">
        <f>VLOOKUP(C184,[1]Sheet1!$A:$B,2,)</f>
        <v>huangyiwu</v>
      </c>
      <c r="E184" s="1" t="s">
        <v>201</v>
      </c>
      <c r="F184" t="str">
        <f t="array" ref="F184">IF(VLOOKUP(A184&amp;I184,IF({1,0},'8.1论文（前端查询） 需要导入-待处理)'!E:E&amp;'8.1论文（前端查询） 需要导入-待处理)'!G:G,'8.1论文（前端查询） 需要导入-待处理)'!J:J),2,)="1","独立完成","合作完成")</f>
        <v>独立完成</v>
      </c>
      <c r="G184" t="str">
        <f t="array" ref="G184">VLOOKUP(A184&amp;I184,IF({1,0},'8.1论文（前端查询） 需要导入-待处理)'!E:E&amp;'8.1论文（前端查询） 需要导入-待处理)'!G:G,'8.1论文（前端查询） 需要导入-待处理)'!A:A),2,)</f>
        <v>2010</v>
      </c>
      <c r="H184" t="str">
        <f>VLOOKUP(T184,刊物分数!A:D,3,1)</f>
        <v>一般期刊、公开出版的论文集</v>
      </c>
      <c r="I184" t="s">
        <v>210</v>
      </c>
      <c r="J184" t="str">
        <f t="array" ref="J184">VLOOKUP(A184&amp;I184,IF({1,0},'8.1论文（前端查询） 需要导入-待处理)'!E:E&amp;'8.1论文（前端查询） 需要导入-待处理)'!G:G,'8.1论文（前端查询） 需要导入-待处理)'!I:I),2,)</f>
        <v>2010-01-20 </v>
      </c>
      <c r="K184" t="str">
        <f t="array" ref="K184">VLOOKUP(A184&amp;I184,IF({1,0},'8.1论文（前端查询） 需要导入-待处理)'!E:E&amp;'8.1论文（前端查询） 需要导入-待处理)'!G:G,'8.1论文（前端查询） 需要导入-待处理)'!H:H),2,)</f>
        <v>0.8</v>
      </c>
      <c r="L184" t="s">
        <v>27</v>
      </c>
      <c r="M184" t="s">
        <v>204</v>
      </c>
      <c r="N184" t="s">
        <v>29</v>
      </c>
      <c r="R184" t="str">
        <f>CONCATENATE(E184,"(",VLOOKUP(H184,刊物分数!C:D,2,)*70%,")")</f>
        <v>huangyiwu(14)</v>
      </c>
      <c r="T184">
        <v>10</v>
      </c>
    </row>
    <row r="185" hidden="1" spans="1:20">
      <c r="A185" t="s">
        <v>750</v>
      </c>
      <c r="B185" s="9" t="s">
        <v>751</v>
      </c>
      <c r="C185" t="str">
        <f t="array" ref="C185">IF(ISNA(VLOOKUP(A185&amp;I185&amp;"1",IF({1,0},'8.1论文（前端查询） 需要导入-待处理)'!E:E&amp;'8.1论文（前端查询） 需要导入-待处理)'!G:G&amp;'8.1论文（前端查询） 需要导入-待处理)'!K:K,'8.1论文（前端查询） 需要导入-待处理)'!B:B),2,)),VLOOKUP(A185,IF({1,0},'8.1论文（前端查询） 需要导入-待处理)'!E:E,'8.1论文（前端查询） 需要导入-待处理)'!B:B),2,),VLOOKUP(A185&amp;I185&amp;"1",IF({1,0},'8.1论文（前端查询） 需要导入-待处理)'!E:E&amp;'8.1论文（前端查询） 需要导入-待处理)'!G:G&amp;'8.1论文（前端查询） 需要导入-待处理)'!K:K,'8.1论文（前端查询） 需要导入-待处理)'!B:B),2,))</f>
        <v>江薇薇</v>
      </c>
      <c r="D185" t="str">
        <f>VLOOKUP(C185,[1]Sheet1!$A:$B,2,)</f>
        <v>jiangweiwei</v>
      </c>
      <c r="E185" s="1" t="s">
        <v>223</v>
      </c>
      <c r="F185" t="str">
        <f t="array" ref="F185">IF(VLOOKUP(A185&amp;I185,IF({1,0},'8.1论文（前端查询） 需要导入-待处理)'!E:E&amp;'8.1论文（前端查询） 需要导入-待处理)'!G:G,'8.1论文（前端查询） 需要导入-待处理)'!J:J),2,)="1","独立完成","合作完成")</f>
        <v>合作完成</v>
      </c>
      <c r="G185" t="str">
        <f t="array" ref="G185">VLOOKUP(A185&amp;I185,IF({1,0},'8.1论文（前端查询） 需要导入-待处理)'!E:E&amp;'8.1论文（前端查询） 需要导入-待处理)'!G:G,'8.1论文（前端查询） 需要导入-待处理)'!A:A),2,)</f>
        <v>2010</v>
      </c>
      <c r="H185" t="str">
        <f>VLOOKUP(T185,刊物分数!A:D,3,1)</f>
        <v>内部刊物</v>
      </c>
      <c r="I185" t="s">
        <v>751</v>
      </c>
      <c r="J185" t="str">
        <f t="array" ref="J185">VLOOKUP(A185&amp;I185,IF({1,0},'8.1论文（前端查询） 需要导入-待处理)'!E:E&amp;'8.1论文（前端查询） 需要导入-待处理)'!G:G,'8.1论文（前端查询） 需要导入-待处理)'!I:I),2,)</f>
        <v>2010-09-10 </v>
      </c>
      <c r="K185" t="str">
        <f t="array" ref="K185">VLOOKUP(A185&amp;I185,IF({1,0},'8.1论文（前端查询） 需要导入-待处理)'!E:E&amp;'8.1论文（前端查询） 需要导入-待处理)'!G:G,'8.1论文（前端查询） 需要导入-待处理)'!H:H),2,)</f>
        <v>1.6</v>
      </c>
      <c r="L185" t="s">
        <v>27</v>
      </c>
      <c r="M185" t="s">
        <v>225</v>
      </c>
      <c r="N185" t="s">
        <v>29</v>
      </c>
      <c r="R185" t="str">
        <f>CONCATENATE(E185,"(",VLOOKUP(H185,刊物分数!C:D,2,)*70%,")")</f>
        <v>jiangweiwei(3.5)</v>
      </c>
      <c r="T185">
        <v>4</v>
      </c>
    </row>
    <row r="186" hidden="1" spans="1:20">
      <c r="A186" t="s">
        <v>754</v>
      </c>
      <c r="B186" s="9" t="s">
        <v>751</v>
      </c>
      <c r="C186" t="str">
        <f t="array" ref="C186">IF(ISNA(VLOOKUP(A186&amp;I186&amp;"1",IF({1,0},'8.1论文（前端查询） 需要导入-待处理)'!E:E&amp;'8.1论文（前端查询） 需要导入-待处理)'!G:G&amp;'8.1论文（前端查询） 需要导入-待处理)'!K:K,'8.1论文（前端查询） 需要导入-待处理)'!B:B),2,)),VLOOKUP(A186,IF({1,0},'8.1论文（前端查询） 需要导入-待处理)'!E:E,'8.1论文（前端查询） 需要导入-待处理)'!B:B),2,),VLOOKUP(A186&amp;I186&amp;"1",IF({1,0},'8.1论文（前端查询） 需要导入-待处理)'!E:E&amp;'8.1论文（前端查询） 需要导入-待处理)'!G:G&amp;'8.1论文（前端查询） 需要导入-待处理)'!K:K,'8.1论文（前端查询） 需要导入-待处理)'!B:B),2,))</f>
        <v>江薇薇</v>
      </c>
      <c r="D186" t="str">
        <f>VLOOKUP(C186,[1]Sheet1!$A:$B,2,)</f>
        <v>jiangweiwei</v>
      </c>
      <c r="E186" s="1" t="s">
        <v>223</v>
      </c>
      <c r="F186" t="str">
        <f t="array" ref="F186">IF(VLOOKUP(A186&amp;I186,IF({1,0},'8.1论文（前端查询） 需要导入-待处理)'!E:E&amp;'8.1论文（前端查询） 需要导入-待处理)'!G:G,'8.1论文（前端查询） 需要导入-待处理)'!J:J),2,)="1","独立完成","合作完成")</f>
        <v>合作完成</v>
      </c>
      <c r="G186" t="str">
        <f t="array" ref="G186">VLOOKUP(A186&amp;I186,IF({1,0},'8.1论文（前端查询） 需要导入-待处理)'!E:E&amp;'8.1论文（前端查询） 需要导入-待处理)'!G:G,'8.1论文（前端查询） 需要导入-待处理)'!A:A),2,)</f>
        <v>2010</v>
      </c>
      <c r="H186" t="str">
        <f>VLOOKUP(T186,刊物分数!A:D,3,1)</f>
        <v>内部刊物</v>
      </c>
      <c r="I186" t="s">
        <v>751</v>
      </c>
      <c r="J186" t="str">
        <f t="array" ref="J186">VLOOKUP(A186&amp;I186,IF({1,0},'8.1论文（前端查询） 需要导入-待处理)'!E:E&amp;'8.1论文（前端查询） 需要导入-待处理)'!G:G,'8.1论文（前端查询） 需要导入-待处理)'!I:I),2,)</f>
        <v>2010-09-09 </v>
      </c>
      <c r="K186" t="str">
        <f t="array" ref="K186">VLOOKUP(A186&amp;I186,IF({1,0},'8.1论文（前端查询） 需要导入-待处理)'!E:E&amp;'8.1论文（前端查询） 需要导入-待处理)'!G:G,'8.1论文（前端查询） 需要导入-待处理)'!H:H),2,)</f>
        <v>2.3</v>
      </c>
      <c r="L186" t="s">
        <v>27</v>
      </c>
      <c r="M186" t="s">
        <v>225</v>
      </c>
      <c r="N186" t="s">
        <v>29</v>
      </c>
      <c r="R186" t="str">
        <f>CONCATENATE(E186,"(",VLOOKUP(H186,刊物分数!C:D,2,)*70%,")")</f>
        <v>jiangweiwei(3.5)</v>
      </c>
      <c r="T186">
        <v>3</v>
      </c>
    </row>
    <row r="187" hidden="1" spans="1:20">
      <c r="A187" t="s">
        <v>757</v>
      </c>
      <c r="B187" s="9" t="s">
        <v>153</v>
      </c>
      <c r="C187" t="str">
        <f t="array" ref="C187">IF(ISNA(VLOOKUP(A187&amp;I187&amp;"1",IF({1,0},'8.1论文（前端查询） 需要导入-待处理)'!E:E&amp;'8.1论文（前端查询） 需要导入-待处理)'!G:G&amp;'8.1论文（前端查询） 需要导入-待处理)'!K:K,'8.1论文（前端查询） 需要导入-待处理)'!B:B),2,)),VLOOKUP(A187,IF({1,0},'8.1论文（前端查询） 需要导入-待处理)'!E:E,'8.1论文（前端查询） 需要导入-待处理)'!B:B),2,),VLOOKUP(A187&amp;I187&amp;"1",IF({1,0},'8.1论文（前端查询） 需要导入-待处理)'!E:E&amp;'8.1论文（前端查询） 需要导入-待处理)'!G:G&amp;'8.1论文（前端查询） 需要导入-待处理)'!K:K,'8.1论文（前端查询） 需要导入-待处理)'!B:B),2,))</f>
        <v>江薇薇</v>
      </c>
      <c r="D187" t="str">
        <f>VLOOKUP(C187,[1]Sheet1!$A:$B,2,)</f>
        <v>jiangweiwei</v>
      </c>
      <c r="E187" s="1" t="s">
        <v>223</v>
      </c>
      <c r="F187" t="str">
        <f t="array" ref="F187">IF(VLOOKUP(A187&amp;I187,IF({1,0},'8.1论文（前端查询） 需要导入-待处理)'!E:E&amp;'8.1论文（前端查询） 需要导入-待处理)'!G:G,'8.1论文（前端查询） 需要导入-待处理)'!J:J),2,)="1","独立完成","合作完成")</f>
        <v>独立完成</v>
      </c>
      <c r="G187" t="str">
        <f t="array" ref="G187">VLOOKUP(A187&amp;I187,IF({1,0},'8.1论文（前端查询） 需要导入-待处理)'!E:E&amp;'8.1论文（前端查询） 需要导入-待处理)'!G:G,'8.1论文（前端查询） 需要导入-待处理)'!A:A),2,)</f>
        <v>2010</v>
      </c>
      <c r="H187" t="str">
        <f>VLOOKUP(T187,刊物分数!A:D,3,1)</f>
        <v>一般期刊、公开出版的论文集</v>
      </c>
      <c r="I187" t="s">
        <v>153</v>
      </c>
      <c r="J187" t="str">
        <f t="array" ref="J187">VLOOKUP(A187&amp;I187,IF({1,0},'8.1论文（前端查询） 需要导入-待处理)'!E:E&amp;'8.1论文（前端查询） 需要导入-待处理)'!G:G,'8.1论文（前端查询） 需要导入-待处理)'!I:I),2,)</f>
        <v>2010-12-03 </v>
      </c>
      <c r="K187" t="str">
        <f t="array" ref="K187">VLOOKUP(A187&amp;I187,IF({1,0},'8.1论文（前端查询） 需要导入-待处理)'!E:E&amp;'8.1论文（前端查询） 需要导入-待处理)'!G:G,'8.1论文（前端查询） 需要导入-待处理)'!H:H),2,)</f>
        <v>0.8</v>
      </c>
      <c r="L187" t="s">
        <v>27</v>
      </c>
      <c r="M187" t="s">
        <v>225</v>
      </c>
      <c r="N187" t="s">
        <v>29</v>
      </c>
      <c r="R187" t="str">
        <f>CONCATENATE(E187,"(",VLOOKUP(H187,刊物分数!C:D,2,)*70%,")")</f>
        <v>jiangweiwei(14)</v>
      </c>
      <c r="T187">
        <v>10</v>
      </c>
    </row>
    <row r="188" hidden="1" spans="1:20">
      <c r="A188" t="s">
        <v>759</v>
      </c>
      <c r="B188" s="9" t="s">
        <v>762</v>
      </c>
      <c r="C188" t="str">
        <f t="array" ref="C188">IF(ISNA(VLOOKUP(A188&amp;I188&amp;"1",IF({1,0},'8.1论文（前端查询） 需要导入-待处理)'!E:E&amp;'8.1论文（前端查询） 需要导入-待处理)'!G:G&amp;'8.1论文（前端查询） 需要导入-待处理)'!K:K,'8.1论文（前端查询） 需要导入-待处理)'!B:B),2,)),VLOOKUP(A188,IF({1,0},'8.1论文（前端查询） 需要导入-待处理)'!E:E,'8.1论文（前端查询） 需要导入-待处理)'!B:B),2,),VLOOKUP(A188&amp;I188&amp;"1",IF({1,0},'8.1论文（前端查询） 需要导入-待处理)'!E:E&amp;'8.1论文（前端查询） 需要导入-待处理)'!G:G&amp;'8.1论文（前端查询） 需要导入-待处理)'!K:K,'8.1论文（前端查询） 需要导入-待处理)'!B:B),2,))</f>
        <v>柯昌波</v>
      </c>
      <c r="D188" t="str">
        <f>VLOOKUP(C188,[1]Sheet1!$A:$B,2,)</f>
        <v>kechangbo</v>
      </c>
      <c r="E188" s="1" t="s">
        <v>761</v>
      </c>
      <c r="F188" t="str">
        <f t="array" ref="F188">IF(VLOOKUP(A188&amp;I188,IF({1,0},'8.1论文（前端查询） 需要导入-待处理)'!E:E&amp;'8.1论文（前端查询） 需要导入-待处理)'!G:G,'8.1论文（前端查询） 需要导入-待处理)'!J:J),2,)="1","独立完成","合作完成")</f>
        <v>独立完成</v>
      </c>
      <c r="G188" t="str">
        <f t="array" ref="G188">VLOOKUP(A188&amp;I188,IF({1,0},'8.1论文（前端查询） 需要导入-待处理)'!E:E&amp;'8.1论文（前端查询） 需要导入-待处理)'!G:G,'8.1论文（前端查询） 需要导入-待处理)'!A:A),2,)</f>
        <v>2010</v>
      </c>
      <c r="H188" t="str">
        <f>VLOOKUP(T188,刊物分数!A:D,3,1)</f>
        <v>一般期刊、公开出版的论文集</v>
      </c>
      <c r="I188" t="s">
        <v>762</v>
      </c>
      <c r="J188" t="str">
        <f t="array" ref="J188">VLOOKUP(A188&amp;I188,IF({1,0},'8.1论文（前端查询） 需要导入-待处理)'!E:E&amp;'8.1论文（前端查询） 需要导入-待处理)'!G:G,'8.1论文（前端查询） 需要导入-待处理)'!I:I),2,)</f>
        <v>2010-09-20 </v>
      </c>
      <c r="K188" t="str">
        <f t="array" ref="K188">VLOOKUP(A188&amp;I188,IF({1,0},'8.1论文（前端查询） 需要导入-待处理)'!E:E&amp;'8.1论文（前端查询） 需要导入-待处理)'!G:G,'8.1论文（前端查询） 需要导入-待处理)'!H:H),2,)</f>
        <v>0.6</v>
      </c>
      <c r="L188" t="s">
        <v>27</v>
      </c>
      <c r="M188" t="s">
        <v>764</v>
      </c>
      <c r="N188" t="s">
        <v>29</v>
      </c>
      <c r="R188" t="str">
        <f>CONCATENATE(E188,"(",VLOOKUP(H188,刊物分数!C:D,2,)*70%,")")</f>
        <v>kechangbo(14)</v>
      </c>
      <c r="T188">
        <v>20</v>
      </c>
    </row>
    <row r="189" hidden="1" spans="1:20">
      <c r="A189" t="s">
        <v>766</v>
      </c>
      <c r="B189" s="9" t="s">
        <v>315</v>
      </c>
      <c r="C189" t="str">
        <f t="array" ref="C189">IF(ISNA(VLOOKUP(A189&amp;I189&amp;"1",IF({1,0},'8.1论文（前端查询） 需要导入-待处理)'!E:E&amp;'8.1论文（前端查询） 需要导入-待处理)'!G:G&amp;'8.1论文（前端查询） 需要导入-待处理)'!K:K,'8.1论文（前端查询） 需要导入-待处理)'!B:B),2,)),VLOOKUP(A189,IF({1,0},'8.1论文（前端查询） 需要导入-待处理)'!E:E,'8.1论文（前端查询） 需要导入-待处理)'!B:B),2,),VLOOKUP(A189&amp;I189&amp;"1",IF({1,0},'8.1论文（前端查询） 需要导入-待处理)'!E:E&amp;'8.1论文（前端查询） 需要导入-待处理)'!G:G&amp;'8.1论文（前端查询） 需要导入-待处理)'!K:K,'8.1论文（前端查询） 需要导入-待处理)'!B:B),2,))</f>
        <v>黎智洪</v>
      </c>
      <c r="D189" t="str">
        <f>VLOOKUP(C189,[1]Sheet1!$A:$B,2,)</f>
        <v>lizhihong</v>
      </c>
      <c r="E189" s="1" t="s">
        <v>235</v>
      </c>
      <c r="F189" t="str">
        <f t="array" ref="F189">IF(VLOOKUP(A189&amp;I189,IF({1,0},'8.1论文（前端查询） 需要导入-待处理)'!E:E&amp;'8.1论文（前端查询） 需要导入-待处理)'!G:G,'8.1论文（前端查询） 需要导入-待处理)'!J:J),2,)="1","独立完成","合作完成")</f>
        <v>合作完成</v>
      </c>
      <c r="G189" t="str">
        <f t="array" ref="G189">VLOOKUP(A189&amp;I189,IF({1,0},'8.1论文（前端查询） 需要导入-待处理)'!E:E&amp;'8.1论文（前端查询） 需要导入-待处理)'!G:G,'8.1论文（前端查询） 需要导入-待处理)'!A:A),2,)</f>
        <v>2010</v>
      </c>
      <c r="H189" t="str">
        <f>VLOOKUP(T189,刊物分数!A:D,3,1)</f>
        <v>内部刊物</v>
      </c>
      <c r="I189" t="s">
        <v>315</v>
      </c>
      <c r="J189" t="str">
        <f t="array" ref="J189">VLOOKUP(A189&amp;I189,IF({1,0},'8.1论文（前端查询） 需要导入-待处理)'!E:E&amp;'8.1论文（前端查询） 需要导入-待处理)'!G:G,'8.1论文（前端查询） 需要导入-待处理)'!I:I),2,)</f>
        <v>2010-09-09 </v>
      </c>
      <c r="K189" t="str">
        <f t="array" ref="K189">VLOOKUP(A189&amp;I189,IF({1,0},'8.1论文（前端查询） 需要导入-待处理)'!E:E&amp;'8.1论文（前端查询） 需要导入-待处理)'!G:G,'8.1论文（前端查询） 需要导入-待处理)'!H:H),2,)</f>
        <v>0.8</v>
      </c>
      <c r="L189" t="s">
        <v>27</v>
      </c>
      <c r="M189" t="s">
        <v>237</v>
      </c>
      <c r="N189" t="s">
        <v>29</v>
      </c>
      <c r="R189" t="str">
        <f>CONCATENATE(E189,"(",VLOOKUP(H189,刊物分数!C:D,2,)*70%,")")</f>
        <v>lizhihong(3.5)</v>
      </c>
      <c r="T189">
        <v>4</v>
      </c>
    </row>
    <row r="190" hidden="1" spans="1:20">
      <c r="A190" t="s">
        <v>768</v>
      </c>
      <c r="B190" s="9" t="s">
        <v>42</v>
      </c>
      <c r="C190" t="str">
        <f t="array" ref="C190">IF(ISNA(VLOOKUP(A190&amp;I190&amp;"1",IF({1,0},'8.1论文（前端查询） 需要导入-待处理)'!E:E&amp;'8.1论文（前端查询） 需要导入-待处理)'!G:G&amp;'8.1论文（前端查询） 需要导入-待处理)'!K:K,'8.1论文（前端查询） 需要导入-待处理)'!B:B),2,)),VLOOKUP(A190,IF({1,0},'8.1论文（前端查询） 需要导入-待处理)'!E:E,'8.1论文（前端查询） 需要导入-待处理)'!B:B),2,),VLOOKUP(A190&amp;I190&amp;"1",IF({1,0},'8.1论文（前端查询） 需要导入-待处理)'!E:E&amp;'8.1论文（前端查询） 需要导入-待处理)'!G:G&amp;'8.1论文（前端查询） 需要导入-待处理)'!K:K,'8.1论文（前端查询） 需要导入-待处理)'!B:B),2,))</f>
        <v>黎智洪</v>
      </c>
      <c r="D190" t="str">
        <f>VLOOKUP(C190,[1]Sheet1!$A:$B,2,)</f>
        <v>lizhihong</v>
      </c>
      <c r="E190" s="1" t="s">
        <v>235</v>
      </c>
      <c r="F190" t="str">
        <f t="array" ref="F190">IF(VLOOKUP(A190&amp;I190,IF({1,0},'8.1论文（前端查询） 需要导入-待处理)'!E:E&amp;'8.1论文（前端查询） 需要导入-待处理)'!G:G,'8.1论文（前端查询） 需要导入-待处理)'!J:J),2,)="1","独立完成","合作完成")</f>
        <v>合作完成</v>
      </c>
      <c r="G190" t="str">
        <f t="array" ref="G190">VLOOKUP(A190&amp;I190,IF({1,0},'8.1论文（前端查询） 需要导入-待处理)'!E:E&amp;'8.1论文（前端查询） 需要导入-待处理)'!G:G,'8.1论文（前端查询） 需要导入-待处理)'!A:A),2,)</f>
        <v>2010</v>
      </c>
      <c r="H190" t="str">
        <f>VLOOKUP(T190,刊物分数!A:D,3,1)</f>
        <v>一般期刊、公开出版的论文集</v>
      </c>
      <c r="I190" t="s">
        <v>42</v>
      </c>
      <c r="J190" t="str">
        <f t="array" ref="J190">VLOOKUP(A190&amp;I190,IF({1,0},'8.1论文（前端查询） 需要导入-待处理)'!E:E&amp;'8.1论文（前端查询） 需要导入-待处理)'!G:G,'8.1论文（前端查询） 需要导入-待处理)'!I:I),2,)</f>
        <v>2010-05-20 </v>
      </c>
      <c r="K190" t="str">
        <f t="array" ref="K190">VLOOKUP(A190&amp;I190,IF({1,0},'8.1论文（前端查询） 需要导入-待处理)'!E:E&amp;'8.1论文（前端查询） 需要导入-待处理)'!G:G,'8.1论文（前端查询） 需要导入-待处理)'!H:H),2,)</f>
        <v>0.8</v>
      </c>
      <c r="L190" t="s">
        <v>27</v>
      </c>
      <c r="M190" t="s">
        <v>237</v>
      </c>
      <c r="N190" t="s">
        <v>29</v>
      </c>
      <c r="R190" t="str">
        <f>CONCATENATE(E190,"(",VLOOKUP(H190,刊物分数!C:D,2,)*70%,")")</f>
        <v>lizhihong(14)</v>
      </c>
      <c r="T190">
        <v>6</v>
      </c>
    </row>
    <row r="191" hidden="1" spans="1:20">
      <c r="A191" t="s">
        <v>770</v>
      </c>
      <c r="B191" s="9" t="s">
        <v>265</v>
      </c>
      <c r="C191" t="str">
        <f t="array" ref="C191">IF(ISNA(VLOOKUP(A191&amp;I191&amp;"1",IF({1,0},'8.1论文（前端查询） 需要导入-待处理)'!E:E&amp;'8.1论文（前端查询） 需要导入-待处理)'!G:G&amp;'8.1论文（前端查询） 需要导入-待处理)'!K:K,'8.1论文（前端查询） 需要导入-待处理)'!B:B),2,)),VLOOKUP(A191,IF({1,0},'8.1论文（前端查询） 需要导入-待处理)'!E:E,'8.1论文（前端查询） 需要导入-待处理)'!B:B),2,),VLOOKUP(A191&amp;I191&amp;"1",IF({1,0},'8.1论文（前端查询） 需要导入-待处理)'!E:E&amp;'8.1论文（前端查询） 需要导入-待处理)'!G:G&amp;'8.1论文（前端查询） 需要导入-待处理)'!K:K,'8.1论文（前端查询） 需要导入-待处理)'!B:B),2,))</f>
        <v>李春艳</v>
      </c>
      <c r="D191" t="str">
        <f>VLOOKUP(C191,[1]Sheet1!$A:$B,2,)</f>
        <v>lichunyan</v>
      </c>
      <c r="E191" s="1" t="s">
        <v>241</v>
      </c>
      <c r="F191" t="str">
        <f t="array" ref="F191">IF(VLOOKUP(A191&amp;I191,IF({1,0},'8.1论文（前端查询） 需要导入-待处理)'!E:E&amp;'8.1论文（前端查询） 需要导入-待处理)'!G:G,'8.1论文（前端查询） 需要导入-待处理)'!J:J),2,)="1","独立完成","合作完成")</f>
        <v>独立完成</v>
      </c>
      <c r="G191" t="str">
        <f t="array" ref="G191">VLOOKUP(A191&amp;I191,IF({1,0},'8.1论文（前端查询） 需要导入-待处理)'!E:E&amp;'8.1论文（前端查询） 需要导入-待处理)'!G:G,'8.1论文（前端查询） 需要导入-待处理)'!A:A),2,)</f>
        <v>2010</v>
      </c>
      <c r="H191" t="str">
        <f>VLOOKUP(T191,刊物分数!A:D,3,1)</f>
        <v>内部刊物</v>
      </c>
      <c r="I191" t="s">
        <v>265</v>
      </c>
      <c r="J191" t="str">
        <f t="array" ref="J191">VLOOKUP(A191&amp;I191,IF({1,0},'8.1论文（前端查询） 需要导入-待处理)'!E:E&amp;'8.1论文（前端查询） 需要导入-待处理)'!G:G,'8.1论文（前端查询） 需要导入-待处理)'!I:I),2,)</f>
        <v>2010-08-01 </v>
      </c>
      <c r="K191" t="str">
        <f t="array" ref="K191">VLOOKUP(A191&amp;I191,IF({1,0},'8.1论文（前端查询） 需要导入-待处理)'!E:E&amp;'8.1论文（前端查询） 需要导入-待处理)'!G:G,'8.1论文（前端查询） 需要导入-待处理)'!H:H),2,)</f>
        <v>0.45</v>
      </c>
      <c r="L191" t="s">
        <v>27</v>
      </c>
      <c r="M191" t="s">
        <v>242</v>
      </c>
      <c r="N191" t="s">
        <v>29</v>
      </c>
      <c r="R191" t="str">
        <f>CONCATENATE(E191,"(",VLOOKUP(H191,刊物分数!C:D,2,)*70%,")")</f>
        <v>lichunyan(3.5)</v>
      </c>
      <c r="T191">
        <v>5</v>
      </c>
    </row>
    <row r="192" hidden="1" spans="1:20">
      <c r="A192" t="s">
        <v>774</v>
      </c>
      <c r="B192" s="9" t="s">
        <v>775</v>
      </c>
      <c r="C192" t="str">
        <f t="array" ref="C192">IF(ISNA(VLOOKUP(A192&amp;I192&amp;"1",IF({1,0},'8.1论文（前端查询） 需要导入-待处理)'!E:E&amp;'8.1论文（前端查询） 需要导入-待处理)'!G:G&amp;'8.1论文（前端查询） 需要导入-待处理)'!K:K,'8.1论文（前端查询） 需要导入-待处理)'!B:B),2,)),VLOOKUP(A192,IF({1,0},'8.1论文（前端查询） 需要导入-待处理)'!E:E,'8.1论文（前端查询） 需要导入-待处理)'!B:B),2,),VLOOKUP(A192&amp;I192&amp;"1",IF({1,0},'8.1论文（前端查询） 需要导入-待处理)'!E:E&amp;'8.1论文（前端查询） 需要导入-待处理)'!G:G&amp;'8.1论文（前端查询） 需要导入-待处理)'!K:K,'8.1论文（前端查询） 需要导入-待处理)'!B:B),2,))</f>
        <v>李光荣</v>
      </c>
      <c r="D192" t="str">
        <f>VLOOKUP(C192,[1]Sheet1!$A:$B,2,)</f>
        <v>liguangrong</v>
      </c>
      <c r="E192" s="1" t="s">
        <v>246</v>
      </c>
      <c r="F192" t="str">
        <f t="array" ref="F192">IF(VLOOKUP(A192&amp;I192,IF({1,0},'8.1论文（前端查询） 需要导入-待处理)'!E:E&amp;'8.1论文（前端查询） 需要导入-待处理)'!G:G,'8.1论文（前端查询） 需要导入-待处理)'!J:J),2,)="1","独立完成","合作完成")</f>
        <v>独立完成</v>
      </c>
      <c r="G192" t="str">
        <f t="array" ref="G192">VLOOKUP(A192&amp;I192,IF({1,0},'8.1论文（前端查询） 需要导入-待处理)'!E:E&amp;'8.1论文（前端查询） 需要导入-待处理)'!G:G,'8.1论文（前端查询） 需要导入-待处理)'!A:A),2,)</f>
        <v>2010</v>
      </c>
      <c r="H192" t="str">
        <f>VLOOKUP(T192,刊物分数!A:D,3,1)</f>
        <v>一般期刊、公开出版的论文集</v>
      </c>
      <c r="I192" t="s">
        <v>775</v>
      </c>
      <c r="J192" t="str">
        <f t="array" ref="J192">VLOOKUP(A192&amp;I192,IF({1,0},'8.1论文（前端查询） 需要导入-待处理)'!E:E&amp;'8.1论文（前端查询） 需要导入-待处理)'!G:G,'8.1论文（前端查询） 需要导入-待处理)'!I:I),2,)</f>
        <v>2010-01-01 </v>
      </c>
      <c r="K192" t="str">
        <f t="array" ref="K192">VLOOKUP(A192&amp;I192,IF({1,0},'8.1论文（前端查询） 需要导入-待处理)'!E:E&amp;'8.1论文（前端查询） 需要导入-待处理)'!G:G,'8.1论文（前端查询） 需要导入-待处理)'!H:H),2,)</f>
        <v>0.5</v>
      </c>
      <c r="L192" t="s">
        <v>27</v>
      </c>
      <c r="M192" t="s">
        <v>248</v>
      </c>
      <c r="N192" t="s">
        <v>29</v>
      </c>
      <c r="R192" t="str">
        <f>CONCATENATE(E192,"(",VLOOKUP(H192,刊物分数!C:D,2,)*70%,")")</f>
        <v>liguangrong(14)</v>
      </c>
      <c r="T192">
        <v>10</v>
      </c>
    </row>
    <row r="193" spans="1:20">
      <c r="A193" t="s">
        <v>777</v>
      </c>
      <c r="B193" s="9" t="s">
        <v>778</v>
      </c>
      <c r="C193" t="str">
        <f t="array" ref="C193">IF(ISNA(VLOOKUP(A193&amp;I193&amp;"1",IF({1,0},'8.1论文（前端查询） 需要导入-待处理)'!E:E&amp;'8.1论文（前端查询） 需要导入-待处理)'!G:G&amp;'8.1论文（前端查询） 需要导入-待处理)'!K:K,'8.1论文（前端查询） 需要导入-待处理)'!B:B),2,)),VLOOKUP(A193,IF({1,0},'8.1论文（前端查询） 需要导入-待处理)'!E:E,'8.1论文（前端查询） 需要导入-待处理)'!B:B),2,),VLOOKUP(A193&amp;I193&amp;"1",IF({1,0},'8.1论文（前端查询） 需要导入-待处理)'!E:E&amp;'8.1论文（前端查询） 需要导入-待处理)'!G:G&amp;'8.1论文（前端查询） 需要导入-待处理)'!K:K,'8.1论文（前端查询） 需要导入-待处理)'!B:B),2,))</f>
        <v>李敬</v>
      </c>
      <c r="D193" t="e">
        <f>VLOOKUP(C193,[1]Sheet1!$A:$B,2,)</f>
        <v>#N/A</v>
      </c>
      <c r="E193" s="1" t="s">
        <v>252</v>
      </c>
      <c r="F193" t="str">
        <f t="array" ref="F193">IF(VLOOKUP(A193&amp;I193,IF({1,0},'8.1论文（前端查询） 需要导入-待处理)'!E:E&amp;'8.1论文（前端查询） 需要导入-待处理)'!G:G,'8.1论文（前端查询） 需要导入-待处理)'!J:J),2,)="1","独立完成","合作完成")</f>
        <v>合作完成</v>
      </c>
      <c r="G193" t="str">
        <f t="array" ref="G193">VLOOKUP(A193&amp;I193,IF({1,0},'8.1论文（前端查询） 需要导入-待处理)'!E:E&amp;'8.1论文（前端查询） 需要导入-待处理)'!G:G,'8.1论文（前端查询） 需要导入-待处理)'!A:A),2,)</f>
        <v>2010</v>
      </c>
      <c r="H193" t="str">
        <f>VLOOKUP(T193,刊物分数!A:D,3,1)</f>
        <v>一般期刊、公开出版的论文集</v>
      </c>
      <c r="I193" t="s">
        <v>778</v>
      </c>
      <c r="J193" t="str">
        <f t="array" ref="J193">VLOOKUP(A193&amp;I193,IF({1,0},'8.1论文（前端查询） 需要导入-待处理)'!E:E&amp;'8.1论文（前端查询） 需要导入-待处理)'!G:G,'8.1论文（前端查询） 需要导入-待处理)'!I:I),2,)</f>
        <v>2010-08-08 </v>
      </c>
      <c r="K193" t="str">
        <f t="array" ref="K193">VLOOKUP(A193&amp;I193,IF({1,0},'8.1论文（前端查询） 需要导入-待处理)'!E:E&amp;'8.1论文（前端查询） 需要导入-待处理)'!G:G,'8.1论文（前端查询） 需要导入-待处理)'!H:H),2,)</f>
        <v>0.8</v>
      </c>
      <c r="L193" t="s">
        <v>27</v>
      </c>
      <c r="M193" t="s">
        <v>255</v>
      </c>
      <c r="N193" t="s">
        <v>29</v>
      </c>
      <c r="R193" t="str">
        <f>CONCATENATE(E193,"(",VLOOKUP(H193,刊物分数!C:D,2,)*70%,")")</f>
        <v>lijing(14)</v>
      </c>
      <c r="T193">
        <v>10</v>
      </c>
    </row>
    <row r="194" spans="1:20">
      <c r="A194" t="s">
        <v>780</v>
      </c>
      <c r="B194" s="9" t="s">
        <v>373</v>
      </c>
      <c r="C194" t="str">
        <f t="array" ref="C194">IF(ISNA(VLOOKUP(A194&amp;I194&amp;"1",IF({1,0},'8.1论文（前端查询） 需要导入-待处理)'!E:E&amp;'8.1论文（前端查询） 需要导入-待处理)'!G:G&amp;'8.1论文（前端查询） 需要导入-待处理)'!K:K,'8.1论文（前端查询） 需要导入-待处理)'!B:B),2,)),VLOOKUP(A194,IF({1,0},'8.1论文（前端查询） 需要导入-待处理)'!E:E,'8.1论文（前端查询） 需要导入-待处理)'!B:B),2,),VLOOKUP(A194&amp;I194&amp;"1",IF({1,0},'8.1论文（前端查询） 需要导入-待处理)'!E:E&amp;'8.1论文（前端查询） 需要导入-待处理)'!G:G&amp;'8.1论文（前端查询） 需要导入-待处理)'!K:K,'8.1论文（前端查询） 需要导入-待处理)'!B:B),2,))</f>
        <v>李林</v>
      </c>
      <c r="D194" t="e">
        <f>VLOOKUP(C194,[1]Sheet1!$A:$B,2,)</f>
        <v>#N/A</v>
      </c>
      <c r="E194" s="1" t="s">
        <v>273</v>
      </c>
      <c r="F194" t="str">
        <f t="array" ref="F194">IF(VLOOKUP(A194&amp;I194,IF({1,0},'8.1论文（前端查询） 需要导入-待处理)'!E:E&amp;'8.1论文（前端查询） 需要导入-待处理)'!G:G,'8.1论文（前端查询） 需要导入-待处理)'!J:J),2,)="1","独立完成","合作完成")</f>
        <v>独立完成</v>
      </c>
      <c r="G194" t="str">
        <f t="array" ref="G194">VLOOKUP(A194&amp;I194,IF({1,0},'8.1论文（前端查询） 需要导入-待处理)'!E:E&amp;'8.1论文（前端查询） 需要导入-待处理)'!G:G,'8.1论文（前端查询） 需要导入-待处理)'!A:A),2,)</f>
        <v>2010</v>
      </c>
      <c r="H194" t="str">
        <f>VLOOKUP(T194,刊物分数!A:D,3,1)</f>
        <v>一般期刊、公开出版的论文集</v>
      </c>
      <c r="I194" t="s">
        <v>373</v>
      </c>
      <c r="J194" t="str">
        <f t="array" ref="J194">VLOOKUP(A194&amp;I194,IF({1,0},'8.1论文（前端查询） 需要导入-待处理)'!E:E&amp;'8.1论文（前端查询） 需要导入-待处理)'!G:G,'8.1论文（前端查询） 需要导入-待处理)'!I:I),2,)</f>
        <v>2009-12-28 </v>
      </c>
      <c r="K194" t="str">
        <f t="array" ref="K194">VLOOKUP(A194&amp;I194,IF({1,0},'8.1论文（前端查询） 需要导入-待处理)'!E:E&amp;'8.1论文（前端查询） 需要导入-待处理)'!G:G,'8.1论文（前端查询） 需要导入-待处理)'!H:H),2,)</f>
        <v>0.6</v>
      </c>
      <c r="L194" t="s">
        <v>27</v>
      </c>
      <c r="M194" t="s">
        <v>277</v>
      </c>
      <c r="N194" t="s">
        <v>29</v>
      </c>
      <c r="R194" t="str">
        <f>CONCATENATE(E194,"(",VLOOKUP(H194,刊物分数!C:D,2,)*70%,")")</f>
        <v>lilin(14)</v>
      </c>
      <c r="T194">
        <v>20</v>
      </c>
    </row>
    <row r="195" spans="1:20">
      <c r="A195" t="s">
        <v>782</v>
      </c>
      <c r="B195" s="9" t="s">
        <v>783</v>
      </c>
      <c r="C195" t="str">
        <f t="array" ref="C195">IF(ISNA(VLOOKUP(A195&amp;I195&amp;"1",IF({1,0},'8.1论文（前端查询） 需要导入-待处理)'!E:E&amp;'8.1论文（前端查询） 需要导入-待处理)'!G:G&amp;'8.1论文（前端查询） 需要导入-待处理)'!K:K,'8.1论文（前端查询） 需要导入-待处理)'!B:B),2,)),VLOOKUP(A195,IF({1,0},'8.1论文（前端查询） 需要导入-待处理)'!E:E,'8.1论文（前端查询） 需要导入-待处理)'!B:B),2,),VLOOKUP(A195&amp;I195&amp;"1",IF({1,0},'8.1论文（前端查询） 需要导入-待处理)'!E:E&amp;'8.1论文（前端查询） 需要导入-待处理)'!G:G&amp;'8.1论文（前端查询） 需要导入-待处理)'!K:K,'8.1论文（前端查询） 需要导入-待处理)'!B:B),2,))</f>
        <v>李林</v>
      </c>
      <c r="D195" t="e">
        <f>VLOOKUP(C195,[1]Sheet1!$A:$B,2,)</f>
        <v>#N/A</v>
      </c>
      <c r="E195" s="1" t="s">
        <v>273</v>
      </c>
      <c r="F195" t="str">
        <f t="array" ref="F195">IF(VLOOKUP(A195&amp;I195,IF({1,0},'8.1论文（前端查询） 需要导入-待处理)'!E:E&amp;'8.1论文（前端查询） 需要导入-待处理)'!G:G,'8.1论文（前端查询） 需要导入-待处理)'!J:J),2,)="1","独立完成","合作完成")</f>
        <v>独立完成</v>
      </c>
      <c r="G195" t="str">
        <f t="array" ref="G195">VLOOKUP(A195&amp;I195,IF({1,0},'8.1论文（前端查询） 需要导入-待处理)'!E:E&amp;'8.1论文（前端查询） 需要导入-待处理)'!G:G,'8.1论文（前端查询） 需要导入-待处理)'!A:A),2,)</f>
        <v>2010</v>
      </c>
      <c r="H195" t="str">
        <f>VLOOKUP(T195,刊物分数!A:D,3,1)</f>
        <v>一般期刊、公开出版的论文集</v>
      </c>
      <c r="I195" t="s">
        <v>783</v>
      </c>
      <c r="J195" t="str">
        <f t="array" ref="J195">VLOOKUP(A195&amp;I195,IF({1,0},'8.1论文（前端查询） 需要导入-待处理)'!E:E&amp;'8.1论文（前端查询） 需要导入-待处理)'!G:G,'8.1论文（前端查询） 需要导入-待处理)'!I:I),2,)</f>
        <v>2010-04-15 </v>
      </c>
      <c r="K195" t="str">
        <f t="array" ref="K195">VLOOKUP(A195&amp;I195,IF({1,0},'8.1论文（前端查询） 需要导入-待处理)'!E:E&amp;'8.1论文（前端查询） 需要导入-待处理)'!G:G,'8.1论文（前端查询） 需要导入-待处理)'!H:H),2,)</f>
        <v>1.2</v>
      </c>
      <c r="L195" t="s">
        <v>27</v>
      </c>
      <c r="M195" t="s">
        <v>277</v>
      </c>
      <c r="N195" t="s">
        <v>29</v>
      </c>
      <c r="R195" t="str">
        <f>CONCATENATE(E195,"(",VLOOKUP(H195,刊物分数!C:D,2,)*70%,")")</f>
        <v>lilin(14)</v>
      </c>
      <c r="T195">
        <v>10</v>
      </c>
    </row>
    <row r="196" spans="1:20">
      <c r="A196" t="s">
        <v>785</v>
      </c>
      <c r="B196" s="9" t="s">
        <v>123</v>
      </c>
      <c r="C196" t="str">
        <f t="array" ref="C196">IF(ISNA(VLOOKUP(A196&amp;I196&amp;"1",IF({1,0},'8.1论文（前端查询） 需要导入-待处理)'!E:E&amp;'8.1论文（前端查询） 需要导入-待处理)'!G:G&amp;'8.1论文（前端查询） 需要导入-待处理)'!K:K,'8.1论文（前端查询） 需要导入-待处理)'!B:B),2,)),VLOOKUP(A196,IF({1,0},'8.1论文（前端查询） 需要导入-待处理)'!E:E,'8.1论文（前端查询） 需要导入-待处理)'!B:B),2,),VLOOKUP(A196&amp;I196&amp;"1",IF({1,0},'8.1论文（前端查询） 需要导入-待处理)'!E:E&amp;'8.1论文（前端查询） 需要导入-待处理)'!G:G&amp;'8.1论文（前端查询） 需要导入-待处理)'!K:K,'8.1论文（前端查询） 需要导入-待处理)'!B:B),2,))</f>
        <v>李林</v>
      </c>
      <c r="D196" t="e">
        <f>VLOOKUP(C196,[1]Sheet1!$A:$B,2,)</f>
        <v>#N/A</v>
      </c>
      <c r="E196" s="1" t="s">
        <v>273</v>
      </c>
      <c r="F196" t="str">
        <f t="array" ref="F196">IF(VLOOKUP(A196&amp;I196,IF({1,0},'8.1论文（前端查询） 需要导入-待处理)'!E:E&amp;'8.1论文（前端查询） 需要导入-待处理)'!G:G,'8.1论文（前端查询） 需要导入-待处理)'!J:J),2,)="1","独立完成","合作完成")</f>
        <v>独立完成</v>
      </c>
      <c r="G196" t="str">
        <f t="array" ref="G196">VLOOKUP(A196&amp;I196,IF({1,0},'8.1论文（前端查询） 需要导入-待处理)'!E:E&amp;'8.1论文（前端查询） 需要导入-待处理)'!G:G,'8.1论文（前端查询） 需要导入-待处理)'!A:A),2,)</f>
        <v>2010</v>
      </c>
      <c r="H196" t="str">
        <f>VLOOKUP(T196,刊物分数!A:D,3,1)</f>
        <v>内部刊物</v>
      </c>
      <c r="I196" t="s">
        <v>123</v>
      </c>
      <c r="J196" t="str">
        <f t="array" ref="J196">VLOOKUP(A196&amp;I196,IF({1,0},'8.1论文（前端查询） 需要导入-待处理)'!E:E&amp;'8.1论文（前端查询） 需要导入-待处理)'!G:G,'8.1论文（前端查询） 需要导入-待处理)'!I:I),2,)</f>
        <v>2010-07-15 </v>
      </c>
      <c r="K196" t="str">
        <f t="array" ref="K196">VLOOKUP(A196&amp;I196,IF({1,0},'8.1论文（前端查询） 需要导入-待处理)'!E:E&amp;'8.1论文（前端查询） 需要导入-待处理)'!G:G,'8.1论文（前端查询） 需要导入-待处理)'!H:H),2,)</f>
        <v>0.2</v>
      </c>
      <c r="L196" t="s">
        <v>27</v>
      </c>
      <c r="M196" t="s">
        <v>277</v>
      </c>
      <c r="N196" t="s">
        <v>29</v>
      </c>
      <c r="R196" t="str">
        <f>CONCATENATE(E196,"(",VLOOKUP(H196,刊物分数!C:D,2,)*70%,")")</f>
        <v>lilin(3.5)</v>
      </c>
      <c r="T196">
        <v>5</v>
      </c>
    </row>
    <row r="197" spans="1:20">
      <c r="A197" t="s">
        <v>787</v>
      </c>
      <c r="B197" s="9" t="s">
        <v>373</v>
      </c>
      <c r="C197" t="str">
        <f t="array" ref="C197">IF(ISNA(VLOOKUP(A197&amp;I197&amp;"1",IF({1,0},'8.1论文（前端查询） 需要导入-待处理)'!E:E&amp;'8.1论文（前端查询） 需要导入-待处理)'!G:G&amp;'8.1论文（前端查询） 需要导入-待处理)'!K:K,'8.1论文（前端查询） 需要导入-待处理)'!B:B),2,)),VLOOKUP(A197,IF({1,0},'8.1论文（前端查询） 需要导入-待处理)'!E:E,'8.1论文（前端查询） 需要导入-待处理)'!B:B),2,),VLOOKUP(A197&amp;I197&amp;"1",IF({1,0},'8.1论文（前端查询） 需要导入-待处理)'!E:E&amp;'8.1论文（前端查询） 需要导入-待处理)'!G:G&amp;'8.1论文（前端查询） 需要导入-待处理)'!K:K,'8.1论文（前端查询） 需要导入-待处理)'!B:B),2,))</f>
        <v>李林</v>
      </c>
      <c r="D197" t="e">
        <f>VLOOKUP(C197,[1]Sheet1!$A:$B,2,)</f>
        <v>#N/A</v>
      </c>
      <c r="E197" s="1" t="s">
        <v>273</v>
      </c>
      <c r="F197" t="str">
        <f t="array" ref="F197">IF(VLOOKUP(A197&amp;I197,IF({1,0},'8.1论文（前端查询） 需要导入-待处理)'!E:E&amp;'8.1论文（前端查询） 需要导入-待处理)'!G:G,'8.1论文（前端查询） 需要导入-待处理)'!J:J),2,)="1","独立完成","合作完成")</f>
        <v>独立完成</v>
      </c>
      <c r="G197" t="str">
        <f t="array" ref="G197">VLOOKUP(A197&amp;I197,IF({1,0},'8.1论文（前端查询） 需要导入-待处理)'!E:E&amp;'8.1论文（前端查询） 需要导入-待处理)'!G:G,'8.1论文（前端查询） 需要导入-待处理)'!A:A),2,)</f>
        <v>2010</v>
      </c>
      <c r="H197" t="str">
        <f>VLOOKUP(T197,刊物分数!A:D,3,1)</f>
        <v>一般期刊、公开出版的论文集</v>
      </c>
      <c r="I197" t="s">
        <v>373</v>
      </c>
      <c r="J197" t="str">
        <f t="array" ref="J197">VLOOKUP(A197&amp;I197,IF({1,0},'8.1论文（前端查询） 需要导入-待处理)'!E:E&amp;'8.1论文（前端查询） 需要导入-待处理)'!G:G,'8.1论文（前端查询） 需要导入-待处理)'!I:I),2,)</f>
        <v>2010-04-15 </v>
      </c>
      <c r="K197" t="str">
        <f t="array" ref="K197">VLOOKUP(A197&amp;I197,IF({1,0},'8.1论文（前端查询） 需要导入-待处理)'!E:E&amp;'8.1论文（前端查询） 需要导入-待处理)'!G:G,'8.1论文（前端查询） 需要导入-待处理)'!H:H),2,)</f>
        <v>1.2</v>
      </c>
      <c r="L197" t="s">
        <v>27</v>
      </c>
      <c r="M197" t="s">
        <v>277</v>
      </c>
      <c r="N197" t="s">
        <v>29</v>
      </c>
      <c r="R197" t="str">
        <f>CONCATENATE(E197,"(",VLOOKUP(H197,刊物分数!C:D,2,)*70%,")")</f>
        <v>lilin(14)</v>
      </c>
      <c r="T197">
        <v>20</v>
      </c>
    </row>
    <row r="198" spans="1:20">
      <c r="A198" t="s">
        <v>788</v>
      </c>
      <c r="B198" s="9" t="s">
        <v>789</v>
      </c>
      <c r="C198" t="str">
        <f t="array" ref="C198">IF(ISNA(VLOOKUP(A198&amp;I198&amp;"1",IF({1,0},'8.1论文（前端查询） 需要导入-待处理)'!E:E&amp;'8.1论文（前端查询） 需要导入-待处理)'!G:G&amp;'8.1论文（前端查询） 需要导入-待处理)'!K:K,'8.1论文（前端查询） 需要导入-待处理)'!B:B),2,)),VLOOKUP(A198,IF({1,0},'8.1论文（前端查询） 需要导入-待处理)'!E:E,'8.1论文（前端查询） 需要导入-待处理)'!B:B),2,),VLOOKUP(A198&amp;I198&amp;"1",IF({1,0},'8.1论文（前端查询） 需要导入-待处理)'!E:E&amp;'8.1论文（前端查询） 需要导入-待处理)'!G:G&amp;'8.1论文（前端查询） 需要导入-待处理)'!K:K,'8.1论文（前端查询） 需要导入-待处理)'!B:B),2,))</f>
        <v>李琼</v>
      </c>
      <c r="D198" t="e">
        <f>VLOOKUP(C198,[1]Sheet1!$A:$B,2,)</f>
        <v>#N/A</v>
      </c>
      <c r="E198" s="1" t="s">
        <v>291</v>
      </c>
      <c r="F198" t="str">
        <f t="array" ref="F198">IF(VLOOKUP(A198&amp;I198,IF({1,0},'8.1论文（前端查询） 需要导入-待处理)'!E:E&amp;'8.1论文（前端查询） 需要导入-待处理)'!G:G,'8.1论文（前端查询） 需要导入-待处理)'!J:J),2,)="1","独立完成","合作完成")</f>
        <v>独立完成</v>
      </c>
      <c r="G198" t="str">
        <f t="array" ref="G198">VLOOKUP(A198&amp;I198,IF({1,0},'8.1论文（前端查询） 需要导入-待处理)'!E:E&amp;'8.1论文（前端查询） 需要导入-待处理)'!G:G,'8.1论文（前端查询） 需要导入-待处理)'!A:A),2,)</f>
        <v>2010</v>
      </c>
      <c r="H198" t="str">
        <f>VLOOKUP(T198,刊物分数!A:D,3,1)</f>
        <v>一般期刊、公开出版的论文集</v>
      </c>
      <c r="I198" t="s">
        <v>789</v>
      </c>
      <c r="J198" t="str">
        <f t="array" ref="J198">VLOOKUP(A198&amp;I198,IF({1,0},'8.1论文（前端查询） 需要导入-待处理)'!E:E&amp;'8.1论文（前端查询） 需要导入-待处理)'!G:G,'8.1论文（前端查询） 需要导入-待处理)'!I:I),2,)</f>
        <v>2010-05-16 </v>
      </c>
      <c r="K198" t="str">
        <f t="array" ref="K198">VLOOKUP(A198&amp;I198,IF({1,0},'8.1论文（前端查询） 需要导入-待处理)'!E:E&amp;'8.1论文（前端查询） 需要导入-待处理)'!G:G,'8.1论文（前端查询） 需要导入-待处理)'!H:H),2,)</f>
        <v>0.6</v>
      </c>
      <c r="L198" t="s">
        <v>27</v>
      </c>
      <c r="M198" t="s">
        <v>298</v>
      </c>
      <c r="N198" t="s">
        <v>29</v>
      </c>
      <c r="R198" t="str">
        <f>CONCATENATE(E198,"(",VLOOKUP(H198,刊物分数!C:D,2,)*70%,")")</f>
        <v>liqiong(14)</v>
      </c>
      <c r="T198">
        <v>10</v>
      </c>
    </row>
    <row r="199" spans="1:20">
      <c r="A199" t="s">
        <v>791</v>
      </c>
      <c r="B199" s="9" t="s">
        <v>153</v>
      </c>
      <c r="C199" t="str">
        <f t="array" ref="C199">IF(ISNA(VLOOKUP(A199&amp;I199&amp;"1",IF({1,0},'8.1论文（前端查询） 需要导入-待处理)'!E:E&amp;'8.1论文（前端查询） 需要导入-待处理)'!G:G&amp;'8.1论文（前端查询） 需要导入-待处理)'!K:K,'8.1论文（前端查询） 需要导入-待处理)'!B:B),2,)),VLOOKUP(A199,IF({1,0},'8.1论文（前端查询） 需要导入-待处理)'!E:E,'8.1论文（前端查询） 需要导入-待处理)'!B:B),2,),VLOOKUP(A199&amp;I199&amp;"1",IF({1,0},'8.1论文（前端查询） 需要导入-待处理)'!E:E&amp;'8.1论文（前端查询） 需要导入-待处理)'!G:G&amp;'8.1论文（前端查询） 需要导入-待处理)'!K:K,'8.1论文（前端查询） 需要导入-待处理)'!B:B),2,))</f>
        <v>李琼</v>
      </c>
      <c r="D199" t="e">
        <f>VLOOKUP(C199,[1]Sheet1!$A:$B,2,)</f>
        <v>#N/A</v>
      </c>
      <c r="E199" s="1" t="s">
        <v>291</v>
      </c>
      <c r="F199" t="str">
        <f t="array" ref="F199">IF(VLOOKUP(A199&amp;I199,IF({1,0},'8.1论文（前端查询） 需要导入-待处理)'!E:E&amp;'8.1论文（前端查询） 需要导入-待处理)'!G:G,'8.1论文（前端查询） 需要导入-待处理)'!J:J),2,)="1","独立完成","合作完成")</f>
        <v>合作完成</v>
      </c>
      <c r="G199" t="str">
        <f t="array" ref="G199">VLOOKUP(A199&amp;I199,IF({1,0},'8.1论文（前端查询） 需要导入-待处理)'!E:E&amp;'8.1论文（前端查询） 需要导入-待处理)'!G:G,'8.1论文（前端查询） 需要导入-待处理)'!A:A),2,)</f>
        <v>2010</v>
      </c>
      <c r="H199" t="str">
        <f>VLOOKUP(T199,刊物分数!A:D,3,1)</f>
        <v>一般期刊、公开出版的论文集</v>
      </c>
      <c r="I199" t="s">
        <v>153</v>
      </c>
      <c r="J199" t="str">
        <f t="array" ref="J199">VLOOKUP(A199&amp;I199,IF({1,0},'8.1论文（前端查询） 需要导入-待处理)'!E:E&amp;'8.1论文（前端查询） 需要导入-待处理)'!G:G,'8.1论文（前端查询） 需要导入-待处理)'!I:I),2,)</f>
        <v>2010-05-22 </v>
      </c>
      <c r="K199" t="str">
        <f t="array" ref="K199">VLOOKUP(A199&amp;I199,IF({1,0},'8.1论文（前端查询） 需要导入-待处理)'!E:E&amp;'8.1论文（前端查询） 需要导入-待处理)'!G:G,'8.1论文（前端查询） 需要导入-待处理)'!H:H),2,)</f>
        <v>0.5</v>
      </c>
      <c r="L199" t="s">
        <v>27</v>
      </c>
      <c r="M199" t="s">
        <v>294</v>
      </c>
      <c r="N199" t="s">
        <v>29</v>
      </c>
      <c r="R199" t="str">
        <f>CONCATENATE(E199,"(",VLOOKUP(H199,刊物分数!C:D,2,)*70%,")")</f>
        <v>liqiong(14)</v>
      </c>
      <c r="T199">
        <v>6</v>
      </c>
    </row>
    <row r="200" spans="1:20">
      <c r="A200" t="s">
        <v>793</v>
      </c>
      <c r="B200" s="9" t="s">
        <v>42</v>
      </c>
      <c r="C200" t="str">
        <f t="array" ref="C200">IF(ISNA(VLOOKUP(A200&amp;I200&amp;"1",IF({1,0},'8.1论文（前端查询） 需要导入-待处理)'!E:E&amp;'8.1论文（前端查询） 需要导入-待处理)'!G:G&amp;'8.1论文（前端查询） 需要导入-待处理)'!K:K,'8.1论文（前端查询） 需要导入-待处理)'!B:B),2,)),VLOOKUP(A200,IF({1,0},'8.1论文（前端查询） 需要导入-待处理)'!E:E,'8.1论文（前端查询） 需要导入-待处理)'!B:B),2,),VLOOKUP(A200&amp;I200&amp;"1",IF({1,0},'8.1论文（前端查询） 需要导入-待处理)'!E:E&amp;'8.1论文（前端查询） 需要导入-待处理)'!G:G&amp;'8.1论文（前端查询） 需要导入-待处理)'!K:K,'8.1论文（前端查询） 需要导入-待处理)'!B:B),2,))</f>
        <v>李琼</v>
      </c>
      <c r="D200" t="e">
        <f>VLOOKUP(C200,[1]Sheet1!$A:$B,2,)</f>
        <v>#N/A</v>
      </c>
      <c r="E200" s="1" t="s">
        <v>291</v>
      </c>
      <c r="F200" t="str">
        <f t="array" ref="F200">IF(VLOOKUP(A200&amp;I200,IF({1,0},'8.1论文（前端查询） 需要导入-待处理)'!E:E&amp;'8.1论文（前端查询） 需要导入-待处理)'!G:G,'8.1论文（前端查询） 需要导入-待处理)'!J:J),2,)="1","独立完成","合作完成")</f>
        <v>合作完成</v>
      </c>
      <c r="G200" t="str">
        <f t="array" ref="G200">VLOOKUP(A200&amp;I200,IF({1,0},'8.1论文（前端查询） 需要导入-待处理)'!E:E&amp;'8.1论文（前端查询） 需要导入-待处理)'!G:G,'8.1论文（前端查询） 需要导入-待处理)'!A:A),2,)</f>
        <v>2010</v>
      </c>
      <c r="H200" t="str">
        <f>VLOOKUP(T200,刊物分数!A:D,3,1)</f>
        <v>内部刊物</v>
      </c>
      <c r="I200" t="s">
        <v>42</v>
      </c>
      <c r="J200" t="str">
        <f t="array" ref="J200">VLOOKUP(A200&amp;I200,IF({1,0},'8.1论文（前端查询） 需要导入-待处理)'!E:E&amp;'8.1论文（前端查询） 需要导入-待处理)'!G:G,'8.1论文（前端查询） 需要导入-待处理)'!I:I),2,)</f>
        <v>2010-02-13 </v>
      </c>
      <c r="K200" t="str">
        <f t="array" ref="K200">VLOOKUP(A200&amp;I200,IF({1,0},'8.1论文（前端查询） 需要导入-待处理)'!E:E&amp;'8.1论文（前端查询） 需要导入-待处理)'!G:G,'8.1论文（前端查询） 需要导入-待处理)'!H:H),2,)</f>
        <v>0.6</v>
      </c>
      <c r="L200" t="s">
        <v>27</v>
      </c>
      <c r="M200" t="s">
        <v>298</v>
      </c>
      <c r="N200" t="s">
        <v>29</v>
      </c>
      <c r="R200" t="str">
        <f>CONCATENATE(E200,"(",VLOOKUP(H200,刊物分数!C:D,2,)*70%,")")</f>
        <v>liqiong(3.5)</v>
      </c>
      <c r="T200">
        <v>3</v>
      </c>
    </row>
    <row r="201" spans="1:20">
      <c r="A201" t="s">
        <v>794</v>
      </c>
      <c r="B201" s="9" t="s">
        <v>267</v>
      </c>
      <c r="C201" t="str">
        <f t="array" ref="C201">IF(ISNA(VLOOKUP(A201&amp;I201&amp;"1",IF({1,0},'8.1论文（前端查询） 需要导入-待处理)'!E:E&amp;'8.1论文（前端查询） 需要导入-待处理)'!G:G&amp;'8.1论文（前端查询） 需要导入-待处理)'!K:K,'8.1论文（前端查询） 需要导入-待处理)'!B:B),2,)),VLOOKUP(A201,IF({1,0},'8.1论文（前端查询） 需要导入-待处理)'!E:E,'8.1论文（前端查询） 需要导入-待处理)'!B:B),2,),VLOOKUP(A201&amp;I201&amp;"1",IF({1,0},'8.1论文（前端查询） 需要导入-待处理)'!E:E&amp;'8.1论文（前端查询） 需要导入-待处理)'!G:G&amp;'8.1论文（前端查询） 需要导入-待处理)'!K:K,'8.1论文（前端查询） 需要导入-待处理)'!B:B),2,))</f>
        <v>李琼</v>
      </c>
      <c r="D201" t="e">
        <f>VLOOKUP(C201,[1]Sheet1!$A:$B,2,)</f>
        <v>#N/A</v>
      </c>
      <c r="E201" s="1" t="s">
        <v>291</v>
      </c>
      <c r="F201" t="str">
        <f t="array" ref="F201">IF(VLOOKUP(A201&amp;I201,IF({1,0},'8.1论文（前端查询） 需要导入-待处理)'!E:E&amp;'8.1论文（前端查询） 需要导入-待处理)'!G:G,'8.1论文（前端查询） 需要导入-待处理)'!J:J),2,)="1","独立完成","合作完成")</f>
        <v>独立完成</v>
      </c>
      <c r="G201" t="str">
        <f t="array" ref="G201">VLOOKUP(A201&amp;I201,IF({1,0},'8.1论文（前端查询） 需要导入-待处理)'!E:E&amp;'8.1论文（前端查询） 需要导入-待处理)'!G:G,'8.1论文（前端查询） 需要导入-待处理)'!A:A),2,)</f>
        <v>2010</v>
      </c>
      <c r="H201" t="str">
        <f>VLOOKUP(T201,刊物分数!A:D,3,1)</f>
        <v>一般期刊、公开出版的论文集</v>
      </c>
      <c r="I201" t="s">
        <v>267</v>
      </c>
      <c r="J201" t="str">
        <f t="array" ref="J201">VLOOKUP(A201&amp;I201,IF({1,0},'8.1论文（前端查询） 需要导入-待处理)'!E:E&amp;'8.1论文（前端查询） 需要导入-待处理)'!G:G,'8.1论文（前端查询） 需要导入-待处理)'!I:I),2,)</f>
        <v>2010-10-03 </v>
      </c>
      <c r="K201" t="str">
        <f t="array" ref="K201">VLOOKUP(A201&amp;I201,IF({1,0},'8.1论文（前端查询） 需要导入-待处理)'!E:E&amp;'8.1论文（前端查询） 需要导入-待处理)'!G:G,'8.1论文（前端查询） 需要导入-待处理)'!H:H),2,)</f>
        <v>0.6</v>
      </c>
      <c r="L201" t="s">
        <v>27</v>
      </c>
      <c r="M201" t="s">
        <v>298</v>
      </c>
      <c r="N201" t="s">
        <v>29</v>
      </c>
      <c r="R201" t="str">
        <f>CONCATENATE(E201,"(",VLOOKUP(H201,刊物分数!C:D,2,)*70%,")")</f>
        <v>liqiong(14)</v>
      </c>
      <c r="T201">
        <v>10</v>
      </c>
    </row>
    <row r="202" spans="1:20">
      <c r="A202" t="s">
        <v>796</v>
      </c>
      <c r="B202" s="9" t="s">
        <v>789</v>
      </c>
      <c r="C202" t="str">
        <f t="array" ref="C202">IF(ISNA(VLOOKUP(A202&amp;I202&amp;"1",IF({1,0},'8.1论文（前端查询） 需要导入-待处理)'!E:E&amp;'8.1论文（前端查询） 需要导入-待处理)'!G:G&amp;'8.1论文（前端查询） 需要导入-待处理)'!K:K,'8.1论文（前端查询） 需要导入-待处理)'!B:B),2,)),VLOOKUP(A202,IF({1,0},'8.1论文（前端查询） 需要导入-待处理)'!E:E,'8.1论文（前端查询） 需要导入-待处理)'!B:B),2,),VLOOKUP(A202&amp;I202&amp;"1",IF({1,0},'8.1论文（前端查询） 需要导入-待处理)'!E:E&amp;'8.1论文（前端查询） 需要导入-待处理)'!G:G&amp;'8.1论文（前端查询） 需要导入-待处理)'!K:K,'8.1论文（前端查询） 需要导入-待处理)'!B:B),2,))</f>
        <v>李琼</v>
      </c>
      <c r="D202" t="e">
        <f>VLOOKUP(C202,[1]Sheet1!$A:$B,2,)</f>
        <v>#N/A</v>
      </c>
      <c r="E202" s="1" t="s">
        <v>291</v>
      </c>
      <c r="F202" t="str">
        <f t="array" ref="F202">IF(VLOOKUP(A202&amp;I202,IF({1,0},'8.1论文（前端查询） 需要导入-待处理)'!E:E&amp;'8.1论文（前端查询） 需要导入-待处理)'!G:G,'8.1论文（前端查询） 需要导入-待处理)'!J:J),2,)="1","独立完成","合作完成")</f>
        <v>独立完成</v>
      </c>
      <c r="G202" t="str">
        <f t="array" ref="G202">VLOOKUP(A202&amp;I202,IF({1,0},'8.1论文（前端查询） 需要导入-待处理)'!E:E&amp;'8.1论文（前端查询） 需要导入-待处理)'!G:G,'8.1论文（前端查询） 需要导入-待处理)'!A:A),2,)</f>
        <v>2010</v>
      </c>
      <c r="H202" t="str">
        <f>VLOOKUP(T202,刊物分数!A:D,3,1)</f>
        <v>一般期刊、公开出版的论文集</v>
      </c>
      <c r="I202" t="s">
        <v>789</v>
      </c>
      <c r="J202" t="str">
        <f t="array" ref="J202">VLOOKUP(A202&amp;I202,IF({1,0},'8.1论文（前端查询） 需要导入-待处理)'!E:E&amp;'8.1论文（前端查询） 需要导入-待处理)'!G:G,'8.1论文（前端查询） 需要导入-待处理)'!I:I),2,)</f>
        <v>2010-10-19 </v>
      </c>
      <c r="K202" t="str">
        <f t="array" ref="K202">VLOOKUP(A202&amp;I202,IF({1,0},'8.1论文（前端查询） 需要导入-待处理)'!E:E&amp;'8.1论文（前端查询） 需要导入-待处理)'!G:G,'8.1论文（前端查询） 需要导入-待处理)'!H:H),2,)</f>
        <v>0.6</v>
      </c>
      <c r="L202" t="s">
        <v>27</v>
      </c>
      <c r="M202" t="s">
        <v>298</v>
      </c>
      <c r="N202" t="s">
        <v>29</v>
      </c>
      <c r="R202" t="str">
        <f>CONCATENATE(E202,"(",VLOOKUP(H202,刊物分数!C:D,2,)*70%,")")</f>
        <v>liqiong(14)</v>
      </c>
      <c r="T202">
        <v>10</v>
      </c>
    </row>
    <row r="203" spans="1:20">
      <c r="A203" t="s">
        <v>798</v>
      </c>
      <c r="B203" s="9" t="s">
        <v>799</v>
      </c>
      <c r="C203" t="str">
        <f t="array" ref="C203">IF(ISNA(VLOOKUP(A203&amp;I203&amp;"1",IF({1,0},'8.1论文（前端查询） 需要导入-待处理)'!E:E&amp;'8.1论文（前端查询） 需要导入-待处理)'!G:G&amp;'8.1论文（前端查询） 需要导入-待处理)'!K:K,'8.1论文（前端查询） 需要导入-待处理)'!B:B),2,)),VLOOKUP(A203,IF({1,0},'8.1论文（前端查询） 需要导入-待处理)'!E:E,'8.1论文（前端查询） 需要导入-待处理)'!B:B),2,),VLOOKUP(A203&amp;I203&amp;"1",IF({1,0},'8.1论文（前端查询） 需要导入-待处理)'!E:E&amp;'8.1论文（前端查询） 需要导入-待处理)'!G:G&amp;'8.1论文（前端查询） 需要导入-待处理)'!K:K,'8.1论文（前端查询） 需要导入-待处理)'!B:B),2,))</f>
        <v>李琼</v>
      </c>
      <c r="D203" t="e">
        <f>VLOOKUP(C203,[1]Sheet1!$A:$B,2,)</f>
        <v>#N/A</v>
      </c>
      <c r="E203" s="1" t="s">
        <v>291</v>
      </c>
      <c r="F203" t="str">
        <f t="array" ref="F203">IF(VLOOKUP(A203&amp;I203,IF({1,0},'8.1论文（前端查询） 需要导入-待处理)'!E:E&amp;'8.1论文（前端查询） 需要导入-待处理)'!G:G,'8.1论文（前端查询） 需要导入-待处理)'!J:J),2,)="1","独立完成","合作完成")</f>
        <v>独立完成</v>
      </c>
      <c r="G203" t="str">
        <f t="array" ref="G203">VLOOKUP(A203&amp;I203,IF({1,0},'8.1论文（前端查询） 需要导入-待处理)'!E:E&amp;'8.1论文（前端查询） 需要导入-待处理)'!G:G,'8.1论文（前端查询） 需要导入-待处理)'!A:A),2,)</f>
        <v>2010</v>
      </c>
      <c r="H203" t="str">
        <f>VLOOKUP(T203,刊物分数!A:D,3,1)</f>
        <v>一般期刊、公开出版的论文集</v>
      </c>
      <c r="I203" t="s">
        <v>799</v>
      </c>
      <c r="J203" t="str">
        <f t="array" ref="J203">VLOOKUP(A203&amp;I203,IF({1,0},'8.1论文（前端查询） 需要导入-待处理)'!E:E&amp;'8.1论文（前端查询） 需要导入-待处理)'!G:G,'8.1论文（前端查询） 需要导入-待处理)'!I:I),2,)</f>
        <v>2010-04-16 </v>
      </c>
      <c r="K203" t="str">
        <f t="array" ref="K203">VLOOKUP(A203&amp;I203,IF({1,0},'8.1论文（前端查询） 需要导入-待处理)'!E:E&amp;'8.1论文（前端查询） 需要导入-待处理)'!G:G,'8.1论文（前端查询） 需要导入-待处理)'!H:H),2,)</f>
        <v>0.6</v>
      </c>
      <c r="L203" t="s">
        <v>27</v>
      </c>
      <c r="M203" t="s">
        <v>298</v>
      </c>
      <c r="N203" t="s">
        <v>29</v>
      </c>
      <c r="R203" t="str">
        <f>CONCATENATE(E203,"(",VLOOKUP(H203,刊物分数!C:D,2,)*70%,")")</f>
        <v>liqiong(14)</v>
      </c>
      <c r="T203">
        <v>10</v>
      </c>
    </row>
    <row r="204" spans="1:20">
      <c r="A204" t="s">
        <v>801</v>
      </c>
      <c r="B204" s="9" t="s">
        <v>292</v>
      </c>
      <c r="C204" t="str">
        <f t="array" ref="C204">IF(ISNA(VLOOKUP(A204&amp;I204&amp;"1",IF({1,0},'8.1论文（前端查询） 需要导入-待处理)'!E:E&amp;'8.1论文（前端查询） 需要导入-待处理)'!G:G&amp;'8.1论文（前端查询） 需要导入-待处理)'!K:K,'8.1论文（前端查询） 需要导入-待处理)'!B:B),2,)),VLOOKUP(A204,IF({1,0},'8.1论文（前端查询） 需要导入-待处理)'!E:E,'8.1论文（前端查询） 需要导入-待处理)'!B:B),2,),VLOOKUP(A204&amp;I204&amp;"1",IF({1,0},'8.1论文（前端查询） 需要导入-待处理)'!E:E&amp;'8.1论文（前端查询） 需要导入-待处理)'!G:G&amp;'8.1论文（前端查询） 需要导入-待处理)'!K:K,'8.1论文（前端查询） 需要导入-待处理)'!B:B),2,))</f>
        <v>李琼</v>
      </c>
      <c r="D204" t="e">
        <f>VLOOKUP(C204,[1]Sheet1!$A:$B,2,)</f>
        <v>#N/A</v>
      </c>
      <c r="E204" s="1" t="s">
        <v>291</v>
      </c>
      <c r="F204" t="str">
        <f t="array" ref="F204">IF(VLOOKUP(A204&amp;I204,IF({1,0},'8.1论文（前端查询） 需要导入-待处理)'!E:E&amp;'8.1论文（前端查询） 需要导入-待处理)'!G:G,'8.1论文（前端查询） 需要导入-待处理)'!J:J),2,)="1","独立完成","合作完成")</f>
        <v>独立完成</v>
      </c>
      <c r="G204" t="str">
        <f t="array" ref="G204">VLOOKUP(A204&amp;I204,IF({1,0},'8.1论文（前端查询） 需要导入-待处理)'!E:E&amp;'8.1论文（前端查询） 需要导入-待处理)'!G:G,'8.1论文（前端查询） 需要导入-待处理)'!A:A),2,)</f>
        <v>2010</v>
      </c>
      <c r="H204" t="str">
        <f>VLOOKUP(T204,刊物分数!A:D,3,1)</f>
        <v>内部刊物</v>
      </c>
      <c r="I204" t="s">
        <v>292</v>
      </c>
      <c r="J204" t="str">
        <f t="array" ref="J204">VLOOKUP(A204&amp;I204,IF({1,0},'8.1论文（前端查询） 需要导入-待处理)'!E:E&amp;'8.1论文（前端查询） 需要导入-待处理)'!G:G,'8.1论文（前端查询） 需要导入-待处理)'!I:I),2,)</f>
        <v>2010-10-01 </v>
      </c>
      <c r="K204" t="str">
        <f t="array" ref="K204">VLOOKUP(A204&amp;I204,IF({1,0},'8.1论文（前端查询） 需要导入-待处理)'!E:E&amp;'8.1论文（前端查询） 需要导入-待处理)'!G:G,'8.1论文（前端查询） 需要导入-待处理)'!H:H),2,)</f>
        <v>0.3</v>
      </c>
      <c r="L204" t="s">
        <v>27</v>
      </c>
      <c r="M204" t="s">
        <v>298</v>
      </c>
      <c r="N204" t="s">
        <v>29</v>
      </c>
      <c r="R204" t="str">
        <f>CONCATENATE(E204,"(",VLOOKUP(H204,刊物分数!C:D,2,)*70%,")")</f>
        <v>liqiong(3.5)</v>
      </c>
      <c r="T204">
        <v>5</v>
      </c>
    </row>
    <row r="205" spans="1:20">
      <c r="A205" t="s">
        <v>802</v>
      </c>
      <c r="B205" s="9" t="s">
        <v>700</v>
      </c>
      <c r="C205" t="str">
        <f t="array" ref="C205">IF(ISNA(VLOOKUP(A205&amp;I205&amp;"1",IF({1,0},'8.1论文（前端查询） 需要导入-待处理)'!E:E&amp;'8.1论文（前端查询） 需要导入-待处理)'!G:G&amp;'8.1论文（前端查询） 需要导入-待处理)'!K:K,'8.1论文（前端查询） 需要导入-待处理)'!B:B),2,)),VLOOKUP(A205,IF({1,0},'8.1论文（前端查询） 需要导入-待处理)'!E:E,'8.1论文（前端查询） 需要导入-待处理)'!B:B),2,),VLOOKUP(A205&amp;I205&amp;"1",IF({1,0},'8.1论文（前端查询） 需要导入-待处理)'!E:E&amp;'8.1论文（前端查询） 需要导入-待处理)'!G:G&amp;'8.1论文（前端查询） 需要导入-待处理)'!K:K,'8.1论文（前端查询） 需要导入-待处理)'!B:B),2,))</f>
        <v>李琼</v>
      </c>
      <c r="D205" t="e">
        <f>VLOOKUP(C205,[1]Sheet1!$A:$B,2,)</f>
        <v>#N/A</v>
      </c>
      <c r="E205" s="1" t="s">
        <v>291</v>
      </c>
      <c r="F205" t="str">
        <f t="array" ref="F205">IF(VLOOKUP(A205&amp;I205,IF({1,0},'8.1论文（前端查询） 需要导入-待处理)'!E:E&amp;'8.1论文（前端查询） 需要导入-待处理)'!G:G,'8.1论文（前端查询） 需要导入-待处理)'!J:J),2,)="1","独立完成","合作完成")</f>
        <v>独立完成</v>
      </c>
      <c r="G205" t="str">
        <f t="array" ref="G205">VLOOKUP(A205&amp;I205,IF({1,0},'8.1论文（前端查询） 需要导入-待处理)'!E:E&amp;'8.1论文（前端查询） 需要导入-待处理)'!G:G,'8.1论文（前端查询） 需要导入-待处理)'!A:A),2,)</f>
        <v>2010</v>
      </c>
      <c r="H205" t="str">
        <f>VLOOKUP(T205,刊物分数!A:D,3,1)</f>
        <v>一般期刊、公开出版的论文集</v>
      </c>
      <c r="I205" t="s">
        <v>700</v>
      </c>
      <c r="J205" t="str">
        <f t="array" ref="J205">VLOOKUP(A205&amp;I205,IF({1,0},'8.1论文（前端查询） 需要导入-待处理)'!E:E&amp;'8.1论文（前端查询） 需要导入-待处理)'!G:G,'8.1论文（前端查询） 需要导入-待处理)'!I:I),2,)</f>
        <v>2010-10-14 </v>
      </c>
      <c r="K205" t="str">
        <f t="array" ref="K205">VLOOKUP(A205&amp;I205,IF({1,0},'8.1论文（前端查询） 需要导入-待处理)'!E:E&amp;'8.1论文（前端查询） 需要导入-待处理)'!G:G,'8.1论文（前端查询） 需要导入-待处理)'!H:H),2,)</f>
        <v>0.6</v>
      </c>
      <c r="L205" t="s">
        <v>27</v>
      </c>
      <c r="M205" t="s">
        <v>298</v>
      </c>
      <c r="N205" t="s">
        <v>29</v>
      </c>
      <c r="R205" t="str">
        <f>CONCATENATE(E205,"(",VLOOKUP(H205,刊物分数!C:D,2,)*70%,")")</f>
        <v>liqiong(14)</v>
      </c>
      <c r="T205">
        <v>10</v>
      </c>
    </row>
    <row r="206" spans="1:20">
      <c r="A206" t="s">
        <v>804</v>
      </c>
      <c r="B206" s="9" t="s">
        <v>805</v>
      </c>
      <c r="C206" t="str">
        <f t="array" ref="C206">IF(ISNA(VLOOKUP(A206&amp;I206&amp;"1",IF({1,0},'8.1论文（前端查询） 需要导入-待处理)'!E:E&amp;'8.1论文（前端查询） 需要导入-待处理)'!G:G&amp;'8.1论文（前端查询） 需要导入-待处理)'!K:K,'8.1论文（前端查询） 需要导入-待处理)'!B:B),2,)),VLOOKUP(A206,IF({1,0},'8.1论文（前端查询） 需要导入-待处理)'!E:E,'8.1论文（前端查询） 需要导入-待处理)'!B:B),2,),VLOOKUP(A206&amp;I206&amp;"1",IF({1,0},'8.1论文（前端查询） 需要导入-待处理)'!E:E&amp;'8.1论文（前端查询） 需要导入-待处理)'!G:G&amp;'8.1论文（前端查询） 需要导入-待处理)'!K:K,'8.1论文（前端查询） 需要导入-待处理)'!B:B),2,))</f>
        <v>李琼</v>
      </c>
      <c r="D206" t="e">
        <f>VLOOKUP(C206,[1]Sheet1!$A:$B,2,)</f>
        <v>#N/A</v>
      </c>
      <c r="E206" s="1" t="s">
        <v>291</v>
      </c>
      <c r="F206" t="str">
        <f t="array" ref="F206">IF(VLOOKUP(A206&amp;I206,IF({1,0},'8.1论文（前端查询） 需要导入-待处理)'!E:E&amp;'8.1论文（前端查询） 需要导入-待处理)'!G:G,'8.1论文（前端查询） 需要导入-待处理)'!J:J),2,)="1","独立完成","合作完成")</f>
        <v>独立完成</v>
      </c>
      <c r="G206" t="str">
        <f t="array" ref="G206">VLOOKUP(A206&amp;I206,IF({1,0},'8.1论文（前端查询） 需要导入-待处理)'!E:E&amp;'8.1论文（前端查询） 需要导入-待处理)'!G:G,'8.1论文（前端查询） 需要导入-待处理)'!A:A),2,)</f>
        <v>2010</v>
      </c>
      <c r="H206" t="str">
        <f>VLOOKUP(T206,刊物分数!A:D,3,1)</f>
        <v>一般期刊、公开出版的论文集</v>
      </c>
      <c r="I206" t="s">
        <v>805</v>
      </c>
      <c r="J206" t="str">
        <f t="array" ref="J206">VLOOKUP(A206&amp;I206,IF({1,0},'8.1论文（前端查询） 需要导入-待处理)'!E:E&amp;'8.1论文（前端查询） 需要导入-待处理)'!G:G,'8.1论文（前端查询） 需要导入-待处理)'!I:I),2,)</f>
        <v>2010-10-04 </v>
      </c>
      <c r="K206" t="str">
        <f t="array" ref="K206">VLOOKUP(A206&amp;I206,IF({1,0},'8.1论文（前端查询） 需要导入-待处理)'!E:E&amp;'8.1论文（前端查询） 需要导入-待处理)'!G:G,'8.1论文（前端查询） 需要导入-待处理)'!H:H),2,)</f>
        <v>0.6</v>
      </c>
      <c r="L206" t="s">
        <v>27</v>
      </c>
      <c r="M206" t="s">
        <v>298</v>
      </c>
      <c r="N206" t="s">
        <v>29</v>
      </c>
      <c r="R206" t="str">
        <f>CONCATENATE(E206,"(",VLOOKUP(H206,刊物分数!C:D,2,)*70%,")")</f>
        <v>liqiong(14)</v>
      </c>
      <c r="T206">
        <v>10</v>
      </c>
    </row>
    <row r="207" spans="1:20">
      <c r="A207" t="s">
        <v>658</v>
      </c>
      <c r="B207" s="9" t="s">
        <v>807</v>
      </c>
      <c r="C207" t="str">
        <f t="array" ref="C207">IF(ISNA(VLOOKUP(A207&amp;I207&amp;"1",IF({1,0},'8.1论文（前端查询） 需要导入-待处理)'!E:E&amp;'8.1论文（前端查询） 需要导入-待处理)'!G:G&amp;'8.1论文（前端查询） 需要导入-待处理)'!K:K,'8.1论文（前端查询） 需要导入-待处理)'!B:B),2,)),VLOOKUP(A207,IF({1,0},'8.1论文（前端查询） 需要导入-待处理)'!E:E,'8.1论文（前端查询） 需要导入-待处理)'!B:B),2,),VLOOKUP(A207&amp;I207&amp;"1",IF({1,0},'8.1论文（前端查询） 需要导入-待处理)'!E:E&amp;'8.1论文（前端查询） 需要导入-待处理)'!G:G&amp;'8.1论文（前端查询） 需要导入-待处理)'!K:K,'8.1论文（前端查询） 需要导入-待处理)'!B:B),2,))</f>
        <v>陈悦</v>
      </c>
      <c r="D207" t="e">
        <f>VLOOKUP(C207,[1]Sheet1!$A:$B,2,)</f>
        <v>#N/A</v>
      </c>
      <c r="E207" s="1" t="s">
        <v>60</v>
      </c>
      <c r="F207" t="str">
        <f t="array" ref="F207">IF(VLOOKUP(A207&amp;I207,IF({1,0},'8.1论文（前端查询） 需要导入-待处理)'!E:E&amp;'8.1论文（前端查询） 需要导入-待处理)'!G:G,'8.1论文（前端查询） 需要导入-待处理)'!J:J),2,)="1","独立完成","合作完成")</f>
        <v>合作完成</v>
      </c>
      <c r="G207" t="str">
        <f t="array" ref="G207">VLOOKUP(A207&amp;I207,IF({1,0},'8.1论文（前端查询） 需要导入-待处理)'!E:E&amp;'8.1论文（前端查询） 需要导入-待处理)'!G:G,'8.1论文（前端查询） 需要导入-待处理)'!A:A),2,)</f>
        <v>2010</v>
      </c>
      <c r="H207" t="str">
        <f>VLOOKUP(T207,刊物分数!A:D,3,1)</f>
        <v>内部刊物</v>
      </c>
      <c r="I207" t="s">
        <v>807</v>
      </c>
      <c r="J207" t="str">
        <f t="array" ref="J207">VLOOKUP(A207&amp;I207,IF({1,0},'8.1论文（前端查询） 需要导入-待处理)'!E:E&amp;'8.1论文（前端查询） 需要导入-待处理)'!G:G,'8.1论文（前端查询） 需要导入-待处理)'!I:I),2,)</f>
        <v>2010-04-01 </v>
      </c>
      <c r="K207" t="str">
        <f t="array" ref="K207">VLOOKUP(A207&amp;I207,IF({1,0},'8.1论文（前端查询） 需要导入-待处理)'!E:E&amp;'8.1论文（前端查询） 需要导入-待处理)'!G:G,'8.1论文（前端查询） 需要导入-待处理)'!H:H),2,)</f>
        <v>0.6</v>
      </c>
      <c r="L207" t="s">
        <v>27</v>
      </c>
      <c r="M207" t="s">
        <v>298</v>
      </c>
      <c r="N207" t="s">
        <v>29</v>
      </c>
      <c r="R207" t="str">
        <f>CONCATENATE(E207,"(",VLOOKUP(H207,刊物分数!C:D,2,)*70%,")")</f>
        <v>chenyue(3.5)</v>
      </c>
      <c r="T207">
        <v>3</v>
      </c>
    </row>
    <row r="208" spans="1:20">
      <c r="A208" t="s">
        <v>809</v>
      </c>
      <c r="B208" s="9" t="s">
        <v>153</v>
      </c>
      <c r="C208" t="str">
        <f t="array" ref="C208">IF(ISNA(VLOOKUP(A208&amp;I208&amp;"1",IF({1,0},'8.1论文（前端查询） 需要导入-待处理)'!E:E&amp;'8.1论文（前端查询） 需要导入-待处理)'!G:G&amp;'8.1论文（前端查询） 需要导入-待处理)'!K:K,'8.1论文（前端查询） 需要导入-待处理)'!B:B),2,)),VLOOKUP(A208,IF({1,0},'8.1论文（前端查询） 需要导入-待处理)'!E:E,'8.1论文（前端查询） 需要导入-待处理)'!B:B),2,),VLOOKUP(A208&amp;I208&amp;"1",IF({1,0},'8.1论文（前端查询） 需要导入-待处理)'!E:E&amp;'8.1论文（前端查询） 需要导入-待处理)'!G:G&amp;'8.1论文（前端查询） 需要导入-待处理)'!K:K,'8.1论文（前端查询） 需要导入-待处理)'!B:B),2,))</f>
        <v>李琼</v>
      </c>
      <c r="D208" t="e">
        <f>VLOOKUP(C208,[1]Sheet1!$A:$B,2,)</f>
        <v>#N/A</v>
      </c>
      <c r="E208" s="1" t="s">
        <v>291</v>
      </c>
      <c r="F208" t="str">
        <f t="array" ref="F208">IF(VLOOKUP(A208&amp;I208,IF({1,0},'8.1论文（前端查询） 需要导入-待处理)'!E:E&amp;'8.1论文（前端查询） 需要导入-待处理)'!G:G,'8.1论文（前端查询） 需要导入-待处理)'!J:J),2,)="1","独立完成","合作完成")</f>
        <v>合作完成</v>
      </c>
      <c r="G208" t="str">
        <f t="array" ref="G208">VLOOKUP(A208&amp;I208,IF({1,0},'8.1论文（前端查询） 需要导入-待处理)'!E:E&amp;'8.1论文（前端查询） 需要导入-待处理)'!G:G,'8.1论文（前端查询） 需要导入-待处理)'!A:A),2,)</f>
        <v>2010</v>
      </c>
      <c r="H208" t="str">
        <f>VLOOKUP(T208,刊物分数!A:D,3,1)</f>
        <v>一般期刊、公开出版的论文集</v>
      </c>
      <c r="I208" t="s">
        <v>153</v>
      </c>
      <c r="J208" t="str">
        <f t="array" ref="J208">VLOOKUP(A208&amp;I208,IF({1,0},'8.1论文（前端查询） 需要导入-待处理)'!E:E&amp;'8.1论文（前端查询） 需要导入-待处理)'!G:G,'8.1论文（前端查询） 需要导入-待处理)'!I:I),2,)</f>
        <v>2010-05-03 </v>
      </c>
      <c r="K208" t="str">
        <f t="array" ref="K208">VLOOKUP(A208&amp;I208,IF({1,0},'8.1论文（前端查询） 需要导入-待处理)'!E:E&amp;'8.1论文（前端查询） 需要导入-待处理)'!G:G,'8.1论文（前端查询） 需要导入-待处理)'!H:H),2,)</f>
        <v>0.6</v>
      </c>
      <c r="L208" t="s">
        <v>27</v>
      </c>
      <c r="M208" t="s">
        <v>298</v>
      </c>
      <c r="N208" t="s">
        <v>29</v>
      </c>
      <c r="R208" t="str">
        <f>CONCATENATE(E208,"(",VLOOKUP(H208,刊物分数!C:D,2,)*70%,")")</f>
        <v>liqiong(14)</v>
      </c>
      <c r="T208">
        <v>6</v>
      </c>
    </row>
    <row r="209" spans="1:20">
      <c r="A209" t="s">
        <v>811</v>
      </c>
      <c r="B209" s="9" t="s">
        <v>812</v>
      </c>
      <c r="C209" t="str">
        <f t="array" ref="C209">IF(ISNA(VLOOKUP(A209&amp;I209&amp;"1",IF({1,0},'8.1论文（前端查询） 需要导入-待处理)'!E:E&amp;'8.1论文（前端查询） 需要导入-待处理)'!G:G&amp;'8.1论文（前端查询） 需要导入-待处理)'!K:K,'8.1论文（前端查询） 需要导入-待处理)'!B:B),2,)),VLOOKUP(A209,IF({1,0},'8.1论文（前端查询） 需要导入-待处理)'!E:E,'8.1论文（前端查询） 需要导入-待处理)'!B:B),2,),VLOOKUP(A209&amp;I209&amp;"1",IF({1,0},'8.1论文（前端查询） 需要导入-待处理)'!E:E&amp;'8.1论文（前端查询） 需要导入-待处理)'!G:G&amp;'8.1论文（前端查询） 需要导入-待处理)'!K:K,'8.1论文（前端查询） 需要导入-待处理)'!B:B),2,))</f>
        <v>李琼</v>
      </c>
      <c r="D209" t="e">
        <f>VLOOKUP(C209,[1]Sheet1!$A:$B,2,)</f>
        <v>#N/A</v>
      </c>
      <c r="E209" s="1" t="s">
        <v>291</v>
      </c>
      <c r="F209" t="str">
        <f t="array" ref="F209">IF(VLOOKUP(A209&amp;I209,IF({1,0},'8.1论文（前端查询） 需要导入-待处理)'!E:E&amp;'8.1论文（前端查询） 需要导入-待处理)'!G:G,'8.1论文（前端查询） 需要导入-待处理)'!J:J),2,)="1","独立完成","合作完成")</f>
        <v>独立完成</v>
      </c>
      <c r="G209" t="str">
        <f t="array" ref="G209">VLOOKUP(A209&amp;I209,IF({1,0},'8.1论文（前端查询） 需要导入-待处理)'!E:E&amp;'8.1论文（前端查询） 需要导入-待处理)'!G:G,'8.1论文（前端查询） 需要导入-待处理)'!A:A),2,)</f>
        <v>2010</v>
      </c>
      <c r="H209" t="str">
        <f>VLOOKUP(T209,刊物分数!A:D,3,1)</f>
        <v>内部刊物</v>
      </c>
      <c r="I209" t="s">
        <v>812</v>
      </c>
      <c r="J209" t="str">
        <f t="array" ref="J209">VLOOKUP(A209&amp;I209,IF({1,0},'8.1论文（前端查询） 需要导入-待处理)'!E:E&amp;'8.1论文（前端查询） 需要导入-待处理)'!G:G,'8.1论文（前端查询） 需要导入-待处理)'!I:I),2,)</f>
        <v>2010-06-16 </v>
      </c>
      <c r="K209" t="str">
        <f t="array" ref="K209">VLOOKUP(A209&amp;I209,IF({1,0},'8.1论文（前端查询） 需要导入-待处理)'!E:E&amp;'8.1论文（前端查询） 需要导入-待处理)'!G:G,'8.1论文（前端查询） 需要导入-待处理)'!H:H),2,)</f>
        <v>0.4</v>
      </c>
      <c r="L209" t="s">
        <v>27</v>
      </c>
      <c r="M209" t="s">
        <v>298</v>
      </c>
      <c r="N209" t="s">
        <v>29</v>
      </c>
      <c r="R209" t="str">
        <f>CONCATENATE(E209,"(",VLOOKUP(H209,刊物分数!C:D,2,)*70%,")")</f>
        <v>liqiong(3.5)</v>
      </c>
      <c r="T209">
        <v>5</v>
      </c>
    </row>
    <row r="210" hidden="1" spans="1:20">
      <c r="A210" t="s">
        <v>814</v>
      </c>
      <c r="B210" s="9" t="s">
        <v>817</v>
      </c>
      <c r="C210" t="str">
        <f t="array" ref="C210">IF(ISNA(VLOOKUP(A210&amp;I210&amp;"1",IF({1,0},'8.1论文（前端查询） 需要导入-待处理)'!E:E&amp;'8.1论文（前端查询） 需要导入-待处理)'!G:G&amp;'8.1论文（前端查询） 需要导入-待处理)'!K:K,'8.1论文（前端查询） 需要导入-待处理)'!B:B),2,)),VLOOKUP(A210,IF({1,0},'8.1论文（前端查询） 需要导入-待处理)'!E:E,'8.1论文（前端查询） 需要导入-待处理)'!B:B),2,),VLOOKUP(A210&amp;I210&amp;"1",IF({1,0},'8.1论文（前端查询） 需要导入-待处理)'!E:E&amp;'8.1论文（前端查询） 需要导入-待处理)'!G:G&amp;'8.1论文（前端查询） 需要导入-待处理)'!K:K,'8.1论文（前端查询） 需要导入-待处理)'!B:B),2,))</f>
        <v>李万慧</v>
      </c>
      <c r="D210" t="str">
        <f>VLOOKUP(C210,[1]Sheet1!$A:$B,2,)</f>
        <v>liwanhui</v>
      </c>
      <c r="E210" s="1" t="s">
        <v>816</v>
      </c>
      <c r="F210" t="str">
        <f t="array" ref="F210">IF(VLOOKUP(A210&amp;I210,IF({1,0},'8.1论文（前端查询） 需要导入-待处理)'!E:E&amp;'8.1论文（前端查询） 需要导入-待处理)'!G:G,'8.1论文（前端查询） 需要导入-待处理)'!J:J),2,)="1","独立完成","合作完成")</f>
        <v>独立完成</v>
      </c>
      <c r="G210" t="str">
        <f t="array" ref="G210">VLOOKUP(A210&amp;I210,IF({1,0},'8.1论文（前端查询） 需要导入-待处理)'!E:E&amp;'8.1论文（前端查询） 需要导入-待处理)'!G:G,'8.1论文（前端查询） 需要导入-待处理)'!A:A),2,)</f>
        <v>2010</v>
      </c>
      <c r="H210" t="str">
        <f>VLOOKUP(T210,刊物分数!A:D,3,1)</f>
        <v>一般期刊、公开出版的论文集</v>
      </c>
      <c r="I210" t="s">
        <v>817</v>
      </c>
      <c r="J210" t="str">
        <f t="array" ref="J210">VLOOKUP(A210&amp;I210,IF({1,0},'8.1论文（前端查询） 需要导入-待处理)'!E:E&amp;'8.1论文（前端查询） 需要导入-待处理)'!G:G,'8.1论文（前端查询） 需要导入-待处理)'!I:I),2,)</f>
        <v>2010-11-25 </v>
      </c>
      <c r="K210" t="str">
        <f t="array" ref="K210">VLOOKUP(A210&amp;I210,IF({1,0},'8.1论文（前端查询） 需要导入-待处理)'!E:E&amp;'8.1论文（前端查询） 需要导入-待处理)'!G:G,'8.1论文（前端查询） 需要导入-待处理)'!H:H),2,)</f>
        <v>0.25</v>
      </c>
      <c r="L210" t="s">
        <v>27</v>
      </c>
      <c r="M210" t="s">
        <v>820</v>
      </c>
      <c r="N210" t="s">
        <v>29</v>
      </c>
      <c r="R210" t="str">
        <f>CONCATENATE(E210,"(",VLOOKUP(H210,刊物分数!C:D,2,)*70%,")")</f>
        <v>liwanhui(14)</v>
      </c>
      <c r="T210">
        <v>10</v>
      </c>
    </row>
    <row r="211" spans="1:20">
      <c r="A211" t="s">
        <v>822</v>
      </c>
      <c r="B211" s="9" t="s">
        <v>315</v>
      </c>
      <c r="C211" t="str">
        <f t="array" ref="C211">IF(ISNA(VLOOKUP(A211&amp;I211&amp;"1",IF({1,0},'8.1论文（前端查询） 需要导入-待处理)'!E:E&amp;'8.1论文（前端查询） 需要导入-待处理)'!G:G&amp;'8.1论文（前端查询） 需要导入-待处理)'!K:K,'8.1论文（前端查询） 需要导入-待处理)'!B:B),2,)),VLOOKUP(A211,IF({1,0},'8.1论文（前端查询） 需要导入-待处理)'!E:E,'8.1论文（前端查询） 需要导入-待处理)'!B:B),2,),VLOOKUP(A211&amp;I211&amp;"1",IF({1,0},'8.1论文（前端查询） 需要导入-待处理)'!E:E&amp;'8.1论文（前端查询） 需要导入-待处理)'!G:G&amp;'8.1论文（前端查询） 需要导入-待处理)'!K:K,'8.1论文（前端查询） 需要导入-待处理)'!B:B),2,))</f>
        <v>李勇</v>
      </c>
      <c r="D211" t="e">
        <f>VLOOKUP(C211,[1]Sheet1!$A:$B,2,)</f>
        <v>#N/A</v>
      </c>
      <c r="E211" s="1" t="s">
        <v>306</v>
      </c>
      <c r="F211" t="str">
        <f t="array" ref="F211">IF(VLOOKUP(A211&amp;I211,IF({1,0},'8.1论文（前端查询） 需要导入-待处理)'!E:E&amp;'8.1论文（前端查询） 需要导入-待处理)'!G:G,'8.1论文（前端查询） 需要导入-待处理)'!J:J),2,)="1","独立完成","合作完成")</f>
        <v>独立完成</v>
      </c>
      <c r="G211" t="str">
        <f t="array" ref="G211">VLOOKUP(A211&amp;I211,IF({1,0},'8.1论文（前端查询） 需要导入-待处理)'!E:E&amp;'8.1论文（前端查询） 需要导入-待处理)'!G:G,'8.1论文（前端查询） 需要导入-待处理)'!A:A),2,)</f>
        <v>2010</v>
      </c>
      <c r="H211" t="str">
        <f>VLOOKUP(T211,刊物分数!A:D,3,1)</f>
        <v>一般期刊、公开出版的论文集</v>
      </c>
      <c r="I211" t="s">
        <v>315</v>
      </c>
      <c r="J211" t="str">
        <f t="array" ref="J211">VLOOKUP(A211&amp;I211,IF({1,0},'8.1论文（前端查询） 需要导入-待处理)'!E:E&amp;'8.1论文（前端查询） 需要导入-待处理)'!G:G,'8.1论文（前端查询） 需要导入-待处理)'!I:I),2,)</f>
        <v>2010-06-20 </v>
      </c>
      <c r="K211" t="str">
        <f t="array" ref="K211">VLOOKUP(A211&amp;I211,IF({1,0},'8.1论文（前端查询） 需要导入-待处理)'!E:E&amp;'8.1论文（前端查询） 需要导入-待处理)'!G:G,'8.1论文（前端查询） 需要导入-待处理)'!H:H),2,)</f>
        <v>0.6</v>
      </c>
      <c r="L211" t="s">
        <v>27</v>
      </c>
      <c r="M211" t="s">
        <v>309</v>
      </c>
      <c r="N211" t="s">
        <v>29</v>
      </c>
      <c r="R211" t="str">
        <f>CONCATENATE(E211,"(",VLOOKUP(H211,刊物分数!C:D,2,)*70%,")")</f>
        <v>liyong(14)</v>
      </c>
      <c r="T211">
        <v>10</v>
      </c>
    </row>
    <row r="212" spans="1:20">
      <c r="A212" t="s">
        <v>824</v>
      </c>
      <c r="B212" s="9" t="s">
        <v>825</v>
      </c>
      <c r="C212" t="str">
        <f t="array" ref="C212">IF(ISNA(VLOOKUP(A212&amp;I212&amp;"1",IF({1,0},'8.1论文（前端查询） 需要导入-待处理)'!E:E&amp;'8.1论文（前端查询） 需要导入-待处理)'!G:G&amp;'8.1论文（前端查询） 需要导入-待处理)'!K:K,'8.1论文（前端查询） 需要导入-待处理)'!B:B),2,)),VLOOKUP(A212,IF({1,0},'8.1论文（前端查询） 需要导入-待处理)'!E:E,'8.1论文（前端查询） 需要导入-待处理)'!B:B),2,),VLOOKUP(A212&amp;I212&amp;"1",IF({1,0},'8.1论文（前端查询） 需要导入-待处理)'!E:E&amp;'8.1论文（前端查询） 需要导入-待处理)'!G:G&amp;'8.1论文（前端查询） 需要导入-待处理)'!K:K,'8.1论文（前端查询） 需要导入-待处理)'!B:B),2,))</f>
        <v>李勇</v>
      </c>
      <c r="D212" t="e">
        <f>VLOOKUP(C212,[1]Sheet1!$A:$B,2,)</f>
        <v>#N/A</v>
      </c>
      <c r="E212" s="1" t="s">
        <v>306</v>
      </c>
      <c r="F212" t="str">
        <f t="array" ref="F212">IF(VLOOKUP(A212&amp;I212,IF({1,0},'8.1论文（前端查询） 需要导入-待处理)'!E:E&amp;'8.1论文（前端查询） 需要导入-待处理)'!G:G,'8.1论文（前端查询） 需要导入-待处理)'!J:J),2,)="1","独立完成","合作完成")</f>
        <v>独立完成</v>
      </c>
      <c r="G212" t="str">
        <f t="array" ref="G212">VLOOKUP(A212&amp;I212,IF({1,0},'8.1论文（前端查询） 需要导入-待处理)'!E:E&amp;'8.1论文（前端查询） 需要导入-待处理)'!G:G,'8.1论文（前端查询） 需要导入-待处理)'!A:A),2,)</f>
        <v>2010</v>
      </c>
      <c r="H212" t="str">
        <f>VLOOKUP(T212,刊物分数!A:D,3,1)</f>
        <v>一般期刊、公开出版的论文集</v>
      </c>
      <c r="I212" t="s">
        <v>825</v>
      </c>
      <c r="J212" t="str">
        <f t="array" ref="J212">VLOOKUP(A212&amp;I212,IF({1,0},'8.1论文（前端查询） 需要导入-待处理)'!E:E&amp;'8.1论文（前端查询） 需要导入-待处理)'!G:G,'8.1论文（前端查询） 需要导入-待处理)'!I:I),2,)</f>
        <v>2010-08-20 </v>
      </c>
      <c r="K212" t="str">
        <f t="array" ref="K212">VLOOKUP(A212&amp;I212,IF({1,0},'8.1论文（前端查询） 需要导入-待处理)'!E:E&amp;'8.1论文（前端查询） 需要导入-待处理)'!G:G,'8.1论文（前端查询） 需要导入-待处理)'!H:H),2,)</f>
        <v>0.5</v>
      </c>
      <c r="L212" t="s">
        <v>27</v>
      </c>
      <c r="M212" t="s">
        <v>309</v>
      </c>
      <c r="N212" t="s">
        <v>29</v>
      </c>
      <c r="R212" t="str">
        <f>CONCATENATE(E212,"(",VLOOKUP(H212,刊物分数!C:D,2,)*70%,")")</f>
        <v>liyong(14)</v>
      </c>
      <c r="T212">
        <v>10</v>
      </c>
    </row>
    <row r="213" spans="1:20">
      <c r="A213" t="s">
        <v>827</v>
      </c>
      <c r="B213" s="9" t="s">
        <v>828</v>
      </c>
      <c r="C213" t="str">
        <f t="array" ref="C213">IF(ISNA(VLOOKUP(A213&amp;I213&amp;"1",IF({1,0},'8.1论文（前端查询） 需要导入-待处理)'!E:E&amp;'8.1论文（前端查询） 需要导入-待处理)'!G:G&amp;'8.1论文（前端查询） 需要导入-待处理)'!K:K,'8.1论文（前端查询） 需要导入-待处理)'!B:B),2,)),VLOOKUP(A213,IF({1,0},'8.1论文（前端查询） 需要导入-待处理)'!E:E,'8.1论文（前端查询） 需要导入-待处理)'!B:B),2,),VLOOKUP(A213&amp;I213&amp;"1",IF({1,0},'8.1论文（前端查询） 需要导入-待处理)'!E:E&amp;'8.1论文（前端查询） 需要导入-待处理)'!G:G&amp;'8.1论文（前端查询） 需要导入-待处理)'!K:K,'8.1论文（前端查询） 需要导入-待处理)'!B:B),2,))</f>
        <v>李勇</v>
      </c>
      <c r="D213" t="e">
        <f>VLOOKUP(C213,[1]Sheet1!$A:$B,2,)</f>
        <v>#N/A</v>
      </c>
      <c r="E213" s="1" t="s">
        <v>306</v>
      </c>
      <c r="F213" t="str">
        <f t="array" ref="F213">IF(VLOOKUP(A213&amp;I213,IF({1,0},'8.1论文（前端查询） 需要导入-待处理)'!E:E&amp;'8.1论文（前端查询） 需要导入-待处理)'!G:G,'8.1论文（前端查询） 需要导入-待处理)'!J:J),2,)="1","独立完成","合作完成")</f>
        <v>独立完成</v>
      </c>
      <c r="G213" t="str">
        <f t="array" ref="G213">VLOOKUP(A213&amp;I213,IF({1,0},'8.1论文（前端查询） 需要导入-待处理)'!E:E&amp;'8.1论文（前端查询） 需要导入-待处理)'!G:G,'8.1论文（前端查询） 需要导入-待处理)'!A:A),2,)</f>
        <v>2010</v>
      </c>
      <c r="H213" t="str">
        <f>VLOOKUP(T213,刊物分数!A:D,3,1)</f>
        <v>一般期刊、公开出版的论文集</v>
      </c>
      <c r="I213" t="s">
        <v>828</v>
      </c>
      <c r="J213" t="str">
        <f t="array" ref="J213">VLOOKUP(A213&amp;I213,IF({1,0},'8.1论文（前端查询） 需要导入-待处理)'!E:E&amp;'8.1论文（前端查询） 需要导入-待处理)'!G:G,'8.1论文（前端查询） 需要导入-待处理)'!I:I),2,)</f>
        <v>2010-02-26 </v>
      </c>
      <c r="K213" t="str">
        <f t="array" ref="K213">VLOOKUP(A213&amp;I213,IF({1,0},'8.1论文（前端查询） 需要导入-待处理)'!E:E&amp;'8.1论文（前端查询） 需要导入-待处理)'!G:G,'8.1论文（前端查询） 需要导入-待处理)'!H:H),2,)</f>
        <v>0.6</v>
      </c>
      <c r="L213" t="s">
        <v>27</v>
      </c>
      <c r="M213" t="s">
        <v>309</v>
      </c>
      <c r="N213" t="s">
        <v>29</v>
      </c>
      <c r="R213" t="str">
        <f>CONCATENATE(E213,"(",VLOOKUP(H213,刊物分数!C:D,2,)*70%,")")</f>
        <v>liyong(14)</v>
      </c>
      <c r="T213">
        <v>10</v>
      </c>
    </row>
    <row r="214" spans="1:20">
      <c r="A214" t="s">
        <v>830</v>
      </c>
      <c r="B214" s="9" t="s">
        <v>831</v>
      </c>
      <c r="C214" t="str">
        <f t="array" ref="C214">IF(ISNA(VLOOKUP(A214&amp;I214&amp;"1",IF({1,0},'8.1论文（前端查询） 需要导入-待处理)'!E:E&amp;'8.1论文（前端查询） 需要导入-待处理)'!G:G&amp;'8.1论文（前端查询） 需要导入-待处理)'!K:K,'8.1论文（前端查询） 需要导入-待处理)'!B:B),2,)),VLOOKUP(A214,IF({1,0},'8.1论文（前端查询） 需要导入-待处理)'!E:E,'8.1论文（前端查询） 需要导入-待处理)'!B:B),2,),VLOOKUP(A214&amp;I214&amp;"1",IF({1,0},'8.1论文（前端查询） 需要导入-待处理)'!E:E&amp;'8.1论文（前端查询） 需要导入-待处理)'!G:G&amp;'8.1论文（前端查询） 需要导入-待处理)'!K:K,'8.1论文（前端查询） 需要导入-待处理)'!B:B),2,))</f>
        <v>李勇</v>
      </c>
      <c r="D214" t="e">
        <f>VLOOKUP(C214,[1]Sheet1!$A:$B,2,)</f>
        <v>#N/A</v>
      </c>
      <c r="E214" s="1" t="s">
        <v>306</v>
      </c>
      <c r="F214" t="str">
        <f t="array" ref="F214">IF(VLOOKUP(A214&amp;I214,IF({1,0},'8.1论文（前端查询） 需要导入-待处理)'!E:E&amp;'8.1论文（前端查询） 需要导入-待处理)'!G:G,'8.1论文（前端查询） 需要导入-待处理)'!J:J),2,)="1","独立完成","合作完成")</f>
        <v>合作完成</v>
      </c>
      <c r="G214" t="str">
        <f t="array" ref="G214">VLOOKUP(A214&amp;I214,IF({1,0},'8.1论文（前端查询） 需要导入-待处理)'!E:E&amp;'8.1论文（前端查询） 需要导入-待处理)'!G:G,'8.1论文（前端查询） 需要导入-待处理)'!A:A),2,)</f>
        <v>2010</v>
      </c>
      <c r="H214" t="str">
        <f>VLOOKUP(T214,刊物分数!A:D,3,1)</f>
        <v>内部刊物</v>
      </c>
      <c r="I214" t="s">
        <v>831</v>
      </c>
      <c r="J214" t="str">
        <f t="array" ref="J214">VLOOKUP(A214&amp;I214,IF({1,0},'8.1论文（前端查询） 需要导入-待处理)'!E:E&amp;'8.1论文（前端查询） 需要导入-待处理)'!G:G,'8.1论文（前端查询） 需要导入-待处理)'!I:I),2,)</f>
        <v>2010-01-30 </v>
      </c>
      <c r="K214" t="str">
        <f t="array" ref="K214">VLOOKUP(A214&amp;I214,IF({1,0},'8.1论文（前端查询） 需要导入-待处理)'!E:E&amp;'8.1论文（前端查询） 需要导入-待处理)'!G:G,'8.1论文（前端查询） 需要导入-待处理)'!H:H),2,)</f>
        <v>0.6</v>
      </c>
      <c r="L214" t="s">
        <v>27</v>
      </c>
      <c r="M214" t="s">
        <v>309</v>
      </c>
      <c r="N214" t="s">
        <v>29</v>
      </c>
      <c r="R214" t="str">
        <f>CONCATENATE(E214,"(",VLOOKUP(H214,刊物分数!C:D,2,)*70%,")")</f>
        <v>liyong(3.5)</v>
      </c>
      <c r="T214">
        <v>4</v>
      </c>
    </row>
    <row r="215" hidden="1" spans="1:20">
      <c r="A215" t="s">
        <v>834</v>
      </c>
      <c r="B215" s="9" t="s">
        <v>373</v>
      </c>
      <c r="C215" t="str">
        <f t="array" ref="C215">IF(ISNA(VLOOKUP(A215&amp;I215&amp;"1",IF({1,0},'8.1论文（前端查询） 需要导入-待处理)'!E:E&amp;'8.1论文（前端查询） 需要导入-待处理)'!G:G&amp;'8.1论文（前端查询） 需要导入-待处理)'!K:K,'8.1论文（前端查询） 需要导入-待处理)'!B:B),2,)),VLOOKUP(A215,IF({1,0},'8.1论文（前端查询） 需要导入-待处理)'!E:E,'8.1论文（前端查询） 需要导入-待处理)'!B:B),2,),VLOOKUP(A215&amp;I215&amp;"1",IF({1,0},'8.1论文（前端查询） 需要导入-待处理)'!E:E&amp;'8.1论文（前端查询） 需要导入-待处理)'!G:G&amp;'8.1论文（前端查询） 需要导入-待处理)'!K:K,'8.1论文（前端查询） 需要导入-待处理)'!B:B),2,))</f>
        <v>李佑静</v>
      </c>
      <c r="D215" t="str">
        <f>VLOOKUP(C215,[1]Sheet1!$A:$B,2,)</f>
        <v>liyoujing</v>
      </c>
      <c r="E215" s="1" t="s">
        <v>327</v>
      </c>
      <c r="F215" t="str">
        <f t="array" ref="F215">IF(VLOOKUP(A215&amp;I215,IF({1,0},'8.1论文（前端查询） 需要导入-待处理)'!E:E&amp;'8.1论文（前端查询） 需要导入-待处理)'!G:G,'8.1论文（前端查询） 需要导入-待处理)'!J:J),2,)="1","独立完成","合作完成")</f>
        <v>独立完成</v>
      </c>
      <c r="G215" t="str">
        <f t="array" ref="G215">VLOOKUP(A215&amp;I215,IF({1,0},'8.1论文（前端查询） 需要导入-待处理)'!E:E&amp;'8.1论文（前端查询） 需要导入-待处理)'!G:G,'8.1论文（前端查询） 需要导入-待处理)'!A:A),2,)</f>
        <v>2010</v>
      </c>
      <c r="H215" t="str">
        <f>VLOOKUP(T215,刊物分数!A:D,3,1)</f>
        <v>一般期刊、公开出版的论文集</v>
      </c>
      <c r="I215" t="s">
        <v>373</v>
      </c>
      <c r="J215" t="str">
        <f t="array" ref="J215">VLOOKUP(A215&amp;I215,IF({1,0},'8.1论文（前端查询） 需要导入-待处理)'!E:E&amp;'8.1论文（前端查询） 需要导入-待处理)'!G:G,'8.1论文（前端查询） 需要导入-待处理)'!I:I),2,)</f>
        <v>2010-12-31 </v>
      </c>
      <c r="K215" t="str">
        <f t="array" ref="K215">VLOOKUP(A215&amp;I215,IF({1,0},'8.1论文（前端查询） 需要导入-待处理)'!E:E&amp;'8.1论文（前端查询） 需要导入-待处理)'!G:G,'8.1论文（前端查询） 需要导入-待处理)'!H:H),2,)</f>
        <v>0.8</v>
      </c>
      <c r="L215" t="s">
        <v>27</v>
      </c>
      <c r="M215" t="s">
        <v>333</v>
      </c>
      <c r="N215" t="s">
        <v>29</v>
      </c>
      <c r="R215" t="str">
        <f>CONCATENATE(E215,"(",VLOOKUP(H215,刊物分数!C:D,2,)*70%,")")</f>
        <v>liyoujing(14)</v>
      </c>
      <c r="T215">
        <v>20</v>
      </c>
    </row>
    <row r="216" spans="1:20">
      <c r="A216" t="s">
        <v>836</v>
      </c>
      <c r="B216" s="9" t="s">
        <v>837</v>
      </c>
      <c r="C216" t="str">
        <f t="array" ref="C216">IF(ISNA(VLOOKUP(A216&amp;I216&amp;"1",IF({1,0},'8.1论文（前端查询） 需要导入-待处理)'!E:E&amp;'8.1论文（前端查询） 需要导入-待处理)'!G:G&amp;'8.1论文（前端查询） 需要导入-待处理)'!K:K,'8.1论文（前端查询） 需要导入-待处理)'!B:B),2,)),VLOOKUP(A216,IF({1,0},'8.1论文（前端查询） 需要导入-待处理)'!E:E,'8.1论文（前端查询） 需要导入-待处理)'!B:B),2,),VLOOKUP(A216&amp;I216&amp;"1",IF({1,0},'8.1论文（前端查询） 需要导入-待处理)'!E:E&amp;'8.1论文（前端查询） 需要导入-待处理)'!G:G&amp;'8.1论文（前端查询） 需要导入-待处理)'!K:K,'8.1论文（前端查询） 需要导入-待处理)'!B:B),2,))</f>
        <v>李玉雪</v>
      </c>
      <c r="D216" t="e">
        <f>VLOOKUP(C216,[1]Sheet1!$A:$B,2,)</f>
        <v>#N/A</v>
      </c>
      <c r="E216" s="1" t="s">
        <v>337</v>
      </c>
      <c r="F216" t="str">
        <f t="array" ref="F216">IF(VLOOKUP(A216&amp;I216,IF({1,0},'8.1论文（前端查询） 需要导入-待处理)'!E:E&amp;'8.1论文（前端查询） 需要导入-待处理)'!G:G,'8.1论文（前端查询） 需要导入-待处理)'!J:J),2,)="1","独立完成","合作完成")</f>
        <v>独立完成</v>
      </c>
      <c r="G216" t="str">
        <f t="array" ref="G216">VLOOKUP(A216&amp;I216,IF({1,0},'8.1论文（前端查询） 需要导入-待处理)'!E:E&amp;'8.1论文（前端查询） 需要导入-待处理)'!G:G,'8.1论文（前端查询） 需要导入-待处理)'!A:A),2,)</f>
        <v>2010</v>
      </c>
      <c r="H216" t="str">
        <f>VLOOKUP(T216,刊物分数!A:D,3,1)</f>
        <v>一般期刊、公开出版的论文集</v>
      </c>
      <c r="I216" t="s">
        <v>837</v>
      </c>
      <c r="J216" t="str">
        <f t="array" ref="J216">VLOOKUP(A216&amp;I216,IF({1,0},'8.1论文（前端查询） 需要导入-待处理)'!E:E&amp;'8.1论文（前端查询） 需要导入-待处理)'!G:G,'8.1论文（前端查询） 需要导入-待处理)'!I:I),2,)</f>
        <v>2010-01-01 </v>
      </c>
      <c r="K216" t="str">
        <f t="array" ref="K216">VLOOKUP(A216&amp;I216,IF({1,0},'8.1论文（前端查询） 需要导入-待处理)'!E:E&amp;'8.1论文（前端查询） 需要导入-待处理)'!G:G,'8.1论文（前端查询） 需要导入-待处理)'!H:H),2,)</f>
        <v>0.4</v>
      </c>
      <c r="L216" t="s">
        <v>27</v>
      </c>
      <c r="M216" t="s">
        <v>341</v>
      </c>
      <c r="N216" t="s">
        <v>29</v>
      </c>
      <c r="R216" t="str">
        <f>CONCATENATE(E216,"(",VLOOKUP(H216,刊物分数!C:D,2,)*70%,")")</f>
        <v>liyuxue(14)</v>
      </c>
      <c r="T216">
        <v>20</v>
      </c>
    </row>
    <row r="217" hidden="1" spans="1:20">
      <c r="A217" t="s">
        <v>838</v>
      </c>
      <c r="B217" s="9" t="s">
        <v>506</v>
      </c>
      <c r="C217" t="str">
        <f t="array" ref="C217">IF(ISNA(VLOOKUP(A217&amp;I217&amp;"1",IF({1,0},'8.1论文（前端查询） 需要导入-待处理)'!E:E&amp;'8.1论文（前端查询） 需要导入-待处理)'!G:G&amp;'8.1论文（前端查询） 需要导入-待处理)'!K:K,'8.1论文（前端查询） 需要导入-待处理)'!B:B),2,)),VLOOKUP(A217,IF({1,0},'8.1论文（前端查询） 需要导入-待处理)'!E:E,'8.1论文（前端查询） 需要导入-待处理)'!B:B),2,),VLOOKUP(A217&amp;I217&amp;"1",IF({1,0},'8.1论文（前端查询） 需要导入-待处理)'!E:E&amp;'8.1论文（前端查询） 需要导入-待处理)'!G:G&amp;'8.1论文（前端查询） 需要导入-待处理)'!K:K,'8.1论文（前端查询） 需要导入-待处理)'!B:B),2,))</f>
        <v>李重华</v>
      </c>
      <c r="D217" t="str">
        <f>VLOOKUP(C217,[1]Sheet1!$A:$B,2,)</f>
        <v>lichonghua</v>
      </c>
      <c r="E217" s="1" t="s">
        <v>353</v>
      </c>
      <c r="F217" t="str">
        <f t="array" ref="F217">IF(VLOOKUP(A217&amp;I217,IF({1,0},'8.1论文（前端查询） 需要导入-待处理)'!E:E&amp;'8.1论文（前端查询） 需要导入-待处理)'!G:G,'8.1论文（前端查询） 需要导入-待处理)'!J:J),2,)="1","独立完成","合作完成")</f>
        <v>独立完成</v>
      </c>
      <c r="G217" t="str">
        <f t="array" ref="G217">VLOOKUP(A217&amp;I217,IF({1,0},'8.1论文（前端查询） 需要导入-待处理)'!E:E&amp;'8.1论文（前端查询） 需要导入-待处理)'!G:G,'8.1论文（前端查询） 需要导入-待处理)'!A:A),2,)</f>
        <v>2010</v>
      </c>
      <c r="H217" t="str">
        <f>VLOOKUP(T217,刊物分数!A:D,3,1)</f>
        <v>一般期刊、公开出版的论文集</v>
      </c>
      <c r="I217" t="s">
        <v>506</v>
      </c>
      <c r="J217" t="str">
        <f t="array" ref="J217">VLOOKUP(A217&amp;I217,IF({1,0},'8.1论文（前端查询） 需要导入-待处理)'!E:E&amp;'8.1论文（前端查询） 需要导入-待处理)'!G:G,'8.1论文（前端查询） 需要导入-待处理)'!I:I),2,)</f>
        <v>2010-12-10 </v>
      </c>
      <c r="K217" t="str">
        <f t="array" ref="K217">VLOOKUP(A217&amp;I217,IF({1,0},'8.1论文（前端查询） 需要导入-待处理)'!E:E&amp;'8.1论文（前端查询） 需要导入-待处理)'!G:G,'8.1论文（前端查询） 需要导入-待处理)'!H:H),2,)</f>
        <v>0.8</v>
      </c>
      <c r="L217" t="s">
        <v>27</v>
      </c>
      <c r="M217" t="s">
        <v>356</v>
      </c>
      <c r="N217" t="s">
        <v>29</v>
      </c>
      <c r="R217" t="str">
        <f>CONCATENATE(E217,"(",VLOOKUP(H217,刊物分数!C:D,2,)*70%,")")</f>
        <v>lichonghua(14)</v>
      </c>
      <c r="T217">
        <v>20</v>
      </c>
    </row>
    <row r="218" hidden="1" spans="1:20">
      <c r="A218" t="s">
        <v>839</v>
      </c>
      <c r="B218" s="9" t="s">
        <v>840</v>
      </c>
      <c r="C218" t="str">
        <f t="array" ref="C218">IF(ISNA(VLOOKUP(A218&amp;I218&amp;"1",IF({1,0},'8.1论文（前端查询） 需要导入-待处理)'!E:E&amp;'8.1论文（前端查询） 需要导入-待处理)'!G:G&amp;'8.1论文（前端查询） 需要导入-待处理)'!K:K,'8.1论文（前端查询） 需要导入-待处理)'!B:B),2,)),VLOOKUP(A218,IF({1,0},'8.1论文（前端查询） 需要导入-待处理)'!E:E,'8.1论文（前端查询） 需要导入-待处理)'!B:B),2,),VLOOKUP(A218&amp;I218&amp;"1",IF({1,0},'8.1论文（前端查询） 需要导入-待处理)'!E:E&amp;'8.1论文（前端查询） 需要导入-待处理)'!G:G&amp;'8.1论文（前端查询） 需要导入-待处理)'!K:K,'8.1论文（前端查询） 需要导入-待处理)'!B:B),2,))</f>
        <v>李重华</v>
      </c>
      <c r="D218" t="str">
        <f>VLOOKUP(C218,[1]Sheet1!$A:$B,2,)</f>
        <v>lichonghua</v>
      </c>
      <c r="E218" s="1" t="s">
        <v>353</v>
      </c>
      <c r="F218" t="str">
        <f t="array" ref="F218">IF(VLOOKUP(A218&amp;I218,IF({1,0},'8.1论文（前端查询） 需要导入-待处理)'!E:E&amp;'8.1论文（前端查询） 需要导入-待处理)'!G:G,'8.1论文（前端查询） 需要导入-待处理)'!J:J),2,)="1","独立完成","合作完成")</f>
        <v>独立完成</v>
      </c>
      <c r="G218" t="str">
        <f t="array" ref="G218">VLOOKUP(A218&amp;I218,IF({1,0},'8.1论文（前端查询） 需要导入-待处理)'!E:E&amp;'8.1论文（前端查询） 需要导入-待处理)'!G:G,'8.1论文（前端查询） 需要导入-待处理)'!A:A),2,)</f>
        <v>2010</v>
      </c>
      <c r="H218" t="str">
        <f>VLOOKUP(T218,刊物分数!A:D,3,1)</f>
        <v>内部刊物</v>
      </c>
      <c r="I218" t="s">
        <v>840</v>
      </c>
      <c r="J218" t="str">
        <f t="array" ref="J218">VLOOKUP(A218&amp;I218,IF({1,0},'8.1论文（前端查询） 需要导入-待处理)'!E:E&amp;'8.1论文（前端查询） 需要导入-待处理)'!G:G,'8.1论文（前端查询） 需要导入-待处理)'!I:I),2,)</f>
        <v>2010-11-29 </v>
      </c>
      <c r="K218" t="str">
        <f t="array" ref="K218">VLOOKUP(A218&amp;I218,IF({1,0},'8.1论文（前端查询） 需要导入-待处理)'!E:E&amp;'8.1论文（前端查询） 需要导入-待处理)'!G:G,'8.1论文（前端查询） 需要导入-待处理)'!H:H),2,)</f>
        <v>0.4</v>
      </c>
      <c r="L218" t="s">
        <v>27</v>
      </c>
      <c r="M218" t="s">
        <v>356</v>
      </c>
      <c r="N218" t="s">
        <v>29</v>
      </c>
      <c r="R218" t="str">
        <f>CONCATENATE(E218,"(",VLOOKUP(H218,刊物分数!C:D,2,)*70%,")")</f>
        <v>lichonghua(3.5)</v>
      </c>
      <c r="T218">
        <v>5</v>
      </c>
    </row>
    <row r="219" hidden="1" spans="1:20">
      <c r="A219" t="s">
        <v>843</v>
      </c>
      <c r="B219" s="9" t="s">
        <v>42</v>
      </c>
      <c r="C219" t="str">
        <f t="array" ref="C219">IF(ISNA(VLOOKUP(A219&amp;I219&amp;"1",IF({1,0},'8.1论文（前端查询） 需要导入-待处理)'!E:E&amp;'8.1论文（前端查询） 需要导入-待处理)'!G:G&amp;'8.1论文（前端查询） 需要导入-待处理)'!K:K,'8.1论文（前端查询） 需要导入-待处理)'!B:B),2,)),VLOOKUP(A219,IF({1,0},'8.1论文（前端查询） 需要导入-待处理)'!E:E,'8.1论文（前端查询） 需要导入-待处理)'!B:B),2,),VLOOKUP(A219&amp;I219&amp;"1",IF({1,0},'8.1论文（前端查询） 需要导入-待处理)'!E:E&amp;'8.1论文（前端查询） 需要导入-待处理)'!G:G&amp;'8.1论文（前端查询） 需要导入-待处理)'!K:K,'8.1论文（前端查询） 需要导入-待处理)'!B:B),2,))</f>
        <v>李重华</v>
      </c>
      <c r="D219" t="str">
        <f>VLOOKUP(C219,[1]Sheet1!$A:$B,2,)</f>
        <v>lichonghua</v>
      </c>
      <c r="E219" s="1" t="s">
        <v>353</v>
      </c>
      <c r="F219" t="str">
        <f t="array" ref="F219">IF(VLOOKUP(A219&amp;I219,IF({1,0},'8.1论文（前端查询） 需要导入-待处理)'!E:E&amp;'8.1论文（前端查询） 需要导入-待处理)'!G:G,'8.1论文（前端查询） 需要导入-待处理)'!J:J),2,)="1","独立完成","合作完成")</f>
        <v>独立完成</v>
      </c>
      <c r="G219" t="str">
        <f t="array" ref="G219">VLOOKUP(A219&amp;I219,IF({1,0},'8.1论文（前端查询） 需要导入-待处理)'!E:E&amp;'8.1论文（前端查询） 需要导入-待处理)'!G:G,'8.1论文（前端查询） 需要导入-待处理)'!A:A),2,)</f>
        <v>2010</v>
      </c>
      <c r="H219" t="str">
        <f>VLOOKUP(T219,刊物分数!A:D,3,1)</f>
        <v>一般期刊、公开出版的论文集</v>
      </c>
      <c r="I219" t="s">
        <v>42</v>
      </c>
      <c r="J219" t="str">
        <f t="array" ref="J219">VLOOKUP(A219&amp;I219,IF({1,0},'8.1论文（前端查询） 需要导入-待处理)'!E:E&amp;'8.1论文（前端查询） 需要导入-待处理)'!G:G,'8.1论文（前端查询） 需要导入-待处理)'!I:I),2,)</f>
        <v>2010-01-11 </v>
      </c>
      <c r="K219" t="str">
        <f t="array" ref="K219">VLOOKUP(A219&amp;I219,IF({1,0},'8.1论文（前端查询） 需要导入-待处理)'!E:E&amp;'8.1论文（前端查询） 需要导入-待处理)'!G:G,'8.1论文（前端查询） 需要导入-待处理)'!H:H),2,)</f>
        <v>0.7</v>
      </c>
      <c r="L219" t="s">
        <v>27</v>
      </c>
      <c r="M219" t="s">
        <v>356</v>
      </c>
      <c r="N219" t="s">
        <v>29</v>
      </c>
      <c r="R219" t="str">
        <f>CONCATENATE(E219,"(",VLOOKUP(H219,刊物分数!C:D,2,)*70%,")")</f>
        <v>lichonghua(14)</v>
      </c>
      <c r="T219">
        <v>10</v>
      </c>
    </row>
    <row r="220" hidden="1" spans="1:20">
      <c r="A220" t="s">
        <v>845</v>
      </c>
      <c r="B220" s="9" t="s">
        <v>354</v>
      </c>
      <c r="C220" t="str">
        <f t="array" ref="C220">IF(ISNA(VLOOKUP(A220&amp;I220&amp;"1",IF({1,0},'8.1论文（前端查询） 需要导入-待处理)'!E:E&amp;'8.1论文（前端查询） 需要导入-待处理)'!G:G&amp;'8.1论文（前端查询） 需要导入-待处理)'!K:K,'8.1论文（前端查询） 需要导入-待处理)'!B:B),2,)),VLOOKUP(A220,IF({1,0},'8.1论文（前端查询） 需要导入-待处理)'!E:E,'8.1论文（前端查询） 需要导入-待处理)'!B:B),2,),VLOOKUP(A220&amp;I220&amp;"1",IF({1,0},'8.1论文（前端查询） 需要导入-待处理)'!E:E&amp;'8.1论文（前端查询） 需要导入-待处理)'!G:G&amp;'8.1论文（前端查询） 需要导入-待处理)'!K:K,'8.1论文（前端查询） 需要导入-待处理)'!B:B),2,))</f>
        <v>李重华</v>
      </c>
      <c r="D220" t="str">
        <f>VLOOKUP(C220,[1]Sheet1!$A:$B,2,)</f>
        <v>lichonghua</v>
      </c>
      <c r="E220" s="1" t="s">
        <v>353</v>
      </c>
      <c r="F220" t="str">
        <f t="array" ref="F220">IF(VLOOKUP(A220&amp;I220,IF({1,0},'8.1论文（前端查询） 需要导入-待处理)'!E:E&amp;'8.1论文（前端查询） 需要导入-待处理)'!G:G,'8.1论文（前端查询） 需要导入-待处理)'!J:J),2,)="1","独立完成","合作完成")</f>
        <v>独立完成</v>
      </c>
      <c r="G220" t="str">
        <f t="array" ref="G220">VLOOKUP(A220&amp;I220,IF({1,0},'8.1论文（前端查询） 需要导入-待处理)'!E:E&amp;'8.1论文（前端查询） 需要导入-待处理)'!G:G,'8.1论文（前端查询） 需要导入-待处理)'!A:A),2,)</f>
        <v>2010</v>
      </c>
      <c r="H220" t="str">
        <f>VLOOKUP(T220,刊物分数!A:D,3,1)</f>
        <v>一般期刊、公开出版的论文集</v>
      </c>
      <c r="I220" t="s">
        <v>354</v>
      </c>
      <c r="J220" t="str">
        <f t="array" ref="J220">VLOOKUP(A220&amp;I220,IF({1,0},'8.1论文（前端查询） 需要导入-待处理)'!E:E&amp;'8.1论文（前端查询） 需要导入-待处理)'!G:G,'8.1论文（前端查询） 需要导入-待处理)'!I:I),2,)</f>
        <v>2010-11-11 </v>
      </c>
      <c r="K220" t="str">
        <f t="array" ref="K220">VLOOKUP(A220&amp;I220,IF({1,0},'8.1论文（前端查询） 需要导入-待处理)'!E:E&amp;'8.1论文（前端查询） 需要导入-待处理)'!G:G,'8.1论文（前端查询） 需要导入-待处理)'!H:H),2,)</f>
        <v>0.7</v>
      </c>
      <c r="L220" t="s">
        <v>27</v>
      </c>
      <c r="M220" t="s">
        <v>356</v>
      </c>
      <c r="N220" t="s">
        <v>29</v>
      </c>
      <c r="R220" t="str">
        <f>CONCATENATE(E220,"(",VLOOKUP(H220,刊物分数!C:D,2,)*70%,")")</f>
        <v>lichonghua(14)</v>
      </c>
      <c r="T220">
        <v>10</v>
      </c>
    </row>
    <row r="221" hidden="1" spans="1:20">
      <c r="A221" t="s">
        <v>768</v>
      </c>
      <c r="B221" s="9" t="s">
        <v>847</v>
      </c>
      <c r="C221" t="str">
        <f t="array" ref="C221">IF(ISNA(VLOOKUP(A221&amp;I221&amp;"1",IF({1,0},'8.1论文（前端查询） 需要导入-待处理)'!E:E&amp;'8.1论文（前端查询） 需要导入-待处理)'!G:G&amp;'8.1论文（前端查询） 需要导入-待处理)'!K:K,'8.1论文（前端查询） 需要导入-待处理)'!B:B),2,)),VLOOKUP(A221,IF({1,0},'8.1论文（前端查询） 需要导入-待处理)'!E:E,'8.1论文（前端查询） 需要导入-待处理)'!B:B),2,),VLOOKUP(A221&amp;I221&amp;"1",IF({1,0},'8.1论文（前端查询） 需要导入-待处理)'!E:E&amp;'8.1论文（前端查询） 需要导入-待处理)'!G:G&amp;'8.1论文（前端查询） 需要导入-待处理)'!K:K,'8.1论文（前端查询） 需要导入-待处理)'!B:B),2,))</f>
        <v>黎智洪</v>
      </c>
      <c r="D221" t="str">
        <f>VLOOKUP(C221,[1]Sheet1!$A:$B,2,)</f>
        <v>lizhihong</v>
      </c>
      <c r="E221" s="1" t="s">
        <v>235</v>
      </c>
      <c r="F221" t="str">
        <f t="array" ref="F221">IF(VLOOKUP(A221&amp;I221,IF({1,0},'8.1论文（前端查询） 需要导入-待处理)'!E:E&amp;'8.1论文（前端查询） 需要导入-待处理)'!G:G,'8.1论文（前端查询） 需要导入-待处理)'!J:J),2,)="1","独立完成","合作完成")</f>
        <v>合作完成</v>
      </c>
      <c r="G221" t="str">
        <f t="array" ref="G221">VLOOKUP(A221&amp;I221,IF({1,0},'8.1论文（前端查询） 需要导入-待处理)'!E:E&amp;'8.1论文（前端查询） 需要导入-待处理)'!G:G,'8.1论文（前端查询） 需要导入-待处理)'!A:A),2,)</f>
        <v>2010</v>
      </c>
      <c r="H221" t="str">
        <f>VLOOKUP(T221,刊物分数!A:D,3,1)</f>
        <v>内部刊物</v>
      </c>
      <c r="I221" t="s">
        <v>847</v>
      </c>
      <c r="J221" t="str">
        <f t="array" ref="J221">VLOOKUP(A221&amp;I221,IF({1,0},'8.1论文（前端查询） 需要导入-待处理)'!E:E&amp;'8.1论文（前端查询） 需要导入-待处理)'!G:G,'8.1论文（前端查询） 需要导入-待处理)'!I:I),2,)</f>
        <v>2010-04-02 </v>
      </c>
      <c r="K221" t="str">
        <f t="array" ref="K221">VLOOKUP(A221&amp;I221,IF({1,0},'8.1论文（前端查询） 需要导入-待处理)'!E:E&amp;'8.1论文（前端查询） 需要导入-待处理)'!G:G,'8.1论文（前端查询） 需要导入-待处理)'!H:H),2,)</f>
        <v>1</v>
      </c>
      <c r="L221" t="s">
        <v>27</v>
      </c>
      <c r="M221" t="s">
        <v>849</v>
      </c>
      <c r="N221" t="s">
        <v>29</v>
      </c>
      <c r="R221" t="str">
        <f>CONCATENATE(E221,"(",VLOOKUP(H221,刊物分数!C:D,2,)*70%,")")</f>
        <v>lizhihong(3.5)</v>
      </c>
      <c r="T221">
        <v>4</v>
      </c>
    </row>
    <row r="222" hidden="1" spans="1:20">
      <c r="A222" t="s">
        <v>850</v>
      </c>
      <c r="B222" s="9" t="s">
        <v>851</v>
      </c>
      <c r="C222" t="str">
        <f t="array" ref="C222">IF(ISNA(VLOOKUP(A222&amp;I222&amp;"1",IF({1,0},'8.1论文（前端查询） 需要导入-待处理)'!E:E&amp;'8.1论文（前端查询） 需要导入-待处理)'!G:G&amp;'8.1论文（前端查询） 需要导入-待处理)'!K:K,'8.1论文（前端查询） 需要导入-待处理)'!B:B),2,)),VLOOKUP(A222,IF({1,0},'8.1论文（前端查询） 需要导入-待处理)'!E:E,'8.1论文（前端查询） 需要导入-待处理)'!B:B),2,),VLOOKUP(A222&amp;I222&amp;"1",IF({1,0},'8.1论文（前端查询） 需要导入-待处理)'!E:E&amp;'8.1论文（前端查询） 需要导入-待处理)'!G:G&amp;'8.1论文（前端查询） 需要导入-待处理)'!K:K,'8.1论文（前端查询） 需要导入-待处理)'!B:B),2,))</f>
        <v>刘发成</v>
      </c>
      <c r="D222" t="str">
        <f>VLOOKUP(C222,[1]Sheet1!$A:$B,2,)</f>
        <v>liufacheng</v>
      </c>
      <c r="E222" s="1" t="s">
        <v>377</v>
      </c>
      <c r="F222" t="str">
        <f t="array" ref="F222">IF(VLOOKUP(A222&amp;I222,IF({1,0},'8.1论文（前端查询） 需要导入-待处理)'!E:E&amp;'8.1论文（前端查询） 需要导入-待处理)'!G:G,'8.1论文（前端查询） 需要导入-待处理)'!J:J),2,)="1","独立完成","合作完成")</f>
        <v>独立完成</v>
      </c>
      <c r="G222" t="str">
        <f t="array" ref="G222">VLOOKUP(A222&amp;I222,IF({1,0},'8.1论文（前端查询） 需要导入-待处理)'!E:E&amp;'8.1论文（前端查询） 需要导入-待处理)'!G:G,'8.1论文（前端查询） 需要导入-待处理)'!A:A),2,)</f>
        <v>2010</v>
      </c>
      <c r="H222" t="str">
        <f>VLOOKUP(T222,刊物分数!A:D,3,1)</f>
        <v>一般期刊、公开出版的论文集</v>
      </c>
      <c r="I222" t="s">
        <v>851</v>
      </c>
      <c r="J222" t="str">
        <f t="array" ref="J222">VLOOKUP(A222&amp;I222,IF({1,0},'8.1论文（前端查询） 需要导入-待处理)'!E:E&amp;'8.1论文（前端查询） 需要导入-待处理)'!G:G,'8.1论文（前端查询） 需要导入-待处理)'!I:I),2,)</f>
        <v>2010-12-10 </v>
      </c>
      <c r="K222" t="str">
        <f t="array" ref="K222">VLOOKUP(A222&amp;I222,IF({1,0},'8.1论文（前端查询） 需要导入-待处理)'!E:E&amp;'8.1论文（前端查询） 需要导入-待处理)'!G:G,'8.1论文（前端查询） 需要导入-待处理)'!H:H),2,)</f>
        <v>0.8</v>
      </c>
      <c r="L222" t="s">
        <v>27</v>
      </c>
      <c r="M222" t="s">
        <v>379</v>
      </c>
      <c r="N222" t="s">
        <v>29</v>
      </c>
      <c r="R222" t="str">
        <f>CONCATENATE(E222,"(",VLOOKUP(H222,刊物分数!C:D,2,)*70%,")")</f>
        <v>liufacheng(14)</v>
      </c>
      <c r="T222">
        <v>10</v>
      </c>
    </row>
    <row r="223" hidden="1" spans="1:20">
      <c r="A223" t="s">
        <v>852</v>
      </c>
      <c r="B223" s="9" t="s">
        <v>688</v>
      </c>
      <c r="C223" t="str">
        <f t="array" ref="C223">IF(ISNA(VLOOKUP(A223&amp;I223&amp;"1",IF({1,0},'8.1论文（前端查询） 需要导入-待处理)'!E:E&amp;'8.1论文（前端查询） 需要导入-待处理)'!G:G&amp;'8.1论文（前端查询） 需要导入-待处理)'!K:K,'8.1论文（前端查询） 需要导入-待处理)'!B:B),2,)),VLOOKUP(A223,IF({1,0},'8.1论文（前端查询） 需要导入-待处理)'!E:E,'8.1论文（前端查询） 需要导入-待处理)'!B:B),2,),VLOOKUP(A223&amp;I223&amp;"1",IF({1,0},'8.1论文（前端查询） 需要导入-待处理)'!E:E&amp;'8.1论文（前端查询） 需要导入-待处理)'!G:G&amp;'8.1论文（前端查询） 需要导入-待处理)'!K:K,'8.1论文（前端查询） 需要导入-待处理)'!B:B),2,))</f>
        <v>刘华卫</v>
      </c>
      <c r="D223" t="str">
        <f>VLOOKUP(C223,[1]Sheet1!$A:$B,2,)</f>
        <v>liuhuawei</v>
      </c>
      <c r="E223" s="1" t="s">
        <v>383</v>
      </c>
      <c r="F223" t="str">
        <f t="array" ref="F223">IF(VLOOKUP(A223&amp;I223,IF({1,0},'8.1论文（前端查询） 需要导入-待处理)'!E:E&amp;'8.1论文（前端查询） 需要导入-待处理)'!G:G,'8.1论文（前端查询） 需要导入-待处理)'!J:J),2,)="1","独立完成","合作完成")</f>
        <v>独立完成</v>
      </c>
      <c r="G223" t="str">
        <f t="array" ref="G223">VLOOKUP(A223&amp;I223,IF({1,0},'8.1论文（前端查询） 需要导入-待处理)'!E:E&amp;'8.1论文（前端查询） 需要导入-待处理)'!G:G,'8.1论文（前端查询） 需要导入-待处理)'!A:A),2,)</f>
        <v>2010</v>
      </c>
      <c r="H223" t="str">
        <f>VLOOKUP(T223,刊物分数!A:D,3,1)</f>
        <v>一般期刊、公开出版的论文集</v>
      </c>
      <c r="I223" t="s">
        <v>688</v>
      </c>
      <c r="J223" t="str">
        <f t="array" ref="J223">VLOOKUP(A223&amp;I223,IF({1,0},'8.1论文（前端查询） 需要导入-待处理)'!E:E&amp;'8.1论文（前端查询） 需要导入-待处理)'!G:G,'8.1论文（前端查询） 需要导入-待处理)'!I:I),2,)</f>
        <v>2010-01-20 </v>
      </c>
      <c r="K223" t="str">
        <f t="array" ref="K223">VLOOKUP(A223&amp;I223,IF({1,0},'8.1论文（前端查询） 需要导入-待处理)'!E:E&amp;'8.1论文（前端查询） 需要导入-待处理)'!G:G,'8.1论文（前端查询） 需要导入-待处理)'!H:H),2,)</f>
        <v>0.8</v>
      </c>
      <c r="L223" t="s">
        <v>27</v>
      </c>
      <c r="M223" t="s">
        <v>385</v>
      </c>
      <c r="N223" t="s">
        <v>29</v>
      </c>
      <c r="R223" t="str">
        <f>CONCATENATE(E223,"(",VLOOKUP(H223,刊物分数!C:D,2,)*70%,")")</f>
        <v>liuhuawei(14)</v>
      </c>
      <c r="T223">
        <v>10</v>
      </c>
    </row>
    <row r="224" hidden="1" spans="1:20">
      <c r="A224" t="s">
        <v>853</v>
      </c>
      <c r="B224" s="9" t="s">
        <v>123</v>
      </c>
      <c r="C224" t="str">
        <f t="array" ref="C224">IF(ISNA(VLOOKUP(A224&amp;I224&amp;"1",IF({1,0},'8.1论文（前端查询） 需要导入-待处理)'!E:E&amp;'8.1论文（前端查询） 需要导入-待处理)'!G:G&amp;'8.1论文（前端查询） 需要导入-待处理)'!K:K,'8.1论文（前端查询） 需要导入-待处理)'!B:B),2,)),VLOOKUP(A224,IF({1,0},'8.1论文（前端查询） 需要导入-待处理)'!E:E,'8.1论文（前端查询） 需要导入-待处理)'!B:B),2,),VLOOKUP(A224&amp;I224&amp;"1",IF({1,0},'8.1论文（前端查询） 需要导入-待处理)'!E:E&amp;'8.1论文（前端查询） 需要导入-待处理)'!G:G&amp;'8.1论文（前端查询） 需要导入-待处理)'!K:K,'8.1论文（前端查询） 需要导入-待处理)'!B:B),2,))</f>
        <v>刘华卫</v>
      </c>
      <c r="D224" t="str">
        <f>VLOOKUP(C224,[1]Sheet1!$A:$B,2,)</f>
        <v>liuhuawei</v>
      </c>
      <c r="E224" s="1" t="s">
        <v>383</v>
      </c>
      <c r="F224" t="str">
        <f t="array" ref="F224">IF(VLOOKUP(A224&amp;I224,IF({1,0},'8.1论文（前端查询） 需要导入-待处理)'!E:E&amp;'8.1论文（前端查询） 需要导入-待处理)'!G:G,'8.1论文（前端查询） 需要导入-待处理)'!J:J),2,)="1","独立完成","合作完成")</f>
        <v>独立完成</v>
      </c>
      <c r="G224" t="str">
        <f t="array" ref="G224">VLOOKUP(A224&amp;I224,IF({1,0},'8.1论文（前端查询） 需要导入-待处理)'!E:E&amp;'8.1论文（前端查询） 需要导入-待处理)'!G:G,'8.1论文（前端查询） 需要导入-待处理)'!A:A),2,)</f>
        <v>2010</v>
      </c>
      <c r="H224" t="str">
        <f>VLOOKUP(T224,刊物分数!A:D,3,1)</f>
        <v>内部刊物</v>
      </c>
      <c r="I224" t="s">
        <v>123</v>
      </c>
      <c r="J224" t="str">
        <f t="array" ref="J224">VLOOKUP(A224&amp;I224,IF({1,0},'8.1论文（前端查询） 需要导入-待处理)'!E:E&amp;'8.1论文（前端查询） 需要导入-待处理)'!G:G,'8.1论文（前端查询） 需要导入-待处理)'!I:I),2,)</f>
        <v>2010-09-25 </v>
      </c>
      <c r="K224" t="str">
        <f t="array" ref="K224">VLOOKUP(A224&amp;I224,IF({1,0},'8.1论文（前端查询） 需要导入-待处理)'!E:E&amp;'8.1论文（前端查询） 需要导入-待处理)'!G:G,'8.1论文（前端查询） 需要导入-待处理)'!H:H),2,)</f>
        <v>0.2</v>
      </c>
      <c r="L224" t="s">
        <v>27</v>
      </c>
      <c r="M224" t="s">
        <v>385</v>
      </c>
      <c r="N224" t="s">
        <v>29</v>
      </c>
      <c r="R224" t="str">
        <f>CONCATENATE(E224,"(",VLOOKUP(H224,刊物分数!C:D,2,)*70%,")")</f>
        <v>liuhuawei(3.5)</v>
      </c>
      <c r="T224">
        <v>5</v>
      </c>
    </row>
    <row r="225" hidden="1" spans="1:20">
      <c r="A225" t="s">
        <v>855</v>
      </c>
      <c r="B225" s="9" t="s">
        <v>856</v>
      </c>
      <c r="C225" t="str">
        <f t="array" ref="C225">IF(ISNA(VLOOKUP(A225&amp;I225&amp;"1",IF({1,0},'8.1论文（前端查询） 需要导入-待处理)'!E:E&amp;'8.1论文（前端查询） 需要导入-待处理)'!G:G&amp;'8.1论文（前端查询） 需要导入-待处理)'!K:K,'8.1论文（前端查询） 需要导入-待处理)'!B:B),2,)),VLOOKUP(A225,IF({1,0},'8.1论文（前端查询） 需要导入-待处理)'!E:E,'8.1论文（前端查询） 需要导入-待处理)'!B:B),2,),VLOOKUP(A225&amp;I225&amp;"1",IF({1,0},'8.1论文（前端查询） 需要导入-待处理)'!E:E&amp;'8.1论文（前端查询） 需要导入-待处理)'!G:G&amp;'8.1论文（前端查询） 需要导入-待处理)'!K:K,'8.1论文（前端查询） 需要导入-待处理)'!B:B),2,))</f>
        <v>刘华卫</v>
      </c>
      <c r="D225" t="str">
        <f>VLOOKUP(C225,[1]Sheet1!$A:$B,2,)</f>
        <v>liuhuawei</v>
      </c>
      <c r="E225" s="1" t="s">
        <v>383</v>
      </c>
      <c r="F225" t="str">
        <f t="array" ref="F225">IF(VLOOKUP(A225&amp;I225,IF({1,0},'8.1论文（前端查询） 需要导入-待处理)'!E:E&amp;'8.1论文（前端查询） 需要导入-待处理)'!G:G,'8.1论文（前端查询） 需要导入-待处理)'!J:J),2,)="1","独立完成","合作完成")</f>
        <v>合作完成</v>
      </c>
      <c r="G225" t="str">
        <f t="array" ref="G225">VLOOKUP(A225&amp;I225,IF({1,0},'8.1论文（前端查询） 需要导入-待处理)'!E:E&amp;'8.1论文（前端查询） 需要导入-待处理)'!G:G,'8.1论文（前端查询） 需要导入-待处理)'!A:A),2,)</f>
        <v>2010</v>
      </c>
      <c r="H225" t="str">
        <f>VLOOKUP(T225,刊物分数!A:D,3,1)</f>
        <v>内部刊物</v>
      </c>
      <c r="I225" t="s">
        <v>856</v>
      </c>
      <c r="J225" t="str">
        <f t="array" ref="J225">VLOOKUP(A225&amp;I225,IF({1,0},'8.1论文（前端查询） 需要导入-待处理)'!E:E&amp;'8.1论文（前端查询） 需要导入-待处理)'!G:G,'8.1论文（前端查询） 需要导入-待处理)'!I:I),2,)</f>
        <v>2010-09-10 </v>
      </c>
      <c r="K225" t="str">
        <f t="array" ref="K225">VLOOKUP(A225&amp;I225,IF({1,0},'8.1论文（前端查询） 需要导入-待处理)'!E:E&amp;'8.1论文（前端查询） 需要导入-待处理)'!G:G,'8.1论文（前端查询） 需要导入-待处理)'!H:H),2,)</f>
        <v>1.2</v>
      </c>
      <c r="L225" t="s">
        <v>27</v>
      </c>
      <c r="M225" t="s">
        <v>385</v>
      </c>
      <c r="N225" t="s">
        <v>29</v>
      </c>
      <c r="R225" t="str">
        <f>CONCATENATE(E225,"(",VLOOKUP(H225,刊物分数!C:D,2,)*70%,")")</f>
        <v>liuhuawei(3.5)</v>
      </c>
      <c r="T225">
        <v>4</v>
      </c>
    </row>
    <row r="226" hidden="1" spans="1:20">
      <c r="A226" t="s">
        <v>857</v>
      </c>
      <c r="B226" s="9" t="s">
        <v>856</v>
      </c>
      <c r="C226" t="str">
        <f t="array" ref="C226">IF(ISNA(VLOOKUP(A226&amp;I226&amp;"1",IF({1,0},'8.1论文（前端查询） 需要导入-待处理)'!E:E&amp;'8.1论文（前端查询） 需要导入-待处理)'!G:G&amp;'8.1论文（前端查询） 需要导入-待处理)'!K:K,'8.1论文（前端查询） 需要导入-待处理)'!B:B),2,)),VLOOKUP(A226,IF({1,0},'8.1论文（前端查询） 需要导入-待处理)'!E:E,'8.1论文（前端查询） 需要导入-待处理)'!B:B),2,),VLOOKUP(A226&amp;I226&amp;"1",IF({1,0},'8.1论文（前端查询） 需要导入-待处理)'!E:E&amp;'8.1论文（前端查询） 需要导入-待处理)'!G:G&amp;'8.1论文（前端查询） 需要导入-待处理)'!K:K,'8.1论文（前端查询） 需要导入-待处理)'!B:B),2,))</f>
        <v>刘华卫</v>
      </c>
      <c r="D226" t="str">
        <f>VLOOKUP(C226,[1]Sheet1!$A:$B,2,)</f>
        <v>liuhuawei</v>
      </c>
      <c r="E226" s="1" t="s">
        <v>383</v>
      </c>
      <c r="F226" t="str">
        <f t="array" ref="F226">IF(VLOOKUP(A226&amp;I226,IF({1,0},'8.1论文（前端查询） 需要导入-待处理)'!E:E&amp;'8.1论文（前端查询） 需要导入-待处理)'!G:G,'8.1论文（前端查询） 需要导入-待处理)'!J:J),2,)="1","独立完成","合作完成")</f>
        <v>合作完成</v>
      </c>
      <c r="G226" t="str">
        <f t="array" ref="G226">VLOOKUP(A226&amp;I226,IF({1,0},'8.1论文（前端查询） 需要导入-待处理)'!E:E&amp;'8.1论文（前端查询） 需要导入-待处理)'!G:G,'8.1论文（前端查询） 需要导入-待处理)'!A:A),2,)</f>
        <v>2010</v>
      </c>
      <c r="H226" t="str">
        <f>VLOOKUP(T226,刊物分数!A:D,3,1)</f>
        <v>内部刊物</v>
      </c>
      <c r="I226" t="s">
        <v>856</v>
      </c>
      <c r="J226" t="str">
        <f t="array" ref="J226">VLOOKUP(A226&amp;I226,IF({1,0},'8.1论文（前端查询） 需要导入-待处理)'!E:E&amp;'8.1论文（前端查询） 需要导入-待处理)'!G:G,'8.1论文（前端查询） 需要导入-待处理)'!I:I),2,)</f>
        <v>2010-06-10 </v>
      </c>
      <c r="K226" t="str">
        <f t="array" ref="K226">VLOOKUP(A226&amp;I226,IF({1,0},'8.1论文（前端查询） 需要导入-待处理)'!E:E&amp;'8.1论文（前端查询） 需要导入-待处理)'!G:G,'8.1论文（前端查询） 需要导入-待处理)'!H:H),2,)</f>
        <v>1.2</v>
      </c>
      <c r="L226" t="s">
        <v>27</v>
      </c>
      <c r="M226" t="s">
        <v>385</v>
      </c>
      <c r="N226" t="s">
        <v>29</v>
      </c>
      <c r="R226" t="str">
        <f>CONCATENATE(E226,"(",VLOOKUP(H226,刊物分数!C:D,2,)*70%,")")</f>
        <v>liuhuawei(3.5)</v>
      </c>
      <c r="T226">
        <v>4</v>
      </c>
    </row>
    <row r="227" hidden="1" spans="1:20">
      <c r="A227" t="s">
        <v>859</v>
      </c>
      <c r="B227" s="9" t="s">
        <v>856</v>
      </c>
      <c r="C227" t="str">
        <f t="array" ref="C227">IF(ISNA(VLOOKUP(A227&amp;I227&amp;"1",IF({1,0},'8.1论文（前端查询） 需要导入-待处理)'!E:E&amp;'8.1论文（前端查询） 需要导入-待处理)'!G:G&amp;'8.1论文（前端查询） 需要导入-待处理)'!K:K,'8.1论文（前端查询） 需要导入-待处理)'!B:B),2,)),VLOOKUP(A227,IF({1,0},'8.1论文（前端查询） 需要导入-待处理)'!E:E,'8.1论文（前端查询） 需要导入-待处理)'!B:B),2,),VLOOKUP(A227&amp;I227&amp;"1",IF({1,0},'8.1论文（前端查询） 需要导入-待处理)'!E:E&amp;'8.1论文（前端查询） 需要导入-待处理)'!G:G&amp;'8.1论文（前端查询） 需要导入-待处理)'!K:K,'8.1论文（前端查询） 需要导入-待处理)'!B:B),2,))</f>
        <v>刘华卫</v>
      </c>
      <c r="D227" t="str">
        <f>VLOOKUP(C227,[1]Sheet1!$A:$B,2,)</f>
        <v>liuhuawei</v>
      </c>
      <c r="E227" s="1" t="s">
        <v>383</v>
      </c>
      <c r="F227" t="str">
        <f t="array" ref="F227">IF(VLOOKUP(A227&amp;I227,IF({1,0},'8.1论文（前端查询） 需要导入-待处理)'!E:E&amp;'8.1论文（前端查询） 需要导入-待处理)'!G:G,'8.1论文（前端查询） 需要导入-待处理)'!J:J),2,)="1","独立完成","合作完成")</f>
        <v>合作完成</v>
      </c>
      <c r="G227" t="str">
        <f t="array" ref="G227">VLOOKUP(A227&amp;I227,IF({1,0},'8.1论文（前端查询） 需要导入-待处理)'!E:E&amp;'8.1论文（前端查询） 需要导入-待处理)'!G:G,'8.1论文（前端查询） 需要导入-待处理)'!A:A),2,)</f>
        <v>2010</v>
      </c>
      <c r="H227" t="str">
        <f>VLOOKUP(T227,刊物分数!A:D,3,1)</f>
        <v>内部刊物</v>
      </c>
      <c r="I227" t="s">
        <v>856</v>
      </c>
      <c r="J227" t="str">
        <f t="array" ref="J227">VLOOKUP(A227&amp;I227,IF({1,0},'8.1论文（前端查询） 需要导入-待处理)'!E:E&amp;'8.1论文（前端查询） 需要导入-待处理)'!G:G,'8.1论文（前端查询） 需要导入-待处理)'!I:I),2,)</f>
        <v>2010-03-10 </v>
      </c>
      <c r="K227" t="str">
        <f t="array" ref="K227">VLOOKUP(A227&amp;I227,IF({1,0},'8.1论文（前端查询） 需要导入-待处理)'!E:E&amp;'8.1论文（前端查询） 需要导入-待处理)'!G:G,'8.1论文（前端查询） 需要导入-待处理)'!H:H),2,)</f>
        <v>1</v>
      </c>
      <c r="L227" t="s">
        <v>27</v>
      </c>
      <c r="M227" t="s">
        <v>385</v>
      </c>
      <c r="N227" t="s">
        <v>29</v>
      </c>
      <c r="R227" t="str">
        <f>CONCATENATE(E227,"(",VLOOKUP(H227,刊物分数!C:D,2,)*70%,")")</f>
        <v>liuhuawei(3.5)</v>
      </c>
      <c r="T227">
        <v>4</v>
      </c>
    </row>
    <row r="228" spans="1:20">
      <c r="A228" t="s">
        <v>652</v>
      </c>
      <c r="B228" s="9" t="s">
        <v>42</v>
      </c>
      <c r="C228" t="str">
        <f t="array" ref="C228">IF(ISNA(VLOOKUP(A228&amp;I228&amp;"1",IF({1,0},'8.1论文（前端查询） 需要导入-待处理)'!E:E&amp;'8.1论文（前端查询） 需要导入-待处理)'!G:G&amp;'8.1论文（前端查询） 需要导入-待处理)'!K:K,'8.1论文（前端查询） 需要导入-待处理)'!B:B),2,)),VLOOKUP(A228,IF({1,0},'8.1论文（前端查询） 需要导入-待处理)'!E:E,'8.1论文（前端查询） 需要导入-待处理)'!B:B),2,),VLOOKUP(A228&amp;I228&amp;"1",IF({1,0},'8.1论文（前端查询） 需要导入-待处理)'!E:E&amp;'8.1论文（前端查询） 需要导入-待处理)'!G:G&amp;'8.1论文（前端查询） 需要导入-待处理)'!K:K,'8.1论文（前端查询） 需要导入-待处理)'!B:B),2,))</f>
        <v>陈悦</v>
      </c>
      <c r="D228" t="e">
        <f>VLOOKUP(C228,[1]Sheet1!$A:$B,2,)</f>
        <v>#N/A</v>
      </c>
      <c r="E228" s="1" t="s">
        <v>60</v>
      </c>
      <c r="F228" t="str">
        <f t="array" ref="F228">IF(VLOOKUP(A228&amp;I228,IF({1,0},'8.1论文（前端查询） 需要导入-待处理)'!E:E&amp;'8.1论文（前端查询） 需要导入-待处理)'!G:G,'8.1论文（前端查询） 需要导入-待处理)'!J:J),2,)="1","独立完成","合作完成")</f>
        <v>合作完成</v>
      </c>
      <c r="G228" t="str">
        <f t="array" ref="G228">VLOOKUP(A228&amp;I228,IF({1,0},'8.1论文（前端查询） 需要导入-待处理)'!E:E&amp;'8.1论文（前端查询） 需要导入-待处理)'!G:G,'8.1论文（前端查询） 需要导入-待处理)'!A:A),2,)</f>
        <v>2010</v>
      </c>
      <c r="H228" t="str">
        <f>VLOOKUP(T228,刊物分数!A:D,3,1)</f>
        <v>内部刊物</v>
      </c>
      <c r="I228" t="s">
        <v>42</v>
      </c>
      <c r="J228" t="str">
        <f t="array" ref="J228">VLOOKUP(A228&amp;I228,IF({1,0},'8.1论文（前端查询） 需要导入-待处理)'!E:E&amp;'8.1论文（前端查询） 需要导入-待处理)'!G:G,'8.1论文（前端查询） 需要导入-待处理)'!I:I),2,)</f>
        <v>2010-02-13 </v>
      </c>
      <c r="K228" t="str">
        <f t="array" ref="K228">VLOOKUP(A228&amp;I228,IF({1,0},'8.1论文（前端查询） 需要导入-待处理)'!E:E&amp;'8.1论文（前端查询） 需要导入-待处理)'!G:G,'8.1论文（前端查询） 需要导入-待处理)'!H:H),2,)</f>
        <v>0.6</v>
      </c>
      <c r="L228" t="s">
        <v>27</v>
      </c>
      <c r="M228" t="s">
        <v>861</v>
      </c>
      <c r="N228" t="s">
        <v>29</v>
      </c>
      <c r="R228" t="str">
        <f>CONCATENATE(E228,"(",VLOOKUP(H228,刊物分数!C:D,2,)*70%,")")</f>
        <v>chenyue(3.5)</v>
      </c>
      <c r="T228">
        <v>1</v>
      </c>
    </row>
    <row r="229" hidden="1" spans="1:20">
      <c r="A229" t="s">
        <v>862</v>
      </c>
      <c r="B229" s="9" t="s">
        <v>865</v>
      </c>
      <c r="C229" t="str">
        <f t="array" ref="C229">IF(ISNA(VLOOKUP(A229&amp;I229&amp;"1",IF({1,0},'8.1论文（前端查询） 需要导入-待处理)'!E:E&amp;'8.1论文（前端查询） 需要导入-待处理)'!G:G&amp;'8.1论文（前端查询） 需要导入-待处理)'!K:K,'8.1论文（前端查询） 需要导入-待处理)'!B:B),2,)),VLOOKUP(A229,IF({1,0},'8.1论文（前端查询） 需要导入-待处理)'!E:E,'8.1论文（前端查询） 需要导入-待处理)'!B:B),2,),VLOOKUP(A229&amp;I229&amp;"1",IF({1,0},'8.1论文（前端查询） 需要导入-待处理)'!E:E&amp;'8.1论文（前端查询） 需要导入-待处理)'!G:G&amp;'8.1论文（前端查询） 需要导入-待处理)'!K:K,'8.1论文（前端查询） 需要导入-待处理)'!B:B),2,))</f>
        <v>刘楝子</v>
      </c>
      <c r="D229" t="str">
        <f>VLOOKUP(C229,[1]Sheet1!$A:$B,2,)</f>
        <v>liulianzi</v>
      </c>
      <c r="E229" s="1" t="s">
        <v>864</v>
      </c>
      <c r="F229" t="str">
        <f t="array" ref="F229">IF(VLOOKUP(A229&amp;I229,IF({1,0},'8.1论文（前端查询） 需要导入-待处理)'!E:E&amp;'8.1论文（前端查询） 需要导入-待处理)'!G:G,'8.1论文（前端查询） 需要导入-待处理)'!J:J),2,)="1","独立完成","合作完成")</f>
        <v>独立完成</v>
      </c>
      <c r="G229" t="str">
        <f t="array" ref="G229">VLOOKUP(A229&amp;I229,IF({1,0},'8.1论文（前端查询） 需要导入-待处理)'!E:E&amp;'8.1论文（前端查询） 需要导入-待处理)'!G:G,'8.1论文（前端查询） 需要导入-待处理)'!A:A),2,)</f>
        <v>2010</v>
      </c>
      <c r="H229" t="str">
        <f>VLOOKUP(T229,刊物分数!A:D,3,1)</f>
        <v>一般期刊、公开出版的论文集</v>
      </c>
      <c r="I229" t="s">
        <v>865</v>
      </c>
      <c r="J229" t="str">
        <f t="array" ref="J229">VLOOKUP(A229&amp;I229,IF({1,0},'8.1论文（前端查询） 需要导入-待处理)'!E:E&amp;'8.1论文（前端查询） 需要导入-待处理)'!G:G,'8.1论文（前端查询） 需要导入-待处理)'!I:I),2,)</f>
        <v>2010-02-02 </v>
      </c>
      <c r="K229" t="str">
        <f t="array" ref="K229">VLOOKUP(A229&amp;I229,IF({1,0},'8.1论文（前端查询） 需要导入-待处理)'!E:E&amp;'8.1论文（前端查询） 需要导入-待处理)'!G:G,'8.1论文（前端查询） 需要导入-待处理)'!H:H),2,)</f>
        <v>0.4</v>
      </c>
      <c r="L229" t="s">
        <v>27</v>
      </c>
      <c r="M229" t="s">
        <v>861</v>
      </c>
      <c r="N229" t="s">
        <v>29</v>
      </c>
      <c r="R229" t="str">
        <f>CONCATENATE(E229,"(",VLOOKUP(H229,刊物分数!C:D,2,)*70%,")")</f>
        <v>liulianzi(14)</v>
      </c>
      <c r="T229">
        <v>10</v>
      </c>
    </row>
    <row r="230" hidden="1" spans="1:20">
      <c r="A230" t="s">
        <v>868</v>
      </c>
      <c r="B230" s="9" t="s">
        <v>869</v>
      </c>
      <c r="C230" t="str">
        <f t="array" ref="C230">IF(ISNA(VLOOKUP(A230&amp;I230&amp;"1",IF({1,0},'8.1论文（前端查询） 需要导入-待处理)'!E:E&amp;'8.1论文（前端查询） 需要导入-待处理)'!G:G&amp;'8.1论文（前端查询） 需要导入-待处理)'!K:K,'8.1论文（前端查询） 需要导入-待处理)'!B:B),2,)),VLOOKUP(A230,IF({1,0},'8.1论文（前端查询） 需要导入-待处理)'!E:E,'8.1论文（前端查询） 需要导入-待处理)'!B:B),2,),VLOOKUP(A230&amp;I230&amp;"1",IF({1,0},'8.1论文（前端查询） 需要导入-待处理)'!E:E&amp;'8.1论文（前端查询） 需要导入-待处理)'!G:G&amp;'8.1论文（前端查询） 需要导入-待处理)'!K:K,'8.1论文（前端查询） 需要导入-待处理)'!B:B),2,))</f>
        <v>卢飞</v>
      </c>
      <c r="D230" t="str">
        <f>VLOOKUP(C230,[1]Sheet1!$A:$B,2,)</f>
        <v>lufei</v>
      </c>
      <c r="E230" s="1" t="s">
        <v>40</v>
      </c>
      <c r="F230" t="str">
        <f t="array" ref="F230">IF(VLOOKUP(A230&amp;I230,IF({1,0},'8.1论文（前端查询） 需要导入-待处理)'!E:E&amp;'8.1论文（前端查询） 需要导入-待处理)'!G:G,'8.1论文（前端查询） 需要导入-待处理)'!J:J),2,)="1","独立完成","合作完成")</f>
        <v>独立完成</v>
      </c>
      <c r="G230" t="str">
        <f t="array" ref="G230">VLOOKUP(A230&amp;I230,IF({1,0},'8.1论文（前端查询） 需要导入-待处理)'!E:E&amp;'8.1论文（前端查询） 需要导入-待处理)'!G:G,'8.1论文（前端查询） 需要导入-待处理)'!A:A),2,)</f>
        <v>2010</v>
      </c>
      <c r="H230" t="str">
        <f>VLOOKUP(T230,刊物分数!A:D,3,1)</f>
        <v>一般期刊、公开出版的论文集</v>
      </c>
      <c r="I230" t="s">
        <v>869</v>
      </c>
      <c r="J230" t="str">
        <f t="array" ref="J230">VLOOKUP(A230&amp;I230,IF({1,0},'8.1论文（前端查询） 需要导入-待处理)'!E:E&amp;'8.1论文（前端查询） 需要导入-待处理)'!G:G,'8.1论文（前端查询） 需要导入-待处理)'!I:I),2,)</f>
        <v>2010-11-23 </v>
      </c>
      <c r="K230" t="str">
        <f t="array" ref="K230">VLOOKUP(A230&amp;I230,IF({1,0},'8.1论文（前端查询） 需要导入-待处理)'!E:E&amp;'8.1论文（前端查询） 需要导入-待处理)'!G:G,'8.1论文（前端查询） 需要导入-待处理)'!H:H),2,)</f>
        <v>0.25</v>
      </c>
      <c r="L230" t="s">
        <v>27</v>
      </c>
      <c r="M230" t="s">
        <v>45</v>
      </c>
      <c r="N230" t="s">
        <v>29</v>
      </c>
      <c r="R230" t="str">
        <f>CONCATENATE(E230,"(",VLOOKUP(H230,刊物分数!C:D,2,)*70%,")")</f>
        <v>lufei(14)</v>
      </c>
      <c r="T230">
        <v>10</v>
      </c>
    </row>
    <row r="231" hidden="1" spans="1:20">
      <c r="A231" t="s">
        <v>871</v>
      </c>
      <c r="B231" s="9" t="s">
        <v>872</v>
      </c>
      <c r="C231" t="str">
        <f t="array" ref="C231">IF(ISNA(VLOOKUP(A231&amp;I231&amp;"1",IF({1,0},'8.1论文（前端查询） 需要导入-待处理)'!E:E&amp;'8.1论文（前端查询） 需要导入-待处理)'!G:G&amp;'8.1论文（前端查询） 需要导入-待处理)'!K:K,'8.1论文（前端查询） 需要导入-待处理)'!B:B),2,)),VLOOKUP(A231,IF({1,0},'8.1论文（前端查询） 需要导入-待处理)'!E:E,'8.1论文（前端查询） 需要导入-待处理)'!B:B),2,),VLOOKUP(A231&amp;I231&amp;"1",IF({1,0},'8.1论文（前端查询） 需要导入-待处理)'!E:E&amp;'8.1论文（前端查询） 需要导入-待处理)'!G:G&amp;'8.1论文（前端查询） 需要导入-待处理)'!K:K,'8.1论文（前端查询） 需要导入-待处理)'!B:B),2,))</f>
        <v>卢飞</v>
      </c>
      <c r="D231" t="str">
        <f>VLOOKUP(C231,[1]Sheet1!$A:$B,2,)</f>
        <v>lufei</v>
      </c>
      <c r="E231" s="1" t="s">
        <v>40</v>
      </c>
      <c r="F231" t="str">
        <f t="array" ref="F231">IF(VLOOKUP(A231&amp;I231,IF({1,0},'8.1论文（前端查询） 需要导入-待处理)'!E:E&amp;'8.1论文（前端查询） 需要导入-待处理)'!G:G,'8.1论文（前端查询） 需要导入-待处理)'!J:J),2,)="1","独立完成","合作完成")</f>
        <v>独立完成</v>
      </c>
      <c r="G231" t="str">
        <f t="array" ref="G231">VLOOKUP(A231&amp;I231,IF({1,0},'8.1论文（前端查询） 需要导入-待处理)'!E:E&amp;'8.1论文（前端查询） 需要导入-待处理)'!G:G,'8.1论文（前端查询） 需要导入-待处理)'!A:A),2,)</f>
        <v>2010</v>
      </c>
      <c r="H231" t="str">
        <f>VLOOKUP(T231,刊物分数!A:D,3,1)</f>
        <v>一般期刊、公开出版的论文集</v>
      </c>
      <c r="I231" t="s">
        <v>872</v>
      </c>
      <c r="J231" t="str">
        <f t="array" ref="J231">VLOOKUP(A231&amp;I231,IF({1,0},'8.1论文（前端查询） 需要导入-待处理)'!E:E&amp;'8.1论文（前端查询） 需要导入-待处理)'!G:G,'8.1论文（前端查询） 需要导入-待处理)'!I:I),2,)</f>
        <v>2010-09-30 </v>
      </c>
      <c r="K231" t="str">
        <f t="array" ref="K231">VLOOKUP(A231&amp;I231,IF({1,0},'8.1论文（前端查询） 需要导入-待处理)'!E:E&amp;'8.1论文（前端查询） 需要导入-待处理)'!G:G,'8.1论文（前端查询） 需要导入-待处理)'!H:H),2,)</f>
        <v>0.35</v>
      </c>
      <c r="L231" t="s">
        <v>27</v>
      </c>
      <c r="M231" t="s">
        <v>45</v>
      </c>
      <c r="N231" t="s">
        <v>29</v>
      </c>
      <c r="R231" t="str">
        <f>CONCATENATE(E231,"(",VLOOKUP(H231,刊物分数!C:D,2,)*70%,")")</f>
        <v>lufei(14)</v>
      </c>
      <c r="T231">
        <v>10</v>
      </c>
    </row>
    <row r="232" hidden="1" spans="1:20">
      <c r="A232" t="s">
        <v>874</v>
      </c>
      <c r="B232" s="9" t="s">
        <v>877</v>
      </c>
      <c r="C232" t="str">
        <f t="array" ref="C232">IF(ISNA(VLOOKUP(A232&amp;I232&amp;"1",IF({1,0},'8.1论文（前端查询） 需要导入-待处理)'!E:E&amp;'8.1论文（前端查询） 需要导入-待处理)'!G:G&amp;'8.1论文（前端查询） 需要导入-待处理)'!K:K,'8.1论文（前端查询） 需要导入-待处理)'!B:B),2,)),VLOOKUP(A232,IF({1,0},'8.1论文（前端查询） 需要导入-待处理)'!E:E,'8.1论文（前端查询） 需要导入-待处理)'!B:B),2,),VLOOKUP(A232&amp;I232&amp;"1",IF({1,0},'8.1论文（前端查询） 需要导入-待处理)'!E:E&amp;'8.1论文（前端查询） 需要导入-待处理)'!G:G&amp;'8.1论文（前端查询） 需要导入-待处理)'!K:K,'8.1论文（前端查询） 需要导入-待处理)'!B:B),2,))</f>
        <v>吕红</v>
      </c>
      <c r="D232" t="str">
        <f>VLOOKUP(C232,[1]Sheet1!$A:$B,2,)</f>
        <v>lvhong</v>
      </c>
      <c r="E232" s="1" t="s">
        <v>876</v>
      </c>
      <c r="F232" t="str">
        <f t="array" ref="F232">IF(VLOOKUP(A232&amp;I232,IF({1,0},'8.1论文（前端查询） 需要导入-待处理)'!E:E&amp;'8.1论文（前端查询） 需要导入-待处理)'!G:G,'8.1论文（前端查询） 需要导入-待处理)'!J:J),2,)="1","独立完成","合作完成")</f>
        <v>合作完成</v>
      </c>
      <c r="G232" t="str">
        <f t="array" ref="G232">VLOOKUP(A232&amp;I232,IF({1,0},'8.1论文（前端查询） 需要导入-待处理)'!E:E&amp;'8.1论文（前端查询） 需要导入-待处理)'!G:G,'8.1论文（前端查询） 需要导入-待处理)'!A:A),2,)</f>
        <v>2010</v>
      </c>
      <c r="H232" t="str">
        <f>VLOOKUP(T232,刊物分数!A:D,3,1)</f>
        <v>一般核心期刊</v>
      </c>
      <c r="I232" t="s">
        <v>877</v>
      </c>
      <c r="J232" t="str">
        <f t="array" ref="J232">VLOOKUP(A232&amp;I232,IF({1,0},'8.1论文（前端查询） 需要导入-待处理)'!E:E&amp;'8.1论文（前端查询） 需要导入-待处理)'!G:G,'8.1论文（前端查询） 需要导入-待处理)'!I:I),2,)</f>
        <v>2010-07-27 </v>
      </c>
      <c r="K232" t="str">
        <f t="array" ref="K232">VLOOKUP(A232&amp;I232,IF({1,0},'8.1论文（前端查询） 需要导入-待处理)'!E:E&amp;'8.1论文（前端查询） 需要导入-待处理)'!G:G,'8.1论文（前端查询） 需要导入-待处理)'!H:H),2,)</f>
        <v>0.5</v>
      </c>
      <c r="L232" t="s">
        <v>27</v>
      </c>
      <c r="M232" t="s">
        <v>879</v>
      </c>
      <c r="N232" t="s">
        <v>29</v>
      </c>
      <c r="R232" t="str">
        <f>CONCATENATE(E232,"(",VLOOKUP(H232,刊物分数!C:D,2,)*70%,")")</f>
        <v>luhong(42)</v>
      </c>
      <c r="T232">
        <v>30</v>
      </c>
    </row>
    <row r="233" hidden="1" spans="1:20">
      <c r="A233" t="s">
        <v>881</v>
      </c>
      <c r="B233" s="9" t="s">
        <v>882</v>
      </c>
      <c r="C233" t="str">
        <f t="array" ref="C233">IF(ISNA(VLOOKUP(A233&amp;I233&amp;"1",IF({1,0},'8.1论文（前端查询） 需要导入-待处理)'!E:E&amp;'8.1论文（前端查询） 需要导入-待处理)'!G:G&amp;'8.1论文（前端查询） 需要导入-待处理)'!K:K,'8.1论文（前端查询） 需要导入-待处理)'!B:B),2,)),VLOOKUP(A233,IF({1,0},'8.1论文（前端查询） 需要导入-待处理)'!E:E,'8.1论文（前端查询） 需要导入-待处理)'!B:B),2,),VLOOKUP(A233&amp;I233&amp;"1",IF({1,0},'8.1论文（前端查询） 需要导入-待处理)'!E:E&amp;'8.1论文（前端查询） 需要导入-待处理)'!G:G&amp;'8.1论文（前端查询） 需要导入-待处理)'!K:K,'8.1论文（前端查询） 需要导入-待处理)'!B:B),2,))</f>
        <v>吕红</v>
      </c>
      <c r="D233" t="str">
        <f>VLOOKUP(C233,[1]Sheet1!$A:$B,2,)</f>
        <v>lvhong</v>
      </c>
      <c r="E233" s="1" t="s">
        <v>876</v>
      </c>
      <c r="F233" t="str">
        <f t="array" ref="F233">IF(VLOOKUP(A233&amp;I233,IF({1,0},'8.1论文（前端查询） 需要导入-待处理)'!E:E&amp;'8.1论文（前端查询） 需要导入-待处理)'!G:G,'8.1论文（前端查询） 需要导入-待处理)'!J:J),2,)="1","独立完成","合作完成")</f>
        <v>合作完成</v>
      </c>
      <c r="G233" t="str">
        <f t="array" ref="G233">VLOOKUP(A233&amp;I233,IF({1,0},'8.1论文（前端查询） 需要导入-待处理)'!E:E&amp;'8.1论文（前端查询） 需要导入-待处理)'!G:G,'8.1论文（前端查询） 需要导入-待处理)'!A:A),2,)</f>
        <v>2010</v>
      </c>
      <c r="H233" t="str">
        <f>VLOOKUP(T233,刊物分数!A:D,3,1)</f>
        <v>一般核心期刊</v>
      </c>
      <c r="I233" t="s">
        <v>882</v>
      </c>
      <c r="J233" t="str">
        <f t="array" ref="J233">VLOOKUP(A233&amp;I233,IF({1,0},'8.1论文（前端查询） 需要导入-待处理)'!E:E&amp;'8.1论文（前端查询） 需要导入-待处理)'!G:G,'8.1论文（前端查询） 需要导入-待处理)'!I:I),2,)</f>
        <v>2013-07-27 </v>
      </c>
      <c r="K233" t="str">
        <f t="array" ref="K233">VLOOKUP(A233&amp;I233,IF({1,0},'8.1论文（前端查询） 需要导入-待处理)'!E:E&amp;'8.1论文（前端查询） 需要导入-待处理)'!G:G,'8.1论文（前端查询） 需要导入-待处理)'!H:H),2,)</f>
        <v>6000</v>
      </c>
      <c r="L233" t="s">
        <v>27</v>
      </c>
      <c r="M233" t="s">
        <v>879</v>
      </c>
      <c r="N233" t="s">
        <v>29</v>
      </c>
      <c r="R233" t="str">
        <f>CONCATENATE(E233,"(",VLOOKUP(H233,刊物分数!C:D,2,)*70%,")")</f>
        <v>luhong(42)</v>
      </c>
      <c r="T233">
        <v>30</v>
      </c>
    </row>
    <row r="234" hidden="1" spans="1:20">
      <c r="A234" t="s">
        <v>885</v>
      </c>
      <c r="B234" s="9" t="s">
        <v>886</v>
      </c>
      <c r="C234" t="str">
        <f t="array" ref="C234">IF(ISNA(VLOOKUP(A234&amp;I234&amp;"1",IF({1,0},'8.1论文（前端查询） 需要导入-待处理)'!E:E&amp;'8.1论文（前端查询） 需要导入-待处理)'!G:G&amp;'8.1论文（前端查询） 需要导入-待处理)'!K:K,'8.1论文（前端查询） 需要导入-待处理)'!B:B),2,)),VLOOKUP(A234,IF({1,0},'8.1论文（前端查询） 需要导入-待处理)'!E:E,'8.1论文（前端查询） 需要导入-待处理)'!B:B),2,),VLOOKUP(A234&amp;I234&amp;"1",IF({1,0},'8.1论文（前端查询） 需要导入-待处理)'!E:E&amp;'8.1论文（前端查询） 需要导入-待处理)'!G:G&amp;'8.1论文（前端查询） 需要导入-待处理)'!K:K,'8.1论文（前端查询） 需要导入-待处理)'!B:B),2,))</f>
        <v>吕红</v>
      </c>
      <c r="D234" t="str">
        <f>VLOOKUP(C234,[1]Sheet1!$A:$B,2,)</f>
        <v>lvhong</v>
      </c>
      <c r="E234" s="1" t="s">
        <v>876</v>
      </c>
      <c r="F234" t="str">
        <f t="array" ref="F234">IF(VLOOKUP(A234&amp;I234,IF({1,0},'8.1论文（前端查询） 需要导入-待处理)'!E:E&amp;'8.1论文（前端查询） 需要导入-待处理)'!G:G,'8.1论文（前端查询） 需要导入-待处理)'!J:J),2,)="1","独立完成","合作完成")</f>
        <v>合作完成</v>
      </c>
      <c r="G234" t="str">
        <f t="array" ref="G234">VLOOKUP(A234&amp;I234,IF({1,0},'8.1论文（前端查询） 需要导入-待处理)'!E:E&amp;'8.1论文（前端查询） 需要导入-待处理)'!G:G,'8.1论文（前端查询） 需要导入-待处理)'!A:A),2,)</f>
        <v>2010</v>
      </c>
      <c r="H234" t="str">
        <f>VLOOKUP(T234,刊物分数!A:D,3,1)</f>
        <v>一般期刊、公开出版的论文集</v>
      </c>
      <c r="I234" t="s">
        <v>886</v>
      </c>
      <c r="J234" t="str">
        <f t="array" ref="J234">VLOOKUP(A234&amp;I234,IF({1,0},'8.1论文（前端查询） 需要导入-待处理)'!E:E&amp;'8.1论文（前端查询） 需要导入-待处理)'!G:G,'8.1论文（前端查询） 需要导入-待处理)'!I:I),2,)</f>
        <v>2010-07-27 </v>
      </c>
      <c r="K234" t="str">
        <f t="array" ref="K234">VLOOKUP(A234&amp;I234,IF({1,0},'8.1论文（前端查询） 需要导入-待处理)'!E:E&amp;'8.1论文（前端查询） 需要导入-待处理)'!G:G,'8.1论文（前端查询） 需要导入-待处理)'!H:H),2,)</f>
        <v>0.9</v>
      </c>
      <c r="L234" t="s">
        <v>27</v>
      </c>
      <c r="M234" t="s">
        <v>879</v>
      </c>
      <c r="N234" t="s">
        <v>29</v>
      </c>
      <c r="R234" t="str">
        <f>CONCATENATE(E234,"(",VLOOKUP(H234,刊物分数!C:D,2,)*70%,")")</f>
        <v>luhong(14)</v>
      </c>
      <c r="T234">
        <v>10</v>
      </c>
    </row>
    <row r="235" spans="1:20">
      <c r="A235" t="s">
        <v>888</v>
      </c>
      <c r="B235" s="9" t="s">
        <v>889</v>
      </c>
      <c r="C235" t="str">
        <f t="array" ref="C235">IF(ISNA(VLOOKUP(A235&amp;I235&amp;"1",IF({1,0},'8.1论文（前端查询） 需要导入-待处理)'!E:E&amp;'8.1论文（前端查询） 需要导入-待处理)'!G:G&amp;'8.1论文（前端查询） 需要导入-待处理)'!K:K,'8.1论文（前端查询） 需要导入-待处理)'!B:B),2,)),VLOOKUP(A235,IF({1,0},'8.1论文（前端查询） 需要导入-待处理)'!E:E,'8.1论文（前端查询） 需要导入-待处理)'!B:B),2,),VLOOKUP(A235&amp;I235&amp;"1",IF({1,0},'8.1论文（前端查询） 需要导入-待处理)'!E:E&amp;'8.1论文（前端查询） 需要导入-待处理)'!G:G&amp;'8.1论文（前端查询） 需要导入-待处理)'!K:K,'8.1论文（前端查询） 需要导入-待处理)'!B:B),2,))</f>
        <v>张凤琦</v>
      </c>
      <c r="D235" t="e">
        <f>VLOOKUP(C235,[1]Sheet1!$A:$B,2,)</f>
        <v>#N/A</v>
      </c>
      <c r="E235" s="1" t="s">
        <v>602</v>
      </c>
      <c r="F235" t="str">
        <f t="array" ref="F235">IF(VLOOKUP(A235&amp;I235,IF({1,0},'8.1论文（前端查询） 需要导入-待处理)'!E:E&amp;'8.1论文（前端查询） 需要导入-待处理)'!G:G,'8.1论文（前端查询） 需要导入-待处理)'!J:J),2,)="1","独立完成","合作完成")</f>
        <v>合作完成</v>
      </c>
      <c r="G235" t="str">
        <f t="array" ref="G235">VLOOKUP(A235&amp;I235,IF({1,0},'8.1论文（前端查询） 需要导入-待处理)'!E:E&amp;'8.1论文（前端查询） 需要导入-待处理)'!G:G,'8.1论文（前端查询） 需要导入-待处理)'!A:A),2,)</f>
        <v>2010</v>
      </c>
      <c r="H235" t="str">
        <f>VLOOKUP(T235,刊物分数!A:D,3,1)</f>
        <v>内部刊物</v>
      </c>
      <c r="I235" t="s">
        <v>889</v>
      </c>
      <c r="J235" t="str">
        <f t="array" ref="J235">VLOOKUP(A235&amp;I235,IF({1,0},'8.1论文（前端查询） 需要导入-待处理)'!E:E&amp;'8.1论文（前端查询） 需要导入-待处理)'!G:G,'8.1论文（前端查询） 需要导入-待处理)'!I:I),2,)</f>
        <v>2010-01-26 </v>
      </c>
      <c r="K235" t="str">
        <f t="array" ref="K235">VLOOKUP(A235&amp;I235,IF({1,0},'8.1论文（前端查询） 需要导入-待处理)'!E:E&amp;'8.1论文（前端查询） 需要导入-待处理)'!G:G,'8.1论文（前端查询） 需要导入-待处理)'!H:H),2,)</f>
        <v>0.7</v>
      </c>
      <c r="L235" t="s">
        <v>27</v>
      </c>
      <c r="M235" t="s">
        <v>890</v>
      </c>
      <c r="N235" t="s">
        <v>29</v>
      </c>
      <c r="R235" t="str">
        <f>CONCATENATE(E235,"(",VLOOKUP(H235,刊物分数!C:D,2,)*70%,")")</f>
        <v>zhangfengqi(3.5)</v>
      </c>
      <c r="T235">
        <v>3</v>
      </c>
    </row>
    <row r="236" hidden="1" spans="1:20">
      <c r="A236" t="s">
        <v>891</v>
      </c>
      <c r="B236" s="9" t="s">
        <v>892</v>
      </c>
      <c r="C236" t="str">
        <f t="array" ref="C236">IF(ISNA(VLOOKUP(A236&amp;I236&amp;"1",IF({1,0},'8.1论文（前端查询） 需要导入-待处理)'!E:E&amp;'8.1论文（前端查询） 需要导入-待处理)'!G:G&amp;'8.1论文（前端查询） 需要导入-待处理)'!K:K,'8.1论文（前端查询） 需要导入-待处理)'!B:B),2,)),VLOOKUP(A236,IF({1,0},'8.1论文（前端查询） 需要导入-待处理)'!E:E,'8.1论文（前端查询） 需要导入-待处理)'!B:B),2,),VLOOKUP(A236&amp;I236&amp;"1",IF({1,0},'8.1论文（前端查询） 需要导入-待处理)'!E:E&amp;'8.1论文（前端查询） 需要导入-待处理)'!G:G&amp;'8.1论文（前端查询） 需要导入-待处理)'!K:K,'8.1论文（前端查询） 需要导入-待处理)'!B:B),2,))</f>
        <v>罗锐华</v>
      </c>
      <c r="D236" t="str">
        <f>VLOOKUP(C236,[1]Sheet1!$A:$B,2,)</f>
        <v>luoruihua</v>
      </c>
      <c r="E236" s="1" t="s">
        <v>396</v>
      </c>
      <c r="F236" t="str">
        <f t="array" ref="F236">IF(VLOOKUP(A236&amp;I236,IF({1,0},'8.1论文（前端查询） 需要导入-待处理)'!E:E&amp;'8.1论文（前端查询） 需要导入-待处理)'!G:G,'8.1论文（前端查询） 需要导入-待处理)'!J:J),2,)="1","独立完成","合作完成")</f>
        <v>独立完成</v>
      </c>
      <c r="G236" t="str">
        <f t="array" ref="G236">VLOOKUP(A236&amp;I236,IF({1,0},'8.1论文（前端查询） 需要导入-待处理)'!E:E&amp;'8.1论文（前端查询） 需要导入-待处理)'!G:G,'8.1论文（前端查询） 需要导入-待处理)'!A:A),2,)</f>
        <v>2010</v>
      </c>
      <c r="H236" t="str">
        <f>VLOOKUP(T236,刊物分数!A:D,3,1)</f>
        <v>内部刊物</v>
      </c>
      <c r="I236" t="s">
        <v>892</v>
      </c>
      <c r="J236" t="str">
        <f t="array" ref="J236">VLOOKUP(A236&amp;I236,IF({1,0},'8.1论文（前端查询） 需要导入-待处理)'!E:E&amp;'8.1论文（前端查询） 需要导入-待处理)'!G:G,'8.1论文（前端查询） 需要导入-待处理)'!I:I),2,)</f>
        <v>2010-03-21 </v>
      </c>
      <c r="K236" t="str">
        <f t="array" ref="K236">VLOOKUP(A236&amp;I236,IF({1,0},'8.1论文（前端查询） 需要导入-待处理)'!E:E&amp;'8.1论文（前端查询） 需要导入-待处理)'!G:G,'8.1论文（前端查询） 需要导入-待处理)'!H:H),2,)</f>
        <v>0.2</v>
      </c>
      <c r="L236" t="s">
        <v>27</v>
      </c>
      <c r="M236" t="s">
        <v>398</v>
      </c>
      <c r="N236" t="s">
        <v>29</v>
      </c>
      <c r="R236" t="str">
        <f>CONCATENATE(E236,"(",VLOOKUP(H236,刊物分数!C:D,2,)*70%,")")</f>
        <v>luoruihua(3.5)</v>
      </c>
      <c r="T236">
        <v>5</v>
      </c>
    </row>
    <row r="237" hidden="1" spans="1:20">
      <c r="A237" t="s">
        <v>894</v>
      </c>
      <c r="B237" s="9" t="s">
        <v>190</v>
      </c>
      <c r="C237" t="str">
        <f t="array" ref="C237">IF(ISNA(VLOOKUP(A237&amp;I237&amp;"1",IF({1,0},'8.1论文（前端查询） 需要导入-待处理)'!E:E&amp;'8.1论文（前端查询） 需要导入-待处理)'!G:G&amp;'8.1论文（前端查询） 需要导入-待处理)'!K:K,'8.1论文（前端查询） 需要导入-待处理)'!B:B),2,)),VLOOKUP(A237,IF({1,0},'8.1论文（前端查询） 需要导入-待处理)'!E:E,'8.1论文（前端查询） 需要导入-待处理)'!B:B),2,),VLOOKUP(A237&amp;I237&amp;"1",IF({1,0},'8.1论文（前端查询） 需要导入-待处理)'!E:E&amp;'8.1论文（前端查询） 需要导入-待处理)'!G:G&amp;'8.1论文（前端查询） 需要导入-待处理)'!K:K,'8.1论文（前端查询） 需要导入-待处理)'!B:B),2,))</f>
        <v>罗锐华</v>
      </c>
      <c r="D237" t="str">
        <f>VLOOKUP(C237,[1]Sheet1!$A:$B,2,)</f>
        <v>luoruihua</v>
      </c>
      <c r="E237" s="1" t="s">
        <v>396</v>
      </c>
      <c r="F237" t="str">
        <f t="array" ref="F237">IF(VLOOKUP(A237&amp;I237,IF({1,0},'8.1论文（前端查询） 需要导入-待处理)'!E:E&amp;'8.1论文（前端查询） 需要导入-待处理)'!G:G,'8.1论文（前端查询） 需要导入-待处理)'!J:J),2,)="1","独立完成","合作完成")</f>
        <v>独立完成</v>
      </c>
      <c r="G237" t="str">
        <f t="array" ref="G237">VLOOKUP(A237&amp;I237,IF({1,0},'8.1论文（前端查询） 需要导入-待处理)'!E:E&amp;'8.1论文（前端查询） 需要导入-待处理)'!G:G,'8.1论文（前端查询） 需要导入-待处理)'!A:A),2,)</f>
        <v>2010</v>
      </c>
      <c r="H237" t="str">
        <f>VLOOKUP(T237,刊物分数!A:D,3,1)</f>
        <v>一般期刊、公开出版的论文集</v>
      </c>
      <c r="I237" t="s">
        <v>190</v>
      </c>
      <c r="J237" t="str">
        <f t="array" ref="J237">VLOOKUP(A237&amp;I237,IF({1,0},'8.1论文（前端查询） 需要导入-待处理)'!E:E&amp;'8.1论文（前端查询） 需要导入-待处理)'!G:G,'8.1论文（前端查询） 需要导入-待处理)'!I:I),2,)</f>
        <v>2010-06-28 </v>
      </c>
      <c r="K237" t="str">
        <f t="array" ref="K237">VLOOKUP(A237&amp;I237,IF({1,0},'8.1论文（前端查询） 需要导入-待处理)'!E:E&amp;'8.1论文（前端查询） 需要导入-待处理)'!G:G,'8.1论文（前端查询） 需要导入-待处理)'!H:H),2,)</f>
        <v>0.5</v>
      </c>
      <c r="L237" t="s">
        <v>27</v>
      </c>
      <c r="M237" t="s">
        <v>398</v>
      </c>
      <c r="N237" t="s">
        <v>29</v>
      </c>
      <c r="R237" t="str">
        <f>CONCATENATE(E237,"(",VLOOKUP(H237,刊物分数!C:D,2,)*70%,")")</f>
        <v>luoruihua(14)</v>
      </c>
      <c r="T237">
        <v>20</v>
      </c>
    </row>
    <row r="238" hidden="1" spans="1:20">
      <c r="A238" t="s">
        <v>896</v>
      </c>
      <c r="B238" s="9" t="s">
        <v>892</v>
      </c>
      <c r="C238" t="str">
        <f t="array" ref="C238">IF(ISNA(VLOOKUP(A238&amp;I238&amp;"1",IF({1,0},'8.1论文（前端查询） 需要导入-待处理)'!E:E&amp;'8.1论文（前端查询） 需要导入-待处理)'!G:G&amp;'8.1论文（前端查询） 需要导入-待处理)'!K:K,'8.1论文（前端查询） 需要导入-待处理)'!B:B),2,)),VLOOKUP(A238,IF({1,0},'8.1论文（前端查询） 需要导入-待处理)'!E:E,'8.1论文（前端查询） 需要导入-待处理)'!B:B),2,),VLOOKUP(A238&amp;I238&amp;"1",IF({1,0},'8.1论文（前端查询） 需要导入-待处理)'!E:E&amp;'8.1论文（前端查询） 需要导入-待处理)'!G:G&amp;'8.1论文（前端查询） 需要导入-待处理)'!K:K,'8.1论文（前端查询） 需要导入-待处理)'!B:B),2,))</f>
        <v>罗锐华</v>
      </c>
      <c r="D238" t="str">
        <f>VLOOKUP(C238,[1]Sheet1!$A:$B,2,)</f>
        <v>luoruihua</v>
      </c>
      <c r="E238" s="1" t="s">
        <v>396</v>
      </c>
      <c r="F238" t="str">
        <f t="array" ref="F238">IF(VLOOKUP(A238&amp;I238,IF({1,0},'8.1论文（前端查询） 需要导入-待处理)'!E:E&amp;'8.1论文（前端查询） 需要导入-待处理)'!G:G,'8.1论文（前端查询） 需要导入-待处理)'!J:J),2,)="1","独立完成","合作完成")</f>
        <v>独立完成</v>
      </c>
      <c r="G238" t="str">
        <f t="array" ref="G238">VLOOKUP(A238&amp;I238,IF({1,0},'8.1论文（前端查询） 需要导入-待处理)'!E:E&amp;'8.1论文（前端查询） 需要导入-待处理)'!G:G,'8.1论文（前端查询） 需要导入-待处理)'!A:A),2,)</f>
        <v>2010</v>
      </c>
      <c r="H238" t="str">
        <f>VLOOKUP(T238,刊物分数!A:D,3,1)</f>
        <v>内部刊物</v>
      </c>
      <c r="I238" t="s">
        <v>892</v>
      </c>
      <c r="J238" t="str">
        <f t="array" ref="J238">VLOOKUP(A238&amp;I238,IF({1,0},'8.1论文（前端查询） 需要导入-待处理)'!E:E&amp;'8.1论文（前端查询） 需要导入-待处理)'!G:G,'8.1论文（前端查询） 需要导入-待处理)'!I:I),2,)</f>
        <v>2010-12-21 </v>
      </c>
      <c r="K238" t="str">
        <f t="array" ref="K238">VLOOKUP(A238&amp;I238,IF({1,0},'8.1论文（前端查询） 需要导入-待处理)'!E:E&amp;'8.1论文（前端查询） 需要导入-待处理)'!G:G,'8.1论文（前端查询） 需要导入-待处理)'!H:H),2,)</f>
        <v>0.3</v>
      </c>
      <c r="L238" t="s">
        <v>27</v>
      </c>
      <c r="M238" t="s">
        <v>398</v>
      </c>
      <c r="N238" t="s">
        <v>29</v>
      </c>
      <c r="R238" t="str">
        <f>CONCATENATE(E238,"(",VLOOKUP(H238,刊物分数!C:D,2,)*70%,")")</f>
        <v>luoruihua(3.5)</v>
      </c>
      <c r="T238">
        <v>5</v>
      </c>
    </row>
    <row r="239" hidden="1" spans="1:20">
      <c r="A239" t="s">
        <v>898</v>
      </c>
      <c r="B239" s="9" t="s">
        <v>899</v>
      </c>
      <c r="C239" t="str">
        <f t="array" ref="C239">IF(ISNA(VLOOKUP(A239&amp;I239&amp;"1",IF({1,0},'8.1论文（前端查询） 需要导入-待处理)'!E:E&amp;'8.1论文（前端查询） 需要导入-待处理)'!G:G&amp;'8.1论文（前端查询） 需要导入-待处理)'!K:K,'8.1论文（前端查询） 需要导入-待处理)'!B:B),2,)),VLOOKUP(A239,IF({1,0},'8.1论文（前端查询） 需要导入-待处理)'!E:E,'8.1论文（前端查询） 需要导入-待处理)'!B:B),2,),VLOOKUP(A239&amp;I239&amp;"1",IF({1,0},'8.1论文（前端查询） 需要导入-待处理)'!E:E&amp;'8.1论文（前端查询） 需要导入-待处理)'!G:G&amp;'8.1论文（前端查询） 需要导入-待处理)'!K:K,'8.1论文（前端查询） 需要导入-待处理)'!B:B),2,))</f>
        <v>罗锐华</v>
      </c>
      <c r="D239" t="str">
        <f>VLOOKUP(C239,[1]Sheet1!$A:$B,2,)</f>
        <v>luoruihua</v>
      </c>
      <c r="E239" s="1" t="s">
        <v>396</v>
      </c>
      <c r="F239" t="str">
        <f t="array" ref="F239">IF(VLOOKUP(A239&amp;I239,IF({1,0},'8.1论文（前端查询） 需要导入-待处理)'!E:E&amp;'8.1论文（前端查询） 需要导入-待处理)'!G:G,'8.1论文（前端查询） 需要导入-待处理)'!J:J),2,)="1","独立完成","合作完成")</f>
        <v>合作完成</v>
      </c>
      <c r="G239" t="str">
        <f t="array" ref="G239">VLOOKUP(A239&amp;I239,IF({1,0},'8.1论文（前端查询） 需要导入-待处理)'!E:E&amp;'8.1论文（前端查询） 需要导入-待处理)'!G:G,'8.1论文（前端查询） 需要导入-待处理)'!A:A),2,)</f>
        <v>2010</v>
      </c>
      <c r="H239" t="str">
        <f>VLOOKUP(T239,刊物分数!A:D,3,1)</f>
        <v>内部刊物</v>
      </c>
      <c r="I239" t="s">
        <v>899</v>
      </c>
      <c r="J239" t="str">
        <f t="array" ref="J239">VLOOKUP(A239&amp;I239,IF({1,0},'8.1论文（前端查询） 需要导入-待处理)'!E:E&amp;'8.1论文（前端查询） 需要导入-待处理)'!G:G,'8.1论文（前端查询） 需要导入-待处理)'!I:I),2,)</f>
        <v>2010-05-14 </v>
      </c>
      <c r="K239" t="str">
        <f t="array" ref="K239">VLOOKUP(A239&amp;I239,IF({1,0},'8.1论文（前端查询） 需要导入-待处理)'!E:E&amp;'8.1论文（前端查询） 需要导入-待处理)'!G:G,'8.1论文（前端查询） 需要导入-待处理)'!H:H),2,)</f>
        <v>1</v>
      </c>
      <c r="L239" t="s">
        <v>27</v>
      </c>
      <c r="M239" t="s">
        <v>398</v>
      </c>
      <c r="N239" t="s">
        <v>29</v>
      </c>
      <c r="R239" t="str">
        <f>CONCATENATE(E239,"(",VLOOKUP(H239,刊物分数!C:D,2,)*70%,")")</f>
        <v>luoruihua(3.5)</v>
      </c>
      <c r="T239">
        <v>4</v>
      </c>
    </row>
    <row r="240" hidden="1" spans="1:20">
      <c r="A240" t="s">
        <v>901</v>
      </c>
      <c r="B240" s="9" t="s">
        <v>688</v>
      </c>
      <c r="C240" t="str">
        <f t="array" ref="C240">IF(ISNA(VLOOKUP(A240&amp;I240&amp;"1",IF({1,0},'8.1论文（前端查询） 需要导入-待处理)'!E:E&amp;'8.1论文（前端查询） 需要导入-待处理)'!G:G&amp;'8.1论文（前端查询） 需要导入-待处理)'!K:K,'8.1论文（前端查询） 需要导入-待处理)'!B:B),2,)),VLOOKUP(A240,IF({1,0},'8.1论文（前端查询） 需要导入-待处理)'!E:E,'8.1论文（前端查询） 需要导入-待处理)'!B:B),2,),VLOOKUP(A240&amp;I240&amp;"1",IF({1,0},'8.1论文（前端查询） 需要导入-待处理)'!E:E&amp;'8.1论文（前端查询） 需要导入-待处理)'!G:G&amp;'8.1论文（前端查询） 需要导入-待处理)'!K:K,'8.1论文（前端查询） 需要导入-待处理)'!B:B),2,))</f>
        <v>罗锐华</v>
      </c>
      <c r="D240" t="str">
        <f>VLOOKUP(C240,[1]Sheet1!$A:$B,2,)</f>
        <v>luoruihua</v>
      </c>
      <c r="E240" s="1" t="s">
        <v>396</v>
      </c>
      <c r="F240" t="str">
        <f t="array" ref="F240">IF(VLOOKUP(A240&amp;I240,IF({1,0},'8.1论文（前端查询） 需要导入-待处理)'!E:E&amp;'8.1论文（前端查询） 需要导入-待处理)'!G:G,'8.1论文（前端查询） 需要导入-待处理)'!J:J),2,)="1","独立完成","合作完成")</f>
        <v>独立完成</v>
      </c>
      <c r="G240" t="str">
        <f t="array" ref="G240">VLOOKUP(A240&amp;I240,IF({1,0},'8.1论文（前端查询） 需要导入-待处理)'!E:E&amp;'8.1论文（前端查询） 需要导入-待处理)'!G:G,'8.1论文（前端查询） 需要导入-待处理)'!A:A),2,)</f>
        <v>2010</v>
      </c>
      <c r="H240" t="str">
        <f>VLOOKUP(T240,刊物分数!A:D,3,1)</f>
        <v>一般期刊、公开出版的论文集</v>
      </c>
      <c r="I240" t="s">
        <v>688</v>
      </c>
      <c r="J240" t="str">
        <f t="array" ref="J240">VLOOKUP(A240&amp;I240,IF({1,0},'8.1论文（前端查询） 需要导入-待处理)'!E:E&amp;'8.1论文（前端查询） 需要导入-待处理)'!G:G,'8.1论文（前端查询） 需要导入-待处理)'!I:I),2,)</f>
        <v>2010-01-21 </v>
      </c>
      <c r="K240" t="str">
        <f t="array" ref="K240">VLOOKUP(A240&amp;I240,IF({1,0},'8.1论文（前端查询） 需要导入-待处理)'!E:E&amp;'8.1论文（前端查询） 需要导入-待处理)'!G:G,'8.1论文（前端查询） 需要导入-待处理)'!H:H),2,)</f>
        <v>0.5</v>
      </c>
      <c r="L240" t="s">
        <v>27</v>
      </c>
      <c r="M240" t="s">
        <v>398</v>
      </c>
      <c r="N240" t="s">
        <v>29</v>
      </c>
      <c r="R240" t="str">
        <f>CONCATENATE(E240,"(",VLOOKUP(H240,刊物分数!C:D,2,)*70%,")")</f>
        <v>luoruihua(14)</v>
      </c>
      <c r="T240">
        <v>10</v>
      </c>
    </row>
    <row r="241" hidden="1" spans="1:20">
      <c r="A241" t="s">
        <v>902</v>
      </c>
      <c r="B241" s="9" t="s">
        <v>892</v>
      </c>
      <c r="C241" t="str">
        <f t="array" ref="C241">IF(ISNA(VLOOKUP(A241&amp;I241&amp;"1",IF({1,0},'8.1论文（前端查询） 需要导入-待处理)'!E:E&amp;'8.1论文（前端查询） 需要导入-待处理)'!G:G&amp;'8.1论文（前端查询） 需要导入-待处理)'!K:K,'8.1论文（前端查询） 需要导入-待处理)'!B:B),2,)),VLOOKUP(A241,IF({1,0},'8.1论文（前端查询） 需要导入-待处理)'!E:E,'8.1论文（前端查询） 需要导入-待处理)'!B:B),2,),VLOOKUP(A241&amp;I241&amp;"1",IF({1,0},'8.1论文（前端查询） 需要导入-待处理)'!E:E&amp;'8.1论文（前端查询） 需要导入-待处理)'!G:G&amp;'8.1论文（前端查询） 需要导入-待处理)'!K:K,'8.1论文（前端查询） 需要导入-待处理)'!B:B),2,))</f>
        <v>罗锐华</v>
      </c>
      <c r="D241" t="str">
        <f>VLOOKUP(C241,[1]Sheet1!$A:$B,2,)</f>
        <v>luoruihua</v>
      </c>
      <c r="E241" s="1" t="s">
        <v>396</v>
      </c>
      <c r="F241" t="str">
        <f t="array" ref="F241">IF(VLOOKUP(A241&amp;I241,IF({1,0},'8.1论文（前端查询） 需要导入-待处理)'!E:E&amp;'8.1论文（前端查询） 需要导入-待处理)'!G:G,'8.1论文（前端查询） 需要导入-待处理)'!J:J),2,)="1","独立完成","合作完成")</f>
        <v>独立完成</v>
      </c>
      <c r="G241" t="str">
        <f t="array" ref="G241">VLOOKUP(A241&amp;I241,IF({1,0},'8.1论文（前端查询） 需要导入-待处理)'!E:E&amp;'8.1论文（前端查询） 需要导入-待处理)'!G:G,'8.1论文（前端查询） 需要导入-待处理)'!A:A),2,)</f>
        <v>2010</v>
      </c>
      <c r="H241" t="str">
        <f>VLOOKUP(T241,刊物分数!A:D,3,1)</f>
        <v>内部刊物</v>
      </c>
      <c r="I241" t="s">
        <v>892</v>
      </c>
      <c r="J241" t="str">
        <f t="array" ref="J241">VLOOKUP(A241&amp;I241,IF({1,0},'8.1论文（前端查询） 需要导入-待处理)'!E:E&amp;'8.1论文（前端查询） 需要导入-待处理)'!G:G,'8.1论文（前端查询） 需要导入-待处理)'!I:I),2,)</f>
        <v>2010-03-21 </v>
      </c>
      <c r="K241" t="str">
        <f t="array" ref="K241">VLOOKUP(A241&amp;I241,IF({1,0},'8.1论文（前端查询） 需要导入-待处理)'!E:E&amp;'8.1论文（前端查询） 需要导入-待处理)'!G:G,'8.1论文（前端查询） 需要导入-待处理)'!H:H),2,)</f>
        <v>0.5</v>
      </c>
      <c r="L241" t="s">
        <v>27</v>
      </c>
      <c r="M241" t="s">
        <v>398</v>
      </c>
      <c r="N241" t="s">
        <v>29</v>
      </c>
      <c r="R241" t="str">
        <f>CONCATENATE(E241,"(",VLOOKUP(H241,刊物分数!C:D,2,)*70%,")")</f>
        <v>luoruihua(3.5)</v>
      </c>
      <c r="T241">
        <v>5</v>
      </c>
    </row>
    <row r="242" hidden="1" spans="1:20">
      <c r="A242" t="s">
        <v>903</v>
      </c>
      <c r="B242" s="9" t="s">
        <v>892</v>
      </c>
      <c r="C242" t="str">
        <f t="array" ref="C242">IF(ISNA(VLOOKUP(A242&amp;I242&amp;"1",IF({1,0},'8.1论文（前端查询） 需要导入-待处理)'!E:E&amp;'8.1论文（前端查询） 需要导入-待处理)'!G:G&amp;'8.1论文（前端查询） 需要导入-待处理)'!K:K,'8.1论文（前端查询） 需要导入-待处理)'!B:B),2,)),VLOOKUP(A242,IF({1,0},'8.1论文（前端查询） 需要导入-待处理)'!E:E,'8.1论文（前端查询） 需要导入-待处理)'!B:B),2,),VLOOKUP(A242&amp;I242&amp;"1",IF({1,0},'8.1论文（前端查询） 需要导入-待处理)'!E:E&amp;'8.1论文（前端查询） 需要导入-待处理)'!G:G&amp;'8.1论文（前端查询） 需要导入-待处理)'!K:K,'8.1论文（前端查询） 需要导入-待处理)'!B:B),2,))</f>
        <v>罗锐华</v>
      </c>
      <c r="D242" t="str">
        <f>VLOOKUP(C242,[1]Sheet1!$A:$B,2,)</f>
        <v>luoruihua</v>
      </c>
      <c r="E242" s="1" t="s">
        <v>396</v>
      </c>
      <c r="F242" t="str">
        <f t="array" ref="F242">IF(VLOOKUP(A242&amp;I242,IF({1,0},'8.1论文（前端查询） 需要导入-待处理)'!E:E&amp;'8.1论文（前端查询） 需要导入-待处理)'!G:G,'8.1论文（前端查询） 需要导入-待处理)'!J:J),2,)="1","独立完成","合作完成")</f>
        <v>独立完成</v>
      </c>
      <c r="G242" t="str">
        <f t="array" ref="G242">VLOOKUP(A242&amp;I242,IF({1,0},'8.1论文（前端查询） 需要导入-待处理)'!E:E&amp;'8.1论文（前端查询） 需要导入-待处理)'!G:G,'8.1论文（前端查询） 需要导入-待处理)'!A:A),2,)</f>
        <v>2010</v>
      </c>
      <c r="H242" t="str">
        <f>VLOOKUP(T242,刊物分数!A:D,3,1)</f>
        <v>内部刊物</v>
      </c>
      <c r="I242" t="s">
        <v>892</v>
      </c>
      <c r="J242" t="str">
        <f t="array" ref="J242">VLOOKUP(A242&amp;I242,IF({1,0},'8.1论文（前端查询） 需要导入-待处理)'!E:E&amp;'8.1论文（前端查询） 需要导入-待处理)'!G:G,'8.1论文（前端查询） 需要导入-待处理)'!I:I),2,)</f>
        <v>2010-03-21 </v>
      </c>
      <c r="K242" t="str">
        <f t="array" ref="K242">VLOOKUP(A242&amp;I242,IF({1,0},'8.1论文（前端查询） 需要导入-待处理)'!E:E&amp;'8.1论文（前端查询） 需要导入-待处理)'!G:G,'8.1论文（前端查询） 需要导入-待处理)'!H:H),2,)</f>
        <v>0.4</v>
      </c>
      <c r="L242" t="s">
        <v>27</v>
      </c>
      <c r="M242" t="s">
        <v>398</v>
      </c>
      <c r="N242" t="s">
        <v>29</v>
      </c>
      <c r="R242" t="str">
        <f>CONCATENATE(E242,"(",VLOOKUP(H242,刊物分数!C:D,2,)*70%,")")</f>
        <v>luoruihua(3.5)</v>
      </c>
      <c r="T242">
        <v>5</v>
      </c>
    </row>
    <row r="243" hidden="1" spans="1:20">
      <c r="A243" t="s">
        <v>904</v>
      </c>
      <c r="B243" s="9" t="s">
        <v>907</v>
      </c>
      <c r="C243" t="str">
        <f t="array" ref="C243">IF(ISNA(VLOOKUP(A243&amp;I243&amp;"1",IF({1,0},'8.1论文（前端查询） 需要导入-待处理)'!E:E&amp;'8.1论文（前端查询） 需要导入-待处理)'!G:G&amp;'8.1论文（前端查询） 需要导入-待处理)'!K:K,'8.1论文（前端查询） 需要导入-待处理)'!B:B),2,)),VLOOKUP(A243,IF({1,0},'8.1论文（前端查询） 需要导入-待处理)'!E:E,'8.1论文（前端查询） 需要导入-待处理)'!B:B),2,),VLOOKUP(A243&amp;I243&amp;"1",IF({1,0},'8.1论文（前端查询） 需要导入-待处理)'!E:E&amp;'8.1论文（前端查询） 需要导入-待处理)'!G:G&amp;'8.1论文（前端查询） 需要导入-待处理)'!K:K,'8.1论文（前端查询） 需要导入-待处理)'!B:B),2,))</f>
        <v>罗伟</v>
      </c>
      <c r="D243" t="str">
        <f>VLOOKUP(C243,[1]Sheet1!$A:$B,2,)</f>
        <v>luowei</v>
      </c>
      <c r="E243" s="1" t="s">
        <v>906</v>
      </c>
      <c r="F243" t="str">
        <f t="array" ref="F243">IF(VLOOKUP(A243&amp;I243,IF({1,0},'8.1论文（前端查询） 需要导入-待处理)'!E:E&amp;'8.1论文（前端查询） 需要导入-待处理)'!G:G,'8.1论文（前端查询） 需要导入-待处理)'!J:J),2,)="1","独立完成","合作完成")</f>
        <v>合作完成</v>
      </c>
      <c r="G243" t="str">
        <f t="array" ref="G243">VLOOKUP(A243&amp;I243,IF({1,0},'8.1论文（前端查询） 需要导入-待处理)'!E:E&amp;'8.1论文（前端查询） 需要导入-待处理)'!G:G,'8.1论文（前端查询） 需要导入-待处理)'!A:A),2,)</f>
        <v>2010</v>
      </c>
      <c r="H243" t="str">
        <f>VLOOKUP(T243,刊物分数!A:D,3,1)</f>
        <v>内部刊物</v>
      </c>
      <c r="I243" t="s">
        <v>907</v>
      </c>
      <c r="J243" t="str">
        <f t="array" ref="J243">VLOOKUP(A243&amp;I243,IF({1,0},'8.1论文（前端查询） 需要导入-待处理)'!E:E&amp;'8.1论文（前端查询） 需要导入-待处理)'!G:G,'8.1论文（前端查询） 需要导入-待处理)'!I:I),2,)</f>
        <v>2010-01-06 </v>
      </c>
      <c r="K243" t="str">
        <f t="array" ref="K243">VLOOKUP(A243&amp;I243,IF({1,0},'8.1论文（前端查询） 需要导入-待处理)'!E:E&amp;'8.1论文（前端查询） 需要导入-待处理)'!G:G,'8.1论文（前端查询） 需要导入-待处理)'!H:H),2,)</f>
        <v>0.02</v>
      </c>
      <c r="L243" t="s">
        <v>27</v>
      </c>
      <c r="M243" t="s">
        <v>909</v>
      </c>
      <c r="N243" t="s">
        <v>29</v>
      </c>
      <c r="R243" t="str">
        <f>CONCATENATE(E243,"(",VLOOKUP(H243,刊物分数!C:D,2,)*70%,")")</f>
        <v>luowei(3.5)</v>
      </c>
      <c r="T243">
        <v>1</v>
      </c>
    </row>
    <row r="244" hidden="1" spans="1:20">
      <c r="A244" t="s">
        <v>911</v>
      </c>
      <c r="B244" s="9" t="s">
        <v>912</v>
      </c>
      <c r="C244" t="str">
        <f t="array" ref="C244">IF(ISNA(VLOOKUP(A244&amp;I244&amp;"1",IF({1,0},'8.1论文（前端查询） 需要导入-待处理)'!E:E&amp;'8.1论文（前端查询） 需要导入-待处理)'!G:G&amp;'8.1论文（前端查询） 需要导入-待处理)'!K:K,'8.1论文（前端查询） 需要导入-待处理)'!B:B),2,)),VLOOKUP(A244,IF({1,0},'8.1论文（前端查询） 需要导入-待处理)'!E:E,'8.1论文（前端查询） 需要导入-待处理)'!B:B),2,),VLOOKUP(A244&amp;I244&amp;"1",IF({1,0},'8.1论文（前端查询） 需要导入-待处理)'!E:E&amp;'8.1论文（前端查询） 需要导入-待处理)'!G:G&amp;'8.1论文（前端查询） 需要导入-待处理)'!K:K,'8.1论文（前端查询） 需要导入-待处理)'!B:B),2,))</f>
        <v>罗伟</v>
      </c>
      <c r="D244" t="str">
        <f>VLOOKUP(C244,[1]Sheet1!$A:$B,2,)</f>
        <v>luowei</v>
      </c>
      <c r="E244" s="1" t="s">
        <v>906</v>
      </c>
      <c r="F244" t="str">
        <f t="array" ref="F244">IF(VLOOKUP(A244&amp;I244,IF({1,0},'8.1论文（前端查询） 需要导入-待处理)'!E:E&amp;'8.1论文（前端查询） 需要导入-待处理)'!G:G,'8.1论文（前端查询） 需要导入-待处理)'!J:J),2,)="1","独立完成","合作完成")</f>
        <v>合作完成</v>
      </c>
      <c r="G244" t="str">
        <f t="array" ref="G244">VLOOKUP(A244&amp;I244,IF({1,0},'8.1论文（前端查询） 需要导入-待处理)'!E:E&amp;'8.1论文（前端查询） 需要导入-待处理)'!G:G,'8.1论文（前端查询） 需要导入-待处理)'!A:A),2,)</f>
        <v>2010</v>
      </c>
      <c r="H244" t="str">
        <f>VLOOKUP(T244,刊物分数!A:D,3,1)</f>
        <v>内部刊物</v>
      </c>
      <c r="I244" t="s">
        <v>912</v>
      </c>
      <c r="J244" t="str">
        <f t="array" ref="J244">VLOOKUP(A244&amp;I244,IF({1,0},'8.1论文（前端查询） 需要导入-待处理)'!E:E&amp;'8.1论文（前端查询） 需要导入-待处理)'!G:G,'8.1论文（前端查询） 需要导入-待处理)'!I:I),2,)</f>
        <v>2010-01-06 </v>
      </c>
      <c r="K244" t="str">
        <f t="array" ref="K244">VLOOKUP(A244&amp;I244,IF({1,0},'8.1论文（前端查询） 需要导入-待处理)'!E:E&amp;'8.1论文（前端查询） 需要导入-待处理)'!G:G,'8.1论文（前端查询） 需要导入-待处理)'!H:H),2,)</f>
        <v>0.5</v>
      </c>
      <c r="L244" t="s">
        <v>27</v>
      </c>
      <c r="M244" t="s">
        <v>909</v>
      </c>
      <c r="N244" t="s">
        <v>29</v>
      </c>
      <c r="R244" t="str">
        <f>CONCATENATE(E244,"(",VLOOKUP(H244,刊物分数!C:D,2,)*70%,")")</f>
        <v>luowei(3.5)</v>
      </c>
      <c r="T244">
        <v>4</v>
      </c>
    </row>
    <row r="245" hidden="1" spans="1:20">
      <c r="A245" t="s">
        <v>913</v>
      </c>
      <c r="B245" s="9" t="s">
        <v>373</v>
      </c>
      <c r="C245" t="str">
        <f t="array" ref="C245">IF(ISNA(VLOOKUP(A245&amp;I245&amp;"1",IF({1,0},'8.1论文（前端查询） 需要导入-待处理)'!E:E&amp;'8.1论文（前端查询） 需要导入-待处理)'!G:G&amp;'8.1论文（前端查询） 需要导入-待处理)'!K:K,'8.1论文（前端查询） 需要导入-待处理)'!B:B),2,)),VLOOKUP(A245,IF({1,0},'8.1论文（前端查询） 需要导入-待处理)'!E:E,'8.1论文（前端查询） 需要导入-待处理)'!B:B),2,),VLOOKUP(A245&amp;I245&amp;"1",IF({1,0},'8.1论文（前端查询） 需要导入-待处理)'!E:E&amp;'8.1论文（前端查询） 需要导入-待处理)'!G:G&amp;'8.1论文（前端查询） 需要导入-待处理)'!K:K,'8.1论文（前端查询） 需要导入-待处理)'!B:B),2,))</f>
        <v>罗伟</v>
      </c>
      <c r="D245" t="str">
        <f>VLOOKUP(C245,[1]Sheet1!$A:$B,2,)</f>
        <v>luowei</v>
      </c>
      <c r="E245" s="1" t="s">
        <v>906</v>
      </c>
      <c r="F245" t="str">
        <f t="array" ref="F245">IF(VLOOKUP(A245&amp;I245,IF({1,0},'8.1论文（前端查询） 需要导入-待处理)'!E:E&amp;'8.1论文（前端查询） 需要导入-待处理)'!G:G,'8.1论文（前端查询） 需要导入-待处理)'!J:J),2,)="1","独立完成","合作完成")</f>
        <v>独立完成</v>
      </c>
      <c r="G245" t="str">
        <f t="array" ref="G245">VLOOKUP(A245&amp;I245,IF({1,0},'8.1论文（前端查询） 需要导入-待处理)'!E:E&amp;'8.1论文（前端查询） 需要导入-待处理)'!G:G,'8.1论文（前端查询） 需要导入-待处理)'!A:A),2,)</f>
        <v>2010</v>
      </c>
      <c r="H245" t="str">
        <f>VLOOKUP(T245,刊物分数!A:D,3,1)</f>
        <v>一般期刊、公开出版的论文集</v>
      </c>
      <c r="I245" t="s">
        <v>373</v>
      </c>
      <c r="J245" t="str">
        <f t="array" ref="J245">VLOOKUP(A245&amp;I245,IF({1,0},'8.1论文（前端查询） 需要导入-待处理)'!E:E&amp;'8.1论文（前端查询） 需要导入-待处理)'!G:G,'8.1论文（前端查询） 需要导入-待处理)'!I:I),2,)</f>
        <v>2010-09-15 </v>
      </c>
      <c r="K245" t="str">
        <f t="array" ref="K245">VLOOKUP(A245&amp;I245,IF({1,0},'8.1论文（前端查询） 需要导入-待处理)'!E:E&amp;'8.1论文（前端查询） 需要导入-待处理)'!G:G,'8.1论文（前端查询） 需要导入-待处理)'!H:H),2,)</f>
        <v>0.7</v>
      </c>
      <c r="L245" t="s">
        <v>27</v>
      </c>
      <c r="M245" t="s">
        <v>909</v>
      </c>
      <c r="N245" t="s">
        <v>29</v>
      </c>
      <c r="R245" t="str">
        <f>CONCATENATE(E245,"(",VLOOKUP(H245,刊物分数!C:D,2,)*70%,")")</f>
        <v>luowei(14)</v>
      </c>
      <c r="T245">
        <v>20</v>
      </c>
    </row>
    <row r="246" hidden="1" spans="1:20">
      <c r="A246" t="s">
        <v>915</v>
      </c>
      <c r="B246" s="9" t="s">
        <v>783</v>
      </c>
      <c r="C246" t="str">
        <f t="array" ref="C246">IF(ISNA(VLOOKUP(A246&amp;I246&amp;"1",IF({1,0},'8.1论文（前端查询） 需要导入-待处理)'!E:E&amp;'8.1论文（前端查询） 需要导入-待处理)'!G:G&amp;'8.1论文（前端查询） 需要导入-待处理)'!K:K,'8.1论文（前端查询） 需要导入-待处理)'!B:B),2,)),VLOOKUP(A246,IF({1,0},'8.1论文（前端查询） 需要导入-待处理)'!E:E,'8.1论文（前端查询） 需要导入-待处理)'!B:B),2,),VLOOKUP(A246&amp;I246&amp;"1",IF({1,0},'8.1论文（前端查询） 需要导入-待处理)'!E:E&amp;'8.1论文（前端查询） 需要导入-待处理)'!G:G&amp;'8.1论文（前端查询） 需要导入-待处理)'!K:K,'8.1论文（前端查询） 需要导入-待处理)'!B:B),2,))</f>
        <v>马云辉</v>
      </c>
      <c r="D246" t="str">
        <f>VLOOKUP(C246,[1]Sheet1!$A:$B,2,)</f>
        <v>mayunhui</v>
      </c>
      <c r="E246" s="1" t="s">
        <v>917</v>
      </c>
      <c r="F246" t="str">
        <f t="array" ref="F246">IF(VLOOKUP(A246&amp;I246,IF({1,0},'8.1论文（前端查询） 需要导入-待处理)'!E:E&amp;'8.1论文（前端查询） 需要导入-待处理)'!G:G,'8.1论文（前端查询） 需要导入-待处理)'!J:J),2,)="1","独立完成","合作完成")</f>
        <v>独立完成</v>
      </c>
      <c r="G246" t="str">
        <f t="array" ref="G246">VLOOKUP(A246&amp;I246,IF({1,0},'8.1论文（前端查询） 需要导入-待处理)'!E:E&amp;'8.1论文（前端查询） 需要导入-待处理)'!G:G,'8.1论文（前端查询） 需要导入-待处理)'!A:A),2,)</f>
        <v>2010</v>
      </c>
      <c r="H246" t="str">
        <f>VLOOKUP(T246,刊物分数!A:D,3,1)</f>
        <v>一般期刊、公开出版的论文集</v>
      </c>
      <c r="I246" t="s">
        <v>783</v>
      </c>
      <c r="J246" t="str">
        <f t="array" ref="J246">VLOOKUP(A246&amp;I246,IF({1,0},'8.1论文（前端查询） 需要导入-待处理)'!E:E&amp;'8.1论文（前端查询） 需要导入-待处理)'!G:G,'8.1论文（前端查询） 需要导入-待处理)'!I:I),2,)</f>
        <v>2010-04-15 </v>
      </c>
      <c r="K246" t="str">
        <f t="array" ref="K246">VLOOKUP(A246&amp;I246,IF({1,0},'8.1论文（前端查询） 需要导入-待处理)'!E:E&amp;'8.1论文（前端查询） 需要导入-待处理)'!G:G,'8.1论文（前端查询） 需要导入-待处理)'!H:H),2,)</f>
        <v>0.7</v>
      </c>
      <c r="L246" t="s">
        <v>27</v>
      </c>
      <c r="M246" t="s">
        <v>918</v>
      </c>
      <c r="N246" t="s">
        <v>29</v>
      </c>
      <c r="R246" t="str">
        <f>CONCATENATE(E246,"(",VLOOKUP(H246,刊物分数!C:D,2,)*70%,")")</f>
        <v>mayunhui(14)</v>
      </c>
      <c r="T246">
        <v>10</v>
      </c>
    </row>
    <row r="247" hidden="1" spans="1:20">
      <c r="A247" t="s">
        <v>920</v>
      </c>
      <c r="B247" s="9" t="s">
        <v>34</v>
      </c>
      <c r="C247" t="str">
        <f t="array" ref="C247">IF(ISNA(VLOOKUP(A247&amp;I247&amp;"1",IF({1,0},'8.1论文（前端查询） 需要导入-待处理)'!E:E&amp;'8.1论文（前端查询） 需要导入-待处理)'!G:G&amp;'8.1论文（前端查询） 需要导入-待处理)'!K:K,'8.1论文（前端查询） 需要导入-待处理)'!B:B),2,)),VLOOKUP(A247,IF({1,0},'8.1论文（前端查询） 需要导入-待处理)'!E:E,'8.1论文（前端查询） 需要导入-待处理)'!B:B),2,),VLOOKUP(A247&amp;I247&amp;"1",IF({1,0},'8.1论文（前端查询） 需要导入-待处理)'!E:E&amp;'8.1论文（前端查询） 需要导入-待处理)'!G:G&amp;'8.1论文（前端查询） 需要导入-待处理)'!K:K,'8.1论文（前端查询） 需要导入-待处理)'!B:B),2,))</f>
        <v>马云辉</v>
      </c>
      <c r="D247" t="str">
        <f>VLOOKUP(C247,[1]Sheet1!$A:$B,2,)</f>
        <v>mayunhui</v>
      </c>
      <c r="E247" s="1" t="s">
        <v>917</v>
      </c>
      <c r="F247" t="str">
        <f t="array" ref="F247">IF(VLOOKUP(A247&amp;I247,IF({1,0},'8.1论文（前端查询） 需要导入-待处理)'!E:E&amp;'8.1论文（前端查询） 需要导入-待处理)'!G:G,'8.1论文（前端查询） 需要导入-待处理)'!J:J),2,)="1","独立完成","合作完成")</f>
        <v>独立完成</v>
      </c>
      <c r="G247" t="str">
        <f t="array" ref="G247">VLOOKUP(A247&amp;I247,IF({1,0},'8.1论文（前端查询） 需要导入-待处理)'!E:E&amp;'8.1论文（前端查询） 需要导入-待处理)'!G:G,'8.1论文（前端查询） 需要导入-待处理)'!A:A),2,)</f>
        <v>2010</v>
      </c>
      <c r="H247" t="str">
        <f>VLOOKUP(T247,刊物分数!A:D,3,1)</f>
        <v>一般期刊、公开出版的论文集</v>
      </c>
      <c r="I247" t="s">
        <v>34</v>
      </c>
      <c r="J247" t="str">
        <f t="array" ref="J247">VLOOKUP(A247&amp;I247,IF({1,0},'8.1论文（前端查询） 需要导入-待处理)'!E:E&amp;'8.1论文（前端查询） 需要导入-待处理)'!G:G,'8.1论文（前端查询） 需要导入-待处理)'!I:I),2,)</f>
        <v>2010-11-11 </v>
      </c>
      <c r="K247" t="str">
        <f t="array" ref="K247">VLOOKUP(A247&amp;I247,IF({1,0},'8.1论文（前端查询） 需要导入-待处理)'!E:E&amp;'8.1论文（前端查询） 需要导入-待处理)'!G:G,'8.1论文（前端查询） 需要导入-待处理)'!H:H),2,)</f>
        <v>0.4</v>
      </c>
      <c r="L247" t="s">
        <v>27</v>
      </c>
      <c r="M247" t="s">
        <v>918</v>
      </c>
      <c r="N247" t="s">
        <v>29</v>
      </c>
      <c r="R247" t="str">
        <f>CONCATENATE(E247,"(",VLOOKUP(H247,刊物分数!C:D,2,)*70%,")")</f>
        <v>mayunhui(14)</v>
      </c>
      <c r="T247">
        <v>20</v>
      </c>
    </row>
    <row r="248" hidden="1" spans="1:20">
      <c r="A248" t="s">
        <v>921</v>
      </c>
      <c r="B248" s="9" t="s">
        <v>576</v>
      </c>
      <c r="C248" t="str">
        <f t="array" ref="C248">IF(ISNA(VLOOKUP(A248&amp;I248&amp;"1",IF({1,0},'8.1论文（前端查询） 需要导入-待处理)'!E:E&amp;'8.1论文（前端查询） 需要导入-待处理)'!G:G&amp;'8.1论文（前端查询） 需要导入-待处理)'!K:K,'8.1论文（前端查询） 需要导入-待处理)'!B:B),2,)),VLOOKUP(A248,IF({1,0},'8.1论文（前端查询） 需要导入-待处理)'!E:E,'8.1论文（前端查询） 需要导入-待处理)'!B:B),2,),VLOOKUP(A248&amp;I248&amp;"1",IF({1,0},'8.1论文（前端查询） 需要导入-待处理)'!E:E&amp;'8.1论文（前端查询） 需要导入-待处理)'!G:G&amp;'8.1论文（前端查询） 需要导入-待处理)'!K:K,'8.1论文（前端查询） 需要导入-待处理)'!B:B),2,))</f>
        <v>彭劲松</v>
      </c>
      <c r="D248" t="str">
        <f>VLOOKUP(C248,[1]Sheet1!$A:$B,2,)</f>
        <v>pengjinsong</v>
      </c>
      <c r="E248" s="1" t="s">
        <v>417</v>
      </c>
      <c r="F248" t="str">
        <f t="array" ref="F248">IF(VLOOKUP(A248&amp;I248,IF({1,0},'8.1论文（前端查询） 需要导入-待处理)'!E:E&amp;'8.1论文（前端查询） 需要导入-待处理)'!G:G,'8.1论文（前端查询） 需要导入-待处理)'!J:J),2,)="1","独立完成","合作完成")</f>
        <v>独立完成</v>
      </c>
      <c r="G248" t="str">
        <f t="array" ref="G248">VLOOKUP(A248&amp;I248,IF({1,0},'8.1论文（前端查询） 需要导入-待处理)'!E:E&amp;'8.1论文（前端查询） 需要导入-待处理)'!G:G,'8.1论文（前端查询） 需要导入-待处理)'!A:A),2,)</f>
        <v>2010</v>
      </c>
      <c r="H248" t="str">
        <f>VLOOKUP(T248,刊物分数!A:D,3,1)</f>
        <v>一般期刊、公开出版的论文集</v>
      </c>
      <c r="I248" t="s">
        <v>576</v>
      </c>
      <c r="J248" t="str">
        <f t="array" ref="J248">VLOOKUP(A248&amp;I248,IF({1,0},'8.1论文（前端查询） 需要导入-待处理)'!E:E&amp;'8.1论文（前端查询） 需要导入-待处理)'!G:G,'8.1论文（前端查询） 需要导入-待处理)'!I:I),2,)</f>
        <v>2010-02-20 </v>
      </c>
      <c r="K248" t="str">
        <f t="array" ref="K248">VLOOKUP(A248&amp;I248,IF({1,0},'8.1论文（前端查询） 需要导入-待处理)'!E:E&amp;'8.1论文（前端查询） 需要导入-待处理)'!G:G,'8.1论文（前端查询） 需要导入-待处理)'!H:H),2,)</f>
        <v>0.6</v>
      </c>
      <c r="L248" t="s">
        <v>27</v>
      </c>
      <c r="M248" t="s">
        <v>418</v>
      </c>
      <c r="N248" t="s">
        <v>29</v>
      </c>
      <c r="R248" t="str">
        <f>CONCATENATE(E248,"(",VLOOKUP(H248,刊物分数!C:D,2,)*70%,")")</f>
        <v>pengjingsong(14)</v>
      </c>
      <c r="T248">
        <v>10</v>
      </c>
    </row>
    <row r="249" hidden="1" spans="1:20">
      <c r="A249" t="s">
        <v>922</v>
      </c>
      <c r="B249" s="9" t="s">
        <v>923</v>
      </c>
      <c r="C249" t="str">
        <f t="array" ref="C249">IF(ISNA(VLOOKUP(A249&amp;I249&amp;"1",IF({1,0},'8.1论文（前端查询） 需要导入-待处理)'!E:E&amp;'8.1论文（前端查询） 需要导入-待处理)'!G:G&amp;'8.1论文（前端查询） 需要导入-待处理)'!K:K,'8.1论文（前端查询） 需要导入-待处理)'!B:B),2,)),VLOOKUP(A249,IF({1,0},'8.1论文（前端查询） 需要导入-待处理)'!E:E,'8.1论文（前端查询） 需要导入-待处理)'!B:B),2,),VLOOKUP(A249&amp;I249&amp;"1",IF({1,0},'8.1论文（前端查询） 需要导入-待处理)'!E:E&amp;'8.1论文（前端查询） 需要导入-待处理)'!G:G&amp;'8.1论文（前端查询） 需要导入-待处理)'!K:K,'8.1论文（前端查询） 需要导入-待处理)'!B:B),2,))</f>
        <v>彭劲松</v>
      </c>
      <c r="D249" t="str">
        <f>VLOOKUP(C249,[1]Sheet1!$A:$B,2,)</f>
        <v>pengjinsong</v>
      </c>
      <c r="E249" s="1" t="s">
        <v>417</v>
      </c>
      <c r="F249" t="str">
        <f t="array" ref="F249">IF(VLOOKUP(A249&amp;I249,IF({1,0},'8.1论文（前端查询） 需要导入-待处理)'!E:E&amp;'8.1论文（前端查询） 需要导入-待处理)'!G:G,'8.1论文（前端查询） 需要导入-待处理)'!J:J),2,)="1","独立完成","合作完成")</f>
        <v>独立完成</v>
      </c>
      <c r="G249" t="str">
        <f t="array" ref="G249">VLOOKUP(A249&amp;I249,IF({1,0},'8.1论文（前端查询） 需要导入-待处理)'!E:E&amp;'8.1论文（前端查询） 需要导入-待处理)'!G:G,'8.1论文（前端查询） 需要导入-待处理)'!A:A),2,)</f>
        <v>2010</v>
      </c>
      <c r="H249" t="str">
        <f>VLOOKUP(T249,刊物分数!A:D,3,1)</f>
        <v>一般期刊、公开出版的论文集</v>
      </c>
      <c r="I249" t="s">
        <v>923</v>
      </c>
      <c r="J249" t="str">
        <f t="array" ref="J249">VLOOKUP(A249&amp;I249,IF({1,0},'8.1论文（前端查询） 需要导入-待处理)'!E:E&amp;'8.1论文（前端查询） 需要导入-待处理)'!G:G,'8.1论文（前端查询） 需要导入-待处理)'!I:I),2,)</f>
        <v>2009-12-20 </v>
      </c>
      <c r="K249" t="str">
        <f t="array" ref="K249">VLOOKUP(A249&amp;I249,IF({1,0},'8.1论文（前端查询） 需要导入-待处理)'!E:E&amp;'8.1论文（前端查询） 需要导入-待处理)'!G:G,'8.1论文（前端查询） 需要导入-待处理)'!H:H),2,)</f>
        <v>0.4</v>
      </c>
      <c r="L249" t="s">
        <v>27</v>
      </c>
      <c r="M249" t="s">
        <v>418</v>
      </c>
      <c r="N249" t="s">
        <v>29</v>
      </c>
      <c r="R249" t="str">
        <f>CONCATENATE(E249,"(",VLOOKUP(H249,刊物分数!C:D,2,)*70%,")")</f>
        <v>pengjingsong(14)</v>
      </c>
      <c r="T249">
        <v>10</v>
      </c>
    </row>
    <row r="250" hidden="1" spans="1:20">
      <c r="A250" t="s">
        <v>924</v>
      </c>
      <c r="B250" s="9" t="s">
        <v>315</v>
      </c>
      <c r="C250" t="str">
        <f t="array" ref="C250">IF(ISNA(VLOOKUP(A250&amp;I250&amp;"1",IF({1,0},'8.1论文（前端查询） 需要导入-待处理)'!E:E&amp;'8.1论文（前端查询） 需要导入-待处理)'!G:G&amp;'8.1论文（前端查询） 需要导入-待处理)'!K:K,'8.1论文（前端查询） 需要导入-待处理)'!B:B),2,)),VLOOKUP(A250,IF({1,0},'8.1论文（前端查询） 需要导入-待处理)'!E:E,'8.1论文（前端查询） 需要导入-待处理)'!B:B),2,),VLOOKUP(A250&amp;I250&amp;"1",IF({1,0},'8.1论文（前端查询） 需要导入-待处理)'!E:E&amp;'8.1论文（前端查询） 需要导入-待处理)'!G:G&amp;'8.1论文（前端查询） 需要导入-待处理)'!K:K,'8.1论文（前端查询） 需要导入-待处理)'!B:B),2,))</f>
        <v>彭劲松</v>
      </c>
      <c r="D250" t="str">
        <f>VLOOKUP(C250,[1]Sheet1!$A:$B,2,)</f>
        <v>pengjinsong</v>
      </c>
      <c r="E250" s="1" t="s">
        <v>417</v>
      </c>
      <c r="F250" t="str">
        <f t="array" ref="F250">IF(VLOOKUP(A250&amp;I250,IF({1,0},'8.1论文（前端查询） 需要导入-待处理)'!E:E&amp;'8.1论文（前端查询） 需要导入-待处理)'!G:G,'8.1论文（前端查询） 需要导入-待处理)'!J:J),2,)="1","独立完成","合作完成")</f>
        <v>合作完成</v>
      </c>
      <c r="G250" t="str">
        <f t="array" ref="G250">VLOOKUP(A250&amp;I250,IF({1,0},'8.1论文（前端查询） 需要导入-待处理)'!E:E&amp;'8.1论文（前端查询） 需要导入-待处理)'!G:G,'8.1论文（前端查询） 需要导入-待处理)'!A:A),2,)</f>
        <v>2010</v>
      </c>
      <c r="H250" t="str">
        <f>VLOOKUP(T250,刊物分数!A:D,3,1)</f>
        <v>一般期刊、公开出版的论文集</v>
      </c>
      <c r="I250" t="s">
        <v>315</v>
      </c>
      <c r="J250" t="str">
        <f t="array" ref="J250">VLOOKUP(A250&amp;I250,IF({1,0},'8.1论文（前端查询） 需要导入-待处理)'!E:E&amp;'8.1论文（前端查询） 需要导入-待处理)'!G:G,'8.1论文（前端查询） 需要导入-待处理)'!I:I),2,)</f>
        <v>2010-09-01 </v>
      </c>
      <c r="K250" t="str">
        <f t="array" ref="K250">VLOOKUP(A250&amp;I250,IF({1,0},'8.1论文（前端查询） 需要导入-待处理)'!E:E&amp;'8.1论文（前端查询） 需要导入-待处理)'!G:G,'8.1论文（前端查询） 需要导入-待处理)'!H:H),2,)</f>
        <v>1</v>
      </c>
      <c r="L250" t="s">
        <v>27</v>
      </c>
      <c r="M250" t="s">
        <v>418</v>
      </c>
      <c r="N250" t="s">
        <v>29</v>
      </c>
      <c r="R250" t="str">
        <f>CONCATENATE(E250,"(",VLOOKUP(H250,刊物分数!C:D,2,)*70%,")")</f>
        <v>pengjingsong(14)</v>
      </c>
      <c r="T250">
        <v>6</v>
      </c>
    </row>
    <row r="251" hidden="1" spans="1:20">
      <c r="A251" t="s">
        <v>925</v>
      </c>
      <c r="B251" s="9" t="s">
        <v>42</v>
      </c>
      <c r="C251" t="str">
        <f t="array" ref="C251">IF(ISNA(VLOOKUP(A251&amp;I251&amp;"1",IF({1,0},'8.1论文（前端查询） 需要导入-待处理)'!E:E&amp;'8.1论文（前端查询） 需要导入-待处理)'!G:G&amp;'8.1论文（前端查询） 需要导入-待处理)'!K:K,'8.1论文（前端查询） 需要导入-待处理)'!B:B),2,)),VLOOKUP(A251,IF({1,0},'8.1论文（前端查询） 需要导入-待处理)'!E:E,'8.1论文（前端查询） 需要导入-待处理)'!B:B),2,),VLOOKUP(A251&amp;I251&amp;"1",IF({1,0},'8.1论文（前端查询） 需要导入-待处理)'!E:E&amp;'8.1论文（前端查询） 需要导入-待处理)'!G:G&amp;'8.1论文（前端查询） 需要导入-待处理)'!K:K,'8.1论文（前端查询） 需要导入-待处理)'!B:B),2,))</f>
        <v>彭劲松</v>
      </c>
      <c r="D251" t="str">
        <f>VLOOKUP(C251,[1]Sheet1!$A:$B,2,)</f>
        <v>pengjinsong</v>
      </c>
      <c r="E251" s="1" t="s">
        <v>417</v>
      </c>
      <c r="F251" t="str">
        <f t="array" ref="F251">IF(VLOOKUP(A251&amp;I251,IF({1,0},'8.1论文（前端查询） 需要导入-待处理)'!E:E&amp;'8.1论文（前端查询） 需要导入-待处理)'!G:G,'8.1论文（前端查询） 需要导入-待处理)'!J:J),2,)="1","独立完成","合作完成")</f>
        <v>合作完成</v>
      </c>
      <c r="G251" t="str">
        <f t="array" ref="G251">VLOOKUP(A251&amp;I251,IF({1,0},'8.1论文（前端查询） 需要导入-待处理)'!E:E&amp;'8.1论文（前端查询） 需要导入-待处理)'!G:G,'8.1论文（前端查询） 需要导入-待处理)'!A:A),2,)</f>
        <v>2010</v>
      </c>
      <c r="H251" t="str">
        <f>VLOOKUP(T251,刊物分数!A:D,3,1)</f>
        <v>内部刊物</v>
      </c>
      <c r="I251" t="s">
        <v>42</v>
      </c>
      <c r="J251" t="str">
        <f t="array" ref="J251">VLOOKUP(A251&amp;I251,IF({1,0},'8.1论文（前端查询） 需要导入-待处理)'!E:E&amp;'8.1论文（前端查询） 需要导入-待处理)'!G:G,'8.1论文（前端查询） 需要导入-待处理)'!I:I),2,)</f>
        <v>2010-05-20 </v>
      </c>
      <c r="K251" t="str">
        <f t="array" ref="K251">VLOOKUP(A251&amp;I251,IF({1,0},'8.1论文（前端查询） 需要导入-待处理)'!E:E&amp;'8.1论文（前端查询） 需要导入-待处理)'!G:G,'8.1论文（前端查询） 需要导入-待处理)'!H:H),2,)</f>
        <v>1.2</v>
      </c>
      <c r="L251" t="s">
        <v>27</v>
      </c>
      <c r="M251" t="s">
        <v>418</v>
      </c>
      <c r="N251" t="s">
        <v>29</v>
      </c>
      <c r="R251" t="str">
        <f>CONCATENATE(E251,"(",VLOOKUP(H251,刊物分数!C:D,2,)*70%,")")</f>
        <v>pengjingsong(3.5)</v>
      </c>
      <c r="T251">
        <v>1.5</v>
      </c>
    </row>
    <row r="252" hidden="1" spans="1:20">
      <c r="A252" t="s">
        <v>926</v>
      </c>
      <c r="B252" s="9" t="s">
        <v>927</v>
      </c>
      <c r="C252" t="str">
        <f t="array" ref="C252">IF(ISNA(VLOOKUP(A252&amp;I252&amp;"1",IF({1,0},'8.1论文（前端查询） 需要导入-待处理)'!E:E&amp;'8.1论文（前端查询） 需要导入-待处理)'!G:G&amp;'8.1论文（前端查询） 需要导入-待处理)'!K:K,'8.1论文（前端查询） 需要导入-待处理)'!B:B),2,)),VLOOKUP(A252,IF({1,0},'8.1论文（前端查询） 需要导入-待处理)'!E:E,'8.1论文（前端查询） 需要导入-待处理)'!B:B),2,),VLOOKUP(A252&amp;I252&amp;"1",IF({1,0},'8.1论文（前端查询） 需要导入-待处理)'!E:E&amp;'8.1论文（前端查询） 需要导入-待处理)'!G:G&amp;'8.1论文（前端查询） 需要导入-待处理)'!K:K,'8.1论文（前端查询） 需要导入-待处理)'!B:B),2,))</f>
        <v>彭劲松</v>
      </c>
      <c r="D252" t="str">
        <f>VLOOKUP(C252,[1]Sheet1!$A:$B,2,)</f>
        <v>pengjinsong</v>
      </c>
      <c r="E252" s="1" t="s">
        <v>417</v>
      </c>
      <c r="F252" t="str">
        <f t="array" ref="F252">IF(VLOOKUP(A252&amp;I252,IF({1,0},'8.1论文（前端查询） 需要导入-待处理)'!E:E&amp;'8.1论文（前端查询） 需要导入-待处理)'!G:G,'8.1论文（前端查询） 需要导入-待处理)'!J:J),2,)="1","独立完成","合作完成")</f>
        <v>独立完成</v>
      </c>
      <c r="G252" t="str">
        <f t="array" ref="G252">VLOOKUP(A252&amp;I252,IF({1,0},'8.1论文（前端查询） 需要导入-待处理)'!E:E&amp;'8.1论文（前端查询） 需要导入-待处理)'!G:G,'8.1论文（前端查询） 需要导入-待处理)'!A:A),2,)</f>
        <v>2010</v>
      </c>
      <c r="H252" t="str">
        <f>VLOOKUP(T252,刊物分数!A:D,3,1)</f>
        <v>一般期刊、公开出版的论文集</v>
      </c>
      <c r="I252" t="s">
        <v>927</v>
      </c>
      <c r="J252" t="str">
        <f t="array" ref="J252">VLOOKUP(A252&amp;I252,IF({1,0},'8.1论文（前端查询） 需要导入-待处理)'!E:E&amp;'8.1论文（前端查询） 需要导入-待处理)'!G:G,'8.1论文（前端查询） 需要导入-待处理)'!I:I),2,)</f>
        <v>2010-03-20 </v>
      </c>
      <c r="K252" t="str">
        <f t="array" ref="K252">VLOOKUP(A252&amp;I252,IF({1,0},'8.1论文（前端查询） 需要导入-待处理)'!E:E&amp;'8.1论文（前端查询） 需要导入-待处理)'!G:G,'8.1论文（前端查询） 需要导入-待处理)'!H:H),2,)</f>
        <v>1.6</v>
      </c>
      <c r="L252" t="s">
        <v>27</v>
      </c>
      <c r="M252" t="s">
        <v>418</v>
      </c>
      <c r="N252" t="s">
        <v>29</v>
      </c>
      <c r="R252" t="str">
        <f>CONCATENATE(E252,"(",VLOOKUP(H252,刊物分数!C:D,2,)*70%,")")</f>
        <v>pengjingsong(14)</v>
      </c>
      <c r="T252">
        <v>10</v>
      </c>
    </row>
    <row r="253" spans="1:20">
      <c r="A253" t="s">
        <v>904</v>
      </c>
      <c r="B253" s="9" t="s">
        <v>912</v>
      </c>
      <c r="C253" t="str">
        <f t="array" ref="C253">IF(ISNA(VLOOKUP(A253&amp;I253&amp;"1",IF({1,0},'8.1论文（前端查询） 需要导入-待处理)'!E:E&amp;'8.1论文（前端查询） 需要导入-待处理)'!G:G&amp;'8.1论文（前端查询） 需要导入-待处理)'!K:K,'8.1论文（前端查询） 需要导入-待处理)'!B:B),2,)),VLOOKUP(A253,IF({1,0},'8.1论文（前端查询） 需要导入-待处理)'!E:E,'8.1论文（前端查询） 需要导入-待处理)'!B:B),2,),VLOOKUP(A253&amp;I253&amp;"1",IF({1,0},'8.1论文（前端查询） 需要导入-待处理)'!E:E&amp;'8.1论文（前端查询） 需要导入-待处理)'!G:G&amp;'8.1论文（前端查询） 需要导入-待处理)'!K:K,'8.1论文（前端查询） 需要导入-待处理)'!B:B),2,))</f>
        <v>蒲奇军</v>
      </c>
      <c r="D253" t="e">
        <f>VLOOKUP(C253,[1]Sheet1!$A:$B,2,)</f>
        <v>#N/A</v>
      </c>
      <c r="E253" s="1" t="s">
        <v>429</v>
      </c>
      <c r="F253" t="str">
        <f t="array" ref="F253">IF(VLOOKUP(A253&amp;I253,IF({1,0},'8.1论文（前端查询） 需要导入-待处理)'!E:E&amp;'8.1论文（前端查询） 需要导入-待处理)'!G:G,'8.1论文（前端查询） 需要导入-待处理)'!J:J),2,)="1","独立完成","合作完成")</f>
        <v>合作完成</v>
      </c>
      <c r="G253" t="str">
        <f t="array" ref="G253">VLOOKUP(A253&amp;I253,IF({1,0},'8.1论文（前端查询） 需要导入-待处理)'!E:E&amp;'8.1论文（前端查询） 需要导入-待处理)'!G:G,'8.1论文（前端查询） 需要导入-待处理)'!A:A),2,)</f>
        <v>2010</v>
      </c>
      <c r="H253" t="str">
        <f>VLOOKUP(T253,刊物分数!A:D,3,1)</f>
        <v>内部刊物</v>
      </c>
      <c r="I253" t="s">
        <v>912</v>
      </c>
      <c r="J253" t="str">
        <f t="array" ref="J253">VLOOKUP(A253&amp;I253,IF({1,0},'8.1论文（前端查询） 需要导入-待处理)'!E:E&amp;'8.1论文（前端查询） 需要导入-待处理)'!G:G,'8.1论文（前端查询） 需要导入-待处理)'!I:I),2,)</f>
        <v>2010-01-06 </v>
      </c>
      <c r="K253" t="str">
        <f t="array" ref="K253">VLOOKUP(A253&amp;I253,IF({1,0},'8.1论文（前端查询） 需要导入-待处理)'!E:E&amp;'8.1论文（前端查询） 需要导入-待处理)'!G:G,'8.1论文（前端查询） 需要导入-待处理)'!H:H),2,)</f>
        <v>1.2</v>
      </c>
      <c r="L253" t="s">
        <v>27</v>
      </c>
      <c r="M253" t="s">
        <v>432</v>
      </c>
      <c r="N253" t="s">
        <v>29</v>
      </c>
      <c r="R253" t="str">
        <f>CONCATENATE(E253,"(",VLOOKUP(H253,刊物分数!C:D,2,)*70%,")")</f>
        <v>puqijun(3.5)</v>
      </c>
      <c r="T253">
        <v>4</v>
      </c>
    </row>
    <row r="254" spans="1:20">
      <c r="A254" t="s">
        <v>929</v>
      </c>
      <c r="B254" s="9" t="s">
        <v>912</v>
      </c>
      <c r="C254" t="str">
        <f t="array" ref="C254">IF(ISNA(VLOOKUP(A254&amp;I254&amp;"1",IF({1,0},'8.1论文（前端查询） 需要导入-待处理)'!E:E&amp;'8.1论文（前端查询） 需要导入-待处理)'!G:G&amp;'8.1论文（前端查询） 需要导入-待处理)'!K:K,'8.1论文（前端查询） 需要导入-待处理)'!B:B),2,)),VLOOKUP(A254,IF({1,0},'8.1论文（前端查询） 需要导入-待处理)'!E:E,'8.1论文（前端查询） 需要导入-待处理)'!B:B),2,),VLOOKUP(A254&amp;I254&amp;"1",IF({1,0},'8.1论文（前端查询） 需要导入-待处理)'!E:E&amp;'8.1论文（前端查询） 需要导入-待处理)'!G:G&amp;'8.1论文（前端查询） 需要导入-待处理)'!K:K,'8.1论文（前端查询） 需要导入-待处理)'!B:B),2,))</f>
        <v>蒲奇军</v>
      </c>
      <c r="D254" t="e">
        <f>VLOOKUP(C254,[1]Sheet1!$A:$B,2,)</f>
        <v>#N/A</v>
      </c>
      <c r="E254" s="1" t="s">
        <v>429</v>
      </c>
      <c r="F254" t="str">
        <f t="array" ref="F254">IF(VLOOKUP(A254&amp;I254,IF({1,0},'8.1论文（前端查询） 需要导入-待处理)'!E:E&amp;'8.1论文（前端查询） 需要导入-待处理)'!G:G,'8.1论文（前端查询） 需要导入-待处理)'!J:J),2,)="1","独立完成","合作完成")</f>
        <v>合作完成</v>
      </c>
      <c r="G254" t="str">
        <f t="array" ref="G254">VLOOKUP(A254&amp;I254,IF({1,0},'8.1论文（前端查询） 需要导入-待处理)'!E:E&amp;'8.1论文（前端查询） 需要导入-待处理)'!G:G,'8.1论文（前端查询） 需要导入-待处理)'!A:A),2,)</f>
        <v>2010</v>
      </c>
      <c r="H254" t="str">
        <f>VLOOKUP(T254,刊物分数!A:D,3,1)</f>
        <v>一般期刊、公开出版的论文集</v>
      </c>
      <c r="I254" t="s">
        <v>912</v>
      </c>
      <c r="J254" t="str">
        <f t="array" ref="J254">VLOOKUP(A254&amp;I254,IF({1,0},'8.1论文（前端查询） 需要导入-待处理)'!E:E&amp;'8.1论文（前端查询） 需要导入-待处理)'!G:G,'8.1论文（前端查询） 需要导入-待处理)'!I:I),2,)</f>
        <v>2010-01-06 </v>
      </c>
      <c r="K254" t="str">
        <f t="array" ref="K254">VLOOKUP(A254&amp;I254,IF({1,0},'8.1论文（前端查询） 需要导入-待处理)'!E:E&amp;'8.1论文（前端查询） 需要导入-待处理)'!G:G,'8.1论文（前端查询） 需要导入-待处理)'!H:H),2,)</f>
        <v>1.6</v>
      </c>
      <c r="L254" t="s">
        <v>27</v>
      </c>
      <c r="M254" t="s">
        <v>432</v>
      </c>
      <c r="N254" t="s">
        <v>29</v>
      </c>
      <c r="R254" t="str">
        <f>CONCATENATE(E254,"(",VLOOKUP(H254,刊物分数!C:D,2,)*70%,")")</f>
        <v>puqijun(14)</v>
      </c>
      <c r="T254">
        <v>6</v>
      </c>
    </row>
    <row r="255" hidden="1" spans="1:20">
      <c r="A255" t="s">
        <v>931</v>
      </c>
      <c r="B255" s="9" t="s">
        <v>195</v>
      </c>
      <c r="C255" t="str">
        <f t="array" ref="C255">IF(ISNA(VLOOKUP(A255&amp;I255&amp;"1",IF({1,0},'8.1论文（前端查询） 需要导入-待处理)'!E:E&amp;'8.1论文（前端查询） 需要导入-待处理)'!G:G&amp;'8.1论文（前端查询） 需要导入-待处理)'!K:K,'8.1论文（前端查询） 需要导入-待处理)'!B:B),2,)),VLOOKUP(A255,IF({1,0},'8.1论文（前端查询） 需要导入-待处理)'!E:E,'8.1论文（前端查询） 需要导入-待处理)'!B:B),2,),VLOOKUP(A255&amp;I255&amp;"1",IF({1,0},'8.1论文（前端查询） 需要导入-待处理)'!E:E&amp;'8.1论文（前端查询） 需要导入-待处理)'!G:G&amp;'8.1论文（前端查询） 需要导入-待处理)'!K:K,'8.1论文（前端查询） 需要导入-待处理)'!B:B),2,))</f>
        <v>钱小利</v>
      </c>
      <c r="D255" t="str">
        <f>VLOOKUP(C255,[1]Sheet1!$A:$B,2,)</f>
        <v>qianxiaoli</v>
      </c>
      <c r="E255" s="1" t="s">
        <v>436</v>
      </c>
      <c r="F255" t="str">
        <f t="array" ref="F255">IF(VLOOKUP(A255&amp;I255,IF({1,0},'8.1论文（前端查询） 需要导入-待处理)'!E:E&amp;'8.1论文（前端查询） 需要导入-待处理)'!G:G,'8.1论文（前端查询） 需要导入-待处理)'!J:J),2,)="1","独立完成","合作完成")</f>
        <v>独立完成</v>
      </c>
      <c r="G255" t="str">
        <f t="array" ref="G255">VLOOKUP(A255&amp;I255,IF({1,0},'8.1论文（前端查询） 需要导入-待处理)'!E:E&amp;'8.1论文（前端查询） 需要导入-待处理)'!G:G,'8.1论文（前端查询） 需要导入-待处理)'!A:A),2,)</f>
        <v>2010</v>
      </c>
      <c r="H255" t="str">
        <f>VLOOKUP(T255,刊物分数!A:D,3,1)</f>
        <v>内部刊物</v>
      </c>
      <c r="I255" t="s">
        <v>195</v>
      </c>
      <c r="J255" t="str">
        <f t="array" ref="J255">VLOOKUP(A255&amp;I255,IF({1,0},'8.1论文（前端查询） 需要导入-待处理)'!E:E&amp;'8.1论文（前端查询） 需要导入-待处理)'!G:G,'8.1论文（前端查询） 需要导入-待处理)'!I:I),2,)</f>
        <v>2010-07-20 </v>
      </c>
      <c r="K255" t="str">
        <f t="array" ref="K255">VLOOKUP(A255&amp;I255,IF({1,0},'8.1论文（前端查询） 需要导入-待处理)'!E:E&amp;'8.1论文（前端查询） 需要导入-待处理)'!G:G,'8.1论文（前端查询） 需要导入-待处理)'!H:H),2,)</f>
        <v>0.1</v>
      </c>
      <c r="L255" t="s">
        <v>27</v>
      </c>
      <c r="M255" t="s">
        <v>438</v>
      </c>
      <c r="N255" t="s">
        <v>29</v>
      </c>
      <c r="R255" t="str">
        <f>CONCATENATE(E255,"(",VLOOKUP(H255,刊物分数!C:D,2,)*70%,")")</f>
        <v>qianxiaoli(3.5)</v>
      </c>
      <c r="T255">
        <v>5</v>
      </c>
    </row>
    <row r="256" hidden="1" spans="1:20">
      <c r="A256" t="s">
        <v>934</v>
      </c>
      <c r="B256" s="9" t="s">
        <v>153</v>
      </c>
      <c r="C256" t="str">
        <f t="array" ref="C256">IF(ISNA(VLOOKUP(A256&amp;I256&amp;"1",IF({1,0},'8.1论文（前端查询） 需要导入-待处理)'!E:E&amp;'8.1论文（前端查询） 需要导入-待处理)'!G:G&amp;'8.1论文（前端查询） 需要导入-待处理)'!K:K,'8.1论文（前端查询） 需要导入-待处理)'!B:B),2,)),VLOOKUP(A256,IF({1,0},'8.1论文（前端查询） 需要导入-待处理)'!E:E,'8.1论文（前端查询） 需要导入-待处理)'!B:B),2,),VLOOKUP(A256&amp;I256&amp;"1",IF({1,0},'8.1论文（前端查询） 需要导入-待处理)'!E:E&amp;'8.1论文（前端查询） 需要导入-待处理)'!G:G&amp;'8.1论文（前端查询） 需要导入-待处理)'!K:K,'8.1论文（前端查询） 需要导入-待处理)'!B:B),2,))</f>
        <v>钱小利</v>
      </c>
      <c r="D256" t="str">
        <f>VLOOKUP(C256,[1]Sheet1!$A:$B,2,)</f>
        <v>qianxiaoli</v>
      </c>
      <c r="E256" s="1" t="s">
        <v>436</v>
      </c>
      <c r="F256" t="str">
        <f t="array" ref="F256">IF(VLOOKUP(A256&amp;I256,IF({1,0},'8.1论文（前端查询） 需要导入-待处理)'!E:E&amp;'8.1论文（前端查询） 需要导入-待处理)'!G:G,'8.1论文（前端查询） 需要导入-待处理)'!J:J),2,)="1","独立完成","合作完成")</f>
        <v>独立完成</v>
      </c>
      <c r="G256" t="str">
        <f t="array" ref="G256">VLOOKUP(A256&amp;I256,IF({1,0},'8.1论文（前端查询） 需要导入-待处理)'!E:E&amp;'8.1论文（前端查询） 需要导入-待处理)'!G:G,'8.1论文（前端查询） 需要导入-待处理)'!A:A),2,)</f>
        <v>2010</v>
      </c>
      <c r="H256" t="str">
        <f>VLOOKUP(T256,刊物分数!A:D,3,1)</f>
        <v>一般期刊、公开出版的论文集</v>
      </c>
      <c r="I256" t="s">
        <v>153</v>
      </c>
      <c r="J256" t="str">
        <f t="array" ref="J256">VLOOKUP(A256&amp;I256,IF({1,0},'8.1论文（前端查询） 需要导入-待处理)'!E:E&amp;'8.1论文（前端查询） 需要导入-待处理)'!G:G,'8.1论文（前端查询） 需要导入-待处理)'!I:I),2,)</f>
        <v>2010-06-20 </v>
      </c>
      <c r="K256" t="str">
        <f t="array" ref="K256">VLOOKUP(A256&amp;I256,IF({1,0},'8.1论文（前端查询） 需要导入-待处理)'!E:E&amp;'8.1论文（前端查询） 需要导入-待处理)'!G:G,'8.1论文（前端查询） 需要导入-待处理)'!H:H),2,)</f>
        <v>0.65</v>
      </c>
      <c r="L256" t="s">
        <v>27</v>
      </c>
      <c r="M256" t="s">
        <v>438</v>
      </c>
      <c r="N256" t="s">
        <v>29</v>
      </c>
      <c r="R256" t="str">
        <f>CONCATENATE(E256,"(",VLOOKUP(H256,刊物分数!C:D,2,)*70%,")")</f>
        <v>qianxiaoli(14)</v>
      </c>
      <c r="T256">
        <v>10</v>
      </c>
    </row>
    <row r="257" hidden="1" spans="1:20">
      <c r="A257" t="s">
        <v>935</v>
      </c>
      <c r="B257" s="9" t="s">
        <v>426</v>
      </c>
      <c r="C257" t="str">
        <f t="array" ref="C257">IF(ISNA(VLOOKUP(A257&amp;I257&amp;"1",IF({1,0},'8.1论文（前端查询） 需要导入-待处理)'!E:E&amp;'8.1论文（前端查询） 需要导入-待处理)'!G:G&amp;'8.1论文（前端查询） 需要导入-待处理)'!K:K,'8.1论文（前端查询） 需要导入-待处理)'!B:B),2,)),VLOOKUP(A257,IF({1,0},'8.1论文（前端查询） 需要导入-待处理)'!E:E,'8.1论文（前端查询） 需要导入-待处理)'!B:B),2,),VLOOKUP(A257&amp;I257&amp;"1",IF({1,0},'8.1论文（前端查询） 需要导入-待处理)'!E:E&amp;'8.1论文（前端查询） 需要导入-待处理)'!G:G&amp;'8.1论文（前端查询） 需要导入-待处理)'!K:K,'8.1论文（前端查询） 需要导入-待处理)'!B:B),2,))</f>
        <v>孙元明</v>
      </c>
      <c r="D257" t="str">
        <f>VLOOKUP(C257,[1]Sheet1!$A:$B,2,)</f>
        <v>sunyuanming</v>
      </c>
      <c r="E257" s="1" t="s">
        <v>442</v>
      </c>
      <c r="F257" t="str">
        <f t="array" ref="F257">IF(VLOOKUP(A257&amp;I257,IF({1,0},'8.1论文（前端查询） 需要导入-待处理)'!E:E&amp;'8.1论文（前端查询） 需要导入-待处理)'!G:G,'8.1论文（前端查询） 需要导入-待处理)'!J:J),2,)="1","独立完成","合作完成")</f>
        <v>独立完成</v>
      </c>
      <c r="G257" t="str">
        <f t="array" ref="G257">VLOOKUP(A257&amp;I257,IF({1,0},'8.1论文（前端查询） 需要导入-待处理)'!E:E&amp;'8.1论文（前端查询） 需要导入-待处理)'!G:G,'8.1论文（前端查询） 需要导入-待处理)'!A:A),2,)</f>
        <v>2010</v>
      </c>
      <c r="H257" t="str">
        <f>VLOOKUP(T257,刊物分数!A:D,3,1)</f>
        <v>一般期刊、公开出版的论文集</v>
      </c>
      <c r="I257" t="s">
        <v>426</v>
      </c>
      <c r="J257" t="str">
        <f t="array" ref="J257">VLOOKUP(A257&amp;I257,IF({1,0},'8.1论文（前端查询） 需要导入-待处理)'!E:E&amp;'8.1论文（前端查询） 需要导入-待处理)'!G:G,'8.1论文（前端查询） 需要导入-待处理)'!I:I),2,)</f>
        <v>2010-05-29 </v>
      </c>
      <c r="K257" t="str">
        <f t="array" ref="K257">VLOOKUP(A257&amp;I257,IF({1,0},'8.1论文（前端查询） 需要导入-待处理)'!E:E&amp;'8.1论文（前端查询） 需要导入-待处理)'!G:G,'8.1论文（前端查询） 需要导入-待处理)'!H:H),2,)</f>
        <v>1</v>
      </c>
      <c r="L257" t="s">
        <v>27</v>
      </c>
      <c r="M257" t="s">
        <v>444</v>
      </c>
      <c r="N257" t="s">
        <v>29</v>
      </c>
      <c r="R257" t="str">
        <f>CONCATENATE(E257,"(",VLOOKUP(H257,刊物分数!C:D,2,)*70%,")")</f>
        <v>sunyuanming(14)</v>
      </c>
      <c r="T257">
        <v>20</v>
      </c>
    </row>
    <row r="258" hidden="1" spans="1:20">
      <c r="A258" t="s">
        <v>938</v>
      </c>
      <c r="B258" s="9" t="s">
        <v>426</v>
      </c>
      <c r="C258" t="str">
        <f t="array" ref="C258">IF(ISNA(VLOOKUP(A258&amp;I258&amp;"1",IF({1,0},'8.1论文（前端查询） 需要导入-待处理)'!E:E&amp;'8.1论文（前端查询） 需要导入-待处理)'!G:G&amp;'8.1论文（前端查询） 需要导入-待处理)'!K:K,'8.1论文（前端查询） 需要导入-待处理)'!B:B),2,)),VLOOKUP(A258,IF({1,0},'8.1论文（前端查询） 需要导入-待处理)'!E:E,'8.1论文（前端查询） 需要导入-待处理)'!B:B),2,),VLOOKUP(A258&amp;I258&amp;"1",IF({1,0},'8.1论文（前端查询） 需要导入-待处理)'!E:E&amp;'8.1论文（前端查询） 需要导入-待处理)'!G:G&amp;'8.1论文（前端查询） 需要导入-待处理)'!K:K,'8.1论文（前端查询） 需要导入-待处理)'!B:B),2,))</f>
        <v>孙元明</v>
      </c>
      <c r="D258" t="str">
        <f>VLOOKUP(C258,[1]Sheet1!$A:$B,2,)</f>
        <v>sunyuanming</v>
      </c>
      <c r="E258" s="1" t="s">
        <v>442</v>
      </c>
      <c r="F258" t="str">
        <f t="array" ref="F258">IF(VLOOKUP(A258&amp;I258,IF({1,0},'8.1论文（前端查询） 需要导入-待处理)'!E:E&amp;'8.1论文（前端查询） 需要导入-待处理)'!G:G,'8.1论文（前端查询） 需要导入-待处理)'!J:J),2,)="1","独立完成","合作完成")</f>
        <v>独立完成</v>
      </c>
      <c r="G258" t="str">
        <f t="array" ref="G258">VLOOKUP(A258&amp;I258,IF({1,0},'8.1论文（前端查询） 需要导入-待处理)'!E:E&amp;'8.1论文（前端查询） 需要导入-待处理)'!G:G,'8.1论文（前端查询） 需要导入-待处理)'!A:A),2,)</f>
        <v>2010</v>
      </c>
      <c r="H258" t="str">
        <f>VLOOKUP(T258,刊物分数!A:D,3,1)</f>
        <v>一般期刊、公开出版的论文集</v>
      </c>
      <c r="I258" t="s">
        <v>426</v>
      </c>
      <c r="J258" t="str">
        <f t="array" ref="J258">VLOOKUP(A258&amp;I258,IF({1,0},'8.1论文（前端查询） 需要导入-待处理)'!E:E&amp;'8.1论文（前端查询） 需要导入-待处理)'!G:G,'8.1论文（前端查询） 需要导入-待处理)'!I:I),2,)</f>
        <v>2010-04-29 </v>
      </c>
      <c r="K258" t="str">
        <f t="array" ref="K258">VLOOKUP(A258&amp;I258,IF({1,0},'8.1论文（前端查询） 需要导入-待处理)'!E:E&amp;'8.1论文（前端查询） 需要导入-待处理)'!G:G,'8.1论文（前端查询） 需要导入-待处理)'!H:H),2,)</f>
        <v>0.45</v>
      </c>
      <c r="L258" t="s">
        <v>27</v>
      </c>
      <c r="M258" t="s">
        <v>444</v>
      </c>
      <c r="N258" t="s">
        <v>29</v>
      </c>
      <c r="R258" t="str">
        <f>CONCATENATE(E258,"(",VLOOKUP(H258,刊物分数!C:D,2,)*70%,")")</f>
        <v>sunyuanming(14)</v>
      </c>
      <c r="T258">
        <v>20</v>
      </c>
    </row>
    <row r="259" hidden="1" spans="1:20">
      <c r="A259" t="s">
        <v>940</v>
      </c>
      <c r="B259" s="9" t="s">
        <v>267</v>
      </c>
      <c r="C259" t="str">
        <f t="array" ref="C259">IF(ISNA(VLOOKUP(A259&amp;I259&amp;"1",IF({1,0},'8.1论文（前端查询） 需要导入-待处理)'!E:E&amp;'8.1论文（前端查询） 需要导入-待处理)'!G:G&amp;'8.1论文（前端查询） 需要导入-待处理)'!K:K,'8.1论文（前端查询） 需要导入-待处理)'!B:B),2,)),VLOOKUP(A259,IF({1,0},'8.1论文（前端查询） 需要导入-待处理)'!E:E,'8.1论文（前端查询） 需要导入-待处理)'!B:B),2,),VLOOKUP(A259&amp;I259&amp;"1",IF({1,0},'8.1论文（前端查询） 需要导入-待处理)'!E:E&amp;'8.1论文（前端查询） 需要导入-待处理)'!G:G&amp;'8.1论文（前端查询） 需要导入-待处理)'!K:K,'8.1论文（前端查询） 需要导入-待处理)'!B:B),2,))</f>
        <v>孙元明</v>
      </c>
      <c r="D259" t="str">
        <f>VLOOKUP(C259,[1]Sheet1!$A:$B,2,)</f>
        <v>sunyuanming</v>
      </c>
      <c r="E259" s="1" t="s">
        <v>442</v>
      </c>
      <c r="F259" t="str">
        <f t="array" ref="F259">IF(VLOOKUP(A259&amp;I259,IF({1,0},'8.1论文（前端查询） 需要导入-待处理)'!E:E&amp;'8.1论文（前端查询） 需要导入-待处理)'!G:G,'8.1论文（前端查询） 需要导入-待处理)'!J:J),2,)="1","独立完成","合作完成")</f>
        <v>独立完成</v>
      </c>
      <c r="G259" t="str">
        <f t="array" ref="G259">VLOOKUP(A259&amp;I259,IF({1,0},'8.1论文（前端查询） 需要导入-待处理)'!E:E&amp;'8.1论文（前端查询） 需要导入-待处理)'!G:G,'8.1论文（前端查询） 需要导入-待处理)'!A:A),2,)</f>
        <v>2010</v>
      </c>
      <c r="H259" t="str">
        <f>VLOOKUP(T259,刊物分数!A:D,3,1)</f>
        <v>一般期刊、公开出版的论文集</v>
      </c>
      <c r="I259" t="s">
        <v>267</v>
      </c>
      <c r="J259" t="str">
        <f t="array" ref="J259">VLOOKUP(A259&amp;I259,IF({1,0},'8.1论文（前端查询） 需要导入-待处理)'!E:E&amp;'8.1论文（前端查询） 需要导入-待处理)'!G:G,'8.1论文（前端查询） 需要导入-待处理)'!I:I),2,)</f>
        <v>2010-04-30 </v>
      </c>
      <c r="K259" t="str">
        <f t="array" ref="K259">VLOOKUP(A259&amp;I259,IF({1,0},'8.1论文（前端查询） 需要导入-待处理)'!E:E&amp;'8.1论文（前端查询） 需要导入-待处理)'!G:G,'8.1论文（前端查询） 需要导入-待处理)'!H:H),2,)</f>
        <v>0.85</v>
      </c>
      <c r="L259" t="s">
        <v>27</v>
      </c>
      <c r="M259" t="s">
        <v>444</v>
      </c>
      <c r="N259" t="s">
        <v>29</v>
      </c>
      <c r="R259" t="str">
        <f>CONCATENATE(E259,"(",VLOOKUP(H259,刊物分数!C:D,2,)*70%,")")</f>
        <v>sunyuanming(14)</v>
      </c>
      <c r="T259">
        <v>10</v>
      </c>
    </row>
    <row r="260" hidden="1" spans="1:20">
      <c r="A260" t="s">
        <v>941</v>
      </c>
      <c r="B260" s="9" t="s">
        <v>942</v>
      </c>
      <c r="C260" t="str">
        <f t="array" ref="C260">IF(ISNA(VLOOKUP(A260&amp;I260&amp;"1",IF({1,0},'8.1论文（前端查询） 需要导入-待处理)'!E:E&amp;'8.1论文（前端查询） 需要导入-待处理)'!G:G&amp;'8.1论文（前端查询） 需要导入-待处理)'!K:K,'8.1论文（前端查询） 需要导入-待处理)'!B:B),2,)),VLOOKUP(A260,IF({1,0},'8.1论文（前端查询） 需要导入-待处理)'!E:E,'8.1论文（前端查询） 需要导入-待处理)'!B:B),2,),VLOOKUP(A260&amp;I260&amp;"1",IF({1,0},'8.1论文（前端查询） 需要导入-待处理)'!E:E&amp;'8.1论文（前端查询） 需要导入-待处理)'!G:G&amp;'8.1论文（前端查询） 需要导入-待处理)'!K:K,'8.1论文（前端查询） 需要导入-待处理)'!B:B),2,))</f>
        <v>孙元明</v>
      </c>
      <c r="D260" t="str">
        <f>VLOOKUP(C260,[1]Sheet1!$A:$B,2,)</f>
        <v>sunyuanming</v>
      </c>
      <c r="E260" s="1" t="s">
        <v>442</v>
      </c>
      <c r="F260" t="str">
        <f t="array" ref="F260">IF(VLOOKUP(A260&amp;I260,IF({1,0},'8.1论文（前端查询） 需要导入-待处理)'!E:E&amp;'8.1论文（前端查询） 需要导入-待处理)'!G:G,'8.1论文（前端查询） 需要导入-待处理)'!J:J),2,)="1","独立完成","合作完成")</f>
        <v>独立完成</v>
      </c>
      <c r="G260" t="str">
        <f t="array" ref="G260">VLOOKUP(A260&amp;I260,IF({1,0},'8.1论文（前端查询） 需要导入-待处理)'!E:E&amp;'8.1论文（前端查询） 需要导入-待处理)'!G:G,'8.1论文（前端查询） 需要导入-待处理)'!A:A),2,)</f>
        <v>2010</v>
      </c>
      <c r="H260" t="str">
        <f>VLOOKUP(T260,刊物分数!A:D,3,1)</f>
        <v>一般期刊、公开出版的论文集</v>
      </c>
      <c r="I260" t="s">
        <v>942</v>
      </c>
      <c r="J260" t="str">
        <f t="array" ref="J260">VLOOKUP(A260&amp;I260,IF({1,0},'8.1论文（前端查询） 需要导入-待处理)'!E:E&amp;'8.1论文（前端查询） 需要导入-待处理)'!G:G,'8.1论文（前端查询） 需要导入-待处理)'!I:I),2,)</f>
        <v>2010-01-31 </v>
      </c>
      <c r="K260" t="str">
        <f t="array" ref="K260">VLOOKUP(A260&amp;I260,IF({1,0},'8.1论文（前端查询） 需要导入-待处理)'!E:E&amp;'8.1论文（前端查询） 需要导入-待处理)'!G:G,'8.1论文（前端查询） 需要导入-待处理)'!H:H),2,)</f>
        <v>0.4</v>
      </c>
      <c r="L260" t="s">
        <v>27</v>
      </c>
      <c r="M260" t="s">
        <v>444</v>
      </c>
      <c r="N260" t="s">
        <v>29</v>
      </c>
      <c r="R260" t="str">
        <f>CONCATENATE(E260,"(",VLOOKUP(H260,刊物分数!C:D,2,)*70%,")")</f>
        <v>sunyuanming(14)</v>
      </c>
      <c r="T260">
        <v>10</v>
      </c>
    </row>
    <row r="261" hidden="1" spans="1:20">
      <c r="A261" t="s">
        <v>943</v>
      </c>
      <c r="B261" s="9" t="s">
        <v>944</v>
      </c>
      <c r="C261" t="str">
        <f t="array" ref="C261">IF(ISNA(VLOOKUP(A261&amp;I261&amp;"1",IF({1,0},'8.1论文（前端查询） 需要导入-待处理)'!E:E&amp;'8.1论文（前端查询） 需要导入-待处理)'!G:G&amp;'8.1论文（前端查询） 需要导入-待处理)'!K:K,'8.1论文（前端查询） 需要导入-待处理)'!B:B),2,)),VLOOKUP(A261,IF({1,0},'8.1论文（前端查询） 需要导入-待处理)'!E:E,'8.1论文（前端查询） 需要导入-待处理)'!B:B),2,),VLOOKUP(A261&amp;I261&amp;"1",IF({1,0},'8.1论文（前端查询） 需要导入-待处理)'!E:E&amp;'8.1论文（前端查询） 需要导入-待处理)'!G:G&amp;'8.1论文（前端查询） 需要导入-待处理)'!K:K,'8.1论文（前端查询） 需要导入-待处理)'!B:B),2,))</f>
        <v>孙元明</v>
      </c>
      <c r="D261" t="str">
        <f>VLOOKUP(C261,[1]Sheet1!$A:$B,2,)</f>
        <v>sunyuanming</v>
      </c>
      <c r="E261" s="1" t="s">
        <v>442</v>
      </c>
      <c r="F261" t="str">
        <f t="array" ref="F261">IF(VLOOKUP(A261&amp;I261,IF({1,0},'8.1论文（前端查询） 需要导入-待处理)'!E:E&amp;'8.1论文（前端查询） 需要导入-待处理)'!G:G,'8.1论文（前端查询） 需要导入-待处理)'!J:J),2,)="1","独立完成","合作完成")</f>
        <v>独立完成</v>
      </c>
      <c r="G261" t="str">
        <f t="array" ref="G261">VLOOKUP(A261&amp;I261,IF({1,0},'8.1论文（前端查询） 需要导入-待处理)'!E:E&amp;'8.1论文（前端查询） 需要导入-待处理)'!G:G,'8.1论文（前端查询） 需要导入-待处理)'!A:A),2,)</f>
        <v>2010</v>
      </c>
      <c r="H261" t="str">
        <f>VLOOKUP(T261,刊物分数!A:D,3,1)</f>
        <v>一般期刊、公开出版的论文集</v>
      </c>
      <c r="I261" t="s">
        <v>944</v>
      </c>
      <c r="J261" t="str">
        <f t="array" ref="J261">VLOOKUP(A261&amp;I261,IF({1,0},'8.1论文（前端查询） 需要导入-待处理)'!E:E&amp;'8.1论文（前端查询） 需要导入-待处理)'!G:G,'8.1论文（前端查询） 需要导入-待处理)'!I:I),2,)</f>
        <v>2010-04-30 </v>
      </c>
      <c r="K261" t="str">
        <f t="array" ref="K261">VLOOKUP(A261&amp;I261,IF({1,0},'8.1论文（前端查询） 需要导入-待处理)'!E:E&amp;'8.1论文（前端查询） 需要导入-待处理)'!G:G,'8.1论文（前端查询） 需要导入-待处理)'!H:H),2,)</f>
        <v>0.45</v>
      </c>
      <c r="L261" t="s">
        <v>27</v>
      </c>
      <c r="M261" t="s">
        <v>444</v>
      </c>
      <c r="N261" t="s">
        <v>29</v>
      </c>
      <c r="R261" t="str">
        <f>CONCATENATE(E261,"(",VLOOKUP(H261,刊物分数!C:D,2,)*70%,")")</f>
        <v>sunyuanming(14)</v>
      </c>
      <c r="T261">
        <v>10</v>
      </c>
    </row>
    <row r="262" hidden="1" spans="1:20">
      <c r="A262" t="s">
        <v>945</v>
      </c>
      <c r="B262" s="9" t="s">
        <v>946</v>
      </c>
      <c r="C262" t="str">
        <f t="array" ref="C262">IF(ISNA(VLOOKUP(A262&amp;I262&amp;"1",IF({1,0},'8.1论文（前端查询） 需要导入-待处理)'!E:E&amp;'8.1论文（前端查询） 需要导入-待处理)'!G:G&amp;'8.1论文（前端查询） 需要导入-待处理)'!K:K,'8.1论文（前端查询） 需要导入-待处理)'!B:B),2,)),VLOOKUP(A262,IF({1,0},'8.1论文（前端查询） 需要导入-待处理)'!E:E,'8.1论文（前端查询） 需要导入-待处理)'!B:B),2,),VLOOKUP(A262&amp;I262&amp;"1",IF({1,0},'8.1论文（前端查询） 需要导入-待处理)'!E:E&amp;'8.1论文（前端查询） 需要导入-待处理)'!G:G&amp;'8.1论文（前端查询） 需要导入-待处理)'!K:K,'8.1论文（前端查询） 需要导入-待处理)'!B:B),2,))</f>
        <v>孙元明</v>
      </c>
      <c r="D262" t="str">
        <f>VLOOKUP(C262,[1]Sheet1!$A:$B,2,)</f>
        <v>sunyuanming</v>
      </c>
      <c r="E262" s="1" t="s">
        <v>442</v>
      </c>
      <c r="F262" t="str">
        <f t="array" ref="F262">IF(VLOOKUP(A262&amp;I262,IF({1,0},'8.1论文（前端查询） 需要导入-待处理)'!E:E&amp;'8.1论文（前端查询） 需要导入-待处理)'!G:G,'8.1论文（前端查询） 需要导入-待处理)'!J:J),2,)="1","独立完成","合作完成")</f>
        <v>独立完成</v>
      </c>
      <c r="G262" t="str">
        <f t="array" ref="G262">VLOOKUP(A262&amp;I262,IF({1,0},'8.1论文（前端查询） 需要导入-待处理)'!E:E&amp;'8.1论文（前端查询） 需要导入-待处理)'!G:G,'8.1论文（前端查询） 需要导入-待处理)'!A:A),2,)</f>
        <v>2010</v>
      </c>
      <c r="H262" t="str">
        <f>VLOOKUP(T262,刊物分数!A:D,3,1)</f>
        <v>一般期刊、公开出版的论文集</v>
      </c>
      <c r="I262" t="s">
        <v>946</v>
      </c>
      <c r="J262" t="str">
        <f t="array" ref="J262">VLOOKUP(A262&amp;I262,IF({1,0},'8.1论文（前端查询） 需要导入-待处理)'!E:E&amp;'8.1论文（前端查询） 需要导入-待处理)'!G:G,'8.1论文（前端查询） 需要导入-待处理)'!I:I),2,)</f>
        <v>2010-02-28 </v>
      </c>
      <c r="K262" t="str">
        <f t="array" ref="K262">VLOOKUP(A262&amp;I262,IF({1,0},'8.1论文（前端查询） 需要导入-待处理)'!E:E&amp;'8.1论文（前端查询） 需要导入-待处理)'!G:G,'8.1论文（前端查询） 需要导入-待处理)'!H:H),2,)</f>
        <v>0.25</v>
      </c>
      <c r="L262" t="s">
        <v>27</v>
      </c>
      <c r="M262" t="s">
        <v>444</v>
      </c>
      <c r="N262" t="s">
        <v>29</v>
      </c>
      <c r="R262" t="str">
        <f>CONCATENATE(E262,"(",VLOOKUP(H262,刊物分数!C:D,2,)*70%,")")</f>
        <v>sunyuanming(14)</v>
      </c>
      <c r="T262">
        <v>10</v>
      </c>
    </row>
    <row r="263" hidden="1" spans="1:20">
      <c r="A263" t="s">
        <v>935</v>
      </c>
      <c r="B263" s="9" t="s">
        <v>948</v>
      </c>
      <c r="C263" t="str">
        <f t="array" ref="C263">IF(ISNA(VLOOKUP(A263&amp;I263&amp;"1",IF({1,0},'8.1论文（前端查询） 需要导入-待处理)'!E:E&amp;'8.1论文（前端查询） 需要导入-待处理)'!G:G&amp;'8.1论文（前端查询） 需要导入-待处理)'!K:K,'8.1论文（前端查询） 需要导入-待处理)'!B:B),2,)),VLOOKUP(A263,IF({1,0},'8.1论文（前端查询） 需要导入-待处理)'!E:E,'8.1论文（前端查询） 需要导入-待处理)'!B:B),2,),VLOOKUP(A263&amp;I263&amp;"1",IF({1,0},'8.1论文（前端查询） 需要导入-待处理)'!E:E&amp;'8.1论文（前端查询） 需要导入-待处理)'!G:G&amp;'8.1论文（前端查询） 需要导入-待处理)'!K:K,'8.1论文（前端查询） 需要导入-待处理)'!B:B),2,))</f>
        <v>孙元明</v>
      </c>
      <c r="D263" t="str">
        <f>VLOOKUP(C263,[1]Sheet1!$A:$B,2,)</f>
        <v>sunyuanming</v>
      </c>
      <c r="E263" s="1" t="s">
        <v>442</v>
      </c>
      <c r="F263" t="str">
        <f t="array" ref="F263">IF(VLOOKUP(A263&amp;I263,IF({1,0},'8.1论文（前端查询） 需要导入-待处理)'!E:E&amp;'8.1论文（前端查询） 需要导入-待处理)'!G:G,'8.1论文（前端查询） 需要导入-待处理)'!J:J),2,)="1","独立完成","合作完成")</f>
        <v>独立完成</v>
      </c>
      <c r="G263" t="str">
        <f t="array" ref="G263">VLOOKUP(A263&amp;I263,IF({1,0},'8.1论文（前端查询） 需要导入-待处理)'!E:E&amp;'8.1论文（前端查询） 需要导入-待处理)'!G:G,'8.1论文（前端查询） 需要导入-待处理)'!A:A),2,)</f>
        <v>2010</v>
      </c>
      <c r="H263" t="str">
        <f>VLOOKUP(T263,刊物分数!A:D,3,1)</f>
        <v>一般期刊、公开出版的论文集</v>
      </c>
      <c r="I263" t="s">
        <v>948</v>
      </c>
      <c r="J263" t="str">
        <f t="array" ref="J263">VLOOKUP(A263&amp;I263,IF({1,0},'8.1论文（前端查询） 需要导入-待处理)'!E:E&amp;'8.1论文（前端查询） 需要导入-待处理)'!G:G,'8.1论文（前端查询） 需要导入-待处理)'!I:I),2,)</f>
        <v>2010-05-31 </v>
      </c>
      <c r="K263" t="str">
        <f t="array" ref="K263">VLOOKUP(A263&amp;I263,IF({1,0},'8.1论文（前端查询） 需要导入-待处理)'!E:E&amp;'8.1论文（前端查询） 需要导入-待处理)'!G:G,'8.1论文（前端查询） 需要导入-待处理)'!H:H),2,)</f>
        <v>0.45</v>
      </c>
      <c r="L263" t="s">
        <v>27</v>
      </c>
      <c r="M263" t="s">
        <v>444</v>
      </c>
      <c r="N263" t="s">
        <v>29</v>
      </c>
      <c r="R263" t="str">
        <f>CONCATENATE(E263,"(",VLOOKUP(H263,刊物分数!C:D,2,)*70%,")")</f>
        <v>sunyuanming(14)</v>
      </c>
      <c r="T263">
        <v>10</v>
      </c>
    </row>
    <row r="264" spans="1:20">
      <c r="A264" t="s">
        <v>949</v>
      </c>
      <c r="B264" s="9" t="s">
        <v>950</v>
      </c>
      <c r="C264" t="str">
        <f t="array" ref="C264">IF(ISNA(VLOOKUP(A264&amp;I264&amp;"1",IF({1,0},'8.1论文（前端查询） 需要导入-待处理)'!E:E&amp;'8.1论文（前端查询） 需要导入-待处理)'!G:G&amp;'8.1论文（前端查询） 需要导入-待处理)'!K:K,'8.1论文（前端查询） 需要导入-待处理)'!B:B),2,)),VLOOKUP(A264,IF({1,0},'8.1论文（前端查询） 需要导入-待处理)'!E:E,'8.1论文（前端查询） 需要导入-待处理)'!B:B),2,),VLOOKUP(A264&amp;I264&amp;"1",IF({1,0},'8.1论文（前端查询） 需要导入-待处理)'!E:E&amp;'8.1论文（前端查询） 需要导入-待处理)'!G:G&amp;'8.1论文（前端查询） 需要导入-待处理)'!K:K,'8.1论文（前端查询） 需要导入-待处理)'!B:B),2,))</f>
        <v>田代贵</v>
      </c>
      <c r="D264" t="e">
        <f>VLOOKUP(C264,[1]Sheet1!$A:$B,2,)</f>
        <v>#N/A</v>
      </c>
      <c r="E264" s="1" t="s">
        <v>452</v>
      </c>
      <c r="F264" t="str">
        <f t="array" ref="F264">IF(VLOOKUP(A264&amp;I264,IF({1,0},'8.1论文（前端查询） 需要导入-待处理)'!E:E&amp;'8.1论文（前端查询） 需要导入-待处理)'!G:G,'8.1论文（前端查询） 需要导入-待处理)'!J:J),2,)="1","独立完成","合作完成")</f>
        <v>独立完成</v>
      </c>
      <c r="G264" t="str">
        <f t="array" ref="G264">VLOOKUP(A264&amp;I264,IF({1,0},'8.1论文（前端查询） 需要导入-待处理)'!E:E&amp;'8.1论文（前端查询） 需要导入-待处理)'!G:G,'8.1论文（前端查询） 需要导入-待处理)'!A:A),2,)</f>
        <v>2010</v>
      </c>
      <c r="H264" t="str">
        <f>VLOOKUP(T264,刊物分数!A:D,3,1)</f>
        <v>一般期刊、公开出版的论文集</v>
      </c>
      <c r="I264" t="s">
        <v>950</v>
      </c>
      <c r="J264" t="str">
        <f t="array" ref="J264">VLOOKUP(A264&amp;I264,IF({1,0},'8.1论文（前端查询） 需要导入-待处理)'!E:E&amp;'8.1论文（前端查询） 需要导入-待处理)'!G:G,'8.1论文（前端查询） 需要导入-待处理)'!I:I),2,)</f>
        <v>2010-03-03 </v>
      </c>
      <c r="K264" t="str">
        <f t="array" ref="K264">VLOOKUP(A264&amp;I264,IF({1,0},'8.1论文（前端查询） 需要导入-待处理)'!E:E&amp;'8.1论文（前端查询） 需要导入-待处理)'!G:G,'8.1论文（前端查询） 需要导入-待处理)'!H:H),2,)</f>
        <v>0.5</v>
      </c>
      <c r="L264" t="s">
        <v>27</v>
      </c>
      <c r="M264" t="s">
        <v>454</v>
      </c>
      <c r="N264" t="s">
        <v>29</v>
      </c>
      <c r="R264" t="str">
        <f>CONCATENATE(E264,"(",VLOOKUP(H264,刊物分数!C:D,2,)*70%,")")</f>
        <v>tiandaigui(14)</v>
      </c>
      <c r="T264">
        <v>20</v>
      </c>
    </row>
    <row r="265" hidden="1" spans="1:20">
      <c r="A265" t="s">
        <v>951</v>
      </c>
      <c r="B265" s="9" t="s">
        <v>373</v>
      </c>
      <c r="C265" t="str">
        <f t="array" ref="C265">IF(ISNA(VLOOKUP(A265&amp;I265&amp;"1",IF({1,0},'8.1论文（前端查询） 需要导入-待处理)'!E:E&amp;'8.1论文（前端查询） 需要导入-待处理)'!G:G&amp;'8.1论文（前端查询） 需要导入-待处理)'!K:K,'8.1论文（前端查询） 需要导入-待处理)'!B:B),2,)),VLOOKUP(A265,IF({1,0},'8.1论文（前端查询） 需要导入-待处理)'!E:E,'8.1论文（前端查询） 需要导入-待处理)'!B:B),2,),VLOOKUP(A265&amp;I265&amp;"1",IF({1,0},'8.1论文（前端查询） 需要导入-待处理)'!E:E&amp;'8.1论文（前端查询） 需要导入-待处理)'!G:G&amp;'8.1论文（前端查询） 需要导入-待处理)'!K:K,'8.1论文（前端查询） 需要导入-待处理)'!B:B),2,))</f>
        <v>杨玲</v>
      </c>
      <c r="D265" t="str">
        <f>VLOOKUP(C265,[1]Sheet1!$A:$B,2,)</f>
        <v>yangling</v>
      </c>
      <c r="E265" s="1" t="s">
        <v>564</v>
      </c>
      <c r="F265" t="str">
        <f t="array" ref="F265">IF(VLOOKUP(A265&amp;I265,IF({1,0},'8.1论文（前端查询） 需要导入-待处理)'!E:E&amp;'8.1论文（前端查询） 需要导入-待处理)'!G:G,'8.1论文（前端查询） 需要导入-待处理)'!J:J),2,)="1","独立完成","合作完成")</f>
        <v>合作完成</v>
      </c>
      <c r="G265" t="str">
        <f t="array" ref="G265">VLOOKUP(A265&amp;I265,IF({1,0},'8.1论文（前端查询） 需要导入-待处理)'!E:E&amp;'8.1论文（前端查询） 需要导入-待处理)'!G:G,'8.1论文（前端查询） 需要导入-待处理)'!A:A),2,)</f>
        <v>2010</v>
      </c>
      <c r="H265" t="str">
        <f>VLOOKUP(T265,刊物分数!A:D,3,1)</f>
        <v>一般期刊、公开出版的论文集</v>
      </c>
      <c r="I265" t="s">
        <v>373</v>
      </c>
      <c r="J265" t="str">
        <f t="array" ref="J265">VLOOKUP(A265&amp;I265,IF({1,0},'8.1论文（前端查询） 需要导入-待处理)'!E:E&amp;'8.1论文（前端查询） 需要导入-待处理)'!G:G,'8.1论文（前端查询） 需要导入-待处理)'!I:I),2,)</f>
        <v>2010-01-20 </v>
      </c>
      <c r="K265" t="str">
        <f t="array" ref="K265">VLOOKUP(A265&amp;I265,IF({1,0},'8.1论文（前端查询） 需要导入-待处理)'!E:E&amp;'8.1论文（前端查询） 需要导入-待处理)'!G:G,'8.1论文（前端查询） 需要导入-待处理)'!H:H),2,)</f>
        <v>2</v>
      </c>
      <c r="L265" t="s">
        <v>27</v>
      </c>
      <c r="M265" t="s">
        <v>952</v>
      </c>
      <c r="N265" t="s">
        <v>29</v>
      </c>
      <c r="R265" t="str">
        <f>CONCATENATE(E265,"(",VLOOKUP(H265,刊物分数!C:D,2,)*70%,")")</f>
        <v>yangling(14)</v>
      </c>
      <c r="T265">
        <v>8</v>
      </c>
    </row>
    <row r="266" spans="1:20">
      <c r="A266" t="s">
        <v>953</v>
      </c>
      <c r="B266" s="9" t="s">
        <v>534</v>
      </c>
      <c r="C266" t="str">
        <f t="array" ref="C266">IF(ISNA(VLOOKUP(A266&amp;I266&amp;"1",IF({1,0},'8.1论文（前端查询） 需要导入-待处理)'!E:E&amp;'8.1论文（前端查询） 需要导入-待处理)'!G:G&amp;'8.1论文（前端查询） 需要导入-待处理)'!K:K,'8.1论文（前端查询） 需要导入-待处理)'!B:B),2,)),VLOOKUP(A266,IF({1,0},'8.1论文（前端查询） 需要导入-待处理)'!E:E,'8.1论文（前端查询） 需要导入-待处理)'!B:B),2,),VLOOKUP(A266&amp;I266&amp;"1",IF({1,0},'8.1论文（前端查询） 需要导入-待处理)'!E:E&amp;'8.1论文（前端查询） 需要导入-待处理)'!G:G&amp;'8.1论文（前端查询） 需要导入-待处理)'!K:K,'8.1论文（前端查询） 需要导入-待处理)'!B:B),2,))</f>
        <v>田代贵</v>
      </c>
      <c r="D266" t="e">
        <f>VLOOKUP(C266,[1]Sheet1!$A:$B,2,)</f>
        <v>#N/A</v>
      </c>
      <c r="E266" s="1" t="s">
        <v>452</v>
      </c>
      <c r="F266" t="str">
        <f t="array" ref="F266">IF(VLOOKUP(A266&amp;I266,IF({1,0},'8.1论文（前端查询） 需要导入-待处理)'!E:E&amp;'8.1论文（前端查询） 需要导入-待处理)'!G:G,'8.1论文（前端查询） 需要导入-待处理)'!J:J),2,)="1","独立完成","合作完成")</f>
        <v>独立完成</v>
      </c>
      <c r="G266" t="str">
        <f t="array" ref="G266">VLOOKUP(A266&amp;I266,IF({1,0},'8.1论文（前端查询） 需要导入-待处理)'!E:E&amp;'8.1论文（前端查询） 需要导入-待处理)'!G:G,'8.1论文（前端查询） 需要导入-待处理)'!A:A),2,)</f>
        <v>2010</v>
      </c>
      <c r="H266" t="str">
        <f>VLOOKUP(T266,刊物分数!A:D,3,1)</f>
        <v>一般期刊、公开出版的论文集</v>
      </c>
      <c r="I266" t="s">
        <v>534</v>
      </c>
      <c r="J266" t="str">
        <f t="array" ref="J266">VLOOKUP(A266&amp;I266,IF({1,0},'8.1论文（前端查询） 需要导入-待处理)'!E:E&amp;'8.1论文（前端查询） 需要导入-待处理)'!G:G,'8.1论文（前端查询） 需要导入-待处理)'!I:I),2,)</f>
        <v>2009-12-01 </v>
      </c>
      <c r="K266" t="str">
        <f t="array" ref="K266">VLOOKUP(A266&amp;I266,IF({1,0},'8.1论文（前端查询） 需要导入-待处理)'!E:E&amp;'8.1论文（前端查询） 需要导入-待处理)'!G:G,'8.1论文（前端查询） 需要导入-待处理)'!H:H),2,)</f>
        <v>0.8</v>
      </c>
      <c r="L266" t="s">
        <v>27</v>
      </c>
      <c r="M266" t="s">
        <v>454</v>
      </c>
      <c r="N266" t="s">
        <v>29</v>
      </c>
      <c r="R266" t="str">
        <f>CONCATENATE(E266,"(",VLOOKUP(H266,刊物分数!C:D,2,)*70%,")")</f>
        <v>tiandaigui(14)</v>
      </c>
      <c r="T266">
        <v>20</v>
      </c>
    </row>
    <row r="267" spans="1:20">
      <c r="A267" t="s">
        <v>954</v>
      </c>
      <c r="B267" s="9" t="s">
        <v>955</v>
      </c>
      <c r="C267" t="str">
        <f t="array" ref="C267">IF(ISNA(VLOOKUP(A267&amp;I267&amp;"1",IF({1,0},'8.1论文（前端查询） 需要导入-待处理)'!E:E&amp;'8.1论文（前端查询） 需要导入-待处理)'!G:G&amp;'8.1论文（前端查询） 需要导入-待处理)'!K:K,'8.1论文（前端查询） 需要导入-待处理)'!B:B),2,)),VLOOKUP(A267,IF({1,0},'8.1论文（前端查询） 需要导入-待处理)'!E:E,'8.1论文（前端查询） 需要导入-待处理)'!B:B),2,),VLOOKUP(A267&amp;I267&amp;"1",IF({1,0},'8.1论文（前端查询） 需要导入-待处理)'!E:E&amp;'8.1论文（前端查询） 需要导入-待处理)'!G:G&amp;'8.1论文（前端查询） 需要导入-待处理)'!K:K,'8.1论文（前端查询） 需要导入-待处理)'!B:B),2,))</f>
        <v>田丰伦</v>
      </c>
      <c r="D267" t="e">
        <f>VLOOKUP(C267,[1]Sheet1!$A:$B,2,)</f>
        <v>#N/A</v>
      </c>
      <c r="E267" s="1" t="s">
        <v>458</v>
      </c>
      <c r="F267" t="str">
        <f t="array" ref="F267">IF(VLOOKUP(A267&amp;I267,IF({1,0},'8.1论文（前端查询） 需要导入-待处理)'!E:E&amp;'8.1论文（前端查询） 需要导入-待处理)'!G:G,'8.1论文（前端查询） 需要导入-待处理)'!J:J),2,)="1","独立完成","合作完成")</f>
        <v>独立完成</v>
      </c>
      <c r="G267" t="str">
        <f t="array" ref="G267">VLOOKUP(A267&amp;I267,IF({1,0},'8.1论文（前端查询） 需要导入-待处理)'!E:E&amp;'8.1论文（前端查询） 需要导入-待处理)'!G:G,'8.1论文（前端查询） 需要导入-待处理)'!A:A),2,)</f>
        <v>2010</v>
      </c>
      <c r="H267" t="str">
        <f>VLOOKUP(T267,刊物分数!A:D,3,1)</f>
        <v>一般期刊、公开出版的论文集</v>
      </c>
      <c r="I267" t="s">
        <v>955</v>
      </c>
      <c r="J267" t="str">
        <f t="array" ref="J267">VLOOKUP(A267&amp;I267,IF({1,0},'8.1论文（前端查询） 需要导入-待处理)'!E:E&amp;'8.1论文（前端查询） 需要导入-待处理)'!G:G,'8.1论文（前端查询） 需要导入-待处理)'!I:I),2,)</f>
        <v>2010-03-15 </v>
      </c>
      <c r="K267" t="str">
        <f t="array" ref="K267">VLOOKUP(A267&amp;I267,IF({1,0},'8.1论文（前端查询） 需要导入-待处理)'!E:E&amp;'8.1论文（前端查询） 需要导入-待处理)'!G:G,'8.1论文（前端查询） 需要导入-待处理)'!H:H),2,)</f>
        <v>0.4</v>
      </c>
      <c r="L267" t="s">
        <v>27</v>
      </c>
      <c r="M267" t="s">
        <v>459</v>
      </c>
      <c r="N267" t="s">
        <v>29</v>
      </c>
      <c r="R267" t="str">
        <f>CONCATENATE(E267,"(",VLOOKUP(H267,刊物分数!C:D,2,)*70%,")")</f>
        <v>tianfenglun(14)</v>
      </c>
      <c r="T267">
        <v>10</v>
      </c>
    </row>
    <row r="268" spans="1:20">
      <c r="A268" t="s">
        <v>957</v>
      </c>
      <c r="B268" s="9" t="s">
        <v>34</v>
      </c>
      <c r="C268" t="str">
        <f t="array" ref="C268">IF(ISNA(VLOOKUP(A268&amp;I268&amp;"1",IF({1,0},'8.1论文（前端查询） 需要导入-待处理)'!E:E&amp;'8.1论文（前端查询） 需要导入-待处理)'!G:G&amp;'8.1论文（前端查询） 需要导入-待处理)'!K:K,'8.1论文（前端查询） 需要导入-待处理)'!B:B),2,)),VLOOKUP(A268,IF({1,0},'8.1论文（前端查询） 需要导入-待处理)'!E:E,'8.1论文（前端查询） 需要导入-待处理)'!B:B),2,),VLOOKUP(A268&amp;I268&amp;"1",IF({1,0},'8.1论文（前端查询） 需要导入-待处理)'!E:E&amp;'8.1论文（前端查询） 需要导入-待处理)'!G:G&amp;'8.1论文（前端查询） 需要导入-待处理)'!K:K,'8.1论文（前端查询） 需要导入-待处理)'!B:B),2,))</f>
        <v>田丰伦</v>
      </c>
      <c r="D268" t="e">
        <f>VLOOKUP(C268,[1]Sheet1!$A:$B,2,)</f>
        <v>#N/A</v>
      </c>
      <c r="E268" s="1" t="s">
        <v>458</v>
      </c>
      <c r="F268" t="str">
        <f t="array" ref="F268">IF(VLOOKUP(A268&amp;I268,IF({1,0},'8.1论文（前端查询） 需要导入-待处理)'!E:E&amp;'8.1论文（前端查询） 需要导入-待处理)'!G:G,'8.1论文（前端查询） 需要导入-待处理)'!J:J),2,)="1","独立完成","合作完成")</f>
        <v>独立完成</v>
      </c>
      <c r="G268" t="str">
        <f t="array" ref="G268">VLOOKUP(A268&amp;I268,IF({1,0},'8.1论文（前端查询） 需要导入-待处理)'!E:E&amp;'8.1论文（前端查询） 需要导入-待处理)'!G:G,'8.1论文（前端查询） 需要导入-待处理)'!A:A),2,)</f>
        <v>2010</v>
      </c>
      <c r="H268" t="str">
        <f>VLOOKUP(T268,刊物分数!A:D,3,1)</f>
        <v>一般期刊、公开出版的论文集</v>
      </c>
      <c r="I268" t="s">
        <v>34</v>
      </c>
      <c r="J268" t="str">
        <f t="array" ref="J268">VLOOKUP(A268&amp;I268,IF({1,0},'8.1论文（前端查询） 需要导入-待处理)'!E:E&amp;'8.1论文（前端查询） 需要导入-待处理)'!G:G,'8.1论文（前端查询） 需要导入-待处理)'!I:I),2,)</f>
        <v>2010-01-21 </v>
      </c>
      <c r="K268" t="str">
        <f t="array" ref="K268">VLOOKUP(A268&amp;I268,IF({1,0},'8.1论文（前端查询） 需要导入-待处理)'!E:E&amp;'8.1论文（前端查询） 需要导入-待处理)'!G:G,'8.1论文（前端查询） 需要导入-待处理)'!H:H),2,)</f>
        <v>0.4</v>
      </c>
      <c r="L268" t="s">
        <v>27</v>
      </c>
      <c r="M268" t="s">
        <v>459</v>
      </c>
      <c r="N268" t="s">
        <v>29</v>
      </c>
      <c r="R268" t="str">
        <f>CONCATENATE(E268,"(",VLOOKUP(H268,刊物分数!C:D,2,)*70%,")")</f>
        <v>tianfenglun(14)</v>
      </c>
      <c r="T268">
        <v>20</v>
      </c>
    </row>
    <row r="269" spans="1:20">
      <c r="A269" t="s">
        <v>958</v>
      </c>
      <c r="B269" s="9" t="s">
        <v>959</v>
      </c>
      <c r="C269" t="str">
        <f t="array" ref="C269">IF(ISNA(VLOOKUP(A269&amp;I269&amp;"1",IF({1,0},'8.1论文（前端查询） 需要导入-待处理)'!E:E&amp;'8.1论文（前端查询） 需要导入-待处理)'!G:G&amp;'8.1论文（前端查询） 需要导入-待处理)'!K:K,'8.1论文（前端查询） 需要导入-待处理)'!B:B),2,)),VLOOKUP(A269,IF({1,0},'8.1论文（前端查询） 需要导入-待处理)'!E:E,'8.1论文（前端查询） 需要导入-待处理)'!B:B),2,),VLOOKUP(A269&amp;I269&amp;"1",IF({1,0},'8.1论文（前端查询） 需要导入-待处理)'!E:E&amp;'8.1论文（前端查询） 需要导入-待处理)'!G:G&amp;'8.1论文（前端查询） 需要导入-待处理)'!K:K,'8.1论文（前端查询） 需要导入-待处理)'!B:B),2,))</f>
        <v>田丰伦</v>
      </c>
      <c r="D269" t="e">
        <f>VLOOKUP(C269,[1]Sheet1!$A:$B,2,)</f>
        <v>#N/A</v>
      </c>
      <c r="E269" s="1" t="s">
        <v>458</v>
      </c>
      <c r="F269" t="str">
        <f t="array" ref="F269">IF(VLOOKUP(A269&amp;I269,IF({1,0},'8.1论文（前端查询） 需要导入-待处理)'!E:E&amp;'8.1论文（前端查询） 需要导入-待处理)'!G:G,'8.1论文（前端查询） 需要导入-待处理)'!J:J),2,)="1","独立完成","合作完成")</f>
        <v>独立完成</v>
      </c>
      <c r="G269" t="str">
        <f t="array" ref="G269">VLOOKUP(A269&amp;I269,IF({1,0},'8.1论文（前端查询） 需要导入-待处理)'!E:E&amp;'8.1论文（前端查询） 需要导入-待处理)'!G:G,'8.1论文（前端查询） 需要导入-待处理)'!A:A),2,)</f>
        <v>2010</v>
      </c>
      <c r="H269" t="str">
        <f>VLOOKUP(T269,刊物分数!A:D,3,1)</f>
        <v>一般期刊、公开出版的论文集</v>
      </c>
      <c r="I269" t="s">
        <v>959</v>
      </c>
      <c r="J269" t="str">
        <f t="array" ref="J269">VLOOKUP(A269&amp;I269,IF({1,0},'8.1论文（前端查询） 需要导入-待处理)'!E:E&amp;'8.1论文（前端查询） 需要导入-待处理)'!G:G,'8.1论文（前端查询） 需要导入-待处理)'!I:I),2,)</f>
        <v>2010-12-16 </v>
      </c>
      <c r="K269" t="str">
        <f t="array" ref="K269">VLOOKUP(A269&amp;I269,IF({1,0},'8.1论文（前端查询） 需要导入-待处理)'!E:E&amp;'8.1论文（前端查询） 需要导入-待处理)'!G:G,'8.1论文（前端查询） 需要导入-待处理)'!H:H),2,)</f>
        <v>0.4</v>
      </c>
      <c r="L269" t="s">
        <v>27</v>
      </c>
      <c r="M269" t="s">
        <v>459</v>
      </c>
      <c r="N269" t="s">
        <v>29</v>
      </c>
      <c r="R269" t="str">
        <f>CONCATENATE(E269,"(",VLOOKUP(H269,刊物分数!C:D,2,)*70%,")")</f>
        <v>tianfenglun(14)</v>
      </c>
      <c r="T269">
        <v>20</v>
      </c>
    </row>
    <row r="270" hidden="1" spans="1:20">
      <c r="A270" t="s">
        <v>961</v>
      </c>
      <c r="B270" s="9" t="s">
        <v>42</v>
      </c>
      <c r="C270" t="str">
        <f t="array" ref="C270">IF(ISNA(VLOOKUP(A270&amp;I270&amp;"1",IF({1,0},'8.1论文（前端查询） 需要导入-待处理)'!E:E&amp;'8.1论文（前端查询） 需要导入-待处理)'!G:G&amp;'8.1论文（前端查询） 需要导入-待处理)'!K:K,'8.1论文（前端查询） 需要导入-待处理)'!B:B),2,)),VLOOKUP(A270,IF({1,0},'8.1论文（前端查询） 需要导入-待处理)'!E:E,'8.1论文（前端查询） 需要导入-待处理)'!B:B),2,),VLOOKUP(A270&amp;I270&amp;"1",IF({1,0},'8.1论文（前端查询） 需要导入-待处理)'!E:E&amp;'8.1论文（前端查询） 需要导入-待处理)'!G:G&amp;'8.1论文（前端查询） 需要导入-待处理)'!K:K,'8.1论文（前端查询） 需要导入-待处理)'!B:B),2,))</f>
        <v>王小明</v>
      </c>
      <c r="D270" t="str">
        <f>VLOOKUP(C270,[1]Sheet1!$A:$B,2,)</f>
        <v>wangxiaoming</v>
      </c>
      <c r="E270" s="1" t="s">
        <v>473</v>
      </c>
      <c r="F270" t="str">
        <f t="array" ref="F270">IF(VLOOKUP(A270&amp;I270,IF({1,0},'8.1论文（前端查询） 需要导入-待处理)'!E:E&amp;'8.1论文（前端查询） 需要导入-待处理)'!G:G,'8.1论文（前端查询） 需要导入-待处理)'!J:J),2,)="1","独立完成","合作完成")</f>
        <v>独立完成</v>
      </c>
      <c r="G270" t="str">
        <f t="array" ref="G270">VLOOKUP(A270&amp;I270,IF({1,0},'8.1论文（前端查询） 需要导入-待处理)'!E:E&amp;'8.1论文（前端查询） 需要导入-待处理)'!G:G,'8.1论文（前端查询） 需要导入-待处理)'!A:A),2,)</f>
        <v>2010</v>
      </c>
      <c r="H270" t="str">
        <f>VLOOKUP(T270,刊物分数!A:D,3,1)</f>
        <v>一般期刊、公开出版的论文集</v>
      </c>
      <c r="I270" t="s">
        <v>42</v>
      </c>
      <c r="J270" t="str">
        <f t="array" ref="J270">VLOOKUP(A270&amp;I270,IF({1,0},'8.1论文（前端查询） 需要导入-待处理)'!E:E&amp;'8.1论文（前端查询） 需要导入-待处理)'!G:G,'8.1论文（前端查询） 需要导入-待处理)'!I:I),2,)</f>
        <v>2010-01-06 </v>
      </c>
      <c r="K270" t="str">
        <f t="array" ref="K270">VLOOKUP(A270&amp;I270,IF({1,0},'8.1论文（前端查询） 需要导入-待处理)'!E:E&amp;'8.1论文（前端查询） 需要导入-待处理)'!G:G,'8.1论文（前端查询） 需要导入-待处理)'!H:H),2,)</f>
        <v>0.8</v>
      </c>
      <c r="L270" t="s">
        <v>27</v>
      </c>
      <c r="M270" t="s">
        <v>477</v>
      </c>
      <c r="N270" t="s">
        <v>29</v>
      </c>
      <c r="R270" t="str">
        <f>CONCATENATE(E270,"(",VLOOKUP(H270,刊物分数!C:D,2,)*70%,")")</f>
        <v>wangxiaoming(14)</v>
      </c>
      <c r="T270">
        <v>10</v>
      </c>
    </row>
    <row r="271" hidden="1" spans="1:20">
      <c r="A271" t="s">
        <v>963</v>
      </c>
      <c r="B271" s="9" t="s">
        <v>964</v>
      </c>
      <c r="C271" t="str">
        <f t="array" ref="C271">IF(ISNA(VLOOKUP(A271&amp;I271&amp;"1",IF({1,0},'8.1论文（前端查询） 需要导入-待处理)'!E:E&amp;'8.1论文（前端查询） 需要导入-待处理)'!G:G&amp;'8.1论文（前端查询） 需要导入-待处理)'!K:K,'8.1论文（前端查询） 需要导入-待处理)'!B:B),2,)),VLOOKUP(A271,IF({1,0},'8.1论文（前端查询） 需要导入-待处理)'!E:E,'8.1论文（前端查询） 需要导入-待处理)'!B:B),2,),VLOOKUP(A271&amp;I271&amp;"1",IF({1,0},'8.1论文（前端查询） 需要导入-待处理)'!E:E&amp;'8.1论文（前端查询） 需要导入-待处理)'!G:G&amp;'8.1论文（前端查询） 需要导入-待处理)'!K:K,'8.1论文（前端查询） 需要导入-待处理)'!B:B),2,))</f>
        <v>王小明</v>
      </c>
      <c r="D271" t="str">
        <f>VLOOKUP(C271,[1]Sheet1!$A:$B,2,)</f>
        <v>wangxiaoming</v>
      </c>
      <c r="E271" s="1" t="s">
        <v>473</v>
      </c>
      <c r="F271" t="str">
        <f t="array" ref="F271">IF(VLOOKUP(A271&amp;I271,IF({1,0},'8.1论文（前端查询） 需要导入-待处理)'!E:E&amp;'8.1论文（前端查询） 需要导入-待处理)'!G:G,'8.1论文（前端查询） 需要导入-待处理)'!J:J),2,)="1","独立完成","合作完成")</f>
        <v>合作完成</v>
      </c>
      <c r="G271" t="str">
        <f t="array" ref="G271">VLOOKUP(A271&amp;I271,IF({1,0},'8.1论文（前端查询） 需要导入-待处理)'!E:E&amp;'8.1论文（前端查询） 需要导入-待处理)'!G:G,'8.1论文（前端查询） 需要导入-待处理)'!A:A),2,)</f>
        <v>2010</v>
      </c>
      <c r="H271" t="str">
        <f>VLOOKUP(T271,刊物分数!A:D,3,1)</f>
        <v>一般期刊、公开出版的论文集</v>
      </c>
      <c r="I271" t="s">
        <v>964</v>
      </c>
      <c r="J271" t="str">
        <f t="array" ref="J271">VLOOKUP(A271&amp;I271,IF({1,0},'8.1论文（前端查询） 需要导入-待处理)'!E:E&amp;'8.1论文（前端查询） 需要导入-待处理)'!G:G,'8.1论文（前端查询） 需要导入-待处理)'!I:I),2,)</f>
        <v>2010-05-03 </v>
      </c>
      <c r="K271" t="str">
        <f t="array" ref="K271">VLOOKUP(A271&amp;I271,IF({1,0},'8.1论文（前端查询） 需要导入-待处理)'!E:E&amp;'8.1论文（前端查询） 需要导入-待处理)'!G:G,'8.1论文（前端查询） 需要导入-待处理)'!H:H),2,)</f>
        <v>1</v>
      </c>
      <c r="L271" t="s">
        <v>27</v>
      </c>
      <c r="M271" t="s">
        <v>477</v>
      </c>
      <c r="N271" t="s">
        <v>29</v>
      </c>
      <c r="R271" t="str">
        <f>CONCATENATE(E271,"(",VLOOKUP(H271,刊物分数!C:D,2,)*70%,")")</f>
        <v>wangxiaoming(14)</v>
      </c>
      <c r="T271">
        <v>12</v>
      </c>
    </row>
    <row r="272" hidden="1" spans="1:20">
      <c r="A272" t="s">
        <v>965</v>
      </c>
      <c r="B272" s="9" t="s">
        <v>42</v>
      </c>
      <c r="C272" t="str">
        <f t="array" ref="C272">IF(ISNA(VLOOKUP(A272&amp;I272&amp;"1",IF({1,0},'8.1论文（前端查询） 需要导入-待处理)'!E:E&amp;'8.1论文（前端查询） 需要导入-待处理)'!G:G&amp;'8.1论文（前端查询） 需要导入-待处理)'!K:K,'8.1论文（前端查询） 需要导入-待处理)'!B:B),2,)),VLOOKUP(A272,IF({1,0},'8.1论文（前端查询） 需要导入-待处理)'!E:E,'8.1论文（前端查询） 需要导入-待处理)'!B:B),2,),VLOOKUP(A272&amp;I272&amp;"1",IF({1,0},'8.1论文（前端查询） 需要导入-待处理)'!E:E&amp;'8.1论文（前端查询） 需要导入-待处理)'!G:G&amp;'8.1论文（前端查询） 需要导入-待处理)'!K:K,'8.1论文（前端查询） 需要导入-待处理)'!B:B),2,))</f>
        <v>王小明</v>
      </c>
      <c r="D272" t="str">
        <f>VLOOKUP(C272,[1]Sheet1!$A:$B,2,)</f>
        <v>wangxiaoming</v>
      </c>
      <c r="E272" s="1" t="s">
        <v>473</v>
      </c>
      <c r="F272" t="str">
        <f t="array" ref="F272">IF(VLOOKUP(A272&amp;I272,IF({1,0},'8.1论文（前端查询） 需要导入-待处理)'!E:E&amp;'8.1论文（前端查询） 需要导入-待处理)'!G:G,'8.1论文（前端查询） 需要导入-待处理)'!J:J),2,)="1","独立完成","合作完成")</f>
        <v>合作完成</v>
      </c>
      <c r="G272" t="str">
        <f t="array" ref="G272">VLOOKUP(A272&amp;I272,IF({1,0},'8.1论文（前端查询） 需要导入-待处理)'!E:E&amp;'8.1论文（前端查询） 需要导入-待处理)'!G:G,'8.1论文（前端查询） 需要导入-待处理)'!A:A),2,)</f>
        <v>2010</v>
      </c>
      <c r="H272" t="str">
        <f>VLOOKUP(T272,刊物分数!A:D,3,1)</f>
        <v>内部刊物</v>
      </c>
      <c r="I272" t="s">
        <v>42</v>
      </c>
      <c r="J272" t="str">
        <f t="array" ref="J272">VLOOKUP(A272&amp;I272,IF({1,0},'8.1论文（前端查询） 需要导入-待处理)'!E:E&amp;'8.1论文（前端查询） 需要导入-待处理)'!G:G,'8.1论文（前端查询） 需要导入-待处理)'!I:I),2,)</f>
        <v>2010-01-06 </v>
      </c>
      <c r="K272" t="str">
        <f t="array" ref="K272">VLOOKUP(A272&amp;I272,IF({1,0},'8.1论文（前端查询） 需要导入-待处理)'!E:E&amp;'8.1论文（前端查询） 需要导入-待处理)'!G:G,'8.1论文（前端查询） 需要导入-待处理)'!H:H),2,)</f>
        <v>0.9</v>
      </c>
      <c r="L272" t="s">
        <v>27</v>
      </c>
      <c r="M272" t="s">
        <v>477</v>
      </c>
      <c r="N272" t="s">
        <v>29</v>
      </c>
      <c r="R272" t="str">
        <f>CONCATENATE(E272,"(",VLOOKUP(H272,刊物分数!C:D,2,)*70%,")")</f>
        <v>wangxiaoming(3.5)</v>
      </c>
      <c r="T272">
        <v>1</v>
      </c>
    </row>
    <row r="273" spans="1:20">
      <c r="A273" t="s">
        <v>966</v>
      </c>
      <c r="B273" s="9" t="s">
        <v>967</v>
      </c>
      <c r="C273" t="str">
        <f t="array" ref="C273">IF(ISNA(VLOOKUP(A273&amp;I273&amp;"1",IF({1,0},'8.1论文（前端查询） 需要导入-待处理)'!E:E&amp;'8.1论文（前端查询） 需要导入-待处理)'!G:G&amp;'8.1论文（前端查询） 需要导入-待处理)'!K:K,'8.1论文（前端查询） 需要导入-待处理)'!B:B),2,)),VLOOKUP(A273,IF({1,0},'8.1论文（前端查询） 需要导入-待处理)'!E:E,'8.1论文（前端查询） 需要导入-待处理)'!B:B),2,),VLOOKUP(A273&amp;I273&amp;"1",IF({1,0},'8.1论文（前端查询） 需要导入-待处理)'!E:E&amp;'8.1论文（前端查询） 需要导入-待处理)'!G:G&amp;'8.1论文（前端查询） 需要导入-待处理)'!K:K,'8.1论文（前端查询） 需要导入-待处理)'!B:B),2,))</f>
        <v>王秀模</v>
      </c>
      <c r="D273" t="e">
        <f>VLOOKUP(C273,[1]Sheet1!$A:$B,2,)</f>
        <v>#N/A</v>
      </c>
      <c r="E273" s="1" t="s">
        <v>215</v>
      </c>
      <c r="F273" t="str">
        <f t="array" ref="F273">IF(VLOOKUP(A273&amp;I273,IF({1,0},'8.1论文（前端查询） 需要导入-待处理)'!E:E&amp;'8.1论文（前端查询） 需要导入-待处理)'!G:G,'8.1论文（前端查询） 需要导入-待处理)'!J:J),2,)="1","独立完成","合作完成")</f>
        <v>合作完成</v>
      </c>
      <c r="G273" t="str">
        <f t="array" ref="G273">VLOOKUP(A273&amp;I273,IF({1,0},'8.1论文（前端查询） 需要导入-待处理)'!E:E&amp;'8.1论文（前端查询） 需要导入-待处理)'!G:G,'8.1论文（前端查询） 需要导入-待处理)'!A:A),2,)</f>
        <v>2010</v>
      </c>
      <c r="H273" t="str">
        <f>VLOOKUP(T273,刊物分数!A:D,3,1)</f>
        <v>内部刊物</v>
      </c>
      <c r="I273" t="s">
        <v>967</v>
      </c>
      <c r="J273" t="str">
        <f t="array" ref="J273">VLOOKUP(A273&amp;I273,IF({1,0},'8.1论文（前端查询） 需要导入-待处理)'!E:E&amp;'8.1论文（前端查询） 需要导入-待处理)'!G:G,'8.1论文（前端查询） 需要导入-待处理)'!I:I),2,)</f>
        <v>2010-12-13 </v>
      </c>
      <c r="K273" t="str">
        <f t="array" ref="K273">VLOOKUP(A273&amp;I273,IF({1,0},'8.1论文（前端查询） 需要导入-待处理)'!E:E&amp;'8.1论文（前端查询） 需要导入-待处理)'!G:G,'8.1论文（前端查询） 需要导入-待处理)'!H:H),2,)</f>
        <v>2.4</v>
      </c>
      <c r="L273" t="s">
        <v>27</v>
      </c>
      <c r="M273" t="s">
        <v>488</v>
      </c>
      <c r="N273" t="s">
        <v>29</v>
      </c>
      <c r="R273" t="str">
        <f>CONCATENATE(E273,"(",VLOOKUP(H273,刊物分数!C:D,2,)*70%,")")</f>
        <v>wangxiumo(3.5)</v>
      </c>
      <c r="T273">
        <v>4</v>
      </c>
    </row>
    <row r="274" spans="1:20">
      <c r="A274" t="s">
        <v>965</v>
      </c>
      <c r="B274" s="9" t="s">
        <v>970</v>
      </c>
      <c r="C274" t="str">
        <f t="array" ref="C274">IF(ISNA(VLOOKUP(A274&amp;I274&amp;"1",IF({1,0},'8.1论文（前端查询） 需要导入-待处理)'!E:E&amp;'8.1论文（前端查询） 需要导入-待处理)'!G:G&amp;'8.1论文（前端查询） 需要导入-待处理)'!K:K,'8.1论文（前端查询） 需要导入-待处理)'!B:B),2,)),VLOOKUP(A274,IF({1,0},'8.1论文（前端查询） 需要导入-待处理)'!E:E,'8.1论文（前端查询） 需要导入-待处理)'!B:B),2,),VLOOKUP(A274&amp;I274&amp;"1",IF({1,0},'8.1论文（前端查询） 需要导入-待处理)'!E:E&amp;'8.1论文（前端查询） 需要导入-待处理)'!G:G&amp;'8.1论文（前端查询） 需要导入-待处理)'!K:K,'8.1论文（前端查询） 需要导入-待处理)'!B:B),2,))</f>
        <v>王秀模</v>
      </c>
      <c r="D274" t="e">
        <f>VLOOKUP(C274,[1]Sheet1!$A:$B,2,)</f>
        <v>#N/A</v>
      </c>
      <c r="E274" s="1" t="s">
        <v>215</v>
      </c>
      <c r="F274" t="str">
        <f t="array" ref="F274">IF(VLOOKUP(A274&amp;I274,IF({1,0},'8.1论文（前端查询） 需要导入-待处理)'!E:E&amp;'8.1论文（前端查询） 需要导入-待处理)'!G:G,'8.1论文（前端查询） 需要导入-待处理)'!J:J),2,)="1","独立完成","合作完成")</f>
        <v>合作完成</v>
      </c>
      <c r="G274" t="str">
        <f t="array" ref="G274">VLOOKUP(A274&amp;I274,IF({1,0},'8.1论文（前端查询） 需要导入-待处理)'!E:E&amp;'8.1论文（前端查询） 需要导入-待处理)'!G:G,'8.1论文（前端查询） 需要导入-待处理)'!A:A),2,)</f>
        <v>2010</v>
      </c>
      <c r="H274" t="str">
        <f>VLOOKUP(T274,刊物分数!A:D,3,1)</f>
        <v>内部刊物</v>
      </c>
      <c r="I274" t="s">
        <v>970</v>
      </c>
      <c r="J274" t="str">
        <f t="array" ref="J274">VLOOKUP(A274&amp;I274,IF({1,0},'8.1论文（前端查询） 需要导入-待处理)'!E:E&amp;'8.1论文（前端查询） 需要导入-待处理)'!G:G,'8.1论文（前端查询） 需要导入-待处理)'!I:I),2,)</f>
        <v>2010-12-13 </v>
      </c>
      <c r="K274" t="str">
        <f t="array" ref="K274">VLOOKUP(A274&amp;I274,IF({1,0},'8.1论文（前端查询） 需要导入-待处理)'!E:E&amp;'8.1论文（前端查询） 需要导入-待处理)'!G:G,'8.1论文（前端查询） 需要导入-待处理)'!H:H),2,)</f>
        <v>1.2</v>
      </c>
      <c r="L274" t="s">
        <v>27</v>
      </c>
      <c r="M274" t="s">
        <v>488</v>
      </c>
      <c r="N274" t="s">
        <v>29</v>
      </c>
      <c r="R274" t="str">
        <f>CONCATENATE(E274,"(",VLOOKUP(H274,刊物分数!C:D,2,)*70%,")")</f>
        <v>wangxiumo(3.5)</v>
      </c>
      <c r="T274">
        <v>4</v>
      </c>
    </row>
    <row r="275" spans="1:20">
      <c r="A275" t="s">
        <v>971</v>
      </c>
      <c r="B275" s="9" t="s">
        <v>369</v>
      </c>
      <c r="C275" t="str">
        <f t="array" ref="C275">IF(ISNA(VLOOKUP(A275&amp;I275&amp;"1",IF({1,0},'8.1论文（前端查询） 需要导入-待处理)'!E:E&amp;'8.1论文（前端查询） 需要导入-待处理)'!G:G&amp;'8.1论文（前端查询） 需要导入-待处理)'!K:K,'8.1论文（前端查询） 需要导入-待处理)'!B:B),2,)),VLOOKUP(A275,IF({1,0},'8.1论文（前端查询） 需要导入-待处理)'!E:E,'8.1论文（前端查询） 需要导入-待处理)'!B:B),2,),VLOOKUP(A275&amp;I275&amp;"1",IF({1,0},'8.1论文（前端查询） 需要导入-待处理)'!E:E&amp;'8.1论文（前端查询） 需要导入-待处理)'!G:G&amp;'8.1论文（前端查询） 需要导入-待处理)'!K:K,'8.1论文（前端查询） 需要导入-待处理)'!B:B),2,))</f>
        <v>王秀模</v>
      </c>
      <c r="D275" t="e">
        <f>VLOOKUP(C275,[1]Sheet1!$A:$B,2,)</f>
        <v>#N/A</v>
      </c>
      <c r="E275" s="1" t="s">
        <v>215</v>
      </c>
      <c r="F275" t="str">
        <f t="array" ref="F275">IF(VLOOKUP(A275&amp;I275,IF({1,0},'8.1论文（前端查询） 需要导入-待处理)'!E:E&amp;'8.1论文（前端查询） 需要导入-待处理)'!G:G,'8.1论文（前端查询） 需要导入-待处理)'!J:J),2,)="1","独立完成","合作完成")</f>
        <v>独立完成</v>
      </c>
      <c r="G275" t="str">
        <f t="array" ref="G275">VLOOKUP(A275&amp;I275,IF({1,0},'8.1论文（前端查询） 需要导入-待处理)'!E:E&amp;'8.1论文（前端查询） 需要导入-待处理)'!G:G,'8.1论文（前端查询） 需要导入-待处理)'!A:A),2,)</f>
        <v>2010</v>
      </c>
      <c r="H275" t="str">
        <f>VLOOKUP(T275,刊物分数!A:D,3,1)</f>
        <v>一般期刊、公开出版的论文集</v>
      </c>
      <c r="I275" t="s">
        <v>369</v>
      </c>
      <c r="J275" t="str">
        <f t="array" ref="J275">VLOOKUP(A275&amp;I275,IF({1,0},'8.1论文（前端查询） 需要导入-待处理)'!E:E&amp;'8.1论文（前端查询） 需要导入-待处理)'!G:G,'8.1论文（前端查询） 需要导入-待处理)'!I:I),2,)</f>
        <v>2010-03-06 </v>
      </c>
      <c r="K275" t="str">
        <f t="array" ref="K275">VLOOKUP(A275&amp;I275,IF({1,0},'8.1论文（前端查询） 需要导入-待处理)'!E:E&amp;'8.1论文（前端查询） 需要导入-待处理)'!G:G,'8.1论文（前端查询） 需要导入-待处理)'!H:H),2,)</f>
        <v>0.12</v>
      </c>
      <c r="L275" t="s">
        <v>27</v>
      </c>
      <c r="M275" t="s">
        <v>488</v>
      </c>
      <c r="N275" t="s">
        <v>29</v>
      </c>
      <c r="R275" t="str">
        <f>CONCATENATE(E275,"(",VLOOKUP(H275,刊物分数!C:D,2,)*70%,")")</f>
        <v>wangxiumo(14)</v>
      </c>
      <c r="T275">
        <v>10</v>
      </c>
    </row>
    <row r="276" spans="1:20">
      <c r="A276" t="s">
        <v>974</v>
      </c>
      <c r="B276" s="9" t="s">
        <v>369</v>
      </c>
      <c r="C276" t="str">
        <f t="array" ref="C276">IF(ISNA(VLOOKUP(A276&amp;I276&amp;"1",IF({1,0},'8.1论文（前端查询） 需要导入-待处理)'!E:E&amp;'8.1论文（前端查询） 需要导入-待处理)'!G:G&amp;'8.1论文（前端查询） 需要导入-待处理)'!K:K,'8.1论文（前端查询） 需要导入-待处理)'!B:B),2,)),VLOOKUP(A276,IF({1,0},'8.1论文（前端查询） 需要导入-待处理)'!E:E,'8.1论文（前端查询） 需要导入-待处理)'!B:B),2,),VLOOKUP(A276&amp;I276&amp;"1",IF({1,0},'8.1论文（前端查询） 需要导入-待处理)'!E:E&amp;'8.1论文（前端查询） 需要导入-待处理)'!G:G&amp;'8.1论文（前端查询） 需要导入-待处理)'!K:K,'8.1论文（前端查询） 需要导入-待处理)'!B:B),2,))</f>
        <v>王秀模</v>
      </c>
      <c r="D276" t="e">
        <f>VLOOKUP(C276,[1]Sheet1!$A:$B,2,)</f>
        <v>#N/A</v>
      </c>
      <c r="E276" s="1" t="s">
        <v>215</v>
      </c>
      <c r="F276" t="str">
        <f t="array" ref="F276">IF(VLOOKUP(A276&amp;I276,IF({1,0},'8.1论文（前端查询） 需要导入-待处理)'!E:E&amp;'8.1论文（前端查询） 需要导入-待处理)'!G:G,'8.1论文（前端查询） 需要导入-待处理)'!J:J),2,)="1","独立完成","合作完成")</f>
        <v>独立完成</v>
      </c>
      <c r="G276" t="str">
        <f t="array" ref="G276">VLOOKUP(A276&amp;I276,IF({1,0},'8.1论文（前端查询） 需要导入-待处理)'!E:E&amp;'8.1论文（前端查询） 需要导入-待处理)'!G:G,'8.1论文（前端查询） 需要导入-待处理)'!A:A),2,)</f>
        <v>2010</v>
      </c>
      <c r="H276" t="str">
        <f>VLOOKUP(T276,刊物分数!A:D,3,1)</f>
        <v>一般期刊、公开出版的论文集</v>
      </c>
      <c r="I276" t="s">
        <v>369</v>
      </c>
      <c r="J276" t="str">
        <f t="array" ref="J276">VLOOKUP(A276&amp;I276,IF({1,0},'8.1论文（前端查询） 需要导入-待处理)'!E:E&amp;'8.1论文（前端查询） 需要导入-待处理)'!G:G,'8.1论文（前端查询） 需要导入-待处理)'!I:I),2,)</f>
        <v>2010-04-08 </v>
      </c>
      <c r="K276" t="str">
        <f t="array" ref="K276">VLOOKUP(A276&amp;I276,IF({1,0},'8.1论文（前端查询） 需要导入-待处理)'!E:E&amp;'8.1论文（前端查询） 需要导入-待处理)'!G:G,'8.1论文（前端查询） 需要导入-待处理)'!H:H),2,)</f>
        <v>0.5</v>
      </c>
      <c r="L276" t="s">
        <v>27</v>
      </c>
      <c r="M276" t="s">
        <v>488</v>
      </c>
      <c r="N276" t="s">
        <v>29</v>
      </c>
      <c r="R276" t="str">
        <f>CONCATENATE(E276,"(",VLOOKUP(H276,刊物分数!C:D,2,)*70%,")")</f>
        <v>wangxiumo(14)</v>
      </c>
      <c r="T276">
        <v>10</v>
      </c>
    </row>
    <row r="277" spans="1:20">
      <c r="A277" t="s">
        <v>976</v>
      </c>
      <c r="B277" s="9" t="s">
        <v>977</v>
      </c>
      <c r="C277" t="str">
        <f t="array" ref="C277">IF(ISNA(VLOOKUP(A277&amp;I277&amp;"1",IF({1,0},'8.1论文（前端查询） 需要导入-待处理)'!E:E&amp;'8.1论文（前端查询） 需要导入-待处理)'!G:G&amp;'8.1论文（前端查询） 需要导入-待处理)'!K:K,'8.1论文（前端查询） 需要导入-待处理)'!B:B),2,)),VLOOKUP(A277,IF({1,0},'8.1论文（前端查询） 需要导入-待处理)'!E:E,'8.1论文（前端查询） 需要导入-待处理)'!B:B),2,),VLOOKUP(A277&amp;I277&amp;"1",IF({1,0},'8.1论文（前端查询） 需要导入-待处理)'!E:E&amp;'8.1论文（前端查询） 需要导入-待处理)'!G:G&amp;'8.1论文（前端查询） 需要导入-待处理)'!K:K,'8.1论文（前端查询） 需要导入-待处理)'!B:B),2,))</f>
        <v>王秀模</v>
      </c>
      <c r="D277" t="e">
        <f>VLOOKUP(C277,[1]Sheet1!$A:$B,2,)</f>
        <v>#N/A</v>
      </c>
      <c r="E277" s="1" t="s">
        <v>215</v>
      </c>
      <c r="F277" t="str">
        <f t="array" ref="F277">IF(VLOOKUP(A277&amp;I277,IF({1,0},'8.1论文（前端查询） 需要导入-待处理)'!E:E&amp;'8.1论文（前端查询） 需要导入-待处理)'!G:G,'8.1论文（前端查询） 需要导入-待处理)'!J:J),2,)="1","独立完成","合作完成")</f>
        <v>合作完成</v>
      </c>
      <c r="G277" t="str">
        <f t="array" ref="G277">VLOOKUP(A277&amp;I277,IF({1,0},'8.1论文（前端查询） 需要导入-待处理)'!E:E&amp;'8.1论文（前端查询） 需要导入-待处理)'!G:G,'8.1论文（前端查询） 需要导入-待处理)'!A:A),2,)</f>
        <v>2010</v>
      </c>
      <c r="H277" t="str">
        <f>VLOOKUP(T277,刊物分数!A:D,3,1)</f>
        <v>一般期刊、公开出版的论文集</v>
      </c>
      <c r="I277" t="s">
        <v>977</v>
      </c>
      <c r="J277" t="str">
        <f t="array" ref="J277">VLOOKUP(A277&amp;I277,IF({1,0},'8.1论文（前端查询） 需要导入-待处理)'!E:E&amp;'8.1论文（前端查询） 需要导入-待处理)'!G:G,'8.1论文（前端查询） 需要导入-待处理)'!I:I),2,)</f>
        <v>2010-12-01 </v>
      </c>
      <c r="K277" t="str">
        <f t="array" ref="K277">VLOOKUP(A277&amp;I277,IF({1,0},'8.1论文（前端查询） 需要导入-待处理)'!E:E&amp;'8.1论文（前端查询） 需要导入-待处理)'!G:G,'8.1论文（前端查询） 需要导入-待处理)'!H:H),2,)</f>
        <v>0.8</v>
      </c>
      <c r="L277" t="s">
        <v>27</v>
      </c>
      <c r="M277" t="s">
        <v>488</v>
      </c>
      <c r="N277" t="s">
        <v>29</v>
      </c>
      <c r="R277" t="str">
        <f>CONCATENATE(E277,"(",VLOOKUP(H277,刊物分数!C:D,2,)*70%,")")</f>
        <v>wangxiumo(14)</v>
      </c>
      <c r="T277">
        <v>10</v>
      </c>
    </row>
    <row r="278" hidden="1" spans="1:20">
      <c r="A278" t="s">
        <v>750</v>
      </c>
      <c r="B278" s="9" t="s">
        <v>979</v>
      </c>
      <c r="C278" t="str">
        <f t="array" ref="C278">IF(ISNA(VLOOKUP(A278&amp;I278&amp;"1",IF({1,0},'8.1论文（前端查询） 需要导入-待处理)'!E:E&amp;'8.1论文（前端查询） 需要导入-待处理)'!G:G&amp;'8.1论文（前端查询） 需要导入-待处理)'!K:K,'8.1论文（前端查询） 需要导入-待处理)'!B:B),2,)),VLOOKUP(A278,IF({1,0},'8.1论文（前端查询） 需要导入-待处理)'!E:E,'8.1论文（前端查询） 需要导入-待处理)'!B:B),2,),VLOOKUP(A278&amp;I278&amp;"1",IF({1,0},'8.1论文（前端查询） 需要导入-待处理)'!E:E&amp;'8.1论文（前端查询） 需要导入-待处理)'!G:G&amp;'8.1论文（前端查询） 需要导入-待处理)'!K:K,'8.1论文（前端查询） 需要导入-待处理)'!B:B),2,))</f>
        <v>江薇薇</v>
      </c>
      <c r="D278" t="str">
        <f>VLOOKUP(C278,[1]Sheet1!$A:$B,2,)</f>
        <v>jiangweiwei</v>
      </c>
      <c r="E278" s="1" t="s">
        <v>223</v>
      </c>
      <c r="F278" t="str">
        <f t="array" ref="F278">IF(VLOOKUP(A278&amp;I278,IF({1,0},'8.1论文（前端查询） 需要导入-待处理)'!E:E&amp;'8.1论文（前端查询） 需要导入-待处理)'!G:G,'8.1论文（前端查询） 需要导入-待处理)'!J:J),2,)="1","独立完成","合作完成")</f>
        <v>合作完成</v>
      </c>
      <c r="G278" t="str">
        <f t="array" ref="G278">VLOOKUP(A278&amp;I278,IF({1,0},'8.1论文（前端查询） 需要导入-待处理)'!E:E&amp;'8.1论文（前端查询） 需要导入-待处理)'!G:G,'8.1论文（前端查询） 需要导入-待处理)'!A:A),2,)</f>
        <v>2010</v>
      </c>
      <c r="H278" t="str">
        <f>VLOOKUP(T278,刊物分数!A:D,3,1)</f>
        <v>内部刊物</v>
      </c>
      <c r="I278" t="s">
        <v>979</v>
      </c>
      <c r="J278" t="str">
        <f t="array" ref="J278">VLOOKUP(A278&amp;I278,IF({1,0},'8.1论文（前端查询） 需要导入-待处理)'!E:E&amp;'8.1论文（前端查询） 需要导入-待处理)'!G:G,'8.1论文（前端查询） 需要导入-待处理)'!I:I),2,)</f>
        <v>2010-12-13 </v>
      </c>
      <c r="K278" t="str">
        <f t="array" ref="K278">VLOOKUP(A278&amp;I278,IF({1,0},'8.1论文（前端查询） 需要导入-待处理)'!E:E&amp;'8.1论文（前端查询） 需要导入-待处理)'!G:G,'8.1论文（前端查询） 需要导入-待处理)'!H:H),2,)</f>
        <v>1.8</v>
      </c>
      <c r="L278" t="s">
        <v>27</v>
      </c>
      <c r="M278" t="s">
        <v>488</v>
      </c>
      <c r="N278" t="s">
        <v>29</v>
      </c>
      <c r="R278" t="str">
        <f>CONCATENATE(E278,"(",VLOOKUP(H278,刊物分数!C:D,2,)*70%,")")</f>
        <v>jiangweiwei(3.5)</v>
      </c>
      <c r="T278">
        <v>3</v>
      </c>
    </row>
    <row r="279" hidden="1" spans="1:20">
      <c r="A279" t="s">
        <v>980</v>
      </c>
      <c r="B279" s="9" t="s">
        <v>981</v>
      </c>
      <c r="C279" t="str">
        <f t="array" ref="C279">IF(ISNA(VLOOKUP(A279&amp;I279&amp;"1",IF({1,0},'8.1论文（前端查询） 需要导入-待处理)'!E:E&amp;'8.1论文（前端查询） 需要导入-待处理)'!G:G&amp;'8.1论文（前端查询） 需要导入-待处理)'!K:K,'8.1论文（前端查询） 需要导入-待处理)'!B:B),2,)),VLOOKUP(A279,IF({1,0},'8.1论文（前端查询） 需要导入-待处理)'!E:E,'8.1论文（前端查询） 需要导入-待处理)'!B:B),2,),VLOOKUP(A279&amp;I279&amp;"1",IF({1,0},'8.1论文（前端查询） 需要导入-待处理)'!E:E&amp;'8.1论文（前端查询） 需要导入-待处理)'!G:G&amp;'8.1论文（前端查询） 需要导入-待处理)'!K:K,'8.1论文（前端查询） 需要导入-待处理)'!B:B),2,))</f>
        <v>吴安</v>
      </c>
      <c r="D279" t="str">
        <f>VLOOKUP(C279,[1]Sheet1!$A:$B,2,)</f>
        <v>wuann</v>
      </c>
      <c r="E279" s="1" t="s">
        <v>511</v>
      </c>
      <c r="F279" t="str">
        <f t="array" ref="F279">IF(VLOOKUP(A279&amp;I279,IF({1,0},'8.1论文（前端查询） 需要导入-待处理)'!E:E&amp;'8.1论文（前端查询） 需要导入-待处理)'!G:G,'8.1论文（前端查询） 需要导入-待处理)'!J:J),2,)="1","独立完成","合作完成")</f>
        <v>独立完成</v>
      </c>
      <c r="G279" t="str">
        <f t="array" ref="G279">VLOOKUP(A279&amp;I279,IF({1,0},'8.1论文（前端查询） 需要导入-待处理)'!E:E&amp;'8.1论文（前端查询） 需要导入-待处理)'!G:G,'8.1论文（前端查询） 需要导入-待处理)'!A:A),2,)</f>
        <v>2010</v>
      </c>
      <c r="H279" t="str">
        <f>VLOOKUP(T279,刊物分数!A:D,3,1)</f>
        <v>一般期刊、公开出版的论文集</v>
      </c>
      <c r="I279" t="s">
        <v>981</v>
      </c>
      <c r="J279" t="str">
        <f t="array" ref="J279">VLOOKUP(A279&amp;I279,IF({1,0},'8.1论文（前端查询） 需要导入-待处理)'!E:E&amp;'8.1论文（前端查询） 需要导入-待处理)'!G:G,'8.1论文（前端查询） 需要导入-待处理)'!I:I),2,)</f>
        <v>2010-12-16 </v>
      </c>
      <c r="K279" t="str">
        <f t="array" ref="K279">VLOOKUP(A279&amp;I279,IF({1,0},'8.1论文（前端查询） 需要导入-待处理)'!E:E&amp;'8.1论文（前端查询） 需要导入-待处理)'!G:G,'8.1论文（前端查询） 需要导入-待处理)'!H:H),2,)</f>
        <v>2.55</v>
      </c>
      <c r="L279" t="s">
        <v>27</v>
      </c>
      <c r="M279" t="s">
        <v>512</v>
      </c>
      <c r="N279" t="s">
        <v>29</v>
      </c>
      <c r="R279" t="str">
        <f>CONCATENATE(E279,"(",VLOOKUP(H279,刊物分数!C:D,2,)*70%,")")</f>
        <v>wuan(14)</v>
      </c>
      <c r="T279">
        <v>10</v>
      </c>
    </row>
    <row r="280" hidden="1" spans="1:20">
      <c r="A280" t="s">
        <v>983</v>
      </c>
      <c r="B280" s="9" t="s">
        <v>981</v>
      </c>
      <c r="C280" t="str">
        <f t="array" ref="C280">IF(ISNA(VLOOKUP(A280&amp;I280&amp;"1",IF({1,0},'8.1论文（前端查询） 需要导入-待处理)'!E:E&amp;'8.1论文（前端查询） 需要导入-待处理)'!G:G&amp;'8.1论文（前端查询） 需要导入-待处理)'!K:K,'8.1论文（前端查询） 需要导入-待处理)'!B:B),2,)),VLOOKUP(A280,IF({1,0},'8.1论文（前端查询） 需要导入-待处理)'!E:E,'8.1论文（前端查询） 需要导入-待处理)'!B:B),2,),VLOOKUP(A280&amp;I280&amp;"1",IF({1,0},'8.1论文（前端查询） 需要导入-待处理)'!E:E&amp;'8.1论文（前端查询） 需要导入-待处理)'!G:G&amp;'8.1论文（前端查询） 需要导入-待处理)'!K:K,'8.1论文（前端查询） 需要导入-待处理)'!B:B),2,))</f>
        <v>吴安</v>
      </c>
      <c r="D280" t="str">
        <f>VLOOKUP(C280,[1]Sheet1!$A:$B,2,)</f>
        <v>wuann</v>
      </c>
      <c r="E280" s="1" t="s">
        <v>511</v>
      </c>
      <c r="F280" t="str">
        <f t="array" ref="F280">IF(VLOOKUP(A280&amp;I280,IF({1,0},'8.1论文（前端查询） 需要导入-待处理)'!E:E&amp;'8.1论文（前端查询） 需要导入-待处理)'!G:G,'8.1论文（前端查询） 需要导入-待处理)'!J:J),2,)="1","独立完成","合作完成")</f>
        <v>独立完成</v>
      </c>
      <c r="G280" t="str">
        <f t="array" ref="G280">VLOOKUP(A280&amp;I280,IF({1,0},'8.1论文（前端查询） 需要导入-待处理)'!E:E&amp;'8.1论文（前端查询） 需要导入-待处理)'!G:G,'8.1论文（前端查询） 需要导入-待处理)'!A:A),2,)</f>
        <v>2010</v>
      </c>
      <c r="H280" t="str">
        <f>VLOOKUP(T280,刊物分数!A:D,3,1)</f>
        <v>一般期刊、公开出版的论文集</v>
      </c>
      <c r="I280" t="s">
        <v>981</v>
      </c>
      <c r="J280" t="str">
        <f t="array" ref="J280">VLOOKUP(A280&amp;I280,IF({1,0},'8.1论文（前端查询） 需要导入-待处理)'!E:E&amp;'8.1论文（前端查询） 需要导入-待处理)'!G:G,'8.1论文（前端查询） 需要导入-待处理)'!I:I),2,)</f>
        <v>2010-12-16 </v>
      </c>
      <c r="K280" t="str">
        <f t="array" ref="K280">VLOOKUP(A280&amp;I280,IF({1,0},'8.1论文（前端查询） 需要导入-待处理)'!E:E&amp;'8.1论文（前端查询） 需要导入-待处理)'!G:G,'8.1论文（前端查询） 需要导入-待处理)'!H:H),2,)</f>
        <v>1.97</v>
      </c>
      <c r="L280" t="s">
        <v>27</v>
      </c>
      <c r="M280" t="s">
        <v>512</v>
      </c>
      <c r="N280" t="s">
        <v>29</v>
      </c>
      <c r="R280" t="str">
        <f>CONCATENATE(E280,"(",VLOOKUP(H280,刊物分数!C:D,2,)*70%,")")</f>
        <v>wuan(14)</v>
      </c>
      <c r="T280">
        <v>10</v>
      </c>
    </row>
    <row r="281" hidden="1" spans="1:20">
      <c r="A281" t="s">
        <v>985</v>
      </c>
      <c r="B281" s="9" t="s">
        <v>190</v>
      </c>
      <c r="C281" t="str">
        <f t="array" ref="C281">IF(ISNA(VLOOKUP(A281&amp;I281&amp;"1",IF({1,0},'8.1论文（前端查询） 需要导入-待处理)'!E:E&amp;'8.1论文（前端查询） 需要导入-待处理)'!G:G&amp;'8.1论文（前端查询） 需要导入-待处理)'!K:K,'8.1论文（前端查询） 需要导入-待处理)'!B:B),2,)),VLOOKUP(A281,IF({1,0},'8.1论文（前端查询） 需要导入-待处理)'!E:E,'8.1论文（前端查询） 需要导入-待处理)'!B:B),2,),VLOOKUP(A281&amp;I281&amp;"1",IF({1,0},'8.1论文（前端查询） 需要导入-待处理)'!E:E&amp;'8.1论文（前端查询） 需要导入-待处理)'!G:G&amp;'8.1论文（前端查询） 需要导入-待处理)'!K:K,'8.1论文（前端查询） 需要导入-待处理)'!B:B),2,))</f>
        <v>吴安</v>
      </c>
      <c r="D281" t="str">
        <f>VLOOKUP(C281,[1]Sheet1!$A:$B,2,)</f>
        <v>wuann</v>
      </c>
      <c r="E281" s="1" t="s">
        <v>511</v>
      </c>
      <c r="F281" t="str">
        <f t="array" ref="F281">IF(VLOOKUP(A281&amp;I281,IF({1,0},'8.1论文（前端查询） 需要导入-待处理)'!E:E&amp;'8.1论文（前端查询） 需要导入-待处理)'!G:G,'8.1论文（前端查询） 需要导入-待处理)'!J:J),2,)="1","独立完成","合作完成")</f>
        <v>独立完成</v>
      </c>
      <c r="G281" t="str">
        <f t="array" ref="G281">VLOOKUP(A281&amp;I281,IF({1,0},'8.1论文（前端查询） 需要导入-待处理)'!E:E&amp;'8.1论文（前端查询） 需要导入-待处理)'!G:G,'8.1论文（前端查询） 需要导入-待处理)'!A:A),2,)</f>
        <v>2010</v>
      </c>
      <c r="H281" t="str">
        <f>VLOOKUP(T281,刊物分数!A:D,3,1)</f>
        <v>一般期刊、公开出版的论文集</v>
      </c>
      <c r="I281" t="s">
        <v>190</v>
      </c>
      <c r="J281" t="str">
        <f t="array" ref="J281">VLOOKUP(A281&amp;I281,IF({1,0},'8.1论文（前端查询） 需要导入-待处理)'!E:E&amp;'8.1论文（前端查询） 需要导入-待处理)'!G:G,'8.1论文（前端查询） 需要导入-待处理)'!I:I),2,)</f>
        <v>2010-11-15 </v>
      </c>
      <c r="K281" t="str">
        <f t="array" ref="K281">VLOOKUP(A281&amp;I281,IF({1,0},'8.1论文（前端查询） 需要导入-待处理)'!E:E&amp;'8.1论文（前端查询） 需要导入-待处理)'!G:G,'8.1论文（前端查询） 需要导入-待处理)'!H:H),2,)</f>
        <v>1.58</v>
      </c>
      <c r="L281" t="s">
        <v>27</v>
      </c>
      <c r="M281" t="s">
        <v>512</v>
      </c>
      <c r="N281" t="s">
        <v>29</v>
      </c>
      <c r="R281" t="str">
        <f>CONCATENATE(E281,"(",VLOOKUP(H281,刊物分数!C:D,2,)*70%,")")</f>
        <v>wuan(14)</v>
      </c>
      <c r="T281">
        <v>20</v>
      </c>
    </row>
    <row r="282" hidden="1" spans="1:20">
      <c r="A282" t="s">
        <v>965</v>
      </c>
      <c r="B282" s="9" t="s">
        <v>653</v>
      </c>
      <c r="C282" t="str">
        <f t="array" ref="C282">IF(ISNA(VLOOKUP(A282&amp;I282&amp;"1",IF({1,0},'8.1论文（前端查询） 需要导入-待处理)'!E:E&amp;'8.1论文（前端查询） 需要导入-待处理)'!G:G&amp;'8.1论文（前端查询） 需要导入-待处理)'!K:K,'8.1论文（前端查询） 需要导入-待处理)'!B:B),2,)),VLOOKUP(A282,IF({1,0},'8.1论文（前端查询） 需要导入-待处理)'!E:E,'8.1论文（前端查询） 需要导入-待处理)'!B:B),2,),VLOOKUP(A282&amp;I282&amp;"1",IF({1,0},'8.1论文（前端查询） 需要导入-待处理)'!E:E&amp;'8.1论文（前端查询） 需要导入-待处理)'!G:G&amp;'8.1论文（前端查询） 需要导入-待处理)'!K:K,'8.1论文（前端查询） 需要导入-待处理)'!B:B),2,))</f>
        <v>王小明</v>
      </c>
      <c r="D282" t="str">
        <f>VLOOKUP(C282,[1]Sheet1!$A:$B,2,)</f>
        <v>wangxiaoming</v>
      </c>
      <c r="E282" s="1" t="s">
        <v>473</v>
      </c>
      <c r="F282" t="str">
        <f t="array" ref="F282">IF(VLOOKUP(A282&amp;I282,IF({1,0},'8.1论文（前端查询） 需要导入-待处理)'!E:E&amp;'8.1论文（前端查询） 需要导入-待处理)'!G:G,'8.1论文（前端查询） 需要导入-待处理)'!J:J),2,)="1","独立完成","合作完成")</f>
        <v>合作完成</v>
      </c>
      <c r="G282" t="str">
        <f t="array" ref="G282">VLOOKUP(A282&amp;I282,IF({1,0},'8.1论文（前端查询） 需要导入-待处理)'!E:E&amp;'8.1论文（前端查询） 需要导入-待处理)'!G:G,'8.1论文（前端查询） 需要导入-待处理)'!A:A),2,)</f>
        <v>2010</v>
      </c>
      <c r="H282" t="str">
        <f>VLOOKUP(T282,刊物分数!A:D,3,1)</f>
        <v>内部刊物</v>
      </c>
      <c r="I282" t="s">
        <v>653</v>
      </c>
      <c r="J282" t="str">
        <f t="array" ref="J282">VLOOKUP(A282&amp;I282,IF({1,0},'8.1论文（前端查询） 需要导入-待处理)'!E:E&amp;'8.1论文（前端查询） 需要导入-待处理)'!G:G,'8.1论文（前端查询） 需要导入-待处理)'!I:I),2,)</f>
        <v>2010-01-15 </v>
      </c>
      <c r="K282" t="str">
        <f t="array" ref="K282">VLOOKUP(A282&amp;I282,IF({1,0},'8.1论文（前端查询） 需要导入-待处理)'!E:E&amp;'8.1论文（前端查询） 需要导入-待处理)'!G:G,'8.1论文（前端查询） 需要导入-待处理)'!H:H),2,)</f>
        <v>0.6</v>
      </c>
      <c r="L282" t="s">
        <v>27</v>
      </c>
      <c r="M282" t="s">
        <v>512</v>
      </c>
      <c r="N282" t="s">
        <v>29</v>
      </c>
      <c r="R282" t="str">
        <f>CONCATENATE(E282,"(",VLOOKUP(H282,刊物分数!C:D,2,)*70%,")")</f>
        <v>wangxiaoming(3.5)</v>
      </c>
      <c r="T282">
        <v>3</v>
      </c>
    </row>
    <row r="283" hidden="1" spans="1:20">
      <c r="A283" t="s">
        <v>521</v>
      </c>
      <c r="B283" s="9" t="s">
        <v>989</v>
      </c>
      <c r="C283" t="str">
        <f t="array" ref="C283">IF(ISNA(VLOOKUP(A283&amp;I283&amp;"1",IF({1,0},'8.1论文（前端查询） 需要导入-待处理)'!E:E&amp;'8.1论文（前端查询） 需要导入-待处理)'!G:G&amp;'8.1论文（前端查询） 需要导入-待处理)'!K:K,'8.1论文（前端查询） 需要导入-待处理)'!B:B),2,)),VLOOKUP(A283,IF({1,0},'8.1论文（前端查询） 需要导入-待处理)'!E:E,'8.1论文（前端查询） 需要导入-待处理)'!B:B),2,),VLOOKUP(A283&amp;I283&amp;"1",IF({1,0},'8.1论文（前端查询） 需要导入-待处理)'!E:E&amp;'8.1论文（前端查询） 需要导入-待处理)'!G:G&amp;'8.1论文（前端查询） 需要导入-待处理)'!K:K,'8.1论文（前端查询） 需要导入-待处理)'!B:B),2,))</f>
        <v>吴大兵</v>
      </c>
      <c r="D283" t="str">
        <f>VLOOKUP(C283,[1]Sheet1!$A:$B,2,)</f>
        <v>wudabing</v>
      </c>
      <c r="E283" s="1" t="s">
        <v>523</v>
      </c>
      <c r="F283" t="str">
        <f t="array" ref="F283">IF(VLOOKUP(A283&amp;I283,IF({1,0},'8.1论文（前端查询） 需要导入-待处理)'!E:E&amp;'8.1论文（前端查询） 需要导入-待处理)'!G:G,'8.1论文（前端查询） 需要导入-待处理)'!J:J),2,)="1","独立完成","合作完成")</f>
        <v>独立完成</v>
      </c>
      <c r="G283" t="str">
        <f t="array" ref="G283">VLOOKUP(A283&amp;I283,IF({1,0},'8.1论文（前端查询） 需要导入-待处理)'!E:E&amp;'8.1论文（前端查询） 需要导入-待处理)'!G:G,'8.1论文（前端查询） 需要导入-待处理)'!A:A),2,)</f>
        <v>2010</v>
      </c>
      <c r="H283" t="str">
        <f>VLOOKUP(T283,刊物分数!A:D,3,1)</f>
        <v>一般期刊、公开出版的论文集</v>
      </c>
      <c r="I283" t="s">
        <v>989</v>
      </c>
      <c r="J283" t="str">
        <f t="array" ref="J283">VLOOKUP(A283&amp;I283,IF({1,0},'8.1论文（前端查询） 需要导入-待处理)'!E:E&amp;'8.1论文（前端查询） 需要导入-待处理)'!G:G,'8.1论文（前端查询） 需要导入-待处理)'!I:I),2,)</f>
        <v>2010-04-01 </v>
      </c>
      <c r="K283" t="str">
        <f t="array" ref="K283">VLOOKUP(A283&amp;I283,IF({1,0},'8.1论文（前端查询） 需要导入-待处理)'!E:E&amp;'8.1论文（前端查询） 需要导入-待处理)'!G:G,'8.1论文（前端查询） 需要导入-待处理)'!H:H),2,)</f>
        <v>0.65</v>
      </c>
      <c r="L283" t="s">
        <v>27</v>
      </c>
      <c r="M283" t="s">
        <v>527</v>
      </c>
      <c r="N283" t="s">
        <v>29</v>
      </c>
      <c r="R283" t="str">
        <f>CONCATENATE(E283,"(",VLOOKUP(H283,刊物分数!C:D,2,)*70%,")")</f>
        <v>wudabing(14)</v>
      </c>
      <c r="T283">
        <v>20</v>
      </c>
    </row>
    <row r="284" hidden="1" spans="1:20">
      <c r="A284" t="s">
        <v>990</v>
      </c>
      <c r="B284" s="9" t="s">
        <v>991</v>
      </c>
      <c r="C284" t="str">
        <f t="array" ref="C284">IF(ISNA(VLOOKUP(A284&amp;I284&amp;"1",IF({1,0},'8.1论文（前端查询） 需要导入-待处理)'!E:E&amp;'8.1论文（前端查询） 需要导入-待处理)'!G:G&amp;'8.1论文（前端查询） 需要导入-待处理)'!K:K,'8.1论文（前端查询） 需要导入-待处理)'!B:B),2,)),VLOOKUP(A284,IF({1,0},'8.1论文（前端查询） 需要导入-待处理)'!E:E,'8.1论文（前端查询） 需要导入-待处理)'!B:B),2,),VLOOKUP(A284&amp;I284&amp;"1",IF({1,0},'8.1论文（前端查询） 需要导入-待处理)'!E:E&amp;'8.1论文（前端查询） 需要导入-待处理)'!G:G&amp;'8.1论文（前端查询） 需要导入-待处理)'!K:K,'8.1论文（前端查询） 需要导入-待处理)'!B:B),2,))</f>
        <v>吴大兵</v>
      </c>
      <c r="D284" t="str">
        <f>VLOOKUP(C284,[1]Sheet1!$A:$B,2,)</f>
        <v>wudabing</v>
      </c>
      <c r="E284" s="1" t="s">
        <v>523</v>
      </c>
      <c r="F284" t="str">
        <f t="array" ref="F284">IF(VLOOKUP(A284&amp;I284,IF({1,0},'8.1论文（前端查询） 需要导入-待处理)'!E:E&amp;'8.1论文（前端查询） 需要导入-待处理)'!G:G,'8.1论文（前端查询） 需要导入-待处理)'!J:J),2,)="1","独立完成","合作完成")</f>
        <v>独立完成</v>
      </c>
      <c r="G284" t="str">
        <f t="array" ref="G284">VLOOKUP(A284&amp;I284,IF({1,0},'8.1论文（前端查询） 需要导入-待处理)'!E:E&amp;'8.1论文（前端查询） 需要导入-待处理)'!G:G,'8.1论文（前端查询） 需要导入-待处理)'!A:A),2,)</f>
        <v>2010</v>
      </c>
      <c r="H284" t="str">
        <f>VLOOKUP(T284,刊物分数!A:D,3,1)</f>
        <v>一般期刊、公开出版的论文集</v>
      </c>
      <c r="I284" t="s">
        <v>991</v>
      </c>
      <c r="J284" t="str">
        <f t="array" ref="J284">VLOOKUP(A284&amp;I284,IF({1,0},'8.1论文（前端查询） 需要导入-待处理)'!E:E&amp;'8.1论文（前端查询） 需要导入-待处理)'!G:G,'8.1论文（前端查询） 需要导入-待处理)'!I:I),2,)</f>
        <v>2010-06-10 </v>
      </c>
      <c r="K284" t="str">
        <f t="array" ref="K284">VLOOKUP(A284&amp;I284,IF({1,0},'8.1论文（前端查询） 需要导入-待处理)'!E:E&amp;'8.1论文（前端查询） 需要导入-待处理)'!G:G,'8.1论文（前端查询） 需要导入-待处理)'!H:H),2,)</f>
        <v>0.67</v>
      </c>
      <c r="L284" t="s">
        <v>27</v>
      </c>
      <c r="M284" t="s">
        <v>527</v>
      </c>
      <c r="N284" t="s">
        <v>29</v>
      </c>
      <c r="R284" t="str">
        <f>CONCATENATE(E284,"(",VLOOKUP(H284,刊物分数!C:D,2,)*70%,")")</f>
        <v>wudabing(14)</v>
      </c>
      <c r="T284">
        <v>20</v>
      </c>
    </row>
    <row r="285" hidden="1" spans="1:20">
      <c r="A285" t="s">
        <v>993</v>
      </c>
      <c r="B285" s="9" t="s">
        <v>994</v>
      </c>
      <c r="C285" t="str">
        <f t="array" ref="C285">IF(ISNA(VLOOKUP(A285&amp;I285&amp;"1",IF({1,0},'8.1论文（前端查询） 需要导入-待处理)'!E:E&amp;'8.1论文（前端查询） 需要导入-待处理)'!G:G&amp;'8.1论文（前端查询） 需要导入-待处理)'!K:K,'8.1论文（前端查询） 需要导入-待处理)'!B:B),2,)),VLOOKUP(A285,IF({1,0},'8.1论文（前端查询） 需要导入-待处理)'!E:E,'8.1论文（前端查询） 需要导入-待处理)'!B:B),2,),VLOOKUP(A285&amp;I285&amp;"1",IF({1,0},'8.1论文（前端查询） 需要导入-待处理)'!E:E&amp;'8.1论文（前端查询） 需要导入-待处理)'!G:G&amp;'8.1论文（前端查询） 需要导入-待处理)'!K:K,'8.1论文（前端查询） 需要导入-待处理)'!B:B),2,))</f>
        <v>吴大兵</v>
      </c>
      <c r="D285" t="str">
        <f>VLOOKUP(C285,[1]Sheet1!$A:$B,2,)</f>
        <v>wudabing</v>
      </c>
      <c r="E285" s="1" t="s">
        <v>523</v>
      </c>
      <c r="F285" t="str">
        <f t="array" ref="F285">IF(VLOOKUP(A285&amp;I285,IF({1,0},'8.1论文（前端查询） 需要导入-待处理)'!E:E&amp;'8.1论文（前端查询） 需要导入-待处理)'!G:G,'8.1论文（前端查询） 需要导入-待处理)'!J:J),2,)="1","独立完成","合作完成")</f>
        <v>合作完成</v>
      </c>
      <c r="G285" t="str">
        <f t="array" ref="G285">VLOOKUP(A285&amp;I285,IF({1,0},'8.1论文（前端查询） 需要导入-待处理)'!E:E&amp;'8.1论文（前端查询） 需要导入-待处理)'!G:G,'8.1论文（前端查询） 需要导入-待处理)'!A:A),2,)</f>
        <v>2010</v>
      </c>
      <c r="H285" t="str">
        <f>VLOOKUP(T285,刊物分数!A:D,3,1)</f>
        <v>内部刊物</v>
      </c>
      <c r="I285" t="s">
        <v>994</v>
      </c>
      <c r="J285" t="str">
        <f t="array" ref="J285">VLOOKUP(A285&amp;I285,IF({1,0},'8.1论文（前端查询） 需要导入-待处理)'!E:E&amp;'8.1论文（前端查询） 需要导入-待处理)'!G:G,'8.1论文（前端查询） 需要导入-待处理)'!I:I),2,)</f>
        <v>2010-08-20 </v>
      </c>
      <c r="K285" t="str">
        <f t="array" ref="K285">VLOOKUP(A285&amp;I285,IF({1,0},'8.1论文（前端查询） 需要导入-待处理)'!E:E&amp;'8.1论文（前端查询） 需要导入-待处理)'!G:G,'8.1论文（前端查询） 需要导入-待处理)'!H:H),2,)</f>
        <v>0.32</v>
      </c>
      <c r="L285" t="s">
        <v>27</v>
      </c>
      <c r="M285" t="s">
        <v>527</v>
      </c>
      <c r="N285" t="s">
        <v>29</v>
      </c>
      <c r="R285" t="str">
        <f>CONCATENATE(E285,"(",VLOOKUP(H285,刊物分数!C:D,2,)*70%,")")</f>
        <v>wudabing(3.5)</v>
      </c>
      <c r="T285">
        <v>3</v>
      </c>
    </row>
    <row r="286" hidden="1" spans="1:20">
      <c r="A286" t="s">
        <v>995</v>
      </c>
      <c r="B286" s="9" t="s">
        <v>996</v>
      </c>
      <c r="C286" t="str">
        <f t="array" ref="C286">IF(ISNA(VLOOKUP(A286&amp;I286&amp;"1",IF({1,0},'8.1论文（前端查询） 需要导入-待处理)'!E:E&amp;'8.1论文（前端查询） 需要导入-待处理)'!G:G&amp;'8.1论文（前端查询） 需要导入-待处理)'!K:K,'8.1论文（前端查询） 需要导入-待处理)'!B:B),2,)),VLOOKUP(A286,IF({1,0},'8.1论文（前端查询） 需要导入-待处理)'!E:E,'8.1论文（前端查询） 需要导入-待处理)'!B:B),2,),VLOOKUP(A286&amp;I286&amp;"1",IF({1,0},'8.1论文（前端查询） 需要导入-待处理)'!E:E&amp;'8.1论文（前端查询） 需要导入-待处理)'!G:G&amp;'8.1论文（前端查询） 需要导入-待处理)'!K:K,'8.1论文（前端查询） 需要导入-待处理)'!B:B),2,))</f>
        <v>吴大兵</v>
      </c>
      <c r="D286" t="str">
        <f>VLOOKUP(C286,[1]Sheet1!$A:$B,2,)</f>
        <v>wudabing</v>
      </c>
      <c r="E286" s="1" t="s">
        <v>523</v>
      </c>
      <c r="F286" t="str">
        <f t="array" ref="F286">IF(VLOOKUP(A286&amp;I286,IF({1,0},'8.1论文（前端查询） 需要导入-待处理)'!E:E&amp;'8.1论文（前端查询） 需要导入-待处理)'!G:G,'8.1论文（前端查询） 需要导入-待处理)'!J:J),2,)="1","独立完成","合作完成")</f>
        <v>独立完成</v>
      </c>
      <c r="G286" t="str">
        <f t="array" ref="G286">VLOOKUP(A286&amp;I286,IF({1,0},'8.1论文（前端查询） 需要导入-待处理)'!E:E&amp;'8.1论文（前端查询） 需要导入-待处理)'!G:G,'8.1论文（前端查询） 需要导入-待处理)'!A:A),2,)</f>
        <v>2010</v>
      </c>
      <c r="H286" t="str">
        <f>VLOOKUP(T286,刊物分数!A:D,3,1)</f>
        <v>一般期刊、公开出版的论文集</v>
      </c>
      <c r="I286" t="s">
        <v>996</v>
      </c>
      <c r="J286" t="str">
        <f t="array" ref="J286">VLOOKUP(A286&amp;I286,IF({1,0},'8.1论文（前端查询） 需要导入-待处理)'!E:E&amp;'8.1论文（前端查询） 需要导入-待处理)'!G:G,'8.1论文（前端查询） 需要导入-待处理)'!I:I),2,)</f>
        <v>2010-10-10 </v>
      </c>
      <c r="K286" t="str">
        <f t="array" ref="K286">VLOOKUP(A286&amp;I286,IF({1,0},'8.1论文（前端查询） 需要导入-待处理)'!E:E&amp;'8.1论文（前端查询） 需要导入-待处理)'!G:G,'8.1论文（前端查询） 需要导入-待处理)'!H:H),2,)</f>
        <v>0.67</v>
      </c>
      <c r="L286" t="s">
        <v>27</v>
      </c>
      <c r="M286" t="s">
        <v>527</v>
      </c>
      <c r="N286" t="s">
        <v>29</v>
      </c>
      <c r="R286" t="str">
        <f>CONCATENATE(E286,"(",VLOOKUP(H286,刊物分数!C:D,2,)*70%,")")</f>
        <v>wudabing(14)</v>
      </c>
      <c r="T286">
        <v>20</v>
      </c>
    </row>
    <row r="287" hidden="1" spans="1:20">
      <c r="A287" t="s">
        <v>998</v>
      </c>
      <c r="B287" s="9" t="s">
        <v>999</v>
      </c>
      <c r="C287" t="str">
        <f t="array" ref="C287">IF(ISNA(VLOOKUP(A287&amp;I287&amp;"1",IF({1,0},'8.1论文（前端查询） 需要导入-待处理)'!E:E&amp;'8.1论文（前端查询） 需要导入-待处理)'!G:G&amp;'8.1论文（前端查询） 需要导入-待处理)'!K:K,'8.1论文（前端查询） 需要导入-待处理)'!B:B),2,)),VLOOKUP(A287,IF({1,0},'8.1论文（前端查询） 需要导入-待处理)'!E:E,'8.1论文（前端查询） 需要导入-待处理)'!B:B),2,),VLOOKUP(A287&amp;I287&amp;"1",IF({1,0},'8.1论文（前端查询） 需要导入-待处理)'!E:E&amp;'8.1论文（前端查询） 需要导入-待处理)'!G:G&amp;'8.1论文（前端查询） 需要导入-待处理)'!K:K,'8.1论文（前端查询） 需要导入-待处理)'!B:B),2,))</f>
        <v>吴大兵</v>
      </c>
      <c r="D287" t="str">
        <f>VLOOKUP(C287,[1]Sheet1!$A:$B,2,)</f>
        <v>wudabing</v>
      </c>
      <c r="E287" s="1" t="s">
        <v>523</v>
      </c>
      <c r="F287" t="str">
        <f t="array" ref="F287">IF(VLOOKUP(A287&amp;I287,IF({1,0},'8.1论文（前端查询） 需要导入-待处理)'!E:E&amp;'8.1论文（前端查询） 需要导入-待处理)'!G:G,'8.1论文（前端查询） 需要导入-待处理)'!J:J),2,)="1","独立完成","合作完成")</f>
        <v>独立完成</v>
      </c>
      <c r="G287" t="str">
        <f t="array" ref="G287">VLOOKUP(A287&amp;I287,IF({1,0},'8.1论文（前端查询） 需要导入-待处理)'!E:E&amp;'8.1论文（前端查询） 需要导入-待处理)'!G:G,'8.1论文（前端查询） 需要导入-待处理)'!A:A),2,)</f>
        <v>2010</v>
      </c>
      <c r="H287" t="str">
        <f>VLOOKUP(T287,刊物分数!A:D,3,1)</f>
        <v>一般期刊、公开出版的论文集</v>
      </c>
      <c r="I287" t="s">
        <v>999</v>
      </c>
      <c r="J287" t="str">
        <f t="array" ref="J287">VLOOKUP(A287&amp;I287,IF({1,0},'8.1论文（前端查询） 需要导入-待处理)'!E:E&amp;'8.1论文（前端查询） 需要导入-待处理)'!G:G,'8.1论文（前端查询） 需要导入-待处理)'!I:I),2,)</f>
        <v>2010-01-30 </v>
      </c>
      <c r="K287" t="str">
        <f t="array" ref="K287">VLOOKUP(A287&amp;I287,IF({1,0},'8.1论文（前端查询） 需要导入-待处理)'!E:E&amp;'8.1论文（前端查询） 需要导入-待处理)'!G:G,'8.1论文（前端查询） 需要导入-待处理)'!H:H),2,)</f>
        <v>0.7</v>
      </c>
      <c r="L287" t="s">
        <v>27</v>
      </c>
      <c r="M287" t="s">
        <v>527</v>
      </c>
      <c r="N287" t="s">
        <v>29</v>
      </c>
      <c r="R287" t="str">
        <f>CONCATENATE(E287,"(",VLOOKUP(H287,刊物分数!C:D,2,)*70%,")")</f>
        <v>wudabing(14)</v>
      </c>
      <c r="T287">
        <v>10</v>
      </c>
    </row>
    <row r="288" hidden="1" spans="1:20">
      <c r="A288" t="s">
        <v>1000</v>
      </c>
      <c r="B288" s="9" t="s">
        <v>1001</v>
      </c>
      <c r="C288" t="str">
        <f t="array" ref="C288">IF(ISNA(VLOOKUP(A288&amp;I288&amp;"1",IF({1,0},'8.1论文（前端查询） 需要导入-待处理)'!E:E&amp;'8.1论文（前端查询） 需要导入-待处理)'!G:G&amp;'8.1论文（前端查询） 需要导入-待处理)'!K:K,'8.1论文（前端查询） 需要导入-待处理)'!B:B),2,)),VLOOKUP(A288,IF({1,0},'8.1论文（前端查询） 需要导入-待处理)'!E:E,'8.1论文（前端查询） 需要导入-待处理)'!B:B),2,),VLOOKUP(A288&amp;I288&amp;"1",IF({1,0},'8.1论文（前端查询） 需要导入-待处理)'!E:E&amp;'8.1论文（前端查询） 需要导入-待处理)'!G:G&amp;'8.1论文（前端查询） 需要导入-待处理)'!K:K,'8.1论文（前端查询） 需要导入-待处理)'!B:B),2,))</f>
        <v>吴大兵</v>
      </c>
      <c r="D288" t="str">
        <f>VLOOKUP(C288,[1]Sheet1!$A:$B,2,)</f>
        <v>wudabing</v>
      </c>
      <c r="E288" s="1" t="s">
        <v>523</v>
      </c>
      <c r="F288" t="str">
        <f t="array" ref="F288">IF(VLOOKUP(A288&amp;I288,IF({1,0},'8.1论文（前端查询） 需要导入-待处理)'!E:E&amp;'8.1论文（前端查询） 需要导入-待处理)'!G:G,'8.1论文（前端查询） 需要导入-待处理)'!J:J),2,)="1","独立完成","合作完成")</f>
        <v>合作完成</v>
      </c>
      <c r="G288" t="str">
        <f t="array" ref="G288">VLOOKUP(A288&amp;I288,IF({1,0},'8.1论文（前端查询） 需要导入-待处理)'!E:E&amp;'8.1论文（前端查询） 需要导入-待处理)'!G:G,'8.1论文（前端查询） 需要导入-待处理)'!A:A),2,)</f>
        <v>2010</v>
      </c>
      <c r="H288" t="str">
        <f>VLOOKUP(T288,刊物分数!A:D,3,1)</f>
        <v>一般期刊、公开出版的论文集</v>
      </c>
      <c r="I288" t="s">
        <v>1001</v>
      </c>
      <c r="J288" t="str">
        <f t="array" ref="J288">VLOOKUP(A288&amp;I288,IF({1,0},'8.1论文（前端查询） 需要导入-待处理)'!E:E&amp;'8.1论文（前端查询） 需要导入-待处理)'!G:G,'8.1论文（前端查询） 需要导入-待处理)'!I:I),2,)</f>
        <v>2010-10-10 </v>
      </c>
      <c r="K288" t="str">
        <f t="array" ref="K288">VLOOKUP(A288&amp;I288,IF({1,0},'8.1论文（前端查询） 需要导入-待处理)'!E:E&amp;'8.1论文（前端查询） 需要导入-待处理)'!G:G,'8.1论文（前端查询） 需要导入-待处理)'!H:H),2,)</f>
        <v>0.74</v>
      </c>
      <c r="L288" t="s">
        <v>27</v>
      </c>
      <c r="M288" t="s">
        <v>527</v>
      </c>
      <c r="N288" t="s">
        <v>29</v>
      </c>
      <c r="R288" t="str">
        <f>CONCATENATE(E288,"(",VLOOKUP(H288,刊物分数!C:D,2,)*70%,")")</f>
        <v>wudabing(14)</v>
      </c>
      <c r="T288">
        <v>12</v>
      </c>
    </row>
    <row r="289" hidden="1" spans="1:20">
      <c r="A289" t="s">
        <v>1003</v>
      </c>
      <c r="B289" s="9" t="s">
        <v>1004</v>
      </c>
      <c r="C289" t="str">
        <f t="array" ref="C289">IF(ISNA(VLOOKUP(A289&amp;I289&amp;"1",IF({1,0},'8.1论文（前端查询） 需要导入-待处理)'!E:E&amp;'8.1论文（前端查询） 需要导入-待处理)'!G:G&amp;'8.1论文（前端查询） 需要导入-待处理)'!K:K,'8.1论文（前端查询） 需要导入-待处理)'!B:B),2,)),VLOOKUP(A289,IF({1,0},'8.1论文（前端查询） 需要导入-待处理)'!E:E,'8.1论文（前端查询） 需要导入-待处理)'!B:B),2,),VLOOKUP(A289&amp;I289&amp;"1",IF({1,0},'8.1论文（前端查询） 需要导入-待处理)'!E:E&amp;'8.1论文（前端查询） 需要导入-待处理)'!G:G&amp;'8.1论文（前端查询） 需要导入-待处理)'!K:K,'8.1论文（前端查询） 需要导入-待处理)'!B:B),2,))</f>
        <v>吴大兵</v>
      </c>
      <c r="D289" t="str">
        <f>VLOOKUP(C289,[1]Sheet1!$A:$B,2,)</f>
        <v>wudabing</v>
      </c>
      <c r="E289" s="1" t="s">
        <v>523</v>
      </c>
      <c r="F289" t="str">
        <f t="array" ref="F289">IF(VLOOKUP(A289&amp;I289,IF({1,0},'8.1论文（前端查询） 需要导入-待处理)'!E:E&amp;'8.1论文（前端查询） 需要导入-待处理)'!G:G,'8.1论文（前端查询） 需要导入-待处理)'!J:J),2,)="1","独立完成","合作完成")</f>
        <v>独立完成</v>
      </c>
      <c r="G289" t="str">
        <f t="array" ref="G289">VLOOKUP(A289&amp;I289,IF({1,0},'8.1论文（前端查询） 需要导入-待处理)'!E:E&amp;'8.1论文（前端查询） 需要导入-待处理)'!G:G,'8.1论文（前端查询） 需要导入-待处理)'!A:A),2,)</f>
        <v>2010</v>
      </c>
      <c r="H289" t="str">
        <f>VLOOKUP(T289,刊物分数!A:D,3,1)</f>
        <v>一般期刊、公开出版的论文集</v>
      </c>
      <c r="I289" t="s">
        <v>1004</v>
      </c>
      <c r="J289" t="str">
        <f t="array" ref="J289">VLOOKUP(A289&amp;I289,IF({1,0},'8.1论文（前端查询） 需要导入-待处理)'!E:E&amp;'8.1论文（前端查询） 需要导入-待处理)'!G:G,'8.1论文（前端查询） 需要导入-待处理)'!I:I),2,)</f>
        <v>2010-10-15 </v>
      </c>
      <c r="K289" t="str">
        <f t="array" ref="K289">VLOOKUP(A289&amp;I289,IF({1,0},'8.1论文（前端查询） 需要导入-待处理)'!E:E&amp;'8.1论文（前端查询） 需要导入-待处理)'!G:G,'8.1论文（前端查询） 需要导入-待处理)'!H:H),2,)</f>
        <v>0.63</v>
      </c>
      <c r="L289" t="s">
        <v>27</v>
      </c>
      <c r="M289" t="s">
        <v>527</v>
      </c>
      <c r="N289" t="s">
        <v>29</v>
      </c>
      <c r="R289" t="str">
        <f>CONCATENATE(E289,"(",VLOOKUP(H289,刊物分数!C:D,2,)*70%,")")</f>
        <v>wudabing(14)</v>
      </c>
      <c r="T289">
        <v>10</v>
      </c>
    </row>
    <row r="290" hidden="1" spans="1:20">
      <c r="A290" t="s">
        <v>1006</v>
      </c>
      <c r="B290" s="9" t="s">
        <v>1007</v>
      </c>
      <c r="C290" t="str">
        <f t="array" ref="C290">IF(ISNA(VLOOKUP(A290&amp;I290&amp;"1",IF({1,0},'8.1论文（前端查询） 需要导入-待处理)'!E:E&amp;'8.1论文（前端查询） 需要导入-待处理)'!G:G&amp;'8.1论文（前端查询） 需要导入-待处理)'!K:K,'8.1论文（前端查询） 需要导入-待处理)'!B:B),2,)),VLOOKUP(A290,IF({1,0},'8.1论文（前端查询） 需要导入-待处理)'!E:E,'8.1论文（前端查询） 需要导入-待处理)'!B:B),2,),VLOOKUP(A290&amp;I290&amp;"1",IF({1,0},'8.1论文（前端查询） 需要导入-待处理)'!E:E&amp;'8.1论文（前端查询） 需要导入-待处理)'!G:G&amp;'8.1论文（前端查询） 需要导入-待处理)'!K:K,'8.1论文（前端查询） 需要导入-待处理)'!B:B),2,))</f>
        <v>吴大兵</v>
      </c>
      <c r="D290" t="str">
        <f>VLOOKUP(C290,[1]Sheet1!$A:$B,2,)</f>
        <v>wudabing</v>
      </c>
      <c r="E290" s="1" t="s">
        <v>523</v>
      </c>
      <c r="F290" t="str">
        <f t="array" ref="F290">IF(VLOOKUP(A290&amp;I290,IF({1,0},'8.1论文（前端查询） 需要导入-待处理)'!E:E&amp;'8.1论文（前端查询） 需要导入-待处理)'!G:G,'8.1论文（前端查询） 需要导入-待处理)'!J:J),2,)="1","独立完成","合作完成")</f>
        <v>合作完成</v>
      </c>
      <c r="G290" t="str">
        <f t="array" ref="G290">VLOOKUP(A290&amp;I290,IF({1,0},'8.1论文（前端查询） 需要导入-待处理)'!E:E&amp;'8.1论文（前端查询） 需要导入-待处理)'!G:G,'8.1论文（前端查询） 需要导入-待处理)'!A:A),2,)</f>
        <v>2010</v>
      </c>
      <c r="H290" t="str">
        <f>VLOOKUP(T290,刊物分数!A:D,3,1)</f>
        <v>一般期刊、公开出版的论文集</v>
      </c>
      <c r="I290" t="s">
        <v>1007</v>
      </c>
      <c r="J290" t="str">
        <f t="array" ref="J290">VLOOKUP(A290&amp;I290,IF({1,0},'8.1论文（前端查询） 需要导入-待处理)'!E:E&amp;'8.1论文（前端查询） 需要导入-待处理)'!G:G,'8.1论文（前端查询） 需要导入-待处理)'!I:I),2,)</f>
        <v>2010-03-10 </v>
      </c>
      <c r="K290" t="str">
        <f t="array" ref="K290">VLOOKUP(A290&amp;I290,IF({1,0},'8.1论文（前端查询） 需要导入-待处理)'!E:E&amp;'8.1论文（前端查询） 需要导入-待处理)'!G:G,'8.1论文（前端查询） 需要导入-待处理)'!H:H),2,)</f>
        <v>0.65</v>
      </c>
      <c r="L290" t="s">
        <v>27</v>
      </c>
      <c r="M290" t="s">
        <v>527</v>
      </c>
      <c r="N290" t="s">
        <v>29</v>
      </c>
      <c r="R290" t="str">
        <f>CONCATENATE(E290,"(",VLOOKUP(H290,刊物分数!C:D,2,)*70%,")")</f>
        <v>wudabing(14)</v>
      </c>
      <c r="T290">
        <v>6</v>
      </c>
    </row>
    <row r="291" hidden="1" spans="1:20">
      <c r="A291" t="s">
        <v>1008</v>
      </c>
      <c r="B291" s="9" t="s">
        <v>331</v>
      </c>
      <c r="C291" t="str">
        <f t="array" ref="C291">IF(ISNA(VLOOKUP(A291&amp;I291&amp;"1",IF({1,0},'8.1论文（前端查询） 需要导入-待处理)'!E:E&amp;'8.1论文（前端查询） 需要导入-待处理)'!G:G&amp;'8.1论文（前端查询） 需要导入-待处理)'!K:K,'8.1论文（前端查询） 需要导入-待处理)'!B:B),2,)),VLOOKUP(A291,IF({1,0},'8.1论文（前端查询） 需要导入-待处理)'!E:E,'8.1论文（前端查询） 需要导入-待处理)'!B:B),2,),VLOOKUP(A291&amp;I291&amp;"1",IF({1,0},'8.1论文（前端查询） 需要导入-待处理)'!E:E&amp;'8.1论文（前端查询） 需要导入-待处理)'!G:G&amp;'8.1论文（前端查询） 需要导入-待处理)'!K:K,'8.1论文（前端查询） 需要导入-待处理)'!B:B),2,))</f>
        <v>吴静</v>
      </c>
      <c r="D291" t="str">
        <f>VLOOKUP(C291,[1]Sheet1!$A:$B,2,)</f>
        <v>wujing</v>
      </c>
      <c r="E291" s="1" t="s">
        <v>539</v>
      </c>
      <c r="F291" t="str">
        <f t="array" ref="F291">IF(VLOOKUP(A291&amp;I291,IF({1,0},'8.1论文（前端查询） 需要导入-待处理)'!E:E&amp;'8.1论文（前端查询） 需要导入-待处理)'!G:G,'8.1论文（前端查询） 需要导入-待处理)'!J:J),2,)="1","独立完成","合作完成")</f>
        <v>独立完成</v>
      </c>
      <c r="G291" t="str">
        <f t="array" ref="G291">VLOOKUP(A291&amp;I291,IF({1,0},'8.1论文（前端查询） 需要导入-待处理)'!E:E&amp;'8.1论文（前端查询） 需要导入-待处理)'!G:G,'8.1论文（前端查询） 需要导入-待处理)'!A:A),2,)</f>
        <v>2010</v>
      </c>
      <c r="H291" t="str">
        <f>VLOOKUP(T291,刊物分数!A:D,3,1)</f>
        <v>一般期刊、公开出版的论文集</v>
      </c>
      <c r="I291" t="s">
        <v>331</v>
      </c>
      <c r="J291" t="str">
        <f t="array" ref="J291">VLOOKUP(A291&amp;I291,IF({1,0},'8.1论文（前端查询） 需要导入-待处理)'!E:E&amp;'8.1论文（前端查询） 需要导入-待处理)'!G:G,'8.1论文（前端查询） 需要导入-待处理)'!I:I),2,)</f>
        <v>2010-10-14 </v>
      </c>
      <c r="K291" t="str">
        <f t="array" ref="K291">VLOOKUP(A291&amp;I291,IF({1,0},'8.1论文（前端查询） 需要导入-待处理)'!E:E&amp;'8.1论文（前端查询） 需要导入-待处理)'!G:G,'8.1论文（前端查询） 需要导入-待处理)'!H:H),2,)</f>
        <v>0.5</v>
      </c>
      <c r="L291" t="s">
        <v>27</v>
      </c>
      <c r="M291" t="s">
        <v>542</v>
      </c>
      <c r="N291" t="s">
        <v>29</v>
      </c>
      <c r="R291" t="str">
        <f>CONCATENATE(E291,"(",VLOOKUP(H291,刊物分数!C:D,2,)*70%,")")</f>
        <v>wujing(14)</v>
      </c>
      <c r="T291">
        <v>10</v>
      </c>
    </row>
    <row r="292" hidden="1" spans="1:20">
      <c r="A292" t="s">
        <v>1009</v>
      </c>
      <c r="B292" s="9" t="s">
        <v>42</v>
      </c>
      <c r="C292" t="str">
        <f t="array" ref="C292">IF(ISNA(VLOOKUP(A292&amp;I292&amp;"1",IF({1,0},'8.1论文（前端查询） 需要导入-待处理)'!E:E&amp;'8.1论文（前端查询） 需要导入-待处理)'!G:G&amp;'8.1论文（前端查询） 需要导入-待处理)'!K:K,'8.1论文（前端查询） 需要导入-待处理)'!B:B),2,)),VLOOKUP(A292,IF({1,0},'8.1论文（前端查询） 需要导入-待处理)'!E:E,'8.1论文（前端查询） 需要导入-待处理)'!B:B),2,),VLOOKUP(A292&amp;I292&amp;"1",IF({1,0},'8.1论文（前端查询） 需要导入-待处理)'!E:E&amp;'8.1论文（前端查询） 需要导入-待处理)'!G:G&amp;'8.1论文（前端查询） 需要导入-待处理)'!K:K,'8.1论文（前端查询） 需要导入-待处理)'!B:B),2,))</f>
        <v>许玉明</v>
      </c>
      <c r="D292" t="str">
        <f>VLOOKUP(C292,[1]Sheet1!$A:$B,2,)</f>
        <v>xuyuming</v>
      </c>
      <c r="E292" s="1" t="s">
        <v>229</v>
      </c>
      <c r="F292" t="str">
        <f t="array" ref="F292">IF(VLOOKUP(A292&amp;I292,IF({1,0},'8.1论文（前端查询） 需要导入-待处理)'!E:E&amp;'8.1论文（前端查询） 需要导入-待处理)'!G:G,'8.1论文（前端查询） 需要导入-待处理)'!J:J),2,)="1","独立完成","合作完成")</f>
        <v>合作完成</v>
      </c>
      <c r="G292" t="str">
        <f t="array" ref="G292">VLOOKUP(A292&amp;I292,IF({1,0},'8.1论文（前端查询） 需要导入-待处理)'!E:E&amp;'8.1论文（前端查询） 需要导入-待处理)'!G:G,'8.1论文（前端查询） 需要导入-待处理)'!A:A),2,)</f>
        <v>2010</v>
      </c>
      <c r="H292" t="str">
        <f>VLOOKUP(T292,刊物分数!A:D,3,1)</f>
        <v>内部刊物</v>
      </c>
      <c r="I292" t="s">
        <v>42</v>
      </c>
      <c r="J292" t="str">
        <f t="array" ref="J292">VLOOKUP(A292&amp;I292,IF({1,0},'8.1论文（前端查询） 需要导入-待处理)'!E:E&amp;'8.1论文（前端查询） 需要导入-待处理)'!G:G,'8.1论文（前端查询） 需要导入-待处理)'!I:I),2,)</f>
        <v>2010-01-05 </v>
      </c>
      <c r="K292" t="str">
        <f t="array" ref="K292">VLOOKUP(A292&amp;I292,IF({1,0},'8.1论文（前端查询） 需要导入-待处理)'!E:E&amp;'8.1论文（前端查询） 需要导入-待处理)'!G:G,'8.1论文（前端查询） 需要导入-待处理)'!H:H),2,)</f>
        <v>1</v>
      </c>
      <c r="L292" t="s">
        <v>27</v>
      </c>
      <c r="M292" t="s">
        <v>548</v>
      </c>
      <c r="N292" t="s">
        <v>29</v>
      </c>
      <c r="R292" t="str">
        <f>CONCATENATE(E292,"(",VLOOKUP(H292,刊物分数!C:D,2,)*70%,")")</f>
        <v>xuyuming(3.5)</v>
      </c>
      <c r="T292">
        <v>2.5</v>
      </c>
    </row>
    <row r="293" spans="1:20">
      <c r="A293" t="s">
        <v>791</v>
      </c>
      <c r="B293" s="9" t="s">
        <v>430</v>
      </c>
      <c r="C293" t="str">
        <f t="array" ref="C293">IF(ISNA(VLOOKUP(A293&amp;I293&amp;"1",IF({1,0},'8.1论文（前端查询） 需要导入-待处理)'!E:E&amp;'8.1论文（前端查询） 需要导入-待处理)'!G:G&amp;'8.1论文（前端查询） 需要导入-待处理)'!K:K,'8.1论文（前端查询） 需要导入-待处理)'!B:B),2,)),VLOOKUP(A293,IF({1,0},'8.1论文（前端查询） 需要导入-待处理)'!E:E,'8.1论文（前端查询） 需要导入-待处理)'!B:B),2,),VLOOKUP(A293&amp;I293&amp;"1",IF({1,0},'8.1论文（前端查询） 需要导入-待处理)'!E:E&amp;'8.1论文（前端查询） 需要导入-待处理)'!G:G&amp;'8.1论文（前端查询） 需要导入-待处理)'!K:K,'8.1论文（前端查询） 需要导入-待处理)'!B:B),2,))</f>
        <v>李琼</v>
      </c>
      <c r="D293" t="e">
        <f>VLOOKUP(C293,[1]Sheet1!$A:$B,2,)</f>
        <v>#N/A</v>
      </c>
      <c r="E293" s="1" t="s">
        <v>291</v>
      </c>
      <c r="F293" t="str">
        <f t="array" ref="F293">IF(VLOOKUP(A293&amp;I293,IF({1,0},'8.1论文（前端查询） 需要导入-待处理)'!E:E&amp;'8.1论文（前端查询） 需要导入-待处理)'!G:G,'8.1论文（前端查询） 需要导入-待处理)'!J:J),2,)="1","独立完成","合作完成")</f>
        <v>合作完成</v>
      </c>
      <c r="G293" t="str">
        <f t="array" ref="G293">VLOOKUP(A293&amp;I293,IF({1,0},'8.1论文（前端查询） 需要导入-待处理)'!E:E&amp;'8.1论文（前端查询） 需要导入-待处理)'!G:G,'8.1论文（前端查询） 需要导入-待处理)'!A:A),2,)</f>
        <v>2010</v>
      </c>
      <c r="H293" t="str">
        <f>VLOOKUP(T293,刊物分数!A:D,3,1)</f>
        <v>内部刊物</v>
      </c>
      <c r="I293" t="s">
        <v>430</v>
      </c>
      <c r="J293" t="str">
        <f t="array" ref="J293">VLOOKUP(A293&amp;I293,IF({1,0},'8.1论文（前端查询） 需要导入-待处理)'!E:E&amp;'8.1论文（前端查询） 需要导入-待处理)'!G:G,'8.1论文（前端查询） 需要导入-待处理)'!I:I),2,)</f>
        <v>2010-05-03 </v>
      </c>
      <c r="K293" t="str">
        <f t="array" ref="K293">VLOOKUP(A293&amp;I293,IF({1,0},'8.1论文（前端查询） 需要导入-待处理)'!E:E&amp;'8.1论文（前端查询） 需要导入-待处理)'!G:G,'8.1论文（前端查询） 需要导入-待处理)'!H:H),2,)</f>
        <v>0.6</v>
      </c>
      <c r="L293" t="s">
        <v>27</v>
      </c>
      <c r="M293" t="s">
        <v>556</v>
      </c>
      <c r="N293" t="s">
        <v>29</v>
      </c>
      <c r="R293" t="str">
        <f>CONCATENATE(E293,"(",VLOOKUP(H293,刊物分数!C:D,2,)*70%,")")</f>
        <v>liqiong(3.5)</v>
      </c>
      <c r="T293">
        <v>4</v>
      </c>
    </row>
    <row r="294" spans="1:20">
      <c r="A294" t="s">
        <v>662</v>
      </c>
      <c r="B294" s="9" t="s">
        <v>1011</v>
      </c>
      <c r="C294" t="str">
        <f t="array" ref="C294">IF(ISNA(VLOOKUP(A294&amp;I294&amp;"1",IF({1,0},'8.1论文（前端查询） 需要导入-待处理)'!E:E&amp;'8.1论文（前端查询） 需要导入-待处理)'!G:G&amp;'8.1论文（前端查询） 需要导入-待处理)'!K:K,'8.1论文（前端查询） 需要导入-待处理)'!B:B),2,)),VLOOKUP(A294,IF({1,0},'8.1论文（前端查询） 需要导入-待处理)'!E:E,'8.1论文（前端查询） 需要导入-待处理)'!B:B),2,),VLOOKUP(A294&amp;I294&amp;"1",IF({1,0},'8.1论文（前端查询） 需要导入-待处理)'!E:E&amp;'8.1论文（前端查询） 需要导入-待处理)'!G:G&amp;'8.1论文（前端查询） 需要导入-待处理)'!K:K,'8.1论文（前端查询） 需要导入-待处理)'!B:B),2,))</f>
        <v>陈悦</v>
      </c>
      <c r="D294" t="e">
        <f>VLOOKUP(C294,[1]Sheet1!$A:$B,2,)</f>
        <v>#N/A</v>
      </c>
      <c r="E294" s="1" t="s">
        <v>60</v>
      </c>
      <c r="F294" t="str">
        <f t="array" ref="F294">IF(VLOOKUP(A294&amp;I294,IF({1,0},'8.1论文（前端查询） 需要导入-待处理)'!E:E&amp;'8.1论文（前端查询） 需要导入-待处理)'!G:G,'8.1论文（前端查询） 需要导入-待处理)'!J:J),2,)="1","独立完成","合作完成")</f>
        <v>合作完成</v>
      </c>
      <c r="G294" t="str">
        <f t="array" ref="G294">VLOOKUP(A294&amp;I294,IF({1,0},'8.1论文（前端查询） 需要导入-待处理)'!E:E&amp;'8.1论文（前端查询） 需要导入-待处理)'!G:G,'8.1论文（前端查询） 需要导入-待处理)'!A:A),2,)</f>
        <v>2010</v>
      </c>
      <c r="H294" t="str">
        <f>VLOOKUP(T294,刊物分数!A:D,3,1)</f>
        <v>内部刊物</v>
      </c>
      <c r="I294" t="s">
        <v>1011</v>
      </c>
      <c r="J294" t="str">
        <f t="array" ref="J294">VLOOKUP(A294&amp;I294,IF({1,0},'8.1论文（前端查询） 需要导入-待处理)'!E:E&amp;'8.1论文（前端查询） 需要导入-待处理)'!G:G,'8.1论文（前端查询） 需要导入-待处理)'!I:I),2,)</f>
        <v>2010-03-04 </v>
      </c>
      <c r="K294" t="str">
        <f t="array" ref="K294">VLOOKUP(A294&amp;I294,IF({1,0},'8.1论文（前端查询） 需要导入-待处理)'!E:E&amp;'8.1论文（前端查询） 需要导入-待处理)'!G:G,'8.1论文（前端查询） 需要导入-待处理)'!H:H),2,)</f>
        <v>0.6</v>
      </c>
      <c r="L294" t="s">
        <v>27</v>
      </c>
      <c r="M294" t="s">
        <v>556</v>
      </c>
      <c r="N294" t="s">
        <v>29</v>
      </c>
      <c r="R294" t="str">
        <f>CONCATENATE(E294,"(",VLOOKUP(H294,刊物分数!C:D,2,)*70%,")")</f>
        <v>chenyue(3.5)</v>
      </c>
      <c r="T294">
        <v>2</v>
      </c>
    </row>
    <row r="295" spans="1:20">
      <c r="A295" t="s">
        <v>658</v>
      </c>
      <c r="B295" s="9" t="s">
        <v>1013</v>
      </c>
      <c r="C295" t="str">
        <f t="array" ref="C295">IF(ISNA(VLOOKUP(A295&amp;I295&amp;"1",IF({1,0},'8.1论文（前端查询） 需要导入-待处理)'!E:E&amp;'8.1论文（前端查询） 需要导入-待处理)'!G:G&amp;'8.1论文（前端查询） 需要导入-待处理)'!K:K,'8.1论文（前端查询） 需要导入-待处理)'!B:B),2,)),VLOOKUP(A295,IF({1,0},'8.1论文（前端查询） 需要导入-待处理)'!E:E,'8.1论文（前端查询） 需要导入-待处理)'!B:B),2,),VLOOKUP(A295&amp;I295&amp;"1",IF({1,0},'8.1论文（前端查询） 需要导入-待处理)'!E:E&amp;'8.1论文（前端查询） 需要导入-待处理)'!G:G&amp;'8.1论文（前端查询） 需要导入-待处理)'!K:K,'8.1论文（前端查询） 需要导入-待处理)'!B:B),2,))</f>
        <v>陈悦</v>
      </c>
      <c r="D295" t="e">
        <f>VLOOKUP(C295,[1]Sheet1!$A:$B,2,)</f>
        <v>#N/A</v>
      </c>
      <c r="E295" s="1" t="s">
        <v>60</v>
      </c>
      <c r="F295" t="str">
        <f t="array" ref="F295">IF(VLOOKUP(A295&amp;I295,IF({1,0},'8.1论文（前端查询） 需要导入-待处理)'!E:E&amp;'8.1论文（前端查询） 需要导入-待处理)'!G:G,'8.1论文（前端查询） 需要导入-待处理)'!J:J),2,)="1","独立完成","合作完成")</f>
        <v>合作完成</v>
      </c>
      <c r="G295" t="str">
        <f t="array" ref="G295">VLOOKUP(A295&amp;I295,IF({1,0},'8.1论文（前端查询） 需要导入-待处理)'!E:E&amp;'8.1论文（前端查询） 需要导入-待处理)'!G:G,'8.1论文（前端查询） 需要导入-待处理)'!A:A),2,)</f>
        <v>2010</v>
      </c>
      <c r="H295" t="str">
        <f>VLOOKUP(T295,刊物分数!A:D,3,1)</f>
        <v>内部刊物</v>
      </c>
      <c r="I295" t="s">
        <v>1013</v>
      </c>
      <c r="J295" t="str">
        <f t="array" ref="J295">VLOOKUP(A295&amp;I295,IF({1,0},'8.1论文（前端查询） 需要导入-待处理)'!E:E&amp;'8.1论文（前端查询） 需要导入-待处理)'!G:G,'8.1论文（前端查询） 需要导入-待处理)'!I:I),2,)</f>
        <v>2010-10-03 </v>
      </c>
      <c r="K295" t="str">
        <f t="array" ref="K295">VLOOKUP(A295&amp;I295,IF({1,0},'8.1论文（前端查询） 需要导入-待处理)'!E:E&amp;'8.1论文（前端查询） 需要导入-待处理)'!G:G,'8.1论文（前端查询） 需要导入-待处理)'!H:H),2,)</f>
        <v>0.6</v>
      </c>
      <c r="L295" t="s">
        <v>27</v>
      </c>
      <c r="M295" t="s">
        <v>556</v>
      </c>
      <c r="N295" t="s">
        <v>29</v>
      </c>
      <c r="R295" t="str">
        <f>CONCATENATE(E295,"(",VLOOKUP(H295,刊物分数!C:D,2,)*70%,")")</f>
        <v>chenyue(3.5)</v>
      </c>
      <c r="T295">
        <v>2</v>
      </c>
    </row>
    <row r="296" hidden="1" spans="1:20">
      <c r="A296" t="s">
        <v>1014</v>
      </c>
      <c r="B296" s="9" t="s">
        <v>280</v>
      </c>
      <c r="C296" t="str">
        <f t="array" ref="C296">IF(ISNA(VLOOKUP(A296&amp;I296&amp;"1",IF({1,0},'8.1论文（前端查询） 需要导入-待处理)'!E:E&amp;'8.1论文（前端查询） 需要导入-待处理)'!G:G&amp;'8.1论文（前端查询） 需要导入-待处理)'!K:K,'8.1论文（前端查询） 需要导入-待处理)'!B:B),2,)),VLOOKUP(A296,IF({1,0},'8.1论文（前端查询） 需要导入-待处理)'!E:E,'8.1论文（前端查询） 需要导入-待处理)'!B:B),2,),VLOOKUP(A296&amp;I296&amp;"1",IF({1,0},'8.1论文（前端查询） 需要导入-待处理)'!E:E&amp;'8.1论文（前端查询） 需要导入-待处理)'!G:G&amp;'8.1论文（前端查询） 需要导入-待处理)'!K:K,'8.1论文（前端查询） 需要导入-待处理)'!B:B),2,))</f>
        <v>严伟涛</v>
      </c>
      <c r="D296" t="str">
        <f>VLOOKUP(C296,[1]Sheet1!$A:$B,2,)</f>
        <v>yanweitao</v>
      </c>
      <c r="E296" s="1" t="s">
        <v>554</v>
      </c>
      <c r="F296" t="str">
        <f t="array" ref="F296">IF(VLOOKUP(A296&amp;I296,IF({1,0},'8.1论文（前端查询） 需要导入-待处理)'!E:E&amp;'8.1论文（前端查询） 需要导入-待处理)'!G:G,'8.1论文（前端查询） 需要导入-待处理)'!J:J),2,)="1","独立完成","合作完成")</f>
        <v>合作完成</v>
      </c>
      <c r="G296" t="str">
        <f t="array" ref="G296">VLOOKUP(A296&amp;I296,IF({1,0},'8.1论文（前端查询） 需要导入-待处理)'!E:E&amp;'8.1论文（前端查询） 需要导入-待处理)'!G:G,'8.1论文（前端查询） 需要导入-待处理)'!A:A),2,)</f>
        <v>2010</v>
      </c>
      <c r="H296" t="str">
        <f>VLOOKUP(T296,刊物分数!A:D,3,1)</f>
        <v>内部刊物</v>
      </c>
      <c r="I296" t="s">
        <v>280</v>
      </c>
      <c r="J296" t="str">
        <f t="array" ref="J296">VLOOKUP(A296&amp;I296,IF({1,0},'8.1论文（前端查询） 需要导入-待处理)'!E:E&amp;'8.1论文（前端查询） 需要导入-待处理)'!G:G,'8.1论文（前端查询） 需要导入-待处理)'!I:I),2,)</f>
        <v>2010-04-14 </v>
      </c>
      <c r="K296" t="str">
        <f t="array" ref="K296">VLOOKUP(A296&amp;I296,IF({1,0},'8.1论文（前端查询） 需要导入-待处理)'!E:E&amp;'8.1论文（前端查询） 需要导入-待处理)'!G:G,'8.1论文（前端查询） 需要导入-待处理)'!H:H),2,)</f>
        <v>0.6</v>
      </c>
      <c r="L296" t="s">
        <v>27</v>
      </c>
      <c r="M296" t="s">
        <v>556</v>
      </c>
      <c r="N296" t="s">
        <v>29</v>
      </c>
      <c r="R296" t="str">
        <f>CONCATENATE(E296,"(",VLOOKUP(H296,刊物分数!C:D,2,)*70%,")")</f>
        <v>yanweitao(3.5)</v>
      </c>
      <c r="T296">
        <v>2</v>
      </c>
    </row>
    <row r="297" hidden="1" spans="1:20">
      <c r="A297" t="s">
        <v>1016</v>
      </c>
      <c r="B297" s="9" t="s">
        <v>1017</v>
      </c>
      <c r="C297" t="str">
        <f t="array" ref="C297">IF(ISNA(VLOOKUP(A297&amp;I297&amp;"1",IF({1,0},'8.1论文（前端查询） 需要导入-待处理)'!E:E&amp;'8.1论文（前端查询） 需要导入-待处理)'!G:G&amp;'8.1论文（前端查询） 需要导入-待处理)'!K:K,'8.1论文（前端查询） 需要导入-待处理)'!B:B),2,)),VLOOKUP(A297,IF({1,0},'8.1论文（前端查询） 需要导入-待处理)'!E:E,'8.1论文（前端查询） 需要导入-待处理)'!B:B),2,),VLOOKUP(A297&amp;I297&amp;"1",IF({1,0},'8.1论文（前端查询） 需要导入-待处理)'!E:E&amp;'8.1论文（前端查询） 需要导入-待处理)'!G:G&amp;'8.1论文（前端查询） 需要导入-待处理)'!K:K,'8.1论文（前端查询） 需要导入-待处理)'!B:B),2,))</f>
        <v>严伟涛</v>
      </c>
      <c r="D297" t="str">
        <f>VLOOKUP(C297,[1]Sheet1!$A:$B,2,)</f>
        <v>yanweitao</v>
      </c>
      <c r="E297" s="1" t="s">
        <v>554</v>
      </c>
      <c r="F297" t="str">
        <f t="array" ref="F297">IF(VLOOKUP(A297&amp;I297,IF({1,0},'8.1论文（前端查询） 需要导入-待处理)'!E:E&amp;'8.1论文（前端查询） 需要导入-待处理)'!G:G,'8.1论文（前端查询） 需要导入-待处理)'!J:J),2,)="1","独立完成","合作完成")</f>
        <v>独立完成</v>
      </c>
      <c r="G297" t="str">
        <f t="array" ref="G297">VLOOKUP(A297&amp;I297,IF({1,0},'8.1论文（前端查询） 需要导入-待处理)'!E:E&amp;'8.1论文（前端查询） 需要导入-待处理)'!G:G,'8.1论文（前端查询） 需要导入-待处理)'!A:A),2,)</f>
        <v>2010</v>
      </c>
      <c r="H297" t="str">
        <f>VLOOKUP(T297,刊物分数!A:D,3,1)</f>
        <v>一般期刊、公开出版的论文集</v>
      </c>
      <c r="I297" t="s">
        <v>1017</v>
      </c>
      <c r="J297" t="str">
        <f t="array" ref="J297">VLOOKUP(A297&amp;I297,IF({1,0},'8.1论文（前端查询） 需要导入-待处理)'!E:E&amp;'8.1论文（前端查询） 需要导入-待处理)'!G:G,'8.1论文（前端查询） 需要导入-待处理)'!I:I),2,)</f>
        <v>2010-11-03 </v>
      </c>
      <c r="K297" t="str">
        <f t="array" ref="K297">VLOOKUP(A297&amp;I297,IF({1,0},'8.1论文（前端查询） 需要导入-待处理)'!E:E&amp;'8.1论文（前端查询） 需要导入-待处理)'!G:G,'8.1论文（前端查询） 需要导入-待处理)'!H:H),2,)</f>
        <v>0.6</v>
      </c>
      <c r="L297" t="s">
        <v>27</v>
      </c>
      <c r="M297" t="s">
        <v>556</v>
      </c>
      <c r="N297" t="s">
        <v>29</v>
      </c>
      <c r="R297" t="str">
        <f>CONCATENATE(E297,"(",VLOOKUP(H297,刊物分数!C:D,2,)*70%,")")</f>
        <v>yanweitao(14)</v>
      </c>
      <c r="T297">
        <v>20</v>
      </c>
    </row>
    <row r="298" hidden="1" spans="1:20">
      <c r="A298" t="s">
        <v>1019</v>
      </c>
      <c r="B298" s="9" t="s">
        <v>783</v>
      </c>
      <c r="C298" t="str">
        <f t="array" ref="C298">IF(ISNA(VLOOKUP(A298&amp;I298&amp;"1",IF({1,0},'8.1论文（前端查询） 需要导入-待处理)'!E:E&amp;'8.1论文（前端查询） 需要导入-待处理)'!G:G&amp;'8.1论文（前端查询） 需要导入-待处理)'!K:K,'8.1论文（前端查询） 需要导入-待处理)'!B:B),2,)),VLOOKUP(A298,IF({1,0},'8.1论文（前端查询） 需要导入-待处理)'!E:E,'8.1论文（前端查询） 需要导入-待处理)'!B:B),2,),VLOOKUP(A298&amp;I298&amp;"1",IF({1,0},'8.1论文（前端查询） 需要导入-待处理)'!E:E&amp;'8.1论文（前端查询） 需要导入-待处理)'!G:G&amp;'8.1论文（前端查询） 需要导入-待处理)'!K:K,'8.1论文（前端查询） 需要导入-待处理)'!B:B),2,))</f>
        <v>杨玲</v>
      </c>
      <c r="D298" t="str">
        <f>VLOOKUP(C298,[1]Sheet1!$A:$B,2,)</f>
        <v>yangling</v>
      </c>
      <c r="E298" s="1" t="s">
        <v>564</v>
      </c>
      <c r="F298" t="str">
        <f t="array" ref="F298">IF(VLOOKUP(A298&amp;I298,IF({1,0},'8.1论文（前端查询） 需要导入-待处理)'!E:E&amp;'8.1论文（前端查询） 需要导入-待处理)'!G:G,'8.1论文（前端查询） 需要导入-待处理)'!J:J),2,)="1","独立完成","合作完成")</f>
        <v>独立完成</v>
      </c>
      <c r="G298" t="str">
        <f t="array" ref="G298">VLOOKUP(A298&amp;I298,IF({1,0},'8.1论文（前端查询） 需要导入-待处理)'!E:E&amp;'8.1论文（前端查询） 需要导入-待处理)'!G:G,'8.1论文（前端查询） 需要导入-待处理)'!A:A),2,)</f>
        <v>2010</v>
      </c>
      <c r="H298" t="str">
        <f>VLOOKUP(T298,刊物分数!A:D,3,1)</f>
        <v>一般期刊、公开出版的论文集</v>
      </c>
      <c r="I298" t="s">
        <v>783</v>
      </c>
      <c r="J298" t="str">
        <f t="array" ref="J298">VLOOKUP(A298&amp;I298,IF({1,0},'8.1论文（前端查询） 需要导入-待处理)'!E:E&amp;'8.1论文（前端查询） 需要导入-待处理)'!G:G,'8.1论文（前端查询） 需要导入-待处理)'!I:I),2,)</f>
        <v>2010-04-21 </v>
      </c>
      <c r="K298" t="str">
        <f t="array" ref="K298">VLOOKUP(A298&amp;I298,IF({1,0},'8.1论文（前端查询） 需要导入-待处理)'!E:E&amp;'8.1论文（前端查询） 需要导入-待处理)'!G:G,'8.1论文（前端查询） 需要导入-待处理)'!H:H),2,)</f>
        <v>0.6</v>
      </c>
      <c r="L298" t="s">
        <v>27</v>
      </c>
      <c r="M298" t="s">
        <v>567</v>
      </c>
      <c r="N298" t="s">
        <v>29</v>
      </c>
      <c r="R298" t="str">
        <f>CONCATENATE(E298,"(",VLOOKUP(H298,刊物分数!C:D,2,)*70%,")")</f>
        <v>yangling(14)</v>
      </c>
      <c r="T298">
        <v>10</v>
      </c>
    </row>
    <row r="299" hidden="1" spans="1:20">
      <c r="A299" t="s">
        <v>1021</v>
      </c>
      <c r="B299" s="9" t="s">
        <v>1022</v>
      </c>
      <c r="C299" t="str">
        <f t="array" ref="C299">IF(ISNA(VLOOKUP(A299&amp;I299&amp;"1",IF({1,0},'8.1论文（前端查询） 需要导入-待处理)'!E:E&amp;'8.1论文（前端查询） 需要导入-待处理)'!G:G&amp;'8.1论文（前端查询） 需要导入-待处理)'!K:K,'8.1论文（前端查询） 需要导入-待处理)'!B:B),2,)),VLOOKUP(A299,IF({1,0},'8.1论文（前端查询） 需要导入-待处理)'!E:E,'8.1论文（前端查询） 需要导入-待处理)'!B:B),2,),VLOOKUP(A299&amp;I299&amp;"1",IF({1,0},'8.1论文（前端查询） 需要导入-待处理)'!E:E&amp;'8.1论文（前端查询） 需要导入-待处理)'!G:G&amp;'8.1论文（前端查询） 需要导入-待处理)'!K:K,'8.1论文（前端查询） 需要导入-待处理)'!B:B),2,))</f>
        <v>杨玲</v>
      </c>
      <c r="D299" t="str">
        <f>VLOOKUP(C299,[1]Sheet1!$A:$B,2,)</f>
        <v>yangling</v>
      </c>
      <c r="E299" s="1" t="s">
        <v>564</v>
      </c>
      <c r="F299" t="str">
        <f t="array" ref="F299">IF(VLOOKUP(A299&amp;I299,IF({1,0},'8.1论文（前端查询） 需要导入-待处理)'!E:E&amp;'8.1论文（前端查询） 需要导入-待处理)'!G:G,'8.1论文（前端查询） 需要导入-待处理)'!J:J),2,)="1","独立完成","合作完成")</f>
        <v>独立完成</v>
      </c>
      <c r="G299" t="str">
        <f t="array" ref="G299">VLOOKUP(A299&amp;I299,IF({1,0},'8.1论文（前端查询） 需要导入-待处理)'!E:E&amp;'8.1论文（前端查询） 需要导入-待处理)'!G:G,'8.1论文（前端查询） 需要导入-待处理)'!A:A),2,)</f>
        <v>2010</v>
      </c>
      <c r="H299" t="str">
        <f>VLOOKUP(T299,刊物分数!A:D,3,1)</f>
        <v>一般期刊、公开出版的论文集</v>
      </c>
      <c r="I299" t="s">
        <v>1022</v>
      </c>
      <c r="J299" t="str">
        <f t="array" ref="J299">VLOOKUP(A299&amp;I299,IF({1,0},'8.1论文（前端查询） 需要导入-待处理)'!E:E&amp;'8.1论文（前端查询） 需要导入-待处理)'!G:G,'8.1论文（前端查询） 需要导入-待处理)'!I:I),2,)</f>
        <v>2010-06-15 </v>
      </c>
      <c r="K299" t="str">
        <f t="array" ref="K299">VLOOKUP(A299&amp;I299,IF({1,0},'8.1论文（前端查询） 需要导入-待处理)'!E:E&amp;'8.1论文（前端查询） 需要导入-待处理)'!G:G,'8.1论文（前端查询） 需要导入-待处理)'!H:H),2,)</f>
        <v>0.65</v>
      </c>
      <c r="L299" t="s">
        <v>27</v>
      </c>
      <c r="M299" t="s">
        <v>567</v>
      </c>
      <c r="N299" t="s">
        <v>29</v>
      </c>
      <c r="R299" t="str">
        <f>CONCATENATE(E299,"(",VLOOKUP(H299,刊物分数!C:D,2,)*70%,")")</f>
        <v>yangling(14)</v>
      </c>
      <c r="T299">
        <v>10</v>
      </c>
    </row>
    <row r="300" hidden="1" spans="1:20">
      <c r="A300" t="s">
        <v>1023</v>
      </c>
      <c r="B300" s="9" t="s">
        <v>195</v>
      </c>
      <c r="C300" t="str">
        <f t="array" ref="C300">IF(ISNA(VLOOKUP(A300&amp;I300&amp;"1",IF({1,0},'8.1论文（前端查询） 需要导入-待处理)'!E:E&amp;'8.1论文（前端查询） 需要导入-待处理)'!G:G&amp;'8.1论文（前端查询） 需要导入-待处理)'!K:K,'8.1论文（前端查询） 需要导入-待处理)'!B:B),2,)),VLOOKUP(A300,IF({1,0},'8.1论文（前端查询） 需要导入-待处理)'!E:E,'8.1论文（前端查询） 需要导入-待处理)'!B:B),2,),VLOOKUP(A300&amp;I300&amp;"1",IF({1,0},'8.1论文（前端查询） 需要导入-待处理)'!E:E&amp;'8.1论文（前端查询） 需要导入-待处理)'!G:G&amp;'8.1论文（前端查询） 需要导入-待处理)'!K:K,'8.1论文（前端查询） 需要导入-待处理)'!B:B),2,))</f>
        <v>杨玲</v>
      </c>
      <c r="D300" t="str">
        <f>VLOOKUP(C300,[1]Sheet1!$A:$B,2,)</f>
        <v>yangling</v>
      </c>
      <c r="E300" s="1" t="s">
        <v>564</v>
      </c>
      <c r="F300" t="str">
        <f t="array" ref="F300">IF(VLOOKUP(A300&amp;I300,IF({1,0},'8.1论文（前端查询） 需要导入-待处理)'!E:E&amp;'8.1论文（前端查询） 需要导入-待处理)'!G:G,'8.1论文（前端查询） 需要导入-待处理)'!J:J),2,)="1","独立完成","合作完成")</f>
        <v>独立完成</v>
      </c>
      <c r="G300" t="str">
        <f t="array" ref="G300">VLOOKUP(A300&amp;I300,IF({1,0},'8.1论文（前端查询） 需要导入-待处理)'!E:E&amp;'8.1论文（前端查询） 需要导入-待处理)'!G:G,'8.1论文（前端查询） 需要导入-待处理)'!A:A),2,)</f>
        <v>2010</v>
      </c>
      <c r="H300" t="str">
        <f>VLOOKUP(T300,刊物分数!A:D,3,1)</f>
        <v>内部刊物</v>
      </c>
      <c r="I300" t="s">
        <v>195</v>
      </c>
      <c r="J300" t="str">
        <f t="array" ref="J300">VLOOKUP(A300&amp;I300,IF({1,0},'8.1论文（前端查询） 需要导入-待处理)'!E:E&amp;'8.1论文（前端查询） 需要导入-待处理)'!G:G,'8.1论文（前端查询） 需要导入-待处理)'!I:I),2,)</f>
        <v>2010-06-29 </v>
      </c>
      <c r="K300" t="str">
        <f t="array" ref="K300">VLOOKUP(A300&amp;I300,IF({1,0},'8.1论文（前端查询） 需要导入-待处理)'!E:E&amp;'8.1论文（前端查询） 需要导入-待处理)'!G:G,'8.1论文（前端查询） 需要导入-待处理)'!H:H),2,)</f>
        <v>0.15</v>
      </c>
      <c r="L300" t="s">
        <v>27</v>
      </c>
      <c r="M300" t="s">
        <v>567</v>
      </c>
      <c r="N300" t="s">
        <v>29</v>
      </c>
      <c r="R300" t="str">
        <f>CONCATENATE(E300,"(",VLOOKUP(H300,刊物分数!C:D,2,)*70%,")")</f>
        <v>yangling(3.5)</v>
      </c>
      <c r="T300">
        <v>5</v>
      </c>
    </row>
    <row r="301" hidden="1" spans="1:20">
      <c r="A301" t="s">
        <v>1025</v>
      </c>
      <c r="B301" s="9" t="s">
        <v>315</v>
      </c>
      <c r="C301" t="str">
        <f t="array" ref="C301">IF(ISNA(VLOOKUP(A301&amp;I301&amp;"1",IF({1,0},'8.1论文（前端查询） 需要导入-待处理)'!E:E&amp;'8.1论文（前端查询） 需要导入-待处理)'!G:G&amp;'8.1论文（前端查询） 需要导入-待处理)'!K:K,'8.1论文（前端查询） 需要导入-待处理)'!B:B),2,)),VLOOKUP(A301,IF({1,0},'8.1论文（前端查询） 需要导入-待处理)'!E:E,'8.1论文（前端查询） 需要导入-待处理)'!B:B),2,),VLOOKUP(A301&amp;I301&amp;"1",IF({1,0},'8.1论文（前端查询） 需要导入-待处理)'!E:E&amp;'8.1论文（前端查询） 需要导入-待处理)'!G:G&amp;'8.1论文（前端查询） 需要导入-待处理)'!K:K,'8.1论文（前端查询） 需要导入-待处理)'!B:B),2,))</f>
        <v>杨玲</v>
      </c>
      <c r="D301" t="str">
        <f>VLOOKUP(C301,[1]Sheet1!$A:$B,2,)</f>
        <v>yangling</v>
      </c>
      <c r="E301" s="1" t="s">
        <v>564</v>
      </c>
      <c r="F301" t="str">
        <f t="array" ref="F301">IF(VLOOKUP(A301&amp;I301,IF({1,0},'8.1论文（前端查询） 需要导入-待处理)'!E:E&amp;'8.1论文（前端查询） 需要导入-待处理)'!G:G,'8.1论文（前端查询） 需要导入-待处理)'!J:J),2,)="1","独立完成","合作完成")</f>
        <v>独立完成</v>
      </c>
      <c r="G301" t="str">
        <f t="array" ref="G301">VLOOKUP(A301&amp;I301,IF({1,0},'8.1论文（前端查询） 需要导入-待处理)'!E:E&amp;'8.1论文（前端查询） 需要导入-待处理)'!G:G,'8.1论文（前端查询） 需要导入-待处理)'!A:A),2,)</f>
        <v>2010</v>
      </c>
      <c r="H301" t="str">
        <f>VLOOKUP(T301,刊物分数!A:D,3,1)</f>
        <v>一般期刊、公开出版的论文集</v>
      </c>
      <c r="I301" t="s">
        <v>315</v>
      </c>
      <c r="J301" t="str">
        <f t="array" ref="J301">VLOOKUP(A301&amp;I301,IF({1,0},'8.1论文（前端查询） 需要导入-待处理)'!E:E&amp;'8.1论文（前端查询） 需要导入-待处理)'!G:G,'8.1论文（前端查询） 需要导入-待处理)'!I:I),2,)</f>
        <v>2010-10-12 </v>
      </c>
      <c r="K301" t="str">
        <f t="array" ref="K301">VLOOKUP(A301&amp;I301,IF({1,0},'8.1论文（前端查询） 需要导入-待处理)'!E:E&amp;'8.1论文（前端查询） 需要导入-待处理)'!G:G,'8.1论文（前端查询） 需要导入-待处理)'!H:H),2,)</f>
        <v>1.2</v>
      </c>
      <c r="L301" t="s">
        <v>27</v>
      </c>
      <c r="M301" t="s">
        <v>567</v>
      </c>
      <c r="N301" t="s">
        <v>29</v>
      </c>
      <c r="R301" t="str">
        <f>CONCATENATE(E301,"(",VLOOKUP(H301,刊物分数!C:D,2,)*70%,")")</f>
        <v>yangling(14)</v>
      </c>
      <c r="T301">
        <v>10</v>
      </c>
    </row>
    <row r="302" hidden="1" spans="1:20">
      <c r="A302" t="s">
        <v>1027</v>
      </c>
      <c r="B302" s="9" t="s">
        <v>1028</v>
      </c>
      <c r="C302" t="str">
        <f t="array" ref="C302">IF(ISNA(VLOOKUP(A302&amp;I302&amp;"1",IF({1,0},'8.1论文（前端查询） 需要导入-待处理)'!E:E&amp;'8.1论文（前端查询） 需要导入-待处理)'!G:G&amp;'8.1论文（前端查询） 需要导入-待处理)'!K:K,'8.1论文（前端查询） 需要导入-待处理)'!B:B),2,)),VLOOKUP(A302,IF({1,0},'8.1论文（前端查询） 需要导入-待处理)'!E:E,'8.1论文（前端查询） 需要导入-待处理)'!B:B),2,),VLOOKUP(A302&amp;I302&amp;"1",IF({1,0},'8.1论文（前端查询） 需要导入-待处理)'!E:E&amp;'8.1论文（前端查询） 需要导入-待处理)'!G:G&amp;'8.1论文（前端查询） 需要导入-待处理)'!K:K,'8.1论文（前端查询） 需要导入-待处理)'!B:B),2,))</f>
        <v>杨玲</v>
      </c>
      <c r="D302" t="str">
        <f>VLOOKUP(C302,[1]Sheet1!$A:$B,2,)</f>
        <v>yangling</v>
      </c>
      <c r="E302" s="1" t="s">
        <v>564</v>
      </c>
      <c r="F302" t="str">
        <f t="array" ref="F302">IF(VLOOKUP(A302&amp;I302,IF({1,0},'8.1论文（前端查询） 需要导入-待处理)'!E:E&amp;'8.1论文（前端查询） 需要导入-待处理)'!G:G,'8.1论文（前端查询） 需要导入-待处理)'!J:J),2,)="1","独立完成","合作完成")</f>
        <v>独立完成</v>
      </c>
      <c r="G302" t="str">
        <f t="array" ref="G302">VLOOKUP(A302&amp;I302,IF({1,0},'8.1论文（前端查询） 需要导入-待处理)'!E:E&amp;'8.1论文（前端查询） 需要导入-待处理)'!G:G,'8.1论文（前端查询） 需要导入-待处理)'!A:A),2,)</f>
        <v>2010</v>
      </c>
      <c r="H302" t="str">
        <f>VLOOKUP(T302,刊物分数!A:D,3,1)</f>
        <v>一般期刊、公开出版的论文集</v>
      </c>
      <c r="I302" t="s">
        <v>1028</v>
      </c>
      <c r="J302" t="str">
        <f t="array" ref="J302">VLOOKUP(A302&amp;I302,IF({1,0},'8.1论文（前端查询） 需要导入-待处理)'!E:E&amp;'8.1论文（前端查询） 需要导入-待处理)'!G:G,'8.1论文（前端查询） 需要导入-待处理)'!I:I),2,)</f>
        <v>2010-06-29 </v>
      </c>
      <c r="K302" t="str">
        <f t="array" ref="K302">VLOOKUP(A302&amp;I302,IF({1,0},'8.1论文（前端查询） 需要导入-待处理)'!E:E&amp;'8.1论文（前端查询） 需要导入-待处理)'!G:G,'8.1论文（前端查询） 需要导入-待处理)'!H:H),2,)</f>
        <v>0.4</v>
      </c>
      <c r="L302" t="s">
        <v>27</v>
      </c>
      <c r="M302" t="s">
        <v>567</v>
      </c>
      <c r="N302" t="s">
        <v>29</v>
      </c>
      <c r="R302" t="str">
        <f>CONCATENATE(E302,"(",VLOOKUP(H302,刊物分数!C:D,2,)*70%,")")</f>
        <v>yangling(14)</v>
      </c>
      <c r="T302">
        <v>10</v>
      </c>
    </row>
    <row r="303" hidden="1" spans="1:20">
      <c r="A303" t="s">
        <v>1029</v>
      </c>
      <c r="B303" s="9" t="s">
        <v>75</v>
      </c>
      <c r="C303" t="str">
        <f t="array" ref="C303">IF(ISNA(VLOOKUP(A303&amp;I303&amp;"1",IF({1,0},'8.1论文（前端查询） 需要导入-待处理)'!E:E&amp;'8.1论文（前端查询） 需要导入-待处理)'!G:G&amp;'8.1论文（前端查询） 需要导入-待处理)'!K:K,'8.1论文（前端查询） 需要导入-待处理)'!B:B),2,)),VLOOKUP(A303,IF({1,0},'8.1论文（前端查询） 需要导入-待处理)'!E:E,'8.1论文（前端查询） 需要导入-待处理)'!B:B),2,),VLOOKUP(A303&amp;I303&amp;"1",IF({1,0},'8.1论文（前端查询） 需要导入-待处理)'!E:E&amp;'8.1论文（前端查询） 需要导入-待处理)'!G:G&amp;'8.1论文（前端查询） 需要导入-待处理)'!K:K,'8.1论文（前端查询） 需要导入-待处理)'!B:B),2,))</f>
        <v>杨玲</v>
      </c>
      <c r="D303" t="str">
        <f>VLOOKUP(C303,[1]Sheet1!$A:$B,2,)</f>
        <v>yangling</v>
      </c>
      <c r="E303" s="1" t="s">
        <v>564</v>
      </c>
      <c r="F303" t="str">
        <f t="array" ref="F303">IF(VLOOKUP(A303&amp;I303,IF({1,0},'8.1论文（前端查询） 需要导入-待处理)'!E:E&amp;'8.1论文（前端查询） 需要导入-待处理)'!G:G,'8.1论文（前端查询） 需要导入-待处理)'!J:J),2,)="1","独立完成","合作完成")</f>
        <v>独立完成</v>
      </c>
      <c r="G303" t="str">
        <f t="array" ref="G303">VLOOKUP(A303&amp;I303,IF({1,0},'8.1论文（前端查询） 需要导入-待处理)'!E:E&amp;'8.1论文（前端查询） 需要导入-待处理)'!G:G,'8.1论文（前端查询） 需要导入-待处理)'!A:A),2,)</f>
        <v>2010</v>
      </c>
      <c r="H303" t="str">
        <f>VLOOKUP(T303,刊物分数!A:D,3,1)</f>
        <v>内部刊物</v>
      </c>
      <c r="I303" t="s">
        <v>75</v>
      </c>
      <c r="J303" t="str">
        <f t="array" ref="J303">VLOOKUP(A303&amp;I303,IF({1,0},'8.1论文（前端查询） 需要导入-待处理)'!E:E&amp;'8.1论文（前端查询） 需要导入-待处理)'!G:G,'8.1论文（前端查询） 需要导入-待处理)'!I:I),2,)</f>
        <v>2010-03-20 </v>
      </c>
      <c r="K303" t="str">
        <f t="array" ref="K303">VLOOKUP(A303&amp;I303,IF({1,0},'8.1论文（前端查询） 需要导入-待处理)'!E:E&amp;'8.1论文（前端查询） 需要导入-待处理)'!G:G,'8.1论文（前端查询） 需要导入-待处理)'!H:H),2,)</f>
        <v>0.35</v>
      </c>
      <c r="L303" t="s">
        <v>27</v>
      </c>
      <c r="M303" t="s">
        <v>567</v>
      </c>
      <c r="N303" t="s">
        <v>29</v>
      </c>
      <c r="R303" t="str">
        <f>CONCATENATE(E303,"(",VLOOKUP(H303,刊物分数!C:D,2,)*70%,")")</f>
        <v>yangling(3.5)</v>
      </c>
      <c r="T303">
        <v>5</v>
      </c>
    </row>
    <row r="304" hidden="1" spans="1:20">
      <c r="A304" t="s">
        <v>1030</v>
      </c>
      <c r="B304" s="9" t="s">
        <v>190</v>
      </c>
      <c r="C304" t="str">
        <f t="array" ref="C304">IF(ISNA(VLOOKUP(A304&amp;I304&amp;"1",IF({1,0},'8.1论文（前端查询） 需要导入-待处理)'!E:E&amp;'8.1论文（前端查询） 需要导入-待处理)'!G:G&amp;'8.1论文（前端查询） 需要导入-待处理)'!K:K,'8.1论文（前端查询） 需要导入-待处理)'!B:B),2,)),VLOOKUP(A304,IF({1,0},'8.1论文（前端查询） 需要导入-待处理)'!E:E,'8.1论文（前端查询） 需要导入-待处理)'!B:B),2,),VLOOKUP(A304&amp;I304&amp;"1",IF({1,0},'8.1论文（前端查询） 需要导入-待处理)'!E:E&amp;'8.1论文（前端查询） 需要导入-待处理)'!G:G&amp;'8.1论文（前端查询） 需要导入-待处理)'!K:K,'8.1论文（前端查询） 需要导入-待处理)'!B:B),2,))</f>
        <v>杨玲</v>
      </c>
      <c r="D304" t="str">
        <f>VLOOKUP(C304,[1]Sheet1!$A:$B,2,)</f>
        <v>yangling</v>
      </c>
      <c r="E304" s="1" t="s">
        <v>564</v>
      </c>
      <c r="F304" t="str">
        <f t="array" ref="F304">IF(VLOOKUP(A304&amp;I304,IF({1,0},'8.1论文（前端查询） 需要导入-待处理)'!E:E&amp;'8.1论文（前端查询） 需要导入-待处理)'!G:G,'8.1论文（前端查询） 需要导入-待处理)'!J:J),2,)="1","独立完成","合作完成")</f>
        <v>独立完成</v>
      </c>
      <c r="G304" t="str">
        <f t="array" ref="G304">VLOOKUP(A304&amp;I304,IF({1,0},'8.1论文（前端查询） 需要导入-待处理)'!E:E&amp;'8.1论文（前端查询） 需要导入-待处理)'!G:G,'8.1论文（前端查询） 需要导入-待处理)'!A:A),2,)</f>
        <v>2010</v>
      </c>
      <c r="H304" t="str">
        <f>VLOOKUP(T304,刊物分数!A:D,3,1)</f>
        <v>一般期刊、公开出版的论文集</v>
      </c>
      <c r="I304" t="s">
        <v>190</v>
      </c>
      <c r="J304" t="str">
        <f t="array" ref="J304">VLOOKUP(A304&amp;I304,IF({1,0},'8.1论文（前端查询） 需要导入-待处理)'!E:E&amp;'8.1论文（前端查询） 需要导入-待处理)'!G:G,'8.1论文（前端查询） 需要导入-待处理)'!I:I),2,)</f>
        <v>2010-03-31 </v>
      </c>
      <c r="K304" t="str">
        <f t="array" ref="K304">VLOOKUP(A304&amp;I304,IF({1,0},'8.1论文（前端查询） 需要导入-待处理)'!E:E&amp;'8.1论文（前端查询） 需要导入-待处理)'!G:G,'8.1论文（前端查询） 需要导入-待处理)'!H:H),2,)</f>
        <v>0.45</v>
      </c>
      <c r="L304" t="s">
        <v>27</v>
      </c>
      <c r="M304" t="s">
        <v>567</v>
      </c>
      <c r="N304" t="s">
        <v>29</v>
      </c>
      <c r="R304" t="str">
        <f>CONCATENATE(E304,"(",VLOOKUP(H304,刊物分数!C:D,2,)*70%,")")</f>
        <v>yangling(14)</v>
      </c>
      <c r="T304">
        <v>20</v>
      </c>
    </row>
    <row r="305" hidden="1" spans="1:20">
      <c r="A305" t="s">
        <v>1032</v>
      </c>
      <c r="B305" s="9" t="s">
        <v>75</v>
      </c>
      <c r="C305" t="str">
        <f t="array" ref="C305">IF(ISNA(VLOOKUP(A305&amp;I305&amp;"1",IF({1,0},'8.1论文（前端查询） 需要导入-待处理)'!E:E&amp;'8.1论文（前端查询） 需要导入-待处理)'!G:G&amp;'8.1论文（前端查询） 需要导入-待处理)'!K:K,'8.1论文（前端查询） 需要导入-待处理)'!B:B),2,)),VLOOKUP(A305,IF({1,0},'8.1论文（前端查询） 需要导入-待处理)'!E:E,'8.1论文（前端查询） 需要导入-待处理)'!B:B),2,),VLOOKUP(A305&amp;I305&amp;"1",IF({1,0},'8.1论文（前端查询） 需要导入-待处理)'!E:E&amp;'8.1论文（前端查询） 需要导入-待处理)'!G:G&amp;'8.1论文（前端查询） 需要导入-待处理)'!K:K,'8.1论文（前端查询） 需要导入-待处理)'!B:B),2,))</f>
        <v>杨孝容</v>
      </c>
      <c r="D305" t="str">
        <f>VLOOKUP(C305,[1]Sheet1!$A:$B,2,)</f>
        <v>yangxiaorong</v>
      </c>
      <c r="E305" s="1" t="s">
        <v>581</v>
      </c>
      <c r="F305" t="str">
        <f t="array" ref="F305">IF(VLOOKUP(A305&amp;I305,IF({1,0},'8.1论文（前端查询） 需要导入-待处理)'!E:E&amp;'8.1论文（前端查询） 需要导入-待处理)'!G:G,'8.1论文（前端查询） 需要导入-待处理)'!J:J),2,)="1","独立完成","合作完成")</f>
        <v>独立完成</v>
      </c>
      <c r="G305" t="str">
        <f t="array" ref="G305">VLOOKUP(A305&amp;I305,IF({1,0},'8.1论文（前端查询） 需要导入-待处理)'!E:E&amp;'8.1论文（前端查询） 需要导入-待处理)'!G:G,'8.1论文（前端查询） 需要导入-待处理)'!A:A),2,)</f>
        <v>2010</v>
      </c>
      <c r="H305" t="str">
        <f>VLOOKUP(T305,刊物分数!A:D,3,1)</f>
        <v>内部刊物</v>
      </c>
      <c r="I305" t="s">
        <v>75</v>
      </c>
      <c r="J305" t="str">
        <f t="array" ref="J305">VLOOKUP(A305&amp;I305,IF({1,0},'8.1论文（前端查询） 需要导入-待处理)'!E:E&amp;'8.1论文（前端查询） 需要导入-待处理)'!G:G,'8.1论文（前端查询） 需要导入-待处理)'!I:I),2,)</f>
        <v>2010-02-20 </v>
      </c>
      <c r="K305" t="str">
        <f t="array" ref="K305">VLOOKUP(A305&amp;I305,IF({1,0},'8.1论文（前端查询） 需要导入-待处理)'!E:E&amp;'8.1论文（前端查询） 需要导入-待处理)'!G:G,'8.1论文（前端查询） 需要导入-待处理)'!H:H),2,)</f>
        <v>0.4</v>
      </c>
      <c r="L305" t="s">
        <v>27</v>
      </c>
      <c r="M305" t="s">
        <v>584</v>
      </c>
      <c r="N305" t="s">
        <v>29</v>
      </c>
      <c r="R305" t="str">
        <f>CONCATENATE(E305,"(",VLOOKUP(H305,刊物分数!C:D,2,)*70%,")")</f>
        <v>yangxiaorong(3.5)</v>
      </c>
      <c r="T305">
        <v>5</v>
      </c>
    </row>
    <row r="306" hidden="1" spans="1:20">
      <c r="A306" t="s">
        <v>1033</v>
      </c>
      <c r="B306" s="9" t="s">
        <v>153</v>
      </c>
      <c r="C306" t="str">
        <f t="array" ref="C306">IF(ISNA(VLOOKUP(A306&amp;I306&amp;"1",IF({1,0},'8.1论文（前端查询） 需要导入-待处理)'!E:E&amp;'8.1论文（前端查询） 需要导入-待处理)'!G:G&amp;'8.1论文（前端查询） 需要导入-待处理)'!K:K,'8.1论文（前端查询） 需要导入-待处理)'!B:B),2,)),VLOOKUP(A306,IF({1,0},'8.1论文（前端查询） 需要导入-待处理)'!E:E,'8.1论文（前端查询） 需要导入-待处理)'!B:B),2,),VLOOKUP(A306&amp;I306&amp;"1",IF({1,0},'8.1论文（前端查询） 需要导入-待处理)'!E:E&amp;'8.1论文（前端查询） 需要导入-待处理)'!G:G&amp;'8.1论文（前端查询） 需要导入-待处理)'!K:K,'8.1论文（前端查询） 需要导入-待处理)'!B:B),2,))</f>
        <v>杨孝容</v>
      </c>
      <c r="D306" t="str">
        <f>VLOOKUP(C306,[1]Sheet1!$A:$B,2,)</f>
        <v>yangxiaorong</v>
      </c>
      <c r="E306" s="1" t="s">
        <v>581</v>
      </c>
      <c r="F306" t="str">
        <f t="array" ref="F306">IF(VLOOKUP(A306&amp;I306,IF({1,0},'8.1论文（前端查询） 需要导入-待处理)'!E:E&amp;'8.1论文（前端查询） 需要导入-待处理)'!G:G,'8.1论文（前端查询） 需要导入-待处理)'!J:J),2,)="1","独立完成","合作完成")</f>
        <v>独立完成</v>
      </c>
      <c r="G306" t="str">
        <f t="array" ref="G306">VLOOKUP(A306&amp;I306,IF({1,0},'8.1论文（前端查询） 需要导入-待处理)'!E:E&amp;'8.1论文（前端查询） 需要导入-待处理)'!G:G,'8.1论文（前端查询） 需要导入-待处理)'!A:A),2,)</f>
        <v>2010</v>
      </c>
      <c r="H306" t="str">
        <f>VLOOKUP(T306,刊物分数!A:D,3,1)</f>
        <v>一般期刊、公开出版的论文集</v>
      </c>
      <c r="I306" t="s">
        <v>153</v>
      </c>
      <c r="J306" t="str">
        <f t="array" ref="J306">VLOOKUP(A306&amp;I306,IF({1,0},'8.1论文（前端查询） 需要导入-待处理)'!E:E&amp;'8.1论文（前端查询） 需要导入-待处理)'!G:G,'8.1论文（前端查询） 需要导入-待处理)'!I:I),2,)</f>
        <v>2010-08-15 </v>
      </c>
      <c r="K306" t="str">
        <f t="array" ref="K306">VLOOKUP(A306&amp;I306,IF({1,0},'8.1论文（前端查询） 需要导入-待处理)'!E:E&amp;'8.1论文（前端查询） 需要导入-待处理)'!G:G,'8.1论文（前端查询） 需要导入-待处理)'!H:H),2,)</f>
        <v>0.86</v>
      </c>
      <c r="L306" t="s">
        <v>27</v>
      </c>
      <c r="M306" t="s">
        <v>584</v>
      </c>
      <c r="N306" t="s">
        <v>29</v>
      </c>
      <c r="R306" t="str">
        <f>CONCATENATE(E306,"(",VLOOKUP(H306,刊物分数!C:D,2,)*70%,")")</f>
        <v>yangxiaorong(14)</v>
      </c>
      <c r="T306">
        <v>10</v>
      </c>
    </row>
    <row r="307" hidden="1" spans="1:20">
      <c r="A307" t="s">
        <v>1036</v>
      </c>
      <c r="B307" s="9" t="s">
        <v>1037</v>
      </c>
      <c r="C307" t="str">
        <f t="array" ref="C307">IF(ISNA(VLOOKUP(A307&amp;I307&amp;"1",IF({1,0},'8.1论文（前端查询） 需要导入-待处理)'!E:E&amp;'8.1论文（前端查询） 需要导入-待处理)'!G:G&amp;'8.1论文（前端查询） 需要导入-待处理)'!K:K,'8.1论文（前端查询） 需要导入-待处理)'!B:B),2,)),VLOOKUP(A307,IF({1,0},'8.1论文（前端查询） 需要导入-待处理)'!E:E,'8.1论文（前端查询） 需要导入-待处理)'!B:B),2,),VLOOKUP(A307&amp;I307&amp;"1",IF({1,0},'8.1论文（前端查询） 需要导入-待处理)'!E:E&amp;'8.1论文（前端查询） 需要导入-待处理)'!G:G&amp;'8.1论文（前端查询） 需要导入-待处理)'!K:K,'8.1论文（前端查询） 需要导入-待处理)'!B:B),2,))</f>
        <v>杨孝容</v>
      </c>
      <c r="D307" t="str">
        <f>VLOOKUP(C307,[1]Sheet1!$A:$B,2,)</f>
        <v>yangxiaorong</v>
      </c>
      <c r="E307" s="1" t="s">
        <v>581</v>
      </c>
      <c r="F307" t="str">
        <f t="array" ref="F307">IF(VLOOKUP(A307&amp;I307,IF({1,0},'8.1论文（前端查询） 需要导入-待处理)'!E:E&amp;'8.1论文（前端查询） 需要导入-待处理)'!G:G,'8.1论文（前端查询） 需要导入-待处理)'!J:J),2,)="1","独立完成","合作完成")</f>
        <v>独立完成</v>
      </c>
      <c r="G307" t="str">
        <f t="array" ref="G307">VLOOKUP(A307&amp;I307,IF({1,0},'8.1论文（前端查询） 需要导入-待处理)'!E:E&amp;'8.1论文（前端查询） 需要导入-待处理)'!G:G,'8.1论文（前端查询） 需要导入-待处理)'!A:A),2,)</f>
        <v>2010</v>
      </c>
      <c r="H307" t="str">
        <f>VLOOKUP(T307,刊物分数!A:D,3,1)</f>
        <v>内部刊物</v>
      </c>
      <c r="I307" t="s">
        <v>1037</v>
      </c>
      <c r="J307" t="str">
        <f t="array" ref="J307">VLOOKUP(A307&amp;I307,IF({1,0},'8.1论文（前端查询） 需要导入-待处理)'!E:E&amp;'8.1论文（前端查询） 需要导入-待处理)'!G:G,'8.1论文（前端查询） 需要导入-待处理)'!I:I),2,)</f>
        <v>2010-10-28 </v>
      </c>
      <c r="K307" t="str">
        <f t="array" ref="K307">VLOOKUP(A307&amp;I307,IF({1,0},'8.1论文（前端查询） 需要导入-待处理)'!E:E&amp;'8.1论文（前端查询） 需要导入-待处理)'!G:G,'8.1论文（前端查询） 需要导入-待处理)'!H:H),2,)</f>
        <v>0.56</v>
      </c>
      <c r="L307" t="s">
        <v>27</v>
      </c>
      <c r="M307" t="s">
        <v>584</v>
      </c>
      <c r="N307" t="s">
        <v>29</v>
      </c>
      <c r="R307" t="str">
        <f>CONCATENATE(E307,"(",VLOOKUP(H307,刊物分数!C:D,2,)*70%,")")</f>
        <v>yangxiaorong(3.5)</v>
      </c>
      <c r="T307">
        <v>5</v>
      </c>
    </row>
    <row r="308" spans="1:20">
      <c r="A308" t="s">
        <v>1040</v>
      </c>
      <c r="B308" s="9" t="s">
        <v>142</v>
      </c>
      <c r="C308" t="str">
        <f t="array" ref="C308">IF(ISNA(VLOOKUP(A308&amp;I308&amp;"1",IF({1,0},'8.1论文（前端查询） 需要导入-待处理)'!E:E&amp;'8.1论文（前端查询） 需要导入-待处理)'!G:G&amp;'8.1论文（前端查询） 需要导入-待处理)'!K:K,'8.1论文（前端查询） 需要导入-待处理)'!B:B),2,)),VLOOKUP(A308,IF({1,0},'8.1论文（前端查询） 需要导入-待处理)'!E:E,'8.1论文（前端查询） 需要导入-待处理)'!B:B),2,),VLOOKUP(A308&amp;I308&amp;"1",IF({1,0},'8.1论文（前端查询） 需要导入-待处理)'!E:E&amp;'8.1论文（前端查询） 需要导入-待处理)'!G:G&amp;'8.1论文（前端查询） 需要导入-待处理)'!K:K,'8.1论文（前端查询） 需要导入-待处理)'!B:B),2,))</f>
        <v>杨勇</v>
      </c>
      <c r="D308" t="e">
        <f>VLOOKUP(C308,[1]Sheet1!$A:$B,2,)</f>
        <v>#N/A</v>
      </c>
      <c r="E308" s="1" t="s">
        <v>595</v>
      </c>
      <c r="F308" t="str">
        <f t="array" ref="F308">IF(VLOOKUP(A308&amp;I308,IF({1,0},'8.1论文（前端查询） 需要导入-待处理)'!E:E&amp;'8.1论文（前端查询） 需要导入-待处理)'!G:G,'8.1论文（前端查询） 需要导入-待处理)'!J:J),2,)="1","独立完成","合作完成")</f>
        <v>独立完成</v>
      </c>
      <c r="G308" t="str">
        <f t="array" ref="G308">VLOOKUP(A308&amp;I308,IF({1,0},'8.1论文（前端查询） 需要导入-待处理)'!E:E&amp;'8.1论文（前端查询） 需要导入-待处理)'!G:G,'8.1论文（前端查询） 需要导入-待处理)'!A:A),2,)</f>
        <v>2010</v>
      </c>
      <c r="H308" t="str">
        <f>VLOOKUP(T308,刊物分数!A:D,3,1)</f>
        <v>一般核心期刊</v>
      </c>
      <c r="I308" t="s">
        <v>142</v>
      </c>
      <c r="J308" t="str">
        <f t="array" ref="J308">VLOOKUP(A308&amp;I308,IF({1,0},'8.1论文（前端查询） 需要导入-待处理)'!E:E&amp;'8.1论文（前端查询） 需要导入-待处理)'!G:G,'8.1论文（前端查询） 需要导入-待处理)'!I:I),2,)</f>
        <v>2010-02-22 </v>
      </c>
      <c r="K308" t="str">
        <f t="array" ref="K308">VLOOKUP(A308&amp;I308,IF({1,0},'8.1论文（前端查询） 需要导入-待处理)'!E:E&amp;'8.1论文（前端查询） 需要导入-待处理)'!G:G,'8.1论文（前端查询） 需要导入-待处理)'!H:H),2,)</f>
        <v>0.3</v>
      </c>
      <c r="L308" t="s">
        <v>27</v>
      </c>
      <c r="M308" t="s">
        <v>598</v>
      </c>
      <c r="N308" t="s">
        <v>29</v>
      </c>
      <c r="R308" t="str">
        <f>CONCATENATE(E308,"(",VLOOKUP(H308,刊物分数!C:D,2,)*70%,")")</f>
        <v>yangyong(42)</v>
      </c>
      <c r="T308">
        <v>60</v>
      </c>
    </row>
    <row r="309" spans="1:20">
      <c r="A309" t="s">
        <v>1042</v>
      </c>
      <c r="B309" s="9" t="s">
        <v>34</v>
      </c>
      <c r="C309" t="str">
        <f t="array" ref="C309">IF(ISNA(VLOOKUP(A309&amp;I309&amp;"1",IF({1,0},'8.1论文（前端查询） 需要导入-待处理)'!E:E&amp;'8.1论文（前端查询） 需要导入-待处理)'!G:G&amp;'8.1论文（前端查询） 需要导入-待处理)'!K:K,'8.1论文（前端查询） 需要导入-待处理)'!B:B),2,)),VLOOKUP(A309,IF({1,0},'8.1论文（前端查询） 需要导入-待处理)'!E:E,'8.1论文（前端查询） 需要导入-待处理)'!B:B),2,),VLOOKUP(A309&amp;I309&amp;"1",IF({1,0},'8.1论文（前端查询） 需要导入-待处理)'!E:E&amp;'8.1论文（前端查询） 需要导入-待处理)'!G:G&amp;'8.1论文（前端查询） 需要导入-待处理)'!K:K,'8.1论文（前端查询） 需要导入-待处理)'!B:B),2,))</f>
        <v>杨勇</v>
      </c>
      <c r="D309" t="e">
        <f>VLOOKUP(C309,[1]Sheet1!$A:$B,2,)</f>
        <v>#N/A</v>
      </c>
      <c r="E309" s="1" t="s">
        <v>595</v>
      </c>
      <c r="F309" t="str">
        <f t="array" ref="F309">IF(VLOOKUP(A309&amp;I309,IF({1,0},'8.1论文（前端查询） 需要导入-待处理)'!E:E&amp;'8.1论文（前端查询） 需要导入-待处理)'!G:G,'8.1论文（前端查询） 需要导入-待处理)'!J:J),2,)="1","独立完成","合作完成")</f>
        <v>独立完成</v>
      </c>
      <c r="G309" t="str">
        <f t="array" ref="G309">VLOOKUP(A309&amp;I309,IF({1,0},'8.1论文（前端查询） 需要导入-待处理)'!E:E&amp;'8.1论文（前端查询） 需要导入-待处理)'!G:G,'8.1论文（前端查询） 需要导入-待处理)'!A:A),2,)</f>
        <v>2010</v>
      </c>
      <c r="H309" t="str">
        <f>VLOOKUP(T309,刊物分数!A:D,3,1)</f>
        <v>一般期刊、公开出版的论文集</v>
      </c>
      <c r="I309" t="s">
        <v>34</v>
      </c>
      <c r="J309" t="str">
        <f t="array" ref="J309">VLOOKUP(A309&amp;I309,IF({1,0},'8.1论文（前端查询） 需要导入-待处理)'!E:E&amp;'8.1论文（前端查询） 需要导入-待处理)'!G:G,'8.1论文（前端查询） 需要导入-待处理)'!I:I),2,)</f>
        <v>2010-07-17 </v>
      </c>
      <c r="K309" t="str">
        <f t="array" ref="K309">VLOOKUP(A309&amp;I309,IF({1,0},'8.1论文（前端查询） 需要导入-待处理)'!E:E&amp;'8.1论文（前端查询） 需要导入-待处理)'!G:G,'8.1论文（前端查询） 需要导入-待处理)'!H:H),2,)</f>
        <v>0.3</v>
      </c>
      <c r="L309" t="s">
        <v>27</v>
      </c>
      <c r="M309" t="s">
        <v>598</v>
      </c>
      <c r="N309" t="s">
        <v>29</v>
      </c>
      <c r="R309" t="str">
        <f>CONCATENATE(E309,"(",VLOOKUP(H309,刊物分数!C:D,2,)*70%,")")</f>
        <v>yangyong(14)</v>
      </c>
      <c r="T309">
        <v>20</v>
      </c>
    </row>
    <row r="310" spans="1:20">
      <c r="A310" t="s">
        <v>1045</v>
      </c>
      <c r="B310" s="9" t="s">
        <v>1046</v>
      </c>
      <c r="C310" t="str">
        <f t="array" ref="C310">IF(ISNA(VLOOKUP(A310&amp;I310&amp;"1",IF({1,0},'8.1论文（前端查询） 需要导入-待处理)'!E:E&amp;'8.1论文（前端查询） 需要导入-待处理)'!G:G&amp;'8.1论文（前端查询） 需要导入-待处理)'!K:K,'8.1论文（前端查询） 需要导入-待处理)'!B:B),2,)),VLOOKUP(A310,IF({1,0},'8.1论文（前端查询） 需要导入-待处理)'!E:E,'8.1论文（前端查询） 需要导入-待处理)'!B:B),2,),VLOOKUP(A310&amp;I310&amp;"1",IF({1,0},'8.1论文（前端查询） 需要导入-待处理)'!E:E&amp;'8.1论文（前端查询） 需要导入-待处理)'!G:G&amp;'8.1论文（前端查询） 需要导入-待处理)'!K:K,'8.1论文（前端查询） 需要导入-待处理)'!B:B),2,))</f>
        <v>杨勇</v>
      </c>
      <c r="D310" t="e">
        <f>VLOOKUP(C310,[1]Sheet1!$A:$B,2,)</f>
        <v>#N/A</v>
      </c>
      <c r="E310" s="1" t="s">
        <v>595</v>
      </c>
      <c r="F310" t="str">
        <f t="array" ref="F310">IF(VLOOKUP(A310&amp;I310,IF({1,0},'8.1论文（前端查询） 需要导入-待处理)'!E:E&amp;'8.1论文（前端查询） 需要导入-待处理)'!G:G,'8.1论文（前端查询） 需要导入-待处理)'!J:J),2,)="1","独立完成","合作完成")</f>
        <v>合作完成</v>
      </c>
      <c r="G310" t="str">
        <f t="array" ref="G310">VLOOKUP(A310&amp;I310,IF({1,0},'8.1论文（前端查询） 需要导入-待处理)'!E:E&amp;'8.1论文（前端查询） 需要导入-待处理)'!G:G,'8.1论文（前端查询） 需要导入-待处理)'!A:A),2,)</f>
        <v>2010</v>
      </c>
      <c r="H310" t="str">
        <f>VLOOKUP(T310,刊物分数!A:D,3,1)</f>
        <v>一般期刊、公开出版的论文集</v>
      </c>
      <c r="I310" t="s">
        <v>1046</v>
      </c>
      <c r="J310" t="str">
        <f t="array" ref="J310">VLOOKUP(A310&amp;I310,IF({1,0},'8.1论文（前端查询） 需要导入-待处理)'!E:E&amp;'8.1论文（前端查询） 需要导入-待处理)'!G:G,'8.1论文（前端查询） 需要导入-待处理)'!I:I),2,)</f>
        <v>2010-07-18 </v>
      </c>
      <c r="K310" t="str">
        <f t="array" ref="K310">VLOOKUP(A310&amp;I310,IF({1,0},'8.1论文（前端查询） 需要导入-待处理)'!E:E&amp;'8.1论文（前端查询） 需要导入-待处理)'!G:G,'8.1论文（前端查询） 需要导入-待处理)'!H:H),2,)</f>
        <v>0.5</v>
      </c>
      <c r="L310" t="s">
        <v>27</v>
      </c>
      <c r="M310" t="s">
        <v>598</v>
      </c>
      <c r="N310" t="s">
        <v>29</v>
      </c>
      <c r="R310" t="str">
        <f>CONCATENATE(E310,"(",VLOOKUP(H310,刊物分数!C:D,2,)*70%,")")</f>
        <v>yangyong(14)</v>
      </c>
      <c r="T310">
        <v>12</v>
      </c>
    </row>
    <row r="311" spans="1:20">
      <c r="A311" t="s">
        <v>1048</v>
      </c>
      <c r="B311" s="9" t="s">
        <v>292</v>
      </c>
      <c r="C311" t="str">
        <f t="array" ref="C311">IF(ISNA(VLOOKUP(A311&amp;I311&amp;"1",IF({1,0},'8.1论文（前端查询） 需要导入-待处理)'!E:E&amp;'8.1论文（前端查询） 需要导入-待处理)'!G:G&amp;'8.1论文（前端查询） 需要导入-待处理)'!K:K,'8.1论文（前端查询） 需要导入-待处理)'!B:B),2,)),VLOOKUP(A311,IF({1,0},'8.1论文（前端查询） 需要导入-待处理)'!E:E,'8.1论文（前端查询） 需要导入-待处理)'!B:B),2,),VLOOKUP(A311&amp;I311&amp;"1",IF({1,0},'8.1论文（前端查询） 需要导入-待处理)'!E:E&amp;'8.1论文（前端查询） 需要导入-待处理)'!G:G&amp;'8.1论文（前端查询） 需要导入-待处理)'!K:K,'8.1论文（前端查询） 需要导入-待处理)'!B:B),2,))</f>
        <v>杨勇</v>
      </c>
      <c r="D311" t="e">
        <f>VLOOKUP(C311,[1]Sheet1!$A:$B,2,)</f>
        <v>#N/A</v>
      </c>
      <c r="E311" s="1" t="s">
        <v>595</v>
      </c>
      <c r="F311" t="str">
        <f t="array" ref="F311">IF(VLOOKUP(A311&amp;I311,IF({1,0},'8.1论文（前端查询） 需要导入-待处理)'!E:E&amp;'8.1论文（前端查询） 需要导入-待处理)'!G:G,'8.1论文（前端查询） 需要导入-待处理)'!J:J),2,)="1","独立完成","合作完成")</f>
        <v>独立完成</v>
      </c>
      <c r="G311" t="str">
        <f t="array" ref="G311">VLOOKUP(A311&amp;I311,IF({1,0},'8.1论文（前端查询） 需要导入-待处理)'!E:E&amp;'8.1论文（前端查询） 需要导入-待处理)'!G:G,'8.1论文（前端查询） 需要导入-待处理)'!A:A),2,)</f>
        <v>2010</v>
      </c>
      <c r="H311" t="str">
        <f>VLOOKUP(T311,刊物分数!A:D,3,1)</f>
        <v>内部刊物</v>
      </c>
      <c r="I311" t="s">
        <v>292</v>
      </c>
      <c r="J311" t="str">
        <f t="array" ref="J311">VLOOKUP(A311&amp;I311,IF({1,0},'8.1论文（前端查询） 需要导入-待处理)'!E:E&amp;'8.1论文（前端查询） 需要导入-待处理)'!G:G,'8.1论文（前端查询） 需要导入-待处理)'!I:I),2,)</f>
        <v>2010-02-01 </v>
      </c>
      <c r="K311" t="str">
        <f t="array" ref="K311">VLOOKUP(A311&amp;I311,IF({1,0},'8.1论文（前端查询） 需要导入-待处理)'!E:E&amp;'8.1论文（前端查询） 需要导入-待处理)'!G:G,'8.1论文（前端查询） 需要导入-待处理)'!H:H),2,)</f>
        <v>0.5</v>
      </c>
      <c r="L311" t="s">
        <v>27</v>
      </c>
      <c r="M311" t="s">
        <v>598</v>
      </c>
      <c r="N311" t="s">
        <v>29</v>
      </c>
      <c r="R311" t="str">
        <f>CONCATENATE(E311,"(",VLOOKUP(H311,刊物分数!C:D,2,)*70%,")")</f>
        <v>yangyong(3.5)</v>
      </c>
      <c r="T311">
        <v>5</v>
      </c>
    </row>
    <row r="312" hidden="1" spans="1:20">
      <c r="A312" t="s">
        <v>1051</v>
      </c>
      <c r="B312" s="9" t="s">
        <v>1054</v>
      </c>
      <c r="C312" t="str">
        <f t="array" ref="C312">IF(ISNA(VLOOKUP(A312&amp;I312&amp;"1",IF({1,0},'8.1论文（前端查询） 需要导入-待处理)'!E:E&amp;'8.1论文（前端查询） 需要导入-待处理)'!G:G&amp;'8.1论文（前端查询） 需要导入-待处理)'!K:K,'8.1论文（前端查询） 需要导入-待处理)'!B:B),2,)),VLOOKUP(A312,IF({1,0},'8.1论文（前端查询） 需要导入-待处理)'!E:E,'8.1论文（前端查询） 需要导入-待处理)'!B:B),2,),VLOOKUP(A312&amp;I312&amp;"1",IF({1,0},'8.1论文（前端查询） 需要导入-待处理)'!E:E&amp;'8.1论文（前端查询） 需要导入-待处理)'!G:G&amp;'8.1论文（前端查询） 需要导入-待处理)'!K:K,'8.1论文（前端查询） 需要导入-待处理)'!B:B),2,))</f>
        <v>杨姝</v>
      </c>
      <c r="D312" t="str">
        <f>VLOOKUP(C312,[1]Sheet1!$A:$B,2,)</f>
        <v>yangshu</v>
      </c>
      <c r="E312" s="1" t="s">
        <v>1053</v>
      </c>
      <c r="F312" t="str">
        <f t="array" ref="F312">IF(VLOOKUP(A312&amp;I312,IF({1,0},'8.1论文（前端查询） 需要导入-待处理)'!E:E&amp;'8.1论文（前端查询） 需要导入-待处理)'!G:G,'8.1论文（前端查询） 需要导入-待处理)'!J:J),2,)="1","独立完成","合作完成")</f>
        <v>独立完成</v>
      </c>
      <c r="G312" t="str">
        <f t="array" ref="G312">VLOOKUP(A312&amp;I312,IF({1,0},'8.1论文（前端查询） 需要导入-待处理)'!E:E&amp;'8.1论文（前端查询） 需要导入-待处理)'!G:G,'8.1论文（前端查询） 需要导入-待处理)'!A:A),2,)</f>
        <v>2010</v>
      </c>
      <c r="H312" t="str">
        <f>VLOOKUP(T312,刊物分数!A:D,3,1)</f>
        <v>一般期刊、公开出版的论文集</v>
      </c>
      <c r="I312" t="s">
        <v>1054</v>
      </c>
      <c r="J312" t="str">
        <f t="array" ref="J312">VLOOKUP(A312&amp;I312,IF({1,0},'8.1论文（前端查询） 需要导入-待处理)'!E:E&amp;'8.1论文（前端查询） 需要导入-待处理)'!G:G,'8.1论文（前端查询） 需要导入-待处理)'!I:I),2,)</f>
        <v>2010-06-15 </v>
      </c>
      <c r="K312" t="str">
        <f t="array" ref="K312">VLOOKUP(A312&amp;I312,IF({1,0},'8.1论文（前端查询） 需要导入-待处理)'!E:E&amp;'8.1论文（前端查询） 需要导入-待处理)'!G:G,'8.1论文（前端查询） 需要导入-待处理)'!H:H),2,)</f>
        <v>0.5</v>
      </c>
      <c r="L312" t="s">
        <v>27</v>
      </c>
      <c r="M312" t="s">
        <v>1055</v>
      </c>
      <c r="N312" t="s">
        <v>29</v>
      </c>
      <c r="R312" t="str">
        <f>CONCATENATE(E312,"(",VLOOKUP(H312,刊物分数!C:D,2,)*70%,")")</f>
        <v>yangshu(14)</v>
      </c>
      <c r="T312">
        <v>20</v>
      </c>
    </row>
    <row r="313" hidden="1" spans="1:20">
      <c r="A313" t="s">
        <v>1057</v>
      </c>
      <c r="B313" s="9" t="s">
        <v>950</v>
      </c>
      <c r="C313" t="str">
        <f t="array" ref="C313">IF(ISNA(VLOOKUP(A313&amp;I313&amp;"1",IF({1,0},'8.1论文（前端查询） 需要导入-待处理)'!E:E&amp;'8.1论文（前端查询） 需要导入-待处理)'!G:G&amp;'8.1论文（前端查询） 需要导入-待处理)'!K:K,'8.1论文（前端查询） 需要导入-待处理)'!B:B),2,)),VLOOKUP(A313,IF({1,0},'8.1论文（前端查询） 需要导入-待处理)'!E:E,'8.1论文（前端查询） 需要导入-待处理)'!B:B),2,),VLOOKUP(A313&amp;I313&amp;"1",IF({1,0},'8.1论文（前端查询） 需要导入-待处理)'!E:E&amp;'8.1论文（前端查询） 需要导入-待处理)'!G:G&amp;'8.1论文（前端查询） 需要导入-待处理)'!K:K,'8.1论文（前端查询） 需要导入-待处理)'!B:B),2,))</f>
        <v>杨姝</v>
      </c>
      <c r="D313" t="str">
        <f>VLOOKUP(C313,[1]Sheet1!$A:$B,2,)</f>
        <v>yangshu</v>
      </c>
      <c r="E313" s="1" t="s">
        <v>1053</v>
      </c>
      <c r="F313" t="str">
        <f t="array" ref="F313">IF(VLOOKUP(A313&amp;I313,IF({1,0},'8.1论文（前端查询） 需要导入-待处理)'!E:E&amp;'8.1论文（前端查询） 需要导入-待处理)'!G:G,'8.1论文（前端查询） 需要导入-待处理)'!J:J),2,)="1","独立完成","合作完成")</f>
        <v>独立完成</v>
      </c>
      <c r="G313" t="str">
        <f t="array" ref="G313">VLOOKUP(A313&amp;I313,IF({1,0},'8.1论文（前端查询） 需要导入-待处理)'!E:E&amp;'8.1论文（前端查询） 需要导入-待处理)'!G:G,'8.1论文（前端查询） 需要导入-待处理)'!A:A),2,)</f>
        <v>2010</v>
      </c>
      <c r="H313" t="str">
        <f>VLOOKUP(T313,刊物分数!A:D,3,1)</f>
        <v>一般期刊、公开出版的论文集</v>
      </c>
      <c r="I313" t="s">
        <v>950</v>
      </c>
      <c r="J313" t="str">
        <f t="array" ref="J313">VLOOKUP(A313&amp;I313,IF({1,0},'8.1论文（前端查询） 需要导入-待处理)'!E:E&amp;'8.1论文（前端查询） 需要导入-待处理)'!G:G,'8.1论文（前端查询） 需要导入-待处理)'!I:I),2,)</f>
        <v>2010-05-19 </v>
      </c>
      <c r="K313" t="str">
        <f t="array" ref="K313">VLOOKUP(A313&amp;I313,IF({1,0},'8.1论文（前端查询） 需要导入-待处理)'!E:E&amp;'8.1论文（前端查询） 需要导入-待处理)'!G:G,'8.1论文（前端查询） 需要导入-待处理)'!H:H),2,)</f>
        <v>0.3</v>
      </c>
      <c r="L313" t="s">
        <v>27</v>
      </c>
      <c r="M313" t="s">
        <v>1055</v>
      </c>
      <c r="N313" t="s">
        <v>29</v>
      </c>
      <c r="R313" t="str">
        <f>CONCATENATE(E313,"(",VLOOKUP(H313,刊物分数!C:D,2,)*70%,")")</f>
        <v>yangshu(14)</v>
      </c>
      <c r="T313">
        <v>20</v>
      </c>
    </row>
    <row r="314" hidden="1" spans="1:20">
      <c r="A314" t="s">
        <v>1059</v>
      </c>
      <c r="B314" s="9" t="s">
        <v>1060</v>
      </c>
      <c r="C314" t="str">
        <f t="array" ref="C314">IF(ISNA(VLOOKUP(A314&amp;I314&amp;"1",IF({1,0},'8.1论文（前端查询） 需要导入-待处理)'!E:E&amp;'8.1论文（前端查询） 需要导入-待处理)'!G:G&amp;'8.1论文（前端查询） 需要导入-待处理)'!K:K,'8.1论文（前端查询） 需要导入-待处理)'!B:B),2,)),VLOOKUP(A314,IF({1,0},'8.1论文（前端查询） 需要导入-待处理)'!E:E,'8.1论文（前端查询） 需要导入-待处理)'!B:B),2,),VLOOKUP(A314&amp;I314&amp;"1",IF({1,0},'8.1论文（前端查询） 需要导入-待处理)'!E:E&amp;'8.1论文（前端查询） 需要导入-待处理)'!G:G&amp;'8.1论文（前端查询） 需要导入-待处理)'!K:K,'8.1论文（前端查询） 需要导入-待处理)'!B:B),2,))</f>
        <v>杨姝</v>
      </c>
      <c r="D314" t="str">
        <f>VLOOKUP(C314,[1]Sheet1!$A:$B,2,)</f>
        <v>yangshu</v>
      </c>
      <c r="E314" s="1" t="s">
        <v>1053</v>
      </c>
      <c r="F314" t="str">
        <f t="array" ref="F314">IF(VLOOKUP(A314&amp;I314,IF({1,0},'8.1论文（前端查询） 需要导入-待处理)'!E:E&amp;'8.1论文（前端查询） 需要导入-待处理)'!G:G,'8.1论文（前端查询） 需要导入-待处理)'!J:J),2,)="1","独立完成","合作完成")</f>
        <v>独立完成</v>
      </c>
      <c r="G314" t="str">
        <f t="array" ref="G314">VLOOKUP(A314&amp;I314,IF({1,0},'8.1论文（前端查询） 需要导入-待处理)'!E:E&amp;'8.1论文（前端查询） 需要导入-待处理)'!G:G,'8.1论文（前端查询） 需要导入-待处理)'!A:A),2,)</f>
        <v>2010</v>
      </c>
      <c r="H314" t="str">
        <f>VLOOKUP(T314,刊物分数!A:D,3,1)</f>
        <v>一般期刊、公开出版的论文集</v>
      </c>
      <c r="I314" t="s">
        <v>1060</v>
      </c>
      <c r="J314" t="str">
        <f t="array" ref="J314">VLOOKUP(A314&amp;I314,IF({1,0},'8.1论文（前端查询） 需要导入-待处理)'!E:E&amp;'8.1论文（前端查询） 需要导入-待处理)'!G:G,'8.1论文（前端查询） 需要导入-待处理)'!I:I),2,)</f>
        <v>2010-06-07 </v>
      </c>
      <c r="K314" t="str">
        <f t="array" ref="K314">VLOOKUP(A314&amp;I314,IF({1,0},'8.1论文（前端查询） 需要导入-待处理)'!E:E&amp;'8.1论文（前端查询） 需要导入-待处理)'!G:G,'8.1论文（前端查询） 需要导入-待处理)'!H:H),2,)</f>
        <v>0.5</v>
      </c>
      <c r="L314" t="s">
        <v>27</v>
      </c>
      <c r="M314" t="s">
        <v>1055</v>
      </c>
      <c r="N314" t="s">
        <v>29</v>
      </c>
      <c r="R314" t="str">
        <f>CONCATENATE(E314,"(",VLOOKUP(H314,刊物分数!C:D,2,)*70%,")")</f>
        <v>yangshu(14)</v>
      </c>
      <c r="T314">
        <v>10</v>
      </c>
    </row>
    <row r="315" spans="1:20">
      <c r="A315" t="s">
        <v>1062</v>
      </c>
      <c r="B315" s="9" t="s">
        <v>1063</v>
      </c>
      <c r="C315" t="str">
        <f t="array" ref="C315">IF(ISNA(VLOOKUP(A315&amp;I315&amp;"1",IF({1,0},'8.1论文（前端查询） 需要导入-待处理)'!E:E&amp;'8.1论文（前端查询） 需要导入-待处理)'!G:G&amp;'8.1论文（前端查询） 需要导入-待处理)'!K:K,'8.1论文（前端查询） 需要导入-待处理)'!B:B),2,)),VLOOKUP(A315,IF({1,0},'8.1论文（前端查询） 需要导入-待处理)'!E:E,'8.1论文（前端查询） 需要导入-待处理)'!B:B),2,),VLOOKUP(A315&amp;I315&amp;"1",IF({1,0},'8.1论文（前端查询） 需要导入-待处理)'!E:E&amp;'8.1论文（前端查询） 需要导入-待处理)'!G:G&amp;'8.1论文（前端查询） 需要导入-待处理)'!K:K,'8.1论文（前端查询） 需要导入-待处理)'!B:B),2,))</f>
        <v>张凤琦</v>
      </c>
      <c r="D315" t="e">
        <f>VLOOKUP(C315,[1]Sheet1!$A:$B,2,)</f>
        <v>#N/A</v>
      </c>
      <c r="E315" s="1" t="s">
        <v>602</v>
      </c>
      <c r="F315" t="str">
        <f t="array" ref="F315">IF(VLOOKUP(A315&amp;I315,IF({1,0},'8.1论文（前端查询） 需要导入-待处理)'!E:E&amp;'8.1论文（前端查询） 需要导入-待处理)'!G:G,'8.1论文（前端查询） 需要导入-待处理)'!J:J),2,)="1","独立完成","合作完成")</f>
        <v>独立完成</v>
      </c>
      <c r="G315" t="str">
        <f t="array" ref="G315">VLOOKUP(A315&amp;I315,IF({1,0},'8.1论文（前端查询） 需要导入-待处理)'!E:E&amp;'8.1论文（前端查询） 需要导入-待处理)'!G:G,'8.1论文（前端查询） 需要导入-待处理)'!A:A),2,)</f>
        <v>2010</v>
      </c>
      <c r="H315" t="str">
        <f>VLOOKUP(T315,刊物分数!A:D,3,1)</f>
        <v>一般期刊、公开出版的论文集</v>
      </c>
      <c r="I315" t="s">
        <v>1063</v>
      </c>
      <c r="J315" t="str">
        <f t="array" ref="J315">VLOOKUP(A315&amp;I315,IF({1,0},'8.1论文（前端查询） 需要导入-待处理)'!E:E&amp;'8.1论文（前端查询） 需要导入-待处理)'!G:G,'8.1论文（前端查询） 需要导入-待处理)'!I:I),2,)</f>
        <v>2010-03-20 </v>
      </c>
      <c r="K315" t="str">
        <f t="array" ref="K315">VLOOKUP(A315&amp;I315,IF({1,0},'8.1论文（前端查询） 需要导入-待处理)'!E:E&amp;'8.1论文（前端查询） 需要导入-待处理)'!G:G,'8.1论文（前端查询） 需要导入-待处理)'!H:H),2,)</f>
        <v>0.7</v>
      </c>
      <c r="L315" t="s">
        <v>27</v>
      </c>
      <c r="M315" t="s">
        <v>605</v>
      </c>
      <c r="N315" t="s">
        <v>29</v>
      </c>
      <c r="R315" t="str">
        <f>CONCATENATE(E315,"(",VLOOKUP(H315,刊物分数!C:D,2,)*70%,")")</f>
        <v>zhangfengqi(14)</v>
      </c>
      <c r="T315">
        <v>20</v>
      </c>
    </row>
    <row r="316" spans="1:20">
      <c r="A316" t="s">
        <v>1064</v>
      </c>
      <c r="B316" s="9" t="s">
        <v>1065</v>
      </c>
      <c r="C316" t="str">
        <f t="array" ref="C316">IF(ISNA(VLOOKUP(A316&amp;I316&amp;"1",IF({1,0},'8.1论文（前端查询） 需要导入-待处理)'!E:E&amp;'8.1论文（前端查询） 需要导入-待处理)'!G:G&amp;'8.1论文（前端查询） 需要导入-待处理)'!K:K,'8.1论文（前端查询） 需要导入-待处理)'!B:B),2,)),VLOOKUP(A316,IF({1,0},'8.1论文（前端查询） 需要导入-待处理)'!E:E,'8.1论文（前端查询） 需要导入-待处理)'!B:B),2,),VLOOKUP(A316&amp;I316&amp;"1",IF({1,0},'8.1论文（前端查询） 需要导入-待处理)'!E:E&amp;'8.1论文（前端查询） 需要导入-待处理)'!G:G&amp;'8.1论文（前端查询） 需要导入-待处理)'!K:K,'8.1论文（前端查询） 需要导入-待处理)'!B:B),2,))</f>
        <v>张凤琦</v>
      </c>
      <c r="D316" t="e">
        <f>VLOOKUP(C316,[1]Sheet1!$A:$B,2,)</f>
        <v>#N/A</v>
      </c>
      <c r="E316" s="1" t="s">
        <v>602</v>
      </c>
      <c r="F316" t="str">
        <f t="array" ref="F316">IF(VLOOKUP(A316&amp;I316,IF({1,0},'8.1论文（前端查询） 需要导入-待处理)'!E:E&amp;'8.1论文（前端查询） 需要导入-待处理)'!G:G,'8.1论文（前端查询） 需要导入-待处理)'!J:J),2,)="1","独立完成","合作完成")</f>
        <v>独立完成</v>
      </c>
      <c r="G316" t="str">
        <f t="array" ref="G316">VLOOKUP(A316&amp;I316,IF({1,0},'8.1论文（前端查询） 需要导入-待处理)'!E:E&amp;'8.1论文（前端查询） 需要导入-待处理)'!G:G,'8.1论文（前端查询） 需要导入-待处理)'!A:A),2,)</f>
        <v>2010</v>
      </c>
      <c r="H316" t="str">
        <f>VLOOKUP(T316,刊物分数!A:D,3,1)</f>
        <v>一般期刊、公开出版的论文集</v>
      </c>
      <c r="I316" t="s">
        <v>1065</v>
      </c>
      <c r="J316" t="str">
        <f t="array" ref="J316">VLOOKUP(A316&amp;I316,IF({1,0},'8.1论文（前端查询） 需要导入-待处理)'!E:E&amp;'8.1论文（前端查询） 需要导入-待处理)'!G:G,'8.1论文（前端查询） 需要导入-待处理)'!I:I),2,)</f>
        <v>2009-12-25 </v>
      </c>
      <c r="K316" t="str">
        <f t="array" ref="K316">VLOOKUP(A316&amp;I316,IF({1,0},'8.1论文（前端查询） 需要导入-待处理)'!E:E&amp;'8.1论文（前端查询） 需要导入-待处理)'!G:G,'8.1论文（前端查询） 需要导入-待处理)'!H:H),2,)</f>
        <v>1.1</v>
      </c>
      <c r="L316" t="s">
        <v>27</v>
      </c>
      <c r="M316" t="s">
        <v>605</v>
      </c>
      <c r="N316" t="s">
        <v>29</v>
      </c>
      <c r="R316" t="str">
        <f>CONCATENATE(E316,"(",VLOOKUP(H316,刊物分数!C:D,2,)*70%,")")</f>
        <v>zhangfengqi(14)</v>
      </c>
      <c r="T316">
        <v>10</v>
      </c>
    </row>
    <row r="317" spans="1:20">
      <c r="A317" t="s">
        <v>1066</v>
      </c>
      <c r="B317" s="9" t="s">
        <v>603</v>
      </c>
      <c r="C317" t="str">
        <f t="array" ref="C317">IF(ISNA(VLOOKUP(A317&amp;I317&amp;"1",IF({1,0},'8.1论文（前端查询） 需要导入-待处理)'!E:E&amp;'8.1论文（前端查询） 需要导入-待处理)'!G:G&amp;'8.1论文（前端查询） 需要导入-待处理)'!K:K,'8.1论文（前端查询） 需要导入-待处理)'!B:B),2,)),VLOOKUP(A317,IF({1,0},'8.1论文（前端查询） 需要导入-待处理)'!E:E,'8.1论文（前端查询） 需要导入-待处理)'!B:B),2,),VLOOKUP(A317&amp;I317&amp;"1",IF({1,0},'8.1论文（前端查询） 需要导入-待处理)'!E:E&amp;'8.1论文（前端查询） 需要导入-待处理)'!G:G&amp;'8.1论文（前端查询） 需要导入-待处理)'!K:K,'8.1论文（前端查询） 需要导入-待处理)'!B:B),2,))</f>
        <v>张凤琦</v>
      </c>
      <c r="D317" t="e">
        <f>VLOOKUP(C317,[1]Sheet1!$A:$B,2,)</f>
        <v>#N/A</v>
      </c>
      <c r="E317" s="1" t="s">
        <v>602</v>
      </c>
      <c r="F317" t="str">
        <f t="array" ref="F317">IF(VLOOKUP(A317&amp;I317,IF({1,0},'8.1论文（前端查询） 需要导入-待处理)'!E:E&amp;'8.1论文（前端查询） 需要导入-待处理)'!G:G,'8.1论文（前端查询） 需要导入-待处理)'!J:J),2,)="1","独立完成","合作完成")</f>
        <v>独立完成</v>
      </c>
      <c r="G317" t="str">
        <f t="array" ref="G317">VLOOKUP(A317&amp;I317,IF({1,0},'8.1论文（前端查询） 需要导入-待处理)'!E:E&amp;'8.1论文（前端查询） 需要导入-待处理)'!G:G,'8.1论文（前端查询） 需要导入-待处理)'!A:A),2,)</f>
        <v>2010</v>
      </c>
      <c r="H317" t="str">
        <f>VLOOKUP(T317,刊物分数!A:D,3,1)</f>
        <v>一般期刊、公开出版的论文集</v>
      </c>
      <c r="I317" t="s">
        <v>603</v>
      </c>
      <c r="J317" t="str">
        <f t="array" ref="J317">VLOOKUP(A317&amp;I317,IF({1,0},'8.1论文（前端查询） 需要导入-待处理)'!E:E&amp;'8.1论文（前端查询） 需要导入-待处理)'!G:G,'8.1论文（前端查询） 需要导入-待处理)'!I:I),2,)</f>
        <v>2010-02-25 </v>
      </c>
      <c r="K317" t="str">
        <f t="array" ref="K317">VLOOKUP(A317&amp;I317,IF({1,0},'8.1论文（前端查询） 需要导入-待处理)'!E:E&amp;'8.1论文（前端查询） 需要导入-待处理)'!G:G,'8.1论文（前端查询） 需要导入-待处理)'!H:H),2,)</f>
        <v>0.2</v>
      </c>
      <c r="L317" t="s">
        <v>27</v>
      </c>
      <c r="M317" t="s">
        <v>605</v>
      </c>
      <c r="N317" t="s">
        <v>29</v>
      </c>
      <c r="R317" t="str">
        <f>CONCATENATE(E317,"(",VLOOKUP(H317,刊物分数!C:D,2,)*70%,")")</f>
        <v>zhangfengqi(14)</v>
      </c>
      <c r="T317">
        <v>20</v>
      </c>
    </row>
    <row r="318" spans="1:20">
      <c r="A318" t="s">
        <v>1068</v>
      </c>
      <c r="B318" s="9" t="s">
        <v>373</v>
      </c>
      <c r="C318" t="str">
        <f t="array" ref="C318">IF(ISNA(VLOOKUP(A318&amp;I318&amp;"1",IF({1,0},'8.1论文（前端查询） 需要导入-待处理)'!E:E&amp;'8.1论文（前端查询） 需要导入-待处理)'!G:G&amp;'8.1论文（前端查询） 需要导入-待处理)'!K:K,'8.1论文（前端查询） 需要导入-待处理)'!B:B),2,)),VLOOKUP(A318,IF({1,0},'8.1论文（前端查询） 需要导入-待处理)'!E:E,'8.1论文（前端查询） 需要导入-待处理)'!B:B),2,),VLOOKUP(A318&amp;I318&amp;"1",IF({1,0},'8.1论文（前端查询） 需要导入-待处理)'!E:E&amp;'8.1论文（前端查询） 需要导入-待处理)'!G:G&amp;'8.1论文（前端查询） 需要导入-待处理)'!K:K,'8.1论文（前端查询） 需要导入-待处理)'!B:B),2,))</f>
        <v>钟瑶奇</v>
      </c>
      <c r="D318" t="e">
        <f>VLOOKUP(C318,[1]Sheet1!$A:$B,2,)</f>
        <v>#N/A</v>
      </c>
      <c r="E318" s="1" t="s">
        <v>617</v>
      </c>
      <c r="F318" t="str">
        <f t="array" ref="F318">IF(VLOOKUP(A318&amp;I318,IF({1,0},'8.1论文（前端查询） 需要导入-待处理)'!E:E&amp;'8.1论文（前端查询） 需要导入-待处理)'!G:G,'8.1论文（前端查询） 需要导入-待处理)'!J:J),2,)="1","独立完成","合作完成")</f>
        <v>独立完成</v>
      </c>
      <c r="G318" t="str">
        <f t="array" ref="G318">VLOOKUP(A318&amp;I318,IF({1,0},'8.1论文（前端查询） 需要导入-待处理)'!E:E&amp;'8.1论文（前端查询） 需要导入-待处理)'!G:G,'8.1论文（前端查询） 需要导入-待处理)'!A:A),2,)</f>
        <v>2010</v>
      </c>
      <c r="H318" t="str">
        <f>VLOOKUP(T318,刊物分数!A:D,3,1)</f>
        <v>一般期刊、公开出版的论文集</v>
      </c>
      <c r="I318" t="s">
        <v>373</v>
      </c>
      <c r="J318" t="str">
        <f t="array" ref="J318">VLOOKUP(A318&amp;I318,IF({1,0},'8.1论文（前端查询） 需要导入-待处理)'!E:E&amp;'8.1论文（前端查询） 需要导入-待处理)'!G:G,'8.1论文（前端查询） 需要导入-待处理)'!I:I),2,)</f>
        <v>2010-08-14 </v>
      </c>
      <c r="K318" t="str">
        <f t="array" ref="K318">VLOOKUP(A318&amp;I318,IF({1,0},'8.1论文（前端查询） 需要导入-待处理)'!E:E&amp;'8.1论文（前端查询） 需要导入-待处理)'!G:G,'8.1论文（前端查询） 需要导入-待处理)'!H:H),2,)</f>
        <v>1</v>
      </c>
      <c r="L318" t="s">
        <v>27</v>
      </c>
      <c r="M318" t="s">
        <v>618</v>
      </c>
      <c r="N318" t="s">
        <v>29</v>
      </c>
      <c r="R318" t="str">
        <f>CONCATENATE(E318,"(",VLOOKUP(H318,刊物分数!C:D,2,)*70%,")")</f>
        <v>zhongyaoqi(14)</v>
      </c>
      <c r="T318">
        <v>20</v>
      </c>
    </row>
    <row r="319" spans="1:20">
      <c r="A319" t="s">
        <v>1070</v>
      </c>
      <c r="B319" s="9" t="s">
        <v>653</v>
      </c>
      <c r="C319" t="str">
        <f t="array" ref="C319">IF(ISNA(VLOOKUP(A319&amp;I319&amp;"1",IF({1,0},'8.1论文（前端查询） 需要导入-待处理)'!E:E&amp;'8.1论文（前端查询） 需要导入-待处理)'!G:G&amp;'8.1论文（前端查询） 需要导入-待处理)'!K:K,'8.1论文（前端查询） 需要导入-待处理)'!B:B),2,)),VLOOKUP(A319,IF({1,0},'8.1论文（前端查询） 需要导入-待处理)'!E:E,'8.1论文（前端查询） 需要导入-待处理)'!B:B),2,),VLOOKUP(A319&amp;I319&amp;"1",IF({1,0},'8.1论文（前端查询） 需要导入-待处理)'!E:E&amp;'8.1论文（前端查询） 需要导入-待处理)'!G:G&amp;'8.1论文（前端查询） 需要导入-待处理)'!K:K,'8.1论文（前端查询） 需要导入-待处理)'!B:B),2,))</f>
        <v>钟瑶奇</v>
      </c>
      <c r="D319" t="e">
        <f>VLOOKUP(C319,[1]Sheet1!$A:$B,2,)</f>
        <v>#N/A</v>
      </c>
      <c r="E319" s="1" t="s">
        <v>617</v>
      </c>
      <c r="F319" t="str">
        <f t="array" ref="F319">IF(VLOOKUP(A319&amp;I319,IF({1,0},'8.1论文（前端查询） 需要导入-待处理)'!E:E&amp;'8.1论文（前端查询） 需要导入-待处理)'!G:G,'8.1论文（前端查询） 需要导入-待处理)'!J:J),2,)="1","独立完成","合作完成")</f>
        <v>合作完成</v>
      </c>
      <c r="G319" t="str">
        <f t="array" ref="G319">VLOOKUP(A319&amp;I319,IF({1,0},'8.1论文（前端查询） 需要导入-待处理)'!E:E&amp;'8.1论文（前端查询） 需要导入-待处理)'!G:G,'8.1论文（前端查询） 需要导入-待处理)'!A:A),2,)</f>
        <v>2010</v>
      </c>
      <c r="H319" t="str">
        <f>VLOOKUP(T319,刊物分数!A:D,3,1)</f>
        <v>一般期刊、公开出版的论文集</v>
      </c>
      <c r="I319" t="s">
        <v>653</v>
      </c>
      <c r="J319" t="str">
        <f t="array" ref="J319">VLOOKUP(A319&amp;I319,IF({1,0},'8.1论文（前端查询） 需要导入-待处理)'!E:E&amp;'8.1论文（前端查询） 需要导入-待处理)'!G:G,'8.1论文（前端查询） 需要导入-待处理)'!I:I),2,)</f>
        <v>2010-01-01 </v>
      </c>
      <c r="K319" t="str">
        <f t="array" ref="K319">VLOOKUP(A319&amp;I319,IF({1,0},'8.1论文（前端查询） 需要导入-待处理)'!E:E&amp;'8.1论文（前端查询） 需要导入-待处理)'!G:G,'8.1论文（前端查询） 需要导入-待处理)'!H:H),2,)</f>
        <v>0.7</v>
      </c>
      <c r="L319" t="s">
        <v>27</v>
      </c>
      <c r="M319" t="s">
        <v>618</v>
      </c>
      <c r="N319" t="s">
        <v>29</v>
      </c>
      <c r="R319" t="str">
        <f>CONCATENATE(E319,"(",VLOOKUP(H319,刊物分数!C:D,2,)*70%,")")</f>
        <v>zhongyaoqi(14)</v>
      </c>
      <c r="T319">
        <v>6</v>
      </c>
    </row>
    <row r="320" spans="1:20">
      <c r="A320" t="s">
        <v>1071</v>
      </c>
      <c r="B320" s="9" t="s">
        <v>190</v>
      </c>
      <c r="C320" t="str">
        <f t="array" ref="C320">IF(ISNA(VLOOKUP(A320&amp;I320&amp;"1",IF({1,0},'8.1论文（前端查询） 需要导入-待处理)'!E:E&amp;'8.1论文（前端查询） 需要导入-待处理)'!G:G&amp;'8.1论文（前端查询） 需要导入-待处理)'!K:K,'8.1论文（前端查询） 需要导入-待处理)'!B:B),2,)),VLOOKUP(A320,IF({1,0},'8.1论文（前端查询） 需要导入-待处理)'!E:E,'8.1论文（前端查询） 需要导入-待处理)'!B:B),2,),VLOOKUP(A320&amp;I320&amp;"1",IF({1,0},'8.1论文（前端查询） 需要导入-待处理)'!E:E&amp;'8.1论文（前端查询） 需要导入-待处理)'!G:G&amp;'8.1论文（前端查询） 需要导入-待处理)'!K:K,'8.1论文（前端查询） 需要导入-待处理)'!B:B),2,))</f>
        <v>周启梁</v>
      </c>
      <c r="D320" t="e">
        <f>VLOOKUP(C320,[1]Sheet1!$A:$B,2,)</f>
        <v>#N/A</v>
      </c>
      <c r="E320" s="1" t="s">
        <v>1073</v>
      </c>
      <c r="F320" t="str">
        <f t="array" ref="F320">IF(VLOOKUP(A320&amp;I320,IF({1,0},'8.1论文（前端查询） 需要导入-待处理)'!E:E&amp;'8.1论文（前端查询） 需要导入-待处理)'!G:G,'8.1论文（前端查询） 需要导入-待处理)'!J:J),2,)="1","独立完成","合作完成")</f>
        <v>独立完成</v>
      </c>
      <c r="G320" t="str">
        <f t="array" ref="G320">VLOOKUP(A320&amp;I320,IF({1,0},'8.1论文（前端查询） 需要导入-待处理)'!E:E&amp;'8.1论文（前端查询） 需要导入-待处理)'!G:G,'8.1论文（前端查询） 需要导入-待处理)'!A:A),2,)</f>
        <v>2010</v>
      </c>
      <c r="H320" t="str">
        <f>VLOOKUP(T320,刊物分数!A:D,3,1)</f>
        <v>一般期刊、公开出版的论文集</v>
      </c>
      <c r="I320" t="s">
        <v>190</v>
      </c>
      <c r="J320" t="str">
        <f t="array" ref="J320">VLOOKUP(A320&amp;I320,IF({1,0},'8.1论文（前端查询） 需要导入-待处理)'!E:E&amp;'8.1论文（前端查询） 需要导入-待处理)'!G:G,'8.1论文（前端查询） 需要导入-待处理)'!I:I),2,)</f>
        <v>2010-09-29 </v>
      </c>
      <c r="K320" t="str">
        <f t="array" ref="K320">VLOOKUP(A320&amp;I320,IF({1,0},'8.1论文（前端查询） 需要导入-待处理)'!E:E&amp;'8.1论文（前端查询） 需要导入-待处理)'!G:G,'8.1论文（前端查询） 需要导入-待处理)'!H:H),2,)</f>
        <v>0.7</v>
      </c>
      <c r="L320" t="s">
        <v>27</v>
      </c>
      <c r="M320" t="s">
        <v>1075</v>
      </c>
      <c r="N320" t="s">
        <v>29</v>
      </c>
      <c r="R320" t="str">
        <f>CONCATENATE(E320,"(",VLOOKUP(H320,刊物分数!C:D,2,)*70%,")")</f>
        <v>zhouqiliang(14)</v>
      </c>
      <c r="T320">
        <v>20</v>
      </c>
    </row>
    <row r="321" spans="1:20">
      <c r="A321" t="s">
        <v>1077</v>
      </c>
      <c r="B321" s="9" t="s">
        <v>1046</v>
      </c>
      <c r="C321" t="str">
        <f t="array" ref="C321">IF(ISNA(VLOOKUP(A321&amp;I321&amp;"1",IF({1,0},'8.1论文（前端查询） 需要导入-待处理)'!E:E&amp;'8.1论文（前端查询） 需要导入-待处理)'!G:G&amp;'8.1论文（前端查询） 需要导入-待处理)'!K:K,'8.1论文（前端查询） 需要导入-待处理)'!B:B),2,)),VLOOKUP(A321,IF({1,0},'8.1论文（前端查询） 需要导入-待处理)'!E:E,'8.1论文（前端查询） 需要导入-待处理)'!B:B),2,),VLOOKUP(A321&amp;I321&amp;"1",IF({1,0},'8.1论文（前端查询） 需要导入-待处理)'!E:E&amp;'8.1论文（前端查询） 需要导入-待处理)'!G:G&amp;'8.1论文（前端查询） 需要导入-待处理)'!K:K,'8.1论文（前端查询） 需要导入-待处理)'!B:B),2,))</f>
        <v>朱艺</v>
      </c>
      <c r="D321" t="e">
        <f>VLOOKUP(C321,[1]Sheet1!$A:$B,2,)</f>
        <v>#N/A</v>
      </c>
      <c r="E321" s="1" t="s">
        <v>629</v>
      </c>
      <c r="F321" t="str">
        <f t="array" ref="F321">IF(VLOOKUP(A321&amp;I321,IF({1,0},'8.1论文（前端查询） 需要导入-待处理)'!E:E&amp;'8.1论文（前端查询） 需要导入-待处理)'!G:G,'8.1论文（前端查询） 需要导入-待处理)'!J:J),2,)="1","独立完成","合作完成")</f>
        <v>合作完成</v>
      </c>
      <c r="G321" t="str">
        <f t="array" ref="G321">VLOOKUP(A321&amp;I321,IF({1,0},'8.1论文（前端查询） 需要导入-待处理)'!E:E&amp;'8.1论文（前端查询） 需要导入-待处理)'!G:G,'8.1论文（前端查询） 需要导入-待处理)'!A:A),2,)</f>
        <v>2010</v>
      </c>
      <c r="H321" t="str">
        <f>VLOOKUP(T321,刊物分数!A:D,3,1)</f>
        <v>内部刊物</v>
      </c>
      <c r="I321" t="s">
        <v>1046</v>
      </c>
      <c r="J321" t="str">
        <f t="array" ref="J321">VLOOKUP(A321&amp;I321,IF({1,0},'8.1论文（前端查询） 需要导入-待处理)'!E:E&amp;'8.1论文（前端查询） 需要导入-待处理)'!G:G,'8.1论文（前端查询） 需要导入-待处理)'!I:I),2,)</f>
        <v>2011-02-15 </v>
      </c>
      <c r="K321" t="str">
        <f t="array" ref="K321">VLOOKUP(A321&amp;I321,IF({1,0},'8.1论文（前端查询） 需要导入-待处理)'!E:E&amp;'8.1论文（前端查询） 需要导入-待处理)'!G:G,'8.1论文（前端查询） 需要导入-待处理)'!H:H),2,)</f>
        <v>0.85</v>
      </c>
      <c r="L321" t="s">
        <v>27</v>
      </c>
      <c r="M321" t="s">
        <v>630</v>
      </c>
      <c r="N321" t="s">
        <v>29</v>
      </c>
      <c r="R321" t="str">
        <f>CONCATENATE(E321,"(",VLOOKUP(H321,刊物分数!C:D,2,)*70%,")")</f>
        <v>zhuyi(3.5)</v>
      </c>
      <c r="T321">
        <v>1</v>
      </c>
    </row>
    <row r="322" hidden="1" spans="1:20">
      <c r="A322" t="s">
        <v>1080</v>
      </c>
      <c r="B322" s="9" t="s">
        <v>42</v>
      </c>
      <c r="C322" t="str">
        <f t="array" ref="C322">IF(ISNA(VLOOKUP(A322&amp;I322&amp;"1",IF({1,0},'8.1论文（前端查询） 需要导入-待处理)'!E:E&amp;'8.1论文（前端查询） 需要导入-待处理)'!G:G&amp;'8.1论文（前端查询） 需要导入-待处理)'!K:K,'8.1论文（前端查询） 需要导入-待处理)'!B:B),2,)),VLOOKUP(A322,IF({1,0},'8.1论文（前端查询） 需要导入-待处理)'!E:E,'8.1论文（前端查询） 需要导入-待处理)'!B:B),2,),VLOOKUP(A322&amp;I322&amp;"1",IF({1,0},'8.1论文（前端查询） 需要导入-待处理)'!E:E&amp;'8.1论文（前端查询） 需要导入-待处理)'!G:G&amp;'8.1论文（前端查询） 需要导入-待处理)'!K:K,'8.1论文（前端查询） 需要导入-待处理)'!B:B),2,))</f>
        <v>栾玉树</v>
      </c>
      <c r="D322" t="str">
        <f>VLOOKUP(C322,[1]Sheet1!$A:$B,2,)</f>
        <v>luanyushu</v>
      </c>
      <c r="E322" s="1" t="s">
        <v>634</v>
      </c>
      <c r="F322" t="str">
        <f t="array" ref="F322">IF(VLOOKUP(A322&amp;I322,IF({1,0},'8.1论文（前端查询） 需要导入-待处理)'!E:E&amp;'8.1论文（前端查询） 需要导入-待处理)'!G:G,'8.1论文（前端查询） 需要导入-待处理)'!J:J),2,)="1","独立完成","合作完成")</f>
        <v>合作完成</v>
      </c>
      <c r="G322" t="str">
        <f t="array" ref="G322">VLOOKUP(A322&amp;I322,IF({1,0},'8.1论文（前端查询） 需要导入-待处理)'!E:E&amp;'8.1论文（前端查询） 需要导入-待处理)'!G:G,'8.1论文（前端查询） 需要导入-待处理)'!A:A),2,)</f>
        <v>2010</v>
      </c>
      <c r="H322" t="str">
        <f>VLOOKUP(T322,刊物分数!A:D,3,1)</f>
        <v>内部刊物</v>
      </c>
      <c r="I322" t="s">
        <v>42</v>
      </c>
      <c r="J322" t="str">
        <f t="array" ref="J322">VLOOKUP(A322&amp;I322,IF({1,0},'8.1论文（前端查询） 需要导入-待处理)'!E:E&amp;'8.1论文（前端查询） 需要导入-待处理)'!G:G,'8.1论文（前端查询） 需要导入-待处理)'!I:I),2,)</f>
        <v>2010-01-06 </v>
      </c>
      <c r="K322" t="str">
        <f t="array" ref="K322">VLOOKUP(A322&amp;I322,IF({1,0},'8.1论文（前端查询） 需要导入-待处理)'!E:E&amp;'8.1论文（前端查询） 需要导入-待处理)'!G:G,'8.1论文（前端查询） 需要导入-待处理)'!H:H),2,)</f>
        <v>1</v>
      </c>
      <c r="L322" t="s">
        <v>27</v>
      </c>
      <c r="M322" t="s">
        <v>637</v>
      </c>
      <c r="N322" t="s">
        <v>29</v>
      </c>
      <c r="R322" t="str">
        <f>CONCATENATE(E322,"(",VLOOKUP(H322,刊物分数!C:D,2,)*70%,")")</f>
        <v>luanyushu(3.5)</v>
      </c>
      <c r="T322">
        <v>4</v>
      </c>
    </row>
    <row r="323" hidden="1" spans="1:20">
      <c r="A323" t="s">
        <v>1081</v>
      </c>
      <c r="B323" s="9" t="s">
        <v>1083</v>
      </c>
      <c r="C323" t="str">
        <f t="array" ref="C323">IF(ISNA(VLOOKUP(A323&amp;I323&amp;"1",IF({1,0},'8.1论文（前端查询） 需要导入-待处理)'!E:E&amp;'8.1论文（前端查询） 需要导入-待处理)'!G:G&amp;'8.1论文（前端查询） 需要导入-待处理)'!K:K,'8.1论文（前端查询） 需要导入-待处理)'!B:B),2,)),VLOOKUP(A323,IF({1,0},'8.1论文（前端查询） 需要导入-待处理)'!E:E,'8.1论文（前端查询） 需要导入-待处理)'!B:B),2,),VLOOKUP(A323&amp;I323&amp;"1",IF({1,0},'8.1论文（前端查询） 需要导入-待处理)'!E:E&amp;'8.1论文（前端查询） 需要导入-待处理)'!G:G&amp;'8.1论文（前端查询） 需要导入-待处理)'!K:K,'8.1论文（前端查询） 需要导入-待处理)'!B:B),2,))</f>
        <v>曹银涛</v>
      </c>
      <c r="D323" t="str">
        <f>VLOOKUP(C323,[1]Sheet1!$A:$B,2,)</f>
        <v>caoyintao</v>
      </c>
      <c r="E323" s="1" t="s">
        <v>49</v>
      </c>
      <c r="F323" t="str">
        <f t="array" ref="F323">IF(VLOOKUP(A323&amp;I323,IF({1,0},'8.1论文（前端查询） 需要导入-待处理)'!E:E&amp;'8.1论文（前端查询） 需要导入-待处理)'!G:G,'8.1论文（前端查询） 需要导入-待处理)'!J:J),2,)="1","独立完成","合作完成")</f>
        <v>独立完成</v>
      </c>
      <c r="G323" t="str">
        <f t="array" ref="G323">VLOOKUP(A323&amp;I323,IF({1,0},'8.1论文（前端查询） 需要导入-待处理)'!E:E&amp;'8.1论文（前端查询） 需要导入-待处理)'!G:G,'8.1论文（前端查询） 需要导入-待处理)'!A:A),2,)</f>
        <v>2011</v>
      </c>
      <c r="H323" t="str">
        <f>VLOOKUP(T323,刊物分数!A:D,3,1)</f>
        <v>一般期刊、公开出版的论文集</v>
      </c>
      <c r="I323" t="s">
        <v>1083</v>
      </c>
      <c r="J323" t="str">
        <f t="array" ref="J323">VLOOKUP(A323&amp;I323,IF({1,0},'8.1论文（前端查询） 需要导入-待处理)'!E:E&amp;'8.1论文（前端查询） 需要导入-待处理)'!G:G,'8.1论文（前端查询） 需要导入-待处理)'!I:I),2,)</f>
        <v>2011-04-19 </v>
      </c>
      <c r="K323" t="str">
        <f t="array" ref="K323">VLOOKUP(A323&amp;I323,IF({1,0},'8.1论文（前端查询） 需要导入-待处理)'!E:E&amp;'8.1论文（前端查询） 需要导入-待处理)'!G:G,'8.1论文（前端查询） 需要导入-待处理)'!H:H),2,)</f>
        <v>0.8</v>
      </c>
      <c r="L323" t="s">
        <v>27</v>
      </c>
      <c r="M323" t="s">
        <v>56</v>
      </c>
      <c r="N323" t="s">
        <v>29</v>
      </c>
      <c r="R323" t="str">
        <f>CONCATENATE(E323,"(",VLOOKUP(H323,刊物分数!C:D,2,)*70%,")")</f>
        <v>caoyintao(14)</v>
      </c>
      <c r="T323">
        <v>10</v>
      </c>
    </row>
    <row r="324" spans="1:20">
      <c r="A324" t="s">
        <v>1085</v>
      </c>
      <c r="B324" s="9" t="s">
        <v>1086</v>
      </c>
      <c r="C324" t="str">
        <f t="array" ref="C324">IF(ISNA(VLOOKUP(A324&amp;I324&amp;"1",IF({1,0},'8.1论文（前端查询） 需要导入-待处理)'!E:E&amp;'8.1论文（前端查询） 需要导入-待处理)'!G:G&amp;'8.1论文（前端查询） 需要导入-待处理)'!K:K,'8.1论文（前端查询） 需要导入-待处理)'!B:B),2,)),VLOOKUP(A324,IF({1,0},'8.1论文（前端查询） 需要导入-待处理)'!E:E,'8.1论文（前端查询） 需要导入-待处理)'!B:B),2,),VLOOKUP(A324&amp;I324&amp;"1",IF({1,0},'8.1论文（前端查询） 需要导入-待处理)'!E:E&amp;'8.1论文（前端查询） 需要导入-待处理)'!G:G&amp;'8.1论文（前端查询） 需要导入-待处理)'!K:K,'8.1论文（前端查询） 需要导入-待处理)'!B:B),2,))</f>
        <v>陈悦</v>
      </c>
      <c r="D324" t="e">
        <f>VLOOKUP(C324,[1]Sheet1!$A:$B,2,)</f>
        <v>#N/A</v>
      </c>
      <c r="E324" s="1" t="s">
        <v>60</v>
      </c>
      <c r="F324" t="str">
        <f t="array" ref="F324">IF(VLOOKUP(A324&amp;I324,IF({1,0},'8.1论文（前端查询） 需要导入-待处理)'!E:E&amp;'8.1论文（前端查询） 需要导入-待处理)'!G:G,'8.1论文（前端查询） 需要导入-待处理)'!J:J),2,)="1","独立完成","合作完成")</f>
        <v>独立完成</v>
      </c>
      <c r="G324" t="str">
        <f t="array" ref="G324">VLOOKUP(A324&amp;I324,IF({1,0},'8.1论文（前端查询） 需要导入-待处理)'!E:E&amp;'8.1论文（前端查询） 需要导入-待处理)'!G:G,'8.1论文（前端查询） 需要导入-待处理)'!A:A),2,)</f>
        <v>2011</v>
      </c>
      <c r="H324" t="str">
        <f>VLOOKUP(T324,刊物分数!A:D,3,1)</f>
        <v>一般期刊、公开出版的论文集</v>
      </c>
      <c r="I324" t="s">
        <v>1086</v>
      </c>
      <c r="J324" t="str">
        <f t="array" ref="J324">VLOOKUP(A324&amp;I324,IF({1,0},'8.1论文（前端查询） 需要导入-待处理)'!E:E&amp;'8.1论文（前端查询） 需要导入-待处理)'!G:G,'8.1论文（前端查询） 需要导入-待处理)'!I:I),2,)</f>
        <v>2010-12-30 </v>
      </c>
      <c r="K324" t="str">
        <f t="array" ref="K324">VLOOKUP(A324&amp;I324,IF({1,0},'8.1论文（前端查询） 需要导入-待处理)'!E:E&amp;'8.1论文（前端查询） 需要导入-待处理)'!G:G,'8.1论文（前端查询） 需要导入-待处理)'!H:H),2,)</f>
        <v>0.6</v>
      </c>
      <c r="L324" t="s">
        <v>27</v>
      </c>
      <c r="M324" t="s">
        <v>64</v>
      </c>
      <c r="N324" t="s">
        <v>29</v>
      </c>
      <c r="R324" t="str">
        <f>CONCATENATE(E324,"(",VLOOKUP(H324,刊物分数!C:D,2,)*70%,")")</f>
        <v>chenyue(14)</v>
      </c>
      <c r="T324">
        <v>20</v>
      </c>
    </row>
    <row r="325" hidden="1" spans="1:20">
      <c r="A325" t="s">
        <v>1088</v>
      </c>
      <c r="B325" s="9" t="s">
        <v>1089</v>
      </c>
      <c r="C325" t="str">
        <f t="array" ref="C325">IF(ISNA(VLOOKUP(A325&amp;I325&amp;"1",IF({1,0},'8.1论文（前端查询） 需要导入-待处理)'!E:E&amp;'8.1论文（前端查询） 需要导入-待处理)'!G:G&amp;'8.1论文（前端查询） 需要导入-待处理)'!K:K,'8.1论文（前端查询） 需要导入-待处理)'!B:B),2,)),VLOOKUP(A325,IF({1,0},'8.1论文（前端查询） 需要导入-待处理)'!E:E,'8.1论文（前端查询） 需要导入-待处理)'!B:B),2,),VLOOKUP(A325&amp;I325&amp;"1",IF({1,0},'8.1论文（前端查询） 需要导入-待处理)'!E:E&amp;'8.1论文（前端查询） 需要导入-待处理)'!G:G&amp;'8.1论文（前端查询） 需要导入-待处理)'!K:K,'8.1论文（前端查询） 需要导入-待处理)'!B:B),2,))</f>
        <v>李万慧</v>
      </c>
      <c r="D325" t="str">
        <f>VLOOKUP(C325,[1]Sheet1!$A:$B,2,)</f>
        <v>liwanhui</v>
      </c>
      <c r="E325" s="1" t="s">
        <v>816</v>
      </c>
      <c r="F325" t="str">
        <f t="array" ref="F325">IF(VLOOKUP(A325&amp;I325,IF({1,0},'8.1论文（前端查询） 需要导入-待处理)'!E:E&amp;'8.1论文（前端查询） 需要导入-待处理)'!G:G,'8.1论文（前端查询） 需要导入-待处理)'!J:J),2,)="1","独立完成","合作完成")</f>
        <v>合作完成</v>
      </c>
      <c r="G325" t="str">
        <f t="array" ref="G325">VLOOKUP(A325&amp;I325,IF({1,0},'8.1论文（前端查询） 需要导入-待处理)'!E:E&amp;'8.1论文（前端查询） 需要导入-待处理)'!G:G,'8.1论文（前端查询） 需要导入-待处理)'!A:A),2,)</f>
        <v>2011</v>
      </c>
      <c r="H325" t="str">
        <f>VLOOKUP(T325,刊物分数!A:D,3,1)</f>
        <v>内部刊物</v>
      </c>
      <c r="I325" t="s">
        <v>1089</v>
      </c>
      <c r="J325" t="str">
        <f t="array" ref="J325">VLOOKUP(A325&amp;I325,IF({1,0},'8.1论文（前端查询） 需要导入-待处理)'!E:E&amp;'8.1论文（前端查询） 需要导入-待处理)'!G:G,'8.1论文（前端查询） 需要导入-待处理)'!I:I),2,)</f>
        <v>2011-12-09 </v>
      </c>
      <c r="K325" t="str">
        <f t="array" ref="K325">VLOOKUP(A325&amp;I325,IF({1,0},'8.1论文（前端查询） 需要导入-待处理)'!E:E&amp;'8.1论文（前端查询） 需要导入-待处理)'!G:G,'8.1论文（前端查询） 需要导入-待处理)'!H:H),2,)</f>
        <v>0.15</v>
      </c>
      <c r="L325" t="s">
        <v>27</v>
      </c>
      <c r="M325" t="s">
        <v>1091</v>
      </c>
      <c r="N325" t="s">
        <v>29</v>
      </c>
      <c r="R325" t="str">
        <f>CONCATENATE(E325,"(",VLOOKUP(H325,刊物分数!C:D,2,)*70%,")")</f>
        <v>liwanhui(3.5)</v>
      </c>
      <c r="T325">
        <v>4</v>
      </c>
    </row>
    <row r="326" hidden="1" spans="1:20">
      <c r="A326" t="s">
        <v>1093</v>
      </c>
      <c r="B326" s="9" t="s">
        <v>1094</v>
      </c>
      <c r="C326" t="str">
        <f t="array" ref="C326">IF(ISNA(VLOOKUP(A326&amp;I326&amp;"1",IF({1,0},'8.1论文（前端查询） 需要导入-待处理)'!E:E&amp;'8.1论文（前端查询） 需要导入-待处理)'!G:G&amp;'8.1论文（前端查询） 需要导入-待处理)'!K:K,'8.1论文（前端查询） 需要导入-待处理)'!B:B),2,)),VLOOKUP(A326,IF({1,0},'8.1论文（前端查询） 需要导入-待处理)'!E:E,'8.1论文（前端查询） 需要导入-待处理)'!B:B),2,),VLOOKUP(A326&amp;I326&amp;"1",IF({1,0},'8.1论文（前端查询） 需要导入-待处理)'!E:E&amp;'8.1论文（前端查询） 需要导入-待处理)'!G:G&amp;'8.1论文（前端查询） 需要导入-待处理)'!K:K,'8.1论文（前端查询） 需要导入-待处理)'!B:B),2,))</f>
        <v>邓涛</v>
      </c>
      <c r="D326" t="str">
        <f>VLOOKUP(C326,[1]Sheet1!$A:$B,2,)</f>
        <v>dengtao</v>
      </c>
      <c r="E326" s="1" t="s">
        <v>82</v>
      </c>
      <c r="F326" t="str">
        <f t="array" ref="F326">IF(VLOOKUP(A326&amp;I326,IF({1,0},'8.1论文（前端查询） 需要导入-待处理)'!E:E&amp;'8.1论文（前端查询） 需要导入-待处理)'!G:G,'8.1论文（前端查询） 需要导入-待处理)'!J:J),2,)="1","独立完成","合作完成")</f>
        <v>合作完成</v>
      </c>
      <c r="G326" t="str">
        <f t="array" ref="G326">VLOOKUP(A326&amp;I326,IF({1,0},'8.1论文（前端查询） 需要导入-待处理)'!E:E&amp;'8.1论文（前端查询） 需要导入-待处理)'!G:G,'8.1论文（前端查询） 需要导入-待处理)'!A:A),2,)</f>
        <v>2011</v>
      </c>
      <c r="H326" t="str">
        <f>VLOOKUP(T326,刊物分数!A:D,3,1)</f>
        <v>内部刊物</v>
      </c>
      <c r="I326" t="s">
        <v>1094</v>
      </c>
      <c r="J326" t="str">
        <f t="array" ref="J326">VLOOKUP(A326&amp;I326,IF({1,0},'8.1论文（前端查询） 需要导入-待处理)'!E:E&amp;'8.1论文（前端查询） 需要导入-待处理)'!G:G,'8.1论文（前端查询） 需要导入-待处理)'!I:I),2,)</f>
        <v>2011-05-18 </v>
      </c>
      <c r="K326" t="str">
        <f t="array" ref="K326">VLOOKUP(A326&amp;I326,IF({1,0},'8.1论文（前端查询） 需要导入-待处理)'!E:E&amp;'8.1论文（前端查询） 需要导入-待处理)'!G:G,'8.1论文（前端查询） 需要导入-待处理)'!H:H),2,)</f>
        <v>0.5</v>
      </c>
      <c r="L326" t="s">
        <v>27</v>
      </c>
      <c r="M326" t="s">
        <v>1096</v>
      </c>
      <c r="N326" t="s">
        <v>29</v>
      </c>
      <c r="R326" t="str">
        <f>CONCATENATE(E326,"(",VLOOKUP(H326,刊物分数!C:D,2,)*70%,")")</f>
        <v>dengtao(3.5)</v>
      </c>
      <c r="T326">
        <v>3</v>
      </c>
    </row>
    <row r="327" hidden="1" spans="1:20">
      <c r="A327" t="s">
        <v>1097</v>
      </c>
      <c r="B327" s="9" t="s">
        <v>1098</v>
      </c>
      <c r="C327" t="str">
        <f t="array" ref="C327">IF(ISNA(VLOOKUP(A327&amp;I327&amp;"1",IF({1,0},'8.1论文（前端查询） 需要导入-待处理)'!E:E&amp;'8.1论文（前端查询） 需要导入-待处理)'!G:G&amp;'8.1论文（前端查询） 需要导入-待处理)'!K:K,'8.1论文（前端查询） 需要导入-待处理)'!B:B),2,)),VLOOKUP(A327,IF({1,0},'8.1论文（前端查询） 需要导入-待处理)'!E:E,'8.1论文（前端查询） 需要导入-待处理)'!B:B),2,),VLOOKUP(A327&amp;I327&amp;"1",IF({1,0},'8.1论文（前端查询） 需要导入-待处理)'!E:E&amp;'8.1论文（前端查询） 需要导入-待处理)'!G:G&amp;'8.1论文（前端查询） 需要导入-待处理)'!K:K,'8.1论文（前端查询） 需要导入-待处理)'!B:B),2,))</f>
        <v>邓涛</v>
      </c>
      <c r="D327" t="str">
        <f>VLOOKUP(C327,[1]Sheet1!$A:$B,2,)</f>
        <v>dengtao</v>
      </c>
      <c r="E327" s="1" t="s">
        <v>82</v>
      </c>
      <c r="F327" t="str">
        <f t="array" ref="F327">IF(VLOOKUP(A327&amp;I327,IF({1,0},'8.1论文（前端查询） 需要导入-待处理)'!E:E&amp;'8.1论文（前端查询） 需要导入-待处理)'!G:G,'8.1论文（前端查询） 需要导入-待处理)'!J:J),2,)="1","独立完成","合作完成")</f>
        <v>独立完成</v>
      </c>
      <c r="G327" t="str">
        <f t="array" ref="G327">VLOOKUP(A327&amp;I327,IF({1,0},'8.1论文（前端查询） 需要导入-待处理)'!E:E&amp;'8.1论文（前端查询） 需要导入-待处理)'!G:G,'8.1论文（前端查询） 需要导入-待处理)'!A:A),2,)</f>
        <v>2011</v>
      </c>
      <c r="H327" t="str">
        <f>VLOOKUP(T327,刊物分数!A:D,3,1)</f>
        <v>一般期刊、公开出版的论文集</v>
      </c>
      <c r="I327" t="s">
        <v>1098</v>
      </c>
      <c r="J327" t="str">
        <f t="array" ref="J327">VLOOKUP(A327&amp;I327,IF({1,0},'8.1论文（前端查询） 需要导入-待处理)'!E:E&amp;'8.1论文（前端查询） 需要导入-待处理)'!G:G,'8.1论文（前端查询） 需要导入-待处理)'!I:I),2,)</f>
        <v>2011-08-16 </v>
      </c>
      <c r="K327" t="str">
        <f t="array" ref="K327">VLOOKUP(A327&amp;I327,IF({1,0},'8.1论文（前端查询） 需要导入-待处理)'!E:E&amp;'8.1论文（前端查询） 需要导入-待处理)'!G:G,'8.1论文（前端查询） 需要导入-待处理)'!H:H),2,)</f>
        <v>3262</v>
      </c>
      <c r="L327" t="s">
        <v>27</v>
      </c>
      <c r="M327" t="s">
        <v>85</v>
      </c>
      <c r="N327" t="s">
        <v>29</v>
      </c>
      <c r="R327" t="str">
        <f>CONCATENATE(E327,"(",VLOOKUP(H327,刊物分数!C:D,2,)*70%,")")</f>
        <v>dengtao(14)</v>
      </c>
      <c r="T327">
        <v>20</v>
      </c>
    </row>
    <row r="328" hidden="1" spans="1:20">
      <c r="A328" t="s">
        <v>1101</v>
      </c>
      <c r="B328" s="9" t="s">
        <v>1102</v>
      </c>
      <c r="C328" t="str">
        <f t="array" ref="C328">IF(ISNA(VLOOKUP(A328&amp;I328&amp;"1",IF({1,0},'8.1论文（前端查询） 需要导入-待处理)'!E:E&amp;'8.1论文（前端查询） 需要导入-待处理)'!G:G&amp;'8.1论文（前端查询） 需要导入-待处理)'!K:K,'8.1论文（前端查询） 需要导入-待处理)'!B:B),2,)),VLOOKUP(A328,IF({1,0},'8.1论文（前端查询） 需要导入-待处理)'!E:E,'8.1论文（前端查询） 需要导入-待处理)'!B:B),2,),VLOOKUP(A328&amp;I328&amp;"1",IF({1,0},'8.1论文（前端查询） 需要导入-待处理)'!E:E&amp;'8.1论文（前端查询） 需要导入-待处理)'!G:G&amp;'8.1论文（前端查询） 需要导入-待处理)'!K:K,'8.1论文（前端查询） 需要导入-待处理)'!B:B),2,))</f>
        <v>丁新正</v>
      </c>
      <c r="D328" t="str">
        <f>VLOOKUP(C328,[1]Sheet1!$A:$B,2,)</f>
        <v>dingxinzheng</v>
      </c>
      <c r="E328" s="1" t="s">
        <v>95</v>
      </c>
      <c r="F328" t="str">
        <f t="array" ref="F328">IF(VLOOKUP(A328&amp;I328,IF({1,0},'8.1论文（前端查询） 需要导入-待处理)'!E:E&amp;'8.1论文（前端查询） 需要导入-待处理)'!G:G,'8.1论文（前端查询） 需要导入-待处理)'!J:J),2,)="1","独立完成","合作完成")</f>
        <v>独立完成</v>
      </c>
      <c r="G328" t="str">
        <f t="array" ref="G328">VLOOKUP(A328&amp;I328,IF({1,0},'8.1论文（前端查询） 需要导入-待处理)'!E:E&amp;'8.1论文（前端查询） 需要导入-待处理)'!G:G,'8.1论文（前端查询） 需要导入-待处理)'!A:A),2,)</f>
        <v>2011</v>
      </c>
      <c r="H328" t="str">
        <f>VLOOKUP(T328,刊物分数!A:D,3,1)</f>
        <v>一般期刊、公开出版的论文集</v>
      </c>
      <c r="I328" t="s">
        <v>1102</v>
      </c>
      <c r="J328" t="str">
        <f t="array" ref="J328">VLOOKUP(A328&amp;I328,IF({1,0},'8.1论文（前端查询） 需要导入-待处理)'!E:E&amp;'8.1论文（前端查询） 需要导入-待处理)'!G:G,'8.1论文（前端查询） 需要导入-待处理)'!I:I),2,)</f>
        <v>2011-01-02 </v>
      </c>
      <c r="K328" t="str">
        <f t="array" ref="K328">VLOOKUP(A328&amp;I328,IF({1,0},'8.1论文（前端查询） 需要导入-待处理)'!E:E&amp;'8.1论文（前端查询） 需要导入-待处理)'!G:G,'8.1论文（前端查询） 需要导入-待处理)'!H:H),2,)</f>
        <v>0.9</v>
      </c>
      <c r="L328" t="s">
        <v>27</v>
      </c>
      <c r="M328" t="s">
        <v>98</v>
      </c>
      <c r="N328" t="s">
        <v>29</v>
      </c>
      <c r="R328" t="str">
        <f>CONCATENATE(E328,"(",VLOOKUP(H328,刊物分数!C:D,2,)*70%,")")</f>
        <v>dingxinzheng(14)</v>
      </c>
      <c r="T328">
        <v>10</v>
      </c>
    </row>
    <row r="329" hidden="1" spans="1:20">
      <c r="A329" t="s">
        <v>1104</v>
      </c>
      <c r="B329" s="9" t="s">
        <v>1105</v>
      </c>
      <c r="C329" t="str">
        <f t="array" ref="C329">IF(ISNA(VLOOKUP(A329&amp;I329&amp;"1",IF({1,0},'8.1论文（前端查询） 需要导入-待处理)'!E:E&amp;'8.1论文（前端查询） 需要导入-待处理)'!G:G&amp;'8.1论文（前端查询） 需要导入-待处理)'!K:K,'8.1论文（前端查询） 需要导入-待处理)'!B:B),2,)),VLOOKUP(A329,IF({1,0},'8.1论文（前端查询） 需要导入-待处理)'!E:E,'8.1论文（前端查询） 需要导入-待处理)'!B:B),2,),VLOOKUP(A329&amp;I329&amp;"1",IF({1,0},'8.1论文（前端查询） 需要导入-待处理)'!E:E&amp;'8.1论文（前端查询） 需要导入-待处理)'!G:G&amp;'8.1论文（前端查询） 需要导入-待处理)'!K:K,'8.1论文（前端查询） 需要导入-待处理)'!B:B),2,))</f>
        <v>丁新正</v>
      </c>
      <c r="D329" t="str">
        <f>VLOOKUP(C329,[1]Sheet1!$A:$B,2,)</f>
        <v>dingxinzheng</v>
      </c>
      <c r="E329" s="1" t="s">
        <v>95</v>
      </c>
      <c r="F329" t="str">
        <f t="array" ref="F329">IF(VLOOKUP(A329&amp;I329,IF({1,0},'8.1论文（前端查询） 需要导入-待处理)'!E:E&amp;'8.1论文（前端查询） 需要导入-待处理)'!G:G,'8.1论文（前端查询） 需要导入-待处理)'!J:J),2,)="1","独立完成","合作完成")</f>
        <v>独立完成</v>
      </c>
      <c r="G329" t="str">
        <f t="array" ref="G329">VLOOKUP(A329&amp;I329,IF({1,0},'8.1论文（前端查询） 需要导入-待处理)'!E:E&amp;'8.1论文（前端查询） 需要导入-待处理)'!G:G,'8.1论文（前端查询） 需要导入-待处理)'!A:A),2,)</f>
        <v>2011</v>
      </c>
      <c r="H329" t="str">
        <f>VLOOKUP(T329,刊物分数!A:D,3,1)</f>
        <v>一般期刊、公开出版的论文集</v>
      </c>
      <c r="I329" t="s">
        <v>1105</v>
      </c>
      <c r="J329" t="str">
        <f t="array" ref="J329">VLOOKUP(A329&amp;I329,IF({1,0},'8.1论文（前端查询） 需要导入-待处理)'!E:E&amp;'8.1论文（前端查询） 需要导入-待处理)'!G:G,'8.1论文（前端查询） 需要导入-待处理)'!I:I),2,)</f>
        <v>2011-08-15 </v>
      </c>
      <c r="K329" t="str">
        <f t="array" ref="K329">VLOOKUP(A329&amp;I329,IF({1,0},'8.1论文（前端查询） 需要导入-待处理)'!E:E&amp;'8.1论文（前端查询） 需要导入-待处理)'!G:G,'8.1论文（前端查询） 需要导入-待处理)'!H:H),2,)</f>
        <v>0.4</v>
      </c>
      <c r="L329" t="s">
        <v>27</v>
      </c>
      <c r="M329" t="s">
        <v>98</v>
      </c>
      <c r="N329" t="s">
        <v>29</v>
      </c>
      <c r="R329" t="str">
        <f>CONCATENATE(E329,"(",VLOOKUP(H329,刊物分数!C:D,2,)*70%,")")</f>
        <v>dingxinzheng(14)</v>
      </c>
      <c r="T329">
        <v>10</v>
      </c>
    </row>
    <row r="330" spans="1:20">
      <c r="A330" t="s">
        <v>1107</v>
      </c>
      <c r="B330" s="9" t="s">
        <v>1108</v>
      </c>
      <c r="C330" t="str">
        <f t="array" ref="C330">IF(ISNA(VLOOKUP(A330&amp;I330&amp;"1",IF({1,0},'8.1论文（前端查询） 需要导入-待处理)'!E:E&amp;'8.1论文（前端查询） 需要导入-待处理)'!G:G&amp;'8.1论文（前端查询） 需要导入-待处理)'!K:K,'8.1论文（前端查询） 需要导入-待处理)'!B:B),2,)),VLOOKUP(A330,IF({1,0},'8.1论文（前端查询） 需要导入-待处理)'!E:E,'8.1论文（前端查询） 需要导入-待处理)'!B:B),2,),VLOOKUP(A330&amp;I330&amp;"1",IF({1,0},'8.1论文（前端查询） 需要导入-待处理)'!E:E&amp;'8.1论文（前端查询） 需要导入-待处理)'!G:G&amp;'8.1论文（前端查询） 需要导入-待处理)'!K:K,'8.1论文（前端查询） 需要导入-待处理)'!B:B),2,))</f>
        <v>方令</v>
      </c>
      <c r="D330" t="e">
        <f>VLOOKUP(C330,[1]Sheet1!$A:$B,2,)</f>
        <v>#N/A</v>
      </c>
      <c r="E330" s="1" t="s">
        <v>122</v>
      </c>
      <c r="F330" t="str">
        <f t="array" ref="F330">IF(VLOOKUP(A330&amp;I330,IF({1,0},'8.1论文（前端查询） 需要导入-待处理)'!E:E&amp;'8.1论文（前端查询） 需要导入-待处理)'!G:G,'8.1论文（前端查询） 需要导入-待处理)'!J:J),2,)="1","独立完成","合作完成")</f>
        <v>独立完成</v>
      </c>
      <c r="G330" t="str">
        <f t="array" ref="G330">VLOOKUP(A330&amp;I330,IF({1,0},'8.1论文（前端查询） 需要导入-待处理)'!E:E&amp;'8.1论文（前端查询） 需要导入-待处理)'!G:G,'8.1论文（前端查询） 需要导入-待处理)'!A:A),2,)</f>
        <v>2011</v>
      </c>
      <c r="H330" t="str">
        <f>VLOOKUP(T330,刊物分数!A:D,3,1)</f>
        <v>一般期刊、公开出版的论文集</v>
      </c>
      <c r="I330" t="s">
        <v>1108</v>
      </c>
      <c r="J330" t="str">
        <f t="array" ref="J330">VLOOKUP(A330&amp;I330,IF({1,0},'8.1论文（前端查询） 需要导入-待处理)'!E:E&amp;'8.1论文（前端查询） 需要导入-待处理)'!G:G,'8.1论文（前端查询） 需要导入-待处理)'!I:I),2,)</f>
        <v>2011-09-22 </v>
      </c>
      <c r="K330" t="str">
        <f t="array" ref="K330">VLOOKUP(A330&amp;I330,IF({1,0},'8.1论文（前端查询） 需要导入-待处理)'!E:E&amp;'8.1论文（前端查询） 需要导入-待处理)'!G:G,'8.1论文（前端查询） 需要导入-待处理)'!H:H),2,)</f>
        <v>6000</v>
      </c>
      <c r="L330" t="s">
        <v>27</v>
      </c>
      <c r="M330" t="s">
        <v>126</v>
      </c>
      <c r="N330" t="s">
        <v>29</v>
      </c>
      <c r="R330" t="str">
        <f>CONCATENATE(E330,"(",VLOOKUP(H330,刊物分数!C:D,2,)*70%,")")</f>
        <v>fangling(14)</v>
      </c>
      <c r="T330">
        <v>20</v>
      </c>
    </row>
    <row r="331" spans="1:20">
      <c r="A331" t="s">
        <v>1110</v>
      </c>
      <c r="B331" s="9" t="s">
        <v>34</v>
      </c>
      <c r="C331" t="str">
        <f t="array" ref="C331">IF(ISNA(VLOOKUP(A331&amp;I331&amp;"1",IF({1,0},'8.1论文（前端查询） 需要导入-待处理)'!E:E&amp;'8.1论文（前端查询） 需要导入-待处理)'!G:G&amp;'8.1论文（前端查询） 需要导入-待处理)'!K:K,'8.1论文（前端查询） 需要导入-待处理)'!B:B),2,)),VLOOKUP(A331,IF({1,0},'8.1论文（前端查询） 需要导入-待处理)'!E:E,'8.1论文（前端查询） 需要导入-待处理)'!B:B),2,),VLOOKUP(A331&amp;I331&amp;"1",IF({1,0},'8.1论文（前端查询） 需要导入-待处理)'!E:E&amp;'8.1论文（前端查询） 需要导入-待处理)'!G:G&amp;'8.1论文（前端查询） 需要导入-待处理)'!K:K,'8.1论文（前端查询） 需要导入-待处理)'!B:B),2,))</f>
        <v>方令</v>
      </c>
      <c r="D331" t="e">
        <f>VLOOKUP(C331,[1]Sheet1!$A:$B,2,)</f>
        <v>#N/A</v>
      </c>
      <c r="E331" s="1" t="s">
        <v>122</v>
      </c>
      <c r="F331" t="str">
        <f t="array" ref="F331">IF(VLOOKUP(A331&amp;I331,IF({1,0},'8.1论文（前端查询） 需要导入-待处理)'!E:E&amp;'8.1论文（前端查询） 需要导入-待处理)'!G:G,'8.1论文（前端查询） 需要导入-待处理)'!J:J),2,)="1","独立完成","合作完成")</f>
        <v>独立完成</v>
      </c>
      <c r="G331" t="str">
        <f t="array" ref="G331">VLOOKUP(A331&amp;I331,IF({1,0},'8.1论文（前端查询） 需要导入-待处理)'!E:E&amp;'8.1论文（前端查询） 需要导入-待处理)'!G:G,'8.1论文（前端查询） 需要导入-待处理)'!A:A),2,)</f>
        <v>2011</v>
      </c>
      <c r="H331" t="str">
        <f>VLOOKUP(T331,刊物分数!A:D,3,1)</f>
        <v>一般期刊、公开出版的论文集</v>
      </c>
      <c r="I331" t="s">
        <v>34</v>
      </c>
      <c r="J331" t="str">
        <f t="array" ref="J331">VLOOKUP(A331&amp;I331,IF({1,0},'8.1论文（前端查询） 需要导入-待处理)'!E:E&amp;'8.1论文（前端查询） 需要导入-待处理)'!G:G,'8.1论文（前端查询） 需要导入-待处理)'!I:I),2,)</f>
        <v>2011-09-20 </v>
      </c>
      <c r="K331" t="str">
        <f t="array" ref="K331">VLOOKUP(A331&amp;I331,IF({1,0},'8.1论文（前端查询） 需要导入-待处理)'!E:E&amp;'8.1论文（前端查询） 需要导入-待处理)'!G:G,'8.1论文（前端查询） 需要导入-待处理)'!H:H),2,)</f>
        <v>1</v>
      </c>
      <c r="L331" t="s">
        <v>27</v>
      </c>
      <c r="M331" t="s">
        <v>126</v>
      </c>
      <c r="N331" t="s">
        <v>29</v>
      </c>
      <c r="R331" t="str">
        <f>CONCATENATE(E331,"(",VLOOKUP(H331,刊物分数!C:D,2,)*70%,")")</f>
        <v>fangling(14)</v>
      </c>
      <c r="T331">
        <v>20</v>
      </c>
    </row>
    <row r="332" spans="1:20">
      <c r="A332" t="s">
        <v>1112</v>
      </c>
      <c r="B332" s="9" t="s">
        <v>1113</v>
      </c>
      <c r="C332" t="str">
        <f t="array" ref="C332">IF(ISNA(VLOOKUP(A332&amp;I332&amp;"1",IF({1,0},'8.1论文（前端查询） 需要导入-待处理)'!E:E&amp;'8.1论文（前端查询） 需要导入-待处理)'!G:G&amp;'8.1论文（前端查询） 需要导入-待处理)'!K:K,'8.1论文（前端查询） 需要导入-待处理)'!B:B),2,)),VLOOKUP(A332,IF({1,0},'8.1论文（前端查询） 需要导入-待处理)'!E:E,'8.1论文（前端查询） 需要导入-待处理)'!B:B),2,),VLOOKUP(A332&amp;I332&amp;"1",IF({1,0},'8.1论文（前端查询） 需要导入-待处理)'!E:E&amp;'8.1论文（前端查询） 需要导入-待处理)'!G:G&amp;'8.1论文（前端查询） 需要导入-待处理)'!K:K,'8.1论文（前端查询） 需要导入-待处理)'!B:B),2,))</f>
        <v>方令</v>
      </c>
      <c r="D332" t="e">
        <f>VLOOKUP(C332,[1]Sheet1!$A:$B,2,)</f>
        <v>#N/A</v>
      </c>
      <c r="E332" s="1" t="s">
        <v>122</v>
      </c>
      <c r="F332" t="str">
        <f t="array" ref="F332">IF(VLOOKUP(A332&amp;I332,IF({1,0},'8.1论文（前端查询） 需要导入-待处理)'!E:E&amp;'8.1论文（前端查询） 需要导入-待处理)'!G:G,'8.1论文（前端查询） 需要导入-待处理)'!J:J),2,)="1","独立完成","合作完成")</f>
        <v>独立完成</v>
      </c>
      <c r="G332" t="str">
        <f t="array" ref="G332">VLOOKUP(A332&amp;I332,IF({1,0},'8.1论文（前端查询） 需要导入-待处理)'!E:E&amp;'8.1论文（前端查询） 需要导入-待处理)'!G:G,'8.1论文（前端查询） 需要导入-待处理)'!A:A),2,)</f>
        <v>2011</v>
      </c>
      <c r="H332" t="str">
        <f>VLOOKUP(T332,刊物分数!A:D,3,1)</f>
        <v>一般期刊、公开出版的论文集</v>
      </c>
      <c r="I332" t="s">
        <v>1113</v>
      </c>
      <c r="J332" t="str">
        <f t="array" ref="J332">VLOOKUP(A332&amp;I332,IF({1,0},'8.1论文（前端查询） 需要导入-待处理)'!E:E&amp;'8.1论文（前端查询） 需要导入-待处理)'!G:G,'8.1论文（前端查询） 需要导入-待处理)'!I:I),2,)</f>
        <v>2011-04-26 </v>
      </c>
      <c r="K332" t="str">
        <f t="array" ref="K332">VLOOKUP(A332&amp;I332,IF({1,0},'8.1论文（前端查询） 需要导入-待处理)'!E:E&amp;'8.1论文（前端查询） 需要导入-待处理)'!G:G,'8.1论文（前端查询） 需要导入-待处理)'!H:H),2,)</f>
        <v>0.38</v>
      </c>
      <c r="L332" t="s">
        <v>27</v>
      </c>
      <c r="M332" t="s">
        <v>126</v>
      </c>
      <c r="N332" t="s">
        <v>29</v>
      </c>
      <c r="R332" t="str">
        <f>CONCATENATE(E332,"(",VLOOKUP(H332,刊物分数!C:D,2,)*70%,")")</f>
        <v>fangling(14)</v>
      </c>
      <c r="T332">
        <v>10</v>
      </c>
    </row>
    <row r="333" spans="1:20">
      <c r="A333" t="s">
        <v>1116</v>
      </c>
      <c r="B333" s="9" t="s">
        <v>1117</v>
      </c>
      <c r="C333" t="str">
        <f t="array" ref="C333">IF(ISNA(VLOOKUP(A333&amp;I333&amp;"1",IF({1,0},'8.1论文（前端查询） 需要导入-待处理)'!E:E&amp;'8.1论文（前端查询） 需要导入-待处理)'!G:G&amp;'8.1论文（前端查询） 需要导入-待处理)'!K:K,'8.1论文（前端查询） 需要导入-待处理)'!B:B),2,)),VLOOKUP(A333,IF({1,0},'8.1论文（前端查询） 需要导入-待处理)'!E:E,'8.1论文（前端查询） 需要导入-待处理)'!B:B),2,),VLOOKUP(A333&amp;I333&amp;"1",IF({1,0},'8.1论文（前端查询） 需要导入-待处理)'!E:E&amp;'8.1论文（前端查询） 需要导入-待处理)'!G:G&amp;'8.1论文（前端查询） 需要导入-待处理)'!K:K,'8.1论文（前端查询） 需要导入-待处理)'!B:B),2,))</f>
        <v>方令</v>
      </c>
      <c r="D333" t="e">
        <f>VLOOKUP(C333,[1]Sheet1!$A:$B,2,)</f>
        <v>#N/A</v>
      </c>
      <c r="E333" s="1" t="s">
        <v>122</v>
      </c>
      <c r="F333" t="str">
        <f t="array" ref="F333">IF(VLOOKUP(A333&amp;I333,IF({1,0},'8.1论文（前端查询） 需要导入-待处理)'!E:E&amp;'8.1论文（前端查询） 需要导入-待处理)'!G:G,'8.1论文（前端查询） 需要导入-待处理)'!J:J),2,)="1","独立完成","合作完成")</f>
        <v>独立完成</v>
      </c>
      <c r="G333" t="str">
        <f t="array" ref="G333">VLOOKUP(A333&amp;I333,IF({1,0},'8.1论文（前端查询） 需要导入-待处理)'!E:E&amp;'8.1论文（前端查询） 需要导入-待处理)'!G:G,'8.1论文（前端查询） 需要导入-待处理)'!A:A),2,)</f>
        <v>2011</v>
      </c>
      <c r="H333" t="str">
        <f>VLOOKUP(T333,刊物分数!A:D,3,1)</f>
        <v>内部刊物</v>
      </c>
      <c r="I333" t="s">
        <v>1117</v>
      </c>
      <c r="J333" t="str">
        <f t="array" ref="J333">VLOOKUP(A333&amp;I333,IF({1,0},'8.1论文（前端查询） 需要导入-待处理)'!E:E&amp;'8.1论文（前端查询） 需要导入-待处理)'!G:G,'8.1论文（前端查询） 需要导入-待处理)'!I:I),2,)</f>
        <v>2011-08-22 </v>
      </c>
      <c r="K333" t="str">
        <f t="array" ref="K333">VLOOKUP(A333&amp;I333,IF({1,0},'8.1论文（前端查询） 需要导入-待处理)'!E:E&amp;'8.1论文（前端查询） 需要导入-待处理)'!G:G,'8.1论文（前端查询） 需要导入-待处理)'!H:H),2,)</f>
        <v>6000</v>
      </c>
      <c r="L333" t="s">
        <v>27</v>
      </c>
      <c r="M333" t="s">
        <v>126</v>
      </c>
      <c r="N333" t="s">
        <v>29</v>
      </c>
      <c r="R333" t="str">
        <f>CONCATENATE(E333,"(",VLOOKUP(H333,刊物分数!C:D,2,)*70%,")")</f>
        <v>fangling(3.5)</v>
      </c>
      <c r="T333">
        <v>5</v>
      </c>
    </row>
    <row r="334" spans="1:20">
      <c r="A334" t="s">
        <v>1119</v>
      </c>
      <c r="B334" s="9" t="s">
        <v>426</v>
      </c>
      <c r="C334" t="str">
        <f t="array" ref="C334">IF(ISNA(VLOOKUP(A334&amp;I334&amp;"1",IF({1,0},'8.1论文（前端查询） 需要导入-待处理)'!E:E&amp;'8.1论文（前端查询） 需要导入-待处理)'!G:G&amp;'8.1论文（前端查询） 需要导入-待处理)'!K:K,'8.1论文（前端查询） 需要导入-待处理)'!B:B),2,)),VLOOKUP(A334,IF({1,0},'8.1论文（前端查询） 需要导入-待处理)'!E:E,'8.1论文（前端查询） 需要导入-待处理)'!B:B),2,),VLOOKUP(A334&amp;I334&amp;"1",IF({1,0},'8.1论文（前端查询） 需要导入-待处理)'!E:E&amp;'8.1论文（前端查询） 需要导入-待处理)'!G:G&amp;'8.1论文（前端查询） 需要导入-待处理)'!K:K,'8.1论文（前端查询） 需要导入-待处理)'!B:B),2,))</f>
        <v>高宝柱</v>
      </c>
      <c r="D334" t="e">
        <f>VLOOKUP(C334,[1]Sheet1!$A:$B,2,)</f>
        <v>#N/A</v>
      </c>
      <c r="E334" s="1" t="s">
        <v>140</v>
      </c>
      <c r="F334" t="str">
        <f t="array" ref="F334">IF(VLOOKUP(A334&amp;I334,IF({1,0},'8.1论文（前端查询） 需要导入-待处理)'!E:E&amp;'8.1论文（前端查询） 需要导入-待处理)'!G:G,'8.1论文（前端查询） 需要导入-待处理)'!J:J),2,)="1","独立完成","合作完成")</f>
        <v>独立完成</v>
      </c>
      <c r="G334" t="str">
        <f t="array" ref="G334">VLOOKUP(A334&amp;I334,IF({1,0},'8.1论文（前端查询） 需要导入-待处理)'!E:E&amp;'8.1论文（前端查询） 需要导入-待处理)'!G:G,'8.1论文（前端查询） 需要导入-待处理)'!A:A),2,)</f>
        <v>2011</v>
      </c>
      <c r="H334" t="str">
        <f>VLOOKUP(T334,刊物分数!A:D,3,1)</f>
        <v>一般期刊、公开出版的论文集</v>
      </c>
      <c r="I334" t="s">
        <v>426</v>
      </c>
      <c r="J334" t="str">
        <f t="array" ref="J334">VLOOKUP(A334&amp;I334,IF({1,0},'8.1论文（前端查询） 需要导入-待处理)'!E:E&amp;'8.1论文（前端查询） 需要导入-待处理)'!G:G,'8.1论文（前端查询） 需要导入-待处理)'!I:I),2,)</f>
        <v>2011-10-14 </v>
      </c>
      <c r="K334" t="str">
        <f t="array" ref="K334">VLOOKUP(A334&amp;I334,IF({1,0},'8.1论文（前端查询） 需要导入-待处理)'!E:E&amp;'8.1论文（前端查询） 需要导入-待处理)'!G:G,'8.1论文（前端查询） 需要导入-待处理)'!H:H),2,)</f>
        <v>0.39</v>
      </c>
      <c r="L334" t="s">
        <v>27</v>
      </c>
      <c r="M334" t="s">
        <v>144</v>
      </c>
      <c r="N334" t="s">
        <v>29</v>
      </c>
      <c r="R334" t="str">
        <f>CONCATENATE(E334,"(",VLOOKUP(H334,刊物分数!C:D,2,)*70%,")")</f>
        <v>gaobaozhu(14)</v>
      </c>
      <c r="T334">
        <v>20</v>
      </c>
    </row>
    <row r="335" spans="1:20">
      <c r="A335" t="s">
        <v>1122</v>
      </c>
      <c r="B335" s="9" t="s">
        <v>426</v>
      </c>
      <c r="C335" t="str">
        <f t="array" ref="C335">IF(ISNA(VLOOKUP(A335&amp;I335&amp;"1",IF({1,0},'8.1论文（前端查询） 需要导入-待处理)'!E:E&amp;'8.1论文（前端查询） 需要导入-待处理)'!G:G&amp;'8.1论文（前端查询） 需要导入-待处理)'!K:K,'8.1论文（前端查询） 需要导入-待处理)'!B:B),2,)),VLOOKUP(A335,IF({1,0},'8.1论文（前端查询） 需要导入-待处理)'!E:E,'8.1论文（前端查询） 需要导入-待处理)'!B:B),2,),VLOOKUP(A335&amp;I335&amp;"1",IF({1,0},'8.1论文（前端查询） 需要导入-待处理)'!E:E&amp;'8.1论文（前端查询） 需要导入-待处理)'!G:G&amp;'8.1论文（前端查询） 需要导入-待处理)'!K:K,'8.1论文（前端查询） 需要导入-待处理)'!B:B),2,))</f>
        <v>高宝柱</v>
      </c>
      <c r="D335" t="e">
        <f>VLOOKUP(C335,[1]Sheet1!$A:$B,2,)</f>
        <v>#N/A</v>
      </c>
      <c r="E335" s="1" t="s">
        <v>140</v>
      </c>
      <c r="F335" t="str">
        <f t="array" ref="F335">IF(VLOOKUP(A335&amp;I335,IF({1,0},'8.1论文（前端查询） 需要导入-待处理)'!E:E&amp;'8.1论文（前端查询） 需要导入-待处理)'!G:G,'8.1论文（前端查询） 需要导入-待处理)'!J:J),2,)="1","独立完成","合作完成")</f>
        <v>独立完成</v>
      </c>
      <c r="G335" t="str">
        <f t="array" ref="G335">VLOOKUP(A335&amp;I335,IF({1,0},'8.1论文（前端查询） 需要导入-待处理)'!E:E&amp;'8.1论文（前端查询） 需要导入-待处理)'!G:G,'8.1论文（前端查询） 需要导入-待处理)'!A:A),2,)</f>
        <v>2011</v>
      </c>
      <c r="H335" t="str">
        <f>VLOOKUP(T335,刊物分数!A:D,3,1)</f>
        <v>一般期刊、公开出版的论文集</v>
      </c>
      <c r="I335" t="s">
        <v>426</v>
      </c>
      <c r="J335" t="str">
        <f t="array" ref="J335">VLOOKUP(A335&amp;I335,IF({1,0},'8.1论文（前端查询） 需要导入-待处理)'!E:E&amp;'8.1论文（前端查询） 需要导入-待处理)'!G:G,'8.1论文（前端查询） 需要导入-待处理)'!I:I),2,)</f>
        <v>2011-08-12 </v>
      </c>
      <c r="K335" t="str">
        <f t="array" ref="K335">VLOOKUP(A335&amp;I335,IF({1,0},'8.1论文（前端查询） 需要导入-待处理)'!E:E&amp;'8.1论文（前端查询） 需要导入-待处理)'!G:G,'8.1论文（前端查询） 需要导入-待处理)'!H:H),2,)</f>
        <v>0.34</v>
      </c>
      <c r="L335" t="s">
        <v>27</v>
      </c>
      <c r="M335" t="s">
        <v>144</v>
      </c>
      <c r="N335" t="s">
        <v>29</v>
      </c>
      <c r="R335" t="str">
        <f>CONCATENATE(E335,"(",VLOOKUP(H335,刊物分数!C:D,2,)*70%,")")</f>
        <v>gaobaozhu(14)</v>
      </c>
      <c r="T335">
        <v>20</v>
      </c>
    </row>
    <row r="336" spans="1:20">
      <c r="A336" t="s">
        <v>1125</v>
      </c>
      <c r="B336" s="9" t="s">
        <v>426</v>
      </c>
      <c r="C336" t="str">
        <f t="array" ref="C336">IF(ISNA(VLOOKUP(A336&amp;I336&amp;"1",IF({1,0},'8.1论文（前端查询） 需要导入-待处理)'!E:E&amp;'8.1论文（前端查询） 需要导入-待处理)'!G:G&amp;'8.1论文（前端查询） 需要导入-待处理)'!K:K,'8.1论文（前端查询） 需要导入-待处理)'!B:B),2,)),VLOOKUP(A336,IF({1,0},'8.1论文（前端查询） 需要导入-待处理)'!E:E,'8.1论文（前端查询） 需要导入-待处理)'!B:B),2,),VLOOKUP(A336&amp;I336&amp;"1",IF({1,0},'8.1论文（前端查询） 需要导入-待处理)'!E:E&amp;'8.1论文（前端查询） 需要导入-待处理)'!G:G&amp;'8.1论文（前端查询） 需要导入-待处理)'!K:K,'8.1论文（前端查询） 需要导入-待处理)'!B:B),2,))</f>
        <v>高宝柱</v>
      </c>
      <c r="D336" t="e">
        <f>VLOOKUP(C336,[1]Sheet1!$A:$B,2,)</f>
        <v>#N/A</v>
      </c>
      <c r="E336" s="1" t="s">
        <v>140</v>
      </c>
      <c r="F336" t="str">
        <f t="array" ref="F336">IF(VLOOKUP(A336&amp;I336,IF({1,0},'8.1论文（前端查询） 需要导入-待处理)'!E:E&amp;'8.1论文（前端查询） 需要导入-待处理)'!G:G,'8.1论文（前端查询） 需要导入-待处理)'!J:J),2,)="1","独立完成","合作完成")</f>
        <v>独立完成</v>
      </c>
      <c r="G336" t="str">
        <f t="array" ref="G336">VLOOKUP(A336&amp;I336,IF({1,0},'8.1论文（前端查询） 需要导入-待处理)'!E:E&amp;'8.1论文（前端查询） 需要导入-待处理)'!G:G,'8.1论文（前端查询） 需要导入-待处理)'!A:A),2,)</f>
        <v>2011</v>
      </c>
      <c r="H336" t="str">
        <f>VLOOKUP(T336,刊物分数!A:D,3,1)</f>
        <v>一般期刊、公开出版的论文集</v>
      </c>
      <c r="I336" t="s">
        <v>426</v>
      </c>
      <c r="J336" t="str">
        <f t="array" ref="J336">VLOOKUP(A336&amp;I336,IF({1,0},'8.1论文（前端查询） 需要导入-待处理)'!E:E&amp;'8.1论文（前端查询） 需要导入-待处理)'!G:G,'8.1论文（前端查询） 需要导入-待处理)'!I:I),2,)</f>
        <v>2012-11-24 </v>
      </c>
      <c r="K336" t="str">
        <f t="array" ref="K336">VLOOKUP(A336&amp;I336,IF({1,0},'8.1论文（前端查询） 需要导入-待处理)'!E:E&amp;'8.1论文（前端查询） 需要导入-待处理)'!G:G,'8.1论文（前端查询） 需要导入-待处理)'!H:H),2,)</f>
        <v>0.39</v>
      </c>
      <c r="L336" t="s">
        <v>27</v>
      </c>
      <c r="M336" t="s">
        <v>144</v>
      </c>
      <c r="N336" t="s">
        <v>29</v>
      </c>
      <c r="R336" t="str">
        <f>CONCATENATE(E336,"(",VLOOKUP(H336,刊物分数!C:D,2,)*70%,")")</f>
        <v>gaobaozhu(14)</v>
      </c>
      <c r="T336">
        <v>20</v>
      </c>
    </row>
    <row r="337" spans="1:20">
      <c r="A337" t="s">
        <v>1127</v>
      </c>
      <c r="B337" s="9" t="s">
        <v>426</v>
      </c>
      <c r="C337" t="str">
        <f t="array" ref="C337">IF(ISNA(VLOOKUP(A337&amp;I337&amp;"1",IF({1,0},'8.1论文（前端查询） 需要导入-待处理)'!E:E&amp;'8.1论文（前端查询） 需要导入-待处理)'!G:G&amp;'8.1论文（前端查询） 需要导入-待处理)'!K:K,'8.1论文（前端查询） 需要导入-待处理)'!B:B),2,)),VLOOKUP(A337,IF({1,0},'8.1论文（前端查询） 需要导入-待处理)'!E:E,'8.1论文（前端查询） 需要导入-待处理)'!B:B),2,),VLOOKUP(A337&amp;I337&amp;"1",IF({1,0},'8.1论文（前端查询） 需要导入-待处理)'!E:E&amp;'8.1论文（前端查询） 需要导入-待处理)'!G:G&amp;'8.1论文（前端查询） 需要导入-待处理)'!K:K,'8.1论文（前端查询） 需要导入-待处理)'!B:B),2,))</f>
        <v>高宝柱</v>
      </c>
      <c r="D337" t="e">
        <f>VLOOKUP(C337,[1]Sheet1!$A:$B,2,)</f>
        <v>#N/A</v>
      </c>
      <c r="E337" s="1" t="s">
        <v>140</v>
      </c>
      <c r="F337" t="str">
        <f t="array" ref="F337">IF(VLOOKUP(A337&amp;I337,IF({1,0},'8.1论文（前端查询） 需要导入-待处理)'!E:E&amp;'8.1论文（前端查询） 需要导入-待处理)'!G:G,'8.1论文（前端查询） 需要导入-待处理)'!J:J),2,)="1","独立完成","合作完成")</f>
        <v>独立完成</v>
      </c>
      <c r="G337" t="str">
        <f t="array" ref="G337">VLOOKUP(A337&amp;I337,IF({1,0},'8.1论文（前端查询） 需要导入-待处理)'!E:E&amp;'8.1论文（前端查询） 需要导入-待处理)'!G:G,'8.1论文（前端查询） 需要导入-待处理)'!A:A),2,)</f>
        <v>2011</v>
      </c>
      <c r="H337" t="str">
        <f>VLOOKUP(T337,刊物分数!A:D,3,1)</f>
        <v>一般期刊、公开出版的论文集</v>
      </c>
      <c r="I337" t="s">
        <v>426</v>
      </c>
      <c r="J337" t="str">
        <f t="array" ref="J337">VLOOKUP(A337&amp;I337,IF({1,0},'8.1论文（前端查询） 需要导入-待处理)'!E:E&amp;'8.1论文（前端查询） 需要导入-待处理)'!G:G,'8.1论文（前端查询） 需要导入-待处理)'!I:I),2,)</f>
        <v>2011-07-15 </v>
      </c>
      <c r="K337" t="str">
        <f t="array" ref="K337">VLOOKUP(A337&amp;I337,IF({1,0},'8.1论文（前端查询） 需要导入-待处理)'!E:E&amp;'8.1论文（前端查询） 需要导入-待处理)'!G:G,'8.1论文（前端查询） 需要导入-待处理)'!H:H),2,)</f>
        <v>0.21</v>
      </c>
      <c r="L337" t="s">
        <v>27</v>
      </c>
      <c r="M337" t="s">
        <v>144</v>
      </c>
      <c r="N337" t="s">
        <v>29</v>
      </c>
      <c r="R337" t="str">
        <f>CONCATENATE(E337,"(",VLOOKUP(H337,刊物分数!C:D,2,)*70%,")")</f>
        <v>gaobaozhu(14)</v>
      </c>
      <c r="T337">
        <v>20</v>
      </c>
    </row>
    <row r="338" hidden="1" spans="1:20">
      <c r="A338" t="s">
        <v>1130</v>
      </c>
      <c r="B338" s="9" t="s">
        <v>727</v>
      </c>
      <c r="C338" t="str">
        <f t="array" ref="C338">IF(ISNA(VLOOKUP(A338&amp;I338&amp;"1",IF({1,0},'8.1论文（前端查询） 需要导入-待处理)'!E:E&amp;'8.1论文（前端查询） 需要导入-待处理)'!G:G&amp;'8.1论文（前端查询） 需要导入-待处理)'!K:K,'8.1论文（前端查询） 需要导入-待处理)'!B:B),2,)),VLOOKUP(A338,IF({1,0},'8.1论文（前端查询） 需要导入-待处理)'!E:E,'8.1论文（前端查询） 需要导入-待处理)'!B:B),2,),VLOOKUP(A338&amp;I338&amp;"1",IF({1,0},'8.1论文（前端查询） 需要导入-待处理)'!E:E&amp;'8.1论文（前端查询） 需要导入-待处理)'!G:G&amp;'8.1论文（前端查询） 需要导入-待处理)'!K:K,'8.1论文（前端查询） 需要导入-待处理)'!B:B),2,))</f>
        <v>郭振杰</v>
      </c>
      <c r="D338" t="str">
        <f>VLOOKUP(C338,[1]Sheet1!$A:$B,2,)</f>
        <v>guozhenjie</v>
      </c>
      <c r="E338" s="1" t="s">
        <v>152</v>
      </c>
      <c r="F338" t="str">
        <f t="array" ref="F338">IF(VLOOKUP(A338&amp;I338,IF({1,0},'8.1论文（前端查询） 需要导入-待处理)'!E:E&amp;'8.1论文（前端查询） 需要导入-待处理)'!G:G,'8.1论文（前端查询） 需要导入-待处理)'!J:J),2,)="1","独立完成","合作完成")</f>
        <v>合作完成</v>
      </c>
      <c r="G338" t="str">
        <f t="array" ref="G338">VLOOKUP(A338&amp;I338,IF({1,0},'8.1论文（前端查询） 需要导入-待处理)'!E:E&amp;'8.1论文（前端查询） 需要导入-待处理)'!G:G,'8.1论文（前端查询） 需要导入-待处理)'!A:A),2,)</f>
        <v>2011</v>
      </c>
      <c r="H338" t="str">
        <f>VLOOKUP(T338,刊物分数!A:D,3,1)</f>
        <v>一般期刊、公开出版的论文集</v>
      </c>
      <c r="I338" t="s">
        <v>727</v>
      </c>
      <c r="J338" t="str">
        <f t="array" ref="J338">VLOOKUP(A338&amp;I338,IF({1,0},'8.1论文（前端查询） 需要导入-待处理)'!E:E&amp;'8.1论文（前端查询） 需要导入-待处理)'!G:G,'8.1论文（前端查询） 需要导入-待处理)'!I:I),2,)</f>
        <v>2011-01-11 </v>
      </c>
      <c r="K338" t="str">
        <f t="array" ref="K338">VLOOKUP(A338&amp;I338,IF({1,0},'8.1论文（前端查询） 需要导入-待处理)'!E:E&amp;'8.1论文（前端查询） 需要导入-待处理)'!G:G,'8.1论文（前端查询） 需要导入-待处理)'!H:H),2,)</f>
        <v>1.2</v>
      </c>
      <c r="L338" t="s">
        <v>27</v>
      </c>
      <c r="M338" t="s">
        <v>155</v>
      </c>
      <c r="N338" t="s">
        <v>29</v>
      </c>
      <c r="R338" t="str">
        <f>CONCATENATE(E338,"(",VLOOKUP(H338,刊物分数!C:D,2,)*70%,")")</f>
        <v>guozhenjie(14)</v>
      </c>
      <c r="T338">
        <v>6</v>
      </c>
    </row>
    <row r="339" hidden="1" spans="1:20">
      <c r="A339" t="s">
        <v>1132</v>
      </c>
      <c r="B339" s="9" t="s">
        <v>1133</v>
      </c>
      <c r="C339" t="str">
        <f t="array" ref="C339">IF(ISNA(VLOOKUP(A339&amp;I339&amp;"1",IF({1,0},'8.1论文（前端查询） 需要导入-待处理)'!E:E&amp;'8.1论文（前端查询） 需要导入-待处理)'!G:G&amp;'8.1论文（前端查询） 需要导入-待处理)'!K:K,'8.1论文（前端查询） 需要导入-待处理)'!B:B),2,)),VLOOKUP(A339,IF({1,0},'8.1论文（前端查询） 需要导入-待处理)'!E:E,'8.1论文（前端查询） 需要导入-待处理)'!B:B),2,),VLOOKUP(A339&amp;I339&amp;"1",IF({1,0},'8.1论文（前端查询） 需要导入-待处理)'!E:E&amp;'8.1论文（前端查询） 需要导入-待处理)'!G:G&amp;'8.1论文（前端查询） 需要导入-待处理)'!K:K,'8.1论文（前端查询） 需要导入-待处理)'!B:B),2,))</f>
        <v>郭振杰</v>
      </c>
      <c r="D339" t="str">
        <f>VLOOKUP(C339,[1]Sheet1!$A:$B,2,)</f>
        <v>guozhenjie</v>
      </c>
      <c r="E339" s="1" t="s">
        <v>152</v>
      </c>
      <c r="F339" t="str">
        <f t="array" ref="F339">IF(VLOOKUP(A339&amp;I339,IF({1,0},'8.1论文（前端查询） 需要导入-待处理)'!E:E&amp;'8.1论文（前端查询） 需要导入-待处理)'!G:G,'8.1论文（前端查询） 需要导入-待处理)'!J:J),2,)="1","独立完成","合作完成")</f>
        <v>独立完成</v>
      </c>
      <c r="G339" t="str">
        <f t="array" ref="G339">VLOOKUP(A339&amp;I339,IF({1,0},'8.1论文（前端查询） 需要导入-待处理)'!E:E&amp;'8.1论文（前端查询） 需要导入-待处理)'!G:G,'8.1论文（前端查询） 需要导入-待处理)'!A:A),2,)</f>
        <v>2011</v>
      </c>
      <c r="H339" t="str">
        <f>VLOOKUP(T339,刊物分数!A:D,3,1)</f>
        <v>一般期刊、公开出版的论文集</v>
      </c>
      <c r="I339" t="s">
        <v>1133</v>
      </c>
      <c r="J339" t="str">
        <f t="array" ref="J339">VLOOKUP(A339&amp;I339,IF({1,0},'8.1论文（前端查询） 需要导入-待处理)'!E:E&amp;'8.1论文（前端查询） 需要导入-待处理)'!G:G,'8.1论文（前端查询） 需要导入-待处理)'!I:I),2,)</f>
        <v>2011-07-12 </v>
      </c>
      <c r="K339" t="str">
        <f t="array" ref="K339">VLOOKUP(A339&amp;I339,IF({1,0},'8.1论文（前端查询） 需要导入-待处理)'!E:E&amp;'8.1论文（前端查询） 需要导入-待处理)'!G:G,'8.1论文（前端查询） 需要导入-待处理)'!H:H),2,)</f>
        <v>0.9</v>
      </c>
      <c r="L339" t="s">
        <v>27</v>
      </c>
      <c r="M339" t="s">
        <v>155</v>
      </c>
      <c r="N339" t="s">
        <v>29</v>
      </c>
      <c r="R339" t="str">
        <f>CONCATENATE(E339,"(",VLOOKUP(H339,刊物分数!C:D,2,)*70%,")")</f>
        <v>guozhenjie(14)</v>
      </c>
      <c r="T339">
        <v>10</v>
      </c>
    </row>
    <row r="340" hidden="1" spans="1:20">
      <c r="A340" t="s">
        <v>1135</v>
      </c>
      <c r="B340" s="9" t="s">
        <v>730</v>
      </c>
      <c r="C340" t="str">
        <f t="array" ref="C340">IF(ISNA(VLOOKUP(A340&amp;I340&amp;"1",IF({1,0},'8.1论文（前端查询） 需要导入-待处理)'!E:E&amp;'8.1论文（前端查询） 需要导入-待处理)'!G:G&amp;'8.1论文（前端查询） 需要导入-待处理)'!K:K,'8.1论文（前端查询） 需要导入-待处理)'!B:B),2,)),VLOOKUP(A340,IF({1,0},'8.1论文（前端查询） 需要导入-待处理)'!E:E,'8.1论文（前端查询） 需要导入-待处理)'!B:B),2,),VLOOKUP(A340&amp;I340&amp;"1",IF({1,0},'8.1论文（前端查询） 需要导入-待处理)'!E:E&amp;'8.1论文（前端查询） 需要导入-待处理)'!G:G&amp;'8.1论文（前端查询） 需要导入-待处理)'!K:K,'8.1论文（前端查询） 需要导入-待处理)'!B:B),2,))</f>
        <v>郭振杰</v>
      </c>
      <c r="D340" t="str">
        <f>VLOOKUP(C340,[1]Sheet1!$A:$B,2,)</f>
        <v>guozhenjie</v>
      </c>
      <c r="E340" s="1" t="s">
        <v>152</v>
      </c>
      <c r="F340" t="str">
        <f t="array" ref="F340">IF(VLOOKUP(A340&amp;I340,IF({1,0},'8.1论文（前端查询） 需要导入-待处理)'!E:E&amp;'8.1论文（前端查询） 需要导入-待处理)'!G:G,'8.1论文（前端查询） 需要导入-待处理)'!J:J),2,)="1","独立完成","合作完成")</f>
        <v>独立完成</v>
      </c>
      <c r="G340" t="str">
        <f t="array" ref="G340">VLOOKUP(A340&amp;I340,IF({1,0},'8.1论文（前端查询） 需要导入-待处理)'!E:E&amp;'8.1论文（前端查询） 需要导入-待处理)'!G:G,'8.1论文（前端查询） 需要导入-待处理)'!A:A),2,)</f>
        <v>2011</v>
      </c>
      <c r="H340" t="str">
        <f>VLOOKUP(T340,刊物分数!A:D,3,1)</f>
        <v>内部刊物</v>
      </c>
      <c r="I340" t="s">
        <v>730</v>
      </c>
      <c r="J340" t="str">
        <f t="array" ref="J340">VLOOKUP(A340&amp;I340,IF({1,0},'8.1论文（前端查询） 需要导入-待处理)'!E:E&amp;'8.1论文（前端查询） 需要导入-待处理)'!G:G,'8.1论文（前端查询） 需要导入-待处理)'!I:I),2,)</f>
        <v>2011-06-01 </v>
      </c>
      <c r="K340" t="str">
        <f t="array" ref="K340">VLOOKUP(A340&amp;I340,IF({1,0},'8.1论文（前端查询） 需要导入-待处理)'!E:E&amp;'8.1论文（前端查询） 需要导入-待处理)'!G:G,'8.1论文（前端查询） 需要导入-待处理)'!H:H),2,)</f>
        <v>0.5</v>
      </c>
      <c r="L340" t="s">
        <v>27</v>
      </c>
      <c r="M340" t="s">
        <v>155</v>
      </c>
      <c r="N340" t="s">
        <v>29</v>
      </c>
      <c r="R340" t="str">
        <f>CONCATENATE(E340,"(",VLOOKUP(H340,刊物分数!C:D,2,)*70%,")")</f>
        <v>guozhenjie(3.5)</v>
      </c>
      <c r="T340">
        <v>5</v>
      </c>
    </row>
    <row r="341" hidden="1" spans="1:20">
      <c r="A341" t="s">
        <v>1137</v>
      </c>
      <c r="B341" s="9" t="s">
        <v>730</v>
      </c>
      <c r="C341" t="str">
        <f t="array" ref="C341">IF(ISNA(VLOOKUP(A341&amp;I341&amp;"1",IF({1,0},'8.1论文（前端查询） 需要导入-待处理)'!E:E&amp;'8.1论文（前端查询） 需要导入-待处理)'!G:G&amp;'8.1论文（前端查询） 需要导入-待处理)'!K:K,'8.1论文（前端查询） 需要导入-待处理)'!B:B),2,)),VLOOKUP(A341,IF({1,0},'8.1论文（前端查询） 需要导入-待处理)'!E:E,'8.1论文（前端查询） 需要导入-待处理)'!B:B),2,),VLOOKUP(A341&amp;I341&amp;"1",IF({1,0},'8.1论文（前端查询） 需要导入-待处理)'!E:E&amp;'8.1论文（前端查询） 需要导入-待处理)'!G:G&amp;'8.1论文（前端查询） 需要导入-待处理)'!K:K,'8.1论文（前端查询） 需要导入-待处理)'!B:B),2,))</f>
        <v>郭振杰</v>
      </c>
      <c r="D341" t="str">
        <f>VLOOKUP(C341,[1]Sheet1!$A:$B,2,)</f>
        <v>guozhenjie</v>
      </c>
      <c r="E341" s="1" t="s">
        <v>152</v>
      </c>
      <c r="F341" t="str">
        <f t="array" ref="F341">IF(VLOOKUP(A341&amp;I341,IF({1,0},'8.1论文（前端查询） 需要导入-待处理)'!E:E&amp;'8.1论文（前端查询） 需要导入-待处理)'!G:G,'8.1论文（前端查询） 需要导入-待处理)'!J:J),2,)="1","独立完成","合作完成")</f>
        <v>独立完成</v>
      </c>
      <c r="G341" t="str">
        <f t="array" ref="G341">VLOOKUP(A341&amp;I341,IF({1,0},'8.1论文（前端查询） 需要导入-待处理)'!E:E&amp;'8.1论文（前端查询） 需要导入-待处理)'!G:G,'8.1论文（前端查询） 需要导入-待处理)'!A:A),2,)</f>
        <v>2011</v>
      </c>
      <c r="H341" t="str">
        <f>VLOOKUP(T341,刊物分数!A:D,3,1)</f>
        <v>内部刊物</v>
      </c>
      <c r="I341" t="s">
        <v>730</v>
      </c>
      <c r="J341" t="str">
        <f t="array" ref="J341">VLOOKUP(A341&amp;I341,IF({1,0},'8.1论文（前端查询） 需要导入-待处理)'!E:E&amp;'8.1论文（前端查询） 需要导入-待处理)'!G:G,'8.1论文（前端查询） 需要导入-待处理)'!I:I),2,)</f>
        <v>2011-10-03 </v>
      </c>
      <c r="K341" t="str">
        <f t="array" ref="K341">VLOOKUP(A341&amp;I341,IF({1,0},'8.1论文（前端查询） 需要导入-待处理)'!E:E&amp;'8.1论文（前端查询） 需要导入-待处理)'!G:G,'8.1论文（前端查询） 需要导入-待处理)'!H:H),2,)</f>
        <v>0.6</v>
      </c>
      <c r="L341" t="s">
        <v>27</v>
      </c>
      <c r="M341" t="s">
        <v>155</v>
      </c>
      <c r="N341" t="s">
        <v>29</v>
      </c>
      <c r="R341" t="str">
        <f>CONCATENATE(E341,"(",VLOOKUP(H341,刊物分数!C:D,2,)*70%,")")</f>
        <v>guozhenjie(3.5)</v>
      </c>
      <c r="T341">
        <v>5</v>
      </c>
    </row>
    <row r="342" hidden="1" spans="1:20">
      <c r="A342" t="s">
        <v>1139</v>
      </c>
      <c r="B342" s="9" t="s">
        <v>1140</v>
      </c>
      <c r="C342" t="str">
        <f t="array" ref="C342">IF(ISNA(VLOOKUP(A342&amp;I342&amp;"1",IF({1,0},'8.1论文（前端查询） 需要导入-待处理)'!E:E&amp;'8.1论文（前端查询） 需要导入-待处理)'!G:G&amp;'8.1论文（前端查询） 需要导入-待处理)'!K:K,'8.1论文（前端查询） 需要导入-待处理)'!B:B),2,)),VLOOKUP(A342,IF({1,0},'8.1论文（前端查询） 需要导入-待处理)'!E:E,'8.1论文（前端查询） 需要导入-待处理)'!B:B),2,),VLOOKUP(A342&amp;I342&amp;"1",IF({1,0},'8.1论文（前端查询） 需要导入-待处理)'!E:E&amp;'8.1论文（前端查询） 需要导入-待处理)'!G:G&amp;'8.1论文（前端查询） 需要导入-待处理)'!K:K,'8.1论文（前端查询） 需要导入-待处理)'!B:B),2,))</f>
        <v>郭振杰</v>
      </c>
      <c r="D342" t="str">
        <f>VLOOKUP(C342,[1]Sheet1!$A:$B,2,)</f>
        <v>guozhenjie</v>
      </c>
      <c r="E342" s="1" t="s">
        <v>152</v>
      </c>
      <c r="F342" t="str">
        <f t="array" ref="F342">IF(VLOOKUP(A342&amp;I342,IF({1,0},'8.1论文（前端查询） 需要导入-待处理)'!E:E&amp;'8.1论文（前端查询） 需要导入-待处理)'!G:G,'8.1论文（前端查询） 需要导入-待处理)'!J:J),2,)="1","独立完成","合作完成")</f>
        <v>独立完成</v>
      </c>
      <c r="G342" t="str">
        <f t="array" ref="G342">VLOOKUP(A342&amp;I342,IF({1,0},'8.1论文（前端查询） 需要导入-待处理)'!E:E&amp;'8.1论文（前端查询） 需要导入-待处理)'!G:G,'8.1论文（前端查询） 需要导入-待处理)'!A:A),2,)</f>
        <v>2011</v>
      </c>
      <c r="H342" t="str">
        <f>VLOOKUP(T342,刊物分数!A:D,3,1)</f>
        <v>内部刊物</v>
      </c>
      <c r="I342" t="s">
        <v>1140</v>
      </c>
      <c r="J342" t="str">
        <f t="array" ref="J342">VLOOKUP(A342&amp;I342,IF({1,0},'8.1论文（前端查询） 需要导入-待处理)'!E:E&amp;'8.1论文（前端查询） 需要导入-待处理)'!G:G,'8.1论文（前端查询） 需要导入-待处理)'!I:I),2,)</f>
        <v>2011-04-12 </v>
      </c>
      <c r="K342" t="str">
        <f t="array" ref="K342">VLOOKUP(A342&amp;I342,IF({1,0},'8.1论文（前端查询） 需要导入-待处理)'!E:E&amp;'8.1论文（前端查询） 需要导入-待处理)'!G:G,'8.1论文（前端查询） 需要导入-待处理)'!H:H),2,)</f>
        <v>3000</v>
      </c>
      <c r="L342" t="s">
        <v>27</v>
      </c>
      <c r="M342" t="s">
        <v>155</v>
      </c>
      <c r="N342" t="s">
        <v>29</v>
      </c>
      <c r="R342" t="str">
        <f>CONCATENATE(E342,"(",VLOOKUP(H342,刊物分数!C:D,2,)*70%,")")</f>
        <v>guozhenjie(3.5)</v>
      </c>
      <c r="T342">
        <v>5</v>
      </c>
    </row>
    <row r="343" hidden="1" spans="1:20">
      <c r="A343" t="s">
        <v>1143</v>
      </c>
      <c r="B343" s="9" t="s">
        <v>1144</v>
      </c>
      <c r="C343" t="str">
        <f t="array" ref="C343">IF(ISNA(VLOOKUP(A343&amp;I343&amp;"1",IF({1,0},'8.1论文（前端查询） 需要导入-待处理)'!E:E&amp;'8.1论文（前端查询） 需要导入-待处理)'!G:G&amp;'8.1论文（前端查询） 需要导入-待处理)'!K:K,'8.1论文（前端查询） 需要导入-待处理)'!B:B),2,)),VLOOKUP(A343,IF({1,0},'8.1论文（前端查询） 需要导入-待处理)'!E:E,'8.1论文（前端查询） 需要导入-待处理)'!B:B),2,),VLOOKUP(A343&amp;I343&amp;"1",IF({1,0},'8.1论文（前端查询） 需要导入-待处理)'!E:E&amp;'8.1论文（前端查询） 需要导入-待处理)'!G:G&amp;'8.1论文（前端查询） 需要导入-待处理)'!K:K,'8.1论文（前端查询） 需要导入-待处理)'!B:B),2,))</f>
        <v>郭振杰</v>
      </c>
      <c r="D343" t="str">
        <f>VLOOKUP(C343,[1]Sheet1!$A:$B,2,)</f>
        <v>guozhenjie</v>
      </c>
      <c r="E343" s="1" t="s">
        <v>152</v>
      </c>
      <c r="F343" t="str">
        <f t="array" ref="F343">IF(VLOOKUP(A343&amp;I343,IF({1,0},'8.1论文（前端查询） 需要导入-待处理)'!E:E&amp;'8.1论文（前端查询） 需要导入-待处理)'!G:G,'8.1论文（前端查询） 需要导入-待处理)'!J:J),2,)="1","独立完成","合作完成")</f>
        <v>独立完成</v>
      </c>
      <c r="G343" t="str">
        <f t="array" ref="G343">VLOOKUP(A343&amp;I343,IF({1,0},'8.1论文（前端查询） 需要导入-待处理)'!E:E&amp;'8.1论文（前端查询） 需要导入-待处理)'!G:G,'8.1论文（前端查询） 需要导入-待处理)'!A:A),2,)</f>
        <v>2011</v>
      </c>
      <c r="H343" t="str">
        <f>VLOOKUP(T343,刊物分数!A:D,3,1)</f>
        <v>内部刊物</v>
      </c>
      <c r="I343" t="s">
        <v>1144</v>
      </c>
      <c r="J343" t="str">
        <f t="array" ref="J343">VLOOKUP(A343&amp;I343,IF({1,0},'8.1论文（前端查询） 需要导入-待处理)'!E:E&amp;'8.1论文（前端查询） 需要导入-待处理)'!G:G,'8.1论文（前端查询） 需要导入-待处理)'!I:I),2,)</f>
        <v>2011-02-23 </v>
      </c>
      <c r="K343" t="str">
        <f t="array" ref="K343">VLOOKUP(A343&amp;I343,IF({1,0},'8.1论文（前端查询） 需要导入-待处理)'!E:E&amp;'8.1论文（前端查询） 需要导入-待处理)'!G:G,'8.1论文（前端查询） 需要导入-待处理)'!H:H),2,)</f>
        <v>3000</v>
      </c>
      <c r="L343" t="s">
        <v>27</v>
      </c>
      <c r="M343" t="s">
        <v>155</v>
      </c>
      <c r="N343" t="s">
        <v>29</v>
      </c>
      <c r="R343" t="str">
        <f>CONCATENATE(E343,"(",VLOOKUP(H343,刊物分数!C:D,2,)*70%,")")</f>
        <v>guozhenjie(3.5)</v>
      </c>
      <c r="T343">
        <v>5</v>
      </c>
    </row>
    <row r="344" hidden="1" spans="1:20">
      <c r="A344" t="s">
        <v>1146</v>
      </c>
      <c r="B344" s="9" t="s">
        <v>1149</v>
      </c>
      <c r="C344" t="str">
        <f t="array" ref="C344">IF(ISNA(VLOOKUP(A344&amp;I344&amp;"1",IF({1,0},'8.1论文（前端查询） 需要导入-待处理)'!E:E&amp;'8.1论文（前端查询） 需要导入-待处理)'!G:G&amp;'8.1论文（前端查询） 需要导入-待处理)'!K:K,'8.1论文（前端查询） 需要导入-待处理)'!B:B),2,)),VLOOKUP(A344,IF({1,0},'8.1论文（前端查询） 需要导入-待处理)'!E:E,'8.1论文（前端查询） 需要导入-待处理)'!B:B),2,),VLOOKUP(A344&amp;I344&amp;"1",IF({1,0},'8.1论文（前端查询） 需要导入-待处理)'!E:E&amp;'8.1论文（前端查询） 需要导入-待处理)'!G:G&amp;'8.1论文（前端查询） 需要导入-待处理)'!K:K,'8.1论文（前端查询） 需要导入-待处理)'!B:B),2,))</f>
        <v>何佳晓</v>
      </c>
      <c r="D344" t="str">
        <f>VLOOKUP(C344,[1]Sheet1!$A:$B,2,)</f>
        <v>hejiaxiao</v>
      </c>
      <c r="E344" s="1" t="s">
        <v>1148</v>
      </c>
      <c r="F344" t="str">
        <f t="array" ref="F344">IF(VLOOKUP(A344&amp;I344,IF({1,0},'8.1论文（前端查询） 需要导入-待处理)'!E:E&amp;'8.1论文（前端查询） 需要导入-待处理)'!G:G,'8.1论文（前端查询） 需要导入-待处理)'!J:J),2,)="1","独立完成","合作完成")</f>
        <v>独立完成</v>
      </c>
      <c r="G344" t="str">
        <f t="array" ref="G344">VLOOKUP(A344&amp;I344,IF({1,0},'8.1论文（前端查询） 需要导入-待处理)'!E:E&amp;'8.1论文（前端查询） 需要导入-待处理)'!G:G,'8.1论文（前端查询） 需要导入-待处理)'!A:A),2,)</f>
        <v>2011</v>
      </c>
      <c r="H344" t="str">
        <f>VLOOKUP(T344,刊物分数!A:D,3,1)</f>
        <v>一般期刊、公开出版的论文集</v>
      </c>
      <c r="I344" t="s">
        <v>1149</v>
      </c>
      <c r="J344" t="str">
        <f t="array" ref="J344">VLOOKUP(A344&amp;I344,IF({1,0},'8.1论文（前端查询） 需要导入-待处理)'!E:E&amp;'8.1论文（前端查询） 需要导入-待处理)'!G:G,'8.1论文（前端查询） 需要导入-待处理)'!I:I),2,)</f>
        <v>2011-07-20 </v>
      </c>
      <c r="K344" t="str">
        <f t="array" ref="K344">VLOOKUP(A344&amp;I344,IF({1,0},'8.1论文（前端查询） 需要导入-待处理)'!E:E&amp;'8.1论文（前端查询） 需要导入-待处理)'!G:G,'8.1论文（前端查询） 需要导入-待处理)'!H:H),2,)</f>
        <v>0.21</v>
      </c>
      <c r="L344" t="s">
        <v>27</v>
      </c>
      <c r="M344" t="s">
        <v>1151</v>
      </c>
      <c r="N344" t="s">
        <v>29</v>
      </c>
      <c r="R344" t="str">
        <f>CONCATENATE(E344,"(",VLOOKUP(H344,刊物分数!C:D,2,)*70%,")")</f>
        <v>hejiaxiao(14)</v>
      </c>
      <c r="T344">
        <v>10</v>
      </c>
    </row>
    <row r="345" hidden="1" spans="1:20">
      <c r="A345" t="s">
        <v>1153</v>
      </c>
      <c r="B345" s="9" t="s">
        <v>42</v>
      </c>
      <c r="C345" t="str">
        <f t="array" ref="C345">IF(ISNA(VLOOKUP(A345&amp;I345&amp;"1",IF({1,0},'8.1论文（前端查询） 需要导入-待处理)'!E:E&amp;'8.1论文（前端查询） 需要导入-待处理)'!G:G&amp;'8.1论文（前端查询） 需要导入-待处理)'!K:K,'8.1论文（前端查询） 需要导入-待处理)'!B:B),2,)),VLOOKUP(A345,IF({1,0},'8.1论文（前端查询） 需要导入-待处理)'!E:E,'8.1论文（前端查询） 需要导入-待处理)'!B:B),2,),VLOOKUP(A345&amp;I345&amp;"1",IF({1,0},'8.1论文（前端查询） 需要导入-待处理)'!E:E&amp;'8.1论文（前端查询） 需要导入-待处理)'!G:G&amp;'8.1论文（前端查询） 需要导入-待处理)'!K:K,'8.1论文（前端查询） 需要导入-待处理)'!B:B),2,))</f>
        <v>何清</v>
      </c>
      <c r="D345" t="str">
        <f>VLOOKUP(C345,[1]Sheet1!$A:$B,2,)</f>
        <v>heqing</v>
      </c>
      <c r="E345" s="1" t="s">
        <v>736</v>
      </c>
      <c r="F345" t="str">
        <f t="array" ref="F345">IF(VLOOKUP(A345&amp;I345,IF({1,0},'8.1论文（前端查询） 需要导入-待处理)'!E:E&amp;'8.1论文（前端查询） 需要导入-待处理)'!G:G,'8.1论文（前端查询） 需要导入-待处理)'!J:J),2,)="1","独立完成","合作完成")</f>
        <v>合作完成</v>
      </c>
      <c r="G345" t="str">
        <f t="array" ref="G345">VLOOKUP(A345&amp;I345,IF({1,0},'8.1论文（前端查询） 需要导入-待处理)'!E:E&amp;'8.1论文（前端查询） 需要导入-待处理)'!G:G,'8.1论文（前端查询） 需要导入-待处理)'!A:A),2,)</f>
        <v>2011</v>
      </c>
      <c r="H345" t="str">
        <f>VLOOKUP(T345,刊物分数!A:D,3,1)</f>
        <v>内部刊物</v>
      </c>
      <c r="I345" t="s">
        <v>42</v>
      </c>
      <c r="J345" t="str">
        <f t="array" ref="J345">VLOOKUP(A345&amp;I345,IF({1,0},'8.1论文（前端查询） 需要导入-待处理)'!E:E&amp;'8.1论文（前端查询） 需要导入-待处理)'!G:G,'8.1论文（前端查询） 需要导入-待处理)'!I:I),2,)</f>
        <v>2011-01-11 </v>
      </c>
      <c r="K345" t="str">
        <f t="array" ref="K345">VLOOKUP(A345&amp;I345,IF({1,0},'8.1论文（前端查询） 需要导入-待处理)'!E:E&amp;'8.1论文（前端查询） 需要导入-待处理)'!G:G,'8.1论文（前端查询） 需要导入-待处理)'!H:H),2,)</f>
        <v>0.8</v>
      </c>
      <c r="L345" t="s">
        <v>27</v>
      </c>
      <c r="M345" t="s">
        <v>738</v>
      </c>
      <c r="N345" t="s">
        <v>29</v>
      </c>
      <c r="R345" t="str">
        <f>CONCATENATE(E345,"(",VLOOKUP(H345,刊物分数!C:D,2,)*70%,")")</f>
        <v>heqing(3.5)</v>
      </c>
      <c r="T345">
        <v>1</v>
      </c>
    </row>
    <row r="346" hidden="1" spans="1:20">
      <c r="A346" t="s">
        <v>1155</v>
      </c>
      <c r="B346" s="9" t="s">
        <v>42</v>
      </c>
      <c r="C346" t="str">
        <f t="array" ref="C346">IF(ISNA(VLOOKUP(A346&amp;I346&amp;"1",IF({1,0},'8.1论文（前端查询） 需要导入-待处理)'!E:E&amp;'8.1论文（前端查询） 需要导入-待处理)'!G:G&amp;'8.1论文（前端查询） 需要导入-待处理)'!K:K,'8.1论文（前端查询） 需要导入-待处理)'!B:B),2,)),VLOOKUP(A346,IF({1,0},'8.1论文（前端查询） 需要导入-待处理)'!E:E,'8.1论文（前端查询） 需要导入-待处理)'!B:B),2,),VLOOKUP(A346&amp;I346&amp;"1",IF({1,0},'8.1论文（前端查询） 需要导入-待处理)'!E:E&amp;'8.1论文（前端查询） 需要导入-待处理)'!G:G&amp;'8.1论文（前端查询） 需要导入-待处理)'!K:K,'8.1论文（前端查询） 需要导入-待处理)'!B:B),2,))</f>
        <v>何清</v>
      </c>
      <c r="D346" t="str">
        <f>VLOOKUP(C346,[1]Sheet1!$A:$B,2,)</f>
        <v>heqing</v>
      </c>
      <c r="E346" s="1" t="s">
        <v>736</v>
      </c>
      <c r="F346" t="str">
        <f t="array" ref="F346">IF(VLOOKUP(A346&amp;I346,IF({1,0},'8.1论文（前端查询） 需要导入-待处理)'!E:E&amp;'8.1论文（前端查询） 需要导入-待处理)'!G:G,'8.1论文（前端查询） 需要导入-待处理)'!J:J),2,)="1","独立完成","合作完成")</f>
        <v>独立完成</v>
      </c>
      <c r="G346" t="str">
        <f t="array" ref="G346">VLOOKUP(A346&amp;I346,IF({1,0},'8.1论文（前端查询） 需要导入-待处理)'!E:E&amp;'8.1论文（前端查询） 需要导入-待处理)'!G:G,'8.1论文（前端查询） 需要导入-待处理)'!A:A),2,)</f>
        <v>2011</v>
      </c>
      <c r="H346" t="str">
        <f>VLOOKUP(T346,刊物分数!A:D,3,1)</f>
        <v>一般期刊、公开出版的论文集</v>
      </c>
      <c r="I346" t="s">
        <v>42</v>
      </c>
      <c r="J346" t="str">
        <f t="array" ref="J346">VLOOKUP(A346&amp;I346,IF({1,0},'8.1论文（前端查询） 需要导入-待处理)'!E:E&amp;'8.1论文（前端查询） 需要导入-待处理)'!G:G,'8.1论文（前端查询） 需要导入-待处理)'!I:I),2,)</f>
        <v>2011-01-11 </v>
      </c>
      <c r="K346" t="str">
        <f t="array" ref="K346">VLOOKUP(A346&amp;I346,IF({1,0},'8.1论文（前端查询） 需要导入-待处理)'!E:E&amp;'8.1论文（前端查询） 需要导入-待处理)'!G:G,'8.1论文（前端查询） 需要导入-待处理)'!H:H),2,)</f>
        <v>0.8</v>
      </c>
      <c r="L346" t="s">
        <v>27</v>
      </c>
      <c r="M346" t="s">
        <v>738</v>
      </c>
      <c r="N346" t="s">
        <v>29</v>
      </c>
      <c r="R346" t="str">
        <f>CONCATENATE(E346,"(",VLOOKUP(H346,刊物分数!C:D,2,)*70%,")")</f>
        <v>heqing(14)</v>
      </c>
      <c r="T346">
        <v>10</v>
      </c>
    </row>
    <row r="347" hidden="1" spans="1:20">
      <c r="A347" t="s">
        <v>1156</v>
      </c>
      <c r="B347" s="9" t="s">
        <v>1157</v>
      </c>
      <c r="C347" t="str">
        <f t="array" ref="C347">IF(ISNA(VLOOKUP(A347&amp;I347&amp;"1",IF({1,0},'8.1论文（前端查询） 需要导入-待处理)'!E:E&amp;'8.1论文（前端查询） 需要导入-待处理)'!G:G&amp;'8.1论文（前端查询） 需要导入-待处理)'!K:K,'8.1论文（前端查询） 需要导入-待处理)'!B:B),2,)),VLOOKUP(A347,IF({1,0},'8.1论文（前端查询） 需要导入-待处理)'!E:E,'8.1论文（前端查询） 需要导入-待处理)'!B:B),2,),VLOOKUP(A347&amp;I347&amp;"1",IF({1,0},'8.1论文（前端查询） 需要导入-待处理)'!E:E&amp;'8.1论文（前端查询） 需要导入-待处理)'!G:G&amp;'8.1论文（前端查询） 需要导入-待处理)'!K:K,'8.1论文（前端查询） 需要导入-待处理)'!B:B),2,))</f>
        <v>胡波</v>
      </c>
      <c r="D347" t="str">
        <f>VLOOKUP(C347,[1]Sheet1!$A:$B,2,)</f>
        <v>huboo</v>
      </c>
      <c r="E347" s="1" t="s">
        <v>174</v>
      </c>
      <c r="F347" t="str">
        <f t="array" ref="F347">IF(VLOOKUP(A347&amp;I347,IF({1,0},'8.1论文（前端查询） 需要导入-待处理)'!E:E&amp;'8.1论文（前端查询） 需要导入-待处理)'!G:G,'8.1论文（前端查询） 需要导入-待处理)'!J:J),2,)="1","独立完成","合作完成")</f>
        <v>独立完成</v>
      </c>
      <c r="G347" t="str">
        <f t="array" ref="G347">VLOOKUP(A347&amp;I347,IF({1,0},'8.1论文（前端查询） 需要导入-待处理)'!E:E&amp;'8.1论文（前端查询） 需要导入-待处理)'!G:G,'8.1论文（前端查询） 需要导入-待处理)'!A:A),2,)</f>
        <v>2011</v>
      </c>
      <c r="H347" t="str">
        <f>VLOOKUP(T347,刊物分数!A:D,3,1)</f>
        <v>一般期刊、公开出版的论文集</v>
      </c>
      <c r="I347" t="s">
        <v>1157</v>
      </c>
      <c r="J347" t="str">
        <f t="array" ref="J347">VLOOKUP(A347&amp;I347,IF({1,0},'8.1论文（前端查询） 需要导入-待处理)'!E:E&amp;'8.1论文（前端查询） 需要导入-待处理)'!G:G,'8.1论文（前端查询） 需要导入-待处理)'!I:I),2,)</f>
        <v>2011-12-01 </v>
      </c>
      <c r="K347" t="str">
        <f t="array" ref="K347">VLOOKUP(A347&amp;I347,IF({1,0},'8.1论文（前端查询） 需要导入-待处理)'!E:E&amp;'8.1论文（前端查询） 需要导入-待处理)'!G:G,'8.1论文（前端查询） 需要导入-待处理)'!H:H),2,)</f>
        <v>2800</v>
      </c>
      <c r="L347" t="s">
        <v>27</v>
      </c>
      <c r="M347" t="s">
        <v>177</v>
      </c>
      <c r="N347" t="s">
        <v>29</v>
      </c>
      <c r="R347" t="str">
        <f>CONCATENATE(E347,"(",VLOOKUP(H347,刊物分数!C:D,2,)*70%,")")</f>
        <v>hubo(14)</v>
      </c>
      <c r="T347">
        <v>20</v>
      </c>
    </row>
    <row r="348" hidden="1" spans="1:20">
      <c r="A348" t="s">
        <v>1160</v>
      </c>
      <c r="B348" s="9" t="s">
        <v>1161</v>
      </c>
      <c r="C348" t="str">
        <f t="array" ref="C348">IF(ISNA(VLOOKUP(A348&amp;I348&amp;"1",IF({1,0},'8.1论文（前端查询） 需要导入-待处理)'!E:E&amp;'8.1论文（前端查询） 需要导入-待处理)'!G:G&amp;'8.1论文（前端查询） 需要导入-待处理)'!K:K,'8.1论文（前端查询） 需要导入-待处理)'!B:B),2,)),VLOOKUP(A348,IF({1,0},'8.1论文（前端查询） 需要导入-待处理)'!E:E,'8.1论文（前端查询） 需要导入-待处理)'!B:B),2,),VLOOKUP(A348&amp;I348&amp;"1",IF({1,0},'8.1论文（前端查询） 需要导入-待处理)'!E:E&amp;'8.1论文（前端查询） 需要导入-待处理)'!G:G&amp;'8.1论文（前端查询） 需要导入-待处理)'!K:K,'8.1论文（前端查询） 需要导入-待处理)'!B:B),2,))</f>
        <v>胡攀</v>
      </c>
      <c r="D348" t="str">
        <f>VLOOKUP(C348,[1]Sheet1!$A:$B,2,)</f>
        <v>hupan</v>
      </c>
      <c r="E348" s="1" t="s">
        <v>189</v>
      </c>
      <c r="F348" t="str">
        <f t="array" ref="F348">IF(VLOOKUP(A348&amp;I348,IF({1,0},'8.1论文（前端查询） 需要导入-待处理)'!E:E&amp;'8.1论文（前端查询） 需要导入-待处理)'!G:G,'8.1论文（前端查询） 需要导入-待处理)'!J:J),2,)="1","独立完成","合作完成")</f>
        <v>独立完成</v>
      </c>
      <c r="G348" t="str">
        <f t="array" ref="G348">VLOOKUP(A348&amp;I348,IF({1,0},'8.1论文（前端查询） 需要导入-待处理)'!E:E&amp;'8.1论文（前端查询） 需要导入-待处理)'!G:G,'8.1论文（前端查询） 需要导入-待处理)'!A:A),2,)</f>
        <v>2011</v>
      </c>
      <c r="H348" t="str">
        <f>VLOOKUP(T348,刊物分数!A:D,3,1)</f>
        <v>一般期刊、公开出版的论文集</v>
      </c>
      <c r="I348" t="s">
        <v>1161</v>
      </c>
      <c r="J348" t="str">
        <f t="array" ref="J348">VLOOKUP(A348&amp;I348,IF({1,0},'8.1论文（前端查询） 需要导入-待处理)'!E:E&amp;'8.1论文（前端查询） 需要导入-待处理)'!G:G,'8.1论文（前端查询） 需要导入-待处理)'!I:I),2,)</f>
        <v>2011-06-15 </v>
      </c>
      <c r="K348" t="str">
        <f t="array" ref="K348">VLOOKUP(A348&amp;I348,IF({1,0},'8.1论文（前端查询） 需要导入-待处理)'!E:E&amp;'8.1论文（前端查询） 需要导入-待处理)'!G:G,'8.1论文（前端查询） 需要导入-待处理)'!H:H),2,)</f>
        <v>0.8</v>
      </c>
      <c r="L348" t="s">
        <v>27</v>
      </c>
      <c r="M348" t="s">
        <v>192</v>
      </c>
      <c r="N348" t="s">
        <v>29</v>
      </c>
      <c r="R348" t="str">
        <f>CONCATENATE(E348,"(",VLOOKUP(H348,刊物分数!C:D,2,)*70%,")")</f>
        <v>hupan(14)</v>
      </c>
      <c r="T348">
        <v>10</v>
      </c>
    </row>
    <row r="349" hidden="1" spans="1:20">
      <c r="A349" t="s">
        <v>1163</v>
      </c>
      <c r="B349" s="9" t="s">
        <v>198</v>
      </c>
      <c r="C349" t="str">
        <f t="array" ref="C349">IF(ISNA(VLOOKUP(A349&amp;I349&amp;"1",IF({1,0},'8.1论文（前端查询） 需要导入-待处理)'!E:E&amp;'8.1论文（前端查询） 需要导入-待处理)'!G:G&amp;'8.1论文（前端查询） 需要导入-待处理)'!K:K,'8.1论文（前端查询） 需要导入-待处理)'!B:B),2,)),VLOOKUP(A349,IF({1,0},'8.1论文（前端查询） 需要导入-待处理)'!E:E,'8.1论文（前端查询） 需要导入-待处理)'!B:B),2,),VLOOKUP(A349&amp;I349&amp;"1",IF({1,0},'8.1论文（前端查询） 需要导入-待处理)'!E:E&amp;'8.1论文（前端查询） 需要导入-待处理)'!G:G&amp;'8.1论文（前端查询） 需要导入-待处理)'!K:K,'8.1论文（前端查询） 需要导入-待处理)'!B:B),2,))</f>
        <v>胡攀</v>
      </c>
      <c r="D349" t="str">
        <f>VLOOKUP(C349,[1]Sheet1!$A:$B,2,)</f>
        <v>hupan</v>
      </c>
      <c r="E349" s="1" t="s">
        <v>189</v>
      </c>
      <c r="F349" t="str">
        <f t="array" ref="F349">IF(VLOOKUP(A349&amp;I349,IF({1,0},'8.1论文（前端查询） 需要导入-待处理)'!E:E&amp;'8.1论文（前端查询） 需要导入-待处理)'!G:G,'8.1论文（前端查询） 需要导入-待处理)'!J:J),2,)="1","独立完成","合作完成")</f>
        <v>独立完成</v>
      </c>
      <c r="G349" t="str">
        <f t="array" ref="G349">VLOOKUP(A349&amp;I349,IF({1,0},'8.1论文（前端查询） 需要导入-待处理)'!E:E&amp;'8.1论文（前端查询） 需要导入-待处理)'!G:G,'8.1论文（前端查询） 需要导入-待处理)'!A:A),2,)</f>
        <v>2011</v>
      </c>
      <c r="H349" t="str">
        <f>VLOOKUP(T349,刊物分数!A:D,3,1)</f>
        <v>一般期刊、公开出版的论文集</v>
      </c>
      <c r="I349" t="s">
        <v>198</v>
      </c>
      <c r="J349" t="str">
        <f t="array" ref="J349">VLOOKUP(A349&amp;I349,IF({1,0},'8.1论文（前端查询） 需要导入-待处理)'!E:E&amp;'8.1论文（前端查询） 需要导入-待处理)'!G:G,'8.1论文（前端查询） 需要导入-待处理)'!I:I),2,)</f>
        <v>2011-12-20 </v>
      </c>
      <c r="K349" t="str">
        <f t="array" ref="K349">VLOOKUP(A349&amp;I349,IF({1,0},'8.1论文（前端查询） 需要导入-待处理)'!E:E&amp;'8.1论文（前端查询） 需要导入-待处理)'!G:G,'8.1论文（前端查询） 需要导入-待处理)'!H:H),2,)</f>
        <v>0.8</v>
      </c>
      <c r="L349" t="s">
        <v>27</v>
      </c>
      <c r="M349" t="s">
        <v>192</v>
      </c>
      <c r="N349" t="s">
        <v>29</v>
      </c>
      <c r="R349" t="str">
        <f>CONCATENATE(E349,"(",VLOOKUP(H349,刊物分数!C:D,2,)*70%,")")</f>
        <v>hupan(14)</v>
      </c>
      <c r="T349">
        <v>10</v>
      </c>
    </row>
    <row r="350" hidden="1" spans="1:20">
      <c r="A350" t="s">
        <v>1165</v>
      </c>
      <c r="B350" s="9" t="s">
        <v>195</v>
      </c>
      <c r="C350" t="str">
        <f t="array" ref="C350">IF(ISNA(VLOOKUP(A350&amp;I350&amp;"1",IF({1,0},'8.1论文（前端查询） 需要导入-待处理)'!E:E&amp;'8.1论文（前端查询） 需要导入-待处理)'!G:G&amp;'8.1论文（前端查询） 需要导入-待处理)'!K:K,'8.1论文（前端查询） 需要导入-待处理)'!B:B),2,)),VLOOKUP(A350,IF({1,0},'8.1论文（前端查询） 需要导入-待处理)'!E:E,'8.1论文（前端查询） 需要导入-待处理)'!B:B),2,),VLOOKUP(A350&amp;I350&amp;"1",IF({1,0},'8.1论文（前端查询） 需要导入-待处理)'!E:E&amp;'8.1论文（前端查询） 需要导入-待处理)'!G:G&amp;'8.1论文（前端查询） 需要导入-待处理)'!K:K,'8.1论文（前端查询） 需要导入-待处理)'!B:B),2,))</f>
        <v>黄意武</v>
      </c>
      <c r="D350" t="str">
        <f>VLOOKUP(C350,[1]Sheet1!$A:$B,2,)</f>
        <v>huangyiwu</v>
      </c>
      <c r="E350" s="1" t="s">
        <v>201</v>
      </c>
      <c r="F350" t="str">
        <f t="array" ref="F350">IF(VLOOKUP(A350&amp;I350,IF({1,0},'8.1论文（前端查询） 需要导入-待处理)'!E:E&amp;'8.1论文（前端查询） 需要导入-待处理)'!G:G,'8.1论文（前端查询） 需要导入-待处理)'!J:J),2,)="1","独立完成","合作完成")</f>
        <v>独立完成</v>
      </c>
      <c r="G350" t="str">
        <f t="array" ref="G350">VLOOKUP(A350&amp;I350,IF({1,0},'8.1论文（前端查询） 需要导入-待处理)'!E:E&amp;'8.1论文（前端查询） 需要导入-待处理)'!G:G,'8.1论文（前端查询） 需要导入-待处理)'!A:A),2,)</f>
        <v>2011</v>
      </c>
      <c r="H350" t="str">
        <f>VLOOKUP(T350,刊物分数!A:D,3,1)</f>
        <v>一般期刊、公开出版的论文集</v>
      </c>
      <c r="I350" t="s">
        <v>195</v>
      </c>
      <c r="J350" t="str">
        <f t="array" ref="J350">VLOOKUP(A350&amp;I350,IF({1,0},'8.1论文（前端查询） 需要导入-待处理)'!E:E&amp;'8.1论文（前端查询） 需要导入-待处理)'!G:G,'8.1论文（前端查询） 需要导入-待处理)'!I:I),2,)</f>
        <v>2011-08-24 </v>
      </c>
      <c r="K350" t="str">
        <f t="array" ref="K350">VLOOKUP(A350&amp;I350,IF({1,0},'8.1论文（前端查询） 需要导入-待处理)'!E:E&amp;'8.1论文（前端查询） 需要导入-待处理)'!G:G,'8.1论文（前端查询） 需要导入-待处理)'!H:H),2,)</f>
        <v>0.5</v>
      </c>
      <c r="L350" t="s">
        <v>27</v>
      </c>
      <c r="M350" t="s">
        <v>204</v>
      </c>
      <c r="N350" t="s">
        <v>29</v>
      </c>
      <c r="R350" t="str">
        <f>CONCATENATE(E350,"(",VLOOKUP(H350,刊物分数!C:D,2,)*70%,")")</f>
        <v>huangyiwu(14)</v>
      </c>
      <c r="T350">
        <v>10</v>
      </c>
    </row>
    <row r="351" hidden="1" spans="1:20">
      <c r="A351" t="s">
        <v>1167</v>
      </c>
      <c r="B351" s="9" t="s">
        <v>1168</v>
      </c>
      <c r="C351" t="str">
        <f t="array" ref="C351">IF(ISNA(VLOOKUP(A351&amp;I351&amp;"1",IF({1,0},'8.1论文（前端查询） 需要导入-待处理)'!E:E&amp;'8.1论文（前端查询） 需要导入-待处理)'!G:G&amp;'8.1论文（前端查询） 需要导入-待处理)'!K:K,'8.1论文（前端查询） 需要导入-待处理)'!B:B),2,)),VLOOKUP(A351,IF({1,0},'8.1论文（前端查询） 需要导入-待处理)'!E:E,'8.1论文（前端查询） 需要导入-待处理)'!B:B),2,),VLOOKUP(A351&amp;I351&amp;"1",IF({1,0},'8.1论文（前端查询） 需要导入-待处理)'!E:E&amp;'8.1论文（前端查询） 需要导入-待处理)'!G:G&amp;'8.1论文（前端查询） 需要导入-待处理)'!K:K,'8.1论文（前端查询） 需要导入-待处理)'!B:B),2,))</f>
        <v>黄意武</v>
      </c>
      <c r="D351" t="str">
        <f>VLOOKUP(C351,[1]Sheet1!$A:$B,2,)</f>
        <v>huangyiwu</v>
      </c>
      <c r="E351" s="1" t="s">
        <v>201</v>
      </c>
      <c r="F351" t="str">
        <f t="array" ref="F351">IF(VLOOKUP(A351&amp;I351,IF({1,0},'8.1论文（前端查询） 需要导入-待处理)'!E:E&amp;'8.1论文（前端查询） 需要导入-待处理)'!G:G,'8.1论文（前端查询） 需要导入-待处理)'!J:J),2,)="1","独立完成","合作完成")</f>
        <v>独立完成</v>
      </c>
      <c r="G351" t="str">
        <f t="array" ref="G351">VLOOKUP(A351&amp;I351,IF({1,0},'8.1论文（前端查询） 需要导入-待处理)'!E:E&amp;'8.1论文（前端查询） 需要导入-待处理)'!G:G,'8.1论文（前端查询） 需要导入-待处理)'!A:A),2,)</f>
        <v>2011</v>
      </c>
      <c r="H351" t="str">
        <f>VLOOKUP(T351,刊物分数!A:D,3,1)</f>
        <v>一般期刊、公开出版的论文集</v>
      </c>
      <c r="I351" t="s">
        <v>1168</v>
      </c>
      <c r="J351" t="str">
        <f t="array" ref="J351">VLOOKUP(A351&amp;I351,IF({1,0},'8.1论文（前端查询） 需要导入-待处理)'!E:E&amp;'8.1论文（前端查询） 需要导入-待处理)'!G:G,'8.1论文（前端查询） 需要导入-待处理)'!I:I),2,)</f>
        <v>2011-09-28 </v>
      </c>
      <c r="K351" t="str">
        <f t="array" ref="K351">VLOOKUP(A351&amp;I351,IF({1,0},'8.1论文（前端查询） 需要导入-待处理)'!E:E&amp;'8.1论文（前端查询） 需要导入-待处理)'!G:G,'8.1论文（前端查询） 需要导入-待处理)'!H:H),2,)</f>
        <v>0.5</v>
      </c>
      <c r="L351" t="s">
        <v>27</v>
      </c>
      <c r="M351" t="s">
        <v>204</v>
      </c>
      <c r="N351" t="s">
        <v>29</v>
      </c>
      <c r="R351" t="str">
        <f>CONCATENATE(E351,"(",VLOOKUP(H351,刊物分数!C:D,2,)*70%,")")</f>
        <v>huangyiwu(14)</v>
      </c>
      <c r="T351">
        <v>20</v>
      </c>
    </row>
    <row r="352" hidden="1" spans="1:20">
      <c r="A352" t="s">
        <v>1170</v>
      </c>
      <c r="B352" s="9" t="s">
        <v>1171</v>
      </c>
      <c r="C352" t="str">
        <f t="array" ref="C352">IF(ISNA(VLOOKUP(A352&amp;I352&amp;"1",IF({1,0},'8.1论文（前端查询） 需要导入-待处理)'!E:E&amp;'8.1论文（前端查询） 需要导入-待处理)'!G:G&amp;'8.1论文（前端查询） 需要导入-待处理)'!K:K,'8.1论文（前端查询） 需要导入-待处理)'!B:B),2,)),VLOOKUP(A352,IF({1,0},'8.1论文（前端查询） 需要导入-待处理)'!E:E,'8.1论文（前端查询） 需要导入-待处理)'!B:B),2,),VLOOKUP(A352&amp;I352&amp;"1",IF({1,0},'8.1论文（前端查询） 需要导入-待处理)'!E:E&amp;'8.1论文（前端查询） 需要导入-待处理)'!G:G&amp;'8.1论文（前端查询） 需要导入-待处理)'!K:K,'8.1论文（前端查询） 需要导入-待处理)'!B:B),2,))</f>
        <v>彭劲松</v>
      </c>
      <c r="D352" t="str">
        <f>VLOOKUP(C352,[1]Sheet1!$A:$B,2,)</f>
        <v>pengjinsong</v>
      </c>
      <c r="E352" s="1" t="s">
        <v>417</v>
      </c>
      <c r="F352" t="str">
        <f t="array" ref="F352">IF(VLOOKUP(A352&amp;I352,IF({1,0},'8.1论文（前端查询） 需要导入-待处理)'!E:E&amp;'8.1论文（前端查询） 需要导入-待处理)'!G:G,'8.1论文（前端查询） 需要导入-待处理)'!J:J),2,)="1","独立完成","合作完成")</f>
        <v>合作完成</v>
      </c>
      <c r="G352" t="str">
        <f t="array" ref="G352">VLOOKUP(A352&amp;I352,IF({1,0},'8.1论文（前端查询） 需要导入-待处理)'!E:E&amp;'8.1论文（前端查询） 需要导入-待处理)'!G:G,'8.1论文（前端查询） 需要导入-待处理)'!A:A),2,)</f>
        <v>2011</v>
      </c>
      <c r="H352" t="str">
        <f>VLOOKUP(T352,刊物分数!A:D,3,1)</f>
        <v>内部刊物</v>
      </c>
      <c r="I352" t="s">
        <v>1171</v>
      </c>
      <c r="J352" t="str">
        <f t="array" ref="J352">VLOOKUP(A352&amp;I352,IF({1,0},'8.1论文（前端查询） 需要导入-待处理)'!E:E&amp;'8.1论文（前端查询） 需要导入-待处理)'!G:G,'8.1论文（前端查询） 需要导入-待处理)'!I:I),2,)</f>
        <v>2011-01-06 </v>
      </c>
      <c r="K352" t="str">
        <f t="array" ref="K352">VLOOKUP(A352&amp;I352,IF({1,0},'8.1论文（前端查询） 需要导入-待处理)'!E:E&amp;'8.1论文（前端查询） 需要导入-待处理)'!G:G,'8.1论文（前端查询） 需要导入-待处理)'!H:H),2,)</f>
        <v>1</v>
      </c>
      <c r="L352" t="s">
        <v>27</v>
      </c>
      <c r="M352" t="s">
        <v>1173</v>
      </c>
      <c r="N352" t="s">
        <v>29</v>
      </c>
      <c r="R352" t="str">
        <f>CONCATENATE(E352,"(",VLOOKUP(H352,刊物分数!C:D,2,)*70%,")")</f>
        <v>pengjingsong(3.5)</v>
      </c>
      <c r="T352">
        <v>0.33</v>
      </c>
    </row>
    <row r="353" hidden="1" spans="1:20">
      <c r="A353" t="s">
        <v>1174</v>
      </c>
      <c r="B353" s="9" t="s">
        <v>1175</v>
      </c>
      <c r="C353" t="str">
        <f t="array" ref="C353">IF(ISNA(VLOOKUP(A353&amp;I353&amp;"1",IF({1,0},'8.1论文（前端查询） 需要导入-待处理)'!E:E&amp;'8.1论文（前端查询） 需要导入-待处理)'!G:G&amp;'8.1论文（前端查询） 需要导入-待处理)'!K:K,'8.1论文（前端查询） 需要导入-待处理)'!B:B),2,)),VLOOKUP(A353,IF({1,0},'8.1论文（前端查询） 需要导入-待处理)'!E:E,'8.1论文（前端查询） 需要导入-待处理)'!B:B),2,),VLOOKUP(A353&amp;I353&amp;"1",IF({1,0},'8.1论文（前端查询） 需要导入-待处理)'!E:E&amp;'8.1论文（前端查询） 需要导入-待处理)'!G:G&amp;'8.1论文（前端查询） 需要导入-待处理)'!K:K,'8.1论文（前端查询） 需要导入-待处理)'!B:B),2,))</f>
        <v>江薇薇</v>
      </c>
      <c r="D353" t="str">
        <f>VLOOKUP(C353,[1]Sheet1!$A:$B,2,)</f>
        <v>jiangweiwei</v>
      </c>
      <c r="E353" s="1" t="s">
        <v>223</v>
      </c>
      <c r="F353" t="str">
        <f t="array" ref="F353">IF(VLOOKUP(A353&amp;I353,IF({1,0},'8.1论文（前端查询） 需要导入-待处理)'!E:E&amp;'8.1论文（前端查询） 需要导入-待处理)'!G:G,'8.1论文（前端查询） 需要导入-待处理)'!J:J),2,)="1","独立完成","合作完成")</f>
        <v>独立完成</v>
      </c>
      <c r="G353" t="str">
        <f t="array" ref="G353">VLOOKUP(A353&amp;I353,IF({1,0},'8.1论文（前端查询） 需要导入-待处理)'!E:E&amp;'8.1论文（前端查询） 需要导入-待处理)'!G:G,'8.1论文（前端查询） 需要导入-待处理)'!A:A),2,)</f>
        <v>2011</v>
      </c>
      <c r="H353" t="str">
        <f>VLOOKUP(T353,刊物分数!A:D,3,1)</f>
        <v>一般期刊、公开出版的论文集</v>
      </c>
      <c r="I353" t="s">
        <v>1175</v>
      </c>
      <c r="J353" t="str">
        <f t="array" ref="J353">VLOOKUP(A353&amp;I353,IF({1,0},'8.1论文（前端查询） 需要导入-待处理)'!E:E&amp;'8.1论文（前端查询） 需要导入-待处理)'!G:G,'8.1论文（前端查询） 需要导入-待处理)'!I:I),2,)</f>
        <v>2011-11-25 </v>
      </c>
      <c r="K353" t="str">
        <f t="array" ref="K353">VLOOKUP(A353&amp;I353,IF({1,0},'8.1论文（前端查询） 需要导入-待处理)'!E:E&amp;'8.1论文（前端查询） 需要导入-待处理)'!G:G,'8.1论文（前端查询） 需要导入-待处理)'!H:H),2,)</f>
        <v>0.8</v>
      </c>
      <c r="L353" t="s">
        <v>27</v>
      </c>
      <c r="M353" t="s">
        <v>225</v>
      </c>
      <c r="N353" t="s">
        <v>29</v>
      </c>
      <c r="R353" t="str">
        <f>CONCATENATE(E353,"(",VLOOKUP(H353,刊物分数!C:D,2,)*70%,")")</f>
        <v>jiangweiwei(14)</v>
      </c>
      <c r="T353">
        <v>10</v>
      </c>
    </row>
    <row r="354" hidden="1" spans="1:20">
      <c r="A354" t="s">
        <v>1177</v>
      </c>
      <c r="B354" s="9" t="s">
        <v>1178</v>
      </c>
      <c r="C354" t="str">
        <f t="array" ref="C354">IF(ISNA(VLOOKUP(A354&amp;I354&amp;"1",IF({1,0},'8.1论文（前端查询） 需要导入-待处理)'!E:E&amp;'8.1论文（前端查询） 需要导入-待处理)'!G:G&amp;'8.1论文（前端查询） 需要导入-待处理)'!K:K,'8.1论文（前端查询） 需要导入-待处理)'!B:B),2,)),VLOOKUP(A354,IF({1,0},'8.1论文（前端查询） 需要导入-待处理)'!E:E,'8.1论文（前端查询） 需要导入-待处理)'!B:B),2,),VLOOKUP(A354&amp;I354&amp;"1",IF({1,0},'8.1论文（前端查询） 需要导入-待处理)'!E:E&amp;'8.1论文（前端查询） 需要导入-待处理)'!G:G&amp;'8.1论文（前端查询） 需要导入-待处理)'!K:K,'8.1论文（前端查询） 需要导入-待处理)'!B:B),2,))</f>
        <v>柯昌波</v>
      </c>
      <c r="D354" t="str">
        <f>VLOOKUP(C354,[1]Sheet1!$A:$B,2,)</f>
        <v>kechangbo</v>
      </c>
      <c r="E354" s="1" t="s">
        <v>761</v>
      </c>
      <c r="F354" t="str">
        <f t="array" ref="F354">IF(VLOOKUP(A354&amp;I354,IF({1,0},'8.1论文（前端查询） 需要导入-待处理)'!E:E&amp;'8.1论文（前端查询） 需要导入-待处理)'!G:G,'8.1论文（前端查询） 需要导入-待处理)'!J:J),2,)="1","独立完成","合作完成")</f>
        <v>独立完成</v>
      </c>
      <c r="G354" t="str">
        <f t="array" ref="G354">VLOOKUP(A354&amp;I354,IF({1,0},'8.1论文（前端查询） 需要导入-待处理)'!E:E&amp;'8.1论文（前端查询） 需要导入-待处理)'!G:G,'8.1论文（前端查询） 需要导入-待处理)'!A:A),2,)</f>
        <v>2011</v>
      </c>
      <c r="H354" t="str">
        <f>VLOOKUP(T354,刊物分数!A:D,3,1)</f>
        <v>一般期刊、公开出版的论文集</v>
      </c>
      <c r="I354" t="s">
        <v>1178</v>
      </c>
      <c r="J354" t="str">
        <f t="array" ref="J354">VLOOKUP(A354&amp;I354,IF({1,0},'8.1论文（前端查询） 需要导入-待处理)'!E:E&amp;'8.1论文（前端查询） 需要导入-待处理)'!G:G,'8.1论文（前端查询） 需要导入-待处理)'!I:I),2,)</f>
        <v>2011-11-08 </v>
      </c>
      <c r="K354" t="str">
        <f t="array" ref="K354">VLOOKUP(A354&amp;I354,IF({1,0},'8.1论文（前端查询） 需要导入-待处理)'!E:E&amp;'8.1论文（前端查询） 需要导入-待处理)'!G:G,'8.1论文（前端查询） 需要导入-待处理)'!H:H),2,)</f>
        <v>0.8</v>
      </c>
      <c r="L354" t="s">
        <v>27</v>
      </c>
      <c r="M354" t="s">
        <v>764</v>
      </c>
      <c r="N354" t="s">
        <v>29</v>
      </c>
      <c r="R354" t="str">
        <f>CONCATENATE(E354,"(",VLOOKUP(H354,刊物分数!C:D,2,)*70%,")")</f>
        <v>kechangbo(14)</v>
      </c>
      <c r="T354">
        <v>10</v>
      </c>
    </row>
    <row r="355" hidden="1" spans="1:20">
      <c r="A355" t="s">
        <v>1180</v>
      </c>
      <c r="B355" s="9" t="s">
        <v>1181</v>
      </c>
      <c r="C355" t="str">
        <f t="array" ref="C355">IF(ISNA(VLOOKUP(A355&amp;I355&amp;"1",IF({1,0},'8.1论文（前端查询） 需要导入-待处理)'!E:E&amp;'8.1论文（前端查询） 需要导入-待处理)'!G:G&amp;'8.1论文（前端查询） 需要导入-待处理)'!K:K,'8.1论文（前端查询） 需要导入-待处理)'!B:B),2,)),VLOOKUP(A355,IF({1,0},'8.1论文（前端查询） 需要导入-待处理)'!E:E,'8.1论文（前端查询） 需要导入-待处理)'!B:B),2,),VLOOKUP(A355&amp;I355&amp;"1",IF({1,0},'8.1论文（前端查询） 需要导入-待处理)'!E:E&amp;'8.1论文（前端查询） 需要导入-待处理)'!G:G&amp;'8.1论文（前端查询） 需要导入-待处理)'!K:K,'8.1论文（前端查询） 需要导入-待处理)'!B:B),2,))</f>
        <v>李春艳</v>
      </c>
      <c r="D355" t="str">
        <f>VLOOKUP(C355,[1]Sheet1!$A:$B,2,)</f>
        <v>lichunyan</v>
      </c>
      <c r="E355" s="1" t="s">
        <v>241</v>
      </c>
      <c r="F355" t="str">
        <f t="array" ref="F355">IF(VLOOKUP(A355&amp;I355,IF({1,0},'8.1论文（前端查询） 需要导入-待处理)'!E:E&amp;'8.1论文（前端查询） 需要导入-待处理)'!G:G,'8.1论文（前端查询） 需要导入-待处理)'!J:J),2,)="1","独立完成","合作完成")</f>
        <v>独立完成</v>
      </c>
      <c r="G355" t="str">
        <f t="array" ref="G355">VLOOKUP(A355&amp;I355,IF({1,0},'8.1论文（前端查询） 需要导入-待处理)'!E:E&amp;'8.1论文（前端查询） 需要导入-待处理)'!G:G,'8.1论文（前端查询） 需要导入-待处理)'!A:A),2,)</f>
        <v>2011</v>
      </c>
      <c r="H355" t="str">
        <f>VLOOKUP(T355,刊物分数!A:D,3,1)</f>
        <v>一般期刊、公开出版的论文集</v>
      </c>
      <c r="I355" t="s">
        <v>1181</v>
      </c>
      <c r="J355" t="str">
        <f t="array" ref="J355">VLOOKUP(A355&amp;I355,IF({1,0},'8.1论文（前端查询） 需要导入-待处理)'!E:E&amp;'8.1论文（前端查询） 需要导入-待处理)'!G:G,'8.1论文（前端查询） 需要导入-待处理)'!I:I),2,)</f>
        <v>2011-01-31 </v>
      </c>
      <c r="K355" t="str">
        <f t="array" ref="K355">VLOOKUP(A355&amp;I355,IF({1,0},'8.1论文（前端查询） 需要导入-待处理)'!E:E&amp;'8.1论文（前端查询） 需要导入-待处理)'!G:G,'8.1论文（前端查询） 需要导入-待处理)'!H:H),2,)</f>
        <v>0.6</v>
      </c>
      <c r="L355" t="s">
        <v>27</v>
      </c>
      <c r="M355" t="s">
        <v>242</v>
      </c>
      <c r="N355" t="s">
        <v>29</v>
      </c>
      <c r="R355" t="str">
        <f>CONCATENATE(E355,"(",VLOOKUP(H355,刊物分数!C:D,2,)*70%,")")</f>
        <v>lichunyan(14)</v>
      </c>
      <c r="T355">
        <v>10</v>
      </c>
    </row>
    <row r="356" hidden="1" spans="1:20">
      <c r="A356" t="s">
        <v>1183</v>
      </c>
      <c r="B356" s="9" t="s">
        <v>1184</v>
      </c>
      <c r="C356" t="str">
        <f t="array" ref="C356">IF(ISNA(VLOOKUP(A356&amp;I356&amp;"1",IF({1,0},'8.1论文（前端查询） 需要导入-待处理)'!E:E&amp;'8.1论文（前端查询） 需要导入-待处理)'!G:G&amp;'8.1论文（前端查询） 需要导入-待处理)'!K:K,'8.1论文（前端查询） 需要导入-待处理)'!B:B),2,)),VLOOKUP(A356,IF({1,0},'8.1论文（前端查询） 需要导入-待处理)'!E:E,'8.1论文（前端查询） 需要导入-待处理)'!B:B),2,),VLOOKUP(A356&amp;I356&amp;"1",IF({1,0},'8.1论文（前端查询） 需要导入-待处理)'!E:E&amp;'8.1论文（前端查询） 需要导入-待处理)'!G:G&amp;'8.1论文（前端查询） 需要导入-待处理)'!K:K,'8.1论文（前端查询） 需要导入-待处理)'!B:B),2,))</f>
        <v>李春艳</v>
      </c>
      <c r="D356" t="str">
        <f>VLOOKUP(C356,[1]Sheet1!$A:$B,2,)</f>
        <v>lichunyan</v>
      </c>
      <c r="E356" s="1" t="s">
        <v>241</v>
      </c>
      <c r="F356" t="str">
        <f t="array" ref="F356">IF(VLOOKUP(A356&amp;I356,IF({1,0},'8.1论文（前端查询） 需要导入-待处理)'!E:E&amp;'8.1论文（前端查询） 需要导入-待处理)'!G:G,'8.1论文（前端查询） 需要导入-待处理)'!J:J),2,)="1","独立完成","合作完成")</f>
        <v>独立完成</v>
      </c>
      <c r="G356" t="str">
        <f t="array" ref="G356">VLOOKUP(A356&amp;I356,IF({1,0},'8.1论文（前端查询） 需要导入-待处理)'!E:E&amp;'8.1论文（前端查询） 需要导入-待处理)'!G:G,'8.1论文（前端查询） 需要导入-待处理)'!A:A),2,)</f>
        <v>2011</v>
      </c>
      <c r="H356" t="str">
        <f>VLOOKUP(T356,刊物分数!A:D,3,1)</f>
        <v>一般期刊、公开出版的论文集</v>
      </c>
      <c r="I356" t="s">
        <v>1184</v>
      </c>
      <c r="J356" t="str">
        <f t="array" ref="J356">VLOOKUP(A356&amp;I356,IF({1,0},'8.1论文（前端查询） 需要导入-待处理)'!E:E&amp;'8.1论文（前端查询） 需要导入-待处理)'!G:G,'8.1论文（前端查询） 需要导入-待处理)'!I:I),2,)</f>
        <v>2011-04-30 </v>
      </c>
      <c r="K356" t="str">
        <f t="array" ref="K356">VLOOKUP(A356&amp;I356,IF({1,0},'8.1论文（前端查询） 需要导入-待处理)'!E:E&amp;'8.1论文（前端查询） 需要导入-待处理)'!G:G,'8.1论文（前端查询） 需要导入-待处理)'!H:H),2,)</f>
        <v>0.9</v>
      </c>
      <c r="L356" t="s">
        <v>27</v>
      </c>
      <c r="M356" t="s">
        <v>242</v>
      </c>
      <c r="N356" t="s">
        <v>29</v>
      </c>
      <c r="R356" t="str">
        <f>CONCATENATE(E356,"(",VLOOKUP(H356,刊物分数!C:D,2,)*70%,")")</f>
        <v>lichunyan(14)</v>
      </c>
      <c r="T356">
        <v>10</v>
      </c>
    </row>
    <row r="357" hidden="1" spans="1:20">
      <c r="A357" t="s">
        <v>1186</v>
      </c>
      <c r="B357" s="9" t="s">
        <v>1187</v>
      </c>
      <c r="C357" t="str">
        <f t="array" ref="C357">IF(ISNA(VLOOKUP(A357&amp;I357&amp;"1",IF({1,0},'8.1论文（前端查询） 需要导入-待处理)'!E:E&amp;'8.1论文（前端查询） 需要导入-待处理)'!G:G&amp;'8.1论文（前端查询） 需要导入-待处理)'!K:K,'8.1论文（前端查询） 需要导入-待处理)'!B:B),2,)),VLOOKUP(A357,IF({1,0},'8.1论文（前端查询） 需要导入-待处理)'!E:E,'8.1论文（前端查询） 需要导入-待处理)'!B:B),2,),VLOOKUP(A357&amp;I357&amp;"1",IF({1,0},'8.1论文（前端查询） 需要导入-待处理)'!E:E&amp;'8.1论文（前端查询） 需要导入-待处理)'!G:G&amp;'8.1论文（前端查询） 需要导入-待处理)'!K:K,'8.1论文（前端查询） 需要导入-待处理)'!B:B),2,))</f>
        <v>李春艳</v>
      </c>
      <c r="D357" t="str">
        <f>VLOOKUP(C357,[1]Sheet1!$A:$B,2,)</f>
        <v>lichunyan</v>
      </c>
      <c r="E357" s="1" t="s">
        <v>241</v>
      </c>
      <c r="F357" t="str">
        <f t="array" ref="F357">IF(VLOOKUP(A357&amp;I357,IF({1,0},'8.1论文（前端查询） 需要导入-待处理)'!E:E&amp;'8.1论文（前端查询） 需要导入-待处理)'!G:G,'8.1论文（前端查询） 需要导入-待处理)'!J:J),2,)="1","独立完成","合作完成")</f>
        <v>独立完成</v>
      </c>
      <c r="G357" t="str">
        <f t="array" ref="G357">VLOOKUP(A357&amp;I357,IF({1,0},'8.1论文（前端查询） 需要导入-待处理)'!E:E&amp;'8.1论文（前端查询） 需要导入-待处理)'!G:G,'8.1论文（前端查询） 需要导入-待处理)'!A:A),2,)</f>
        <v>2011</v>
      </c>
      <c r="H357" t="str">
        <f>VLOOKUP(T357,刊物分数!A:D,3,1)</f>
        <v>一般期刊、公开出版的论文集</v>
      </c>
      <c r="I357" t="s">
        <v>1187</v>
      </c>
      <c r="J357" t="str">
        <f t="array" ref="J357">VLOOKUP(A357&amp;I357,IF({1,0},'8.1论文（前端查询） 需要导入-待处理)'!E:E&amp;'8.1论文（前端查询） 需要导入-待处理)'!G:G,'8.1论文（前端查询） 需要导入-待处理)'!I:I),2,)</f>
        <v>2011-01-31 </v>
      </c>
      <c r="K357" t="str">
        <f t="array" ref="K357">VLOOKUP(A357&amp;I357,IF({1,0},'8.1论文（前端查询） 需要导入-待处理)'!E:E&amp;'8.1论文（前端查询） 需要导入-待处理)'!G:G,'8.1论文（前端查询） 需要导入-待处理)'!H:H),2,)</f>
        <v>0.8</v>
      </c>
      <c r="L357" t="s">
        <v>27</v>
      </c>
      <c r="M357" t="s">
        <v>242</v>
      </c>
      <c r="N357" t="s">
        <v>29</v>
      </c>
      <c r="R357" t="str">
        <f>CONCATENATE(E357,"(",VLOOKUP(H357,刊物分数!C:D,2,)*70%,")")</f>
        <v>lichunyan(14)</v>
      </c>
      <c r="T357">
        <v>10</v>
      </c>
    </row>
    <row r="358" spans="1:20">
      <c r="A358" t="s">
        <v>1188</v>
      </c>
      <c r="B358" s="9" t="s">
        <v>1189</v>
      </c>
      <c r="C358" t="str">
        <f t="array" ref="C358">IF(ISNA(VLOOKUP(A358&amp;I358&amp;"1",IF({1,0},'8.1论文（前端查询） 需要导入-待处理)'!E:E&amp;'8.1论文（前端查询） 需要导入-待处理)'!G:G&amp;'8.1论文（前端查询） 需要导入-待处理)'!K:K,'8.1论文（前端查询） 需要导入-待处理)'!B:B),2,)),VLOOKUP(A358,IF({1,0},'8.1论文（前端查询） 需要导入-待处理)'!E:E,'8.1论文（前端查询） 需要导入-待处理)'!B:B),2,),VLOOKUP(A358&amp;I358&amp;"1",IF({1,0},'8.1论文（前端查询） 需要导入-待处理)'!E:E&amp;'8.1论文（前端查询） 需要导入-待处理)'!G:G&amp;'8.1论文（前端查询） 需要导入-待处理)'!K:K,'8.1论文（前端查询） 需要导入-待处理)'!B:B),2,))</f>
        <v>李敬</v>
      </c>
      <c r="D358" t="e">
        <f>VLOOKUP(C358,[1]Sheet1!$A:$B,2,)</f>
        <v>#N/A</v>
      </c>
      <c r="E358" s="1" t="s">
        <v>252</v>
      </c>
      <c r="F358" t="str">
        <f t="array" ref="F358">IF(VLOOKUP(A358&amp;I358,IF({1,0},'8.1论文（前端查询） 需要导入-待处理)'!E:E&amp;'8.1论文（前端查询） 需要导入-待处理)'!G:G,'8.1论文（前端查询） 需要导入-待处理)'!J:J),2,)="1","独立完成","合作完成")</f>
        <v>合作完成</v>
      </c>
      <c r="G358" t="str">
        <f t="array" ref="G358">VLOOKUP(A358&amp;I358,IF({1,0},'8.1论文（前端查询） 需要导入-待处理)'!E:E&amp;'8.1论文（前端查询） 需要导入-待处理)'!G:G,'8.1论文（前端查询） 需要导入-待处理)'!A:A),2,)</f>
        <v>2011</v>
      </c>
      <c r="H358" t="str">
        <f>VLOOKUP(T358,刊物分数!A:D,3,1)</f>
        <v>内部刊物</v>
      </c>
      <c r="I358" t="s">
        <v>1189</v>
      </c>
      <c r="J358" t="str">
        <f t="array" ref="J358">VLOOKUP(A358&amp;I358,IF({1,0},'8.1论文（前端查询） 需要导入-待处理)'!E:E&amp;'8.1论文（前端查询） 需要导入-待处理)'!G:G,'8.1论文（前端查询） 需要导入-待处理)'!I:I),2,)</f>
        <v>2011-02-15 </v>
      </c>
      <c r="K358" t="str">
        <f t="array" ref="K358">VLOOKUP(A358&amp;I358,IF({1,0},'8.1论文（前端查询） 需要导入-待处理)'!E:E&amp;'8.1论文（前端查询） 需要导入-待处理)'!G:G,'8.1论文（前端查询） 需要导入-待处理)'!H:H),2,)</f>
        <v>1</v>
      </c>
      <c r="L358" t="s">
        <v>27</v>
      </c>
      <c r="M358" t="s">
        <v>255</v>
      </c>
      <c r="N358" t="s">
        <v>29</v>
      </c>
      <c r="R358" t="str">
        <f>CONCATENATE(E358,"(",VLOOKUP(H358,刊物分数!C:D,2,)*70%,")")</f>
        <v>lijing(3.5)</v>
      </c>
      <c r="T358">
        <v>4</v>
      </c>
    </row>
    <row r="359" spans="1:20">
      <c r="A359" t="s">
        <v>1190</v>
      </c>
      <c r="B359" s="9" t="s">
        <v>190</v>
      </c>
      <c r="C359" t="str">
        <f t="array" ref="C359">IF(ISNA(VLOOKUP(A359&amp;I359&amp;"1",IF({1,0},'8.1论文（前端查询） 需要导入-待处理)'!E:E&amp;'8.1论文（前端查询） 需要导入-待处理)'!G:G&amp;'8.1论文（前端查询） 需要导入-待处理)'!K:K,'8.1论文（前端查询） 需要导入-待处理)'!B:B),2,)),VLOOKUP(A359,IF({1,0},'8.1论文（前端查询） 需要导入-待处理)'!E:E,'8.1论文（前端查询） 需要导入-待处理)'!B:B),2,),VLOOKUP(A359&amp;I359&amp;"1",IF({1,0},'8.1论文（前端查询） 需要导入-待处理)'!E:E&amp;'8.1论文（前端查询） 需要导入-待处理)'!G:G&amp;'8.1论文（前端查询） 需要导入-待处理)'!K:K,'8.1论文（前端查询） 需要导入-待处理)'!B:B),2,))</f>
        <v>李敬</v>
      </c>
      <c r="D359" t="e">
        <f>VLOOKUP(C359,[1]Sheet1!$A:$B,2,)</f>
        <v>#N/A</v>
      </c>
      <c r="E359" s="1" t="s">
        <v>252</v>
      </c>
      <c r="F359" t="str">
        <f t="array" ref="F359">IF(VLOOKUP(A359&amp;I359,IF({1,0},'8.1论文（前端查询） 需要导入-待处理)'!E:E&amp;'8.1论文（前端查询） 需要导入-待处理)'!G:G,'8.1论文（前端查询） 需要导入-待处理)'!J:J),2,)="1","独立完成","合作完成")</f>
        <v>合作完成</v>
      </c>
      <c r="G359" t="str">
        <f t="array" ref="G359">VLOOKUP(A359&amp;I359,IF({1,0},'8.1论文（前端查询） 需要导入-待处理)'!E:E&amp;'8.1论文（前端查询） 需要导入-待处理)'!G:G,'8.1论文（前端查询） 需要导入-待处理)'!A:A),2,)</f>
        <v>2011</v>
      </c>
      <c r="H359" t="str">
        <f>VLOOKUP(T359,刊物分数!A:D,3,1)</f>
        <v>一般期刊、公开出版的论文集</v>
      </c>
      <c r="I359" t="s">
        <v>190</v>
      </c>
      <c r="J359" t="str">
        <f t="array" ref="J359">VLOOKUP(A359&amp;I359,IF({1,0},'8.1论文（前端查询） 需要导入-待处理)'!E:E&amp;'8.1论文（前端查询） 需要导入-待处理)'!G:G,'8.1论文（前端查询） 需要导入-待处理)'!I:I),2,)</f>
        <v>2011-06-15 </v>
      </c>
      <c r="K359" t="str">
        <f t="array" ref="K359">VLOOKUP(A359&amp;I359,IF({1,0},'8.1论文（前端查询） 需要导入-待处理)'!E:E&amp;'8.1论文（前端查询） 需要导入-待处理)'!G:G,'8.1论文（前端查询） 需要导入-待处理)'!H:H),2,)</f>
        <v>1.8</v>
      </c>
      <c r="L359" t="s">
        <v>27</v>
      </c>
      <c r="M359" t="s">
        <v>255</v>
      </c>
      <c r="N359" t="s">
        <v>29</v>
      </c>
      <c r="R359" t="str">
        <f>CONCATENATE(E359,"(",VLOOKUP(H359,刊物分数!C:D,2,)*70%,")")</f>
        <v>lijing(14)</v>
      </c>
      <c r="T359">
        <v>8</v>
      </c>
    </row>
    <row r="360" spans="1:20">
      <c r="A360" t="s">
        <v>1191</v>
      </c>
      <c r="B360" s="9" t="s">
        <v>190</v>
      </c>
      <c r="C360" t="str">
        <f t="array" ref="C360">IF(ISNA(VLOOKUP(A360&amp;I360&amp;"1",IF({1,0},'8.1论文（前端查询） 需要导入-待处理)'!E:E&amp;'8.1论文（前端查询） 需要导入-待处理)'!G:G&amp;'8.1论文（前端查询） 需要导入-待处理)'!K:K,'8.1论文（前端查询） 需要导入-待处理)'!B:B),2,)),VLOOKUP(A360,IF({1,0},'8.1论文（前端查询） 需要导入-待处理)'!E:E,'8.1论文（前端查询） 需要导入-待处理)'!B:B),2,),VLOOKUP(A360&amp;I360&amp;"1",IF({1,0},'8.1论文（前端查询） 需要导入-待处理)'!E:E&amp;'8.1论文（前端查询） 需要导入-待处理)'!G:G&amp;'8.1论文（前端查询） 需要导入-待处理)'!K:K,'8.1论文（前端查询） 需要导入-待处理)'!B:B),2,))</f>
        <v>李敬</v>
      </c>
      <c r="D360" t="e">
        <f>VLOOKUP(C360,[1]Sheet1!$A:$B,2,)</f>
        <v>#N/A</v>
      </c>
      <c r="E360" s="1" t="s">
        <v>252</v>
      </c>
      <c r="F360" t="str">
        <f t="array" ref="F360">IF(VLOOKUP(A360&amp;I360,IF({1,0},'8.1论文（前端查询） 需要导入-待处理)'!E:E&amp;'8.1论文（前端查询） 需要导入-待处理)'!G:G,'8.1论文（前端查询） 需要导入-待处理)'!J:J),2,)="1","独立完成","合作完成")</f>
        <v>合作完成</v>
      </c>
      <c r="G360" t="str">
        <f t="array" ref="G360">VLOOKUP(A360&amp;I360,IF({1,0},'8.1论文（前端查询） 需要导入-待处理)'!E:E&amp;'8.1论文（前端查询） 需要导入-待处理)'!G:G,'8.1论文（前端查询） 需要导入-待处理)'!A:A),2,)</f>
        <v>2011</v>
      </c>
      <c r="H360" t="str">
        <f>VLOOKUP(T360,刊物分数!A:D,3,1)</f>
        <v>一般期刊、公开出版的论文集</v>
      </c>
      <c r="I360" t="s">
        <v>190</v>
      </c>
      <c r="J360" t="str">
        <f t="array" ref="J360">VLOOKUP(A360&amp;I360,IF({1,0},'8.1论文（前端查询） 需要导入-待处理)'!E:E&amp;'8.1论文（前端查询） 需要导入-待处理)'!G:G,'8.1论文（前端查询） 需要导入-待处理)'!I:I),2,)</f>
        <v>2011-10-15 </v>
      </c>
      <c r="K360" t="str">
        <f t="array" ref="K360">VLOOKUP(A360&amp;I360,IF({1,0},'8.1论文（前端查询） 需要导入-待处理)'!E:E&amp;'8.1论文（前端查询） 需要导入-待处理)'!G:G,'8.1论文（前端查询） 需要导入-待处理)'!H:H),2,)</f>
        <v>1.5</v>
      </c>
      <c r="L360" t="s">
        <v>27</v>
      </c>
      <c r="M360" t="s">
        <v>255</v>
      </c>
      <c r="N360" t="s">
        <v>29</v>
      </c>
      <c r="R360" t="str">
        <f>CONCATENATE(E360,"(",VLOOKUP(H360,刊物分数!C:D,2,)*70%,")")</f>
        <v>lijing(14)</v>
      </c>
      <c r="T360">
        <v>12</v>
      </c>
    </row>
    <row r="361" spans="1:20">
      <c r="A361" t="s">
        <v>1193</v>
      </c>
      <c r="B361" s="9" t="s">
        <v>34</v>
      </c>
      <c r="C361" t="str">
        <f t="array" ref="C361">IF(ISNA(VLOOKUP(A361&amp;I361&amp;"1",IF({1,0},'8.1论文（前端查询） 需要导入-待处理)'!E:E&amp;'8.1论文（前端查询） 需要导入-待处理)'!G:G&amp;'8.1论文（前端查询） 需要导入-待处理)'!K:K,'8.1论文（前端查询） 需要导入-待处理)'!B:B),2,)),VLOOKUP(A361,IF({1,0},'8.1论文（前端查询） 需要导入-待处理)'!E:E,'8.1论文（前端查询） 需要导入-待处理)'!B:B),2,),VLOOKUP(A361&amp;I361&amp;"1",IF({1,0},'8.1论文（前端查询） 需要导入-待处理)'!E:E&amp;'8.1论文（前端查询） 需要导入-待处理)'!G:G&amp;'8.1论文（前端查询） 需要导入-待处理)'!K:K,'8.1论文（前端查询） 需要导入-待处理)'!B:B),2,))</f>
        <v>李敬</v>
      </c>
      <c r="D361" t="e">
        <f>VLOOKUP(C361,[1]Sheet1!$A:$B,2,)</f>
        <v>#N/A</v>
      </c>
      <c r="E361" s="1" t="s">
        <v>252</v>
      </c>
      <c r="F361" t="str">
        <f t="array" ref="F361">IF(VLOOKUP(A361&amp;I361,IF({1,0},'8.1论文（前端查询） 需要导入-待处理)'!E:E&amp;'8.1论文（前端查询） 需要导入-待处理)'!G:G,'8.1论文（前端查询） 需要导入-待处理)'!J:J),2,)="1","独立完成","合作完成")</f>
        <v>独立完成</v>
      </c>
      <c r="G361" t="str">
        <f t="array" ref="G361">VLOOKUP(A361&amp;I361,IF({1,0},'8.1论文（前端查询） 需要导入-待处理)'!E:E&amp;'8.1论文（前端查询） 需要导入-待处理)'!G:G,'8.1论文（前端查询） 需要导入-待处理)'!A:A),2,)</f>
        <v>2011</v>
      </c>
      <c r="H361" t="str">
        <f>VLOOKUP(T361,刊物分数!A:D,3,1)</f>
        <v>一般期刊、公开出版的论文集</v>
      </c>
      <c r="I361" t="s">
        <v>34</v>
      </c>
      <c r="J361" t="str">
        <f t="array" ref="J361">VLOOKUP(A361&amp;I361,IF({1,0},'8.1论文（前端查询） 需要导入-待处理)'!E:E&amp;'8.1论文（前端查询） 需要导入-待处理)'!G:G,'8.1论文（前端查询） 需要导入-待处理)'!I:I),2,)</f>
        <v>2011-02-21 </v>
      </c>
      <c r="K361" t="str">
        <f t="array" ref="K361">VLOOKUP(A361&amp;I361,IF({1,0},'8.1论文（前端查询） 需要导入-待处理)'!E:E&amp;'8.1论文（前端查询） 需要导入-待处理)'!G:G,'8.1论文（前端查询） 需要导入-待处理)'!H:H),2,)</f>
        <v>0.3</v>
      </c>
      <c r="L361" t="s">
        <v>27</v>
      </c>
      <c r="M361" t="s">
        <v>255</v>
      </c>
      <c r="N361" t="s">
        <v>29</v>
      </c>
      <c r="R361" t="str">
        <f>CONCATENATE(E361,"(",VLOOKUP(H361,刊物分数!C:D,2,)*70%,")")</f>
        <v>lijing(14)</v>
      </c>
      <c r="T361">
        <v>20</v>
      </c>
    </row>
    <row r="362" spans="1:20">
      <c r="A362" t="s">
        <v>1195</v>
      </c>
      <c r="B362" s="9" t="s">
        <v>1196</v>
      </c>
      <c r="C362" t="str">
        <f t="array" ref="C362">IF(ISNA(VLOOKUP(A362&amp;I362&amp;"1",IF({1,0},'8.1论文（前端查询） 需要导入-待处理)'!E:E&amp;'8.1论文（前端查询） 需要导入-待处理)'!G:G&amp;'8.1论文（前端查询） 需要导入-待处理)'!K:K,'8.1论文（前端查询） 需要导入-待处理)'!B:B),2,)),VLOOKUP(A362,IF({1,0},'8.1论文（前端查询） 需要导入-待处理)'!E:E,'8.1论文（前端查询） 需要导入-待处理)'!B:B),2,),VLOOKUP(A362&amp;I362&amp;"1",IF({1,0},'8.1论文（前端查询） 需要导入-待处理)'!E:E&amp;'8.1论文（前端查询） 需要导入-待处理)'!G:G&amp;'8.1论文（前端查询） 需要导入-待处理)'!K:K,'8.1论文（前端查询） 需要导入-待处理)'!B:B),2,))</f>
        <v>李敬</v>
      </c>
      <c r="D362" t="e">
        <f>VLOOKUP(C362,[1]Sheet1!$A:$B,2,)</f>
        <v>#N/A</v>
      </c>
      <c r="E362" s="1" t="s">
        <v>252</v>
      </c>
      <c r="F362" t="str">
        <f t="array" ref="F362">IF(VLOOKUP(A362&amp;I362,IF({1,0},'8.1论文（前端查询） 需要导入-待处理)'!E:E&amp;'8.1论文（前端查询） 需要导入-待处理)'!G:G,'8.1论文（前端查询） 需要导入-待处理)'!J:J),2,)="1","独立完成","合作完成")</f>
        <v>独立完成</v>
      </c>
      <c r="G362" t="str">
        <f t="array" ref="G362">VLOOKUP(A362&amp;I362,IF({1,0},'8.1论文（前端查询） 需要导入-待处理)'!E:E&amp;'8.1论文（前端查询） 需要导入-待处理)'!G:G,'8.1论文（前端查询） 需要导入-待处理)'!A:A),2,)</f>
        <v>2011</v>
      </c>
      <c r="H362" t="str">
        <f>VLOOKUP(T362,刊物分数!A:D,3,1)</f>
        <v>一般核心期刊</v>
      </c>
      <c r="I362" t="s">
        <v>1196</v>
      </c>
      <c r="J362" t="str">
        <f t="array" ref="J362">VLOOKUP(A362&amp;I362,IF({1,0},'8.1论文（前端查询） 需要导入-待处理)'!E:E&amp;'8.1论文（前端查询） 需要导入-待处理)'!G:G,'8.1论文（前端查询） 需要导入-待处理)'!I:I),2,)</f>
        <v>2011-05-23 </v>
      </c>
      <c r="K362" t="str">
        <f t="array" ref="K362">VLOOKUP(A362&amp;I362,IF({1,0},'8.1论文（前端查询） 需要导入-待处理)'!E:E&amp;'8.1论文（前端查询） 需要导入-待处理)'!G:G,'8.1论文（前端查询） 需要导入-待处理)'!H:H),2,)</f>
        <v>1</v>
      </c>
      <c r="L362" t="s">
        <v>27</v>
      </c>
      <c r="M362" t="s">
        <v>255</v>
      </c>
      <c r="N362" t="s">
        <v>29</v>
      </c>
      <c r="R362" t="str">
        <f>CONCATENATE(E362,"(",VLOOKUP(H362,刊物分数!C:D,2,)*70%,")")</f>
        <v>lijing(42)</v>
      </c>
      <c r="T362">
        <v>60</v>
      </c>
    </row>
    <row r="363" spans="1:20">
      <c r="A363" t="s">
        <v>1199</v>
      </c>
      <c r="B363" s="9" t="s">
        <v>1200</v>
      </c>
      <c r="C363" t="str">
        <f t="array" ref="C363">IF(ISNA(VLOOKUP(A363&amp;I363&amp;"1",IF({1,0},'8.1论文（前端查询） 需要导入-待处理)'!E:E&amp;'8.1论文（前端查询） 需要导入-待处理)'!G:G&amp;'8.1论文（前端查询） 需要导入-待处理)'!K:K,'8.1论文（前端查询） 需要导入-待处理)'!B:B),2,)),VLOOKUP(A363,IF({1,0},'8.1论文（前端查询） 需要导入-待处理)'!E:E,'8.1论文（前端查询） 需要导入-待处理)'!B:B),2,),VLOOKUP(A363&amp;I363&amp;"1",IF({1,0},'8.1论文（前端查询） 需要导入-待处理)'!E:E&amp;'8.1论文（前端查询） 需要导入-待处理)'!G:G&amp;'8.1论文（前端查询） 需要导入-待处理)'!K:K,'8.1论文（前端查询） 需要导入-待处理)'!B:B),2,))</f>
        <v>李敬</v>
      </c>
      <c r="D363" t="e">
        <f>VLOOKUP(C363,[1]Sheet1!$A:$B,2,)</f>
        <v>#N/A</v>
      </c>
      <c r="E363" s="1" t="s">
        <v>252</v>
      </c>
      <c r="F363" t="str">
        <f t="array" ref="F363">IF(VLOOKUP(A363&amp;I363,IF({1,0},'8.1论文（前端查询） 需要导入-待处理)'!E:E&amp;'8.1论文（前端查询） 需要导入-待处理)'!G:G,'8.1论文（前端查询） 需要导入-待处理)'!J:J),2,)="1","独立完成","合作完成")</f>
        <v>合作完成</v>
      </c>
      <c r="G363" t="str">
        <f t="array" ref="G363">VLOOKUP(A363&amp;I363,IF({1,0},'8.1论文（前端查询） 需要导入-待处理)'!E:E&amp;'8.1论文（前端查询） 需要导入-待处理)'!G:G,'8.1论文（前端查询） 需要导入-待处理)'!A:A),2,)</f>
        <v>2011</v>
      </c>
      <c r="H363" t="str">
        <f>VLOOKUP(T363,刊物分数!A:D,3,1)</f>
        <v>内部刊物</v>
      </c>
      <c r="I363" t="s">
        <v>1200</v>
      </c>
      <c r="J363" t="str">
        <f t="array" ref="J363">VLOOKUP(A363&amp;I363,IF({1,0},'8.1论文（前端查询） 需要导入-待处理)'!E:E&amp;'8.1论文（前端查询） 需要导入-待处理)'!G:G,'8.1论文（前端查询） 需要导入-待处理)'!I:I),2,)</f>
        <v>2011-08-16 </v>
      </c>
      <c r="K363" t="str">
        <f t="array" ref="K363">VLOOKUP(A363&amp;I363,IF({1,0},'8.1论文（前端查询） 需要导入-待处理)'!E:E&amp;'8.1论文（前端查询） 需要导入-待处理)'!G:G,'8.1论文（前端查询） 需要导入-待处理)'!H:H),2,)</f>
        <v>1</v>
      </c>
      <c r="L363" t="s">
        <v>27</v>
      </c>
      <c r="M363" t="s">
        <v>255</v>
      </c>
      <c r="N363" t="s">
        <v>29</v>
      </c>
      <c r="R363" t="str">
        <f>CONCATENATE(E363,"(",VLOOKUP(H363,刊物分数!C:D,2,)*70%,")")</f>
        <v>lijing(3.5)</v>
      </c>
      <c r="T363">
        <v>4</v>
      </c>
    </row>
    <row r="364" spans="1:20">
      <c r="A364" t="s">
        <v>1201</v>
      </c>
      <c r="B364" s="9" t="s">
        <v>42</v>
      </c>
      <c r="C364" t="str">
        <f t="array" ref="C364">IF(ISNA(VLOOKUP(A364&amp;I364&amp;"1",IF({1,0},'8.1论文（前端查询） 需要导入-待处理)'!E:E&amp;'8.1论文（前端查询） 需要导入-待处理)'!G:G&amp;'8.1论文（前端查询） 需要导入-待处理)'!K:K,'8.1论文（前端查询） 需要导入-待处理)'!B:B),2,)),VLOOKUP(A364,IF({1,0},'8.1论文（前端查询） 需要导入-待处理)'!E:E,'8.1论文（前端查询） 需要导入-待处理)'!B:B),2,),VLOOKUP(A364&amp;I364&amp;"1",IF({1,0},'8.1论文（前端查询） 需要导入-待处理)'!E:E&amp;'8.1论文（前端查询） 需要导入-待处理)'!G:G&amp;'8.1论文（前端查询） 需要导入-待处理)'!K:K,'8.1论文（前端查询） 需要导入-待处理)'!B:B),2,))</f>
        <v>李林</v>
      </c>
      <c r="D364" t="e">
        <f>VLOOKUP(C364,[1]Sheet1!$A:$B,2,)</f>
        <v>#N/A</v>
      </c>
      <c r="E364" s="1" t="s">
        <v>273</v>
      </c>
      <c r="F364" t="str">
        <f t="array" ref="F364">IF(VLOOKUP(A364&amp;I364,IF({1,0},'8.1论文（前端查询） 需要导入-待处理)'!E:E&amp;'8.1论文（前端查询） 需要导入-待处理)'!G:G,'8.1论文（前端查询） 需要导入-待处理)'!J:J),2,)="1","独立完成","合作完成")</f>
        <v>独立完成</v>
      </c>
      <c r="G364" t="str">
        <f t="array" ref="G364">VLOOKUP(A364&amp;I364,IF({1,0},'8.1论文（前端查询） 需要导入-待处理)'!E:E&amp;'8.1论文（前端查询） 需要导入-待处理)'!G:G,'8.1论文（前端查询） 需要导入-待处理)'!A:A),2,)</f>
        <v>2011</v>
      </c>
      <c r="H364" t="str">
        <f>VLOOKUP(T364,刊物分数!A:D,3,1)</f>
        <v>一般期刊、公开出版的论文集</v>
      </c>
      <c r="I364" t="s">
        <v>42</v>
      </c>
      <c r="J364" t="str">
        <f t="array" ref="J364">VLOOKUP(A364&amp;I364,IF({1,0},'8.1论文（前端查询） 需要导入-待处理)'!E:E&amp;'8.1论文（前端查询） 需要导入-待处理)'!G:G,'8.1论文（前端查询） 需要导入-待处理)'!I:I),2,)</f>
        <v>2011-04-30 </v>
      </c>
      <c r="K364" t="str">
        <f t="array" ref="K364">VLOOKUP(A364&amp;I364,IF({1,0},'8.1论文（前端查询） 需要导入-待处理)'!E:E&amp;'8.1论文（前端查询） 需要导入-待处理)'!G:G,'8.1论文（前端查询） 需要导入-待处理)'!H:H),2,)</f>
        <v>0.85</v>
      </c>
      <c r="L364" t="s">
        <v>27</v>
      </c>
      <c r="M364" t="s">
        <v>277</v>
      </c>
      <c r="N364" t="s">
        <v>29</v>
      </c>
      <c r="R364" t="str">
        <f>CONCATENATE(E364,"(",VLOOKUP(H364,刊物分数!C:D,2,)*70%,")")</f>
        <v>lilin(14)</v>
      </c>
      <c r="T364">
        <v>10</v>
      </c>
    </row>
    <row r="365" spans="1:20">
      <c r="A365" t="s">
        <v>1202</v>
      </c>
      <c r="B365" s="9" t="s">
        <v>369</v>
      </c>
      <c r="C365" t="str">
        <f t="array" ref="C365">IF(ISNA(VLOOKUP(A365&amp;I365&amp;"1",IF({1,0},'8.1论文（前端查询） 需要导入-待处理)'!E:E&amp;'8.1论文（前端查询） 需要导入-待处理)'!G:G&amp;'8.1论文（前端查询） 需要导入-待处理)'!K:K,'8.1论文（前端查询） 需要导入-待处理)'!B:B),2,)),VLOOKUP(A365,IF({1,0},'8.1论文（前端查询） 需要导入-待处理)'!E:E,'8.1论文（前端查询） 需要导入-待处理)'!B:B),2,),VLOOKUP(A365&amp;I365&amp;"1",IF({1,0},'8.1论文（前端查询） 需要导入-待处理)'!E:E&amp;'8.1论文（前端查询） 需要导入-待处理)'!G:G&amp;'8.1论文（前端查询） 需要导入-待处理)'!K:K,'8.1论文（前端查询） 需要导入-待处理)'!B:B),2,))</f>
        <v>李林</v>
      </c>
      <c r="D365" t="e">
        <f>VLOOKUP(C365,[1]Sheet1!$A:$B,2,)</f>
        <v>#N/A</v>
      </c>
      <c r="E365" s="1" t="s">
        <v>273</v>
      </c>
      <c r="F365" t="str">
        <f t="array" ref="F365">IF(VLOOKUP(A365&amp;I365,IF({1,0},'8.1论文（前端查询） 需要导入-待处理)'!E:E&amp;'8.1论文（前端查询） 需要导入-待处理)'!G:G,'8.1论文（前端查询） 需要导入-待处理)'!J:J),2,)="1","独立完成","合作完成")</f>
        <v>独立完成</v>
      </c>
      <c r="G365" t="str">
        <f t="array" ref="G365">VLOOKUP(A365&amp;I365,IF({1,0},'8.1论文（前端查询） 需要导入-待处理)'!E:E&amp;'8.1论文（前端查询） 需要导入-待处理)'!G:G,'8.1论文（前端查询） 需要导入-待处理)'!A:A),2,)</f>
        <v>2011</v>
      </c>
      <c r="H365" t="str">
        <f>VLOOKUP(T365,刊物分数!A:D,3,1)</f>
        <v>一般期刊、公开出版的论文集</v>
      </c>
      <c r="I365" t="s">
        <v>369</v>
      </c>
      <c r="J365" t="str">
        <f t="array" ref="J365">VLOOKUP(A365&amp;I365,IF({1,0},'8.1论文（前端查询） 需要导入-待处理)'!E:E&amp;'8.1论文（前端查询） 需要导入-待处理)'!G:G,'8.1论文（前端查询） 需要导入-待处理)'!I:I),2,)</f>
        <v>2011-10-05 </v>
      </c>
      <c r="K365" t="str">
        <f t="array" ref="K365">VLOOKUP(A365&amp;I365,IF({1,0},'8.1论文（前端查询） 需要导入-待处理)'!E:E&amp;'8.1论文（前端查询） 需要导入-待处理)'!G:G,'8.1论文（前端查询） 需要导入-待处理)'!H:H),2,)</f>
        <v>0.4</v>
      </c>
      <c r="L365" t="s">
        <v>27</v>
      </c>
      <c r="M365" t="s">
        <v>277</v>
      </c>
      <c r="N365" t="s">
        <v>29</v>
      </c>
      <c r="R365" t="str">
        <f>CONCATENATE(E365,"(",VLOOKUP(H365,刊物分数!C:D,2,)*70%,")")</f>
        <v>lilin(14)</v>
      </c>
      <c r="T365">
        <v>10</v>
      </c>
    </row>
    <row r="366" spans="1:20">
      <c r="A366" t="s">
        <v>1204</v>
      </c>
      <c r="B366" s="9" t="s">
        <v>369</v>
      </c>
      <c r="C366" t="str">
        <f t="array" ref="C366">IF(ISNA(VLOOKUP(A366&amp;I366&amp;"1",IF({1,0},'8.1论文（前端查询） 需要导入-待处理)'!E:E&amp;'8.1论文（前端查询） 需要导入-待处理)'!G:G&amp;'8.1论文（前端查询） 需要导入-待处理)'!K:K,'8.1论文（前端查询） 需要导入-待处理)'!B:B),2,)),VLOOKUP(A366,IF({1,0},'8.1论文（前端查询） 需要导入-待处理)'!E:E,'8.1论文（前端查询） 需要导入-待处理)'!B:B),2,),VLOOKUP(A366&amp;I366&amp;"1",IF({1,0},'8.1论文（前端查询） 需要导入-待处理)'!E:E&amp;'8.1论文（前端查询） 需要导入-待处理)'!G:G&amp;'8.1论文（前端查询） 需要导入-待处理)'!K:K,'8.1论文（前端查询） 需要导入-待处理)'!B:B),2,))</f>
        <v>李林</v>
      </c>
      <c r="D366" t="e">
        <f>VLOOKUP(C366,[1]Sheet1!$A:$B,2,)</f>
        <v>#N/A</v>
      </c>
      <c r="E366" s="1" t="s">
        <v>273</v>
      </c>
      <c r="F366" t="str">
        <f t="array" ref="F366">IF(VLOOKUP(A366&amp;I366,IF({1,0},'8.1论文（前端查询） 需要导入-待处理)'!E:E&amp;'8.1论文（前端查询） 需要导入-待处理)'!G:G,'8.1论文（前端查询） 需要导入-待处理)'!J:J),2,)="1","独立完成","合作完成")</f>
        <v>独立完成</v>
      </c>
      <c r="G366" t="str">
        <f t="array" ref="G366">VLOOKUP(A366&amp;I366,IF({1,0},'8.1论文（前端查询） 需要导入-待处理)'!E:E&amp;'8.1论文（前端查询） 需要导入-待处理)'!G:G,'8.1论文（前端查询） 需要导入-待处理)'!A:A),2,)</f>
        <v>2011</v>
      </c>
      <c r="H366" t="str">
        <f>VLOOKUP(T366,刊物分数!A:D,3,1)</f>
        <v>一般期刊、公开出版的论文集</v>
      </c>
      <c r="I366" t="s">
        <v>369</v>
      </c>
      <c r="J366" t="str">
        <f t="array" ref="J366">VLOOKUP(A366&amp;I366,IF({1,0},'8.1论文（前端查询） 需要导入-待处理)'!E:E&amp;'8.1论文（前端查询） 需要导入-待处理)'!G:G,'8.1论文（前端查询） 需要导入-待处理)'!I:I),2,)</f>
        <v>2011-06-05 </v>
      </c>
      <c r="K366" t="str">
        <f t="array" ref="K366">VLOOKUP(A366&amp;I366,IF({1,0},'8.1论文（前端查询） 需要导入-待处理)'!E:E&amp;'8.1论文（前端查询） 需要导入-待处理)'!G:G,'8.1论文（前端查询） 需要导入-待处理)'!H:H),2,)</f>
        <v>0.4</v>
      </c>
      <c r="L366" t="s">
        <v>27</v>
      </c>
      <c r="M366" t="s">
        <v>277</v>
      </c>
      <c r="N366" t="s">
        <v>29</v>
      </c>
      <c r="R366" t="str">
        <f>CONCATENATE(E366,"(",VLOOKUP(H366,刊物分数!C:D,2,)*70%,")")</f>
        <v>lilin(14)</v>
      </c>
      <c r="T366">
        <v>10</v>
      </c>
    </row>
    <row r="367" spans="1:20">
      <c r="A367" t="s">
        <v>1206</v>
      </c>
      <c r="B367" s="9" t="s">
        <v>315</v>
      </c>
      <c r="C367" t="str">
        <f t="array" ref="C367">IF(ISNA(VLOOKUP(A367&amp;I367&amp;"1",IF({1,0},'8.1论文（前端查询） 需要导入-待处理)'!E:E&amp;'8.1论文（前端查询） 需要导入-待处理)'!G:G&amp;'8.1论文（前端查询） 需要导入-待处理)'!K:K,'8.1论文（前端查询） 需要导入-待处理)'!B:B),2,)),VLOOKUP(A367,IF({1,0},'8.1论文（前端查询） 需要导入-待处理)'!E:E,'8.1论文（前端查询） 需要导入-待处理)'!B:B),2,),VLOOKUP(A367&amp;I367&amp;"1",IF({1,0},'8.1论文（前端查询） 需要导入-待处理)'!E:E&amp;'8.1论文（前端查询） 需要导入-待处理)'!G:G&amp;'8.1论文（前端查询） 需要导入-待处理)'!K:K,'8.1论文（前端查询） 需要导入-待处理)'!B:B),2,))</f>
        <v>李林</v>
      </c>
      <c r="D367" t="e">
        <f>VLOOKUP(C367,[1]Sheet1!$A:$B,2,)</f>
        <v>#N/A</v>
      </c>
      <c r="E367" s="1" t="s">
        <v>273</v>
      </c>
      <c r="F367" t="str">
        <f t="array" ref="F367">IF(VLOOKUP(A367&amp;I367,IF({1,0},'8.1论文（前端查询） 需要导入-待处理)'!E:E&amp;'8.1论文（前端查询） 需要导入-待处理)'!G:G,'8.1论文（前端查询） 需要导入-待处理)'!J:J),2,)="1","独立完成","合作完成")</f>
        <v>独立完成</v>
      </c>
      <c r="G367" t="str">
        <f t="array" ref="G367">VLOOKUP(A367&amp;I367,IF({1,0},'8.1论文（前端查询） 需要导入-待处理)'!E:E&amp;'8.1论文（前端查询） 需要导入-待处理)'!G:G,'8.1论文（前端查询） 需要导入-待处理)'!A:A),2,)</f>
        <v>2011</v>
      </c>
      <c r="H367" t="str">
        <f>VLOOKUP(T367,刊物分数!A:D,3,1)</f>
        <v>一般期刊、公开出版的论文集</v>
      </c>
      <c r="I367" t="s">
        <v>315</v>
      </c>
      <c r="J367" t="str">
        <f t="array" ref="J367">VLOOKUP(A367&amp;I367,IF({1,0},'8.1论文（前端查询） 需要导入-待处理)'!E:E&amp;'8.1论文（前端查询） 需要导入-待处理)'!G:G,'8.1论文（前端查询） 需要导入-待处理)'!I:I),2,)</f>
        <v>2011-10-25 </v>
      </c>
      <c r="K367" t="str">
        <f t="array" ref="K367">VLOOKUP(A367&amp;I367,IF({1,0},'8.1论文（前端查询） 需要导入-待处理)'!E:E&amp;'8.1论文（前端查询） 需要导入-待处理)'!G:G,'8.1论文（前端查询） 需要导入-待处理)'!H:H),2,)</f>
        <v>0.7</v>
      </c>
      <c r="L367" t="s">
        <v>27</v>
      </c>
      <c r="M367" t="s">
        <v>277</v>
      </c>
      <c r="N367" t="s">
        <v>29</v>
      </c>
      <c r="R367" t="str">
        <f>CONCATENATE(E367,"(",VLOOKUP(H367,刊物分数!C:D,2,)*70%,")")</f>
        <v>lilin(14)</v>
      </c>
      <c r="T367">
        <v>10</v>
      </c>
    </row>
    <row r="368" hidden="1" spans="1:20">
      <c r="A368" t="s">
        <v>1208</v>
      </c>
      <c r="B368" s="9" t="s">
        <v>1209</v>
      </c>
      <c r="C368" t="str">
        <f t="array" ref="C368">IF(ISNA(VLOOKUP(A368&amp;I368&amp;"1",IF({1,0},'8.1论文（前端查询） 需要导入-待处理)'!E:E&amp;'8.1论文（前端查询） 需要导入-待处理)'!G:G&amp;'8.1论文（前端查询） 需要导入-待处理)'!K:K,'8.1论文（前端查询） 需要导入-待处理)'!B:B),2,)),VLOOKUP(A368,IF({1,0},'8.1论文（前端查询） 需要导入-待处理)'!E:E,'8.1论文（前端查询） 需要导入-待处理)'!B:B),2,),VLOOKUP(A368&amp;I368&amp;"1",IF({1,0},'8.1论文（前端查询） 需要导入-待处理)'!E:E&amp;'8.1论文（前端查询） 需要导入-待处理)'!G:G&amp;'8.1论文（前端查询） 需要导入-待处理)'!K:K,'8.1论文（前端查询） 需要导入-待处理)'!B:B),2,))</f>
        <v>李玲</v>
      </c>
      <c r="D368" t="str">
        <f>VLOOKUP(C368,[1]Sheet1!$A:$B,2,)</f>
        <v>liling</v>
      </c>
      <c r="E368" s="1" t="s">
        <v>285</v>
      </c>
      <c r="F368" t="str">
        <f t="array" ref="F368">IF(VLOOKUP(A368&amp;I368,IF({1,0},'8.1论文（前端查询） 需要导入-待处理)'!E:E&amp;'8.1论文（前端查询） 需要导入-待处理)'!G:G,'8.1论文（前端查询） 需要导入-待处理)'!J:J),2,)="1","独立完成","合作完成")</f>
        <v>独立完成</v>
      </c>
      <c r="G368" t="str">
        <f t="array" ref="G368">VLOOKUP(A368&amp;I368,IF({1,0},'8.1论文（前端查询） 需要导入-待处理)'!E:E&amp;'8.1论文（前端查询） 需要导入-待处理)'!G:G,'8.1论文（前端查询） 需要导入-待处理)'!A:A),2,)</f>
        <v>2011</v>
      </c>
      <c r="H368" t="str">
        <f>VLOOKUP(T368,刊物分数!A:D,3,1)</f>
        <v>一般期刊、公开出版的论文集</v>
      </c>
      <c r="I368" t="s">
        <v>1209</v>
      </c>
      <c r="J368" t="str">
        <f t="array" ref="J368">VLOOKUP(A368&amp;I368,IF({1,0},'8.1论文（前端查询） 需要导入-待处理)'!E:E&amp;'8.1论文（前端查询） 需要导入-待处理)'!G:G,'8.1论文（前端查询） 需要导入-待处理)'!I:I),2,)</f>
        <v>2011-05-20 </v>
      </c>
      <c r="K368" t="str">
        <f t="array" ref="K368">VLOOKUP(A368&amp;I368,IF({1,0},'8.1论文（前端查询） 需要导入-待处理)'!E:E&amp;'8.1论文（前端查询） 需要导入-待处理)'!G:G,'8.1论文（前端查询） 需要导入-待处理)'!H:H),2,)</f>
        <v>0.7</v>
      </c>
      <c r="L368" t="s">
        <v>27</v>
      </c>
      <c r="M368" t="s">
        <v>287</v>
      </c>
      <c r="N368" t="s">
        <v>29</v>
      </c>
      <c r="R368" t="str">
        <f>CONCATENATE(E368,"(",VLOOKUP(H368,刊物分数!C:D,2,)*70%,")")</f>
        <v>liling(14)</v>
      </c>
      <c r="T368">
        <v>20</v>
      </c>
    </row>
    <row r="369" hidden="1" spans="1:20">
      <c r="A369" t="s">
        <v>1211</v>
      </c>
      <c r="B369" s="9" t="s">
        <v>1212</v>
      </c>
      <c r="C369" t="str">
        <f t="array" ref="C369">IF(ISNA(VLOOKUP(A369&amp;I369&amp;"1",IF({1,0},'8.1论文（前端查询） 需要导入-待处理)'!E:E&amp;'8.1论文（前端查询） 需要导入-待处理)'!G:G&amp;'8.1论文（前端查询） 需要导入-待处理)'!K:K,'8.1论文（前端查询） 需要导入-待处理)'!B:B),2,)),VLOOKUP(A369,IF({1,0},'8.1论文（前端查询） 需要导入-待处理)'!E:E,'8.1论文（前端查询） 需要导入-待处理)'!B:B),2,),VLOOKUP(A369&amp;I369&amp;"1",IF({1,0},'8.1论文（前端查询） 需要导入-待处理)'!E:E&amp;'8.1论文（前端查询） 需要导入-待处理)'!G:G&amp;'8.1论文（前端查询） 需要导入-待处理)'!K:K,'8.1论文（前端查询） 需要导入-待处理)'!B:B),2,))</f>
        <v>李玲</v>
      </c>
      <c r="D369" t="str">
        <f>VLOOKUP(C369,[1]Sheet1!$A:$B,2,)</f>
        <v>liling</v>
      </c>
      <c r="E369" s="1" t="s">
        <v>285</v>
      </c>
      <c r="F369" t="str">
        <f t="array" ref="F369">IF(VLOOKUP(A369&amp;I369,IF({1,0},'8.1论文（前端查询） 需要导入-待处理)'!E:E&amp;'8.1论文（前端查询） 需要导入-待处理)'!G:G,'8.1论文（前端查询） 需要导入-待处理)'!J:J),2,)="1","独立完成","合作完成")</f>
        <v>合作完成</v>
      </c>
      <c r="G369" t="str">
        <f t="array" ref="G369">VLOOKUP(A369&amp;I369,IF({1,0},'8.1论文（前端查询） 需要导入-待处理)'!E:E&amp;'8.1论文（前端查询） 需要导入-待处理)'!G:G,'8.1论文（前端查询） 需要导入-待处理)'!A:A),2,)</f>
        <v>2011</v>
      </c>
      <c r="H369" t="str">
        <f>VLOOKUP(T369,刊物分数!A:D,3,1)</f>
        <v>一般期刊、公开出版的论文集</v>
      </c>
      <c r="I369" t="s">
        <v>1212</v>
      </c>
      <c r="J369" t="str">
        <f t="array" ref="J369">VLOOKUP(A369&amp;I369,IF({1,0},'8.1论文（前端查询） 需要导入-待处理)'!E:E&amp;'8.1论文（前端查询） 需要导入-待处理)'!G:G,'8.1论文（前端查询） 需要导入-待处理)'!I:I),2,)</f>
        <v>2011-04-28 </v>
      </c>
      <c r="K369" t="str">
        <f t="array" ref="K369">VLOOKUP(A369&amp;I369,IF({1,0},'8.1论文（前端查询） 需要导入-待处理)'!E:E&amp;'8.1论文（前端查询） 需要导入-待处理)'!G:G,'8.1论文（前端查询） 需要导入-待处理)'!H:H),2,)</f>
        <v>0.7</v>
      </c>
      <c r="L369" t="s">
        <v>27</v>
      </c>
      <c r="M369" t="s">
        <v>287</v>
      </c>
      <c r="N369" t="s">
        <v>29</v>
      </c>
      <c r="R369" t="str">
        <f>CONCATENATE(E369,"(",VLOOKUP(H369,刊物分数!C:D,2,)*70%,")")</f>
        <v>liling(14)</v>
      </c>
      <c r="T369">
        <v>8</v>
      </c>
    </row>
    <row r="370" spans="1:20">
      <c r="A370" t="s">
        <v>1214</v>
      </c>
      <c r="B370" s="9" t="s">
        <v>1215</v>
      </c>
      <c r="C370" t="str">
        <f t="array" ref="C370">IF(ISNA(VLOOKUP(A370&amp;I370&amp;"1",IF({1,0},'8.1论文（前端查询） 需要导入-待处理)'!E:E&amp;'8.1论文（前端查询） 需要导入-待处理)'!G:G&amp;'8.1论文（前端查询） 需要导入-待处理)'!K:K,'8.1论文（前端查询） 需要导入-待处理)'!B:B),2,)),VLOOKUP(A370,IF({1,0},'8.1论文（前端查询） 需要导入-待处理)'!E:E,'8.1论文（前端查询） 需要导入-待处理)'!B:B),2,),VLOOKUP(A370&amp;I370&amp;"1",IF({1,0},'8.1论文（前端查询） 需要导入-待处理)'!E:E&amp;'8.1论文（前端查询） 需要导入-待处理)'!G:G&amp;'8.1论文（前端查询） 需要导入-待处理)'!K:K,'8.1论文（前端查询） 需要导入-待处理)'!B:B),2,))</f>
        <v>李勇</v>
      </c>
      <c r="D370" t="e">
        <f>VLOOKUP(C370,[1]Sheet1!$A:$B,2,)</f>
        <v>#N/A</v>
      </c>
      <c r="E370" s="1" t="s">
        <v>306</v>
      </c>
      <c r="F370" t="str">
        <f t="array" ref="F370">IF(VLOOKUP(A370&amp;I370,IF({1,0},'8.1论文（前端查询） 需要导入-待处理)'!E:E&amp;'8.1论文（前端查询） 需要导入-待处理)'!G:G,'8.1论文（前端查询） 需要导入-待处理)'!J:J),2,)="1","独立完成","合作完成")</f>
        <v>合作完成</v>
      </c>
      <c r="G370" t="str">
        <f t="array" ref="G370">VLOOKUP(A370&amp;I370,IF({1,0},'8.1论文（前端查询） 需要导入-待处理)'!E:E&amp;'8.1论文（前端查询） 需要导入-待处理)'!G:G,'8.1论文（前端查询） 需要导入-待处理)'!A:A),2,)</f>
        <v>2011</v>
      </c>
      <c r="H370" t="str">
        <f>VLOOKUP(T370,刊物分数!A:D,3,1)</f>
        <v>一般期刊、公开出版的论文集</v>
      </c>
      <c r="I370" t="s">
        <v>1215</v>
      </c>
      <c r="J370" t="str">
        <f t="array" ref="J370">VLOOKUP(A370&amp;I370,IF({1,0},'8.1论文（前端查询） 需要导入-待处理)'!E:E&amp;'8.1论文（前端查询） 需要导入-待处理)'!G:G,'8.1论文（前端查询） 需要导入-待处理)'!I:I),2,)</f>
        <v>2011-11-17 </v>
      </c>
      <c r="K370" t="str">
        <f t="array" ref="K370">VLOOKUP(A370&amp;I370,IF({1,0},'8.1论文（前端查询） 需要导入-待处理)'!E:E&amp;'8.1论文（前端查询） 需要导入-待处理)'!G:G,'8.1论文（前端查询） 需要导入-待处理)'!H:H),2,)</f>
        <v>1</v>
      </c>
      <c r="L370" t="s">
        <v>27</v>
      </c>
      <c r="M370" t="s">
        <v>309</v>
      </c>
      <c r="N370" t="s">
        <v>29</v>
      </c>
      <c r="R370" t="str">
        <f>CONCATENATE(E370,"(",VLOOKUP(H370,刊物分数!C:D,2,)*70%,")")</f>
        <v>liyong(14)</v>
      </c>
      <c r="T370">
        <v>8</v>
      </c>
    </row>
    <row r="371" spans="1:20">
      <c r="A371" t="s">
        <v>1217</v>
      </c>
      <c r="B371" s="9" t="s">
        <v>1218</v>
      </c>
      <c r="C371" t="str">
        <f t="array" ref="C371">IF(ISNA(VLOOKUP(A371&amp;I371&amp;"1",IF({1,0},'8.1论文（前端查询） 需要导入-待处理)'!E:E&amp;'8.1论文（前端查询） 需要导入-待处理)'!G:G&amp;'8.1论文（前端查询） 需要导入-待处理)'!K:K,'8.1论文（前端查询） 需要导入-待处理)'!B:B),2,)),VLOOKUP(A371,IF({1,0},'8.1论文（前端查询） 需要导入-待处理)'!E:E,'8.1论文（前端查询） 需要导入-待处理)'!B:B),2,),VLOOKUP(A371&amp;I371&amp;"1",IF({1,0},'8.1论文（前端查询） 需要导入-待处理)'!E:E&amp;'8.1论文（前端查询） 需要导入-待处理)'!G:G&amp;'8.1论文（前端查询） 需要导入-待处理)'!K:K,'8.1论文（前端查询） 需要导入-待处理)'!B:B),2,))</f>
        <v>李勇</v>
      </c>
      <c r="D371" t="e">
        <f>VLOOKUP(C371,[1]Sheet1!$A:$B,2,)</f>
        <v>#N/A</v>
      </c>
      <c r="E371" s="1" t="s">
        <v>306</v>
      </c>
      <c r="F371" t="str">
        <f t="array" ref="F371">IF(VLOOKUP(A371&amp;I371,IF({1,0},'8.1论文（前端查询） 需要导入-待处理)'!E:E&amp;'8.1论文（前端查询） 需要导入-待处理)'!G:G,'8.1论文（前端查询） 需要导入-待处理)'!J:J),2,)="1","独立完成","合作完成")</f>
        <v>独立完成</v>
      </c>
      <c r="G371" t="str">
        <f t="array" ref="G371">VLOOKUP(A371&amp;I371,IF({1,0},'8.1论文（前端查询） 需要导入-待处理)'!E:E&amp;'8.1论文（前端查询） 需要导入-待处理)'!G:G,'8.1论文（前端查询） 需要导入-待处理)'!A:A),2,)</f>
        <v>2011</v>
      </c>
      <c r="H371" t="str">
        <f>VLOOKUP(T371,刊物分数!A:D,3,1)</f>
        <v>一般期刊、公开出版的论文集</v>
      </c>
      <c r="I371" t="s">
        <v>1218</v>
      </c>
      <c r="J371" t="str">
        <f t="array" ref="J371">VLOOKUP(A371&amp;I371,IF({1,0},'8.1论文（前端查询） 需要导入-待处理)'!E:E&amp;'8.1论文（前端查询） 需要导入-待处理)'!G:G,'8.1论文（前端查询） 需要导入-待处理)'!I:I),2,)</f>
        <v>2011-02-14 </v>
      </c>
      <c r="K371" t="str">
        <f t="array" ref="K371">VLOOKUP(A371&amp;I371,IF({1,0},'8.1论文（前端查询） 需要导入-待处理)'!E:E&amp;'8.1论文（前端查询） 需要导入-待处理)'!G:G,'8.1论文（前端查询） 需要导入-待处理)'!H:H),2,)</f>
        <v>1</v>
      </c>
      <c r="L371" t="s">
        <v>27</v>
      </c>
      <c r="M371" t="s">
        <v>309</v>
      </c>
      <c r="N371" t="s">
        <v>29</v>
      </c>
      <c r="R371" t="str">
        <f>CONCATENATE(E371,"(",VLOOKUP(H371,刊物分数!C:D,2,)*70%,")")</f>
        <v>liyong(14)</v>
      </c>
      <c r="T371">
        <v>20</v>
      </c>
    </row>
    <row r="372" spans="1:20">
      <c r="A372" t="s">
        <v>1220</v>
      </c>
      <c r="B372" s="9" t="s">
        <v>1221</v>
      </c>
      <c r="C372" t="str">
        <f t="array" ref="C372">IF(ISNA(VLOOKUP(A372&amp;I372&amp;"1",IF({1,0},'8.1论文（前端查询） 需要导入-待处理)'!E:E&amp;'8.1论文（前端查询） 需要导入-待处理)'!G:G&amp;'8.1论文（前端查询） 需要导入-待处理)'!K:K,'8.1论文（前端查询） 需要导入-待处理)'!B:B),2,)),VLOOKUP(A372,IF({1,0},'8.1论文（前端查询） 需要导入-待处理)'!E:E,'8.1论文（前端查询） 需要导入-待处理)'!B:B),2,),VLOOKUP(A372&amp;I372&amp;"1",IF({1,0},'8.1论文（前端查询） 需要导入-待处理)'!E:E&amp;'8.1论文（前端查询） 需要导入-待处理)'!G:G&amp;'8.1论文（前端查询） 需要导入-待处理)'!K:K,'8.1论文（前端查询） 需要导入-待处理)'!B:B),2,))</f>
        <v>李勇</v>
      </c>
      <c r="D372" t="e">
        <f>VLOOKUP(C372,[1]Sheet1!$A:$B,2,)</f>
        <v>#N/A</v>
      </c>
      <c r="E372" s="1" t="s">
        <v>306</v>
      </c>
      <c r="F372" t="str">
        <f t="array" ref="F372">IF(VLOOKUP(A372&amp;I372,IF({1,0},'8.1论文（前端查询） 需要导入-待处理)'!E:E&amp;'8.1论文（前端查询） 需要导入-待处理)'!G:G,'8.1论文（前端查询） 需要导入-待处理)'!J:J),2,)="1","独立完成","合作完成")</f>
        <v>独立完成</v>
      </c>
      <c r="G372" t="str">
        <f t="array" ref="G372">VLOOKUP(A372&amp;I372,IF({1,0},'8.1论文（前端查询） 需要导入-待处理)'!E:E&amp;'8.1论文（前端查询） 需要导入-待处理)'!G:G,'8.1论文（前端查询） 需要导入-待处理)'!A:A),2,)</f>
        <v>2011</v>
      </c>
      <c r="H372" t="str">
        <f>VLOOKUP(T372,刊物分数!A:D,3,1)</f>
        <v>一般期刊、公开出版的论文集</v>
      </c>
      <c r="I372" t="s">
        <v>1221</v>
      </c>
      <c r="J372" t="str">
        <f t="array" ref="J372">VLOOKUP(A372&amp;I372,IF({1,0},'8.1论文（前端查询） 需要导入-待处理)'!E:E&amp;'8.1论文（前端查询） 需要导入-待处理)'!G:G,'8.1论文（前端查询） 需要导入-待处理)'!I:I),2,)</f>
        <v>2011-01-31 </v>
      </c>
      <c r="K372" t="str">
        <f t="array" ref="K372">VLOOKUP(A372&amp;I372,IF({1,0},'8.1论文（前端查询） 需要导入-待处理)'!E:E&amp;'8.1论文（前端查询） 需要导入-待处理)'!G:G,'8.1论文（前端查询） 需要导入-待处理)'!H:H),2,)</f>
        <v>0.4</v>
      </c>
      <c r="L372" t="s">
        <v>27</v>
      </c>
      <c r="M372" t="s">
        <v>309</v>
      </c>
      <c r="N372" t="s">
        <v>29</v>
      </c>
      <c r="R372" t="str">
        <f>CONCATENATE(E372,"(",VLOOKUP(H372,刊物分数!C:D,2,)*70%,")")</f>
        <v>liyong(14)</v>
      </c>
      <c r="T372">
        <v>20</v>
      </c>
    </row>
    <row r="373" spans="1:20">
      <c r="A373" t="s">
        <v>1222</v>
      </c>
      <c r="B373" s="9" t="s">
        <v>1223</v>
      </c>
      <c r="C373" t="str">
        <f t="array" ref="C373">IF(ISNA(VLOOKUP(A373&amp;I373&amp;"1",IF({1,0},'8.1论文（前端查询） 需要导入-待处理)'!E:E&amp;'8.1论文（前端查询） 需要导入-待处理)'!G:G&amp;'8.1论文（前端查询） 需要导入-待处理)'!K:K,'8.1论文（前端查询） 需要导入-待处理)'!B:B),2,)),VLOOKUP(A373,IF({1,0},'8.1论文（前端查询） 需要导入-待处理)'!E:E,'8.1论文（前端查询） 需要导入-待处理)'!B:B),2,),VLOOKUP(A373&amp;I373&amp;"1",IF({1,0},'8.1论文（前端查询） 需要导入-待处理)'!E:E&amp;'8.1论文（前端查询） 需要导入-待处理)'!G:G&amp;'8.1论文（前端查询） 需要导入-待处理)'!K:K,'8.1论文（前端查询） 需要导入-待处理)'!B:B),2,))</f>
        <v>李勇</v>
      </c>
      <c r="D373" t="e">
        <f>VLOOKUP(C373,[1]Sheet1!$A:$B,2,)</f>
        <v>#N/A</v>
      </c>
      <c r="E373" s="1" t="s">
        <v>306</v>
      </c>
      <c r="F373" t="str">
        <f t="array" ref="F373">IF(VLOOKUP(A373&amp;I373,IF({1,0},'8.1论文（前端查询） 需要导入-待处理)'!E:E&amp;'8.1论文（前端查询） 需要导入-待处理)'!G:G,'8.1论文（前端查询） 需要导入-待处理)'!J:J),2,)="1","独立完成","合作完成")</f>
        <v>独立完成</v>
      </c>
      <c r="G373" t="str">
        <f t="array" ref="G373">VLOOKUP(A373&amp;I373,IF({1,0},'8.1论文（前端查询） 需要导入-待处理)'!E:E&amp;'8.1论文（前端查询） 需要导入-待处理)'!G:G,'8.1论文（前端查询） 需要导入-待处理)'!A:A),2,)</f>
        <v>2011</v>
      </c>
      <c r="H373" t="str">
        <f>VLOOKUP(T373,刊物分数!A:D,3,1)</f>
        <v>一般期刊、公开出版的论文集</v>
      </c>
      <c r="I373" t="s">
        <v>1223</v>
      </c>
      <c r="J373" t="str">
        <f t="array" ref="J373">VLOOKUP(A373&amp;I373,IF({1,0},'8.1论文（前端查询） 需要导入-待处理)'!E:E&amp;'8.1论文（前端查询） 需要导入-待处理)'!G:G,'8.1论文（前端查询） 需要导入-待处理)'!I:I),2,)</f>
        <v>2010-11-15 </v>
      </c>
      <c r="K373" t="str">
        <f t="array" ref="K373">VLOOKUP(A373&amp;I373,IF({1,0},'8.1论文（前端查询） 需要导入-待处理)'!E:E&amp;'8.1论文（前端查询） 需要导入-待处理)'!G:G,'8.1论文（前端查询） 需要导入-待处理)'!H:H),2,)</f>
        <v>0.8</v>
      </c>
      <c r="L373" t="s">
        <v>27</v>
      </c>
      <c r="M373" t="s">
        <v>309</v>
      </c>
      <c r="N373" t="s">
        <v>29</v>
      </c>
      <c r="R373" t="str">
        <f>CONCATENATE(E373,"(",VLOOKUP(H373,刊物分数!C:D,2,)*70%,")")</f>
        <v>liyong(14)</v>
      </c>
      <c r="T373">
        <v>10</v>
      </c>
    </row>
    <row r="374" hidden="1" spans="1:20">
      <c r="A374" t="s">
        <v>1224</v>
      </c>
      <c r="B374" s="9" t="s">
        <v>1225</v>
      </c>
      <c r="C374" t="str">
        <f t="array" ref="C374">IF(ISNA(VLOOKUP(A374&amp;I374&amp;"1",IF({1,0},'8.1论文（前端查询） 需要导入-待处理)'!E:E&amp;'8.1论文（前端查询） 需要导入-待处理)'!G:G&amp;'8.1论文（前端查询） 需要导入-待处理)'!K:K,'8.1论文（前端查询） 需要导入-待处理)'!B:B),2,)),VLOOKUP(A374,IF({1,0},'8.1论文（前端查询） 需要导入-待处理)'!E:E,'8.1论文（前端查询） 需要导入-待处理)'!B:B),2,),VLOOKUP(A374&amp;I374&amp;"1",IF({1,0},'8.1论文（前端查询） 需要导入-待处理)'!E:E&amp;'8.1论文（前端查询） 需要导入-待处理)'!G:G&amp;'8.1论文（前端查询） 需要导入-待处理)'!K:K,'8.1论文（前端查询） 需要导入-待处理)'!B:B),2,))</f>
        <v>李佑静</v>
      </c>
      <c r="D374" t="str">
        <f>VLOOKUP(C374,[1]Sheet1!$A:$B,2,)</f>
        <v>liyoujing</v>
      </c>
      <c r="E374" s="1" t="s">
        <v>327</v>
      </c>
      <c r="F374" t="str">
        <f t="array" ref="F374">IF(VLOOKUP(A374&amp;I374,IF({1,0},'8.1论文（前端查询） 需要导入-待处理)'!E:E&amp;'8.1论文（前端查询） 需要导入-待处理)'!G:G,'8.1论文（前端查询） 需要导入-待处理)'!J:J),2,)="1","独立完成","合作完成")</f>
        <v>合作完成</v>
      </c>
      <c r="G374" t="str">
        <f t="array" ref="G374">VLOOKUP(A374&amp;I374,IF({1,0},'8.1论文（前端查询） 需要导入-待处理)'!E:E&amp;'8.1论文（前端查询） 需要导入-待处理)'!G:G,'8.1论文（前端查询） 需要导入-待处理)'!A:A),2,)</f>
        <v>2011</v>
      </c>
      <c r="H374" t="str">
        <f>VLOOKUP(T374,刊物分数!A:D,3,1)</f>
        <v>内部刊物</v>
      </c>
      <c r="I374" t="s">
        <v>1225</v>
      </c>
      <c r="J374" t="str">
        <f t="array" ref="J374">VLOOKUP(A374&amp;I374,IF({1,0},'8.1论文（前端查询） 需要导入-待处理)'!E:E&amp;'8.1论文（前端查询） 需要导入-待处理)'!G:G,'8.1论文（前端查询） 需要导入-待处理)'!I:I),2,)</f>
        <v>2011-07-02 </v>
      </c>
      <c r="K374" t="str">
        <f t="array" ref="K374">VLOOKUP(A374&amp;I374,IF({1,0},'8.1论文（前端查询） 需要导入-待处理)'!E:E&amp;'8.1论文（前端查询） 需要导入-待处理)'!G:G,'8.1论文（前端查询） 需要导入-待处理)'!H:H),2,)</f>
        <v>0.4</v>
      </c>
      <c r="L374" t="s">
        <v>27</v>
      </c>
      <c r="M374" t="s">
        <v>333</v>
      </c>
      <c r="N374" t="s">
        <v>29</v>
      </c>
      <c r="R374" t="str">
        <f>CONCATENATE(E374,"(",VLOOKUP(H374,刊物分数!C:D,2,)*70%,")")</f>
        <v>liyoujing(3.5)</v>
      </c>
      <c r="T374">
        <v>4</v>
      </c>
    </row>
    <row r="375" hidden="1" spans="1:20">
      <c r="A375" t="s">
        <v>1227</v>
      </c>
      <c r="B375" s="9" t="s">
        <v>1225</v>
      </c>
      <c r="C375" t="str">
        <f t="array" ref="C375">IF(ISNA(VLOOKUP(A375&amp;I375&amp;"1",IF({1,0},'8.1论文（前端查询） 需要导入-待处理)'!E:E&amp;'8.1论文（前端查询） 需要导入-待处理)'!G:G&amp;'8.1论文（前端查询） 需要导入-待处理)'!K:K,'8.1论文（前端查询） 需要导入-待处理)'!B:B),2,)),VLOOKUP(A375,IF({1,0},'8.1论文（前端查询） 需要导入-待处理)'!E:E,'8.1论文（前端查询） 需要导入-待处理)'!B:B),2,),VLOOKUP(A375&amp;I375&amp;"1",IF({1,0},'8.1论文（前端查询） 需要导入-待处理)'!E:E&amp;'8.1论文（前端查询） 需要导入-待处理)'!G:G&amp;'8.1论文（前端查询） 需要导入-待处理)'!K:K,'8.1论文（前端查询） 需要导入-待处理)'!B:B),2,))</f>
        <v>李佑静</v>
      </c>
      <c r="D375" t="str">
        <f>VLOOKUP(C375,[1]Sheet1!$A:$B,2,)</f>
        <v>liyoujing</v>
      </c>
      <c r="E375" s="1" t="s">
        <v>327</v>
      </c>
      <c r="F375" t="str">
        <f t="array" ref="F375">IF(VLOOKUP(A375&amp;I375,IF({1,0},'8.1论文（前端查询） 需要导入-待处理)'!E:E&amp;'8.1论文（前端查询） 需要导入-待处理)'!G:G,'8.1论文（前端查询） 需要导入-待处理)'!J:J),2,)="1","独立完成","合作完成")</f>
        <v>独立完成</v>
      </c>
      <c r="G375" t="str">
        <f t="array" ref="G375">VLOOKUP(A375&amp;I375,IF({1,0},'8.1论文（前端查询） 需要导入-待处理)'!E:E&amp;'8.1论文（前端查询） 需要导入-待处理)'!G:G,'8.1论文（前端查询） 需要导入-待处理)'!A:A),2,)</f>
        <v>2011</v>
      </c>
      <c r="H375" t="str">
        <f>VLOOKUP(T375,刊物分数!A:D,3,1)</f>
        <v>一般期刊、公开出版的论文集</v>
      </c>
      <c r="I375" t="s">
        <v>1225</v>
      </c>
      <c r="J375" t="str">
        <f t="array" ref="J375">VLOOKUP(A375&amp;I375,IF({1,0},'8.1论文（前端查询） 需要导入-待处理)'!E:E&amp;'8.1论文（前端查询） 需要导入-待处理)'!G:G,'8.1论文（前端查询） 需要导入-待处理)'!I:I),2,)</f>
        <v>2011-12-02 </v>
      </c>
      <c r="K375" t="str">
        <f t="array" ref="K375">VLOOKUP(A375&amp;I375,IF({1,0},'8.1论文（前端查询） 需要导入-待处理)'!E:E&amp;'8.1论文（前端查询） 需要导入-待处理)'!G:G,'8.1论文（前端查询） 需要导入-待处理)'!H:H),2,)</f>
        <v>0.15</v>
      </c>
      <c r="L375" t="s">
        <v>27</v>
      </c>
      <c r="M375" t="s">
        <v>333</v>
      </c>
      <c r="N375" t="s">
        <v>29</v>
      </c>
      <c r="R375" t="str">
        <f>CONCATENATE(E375,"(",VLOOKUP(H375,刊物分数!C:D,2,)*70%,")")</f>
        <v>liyoujing(14)</v>
      </c>
      <c r="T375">
        <v>10</v>
      </c>
    </row>
    <row r="376" hidden="1" spans="1:20">
      <c r="A376" t="s">
        <v>1229</v>
      </c>
      <c r="B376" s="9" t="s">
        <v>354</v>
      </c>
      <c r="C376" t="str">
        <f t="array" ref="C376">IF(ISNA(VLOOKUP(A376&amp;I376&amp;"1",IF({1,0},'8.1论文（前端查询） 需要导入-待处理)'!E:E&amp;'8.1论文（前端查询） 需要导入-待处理)'!G:G&amp;'8.1论文（前端查询） 需要导入-待处理)'!K:K,'8.1论文（前端查询） 需要导入-待处理)'!B:B),2,)),VLOOKUP(A376,IF({1,0},'8.1论文（前端查询） 需要导入-待处理)'!E:E,'8.1论文（前端查询） 需要导入-待处理)'!B:B),2,),VLOOKUP(A376&amp;I376&amp;"1",IF({1,0},'8.1论文（前端查询） 需要导入-待处理)'!E:E&amp;'8.1论文（前端查询） 需要导入-待处理)'!G:G&amp;'8.1论文（前端查询） 需要导入-待处理)'!K:K,'8.1论文（前端查询） 需要导入-待处理)'!B:B),2,))</f>
        <v>李重华</v>
      </c>
      <c r="D376" t="str">
        <f>VLOOKUP(C376,[1]Sheet1!$A:$B,2,)</f>
        <v>lichonghua</v>
      </c>
      <c r="E376" s="1" t="s">
        <v>353</v>
      </c>
      <c r="F376" t="str">
        <f t="array" ref="F376">IF(VLOOKUP(A376&amp;I376,IF({1,0},'8.1论文（前端查询） 需要导入-待处理)'!E:E&amp;'8.1论文（前端查询） 需要导入-待处理)'!G:G,'8.1论文（前端查询） 需要导入-待处理)'!J:J),2,)="1","独立完成","合作完成")</f>
        <v>合作完成</v>
      </c>
      <c r="G376" t="str">
        <f t="array" ref="G376">VLOOKUP(A376&amp;I376,IF({1,0},'8.1论文（前端查询） 需要导入-待处理)'!E:E&amp;'8.1论文（前端查询） 需要导入-待处理)'!G:G,'8.1论文（前端查询） 需要导入-待处理)'!A:A),2,)</f>
        <v>2011</v>
      </c>
      <c r="H376" t="str">
        <f>VLOOKUP(T376,刊物分数!A:D,3,1)</f>
        <v>一般期刊、公开出版的论文集</v>
      </c>
      <c r="I376" t="s">
        <v>354</v>
      </c>
      <c r="J376" t="str">
        <f t="array" ref="J376">VLOOKUP(A376&amp;I376,IF({1,0},'8.1论文（前端查询） 需要导入-待处理)'!E:E&amp;'8.1论文（前端查询） 需要导入-待处理)'!G:G,'8.1论文（前端查询） 需要导入-待处理)'!I:I),2,)</f>
        <v>2011-11-30 </v>
      </c>
      <c r="K376" t="str">
        <f t="array" ref="K376">VLOOKUP(A376&amp;I376,IF({1,0},'8.1论文（前端查询） 需要导入-待处理)'!E:E&amp;'8.1论文（前端查询） 需要导入-待处理)'!G:G,'8.1论文（前端查询） 需要导入-待处理)'!H:H),2,)</f>
        <v>0.9</v>
      </c>
      <c r="L376" t="s">
        <v>27</v>
      </c>
      <c r="M376" t="s">
        <v>356</v>
      </c>
      <c r="N376" t="s">
        <v>29</v>
      </c>
      <c r="R376" t="str">
        <f>CONCATENATE(E376,"(",VLOOKUP(H376,刊物分数!C:D,2,)*70%,")")</f>
        <v>lichonghua(14)</v>
      </c>
      <c r="T376">
        <v>6</v>
      </c>
    </row>
    <row r="377" hidden="1" spans="1:20">
      <c r="A377" t="s">
        <v>1231</v>
      </c>
      <c r="B377" s="9" t="s">
        <v>426</v>
      </c>
      <c r="C377" t="str">
        <f t="array" ref="C377">IF(ISNA(VLOOKUP(A377&amp;I377&amp;"1",IF({1,0},'8.1论文（前端查询） 需要导入-待处理)'!E:E&amp;'8.1论文（前端查询） 需要导入-待处理)'!G:G&amp;'8.1论文（前端查询） 需要导入-待处理)'!K:K,'8.1论文（前端查询） 需要导入-待处理)'!B:B),2,)),VLOOKUP(A377,IF({1,0},'8.1论文（前端查询） 需要导入-待处理)'!E:E,'8.1论文（前端查询） 需要导入-待处理)'!B:B),2,),VLOOKUP(A377&amp;I377&amp;"1",IF({1,0},'8.1论文（前端查询） 需要导入-待处理)'!E:E&amp;'8.1论文（前端查询） 需要导入-待处理)'!G:G&amp;'8.1论文（前端查询） 需要导入-待处理)'!K:K,'8.1论文（前端查询） 需要导入-待处理)'!B:B),2,))</f>
        <v>李重华</v>
      </c>
      <c r="D377" t="str">
        <f>VLOOKUP(C377,[1]Sheet1!$A:$B,2,)</f>
        <v>lichonghua</v>
      </c>
      <c r="E377" s="1" t="s">
        <v>353</v>
      </c>
      <c r="F377" t="str">
        <f t="array" ref="F377">IF(VLOOKUP(A377&amp;I377,IF({1,0},'8.1论文（前端查询） 需要导入-待处理)'!E:E&amp;'8.1论文（前端查询） 需要导入-待处理)'!G:G,'8.1论文（前端查询） 需要导入-待处理)'!J:J),2,)="1","独立完成","合作完成")</f>
        <v>独立完成</v>
      </c>
      <c r="G377" t="str">
        <f t="array" ref="G377">VLOOKUP(A377&amp;I377,IF({1,0},'8.1论文（前端查询） 需要导入-待处理)'!E:E&amp;'8.1论文（前端查询） 需要导入-待处理)'!G:G,'8.1论文（前端查询） 需要导入-待处理)'!A:A),2,)</f>
        <v>2011</v>
      </c>
      <c r="H377" t="str">
        <f>VLOOKUP(T377,刊物分数!A:D,3,1)</f>
        <v>一般期刊、公开出版的论文集</v>
      </c>
      <c r="I377" t="s">
        <v>426</v>
      </c>
      <c r="J377" t="str">
        <f t="array" ref="J377">VLOOKUP(A377&amp;I377,IF({1,0},'8.1论文（前端查询） 需要导入-待处理)'!E:E&amp;'8.1论文（前端查询） 需要导入-待处理)'!G:G,'8.1论文（前端查询） 需要导入-待处理)'!I:I),2,)</f>
        <v>2011-12-14 </v>
      </c>
      <c r="K377" t="str">
        <f t="array" ref="K377">VLOOKUP(A377&amp;I377,IF({1,0},'8.1论文（前端查询） 需要导入-待处理)'!E:E&amp;'8.1论文（前端查询） 需要导入-待处理)'!G:G,'8.1论文（前端查询） 需要导入-待处理)'!H:H),2,)</f>
        <v>0.3</v>
      </c>
      <c r="L377" t="s">
        <v>27</v>
      </c>
      <c r="M377" t="s">
        <v>356</v>
      </c>
      <c r="N377" t="s">
        <v>29</v>
      </c>
      <c r="R377" t="str">
        <f>CONCATENATE(E377,"(",VLOOKUP(H377,刊物分数!C:D,2,)*70%,")")</f>
        <v>lichonghua(14)</v>
      </c>
      <c r="T377">
        <v>20</v>
      </c>
    </row>
    <row r="378" hidden="1" spans="1:20">
      <c r="A378" t="s">
        <v>1233</v>
      </c>
      <c r="B378" s="9" t="s">
        <v>1234</v>
      </c>
      <c r="C378" t="str">
        <f t="array" ref="C378">IF(ISNA(VLOOKUP(A378&amp;I378&amp;"1",IF({1,0},'8.1论文（前端查询） 需要导入-待处理)'!E:E&amp;'8.1论文（前端查询） 需要导入-待处理)'!G:G&amp;'8.1论文（前端查询） 需要导入-待处理)'!K:K,'8.1论文（前端查询） 需要导入-待处理)'!B:B),2,)),VLOOKUP(A378,IF({1,0},'8.1论文（前端查询） 需要导入-待处理)'!E:E,'8.1论文（前端查询） 需要导入-待处理)'!B:B),2,),VLOOKUP(A378&amp;I378&amp;"1",IF({1,0},'8.1论文（前端查询） 需要导入-待处理)'!E:E&amp;'8.1论文（前端查询） 需要导入-待处理)'!G:G&amp;'8.1论文（前端查询） 需要导入-待处理)'!K:K,'8.1论文（前端查询） 需要导入-待处理)'!B:B),2,))</f>
        <v>李重华</v>
      </c>
      <c r="D378" t="str">
        <f>VLOOKUP(C378,[1]Sheet1!$A:$B,2,)</f>
        <v>lichonghua</v>
      </c>
      <c r="E378" s="1" t="s">
        <v>353</v>
      </c>
      <c r="F378" t="str">
        <f t="array" ref="F378">IF(VLOOKUP(A378&amp;I378,IF({1,0},'8.1论文（前端查询） 需要导入-待处理)'!E:E&amp;'8.1论文（前端查询） 需要导入-待处理)'!G:G,'8.1论文（前端查询） 需要导入-待处理)'!J:J),2,)="1","独立完成","合作完成")</f>
        <v>独立完成</v>
      </c>
      <c r="G378" t="str">
        <f t="array" ref="G378">VLOOKUP(A378&amp;I378,IF({1,0},'8.1论文（前端查询） 需要导入-待处理)'!E:E&amp;'8.1论文（前端查询） 需要导入-待处理)'!G:G,'8.1论文（前端查询） 需要导入-待处理)'!A:A),2,)</f>
        <v>2011</v>
      </c>
      <c r="H378" t="str">
        <f>VLOOKUP(T378,刊物分数!A:D,3,1)</f>
        <v>一般核心期刊</v>
      </c>
      <c r="I378" t="s">
        <v>1234</v>
      </c>
      <c r="J378" t="str">
        <f t="array" ref="J378">VLOOKUP(A378&amp;I378,IF({1,0},'8.1论文（前端查询） 需要导入-待处理)'!E:E&amp;'8.1论文（前端查询） 需要导入-待处理)'!G:G,'8.1论文（前端查询） 需要导入-待处理)'!I:I),2,)</f>
        <v>2011-05-25 </v>
      </c>
      <c r="K378" t="str">
        <f t="array" ref="K378">VLOOKUP(A378&amp;I378,IF({1,0},'8.1论文（前端查询） 需要导入-待处理)'!E:E&amp;'8.1论文（前端查询） 需要导入-待处理)'!G:G,'8.1论文（前端查询） 需要导入-待处理)'!H:H),2,)</f>
        <v>0.7</v>
      </c>
      <c r="L378" t="s">
        <v>27</v>
      </c>
      <c r="M378" t="s">
        <v>356</v>
      </c>
      <c r="N378" t="s">
        <v>29</v>
      </c>
      <c r="R378" t="str">
        <f>CONCATENATE(E378,"(",VLOOKUP(H378,刊物分数!C:D,2,)*70%,")")</f>
        <v>lichonghua(42)</v>
      </c>
      <c r="T378">
        <v>60</v>
      </c>
    </row>
    <row r="379" hidden="1" spans="1:20">
      <c r="A379" t="s">
        <v>1237</v>
      </c>
      <c r="B379" s="9" t="s">
        <v>1238</v>
      </c>
      <c r="C379" t="str">
        <f t="array" ref="C379">IF(ISNA(VLOOKUP(A379&amp;I379&amp;"1",IF({1,0},'8.1论文（前端查询） 需要导入-待处理)'!E:E&amp;'8.1论文（前端查询） 需要导入-待处理)'!G:G&amp;'8.1论文（前端查询） 需要导入-待处理)'!K:K,'8.1论文（前端查询） 需要导入-待处理)'!B:B),2,)),VLOOKUP(A379,IF({1,0},'8.1论文（前端查询） 需要导入-待处理)'!E:E,'8.1论文（前端查询） 需要导入-待处理)'!B:B),2,),VLOOKUP(A379&amp;I379&amp;"1",IF({1,0},'8.1论文（前端查询） 需要导入-待处理)'!E:E&amp;'8.1论文（前端查询） 需要导入-待处理)'!G:G&amp;'8.1论文（前端查询） 需要导入-待处理)'!K:K,'8.1论文（前端查询） 需要导入-待处理)'!B:B),2,))</f>
        <v>李重华</v>
      </c>
      <c r="D379" t="str">
        <f>VLOOKUP(C379,[1]Sheet1!$A:$B,2,)</f>
        <v>lichonghua</v>
      </c>
      <c r="E379" s="1" t="s">
        <v>353</v>
      </c>
      <c r="F379" t="str">
        <f t="array" ref="F379">IF(VLOOKUP(A379&amp;I379,IF({1,0},'8.1论文（前端查询） 需要导入-待处理)'!E:E&amp;'8.1论文（前端查询） 需要导入-待处理)'!G:G,'8.1论文（前端查询） 需要导入-待处理)'!J:J),2,)="1","独立完成","合作完成")</f>
        <v>独立完成</v>
      </c>
      <c r="G379" t="str">
        <f t="array" ref="G379">VLOOKUP(A379&amp;I379,IF({1,0},'8.1论文（前端查询） 需要导入-待处理)'!E:E&amp;'8.1论文（前端查询） 需要导入-待处理)'!G:G,'8.1论文（前端查询） 需要导入-待处理)'!A:A),2,)</f>
        <v>2011</v>
      </c>
      <c r="H379" t="str">
        <f>VLOOKUP(T379,刊物分数!A:D,3,1)</f>
        <v>一般期刊、公开出版的论文集</v>
      </c>
      <c r="I379" t="s">
        <v>1238</v>
      </c>
      <c r="J379" t="str">
        <f t="array" ref="J379">VLOOKUP(A379&amp;I379,IF({1,0},'8.1论文（前端查询） 需要导入-待处理)'!E:E&amp;'8.1论文（前端查询） 需要导入-待处理)'!G:G,'8.1论文（前端查询） 需要导入-待处理)'!I:I),2,)</f>
        <v>2011-06-25 </v>
      </c>
      <c r="K379" t="str">
        <f t="array" ref="K379">VLOOKUP(A379&amp;I379,IF({1,0},'8.1论文（前端查询） 需要导入-待处理)'!E:E&amp;'8.1论文（前端查询） 需要导入-待处理)'!G:G,'8.1论文（前端查询） 需要导入-待处理)'!H:H),2,)</f>
        <v>1.3</v>
      </c>
      <c r="L379" t="s">
        <v>27</v>
      </c>
      <c r="M379" t="s">
        <v>356</v>
      </c>
      <c r="N379" t="s">
        <v>29</v>
      </c>
      <c r="R379" t="str">
        <f>CONCATENATE(E379,"(",VLOOKUP(H379,刊物分数!C:D,2,)*70%,")")</f>
        <v>lichonghua(14)</v>
      </c>
      <c r="T379">
        <v>20</v>
      </c>
    </row>
    <row r="380" hidden="1" spans="1:20">
      <c r="A380" t="s">
        <v>1240</v>
      </c>
      <c r="B380" s="9" t="s">
        <v>1241</v>
      </c>
      <c r="C380" t="str">
        <f t="array" ref="C380">IF(ISNA(VLOOKUP(A380&amp;I380&amp;"1",IF({1,0},'8.1论文（前端查询） 需要导入-待处理)'!E:E&amp;'8.1论文（前端查询） 需要导入-待处理)'!G:G&amp;'8.1论文（前端查询） 需要导入-待处理)'!K:K,'8.1论文（前端查询） 需要导入-待处理)'!B:B),2,)),VLOOKUP(A380,IF({1,0},'8.1论文（前端查询） 需要导入-待处理)'!E:E,'8.1论文（前端查询） 需要导入-待处理)'!B:B),2,),VLOOKUP(A380&amp;I380&amp;"1",IF({1,0},'8.1论文（前端查询） 需要导入-待处理)'!E:E&amp;'8.1论文（前端查询） 需要导入-待处理)'!G:G&amp;'8.1论文（前端查询） 需要导入-待处理)'!K:K,'8.1论文（前端查询） 需要导入-待处理)'!B:B),2,))</f>
        <v>李重华</v>
      </c>
      <c r="D380" t="str">
        <f>VLOOKUP(C380,[1]Sheet1!$A:$B,2,)</f>
        <v>lichonghua</v>
      </c>
      <c r="E380" s="1" t="s">
        <v>353</v>
      </c>
      <c r="F380" t="str">
        <f t="array" ref="F380">IF(VLOOKUP(A380&amp;I380,IF({1,0},'8.1论文（前端查询） 需要导入-待处理)'!E:E&amp;'8.1论文（前端查询） 需要导入-待处理)'!G:G,'8.1论文（前端查询） 需要导入-待处理)'!J:J),2,)="1","独立完成","合作完成")</f>
        <v>独立完成</v>
      </c>
      <c r="G380" t="str">
        <f t="array" ref="G380">VLOOKUP(A380&amp;I380,IF({1,0},'8.1论文（前端查询） 需要导入-待处理)'!E:E&amp;'8.1论文（前端查询） 需要导入-待处理)'!G:G,'8.1论文（前端查询） 需要导入-待处理)'!A:A),2,)</f>
        <v>2011</v>
      </c>
      <c r="H380" t="str">
        <f>VLOOKUP(T380,刊物分数!A:D,3,1)</f>
        <v>一般期刊、公开出版的论文集</v>
      </c>
      <c r="I380" t="s">
        <v>1241</v>
      </c>
      <c r="J380" t="str">
        <f t="array" ref="J380">VLOOKUP(A380&amp;I380,IF({1,0},'8.1论文（前端查询） 需要导入-待处理)'!E:E&amp;'8.1论文（前端查询） 需要导入-待处理)'!G:G,'8.1论文（前端查询） 需要导入-待处理)'!I:I),2,)</f>
        <v>2011-01-01 </v>
      </c>
      <c r="K380" t="str">
        <f t="array" ref="K380">VLOOKUP(A380&amp;I380,IF({1,0},'8.1论文（前端查询） 需要导入-待处理)'!E:E&amp;'8.1论文（前端查询） 需要导入-待处理)'!G:G,'8.1论文（前端查询） 需要导入-待处理)'!H:H),2,)</f>
        <v>0.7</v>
      </c>
      <c r="L380" t="s">
        <v>27</v>
      </c>
      <c r="M380" t="s">
        <v>356</v>
      </c>
      <c r="N380" t="s">
        <v>29</v>
      </c>
      <c r="R380" t="str">
        <f>CONCATENATE(E380,"(",VLOOKUP(H380,刊物分数!C:D,2,)*70%,")")</f>
        <v>lichonghua(14)</v>
      </c>
      <c r="T380">
        <v>10</v>
      </c>
    </row>
    <row r="381" hidden="1" spans="1:20">
      <c r="A381" t="s">
        <v>1243</v>
      </c>
      <c r="B381" s="9" t="s">
        <v>1244</v>
      </c>
      <c r="C381" t="str">
        <f t="array" ref="C381">IF(ISNA(VLOOKUP(A381&amp;I381&amp;"1",IF({1,0},'8.1论文（前端查询） 需要导入-待处理)'!E:E&amp;'8.1论文（前端查询） 需要导入-待处理)'!G:G&amp;'8.1论文（前端查询） 需要导入-待处理)'!K:K,'8.1论文（前端查询） 需要导入-待处理)'!B:B),2,)),VLOOKUP(A381,IF({1,0},'8.1论文（前端查询） 需要导入-待处理)'!E:E,'8.1论文（前端查询） 需要导入-待处理)'!B:B),2,),VLOOKUP(A381&amp;I381&amp;"1",IF({1,0},'8.1论文（前端查询） 需要导入-待处理)'!E:E&amp;'8.1论文（前端查询） 需要导入-待处理)'!G:G&amp;'8.1论文（前端查询） 需要导入-待处理)'!K:K,'8.1论文（前端查询） 需要导入-待处理)'!B:B),2,))</f>
        <v>李重华</v>
      </c>
      <c r="D381" t="str">
        <f>VLOOKUP(C381,[1]Sheet1!$A:$B,2,)</f>
        <v>lichonghua</v>
      </c>
      <c r="E381" s="1" t="s">
        <v>353</v>
      </c>
      <c r="F381" t="str">
        <f t="array" ref="F381">IF(VLOOKUP(A381&amp;I381,IF({1,0},'8.1论文（前端查询） 需要导入-待处理)'!E:E&amp;'8.1论文（前端查询） 需要导入-待处理)'!G:G,'8.1论文（前端查询） 需要导入-待处理)'!J:J),2,)="1","独立完成","合作完成")</f>
        <v>独立完成</v>
      </c>
      <c r="G381" t="str">
        <f t="array" ref="G381">VLOOKUP(A381&amp;I381,IF({1,0},'8.1论文（前端查询） 需要导入-待处理)'!E:E&amp;'8.1论文（前端查询） 需要导入-待处理)'!G:G,'8.1论文（前端查询） 需要导入-待处理)'!A:A),2,)</f>
        <v>2011</v>
      </c>
      <c r="H381" t="str">
        <f>VLOOKUP(T381,刊物分数!A:D,3,1)</f>
        <v>一般期刊、公开出版的论文集</v>
      </c>
      <c r="I381" t="s">
        <v>1244</v>
      </c>
      <c r="J381" t="str">
        <f t="array" ref="J381">VLOOKUP(A381&amp;I381,IF({1,0},'8.1论文（前端查询） 需要导入-待处理)'!E:E&amp;'8.1论文（前端查询） 需要导入-待处理)'!G:G,'8.1论文（前端查询） 需要导入-待处理)'!I:I),2,)</f>
        <v>2011-02-10 </v>
      </c>
      <c r="K381" t="str">
        <f t="array" ref="K381">VLOOKUP(A381&amp;I381,IF({1,0},'8.1论文（前端查询） 需要导入-待处理)'!E:E&amp;'8.1论文（前端查询） 需要导入-待处理)'!G:G,'8.1论文（前端查询） 需要导入-待处理)'!H:H),2,)</f>
        <v>1.3</v>
      </c>
      <c r="L381" t="s">
        <v>27</v>
      </c>
      <c r="M381" t="s">
        <v>356</v>
      </c>
      <c r="N381" t="s">
        <v>29</v>
      </c>
      <c r="R381" t="str">
        <f>CONCATENATE(E381,"(",VLOOKUP(H381,刊物分数!C:D,2,)*70%,")")</f>
        <v>lichonghua(14)</v>
      </c>
      <c r="T381">
        <v>20</v>
      </c>
    </row>
    <row r="382" hidden="1" spans="1:20">
      <c r="A382" t="s">
        <v>1246</v>
      </c>
      <c r="B382" s="9" t="s">
        <v>153</v>
      </c>
      <c r="C382" t="str">
        <f t="array" ref="C382">IF(ISNA(VLOOKUP(A382&amp;I382&amp;"1",IF({1,0},'8.1论文（前端查询） 需要导入-待处理)'!E:E&amp;'8.1论文（前端查询） 需要导入-待处理)'!G:G&amp;'8.1论文（前端查询） 需要导入-待处理)'!K:K,'8.1论文（前端查询） 需要导入-待处理)'!B:B),2,)),VLOOKUP(A382,IF({1,0},'8.1论文（前端查询） 需要导入-待处理)'!E:E,'8.1论文（前端查询） 需要导入-待处理)'!B:B),2,),VLOOKUP(A382&amp;I382&amp;"1",IF({1,0},'8.1论文（前端查询） 需要导入-待处理)'!E:E&amp;'8.1论文（前端查询） 需要导入-待处理)'!G:G&amp;'8.1论文（前端查询） 需要导入-待处理)'!K:K,'8.1论文（前端查询） 需要导入-待处理)'!B:B),2,))</f>
        <v>李重华</v>
      </c>
      <c r="D382" t="str">
        <f>VLOOKUP(C382,[1]Sheet1!$A:$B,2,)</f>
        <v>lichonghua</v>
      </c>
      <c r="E382" s="1" t="s">
        <v>353</v>
      </c>
      <c r="F382" t="str">
        <f t="array" ref="F382">IF(VLOOKUP(A382&amp;I382,IF({1,0},'8.1论文（前端查询） 需要导入-待处理)'!E:E&amp;'8.1论文（前端查询） 需要导入-待处理)'!G:G,'8.1论文（前端查询） 需要导入-待处理)'!J:J),2,)="1","独立完成","合作完成")</f>
        <v>独立完成</v>
      </c>
      <c r="G382" t="str">
        <f t="array" ref="G382">VLOOKUP(A382&amp;I382,IF({1,0},'8.1论文（前端查询） 需要导入-待处理)'!E:E&amp;'8.1论文（前端查询） 需要导入-待处理)'!G:G,'8.1论文（前端查询） 需要导入-待处理)'!A:A),2,)</f>
        <v>2011</v>
      </c>
      <c r="H382" t="str">
        <f>VLOOKUP(T382,刊物分数!A:D,3,1)</f>
        <v>一般期刊、公开出版的论文集</v>
      </c>
      <c r="I382" t="s">
        <v>153</v>
      </c>
      <c r="J382" t="str">
        <f t="array" ref="J382">VLOOKUP(A382&amp;I382,IF({1,0},'8.1论文（前端查询） 需要导入-待处理)'!E:E&amp;'8.1论文（前端查询） 需要导入-待处理)'!G:G,'8.1论文（前端查询） 需要导入-待处理)'!I:I),2,)</f>
        <v>2011-02-15 </v>
      </c>
      <c r="K382" t="str">
        <f t="array" ref="K382">VLOOKUP(A382&amp;I382,IF({1,0},'8.1论文（前端查询） 需要导入-待处理)'!E:E&amp;'8.1论文（前端查询） 需要导入-待处理)'!G:G,'8.1论文（前端查询） 需要导入-待处理)'!H:H),2,)</f>
        <v>0.1</v>
      </c>
      <c r="L382" t="s">
        <v>27</v>
      </c>
      <c r="M382" t="s">
        <v>356</v>
      </c>
      <c r="N382" t="s">
        <v>29</v>
      </c>
      <c r="R382" t="str">
        <f>CONCATENATE(E382,"(",VLOOKUP(H382,刊物分数!C:D,2,)*70%,")")</f>
        <v>lichonghua(14)</v>
      </c>
      <c r="T382">
        <v>10</v>
      </c>
    </row>
    <row r="383" hidden="1" spans="1:20">
      <c r="A383" t="s">
        <v>1247</v>
      </c>
      <c r="B383" s="9" t="s">
        <v>190</v>
      </c>
      <c r="C383" t="str">
        <f t="array" ref="C383">IF(ISNA(VLOOKUP(A383&amp;I383&amp;"1",IF({1,0},'8.1论文（前端查询） 需要导入-待处理)'!E:E&amp;'8.1论文（前端查询） 需要导入-待处理)'!G:G&amp;'8.1论文（前端查询） 需要导入-待处理)'!K:K,'8.1论文（前端查询） 需要导入-待处理)'!B:B),2,)),VLOOKUP(A383,IF({1,0},'8.1论文（前端查询） 需要导入-待处理)'!E:E,'8.1论文（前端查询） 需要导入-待处理)'!B:B),2,),VLOOKUP(A383&amp;I383&amp;"1",IF({1,0},'8.1论文（前端查询） 需要导入-待处理)'!E:E&amp;'8.1论文（前端查询） 需要导入-待处理)'!G:G&amp;'8.1论文（前端查询） 需要导入-待处理)'!K:K,'8.1论文（前端查询） 需要导入-待处理)'!B:B),2,))</f>
        <v>许玉明</v>
      </c>
      <c r="D383" t="str">
        <f>VLOOKUP(C383,[1]Sheet1!$A:$B,2,)</f>
        <v>xuyuming</v>
      </c>
      <c r="E383" s="1" t="s">
        <v>229</v>
      </c>
      <c r="F383" t="str">
        <f t="array" ref="F383">IF(VLOOKUP(A383&amp;I383,IF({1,0},'8.1论文（前端查询） 需要导入-待处理)'!E:E&amp;'8.1论文（前端查询） 需要导入-待处理)'!G:G,'8.1论文（前端查询） 需要导入-待处理)'!J:J),2,)="1","独立完成","合作完成")</f>
        <v>合作完成</v>
      </c>
      <c r="G383" t="str">
        <f t="array" ref="G383">VLOOKUP(A383&amp;I383,IF({1,0},'8.1论文（前端查询） 需要导入-待处理)'!E:E&amp;'8.1论文（前端查询） 需要导入-待处理)'!G:G,'8.1论文（前端查询） 需要导入-待处理)'!A:A),2,)</f>
        <v>2011</v>
      </c>
      <c r="H383" t="str">
        <f>VLOOKUP(T383,刊物分数!A:D,3,1)</f>
        <v>一般期刊、公开出版的论文集</v>
      </c>
      <c r="I383" t="s">
        <v>190</v>
      </c>
      <c r="J383" t="str">
        <f t="array" ref="J383">VLOOKUP(A383&amp;I383,IF({1,0},'8.1论文（前端查询） 需要导入-待处理)'!E:E&amp;'8.1论文（前端查询） 需要导入-待处理)'!G:G,'8.1论文（前端查询） 需要导入-待处理)'!I:I),2,)</f>
        <v>2011-03-31 </v>
      </c>
      <c r="K383" t="str">
        <f t="array" ref="K383">VLOOKUP(A383&amp;I383,IF({1,0},'8.1论文（前端查询） 需要导入-待处理)'!E:E&amp;'8.1论文（前端查询） 需要导入-待处理)'!G:G,'8.1论文（前端查询） 需要导入-待处理)'!H:H),2,)</f>
        <v>0.4</v>
      </c>
      <c r="L383" t="s">
        <v>27</v>
      </c>
      <c r="M383" t="s">
        <v>1249</v>
      </c>
      <c r="N383" t="s">
        <v>29</v>
      </c>
      <c r="R383" t="str">
        <f>CONCATENATE(E383,"(",VLOOKUP(H383,刊物分数!C:D,2,)*70%,")")</f>
        <v>xuyuming(14)</v>
      </c>
      <c r="T383">
        <v>8</v>
      </c>
    </row>
    <row r="384" hidden="1" spans="1:20">
      <c r="A384" t="s">
        <v>1250</v>
      </c>
      <c r="B384" s="9" t="s">
        <v>1252</v>
      </c>
      <c r="C384" t="str">
        <f t="array" ref="C384">IF(ISNA(VLOOKUP(A384&amp;I384&amp;"1",IF({1,0},'8.1论文（前端查询） 需要导入-待处理)'!E:E&amp;'8.1论文（前端查询） 需要导入-待处理)'!G:G&amp;'8.1论文（前端查询） 需要导入-待处理)'!K:K,'8.1论文（前端查询） 需要导入-待处理)'!B:B),2,)),VLOOKUP(A384,IF({1,0},'8.1论文（前端查询） 需要导入-待处理)'!E:E,'8.1论文（前端查询） 需要导入-待处理)'!B:B),2,),VLOOKUP(A384&amp;I384&amp;"1",IF({1,0},'8.1论文（前端查询） 需要导入-待处理)'!E:E&amp;'8.1论文（前端查询） 需要导入-待处理)'!G:G&amp;'8.1论文（前端查询） 需要导入-待处理)'!K:K,'8.1论文（前端查询） 需要导入-待处理)'!B:B),2,))</f>
        <v>廖玉姣</v>
      </c>
      <c r="D384" t="str">
        <f>VLOOKUP(C384,[1]Sheet1!$A:$B,2,)</f>
        <v>liaoyujiao</v>
      </c>
      <c r="E384" s="1" t="s">
        <v>363</v>
      </c>
      <c r="F384" t="str">
        <f t="array" ref="F384">IF(VLOOKUP(A384&amp;I384,IF({1,0},'8.1论文（前端查询） 需要导入-待处理)'!E:E&amp;'8.1论文（前端查询） 需要导入-待处理)'!G:G,'8.1论文（前端查询） 需要导入-待处理)'!J:J),2,)="1","独立完成","合作完成")</f>
        <v>合作完成</v>
      </c>
      <c r="G384" t="str">
        <f t="array" ref="G384">VLOOKUP(A384&amp;I384,IF({1,0},'8.1论文（前端查询） 需要导入-待处理)'!E:E&amp;'8.1论文（前端查询） 需要导入-待处理)'!G:G,'8.1论文（前端查询） 需要导入-待处理)'!A:A),2,)</f>
        <v>2011</v>
      </c>
      <c r="H384" t="str">
        <f>VLOOKUP(T384,刊物分数!A:D,3,1)</f>
        <v>一般期刊、公开出版的论文集</v>
      </c>
      <c r="I384" t="s">
        <v>1252</v>
      </c>
      <c r="J384" t="str">
        <f t="array" ref="J384">VLOOKUP(A384&amp;I384,IF({1,0},'8.1论文（前端查询） 需要导入-待处理)'!E:E&amp;'8.1论文（前端查询） 需要导入-待处理)'!G:G,'8.1论文（前端查询） 需要导入-待处理)'!I:I),2,)</f>
        <v>2011-04-30 </v>
      </c>
      <c r="K384" t="str">
        <f t="array" ref="K384">VLOOKUP(A384&amp;I384,IF({1,0},'8.1论文（前端查询） 需要导入-待处理)'!E:E&amp;'8.1论文（前端查询） 需要导入-待处理)'!G:G,'8.1论文（前端查询） 需要导入-待处理)'!H:H),2,)</f>
        <v>0.6</v>
      </c>
      <c r="L384" t="s">
        <v>27</v>
      </c>
      <c r="M384" t="s">
        <v>849</v>
      </c>
      <c r="N384" t="s">
        <v>29</v>
      </c>
      <c r="R384" t="str">
        <f>CONCATENATE(E384,"(",VLOOKUP(H384,刊物分数!C:D,2,)*70%,")")</f>
        <v>liaoyujiao(14)</v>
      </c>
      <c r="T384">
        <v>10</v>
      </c>
    </row>
    <row r="385" hidden="1" spans="1:20">
      <c r="A385" t="s">
        <v>1253</v>
      </c>
      <c r="B385" s="9" t="s">
        <v>1254</v>
      </c>
      <c r="C385" t="str">
        <f t="array" ref="C385">IF(ISNA(VLOOKUP(A385&amp;I385&amp;"1",IF({1,0},'8.1论文（前端查询） 需要导入-待处理)'!E:E&amp;'8.1论文（前端查询） 需要导入-待处理)'!G:G&amp;'8.1论文（前端查询） 需要导入-待处理)'!K:K,'8.1论文（前端查询） 需要导入-待处理)'!B:B),2,)),VLOOKUP(A385,IF({1,0},'8.1论文（前端查询） 需要导入-待处理)'!E:E,'8.1论文（前端查询） 需要导入-待处理)'!B:B),2,),VLOOKUP(A385&amp;I385&amp;"1",IF({1,0},'8.1论文（前端查询） 需要导入-待处理)'!E:E&amp;'8.1论文（前端查询） 需要导入-待处理)'!G:G&amp;'8.1论文（前端查询） 需要导入-待处理)'!K:K,'8.1论文（前端查询） 需要导入-待处理)'!B:B),2,))</f>
        <v>廖玉姣</v>
      </c>
      <c r="D385" t="str">
        <f>VLOOKUP(C385,[1]Sheet1!$A:$B,2,)</f>
        <v>liaoyujiao</v>
      </c>
      <c r="E385" s="1" t="s">
        <v>363</v>
      </c>
      <c r="F385" t="str">
        <f t="array" ref="F385">IF(VLOOKUP(A385&amp;I385,IF({1,0},'8.1论文（前端查询） 需要导入-待处理)'!E:E&amp;'8.1论文（前端查询） 需要导入-待处理)'!G:G,'8.1论文（前端查询） 需要导入-待处理)'!J:J),2,)="1","独立完成","合作完成")</f>
        <v>独立完成</v>
      </c>
      <c r="G385" t="str">
        <f t="array" ref="G385">VLOOKUP(A385&amp;I385,IF({1,0},'8.1论文（前端查询） 需要导入-待处理)'!E:E&amp;'8.1论文（前端查询） 需要导入-待处理)'!G:G,'8.1论文（前端查询） 需要导入-待处理)'!A:A),2,)</f>
        <v>2011</v>
      </c>
      <c r="H385" t="str">
        <f>VLOOKUP(T385,刊物分数!A:D,3,1)</f>
        <v>一般期刊、公开出版的论文集</v>
      </c>
      <c r="I385" t="s">
        <v>1254</v>
      </c>
      <c r="J385" t="str">
        <f t="array" ref="J385">VLOOKUP(A385&amp;I385,IF({1,0},'8.1论文（前端查询） 需要导入-待处理)'!E:E&amp;'8.1论文（前端查询） 需要导入-待处理)'!G:G,'8.1论文（前端查询） 需要导入-待处理)'!I:I),2,)</f>
        <v>2011-04-30 </v>
      </c>
      <c r="K385" t="str">
        <f t="array" ref="K385">VLOOKUP(A385&amp;I385,IF({1,0},'8.1论文（前端查询） 需要导入-待处理)'!E:E&amp;'8.1论文（前端查询） 需要导入-待处理)'!G:G,'8.1论文（前端查询） 需要导入-待处理)'!H:H),2,)</f>
        <v>1</v>
      </c>
      <c r="L385" t="s">
        <v>27</v>
      </c>
      <c r="M385" t="s">
        <v>849</v>
      </c>
      <c r="N385" t="s">
        <v>29</v>
      </c>
      <c r="R385" t="str">
        <f>CONCATENATE(E385,"(",VLOOKUP(H385,刊物分数!C:D,2,)*70%,")")</f>
        <v>liaoyujiao(14)</v>
      </c>
      <c r="T385">
        <v>10</v>
      </c>
    </row>
    <row r="386" hidden="1" spans="1:20">
      <c r="A386" t="s">
        <v>1255</v>
      </c>
      <c r="B386" s="9" t="s">
        <v>1256</v>
      </c>
      <c r="C386" t="str">
        <f t="array" ref="C386">IF(ISNA(VLOOKUP(A386&amp;I386&amp;"1",IF({1,0},'8.1论文（前端查询） 需要导入-待处理)'!E:E&amp;'8.1论文（前端查询） 需要导入-待处理)'!G:G&amp;'8.1论文（前端查询） 需要导入-待处理)'!K:K,'8.1论文（前端查询） 需要导入-待处理)'!B:B),2,)),VLOOKUP(A386,IF({1,0},'8.1论文（前端查询） 需要导入-待处理)'!E:E,'8.1论文（前端查询） 需要导入-待处理)'!B:B),2,),VLOOKUP(A386&amp;I386&amp;"1",IF({1,0},'8.1论文（前端查询） 需要导入-待处理)'!E:E&amp;'8.1论文（前端查询） 需要导入-待处理)'!G:G&amp;'8.1论文（前端查询） 需要导入-待处理)'!K:K,'8.1论文（前端查询） 需要导入-待处理)'!B:B),2,))</f>
        <v>刘华卫</v>
      </c>
      <c r="D386" t="str">
        <f>VLOOKUP(C386,[1]Sheet1!$A:$B,2,)</f>
        <v>liuhuawei</v>
      </c>
      <c r="E386" s="1" t="s">
        <v>383</v>
      </c>
      <c r="F386" t="str">
        <f t="array" ref="F386">IF(VLOOKUP(A386&amp;I386,IF({1,0},'8.1论文（前端查询） 需要导入-待处理)'!E:E&amp;'8.1论文（前端查询） 需要导入-待处理)'!G:G,'8.1论文（前端查询） 需要导入-待处理)'!J:J),2,)="1","独立完成","合作完成")</f>
        <v>独立完成</v>
      </c>
      <c r="G386" t="str">
        <f t="array" ref="G386">VLOOKUP(A386&amp;I386,IF({1,0},'8.1论文（前端查询） 需要导入-待处理)'!E:E&amp;'8.1论文（前端查询） 需要导入-待处理)'!G:G,'8.1论文（前端查询） 需要导入-待处理)'!A:A),2,)</f>
        <v>2011</v>
      </c>
      <c r="H386" t="str">
        <f>VLOOKUP(T386,刊物分数!A:D,3,1)</f>
        <v>一般期刊、公开出版的论文集</v>
      </c>
      <c r="I386" t="s">
        <v>1256</v>
      </c>
      <c r="J386" t="str">
        <f t="array" ref="J386">VLOOKUP(A386&amp;I386,IF({1,0},'8.1论文（前端查询） 需要导入-待处理)'!E:E&amp;'8.1论文（前端查询） 需要导入-待处理)'!G:G,'8.1论文（前端查询） 需要导入-待处理)'!I:I),2,)</f>
        <v>2011-06-07 </v>
      </c>
      <c r="K386" t="str">
        <f t="array" ref="K386">VLOOKUP(A386&amp;I386,IF({1,0},'8.1论文（前端查询） 需要导入-待处理)'!E:E&amp;'8.1论文（前端查询） 需要导入-待处理)'!G:G,'8.1论文（前端查询） 需要导入-待处理)'!H:H),2,)</f>
        <v>1.1</v>
      </c>
      <c r="L386" t="s">
        <v>27</v>
      </c>
      <c r="M386" t="s">
        <v>385</v>
      </c>
      <c r="N386" t="s">
        <v>29</v>
      </c>
      <c r="R386" t="str">
        <f>CONCATENATE(E386,"(",VLOOKUP(H386,刊物分数!C:D,2,)*70%,")")</f>
        <v>liuhuawei(14)</v>
      </c>
      <c r="T386">
        <v>10</v>
      </c>
    </row>
    <row r="387" hidden="1" spans="1:20">
      <c r="A387" t="s">
        <v>1258</v>
      </c>
      <c r="B387" s="9" t="s">
        <v>1259</v>
      </c>
      <c r="C387" t="str">
        <f t="array" ref="C387">IF(ISNA(VLOOKUP(A387&amp;I387&amp;"1",IF({1,0},'8.1论文（前端查询） 需要导入-待处理)'!E:E&amp;'8.1论文（前端查询） 需要导入-待处理)'!G:G&amp;'8.1论文（前端查询） 需要导入-待处理)'!K:K,'8.1论文（前端查询） 需要导入-待处理)'!B:B),2,)),VLOOKUP(A387,IF({1,0},'8.1论文（前端查询） 需要导入-待处理)'!E:E,'8.1论文（前端查询） 需要导入-待处理)'!B:B),2,),VLOOKUP(A387&amp;I387&amp;"1",IF({1,0},'8.1论文（前端查询） 需要导入-待处理)'!E:E&amp;'8.1论文（前端查询） 需要导入-待处理)'!G:G&amp;'8.1论文（前端查询） 需要导入-待处理)'!K:K,'8.1论文（前端查询） 需要导入-待处理)'!B:B),2,))</f>
        <v>刘华卫</v>
      </c>
      <c r="D387" t="str">
        <f>VLOOKUP(C387,[1]Sheet1!$A:$B,2,)</f>
        <v>liuhuawei</v>
      </c>
      <c r="E387" s="1" t="s">
        <v>383</v>
      </c>
      <c r="F387" t="str">
        <f t="array" ref="F387">IF(VLOOKUP(A387&amp;I387,IF({1,0},'8.1论文（前端查询） 需要导入-待处理)'!E:E&amp;'8.1论文（前端查询） 需要导入-待处理)'!G:G,'8.1论文（前端查询） 需要导入-待处理)'!J:J),2,)="1","独立完成","合作完成")</f>
        <v>独立完成</v>
      </c>
      <c r="G387" t="str">
        <f t="array" ref="G387">VLOOKUP(A387&amp;I387,IF({1,0},'8.1论文（前端查询） 需要导入-待处理)'!E:E&amp;'8.1论文（前端查询） 需要导入-待处理)'!G:G,'8.1论文（前端查询） 需要导入-待处理)'!A:A),2,)</f>
        <v>2011</v>
      </c>
      <c r="H387" t="str">
        <f>VLOOKUP(T387,刊物分数!A:D,3,1)</f>
        <v>一般期刊、公开出版的论文集</v>
      </c>
      <c r="I387" t="s">
        <v>1259</v>
      </c>
      <c r="J387" t="str">
        <f t="array" ref="J387">VLOOKUP(A387&amp;I387,IF({1,0},'8.1论文（前端查询） 需要导入-待处理)'!E:E&amp;'8.1论文（前端查询） 需要导入-待处理)'!G:G,'8.1论文（前端查询） 需要导入-待处理)'!I:I),2,)</f>
        <v>2011-02-06 </v>
      </c>
      <c r="K387" t="str">
        <f t="array" ref="K387">VLOOKUP(A387&amp;I387,IF({1,0},'8.1论文（前端查询） 需要导入-待处理)'!E:E&amp;'8.1论文（前端查询） 需要导入-待处理)'!G:G,'8.1论文（前端查询） 需要导入-待处理)'!H:H),2,)</f>
        <v>8.5</v>
      </c>
      <c r="L387" t="s">
        <v>27</v>
      </c>
      <c r="M387" t="s">
        <v>385</v>
      </c>
      <c r="N387" t="s">
        <v>29</v>
      </c>
      <c r="R387" t="str">
        <f>CONCATENATE(E387,"(",VLOOKUP(H387,刊物分数!C:D,2,)*70%,")")</f>
        <v>liuhuawei(14)</v>
      </c>
      <c r="T387">
        <v>10</v>
      </c>
    </row>
    <row r="388" hidden="1" spans="1:20">
      <c r="A388" t="s">
        <v>1262</v>
      </c>
      <c r="B388" s="9" t="s">
        <v>1256</v>
      </c>
      <c r="C388" t="str">
        <f t="array" ref="C388">IF(ISNA(VLOOKUP(A388&amp;I388&amp;"1",IF({1,0},'8.1论文（前端查询） 需要导入-待处理)'!E:E&amp;'8.1论文（前端查询） 需要导入-待处理)'!G:G&amp;'8.1论文（前端查询） 需要导入-待处理)'!K:K,'8.1论文（前端查询） 需要导入-待处理)'!B:B),2,)),VLOOKUP(A388,IF({1,0},'8.1论文（前端查询） 需要导入-待处理)'!E:E,'8.1论文（前端查询） 需要导入-待处理)'!B:B),2,),VLOOKUP(A388&amp;I388&amp;"1",IF({1,0},'8.1论文（前端查询） 需要导入-待处理)'!E:E&amp;'8.1论文（前端查询） 需要导入-待处理)'!G:G&amp;'8.1论文（前端查询） 需要导入-待处理)'!K:K,'8.1论文（前端查询） 需要导入-待处理)'!B:B),2,))</f>
        <v>刘华卫</v>
      </c>
      <c r="D388" t="str">
        <f>VLOOKUP(C388,[1]Sheet1!$A:$B,2,)</f>
        <v>liuhuawei</v>
      </c>
      <c r="E388" s="1" t="s">
        <v>383</v>
      </c>
      <c r="F388" t="str">
        <f t="array" ref="F388">IF(VLOOKUP(A388&amp;I388,IF({1,0},'8.1论文（前端查询） 需要导入-待处理)'!E:E&amp;'8.1论文（前端查询） 需要导入-待处理)'!G:G,'8.1论文（前端查询） 需要导入-待处理)'!J:J),2,)="1","独立完成","合作完成")</f>
        <v>独立完成</v>
      </c>
      <c r="G388" t="str">
        <f t="array" ref="G388">VLOOKUP(A388&amp;I388,IF({1,0},'8.1论文（前端查询） 需要导入-待处理)'!E:E&amp;'8.1论文（前端查询） 需要导入-待处理)'!G:G,'8.1论文（前端查询） 需要导入-待处理)'!A:A),2,)</f>
        <v>2011</v>
      </c>
      <c r="H388" t="str">
        <f>VLOOKUP(T388,刊物分数!A:D,3,1)</f>
        <v>一般期刊、公开出版的论文集</v>
      </c>
      <c r="I388" t="s">
        <v>1256</v>
      </c>
      <c r="J388" t="str">
        <f t="array" ref="J388">VLOOKUP(A388&amp;I388,IF({1,0},'8.1论文（前端查询） 需要导入-待处理)'!E:E&amp;'8.1论文（前端查询） 需要导入-待处理)'!G:G,'8.1论文（前端查询） 需要导入-待处理)'!I:I),2,)</f>
        <v>2011-12-07 </v>
      </c>
      <c r="K388" t="str">
        <f t="array" ref="K388">VLOOKUP(A388&amp;I388,IF({1,0},'8.1论文（前端查询） 需要导入-待处理)'!E:E&amp;'8.1论文（前端查询） 需要导入-待处理)'!G:G,'8.1论文（前端查询） 需要导入-待处理)'!H:H),2,)</f>
        <v>1.05</v>
      </c>
      <c r="L388" t="s">
        <v>27</v>
      </c>
      <c r="M388" t="s">
        <v>385</v>
      </c>
      <c r="N388" t="s">
        <v>29</v>
      </c>
      <c r="R388" t="str">
        <f>CONCATENATE(E388,"(",VLOOKUP(H388,刊物分数!C:D,2,)*70%,")")</f>
        <v>liuhuawei(14)</v>
      </c>
      <c r="T388">
        <v>10</v>
      </c>
    </row>
    <row r="389" hidden="1" spans="1:20">
      <c r="A389" t="s">
        <v>1265</v>
      </c>
      <c r="B389" s="9" t="s">
        <v>1266</v>
      </c>
      <c r="C389" t="str">
        <f t="array" ref="C389">IF(ISNA(VLOOKUP(A389&amp;I389&amp;"1",IF({1,0},'8.1论文（前端查询） 需要导入-待处理)'!E:E&amp;'8.1论文（前端查询） 需要导入-待处理)'!G:G&amp;'8.1论文（前端查询） 需要导入-待处理)'!K:K,'8.1论文（前端查询） 需要导入-待处理)'!B:B),2,)),VLOOKUP(A389,IF({1,0},'8.1论文（前端查询） 需要导入-待处理)'!E:E,'8.1论文（前端查询） 需要导入-待处理)'!B:B),2,),VLOOKUP(A389&amp;I389&amp;"1",IF({1,0},'8.1论文（前端查询） 需要导入-待处理)'!E:E&amp;'8.1论文（前端查询） 需要导入-待处理)'!G:G&amp;'8.1论文（前端查询） 需要导入-待处理)'!K:K,'8.1论文（前端查询） 需要导入-待处理)'!B:B),2,))</f>
        <v>刘华卫</v>
      </c>
      <c r="D389" t="str">
        <f>VLOOKUP(C389,[1]Sheet1!$A:$B,2,)</f>
        <v>liuhuawei</v>
      </c>
      <c r="E389" s="1" t="s">
        <v>383</v>
      </c>
      <c r="F389" t="str">
        <f t="array" ref="F389">IF(VLOOKUP(A389&amp;I389,IF({1,0},'8.1论文（前端查询） 需要导入-待处理)'!E:E&amp;'8.1论文（前端查询） 需要导入-待处理)'!G:G,'8.1论文（前端查询） 需要导入-待处理)'!J:J),2,)="1","独立完成","合作完成")</f>
        <v>独立完成</v>
      </c>
      <c r="G389" t="str">
        <f t="array" ref="G389">VLOOKUP(A389&amp;I389,IF({1,0},'8.1论文（前端查询） 需要导入-待处理)'!E:E&amp;'8.1论文（前端查询） 需要导入-待处理)'!G:G,'8.1论文（前端查询） 需要导入-待处理)'!A:A),2,)</f>
        <v>2011</v>
      </c>
      <c r="H389" t="str">
        <f>VLOOKUP(T389,刊物分数!A:D,3,1)</f>
        <v>一般期刊、公开出版的论文集</v>
      </c>
      <c r="I389" t="s">
        <v>1266</v>
      </c>
      <c r="J389" t="str">
        <f t="array" ref="J389">VLOOKUP(A389&amp;I389,IF({1,0},'8.1论文（前端查询） 需要导入-待处理)'!E:E&amp;'8.1论文（前端查询） 需要导入-待处理)'!G:G,'8.1论文（前端查询） 需要导入-待处理)'!I:I),2,)</f>
        <v>2011-06-17 </v>
      </c>
      <c r="K389" t="str">
        <f t="array" ref="K389">VLOOKUP(A389&amp;I389,IF({1,0},'8.1论文（前端查询） 需要导入-待处理)'!E:E&amp;'8.1论文（前端查询） 需要导入-待处理)'!G:G,'8.1论文（前端查询） 需要导入-待处理)'!H:H),2,)</f>
        <v>1</v>
      </c>
      <c r="L389" t="s">
        <v>27</v>
      </c>
      <c r="M389" t="s">
        <v>385</v>
      </c>
      <c r="N389" t="s">
        <v>29</v>
      </c>
      <c r="R389" t="str">
        <f>CONCATENATE(E389,"(",VLOOKUP(H389,刊物分数!C:D,2,)*70%,")")</f>
        <v>liuhuawei(14)</v>
      </c>
      <c r="T389">
        <v>10</v>
      </c>
    </row>
    <row r="390" hidden="1" spans="1:20">
      <c r="A390" t="s">
        <v>1268</v>
      </c>
      <c r="B390" s="9" t="s">
        <v>1256</v>
      </c>
      <c r="C390" t="str">
        <f t="array" ref="C390">IF(ISNA(VLOOKUP(A390&amp;I390&amp;"1",IF({1,0},'8.1论文（前端查询） 需要导入-待处理)'!E:E&amp;'8.1论文（前端查询） 需要导入-待处理)'!G:G&amp;'8.1论文（前端查询） 需要导入-待处理)'!K:K,'8.1论文（前端查询） 需要导入-待处理)'!B:B),2,)),VLOOKUP(A390,IF({1,0},'8.1论文（前端查询） 需要导入-待处理)'!E:E,'8.1论文（前端查询） 需要导入-待处理)'!B:B),2,),VLOOKUP(A390&amp;I390&amp;"1",IF({1,0},'8.1论文（前端查询） 需要导入-待处理)'!E:E&amp;'8.1论文（前端查询） 需要导入-待处理)'!G:G&amp;'8.1论文（前端查询） 需要导入-待处理)'!K:K,'8.1论文（前端查询） 需要导入-待处理)'!B:B),2,))</f>
        <v>刘华卫</v>
      </c>
      <c r="D390" t="str">
        <f>VLOOKUP(C390,[1]Sheet1!$A:$B,2,)</f>
        <v>liuhuawei</v>
      </c>
      <c r="E390" s="1" t="s">
        <v>383</v>
      </c>
      <c r="F390" t="str">
        <f t="array" ref="F390">IF(VLOOKUP(A390&amp;I390,IF({1,0},'8.1论文（前端查询） 需要导入-待处理)'!E:E&amp;'8.1论文（前端查询） 需要导入-待处理)'!G:G,'8.1论文（前端查询） 需要导入-待处理)'!J:J),2,)="1","独立完成","合作完成")</f>
        <v>独立完成</v>
      </c>
      <c r="G390" t="str">
        <f t="array" ref="G390">VLOOKUP(A390&amp;I390,IF({1,0},'8.1论文（前端查询） 需要导入-待处理)'!E:E&amp;'8.1论文（前端查询） 需要导入-待处理)'!G:G,'8.1论文（前端查询） 需要导入-待处理)'!A:A),2,)</f>
        <v>2011</v>
      </c>
      <c r="H390" t="str">
        <f>VLOOKUP(T390,刊物分数!A:D,3,1)</f>
        <v>一般期刊、公开出版的论文集</v>
      </c>
      <c r="I390" t="s">
        <v>1256</v>
      </c>
      <c r="J390" t="str">
        <f t="array" ref="J390">VLOOKUP(A390&amp;I390,IF({1,0},'8.1论文（前端查询） 需要导入-待处理)'!E:E&amp;'8.1论文（前端查询） 需要导入-待处理)'!G:G,'8.1论文（前端查询） 需要导入-待处理)'!I:I),2,)</f>
        <v>2011-12-07 </v>
      </c>
      <c r="K390" t="str">
        <f t="array" ref="K390">VLOOKUP(A390&amp;I390,IF({1,0},'8.1论文（前端查询） 需要导入-待处理)'!E:E&amp;'8.1论文（前端查询） 需要导入-待处理)'!G:G,'8.1论文（前端查询） 需要导入-待处理)'!H:H),2,)</f>
        <v>0.95</v>
      </c>
      <c r="L390" t="s">
        <v>27</v>
      </c>
      <c r="M390" t="s">
        <v>385</v>
      </c>
      <c r="N390" t="s">
        <v>29</v>
      </c>
      <c r="R390" t="str">
        <f>CONCATENATE(E390,"(",VLOOKUP(H390,刊物分数!C:D,2,)*70%,")")</f>
        <v>liuhuawei(14)</v>
      </c>
      <c r="T390">
        <v>10</v>
      </c>
    </row>
    <row r="391" hidden="1" spans="1:20">
      <c r="A391" t="s">
        <v>1269</v>
      </c>
      <c r="B391" s="9" t="s">
        <v>1270</v>
      </c>
      <c r="C391" t="str">
        <f t="array" ref="C391">IF(ISNA(VLOOKUP(A391&amp;I391&amp;"1",IF({1,0},'8.1论文（前端查询） 需要导入-待处理)'!E:E&amp;'8.1论文（前端查询） 需要导入-待处理)'!G:G&amp;'8.1论文（前端查询） 需要导入-待处理)'!K:K,'8.1论文（前端查询） 需要导入-待处理)'!B:B),2,)),VLOOKUP(A391,IF({1,0},'8.1论文（前端查询） 需要导入-待处理)'!E:E,'8.1论文（前端查询） 需要导入-待处理)'!B:B),2,),VLOOKUP(A391&amp;I391&amp;"1",IF({1,0},'8.1论文（前端查询） 需要导入-待处理)'!E:E&amp;'8.1论文（前端查询） 需要导入-待处理)'!G:G&amp;'8.1论文（前端查询） 需要导入-待处理)'!K:K,'8.1论文（前端查询） 需要导入-待处理)'!B:B),2,))</f>
        <v>刘楝子</v>
      </c>
      <c r="D391" t="str">
        <f>VLOOKUP(C391,[1]Sheet1!$A:$B,2,)</f>
        <v>liulianzi</v>
      </c>
      <c r="E391" s="1" t="s">
        <v>864</v>
      </c>
      <c r="F391" t="str">
        <f t="array" ref="F391">IF(VLOOKUP(A391&amp;I391,IF({1,0},'8.1论文（前端查询） 需要导入-待处理)'!E:E&amp;'8.1论文（前端查询） 需要导入-待处理)'!G:G,'8.1论文（前端查询） 需要导入-待处理)'!J:J),2,)="1","独立完成","合作完成")</f>
        <v>独立完成</v>
      </c>
      <c r="G391" t="str">
        <f t="array" ref="G391">VLOOKUP(A391&amp;I391,IF({1,0},'8.1论文（前端查询） 需要导入-待处理)'!E:E&amp;'8.1论文（前端查询） 需要导入-待处理)'!G:G,'8.1论文（前端查询） 需要导入-待处理)'!A:A),2,)</f>
        <v>2011</v>
      </c>
      <c r="H391" t="str">
        <f>VLOOKUP(T391,刊物分数!A:D,3,1)</f>
        <v>内部刊物</v>
      </c>
      <c r="I391" t="s">
        <v>1270</v>
      </c>
      <c r="J391" t="str">
        <f t="array" ref="J391">VLOOKUP(A391&amp;I391,IF({1,0},'8.1论文（前端查询） 需要导入-待处理)'!E:E&amp;'8.1论文（前端查询） 需要导入-待处理)'!G:G,'8.1论文（前端查询） 需要导入-待处理)'!I:I),2,)</f>
        <v>2011-02-09 </v>
      </c>
      <c r="K391" t="str">
        <f t="array" ref="K391">VLOOKUP(A391&amp;I391,IF({1,0},'8.1论文（前端查询） 需要导入-待处理)'!E:E&amp;'8.1论文（前端查询） 需要导入-待处理)'!G:G,'8.1论文（前端查询） 需要导入-待处理)'!H:H),2,)</f>
        <v>0.2</v>
      </c>
      <c r="L391" t="s">
        <v>27</v>
      </c>
      <c r="M391" t="s">
        <v>861</v>
      </c>
      <c r="N391" t="s">
        <v>29</v>
      </c>
      <c r="R391" t="str">
        <f>CONCATENATE(E391,"(",VLOOKUP(H391,刊物分数!C:D,2,)*70%,")")</f>
        <v>liulianzi(3.5)</v>
      </c>
      <c r="T391">
        <v>5</v>
      </c>
    </row>
    <row r="392" hidden="1" spans="1:20">
      <c r="A392" t="s">
        <v>1273</v>
      </c>
      <c r="B392" s="9" t="s">
        <v>1274</v>
      </c>
      <c r="C392" t="str">
        <f t="array" ref="C392">IF(ISNA(VLOOKUP(A392&amp;I392&amp;"1",IF({1,0},'8.1论文（前端查询） 需要导入-待处理)'!E:E&amp;'8.1论文（前端查询） 需要导入-待处理)'!G:G&amp;'8.1论文（前端查询） 需要导入-待处理)'!K:K,'8.1论文（前端查询） 需要导入-待处理)'!B:B),2,)),VLOOKUP(A392,IF({1,0},'8.1论文（前端查询） 需要导入-待处理)'!E:E,'8.1论文（前端查询） 需要导入-待处理)'!B:B),2,),VLOOKUP(A392&amp;I392&amp;"1",IF({1,0},'8.1论文（前端查询） 需要导入-待处理)'!E:E&amp;'8.1论文（前端查询） 需要导入-待处理)'!G:G&amp;'8.1论文（前端查询） 需要导入-待处理)'!K:K,'8.1论文（前端查询） 需要导入-待处理)'!B:B),2,))</f>
        <v>罗锐华</v>
      </c>
      <c r="D392" t="str">
        <f>VLOOKUP(C392,[1]Sheet1!$A:$B,2,)</f>
        <v>luoruihua</v>
      </c>
      <c r="E392" s="1" t="s">
        <v>396</v>
      </c>
      <c r="F392" t="str">
        <f t="array" ref="F392">IF(VLOOKUP(A392&amp;I392,IF({1,0},'8.1论文（前端查询） 需要导入-待处理)'!E:E&amp;'8.1论文（前端查询） 需要导入-待处理)'!G:G,'8.1论文（前端查询） 需要导入-待处理)'!J:J),2,)="1","独立完成","合作完成")</f>
        <v>独立完成</v>
      </c>
      <c r="G392" t="str">
        <f t="array" ref="G392">VLOOKUP(A392&amp;I392,IF({1,0},'8.1论文（前端查询） 需要导入-待处理)'!E:E&amp;'8.1论文（前端查询） 需要导入-待处理)'!G:G,'8.1论文（前端查询） 需要导入-待处理)'!A:A),2,)</f>
        <v>2011</v>
      </c>
      <c r="H392" t="str">
        <f>VLOOKUP(T392,刊物分数!A:D,3,1)</f>
        <v>一般期刊、公开出版的论文集</v>
      </c>
      <c r="I392" t="s">
        <v>1274</v>
      </c>
      <c r="J392" t="str">
        <f t="array" ref="J392">VLOOKUP(A392&amp;I392,IF({1,0},'8.1论文（前端查询） 需要导入-待处理)'!E:E&amp;'8.1论文（前端查询） 需要导入-待处理)'!G:G,'8.1论文（前端查询） 需要导入-待处理)'!I:I),2,)</f>
        <v>2011-06-05 </v>
      </c>
      <c r="K392" t="str">
        <f t="array" ref="K392">VLOOKUP(A392&amp;I392,IF({1,0},'8.1论文（前端查询） 需要导入-待处理)'!E:E&amp;'8.1论文（前端查询） 需要导入-待处理)'!G:G,'8.1论文（前端查询） 需要导入-待处理)'!H:H),2,)</f>
        <v>1.01</v>
      </c>
      <c r="L392" t="s">
        <v>27</v>
      </c>
      <c r="M392" t="s">
        <v>398</v>
      </c>
      <c r="N392" t="s">
        <v>29</v>
      </c>
      <c r="R392" t="str">
        <f>CONCATENATE(E392,"(",VLOOKUP(H392,刊物分数!C:D,2,)*70%,")")</f>
        <v>luoruihua(14)</v>
      </c>
      <c r="T392">
        <v>10</v>
      </c>
    </row>
    <row r="393" hidden="1" spans="1:20">
      <c r="A393" t="s">
        <v>1276</v>
      </c>
      <c r="B393" s="9" t="s">
        <v>1277</v>
      </c>
      <c r="C393" t="str">
        <f t="array" ref="C393">IF(ISNA(VLOOKUP(A393&amp;I393&amp;"1",IF({1,0},'8.1论文（前端查询） 需要导入-待处理)'!E:E&amp;'8.1论文（前端查询） 需要导入-待处理)'!G:G&amp;'8.1论文（前端查询） 需要导入-待处理)'!K:K,'8.1论文（前端查询） 需要导入-待处理)'!B:B),2,)),VLOOKUP(A393,IF({1,0},'8.1论文（前端查询） 需要导入-待处理)'!E:E,'8.1论文（前端查询） 需要导入-待处理)'!B:B),2,),VLOOKUP(A393&amp;I393&amp;"1",IF({1,0},'8.1论文（前端查询） 需要导入-待处理)'!E:E&amp;'8.1论文（前端查询） 需要导入-待处理)'!G:G&amp;'8.1论文（前端查询） 需要导入-待处理)'!K:K,'8.1论文（前端查询） 需要导入-待处理)'!B:B),2,))</f>
        <v>罗锐华</v>
      </c>
      <c r="D393" t="str">
        <f>VLOOKUP(C393,[1]Sheet1!$A:$B,2,)</f>
        <v>luoruihua</v>
      </c>
      <c r="E393" s="1" t="s">
        <v>396</v>
      </c>
      <c r="F393" t="str">
        <f t="array" ref="F393">IF(VLOOKUP(A393&amp;I393,IF({1,0},'8.1论文（前端查询） 需要导入-待处理)'!E:E&amp;'8.1论文（前端查询） 需要导入-待处理)'!G:G,'8.1论文（前端查询） 需要导入-待处理)'!J:J),2,)="1","独立完成","合作完成")</f>
        <v>独立完成</v>
      </c>
      <c r="G393" t="str">
        <f t="array" ref="G393">VLOOKUP(A393&amp;I393,IF({1,0},'8.1论文（前端查询） 需要导入-待处理)'!E:E&amp;'8.1论文（前端查询） 需要导入-待处理)'!G:G,'8.1论文（前端查询） 需要导入-待处理)'!A:A),2,)</f>
        <v>2011</v>
      </c>
      <c r="H393" t="str">
        <f>VLOOKUP(T393,刊物分数!A:D,3,1)</f>
        <v>一般期刊、公开出版的论文集</v>
      </c>
      <c r="I393" t="s">
        <v>1277</v>
      </c>
      <c r="J393" t="str">
        <f t="array" ref="J393">VLOOKUP(A393&amp;I393,IF({1,0},'8.1论文（前端查询） 需要导入-待处理)'!E:E&amp;'8.1论文（前端查询） 需要导入-待处理)'!G:G,'8.1论文（前端查询） 需要导入-待处理)'!I:I),2,)</f>
        <v>2011-01-05 </v>
      </c>
      <c r="K393" t="str">
        <f t="array" ref="K393">VLOOKUP(A393&amp;I393,IF({1,0},'8.1论文（前端查询） 需要导入-待处理)'!E:E&amp;'8.1论文（前端查询） 需要导入-待处理)'!G:G,'8.1论文（前端查询） 需要导入-待处理)'!H:H),2,)</f>
        <v>0.9</v>
      </c>
      <c r="L393" t="s">
        <v>27</v>
      </c>
      <c r="M393" t="s">
        <v>398</v>
      </c>
      <c r="N393" t="s">
        <v>29</v>
      </c>
      <c r="R393" t="str">
        <f>CONCATENATE(E393,"(",VLOOKUP(H393,刊物分数!C:D,2,)*70%,")")</f>
        <v>luoruihua(14)</v>
      </c>
      <c r="T393">
        <v>10</v>
      </c>
    </row>
    <row r="394" hidden="1" spans="1:20">
      <c r="A394" t="s">
        <v>1279</v>
      </c>
      <c r="B394" s="9" t="s">
        <v>34</v>
      </c>
      <c r="C394" t="str">
        <f t="array" ref="C394">IF(ISNA(VLOOKUP(A394&amp;I394&amp;"1",IF({1,0},'8.1论文（前端查询） 需要导入-待处理)'!E:E&amp;'8.1论文（前端查询） 需要导入-待处理)'!G:G&amp;'8.1论文（前端查询） 需要导入-待处理)'!K:K,'8.1论文（前端查询） 需要导入-待处理)'!B:B),2,)),VLOOKUP(A394,IF({1,0},'8.1论文（前端查询） 需要导入-待处理)'!E:E,'8.1论文（前端查询） 需要导入-待处理)'!B:B),2,),VLOOKUP(A394&amp;I394&amp;"1",IF({1,0},'8.1论文（前端查询） 需要导入-待处理)'!E:E&amp;'8.1论文（前端查询） 需要导入-待处理)'!G:G&amp;'8.1论文（前端查询） 需要导入-待处理)'!K:K,'8.1论文（前端查询） 需要导入-待处理)'!B:B),2,))</f>
        <v>罗锐华</v>
      </c>
      <c r="D394" t="str">
        <f>VLOOKUP(C394,[1]Sheet1!$A:$B,2,)</f>
        <v>luoruihua</v>
      </c>
      <c r="E394" s="1" t="s">
        <v>396</v>
      </c>
      <c r="F394" t="str">
        <f t="array" ref="F394">IF(VLOOKUP(A394&amp;I394,IF({1,0},'8.1论文（前端查询） 需要导入-待处理)'!E:E&amp;'8.1论文（前端查询） 需要导入-待处理)'!G:G,'8.1论文（前端查询） 需要导入-待处理)'!J:J),2,)="1","独立完成","合作完成")</f>
        <v>独立完成</v>
      </c>
      <c r="G394" t="str">
        <f t="array" ref="G394">VLOOKUP(A394&amp;I394,IF({1,0},'8.1论文（前端查询） 需要导入-待处理)'!E:E&amp;'8.1论文（前端查询） 需要导入-待处理)'!G:G,'8.1论文（前端查询） 需要导入-待处理)'!A:A),2,)</f>
        <v>2011</v>
      </c>
      <c r="H394" t="str">
        <f>VLOOKUP(T394,刊物分数!A:D,3,1)</f>
        <v>一般期刊、公开出版的论文集</v>
      </c>
      <c r="I394" t="s">
        <v>34</v>
      </c>
      <c r="J394" t="str">
        <f t="array" ref="J394">VLOOKUP(A394&amp;I394,IF({1,0},'8.1论文（前端查询） 需要导入-待处理)'!E:E&amp;'8.1论文（前端查询） 需要导入-待处理)'!G:G,'8.1论文（前端查询） 需要导入-待处理)'!I:I),2,)</f>
        <v>2011-12-01 </v>
      </c>
      <c r="K394" t="str">
        <f t="array" ref="K394">VLOOKUP(A394&amp;I394,IF({1,0},'8.1论文（前端查询） 需要导入-待处理)'!E:E&amp;'8.1论文（前端查询） 需要导入-待处理)'!G:G,'8.1论文（前端查询） 需要导入-待处理)'!H:H),2,)</f>
        <v>0.3</v>
      </c>
      <c r="L394" t="s">
        <v>27</v>
      </c>
      <c r="M394" t="s">
        <v>398</v>
      </c>
      <c r="N394" t="s">
        <v>29</v>
      </c>
      <c r="R394" t="str">
        <f>CONCATENATE(E394,"(",VLOOKUP(H394,刊物分数!C:D,2,)*70%,")")</f>
        <v>luoruihua(14)</v>
      </c>
      <c r="T394">
        <v>20</v>
      </c>
    </row>
    <row r="395" hidden="1" spans="1:20">
      <c r="A395" t="s">
        <v>1280</v>
      </c>
      <c r="B395" s="9" t="s">
        <v>153</v>
      </c>
      <c r="C395" t="str">
        <f t="array" ref="C395">IF(ISNA(VLOOKUP(A395&amp;I395&amp;"1",IF({1,0},'8.1论文（前端查询） 需要导入-待处理)'!E:E&amp;'8.1论文（前端查询） 需要导入-待处理)'!G:G&amp;'8.1论文（前端查询） 需要导入-待处理)'!K:K,'8.1论文（前端查询） 需要导入-待处理)'!B:B),2,)),VLOOKUP(A395,IF({1,0},'8.1论文（前端查询） 需要导入-待处理)'!E:E,'8.1论文（前端查询） 需要导入-待处理)'!B:B),2,),VLOOKUP(A395&amp;I395&amp;"1",IF({1,0},'8.1论文（前端查询） 需要导入-待处理)'!E:E&amp;'8.1论文（前端查询） 需要导入-待处理)'!G:G&amp;'8.1论文（前端查询） 需要导入-待处理)'!K:K,'8.1论文（前端查询） 需要导入-待处理)'!B:B),2,))</f>
        <v>罗锐华</v>
      </c>
      <c r="D395" t="str">
        <f>VLOOKUP(C395,[1]Sheet1!$A:$B,2,)</f>
        <v>luoruihua</v>
      </c>
      <c r="E395" s="1" t="s">
        <v>396</v>
      </c>
      <c r="F395" t="str">
        <f t="array" ref="F395">IF(VLOOKUP(A395&amp;I395,IF({1,0},'8.1论文（前端查询） 需要导入-待处理)'!E:E&amp;'8.1论文（前端查询） 需要导入-待处理)'!G:G,'8.1论文（前端查询） 需要导入-待处理)'!J:J),2,)="1","独立完成","合作完成")</f>
        <v>独立完成</v>
      </c>
      <c r="G395" t="str">
        <f t="array" ref="G395">VLOOKUP(A395&amp;I395,IF({1,0},'8.1论文（前端查询） 需要导入-待处理)'!E:E&amp;'8.1论文（前端查询） 需要导入-待处理)'!G:G,'8.1论文（前端查询） 需要导入-待处理)'!A:A),2,)</f>
        <v>2011</v>
      </c>
      <c r="H395" t="str">
        <f>VLOOKUP(T395,刊物分数!A:D,3,1)</f>
        <v>一般期刊、公开出版的论文集</v>
      </c>
      <c r="I395" t="s">
        <v>153</v>
      </c>
      <c r="J395" t="str">
        <f t="array" ref="J395">VLOOKUP(A395&amp;I395,IF({1,0},'8.1论文（前端查询） 需要导入-待处理)'!E:E&amp;'8.1论文（前端查询） 需要导入-待处理)'!G:G,'8.1论文（前端查询） 需要导入-待处理)'!I:I),2,)</f>
        <v>2011-12-15 </v>
      </c>
      <c r="K395" t="str">
        <f t="array" ref="K395">VLOOKUP(A395&amp;I395,IF({1,0},'8.1论文（前端查询） 需要导入-待处理)'!E:E&amp;'8.1论文（前端查询） 需要导入-待处理)'!G:G,'8.1论文（前端查询） 需要导入-待处理)'!H:H),2,)</f>
        <v>1.1</v>
      </c>
      <c r="L395" t="s">
        <v>27</v>
      </c>
      <c r="M395" t="s">
        <v>1282</v>
      </c>
      <c r="N395" t="s">
        <v>29</v>
      </c>
      <c r="R395" t="str">
        <f>CONCATENATE(E395,"(",VLOOKUP(H395,刊物分数!C:D,2,)*70%,")")</f>
        <v>luoruihua(14)</v>
      </c>
      <c r="T395">
        <v>10</v>
      </c>
    </row>
    <row r="396" spans="1:20">
      <c r="A396" t="s">
        <v>1283</v>
      </c>
      <c r="B396" s="9" t="s">
        <v>1284</v>
      </c>
      <c r="C396" t="str">
        <f t="array" ref="C396">IF(ISNA(VLOOKUP(A396&amp;I396&amp;"1",IF({1,0},'8.1论文（前端查询） 需要导入-待处理)'!E:E&amp;'8.1论文（前端查询） 需要导入-待处理)'!G:G&amp;'8.1论文（前端查询） 需要导入-待处理)'!K:K,'8.1论文（前端查询） 需要导入-待处理)'!B:B),2,)),VLOOKUP(A396,IF({1,0},'8.1论文（前端查询） 需要导入-待处理)'!E:E,'8.1论文（前端查询） 需要导入-待处理)'!B:B),2,),VLOOKUP(A396&amp;I396&amp;"1",IF({1,0},'8.1论文（前端查询） 需要导入-待处理)'!E:E&amp;'8.1论文（前端查询） 需要导入-待处理)'!G:G&amp;'8.1论文（前端查询） 需要导入-待处理)'!K:K,'8.1论文（前端查询） 需要导入-待处理)'!B:B),2,))</f>
        <v>蒲奇军</v>
      </c>
      <c r="D396" t="e">
        <f>VLOOKUP(C396,[1]Sheet1!$A:$B,2,)</f>
        <v>#N/A</v>
      </c>
      <c r="E396" s="1" t="s">
        <v>429</v>
      </c>
      <c r="F396" t="str">
        <f t="array" ref="F396">IF(VLOOKUP(A396&amp;I396,IF({1,0},'8.1论文（前端查询） 需要导入-待处理)'!E:E&amp;'8.1论文（前端查询） 需要导入-待处理)'!G:G,'8.1论文（前端查询） 需要导入-待处理)'!J:J),2,)="1","独立完成","合作完成")</f>
        <v>合作完成</v>
      </c>
      <c r="G396" t="str">
        <f t="array" ref="G396">VLOOKUP(A396&amp;I396,IF({1,0},'8.1论文（前端查询） 需要导入-待处理)'!E:E&amp;'8.1论文（前端查询） 需要导入-待处理)'!G:G,'8.1论文（前端查询） 需要导入-待处理)'!A:A),2,)</f>
        <v>2011</v>
      </c>
      <c r="H396" t="str">
        <f>VLOOKUP(T396,刊物分数!A:D,3,1)</f>
        <v>内部刊物</v>
      </c>
      <c r="I396" t="s">
        <v>1284</v>
      </c>
      <c r="J396" t="str">
        <f t="array" ref="J396">VLOOKUP(A396&amp;I396,IF({1,0},'8.1论文（前端查询） 需要导入-待处理)'!E:E&amp;'8.1论文（前端查询） 需要导入-待处理)'!G:G,'8.1论文（前端查询） 需要导入-待处理)'!I:I),2,)</f>
        <v>2011-12-01 </v>
      </c>
      <c r="K396" t="str">
        <f t="array" ref="K396">VLOOKUP(A396&amp;I396,IF({1,0},'8.1论文（前端查询） 需要导入-待处理)'!E:E&amp;'8.1论文（前端查询） 需要导入-待处理)'!G:G,'8.1论文（前端查询） 需要导入-待处理)'!H:H),2,)</f>
        <v>7000</v>
      </c>
      <c r="L396" t="s">
        <v>27</v>
      </c>
      <c r="M396" t="s">
        <v>1285</v>
      </c>
      <c r="N396" t="s">
        <v>29</v>
      </c>
      <c r="R396" t="str">
        <f>CONCATENATE(E396,"(",VLOOKUP(H396,刊物分数!C:D,2,)*70%,")")</f>
        <v>puqijun(3.5)</v>
      </c>
      <c r="T396">
        <v>4</v>
      </c>
    </row>
    <row r="397" hidden="1" spans="1:20">
      <c r="A397" t="s">
        <v>1286</v>
      </c>
      <c r="B397" s="9" t="s">
        <v>1287</v>
      </c>
      <c r="C397" t="str">
        <f t="array" ref="C397">IF(ISNA(VLOOKUP(A397&amp;I397&amp;"1",IF({1,0},'8.1论文（前端查询） 需要导入-待处理)'!E:E&amp;'8.1论文（前端查询） 需要导入-待处理)'!G:G&amp;'8.1论文（前端查询） 需要导入-待处理)'!K:K,'8.1论文（前端查询） 需要导入-待处理)'!B:B),2,)),VLOOKUP(A397,IF({1,0},'8.1论文（前端查询） 需要导入-待处理)'!E:E,'8.1论文（前端查询） 需要导入-待处理)'!B:B),2,),VLOOKUP(A397&amp;I397&amp;"1",IF({1,0},'8.1论文（前端查询） 需要导入-待处理)'!E:E&amp;'8.1论文（前端查询） 需要导入-待处理)'!G:G&amp;'8.1论文（前端查询） 需要导入-待处理)'!K:K,'8.1论文（前端查询） 需要导入-待处理)'!B:B),2,))</f>
        <v>马晓燕</v>
      </c>
      <c r="D397" t="str">
        <f>VLOOKUP(C397,[1]Sheet1!$A:$B,2,)</f>
        <v>maxiaoyan</v>
      </c>
      <c r="E397" s="1" t="s">
        <v>406</v>
      </c>
      <c r="F397" t="str">
        <f t="array" ref="F397">IF(VLOOKUP(A397&amp;I397,IF({1,0},'8.1论文（前端查询） 需要导入-待处理)'!E:E&amp;'8.1论文（前端查询） 需要导入-待处理)'!G:G,'8.1论文（前端查询） 需要导入-待处理)'!J:J),2,)="1","独立完成","合作完成")</f>
        <v>独立完成</v>
      </c>
      <c r="G397" t="str">
        <f t="array" ref="G397">VLOOKUP(A397&amp;I397,IF({1,0},'8.1论文（前端查询） 需要导入-待处理)'!E:E&amp;'8.1论文（前端查询） 需要导入-待处理)'!G:G,'8.1论文（前端查询） 需要导入-待处理)'!A:A),2,)</f>
        <v>2011</v>
      </c>
      <c r="H397" t="str">
        <f>VLOOKUP(T397,刊物分数!A:D,3,1)</f>
        <v>一般期刊、公开出版的论文集</v>
      </c>
      <c r="I397" t="s">
        <v>1287</v>
      </c>
      <c r="J397" t="str">
        <f t="array" ref="J397">VLOOKUP(A397&amp;I397,IF({1,0},'8.1论文（前端查询） 需要导入-待处理)'!E:E&amp;'8.1论文（前端查询） 需要导入-待处理)'!G:G,'8.1论文（前端查询） 需要导入-待处理)'!I:I),2,)</f>
        <v>2011-01-20 </v>
      </c>
      <c r="K397" t="str">
        <f t="array" ref="K397">VLOOKUP(A397&amp;I397,IF({1,0},'8.1论文（前端查询） 需要导入-待处理)'!E:E&amp;'8.1论文（前端查询） 需要导入-待处理)'!G:G,'8.1论文（前端查询） 需要导入-待处理)'!H:H),2,)</f>
        <v>0.9</v>
      </c>
      <c r="L397" t="s">
        <v>27</v>
      </c>
      <c r="M397" t="s">
        <v>408</v>
      </c>
      <c r="N397" t="s">
        <v>29</v>
      </c>
      <c r="R397" t="str">
        <f>CONCATENATE(E397,"(",VLOOKUP(H397,刊物分数!C:D,2,)*70%,")")</f>
        <v>maxiaoyan(14)</v>
      </c>
      <c r="T397">
        <v>20</v>
      </c>
    </row>
    <row r="398" hidden="1" spans="1:20">
      <c r="A398" t="s">
        <v>1289</v>
      </c>
      <c r="B398" s="9" t="s">
        <v>1290</v>
      </c>
      <c r="C398" t="str">
        <f t="array" ref="C398">IF(ISNA(VLOOKUP(A398&amp;I398&amp;"1",IF({1,0},'8.1论文（前端查询） 需要导入-待处理)'!E:E&amp;'8.1论文（前端查询） 需要导入-待处理)'!G:G&amp;'8.1论文（前端查询） 需要导入-待处理)'!K:K,'8.1论文（前端查询） 需要导入-待处理)'!B:B),2,)),VLOOKUP(A398,IF({1,0},'8.1论文（前端查询） 需要导入-待处理)'!E:E,'8.1论文（前端查询） 需要导入-待处理)'!B:B),2,),VLOOKUP(A398&amp;I398&amp;"1",IF({1,0},'8.1论文（前端查询） 需要导入-待处理)'!E:E&amp;'8.1论文（前端查询） 需要导入-待处理)'!G:G&amp;'8.1论文（前端查询） 需要导入-待处理)'!K:K,'8.1论文（前端查询） 需要导入-待处理)'!B:B),2,))</f>
        <v>马晓燕</v>
      </c>
      <c r="D398" t="str">
        <f>VLOOKUP(C398,[1]Sheet1!$A:$B,2,)</f>
        <v>maxiaoyan</v>
      </c>
      <c r="E398" s="1" t="s">
        <v>406</v>
      </c>
      <c r="F398" t="str">
        <f t="array" ref="F398">IF(VLOOKUP(A398&amp;I398,IF({1,0},'8.1论文（前端查询） 需要导入-待处理)'!E:E&amp;'8.1论文（前端查询） 需要导入-待处理)'!G:G,'8.1论文（前端查询） 需要导入-待处理)'!J:J),2,)="1","独立完成","合作完成")</f>
        <v>独立完成</v>
      </c>
      <c r="G398" t="str">
        <f t="array" ref="G398">VLOOKUP(A398&amp;I398,IF({1,0},'8.1论文（前端查询） 需要导入-待处理)'!E:E&amp;'8.1论文（前端查询） 需要导入-待处理)'!G:G,'8.1论文（前端查询） 需要导入-待处理)'!A:A),2,)</f>
        <v>2011</v>
      </c>
      <c r="H398" t="str">
        <f>VLOOKUP(T398,刊物分数!A:D,3,1)</f>
        <v>一般期刊、公开出版的论文集</v>
      </c>
      <c r="I398" t="s">
        <v>1290</v>
      </c>
      <c r="J398" t="str">
        <f t="array" ref="J398">VLOOKUP(A398&amp;I398,IF({1,0},'8.1论文（前端查询） 需要导入-待处理)'!E:E&amp;'8.1论文（前端查询） 需要导入-待处理)'!G:G,'8.1论文（前端查询） 需要导入-待处理)'!I:I),2,)</f>
        <v>2011-09-15 </v>
      </c>
      <c r="K398" t="str">
        <f t="array" ref="K398">VLOOKUP(A398&amp;I398,IF({1,0},'8.1论文（前端查询） 需要导入-待处理)'!E:E&amp;'8.1论文（前端查询） 需要导入-待处理)'!G:G,'8.1论文（前端查询） 需要导入-待处理)'!H:H),2,)</f>
        <v>0.8</v>
      </c>
      <c r="L398" t="s">
        <v>27</v>
      </c>
      <c r="M398" t="s">
        <v>408</v>
      </c>
      <c r="N398" t="s">
        <v>29</v>
      </c>
      <c r="R398" t="str">
        <f>CONCATENATE(E398,"(",VLOOKUP(H398,刊物分数!C:D,2,)*70%,")")</f>
        <v>maxiaoyan(14)</v>
      </c>
      <c r="T398">
        <v>20</v>
      </c>
    </row>
    <row r="399" hidden="1" spans="1:20">
      <c r="A399" t="s">
        <v>1292</v>
      </c>
      <c r="B399" s="9" t="s">
        <v>1293</v>
      </c>
      <c r="C399" t="str">
        <f t="array" ref="C399">IF(ISNA(VLOOKUP(A399&amp;I399&amp;"1",IF({1,0},'8.1论文（前端查询） 需要导入-待处理)'!E:E&amp;'8.1论文（前端查询） 需要导入-待处理)'!G:G&amp;'8.1论文（前端查询） 需要导入-待处理)'!K:K,'8.1论文（前端查询） 需要导入-待处理)'!B:B),2,)),VLOOKUP(A399,IF({1,0},'8.1论文（前端查询） 需要导入-待处理)'!E:E,'8.1论文（前端查询） 需要导入-待处理)'!B:B),2,),VLOOKUP(A399&amp;I399&amp;"1",IF({1,0},'8.1论文（前端查询） 需要导入-待处理)'!E:E&amp;'8.1论文（前端查询） 需要导入-待处理)'!G:G&amp;'8.1论文（前端查询） 需要导入-待处理)'!K:K,'8.1论文（前端查询） 需要导入-待处理)'!B:B),2,))</f>
        <v>马晓燕</v>
      </c>
      <c r="D399" t="str">
        <f>VLOOKUP(C399,[1]Sheet1!$A:$B,2,)</f>
        <v>maxiaoyan</v>
      </c>
      <c r="E399" s="1" t="s">
        <v>406</v>
      </c>
      <c r="F399" t="str">
        <f t="array" ref="F399">IF(VLOOKUP(A399&amp;I399,IF({1,0},'8.1论文（前端查询） 需要导入-待处理)'!E:E&amp;'8.1论文（前端查询） 需要导入-待处理)'!G:G,'8.1论文（前端查询） 需要导入-待处理)'!J:J),2,)="1","独立完成","合作完成")</f>
        <v>独立完成</v>
      </c>
      <c r="G399" t="str">
        <f t="array" ref="G399">VLOOKUP(A399&amp;I399,IF({1,0},'8.1论文（前端查询） 需要导入-待处理)'!E:E&amp;'8.1论文（前端查询） 需要导入-待处理)'!G:G,'8.1论文（前端查询） 需要导入-待处理)'!A:A),2,)</f>
        <v>2011</v>
      </c>
      <c r="H399" t="str">
        <f>VLOOKUP(T399,刊物分数!A:D,3,1)</f>
        <v>一般期刊、公开出版的论文集</v>
      </c>
      <c r="I399" t="s">
        <v>1293</v>
      </c>
      <c r="J399" t="str">
        <f t="array" ref="J399">VLOOKUP(A399&amp;I399,IF({1,0},'8.1论文（前端查询） 需要导入-待处理)'!E:E&amp;'8.1论文（前端查询） 需要导入-待处理)'!G:G,'8.1论文（前端查询） 需要导入-待处理)'!I:I),2,)</f>
        <v>2011-09-20 </v>
      </c>
      <c r="K399" t="str">
        <f t="array" ref="K399">VLOOKUP(A399&amp;I399,IF({1,0},'8.1论文（前端查询） 需要导入-待处理)'!E:E&amp;'8.1论文（前端查询） 需要导入-待处理)'!G:G,'8.1论文（前端查询） 需要导入-待处理)'!H:H),2,)</f>
        <v>0.7</v>
      </c>
      <c r="L399" t="s">
        <v>27</v>
      </c>
      <c r="M399" t="s">
        <v>408</v>
      </c>
      <c r="N399" t="s">
        <v>29</v>
      </c>
      <c r="R399" t="str">
        <f>CONCATENATE(E399,"(",VLOOKUP(H399,刊物分数!C:D,2,)*70%,")")</f>
        <v>maxiaoyan(14)</v>
      </c>
      <c r="T399">
        <v>20</v>
      </c>
    </row>
    <row r="400" hidden="1" spans="1:20">
      <c r="A400" t="s">
        <v>1294</v>
      </c>
      <c r="B400" s="9" t="s">
        <v>722</v>
      </c>
      <c r="C400" t="str">
        <f t="array" ref="C400">IF(ISNA(VLOOKUP(A400&amp;I400&amp;"1",IF({1,0},'8.1论文（前端查询） 需要导入-待处理)'!E:E&amp;'8.1论文（前端查询） 需要导入-待处理)'!G:G&amp;'8.1论文（前端查询） 需要导入-待处理)'!K:K,'8.1论文（前端查询） 需要导入-待处理)'!B:B),2,)),VLOOKUP(A400,IF({1,0},'8.1论文（前端查询） 需要导入-待处理)'!E:E,'8.1论文（前端查询） 需要导入-待处理)'!B:B),2,),VLOOKUP(A400&amp;I400&amp;"1",IF({1,0},'8.1论文（前端查询） 需要导入-待处理)'!E:E&amp;'8.1论文（前端查询） 需要导入-待处理)'!G:G&amp;'8.1论文（前端查询） 需要导入-待处理)'!K:K,'8.1论文（前端查询） 需要导入-待处理)'!B:B),2,))</f>
        <v>马晓燕</v>
      </c>
      <c r="D400" t="str">
        <f>VLOOKUP(C400,[1]Sheet1!$A:$B,2,)</f>
        <v>maxiaoyan</v>
      </c>
      <c r="E400" s="1" t="s">
        <v>406</v>
      </c>
      <c r="F400" t="str">
        <f t="array" ref="F400">IF(VLOOKUP(A400&amp;I400,IF({1,0},'8.1论文（前端查询） 需要导入-待处理)'!E:E&amp;'8.1论文（前端查询） 需要导入-待处理)'!G:G,'8.1论文（前端查询） 需要导入-待处理)'!J:J),2,)="1","独立完成","合作完成")</f>
        <v>独立完成</v>
      </c>
      <c r="G400" t="str">
        <f t="array" ref="G400">VLOOKUP(A400&amp;I400,IF({1,0},'8.1论文（前端查询） 需要导入-待处理)'!E:E&amp;'8.1论文（前端查询） 需要导入-待处理)'!G:G,'8.1论文（前端查询） 需要导入-待处理)'!A:A),2,)</f>
        <v>2011</v>
      </c>
      <c r="H400" t="str">
        <f>VLOOKUP(T400,刊物分数!A:D,3,1)</f>
        <v>一般期刊、公开出版的论文集</v>
      </c>
      <c r="I400" t="s">
        <v>722</v>
      </c>
      <c r="J400" t="str">
        <f t="array" ref="J400">VLOOKUP(A400&amp;I400,IF({1,0},'8.1论文（前端查询） 需要导入-待处理)'!E:E&amp;'8.1论文（前端查询） 需要导入-待处理)'!G:G,'8.1论文（前端查询） 需要导入-待处理)'!I:I),2,)</f>
        <v>2011-10-10 </v>
      </c>
      <c r="K400" t="str">
        <f t="array" ref="K400">VLOOKUP(A400&amp;I400,IF({1,0},'8.1论文（前端查询） 需要导入-待处理)'!E:E&amp;'8.1论文（前端查询） 需要导入-待处理)'!G:G,'8.1论文（前端查询） 需要导入-待处理)'!H:H),2,)</f>
        <v>0.45</v>
      </c>
      <c r="L400" t="s">
        <v>27</v>
      </c>
      <c r="M400" t="s">
        <v>408</v>
      </c>
      <c r="N400" t="s">
        <v>29</v>
      </c>
      <c r="R400" t="str">
        <f>CONCATENATE(E400,"(",VLOOKUP(H400,刊物分数!C:D,2,)*70%,")")</f>
        <v>maxiaoyan(14)</v>
      </c>
      <c r="T400">
        <v>20</v>
      </c>
    </row>
    <row r="401" hidden="1" spans="1:20">
      <c r="A401" t="s">
        <v>1296</v>
      </c>
      <c r="B401" s="9" t="s">
        <v>190</v>
      </c>
      <c r="C401" t="str">
        <f t="array" ref="C401">IF(ISNA(VLOOKUP(A401&amp;I401&amp;"1",IF({1,0},'8.1论文（前端查询） 需要导入-待处理)'!E:E&amp;'8.1论文（前端查询） 需要导入-待处理)'!G:G&amp;'8.1论文（前端查询） 需要导入-待处理)'!K:K,'8.1论文（前端查询） 需要导入-待处理)'!B:B),2,)),VLOOKUP(A401,IF({1,0},'8.1论文（前端查询） 需要导入-待处理)'!E:E,'8.1论文（前端查询） 需要导入-待处理)'!B:B),2,),VLOOKUP(A401&amp;I401&amp;"1",IF({1,0},'8.1论文（前端查询） 需要导入-待处理)'!E:E&amp;'8.1论文（前端查询） 需要导入-待处理)'!G:G&amp;'8.1论文（前端查询） 需要导入-待处理)'!K:K,'8.1论文（前端查询） 需要导入-待处理)'!B:B),2,))</f>
        <v>马晓燕</v>
      </c>
      <c r="D401" t="str">
        <f>VLOOKUP(C401,[1]Sheet1!$A:$B,2,)</f>
        <v>maxiaoyan</v>
      </c>
      <c r="E401" s="1" t="s">
        <v>406</v>
      </c>
      <c r="F401" t="str">
        <f t="array" ref="F401">IF(VLOOKUP(A401&amp;I401,IF({1,0},'8.1论文（前端查询） 需要导入-待处理)'!E:E&amp;'8.1论文（前端查询） 需要导入-待处理)'!G:G,'8.1论文（前端查询） 需要导入-待处理)'!J:J),2,)="1","独立完成","合作完成")</f>
        <v>独立完成</v>
      </c>
      <c r="G401" t="str">
        <f t="array" ref="G401">VLOOKUP(A401&amp;I401,IF({1,0},'8.1论文（前端查询） 需要导入-待处理)'!E:E&amp;'8.1论文（前端查询） 需要导入-待处理)'!G:G,'8.1论文（前端查询） 需要导入-待处理)'!A:A),2,)</f>
        <v>2011</v>
      </c>
      <c r="H401" t="str">
        <f>VLOOKUP(T401,刊物分数!A:D,3,1)</f>
        <v>一般期刊、公开出版的论文集</v>
      </c>
      <c r="I401" t="s">
        <v>190</v>
      </c>
      <c r="J401" t="str">
        <f t="array" ref="J401">VLOOKUP(A401&amp;I401,IF({1,0},'8.1论文（前端查询） 需要导入-待处理)'!E:E&amp;'8.1论文（前端查询） 需要导入-待处理)'!G:G,'8.1论文（前端查询） 需要导入-待处理)'!I:I),2,)</f>
        <v>2011-09-20 </v>
      </c>
      <c r="K401" t="str">
        <f t="array" ref="K401">VLOOKUP(A401&amp;I401,IF({1,0},'8.1论文（前端查询） 需要导入-待处理)'!E:E&amp;'8.1论文（前端查询） 需要导入-待处理)'!G:G,'8.1论文（前端查询） 需要导入-待处理)'!H:H),2,)</f>
        <v>0.6</v>
      </c>
      <c r="L401" t="s">
        <v>27</v>
      </c>
      <c r="M401" t="s">
        <v>408</v>
      </c>
      <c r="N401" t="s">
        <v>29</v>
      </c>
      <c r="R401" t="str">
        <f>CONCATENATE(E401,"(",VLOOKUP(H401,刊物分数!C:D,2,)*70%,")")</f>
        <v>maxiaoyan(14)</v>
      </c>
      <c r="T401">
        <v>20</v>
      </c>
    </row>
    <row r="402" hidden="1" spans="1:20">
      <c r="A402" t="s">
        <v>1297</v>
      </c>
      <c r="B402" s="9" t="s">
        <v>1298</v>
      </c>
      <c r="C402" t="str">
        <f t="array" ref="C402">IF(ISNA(VLOOKUP(A402&amp;I402&amp;"1",IF({1,0},'8.1论文（前端查询） 需要导入-待处理)'!E:E&amp;'8.1论文（前端查询） 需要导入-待处理)'!G:G&amp;'8.1论文（前端查询） 需要导入-待处理)'!K:K,'8.1论文（前端查询） 需要导入-待处理)'!B:B),2,)),VLOOKUP(A402,IF({1,0},'8.1论文（前端查询） 需要导入-待处理)'!E:E,'8.1论文（前端查询） 需要导入-待处理)'!B:B),2,),VLOOKUP(A402&amp;I402&amp;"1",IF({1,0},'8.1论文（前端查询） 需要导入-待处理)'!E:E&amp;'8.1论文（前端查询） 需要导入-待处理)'!G:G&amp;'8.1论文（前端查询） 需要导入-待处理)'!K:K,'8.1论文（前端查询） 需要导入-待处理)'!B:B),2,))</f>
        <v>马晓燕</v>
      </c>
      <c r="D402" t="str">
        <f>VLOOKUP(C402,[1]Sheet1!$A:$B,2,)</f>
        <v>maxiaoyan</v>
      </c>
      <c r="E402" s="1" t="s">
        <v>406</v>
      </c>
      <c r="F402" t="str">
        <f t="array" ref="F402">IF(VLOOKUP(A402&amp;I402,IF({1,0},'8.1论文（前端查询） 需要导入-待处理)'!E:E&amp;'8.1论文（前端查询） 需要导入-待处理)'!G:G,'8.1论文（前端查询） 需要导入-待处理)'!J:J),2,)="1","独立完成","合作完成")</f>
        <v>独立完成</v>
      </c>
      <c r="G402" t="str">
        <f t="array" ref="G402">VLOOKUP(A402&amp;I402,IF({1,0},'8.1论文（前端查询） 需要导入-待处理)'!E:E&amp;'8.1论文（前端查询） 需要导入-待处理)'!G:G,'8.1论文（前端查询） 需要导入-待处理)'!A:A),2,)</f>
        <v>2011</v>
      </c>
      <c r="H402" t="str">
        <f>VLOOKUP(T402,刊物分数!A:D,3,1)</f>
        <v>一般期刊、公开出版的论文集</v>
      </c>
      <c r="I402" t="s">
        <v>1298</v>
      </c>
      <c r="J402" t="str">
        <f t="array" ref="J402">VLOOKUP(A402&amp;I402,IF({1,0},'8.1论文（前端查询） 需要导入-待处理)'!E:E&amp;'8.1论文（前端查询） 需要导入-待处理)'!G:G,'8.1论文（前端查询） 需要导入-待处理)'!I:I),2,)</f>
        <v>2011-01-10 </v>
      </c>
      <c r="K402" t="str">
        <f t="array" ref="K402">VLOOKUP(A402&amp;I402,IF({1,0},'8.1论文（前端查询） 需要导入-待处理)'!E:E&amp;'8.1论文（前端查询） 需要导入-待处理)'!G:G,'8.1论文（前端查询） 需要导入-待处理)'!H:H),2,)</f>
        <v>0.8</v>
      </c>
      <c r="L402" t="s">
        <v>27</v>
      </c>
      <c r="M402" t="s">
        <v>408</v>
      </c>
      <c r="N402" t="s">
        <v>29</v>
      </c>
      <c r="R402" t="str">
        <f>CONCATENATE(E402,"(",VLOOKUP(H402,刊物分数!C:D,2,)*70%,")")</f>
        <v>maxiaoyan(14)</v>
      </c>
      <c r="T402">
        <v>20</v>
      </c>
    </row>
    <row r="403" hidden="1" spans="1:20">
      <c r="A403" t="s">
        <v>1300</v>
      </c>
      <c r="B403" s="9" t="s">
        <v>369</v>
      </c>
      <c r="C403" t="str">
        <f t="array" ref="C403">IF(ISNA(VLOOKUP(A403&amp;I403&amp;"1",IF({1,0},'8.1论文（前端查询） 需要导入-待处理)'!E:E&amp;'8.1论文（前端查询） 需要导入-待处理)'!G:G&amp;'8.1论文（前端查询） 需要导入-待处理)'!K:K,'8.1论文（前端查询） 需要导入-待处理)'!B:B),2,)),VLOOKUP(A403,IF({1,0},'8.1论文（前端查询） 需要导入-待处理)'!E:E,'8.1论文（前端查询） 需要导入-待处理)'!B:B),2,),VLOOKUP(A403&amp;I403&amp;"1",IF({1,0},'8.1论文（前端查询） 需要导入-待处理)'!E:E&amp;'8.1论文（前端查询） 需要导入-待处理)'!G:G&amp;'8.1论文（前端查询） 需要导入-待处理)'!K:K,'8.1论文（前端查询） 需要导入-待处理)'!B:B),2,))</f>
        <v>马云辉</v>
      </c>
      <c r="D403" t="str">
        <f>VLOOKUP(C403,[1]Sheet1!$A:$B,2,)</f>
        <v>mayunhui</v>
      </c>
      <c r="E403" s="1" t="s">
        <v>917</v>
      </c>
      <c r="F403" t="str">
        <f t="array" ref="F403">IF(VLOOKUP(A403&amp;I403,IF({1,0},'8.1论文（前端查询） 需要导入-待处理)'!E:E&amp;'8.1论文（前端查询） 需要导入-待处理)'!G:G,'8.1论文（前端查询） 需要导入-待处理)'!J:J),2,)="1","独立完成","合作完成")</f>
        <v>独立完成</v>
      </c>
      <c r="G403" t="str">
        <f t="array" ref="G403">VLOOKUP(A403&amp;I403,IF({1,0},'8.1论文（前端查询） 需要导入-待处理)'!E:E&amp;'8.1论文（前端查询） 需要导入-待处理)'!G:G,'8.1论文（前端查询） 需要导入-待处理)'!A:A),2,)</f>
        <v>2011</v>
      </c>
      <c r="H403" t="str">
        <f>VLOOKUP(T403,刊物分数!A:D,3,1)</f>
        <v>一般期刊、公开出版的论文集</v>
      </c>
      <c r="I403" t="s">
        <v>369</v>
      </c>
      <c r="J403" t="str">
        <f t="array" ref="J403">VLOOKUP(A403&amp;I403,IF({1,0},'8.1论文（前端查询） 需要导入-待处理)'!E:E&amp;'8.1论文（前端查询） 需要导入-待处理)'!G:G,'8.1论文（前端查询） 需要导入-待处理)'!I:I),2,)</f>
        <v>2011-06-11 </v>
      </c>
      <c r="K403" t="str">
        <f t="array" ref="K403">VLOOKUP(A403&amp;I403,IF({1,0},'8.1论文（前端查询） 需要导入-待处理)'!E:E&amp;'8.1论文（前端查询） 需要导入-待处理)'!G:G,'8.1论文（前端查询） 需要导入-待处理)'!H:H),2,)</f>
        <v>0.3</v>
      </c>
      <c r="L403" t="s">
        <v>27</v>
      </c>
      <c r="M403" t="s">
        <v>918</v>
      </c>
      <c r="N403" t="s">
        <v>29</v>
      </c>
      <c r="R403" t="str">
        <f>CONCATENATE(E403,"(",VLOOKUP(H403,刊物分数!C:D,2,)*70%,")")</f>
        <v>mayunhui(14)</v>
      </c>
      <c r="T403">
        <v>10</v>
      </c>
    </row>
    <row r="404" hidden="1" spans="1:20">
      <c r="A404" t="s">
        <v>1302</v>
      </c>
      <c r="B404" s="9" t="s">
        <v>315</v>
      </c>
      <c r="C404" t="str">
        <f t="array" ref="C404">IF(ISNA(VLOOKUP(A404&amp;I404&amp;"1",IF({1,0},'8.1论文（前端查询） 需要导入-待处理)'!E:E&amp;'8.1论文（前端查询） 需要导入-待处理)'!G:G&amp;'8.1论文（前端查询） 需要导入-待处理)'!K:K,'8.1论文（前端查询） 需要导入-待处理)'!B:B),2,)),VLOOKUP(A404,IF({1,0},'8.1论文（前端查询） 需要导入-待处理)'!E:E,'8.1论文（前端查询） 需要导入-待处理)'!B:B),2,),VLOOKUP(A404&amp;I404&amp;"1",IF({1,0},'8.1论文（前端查询） 需要导入-待处理)'!E:E&amp;'8.1论文（前端查询） 需要导入-待处理)'!G:G&amp;'8.1论文（前端查询） 需要导入-待处理)'!K:K,'8.1论文（前端查询） 需要导入-待处理)'!B:B),2,))</f>
        <v>彭劲松</v>
      </c>
      <c r="D404" t="str">
        <f>VLOOKUP(C404,[1]Sheet1!$A:$B,2,)</f>
        <v>pengjinsong</v>
      </c>
      <c r="E404" s="1" t="s">
        <v>417</v>
      </c>
      <c r="F404" t="str">
        <f t="array" ref="F404">IF(VLOOKUP(A404&amp;I404,IF({1,0},'8.1论文（前端查询） 需要导入-待处理)'!E:E&amp;'8.1论文（前端查询） 需要导入-待处理)'!G:G,'8.1论文（前端查询） 需要导入-待处理)'!J:J),2,)="1","独立完成","合作完成")</f>
        <v>独立完成</v>
      </c>
      <c r="G404" t="str">
        <f t="array" ref="G404">VLOOKUP(A404&amp;I404,IF({1,0},'8.1论文（前端查询） 需要导入-待处理)'!E:E&amp;'8.1论文（前端查询） 需要导入-待处理)'!G:G,'8.1论文（前端查询） 需要导入-待处理)'!A:A),2,)</f>
        <v>2011</v>
      </c>
      <c r="H404" t="str">
        <f>VLOOKUP(T404,刊物分数!A:D,3,1)</f>
        <v>一般期刊、公开出版的论文集</v>
      </c>
      <c r="I404" t="s">
        <v>315</v>
      </c>
      <c r="J404" t="str">
        <f t="array" ref="J404">VLOOKUP(A404&amp;I404,IF({1,0},'8.1论文（前端查询） 需要导入-待处理)'!E:E&amp;'8.1论文（前端查询） 需要导入-待处理)'!G:G,'8.1论文（前端查询） 需要导入-待处理)'!I:I),2,)</f>
        <v>2011-12-01 </v>
      </c>
      <c r="K404" t="str">
        <f t="array" ref="K404">VLOOKUP(A404&amp;I404,IF({1,0},'8.1论文（前端查询） 需要导入-待处理)'!E:E&amp;'8.1论文（前端查询） 需要导入-待处理)'!G:G,'8.1论文（前端查询） 需要导入-待处理)'!H:H),2,)</f>
        <v>1</v>
      </c>
      <c r="L404" t="s">
        <v>27</v>
      </c>
      <c r="M404" t="s">
        <v>418</v>
      </c>
      <c r="N404" t="s">
        <v>29</v>
      </c>
      <c r="R404" t="str">
        <f>CONCATENATE(E404,"(",VLOOKUP(H404,刊物分数!C:D,2,)*70%,")")</f>
        <v>pengjingsong(14)</v>
      </c>
      <c r="T404">
        <v>10</v>
      </c>
    </row>
    <row r="405" hidden="1" spans="1:20">
      <c r="A405" t="s">
        <v>1303</v>
      </c>
      <c r="B405" s="9" t="s">
        <v>369</v>
      </c>
      <c r="C405" t="str">
        <f t="array" ref="C405">IF(ISNA(VLOOKUP(A405&amp;I405&amp;"1",IF({1,0},'8.1论文（前端查询） 需要导入-待处理)'!E:E&amp;'8.1论文（前端查询） 需要导入-待处理)'!G:G&amp;'8.1论文（前端查询） 需要导入-待处理)'!K:K,'8.1论文（前端查询） 需要导入-待处理)'!B:B),2,)),VLOOKUP(A405,IF({1,0},'8.1论文（前端查询） 需要导入-待处理)'!E:E,'8.1论文（前端查询） 需要导入-待处理)'!B:B),2,),VLOOKUP(A405&amp;I405&amp;"1",IF({1,0},'8.1论文（前端查询） 需要导入-待处理)'!E:E&amp;'8.1论文（前端查询） 需要导入-待处理)'!G:G&amp;'8.1论文（前端查询） 需要导入-待处理)'!K:K,'8.1论文（前端查询） 需要导入-待处理)'!B:B),2,))</f>
        <v>彭劲松</v>
      </c>
      <c r="D405" t="str">
        <f>VLOOKUP(C405,[1]Sheet1!$A:$B,2,)</f>
        <v>pengjinsong</v>
      </c>
      <c r="E405" s="1" t="s">
        <v>417</v>
      </c>
      <c r="F405" t="str">
        <f t="array" ref="F405">IF(VLOOKUP(A405&amp;I405,IF({1,0},'8.1论文（前端查询） 需要导入-待处理)'!E:E&amp;'8.1论文（前端查询） 需要导入-待处理)'!G:G,'8.1论文（前端查询） 需要导入-待处理)'!J:J),2,)="1","独立完成","合作完成")</f>
        <v>独立完成</v>
      </c>
      <c r="G405" t="str">
        <f t="array" ref="G405">VLOOKUP(A405&amp;I405,IF({1,0},'8.1论文（前端查询） 需要导入-待处理)'!E:E&amp;'8.1论文（前端查询） 需要导入-待处理)'!G:G,'8.1论文（前端查询） 需要导入-待处理)'!A:A),2,)</f>
        <v>2011</v>
      </c>
      <c r="H405" t="str">
        <f>VLOOKUP(T405,刊物分数!A:D,3,1)</f>
        <v>一般期刊、公开出版的论文集</v>
      </c>
      <c r="I405" t="s">
        <v>369</v>
      </c>
      <c r="J405" t="str">
        <f t="array" ref="J405">VLOOKUP(A405&amp;I405,IF({1,0},'8.1论文（前端查询） 需要导入-待处理)'!E:E&amp;'8.1论文（前端查询） 需要导入-待处理)'!G:G,'8.1论文（前端查询） 需要导入-待处理)'!I:I),2,)</f>
        <v>2011-04-01 </v>
      </c>
      <c r="K405" t="str">
        <f t="array" ref="K405">VLOOKUP(A405&amp;I405,IF({1,0},'8.1论文（前端查询） 需要导入-待处理)'!E:E&amp;'8.1论文（前端查询） 需要导入-待处理)'!G:G,'8.1论文（前端查询） 需要导入-待处理)'!H:H),2,)</f>
        <v>0.2</v>
      </c>
      <c r="L405" t="s">
        <v>27</v>
      </c>
      <c r="M405" t="s">
        <v>418</v>
      </c>
      <c r="N405" t="s">
        <v>29</v>
      </c>
      <c r="R405" t="str">
        <f>CONCATENATE(E405,"(",VLOOKUP(H405,刊物分数!C:D,2,)*70%,")")</f>
        <v>pengjingsong(14)</v>
      </c>
      <c r="T405">
        <v>10</v>
      </c>
    </row>
    <row r="406" hidden="1" spans="1:20">
      <c r="A406" t="s">
        <v>1305</v>
      </c>
      <c r="B406" s="9" t="s">
        <v>1178</v>
      </c>
      <c r="C406" t="str">
        <f t="array" ref="C406">IF(ISNA(VLOOKUP(A406&amp;I406&amp;"1",IF({1,0},'8.1论文（前端查询） 需要导入-待处理)'!E:E&amp;'8.1论文（前端查询） 需要导入-待处理)'!G:G&amp;'8.1论文（前端查询） 需要导入-待处理)'!K:K,'8.1论文（前端查询） 需要导入-待处理)'!B:B),2,)),VLOOKUP(A406,IF({1,0},'8.1论文（前端查询） 需要导入-待处理)'!E:E,'8.1论文（前端查询） 需要导入-待处理)'!B:B),2,),VLOOKUP(A406&amp;I406&amp;"1",IF({1,0},'8.1论文（前端查询） 需要导入-待处理)'!E:E&amp;'8.1论文（前端查询） 需要导入-待处理)'!G:G&amp;'8.1论文（前端查询） 需要导入-待处理)'!K:K,'8.1论文（前端查询） 需要导入-待处理)'!B:B),2,))</f>
        <v>彭劲松</v>
      </c>
      <c r="D406" t="str">
        <f>VLOOKUP(C406,[1]Sheet1!$A:$B,2,)</f>
        <v>pengjinsong</v>
      </c>
      <c r="E406" s="1" t="s">
        <v>417</v>
      </c>
      <c r="F406" t="str">
        <f t="array" ref="F406">IF(VLOOKUP(A406&amp;I406,IF({1,0},'8.1论文（前端查询） 需要导入-待处理)'!E:E&amp;'8.1论文（前端查询） 需要导入-待处理)'!G:G,'8.1论文（前端查询） 需要导入-待处理)'!J:J),2,)="1","独立完成","合作完成")</f>
        <v>合作完成</v>
      </c>
      <c r="G406" t="str">
        <f t="array" ref="G406">VLOOKUP(A406&amp;I406,IF({1,0},'8.1论文（前端查询） 需要导入-待处理)'!E:E&amp;'8.1论文（前端查询） 需要导入-待处理)'!G:G,'8.1论文（前端查询） 需要导入-待处理)'!A:A),2,)</f>
        <v>2011</v>
      </c>
      <c r="H406" t="str">
        <f>VLOOKUP(T406,刊物分数!A:D,3,1)</f>
        <v>内部刊物</v>
      </c>
      <c r="I406" t="s">
        <v>1178</v>
      </c>
      <c r="J406" t="str">
        <f t="array" ref="J406">VLOOKUP(A406&amp;I406,IF({1,0},'8.1论文（前端查询） 需要导入-待处理)'!E:E&amp;'8.1论文（前端查询） 需要导入-待处理)'!G:G,'8.1论文（前端查询） 需要导入-待处理)'!I:I),2,)</f>
        <v>2011-01-06 </v>
      </c>
      <c r="K406" t="str">
        <f t="array" ref="K406">VLOOKUP(A406&amp;I406,IF({1,0},'8.1论文（前端查询） 需要导入-待处理)'!E:E&amp;'8.1论文（前端查询） 需要导入-待处理)'!G:G,'8.1论文（前端查询） 需要导入-待处理)'!H:H),2,)</f>
        <v>1</v>
      </c>
      <c r="L406" t="s">
        <v>27</v>
      </c>
      <c r="M406" t="s">
        <v>418</v>
      </c>
      <c r="N406" t="s">
        <v>29</v>
      </c>
      <c r="R406" t="str">
        <f>CONCATENATE(E406,"(",VLOOKUP(H406,刊物分数!C:D,2,)*70%,")")</f>
        <v>pengjingsong(3.5)</v>
      </c>
      <c r="T406">
        <v>1.5</v>
      </c>
    </row>
    <row r="407" hidden="1" spans="1:20">
      <c r="A407" t="s">
        <v>1306</v>
      </c>
      <c r="B407" s="9" t="s">
        <v>373</v>
      </c>
      <c r="C407" t="str">
        <f t="array" ref="C407">IF(ISNA(VLOOKUP(A407&amp;I407&amp;"1",IF({1,0},'8.1论文（前端查询） 需要导入-待处理)'!E:E&amp;'8.1论文（前端查询） 需要导入-待处理)'!G:G&amp;'8.1论文（前端查询） 需要导入-待处理)'!K:K,'8.1论文（前端查询） 需要导入-待处理)'!B:B),2,)),VLOOKUP(A407,IF({1,0},'8.1论文（前端查询） 需要导入-待处理)'!E:E,'8.1论文（前端查询） 需要导入-待处理)'!B:B),2,),VLOOKUP(A407&amp;I407&amp;"1",IF({1,0},'8.1论文（前端查询） 需要导入-待处理)'!E:E&amp;'8.1论文（前端查询） 需要导入-待处理)'!G:G&amp;'8.1论文（前端查询） 需要导入-待处理)'!K:K,'8.1论文（前端查询） 需要导入-待处理)'!B:B),2,))</f>
        <v>彭劲松</v>
      </c>
      <c r="D407" t="str">
        <f>VLOOKUP(C407,[1]Sheet1!$A:$B,2,)</f>
        <v>pengjinsong</v>
      </c>
      <c r="E407" s="1" t="s">
        <v>417</v>
      </c>
      <c r="F407" t="str">
        <f t="array" ref="F407">IF(VLOOKUP(A407&amp;I407,IF({1,0},'8.1论文（前端查询） 需要导入-待处理)'!E:E&amp;'8.1论文（前端查询） 需要导入-待处理)'!G:G,'8.1论文（前端查询） 需要导入-待处理)'!J:J),2,)="1","独立完成","合作完成")</f>
        <v>独立完成</v>
      </c>
      <c r="G407" t="str">
        <f t="array" ref="G407">VLOOKUP(A407&amp;I407,IF({1,0},'8.1论文（前端查询） 需要导入-待处理)'!E:E&amp;'8.1论文（前端查询） 需要导入-待处理)'!G:G,'8.1论文（前端查询） 需要导入-待处理)'!A:A),2,)</f>
        <v>2011</v>
      </c>
      <c r="H407" t="str">
        <f>VLOOKUP(T407,刊物分数!A:D,3,1)</f>
        <v>一般期刊、公开出版的论文集</v>
      </c>
      <c r="I407" t="s">
        <v>373</v>
      </c>
      <c r="J407" t="str">
        <f t="array" ref="J407">VLOOKUP(A407&amp;I407,IF({1,0},'8.1论文（前端查询） 需要导入-待处理)'!E:E&amp;'8.1论文（前端查询） 需要导入-待处理)'!G:G,'8.1论文（前端查询） 需要导入-待处理)'!I:I),2,)</f>
        <v>2011-06-01 </v>
      </c>
      <c r="K407" t="str">
        <f t="array" ref="K407">VLOOKUP(A407&amp;I407,IF({1,0},'8.1论文（前端查询） 需要导入-待处理)'!E:E&amp;'8.1论文（前端查询） 需要导入-待处理)'!G:G,'8.1论文（前端查询） 需要导入-待处理)'!H:H),2,)</f>
        <v>0.9</v>
      </c>
      <c r="L407" t="s">
        <v>27</v>
      </c>
      <c r="M407" t="s">
        <v>418</v>
      </c>
      <c r="N407" t="s">
        <v>29</v>
      </c>
      <c r="R407" t="str">
        <f>CONCATENATE(E407,"(",VLOOKUP(H407,刊物分数!C:D,2,)*70%,")")</f>
        <v>pengjingsong(14)</v>
      </c>
      <c r="T407">
        <v>20</v>
      </c>
    </row>
    <row r="408" hidden="1" spans="1:20">
      <c r="A408" t="s">
        <v>1307</v>
      </c>
      <c r="B408" s="9" t="s">
        <v>1310</v>
      </c>
      <c r="C408" t="str">
        <f t="array" ref="C408">IF(ISNA(VLOOKUP(A408&amp;I408&amp;"1",IF({1,0},'8.1论文（前端查询） 需要导入-待处理)'!E:E&amp;'8.1论文（前端查询） 需要导入-待处理)'!G:G&amp;'8.1论文（前端查询） 需要导入-待处理)'!K:K,'8.1论文（前端查询） 需要导入-待处理)'!B:B),2,)),VLOOKUP(A408,IF({1,0},'8.1论文（前端查询） 需要导入-待处理)'!E:E,'8.1论文（前端查询） 需要导入-待处理)'!B:B),2,),VLOOKUP(A408&amp;I408&amp;"1",IF({1,0},'8.1论文（前端查询） 需要导入-待处理)'!E:E&amp;'8.1论文（前端查询） 需要导入-待处理)'!G:G&amp;'8.1论文（前端查询） 需要导入-待处理)'!K:K,'8.1论文（前端查询） 需要导入-待处理)'!B:B),2,))</f>
        <v>钱明亮</v>
      </c>
      <c r="D408" t="str">
        <f>VLOOKUP(C408,[1]Sheet1!$A:$B,2,)</f>
        <v>qianmingliang</v>
      </c>
      <c r="E408" s="1" t="s">
        <v>1309</v>
      </c>
      <c r="F408" t="str">
        <f t="array" ref="F408">IF(VLOOKUP(A408&amp;I408,IF({1,0},'8.1论文（前端查询） 需要导入-待处理)'!E:E&amp;'8.1论文（前端查询） 需要导入-待处理)'!G:G,'8.1论文（前端查询） 需要导入-待处理)'!J:J),2,)="1","独立完成","合作完成")</f>
        <v>独立完成</v>
      </c>
      <c r="G408" t="str">
        <f t="array" ref="G408">VLOOKUP(A408&amp;I408,IF({1,0},'8.1论文（前端查询） 需要导入-待处理)'!E:E&amp;'8.1论文（前端查询） 需要导入-待处理)'!G:G,'8.1论文（前端查询） 需要导入-待处理)'!A:A),2,)</f>
        <v>2011</v>
      </c>
      <c r="H408" t="str">
        <f>VLOOKUP(T408,刊物分数!A:D,3,1)</f>
        <v>一般期刊、公开出版的论文集</v>
      </c>
      <c r="I408" t="s">
        <v>1310</v>
      </c>
      <c r="J408" t="str">
        <f t="array" ref="J408">VLOOKUP(A408&amp;I408,IF({1,0},'8.1论文（前端查询） 需要导入-待处理)'!E:E&amp;'8.1论文（前端查询） 需要导入-待处理)'!G:G,'8.1论文（前端查询） 需要导入-待处理)'!I:I),2,)</f>
        <v>2011-12-01 </v>
      </c>
      <c r="K408" t="str">
        <f t="array" ref="K408">VLOOKUP(A408&amp;I408,IF({1,0},'8.1论文（前端查询） 需要导入-待处理)'!E:E&amp;'8.1论文（前端查询） 需要导入-待处理)'!G:G,'8.1论文（前端查询） 需要导入-待处理)'!H:H),2,)</f>
        <v>0.8</v>
      </c>
      <c r="L408" t="s">
        <v>27</v>
      </c>
      <c r="M408" t="s">
        <v>1311</v>
      </c>
      <c r="N408" t="s">
        <v>29</v>
      </c>
      <c r="R408" t="str">
        <f>CONCATENATE(E408,"(",VLOOKUP(H408,刊物分数!C:D,2,)*70%,")")</f>
        <v>qianmingliang(14)</v>
      </c>
      <c r="T408">
        <v>10</v>
      </c>
    </row>
    <row r="409" hidden="1" spans="1:20">
      <c r="A409" t="s">
        <v>1313</v>
      </c>
      <c r="B409" s="9" t="s">
        <v>426</v>
      </c>
      <c r="C409" t="str">
        <f t="array" ref="C409">IF(ISNA(VLOOKUP(A409&amp;I409&amp;"1",IF({1,0},'8.1论文（前端查询） 需要导入-待处理)'!E:E&amp;'8.1论文（前端查询） 需要导入-待处理)'!G:G&amp;'8.1论文（前端查询） 需要导入-待处理)'!K:K,'8.1论文（前端查询） 需要导入-待处理)'!B:B),2,)),VLOOKUP(A409,IF({1,0},'8.1论文（前端查询） 需要导入-待处理)'!E:E,'8.1论文（前端查询） 需要导入-待处理)'!B:B),2,),VLOOKUP(A409&amp;I409&amp;"1",IF({1,0},'8.1论文（前端查询） 需要导入-待处理)'!E:E&amp;'8.1论文（前端查询） 需要导入-待处理)'!G:G&amp;'8.1论文（前端查询） 需要导入-待处理)'!K:K,'8.1论文（前端查询） 需要导入-待处理)'!B:B),2,))</f>
        <v>孙元明</v>
      </c>
      <c r="D409" t="str">
        <f>VLOOKUP(C409,[1]Sheet1!$A:$B,2,)</f>
        <v>sunyuanming</v>
      </c>
      <c r="E409" s="1" t="s">
        <v>442</v>
      </c>
      <c r="F409" t="str">
        <f t="array" ref="F409">IF(VLOOKUP(A409&amp;I409,IF({1,0},'8.1论文（前端查询） 需要导入-待处理)'!E:E&amp;'8.1论文（前端查询） 需要导入-待处理)'!G:G,'8.1论文（前端查询） 需要导入-待处理)'!J:J),2,)="1","独立完成","合作完成")</f>
        <v>独立完成</v>
      </c>
      <c r="G409" t="str">
        <f t="array" ref="G409">VLOOKUP(A409&amp;I409,IF({1,0},'8.1论文（前端查询） 需要导入-待处理)'!E:E&amp;'8.1论文（前端查询） 需要导入-待处理)'!G:G,'8.1论文（前端查询） 需要导入-待处理)'!A:A),2,)</f>
        <v>2011</v>
      </c>
      <c r="H409" t="str">
        <f>VLOOKUP(T409,刊物分数!A:D,3,1)</f>
        <v>一般期刊、公开出版的论文集</v>
      </c>
      <c r="I409" t="s">
        <v>426</v>
      </c>
      <c r="J409" t="str">
        <f t="array" ref="J409">VLOOKUP(A409&amp;I409,IF({1,0},'8.1论文（前端查询） 需要导入-待处理)'!E:E&amp;'8.1论文（前端查询） 需要导入-待处理)'!G:G,'8.1论文（前端查询） 需要导入-待处理)'!I:I),2,)</f>
        <v>2011-04-14 </v>
      </c>
      <c r="K409" t="str">
        <f t="array" ref="K409">VLOOKUP(A409&amp;I409,IF({1,0},'8.1论文（前端查询） 需要导入-待处理)'!E:E&amp;'8.1论文（前端查询） 需要导入-待处理)'!G:G,'8.1论文（前端查询） 需要导入-待处理)'!H:H),2,)</f>
        <v>0.3</v>
      </c>
      <c r="L409" t="s">
        <v>27</v>
      </c>
      <c r="M409" t="s">
        <v>444</v>
      </c>
      <c r="N409" t="s">
        <v>29</v>
      </c>
      <c r="R409" t="str">
        <f>CONCATENATE(E409,"(",VLOOKUP(H409,刊物分数!C:D,2,)*70%,")")</f>
        <v>sunyuanming(14)</v>
      </c>
      <c r="T409">
        <v>20</v>
      </c>
    </row>
    <row r="410" hidden="1" spans="1:20">
      <c r="A410" t="s">
        <v>1315</v>
      </c>
      <c r="B410" s="9" t="s">
        <v>1316</v>
      </c>
      <c r="C410" t="str">
        <f t="array" ref="C410">IF(ISNA(VLOOKUP(A410&amp;I410&amp;"1",IF({1,0},'8.1论文（前端查询） 需要导入-待处理)'!E:E&amp;'8.1论文（前端查询） 需要导入-待处理)'!G:G&amp;'8.1论文（前端查询） 需要导入-待处理)'!K:K,'8.1论文（前端查询） 需要导入-待处理)'!B:B),2,)),VLOOKUP(A410,IF({1,0},'8.1论文（前端查询） 需要导入-待处理)'!E:E,'8.1论文（前端查询） 需要导入-待处理)'!B:B),2,),VLOOKUP(A410&amp;I410&amp;"1",IF({1,0},'8.1论文（前端查询） 需要导入-待处理)'!E:E&amp;'8.1论文（前端查询） 需要导入-待处理)'!G:G&amp;'8.1论文（前端查询） 需要导入-待处理)'!K:K,'8.1论文（前端查询） 需要导入-待处理)'!B:B),2,))</f>
        <v>孙元明</v>
      </c>
      <c r="D410" t="str">
        <f>VLOOKUP(C410,[1]Sheet1!$A:$B,2,)</f>
        <v>sunyuanming</v>
      </c>
      <c r="E410" s="1" t="s">
        <v>442</v>
      </c>
      <c r="F410" t="str">
        <f t="array" ref="F410">IF(VLOOKUP(A410&amp;I410,IF({1,0},'8.1论文（前端查询） 需要导入-待处理)'!E:E&amp;'8.1论文（前端查询） 需要导入-待处理)'!G:G,'8.1论文（前端查询） 需要导入-待处理)'!J:J),2,)="1","独立完成","合作完成")</f>
        <v>独立完成</v>
      </c>
      <c r="G410" t="str">
        <f t="array" ref="G410">VLOOKUP(A410&amp;I410,IF({1,0},'8.1论文（前端查询） 需要导入-待处理)'!E:E&amp;'8.1论文（前端查询） 需要导入-待处理)'!G:G,'8.1论文（前端查询） 需要导入-待处理)'!A:A),2,)</f>
        <v>2011</v>
      </c>
      <c r="H410" t="str">
        <f>VLOOKUP(T410,刊物分数!A:D,3,1)</f>
        <v>一般核心期刊</v>
      </c>
      <c r="I410" t="s">
        <v>1316</v>
      </c>
      <c r="J410" t="str">
        <f t="array" ref="J410">VLOOKUP(A410&amp;I410,IF({1,0},'8.1论文（前端查询） 需要导入-待处理)'!E:E&amp;'8.1论文（前端查询） 需要导入-待处理)'!G:G,'8.1论文（前端查询） 需要导入-待处理)'!I:I),2,)</f>
        <v>2011-06-01 </v>
      </c>
      <c r="K410" t="str">
        <f t="array" ref="K410">VLOOKUP(A410&amp;I410,IF({1,0},'8.1论文（前端查询） 需要导入-待处理)'!E:E&amp;'8.1论文（前端查询） 需要导入-待处理)'!G:G,'8.1论文（前端查询） 需要导入-待处理)'!H:H),2,)</f>
        <v>1.1</v>
      </c>
      <c r="L410" t="s">
        <v>27</v>
      </c>
      <c r="M410" t="s">
        <v>444</v>
      </c>
      <c r="N410" t="s">
        <v>29</v>
      </c>
      <c r="R410" t="str">
        <f>CONCATENATE(E410,"(",VLOOKUP(H410,刊物分数!C:D,2,)*70%,")")</f>
        <v>sunyuanming(42)</v>
      </c>
      <c r="T410">
        <v>60</v>
      </c>
    </row>
    <row r="411" hidden="1" spans="1:20">
      <c r="A411" t="s">
        <v>1318</v>
      </c>
      <c r="B411" s="9" t="s">
        <v>1319</v>
      </c>
      <c r="C411" t="str">
        <f t="array" ref="C411">IF(ISNA(VLOOKUP(A411&amp;I411&amp;"1",IF({1,0},'8.1论文（前端查询） 需要导入-待处理)'!E:E&amp;'8.1论文（前端查询） 需要导入-待处理)'!G:G&amp;'8.1论文（前端查询） 需要导入-待处理)'!K:K,'8.1论文（前端查询） 需要导入-待处理)'!B:B),2,)),VLOOKUP(A411,IF({1,0},'8.1论文（前端查询） 需要导入-待处理)'!E:E,'8.1论文（前端查询） 需要导入-待处理)'!B:B),2,),VLOOKUP(A411&amp;I411&amp;"1",IF({1,0},'8.1论文（前端查询） 需要导入-待处理)'!E:E&amp;'8.1论文（前端查询） 需要导入-待处理)'!G:G&amp;'8.1论文（前端查询） 需要导入-待处理)'!K:K,'8.1论文（前端查询） 需要导入-待处理)'!B:B),2,))</f>
        <v>孙元明</v>
      </c>
      <c r="D411" t="str">
        <f>VLOOKUP(C411,[1]Sheet1!$A:$B,2,)</f>
        <v>sunyuanming</v>
      </c>
      <c r="E411" s="1" t="s">
        <v>442</v>
      </c>
      <c r="F411" t="str">
        <f t="array" ref="F411">IF(VLOOKUP(A411&amp;I411,IF({1,0},'8.1论文（前端查询） 需要导入-待处理)'!E:E&amp;'8.1论文（前端查询） 需要导入-待处理)'!G:G,'8.1论文（前端查询） 需要导入-待处理)'!J:J),2,)="1","独立完成","合作完成")</f>
        <v>独立完成</v>
      </c>
      <c r="G411" t="str">
        <f t="array" ref="G411">VLOOKUP(A411&amp;I411,IF({1,0},'8.1论文（前端查询） 需要导入-待处理)'!E:E&amp;'8.1论文（前端查询） 需要导入-待处理)'!G:G,'8.1论文（前端查询） 需要导入-待处理)'!A:A),2,)</f>
        <v>2011</v>
      </c>
      <c r="H411" t="str">
        <f>VLOOKUP(T411,刊物分数!A:D,3,1)</f>
        <v>内部刊物</v>
      </c>
      <c r="I411" t="s">
        <v>1319</v>
      </c>
      <c r="J411" t="str">
        <f t="array" ref="J411">VLOOKUP(A411&amp;I411,IF({1,0},'8.1论文（前端查询） 需要导入-待处理)'!E:E&amp;'8.1论文（前端查询） 需要导入-待处理)'!G:G,'8.1论文（前端查询） 需要导入-待处理)'!I:I),2,)</f>
        <v>2011-06-01 </v>
      </c>
      <c r="K411" t="str">
        <f t="array" ref="K411">VLOOKUP(A411&amp;I411,IF({1,0},'8.1论文（前端查询） 需要导入-待处理)'!E:E&amp;'8.1论文（前端查询） 需要导入-待处理)'!G:G,'8.1论文（前端查询） 需要导入-待处理)'!H:H),2,)</f>
        <v>0.6</v>
      </c>
      <c r="L411" t="s">
        <v>27</v>
      </c>
      <c r="M411" t="s">
        <v>444</v>
      </c>
      <c r="N411" t="s">
        <v>29</v>
      </c>
      <c r="R411" t="str">
        <f>CONCATENATE(E411,"(",VLOOKUP(H411,刊物分数!C:D,2,)*70%,")")</f>
        <v>sunyuanming(3.5)</v>
      </c>
      <c r="T411">
        <v>5</v>
      </c>
    </row>
    <row r="412" hidden="1" spans="1:20">
      <c r="A412" t="s">
        <v>1320</v>
      </c>
      <c r="B412" s="9" t="s">
        <v>267</v>
      </c>
      <c r="C412" t="str">
        <f t="array" ref="C412">IF(ISNA(VLOOKUP(A412&amp;I412&amp;"1",IF({1,0},'8.1论文（前端查询） 需要导入-待处理)'!E:E&amp;'8.1论文（前端查询） 需要导入-待处理)'!G:G&amp;'8.1论文（前端查询） 需要导入-待处理)'!K:K,'8.1论文（前端查询） 需要导入-待处理)'!B:B),2,)),VLOOKUP(A412,IF({1,0},'8.1论文（前端查询） 需要导入-待处理)'!E:E,'8.1论文（前端查询） 需要导入-待处理)'!B:B),2,),VLOOKUP(A412&amp;I412&amp;"1",IF({1,0},'8.1论文（前端查询） 需要导入-待处理)'!E:E&amp;'8.1论文（前端查询） 需要导入-待处理)'!G:G&amp;'8.1论文（前端查询） 需要导入-待处理)'!K:K,'8.1论文（前端查询） 需要导入-待处理)'!B:B),2,))</f>
        <v>孙元明</v>
      </c>
      <c r="D412" t="str">
        <f>VLOOKUP(C412,[1]Sheet1!$A:$B,2,)</f>
        <v>sunyuanming</v>
      </c>
      <c r="E412" s="1" t="s">
        <v>442</v>
      </c>
      <c r="F412" t="str">
        <f t="array" ref="F412">IF(VLOOKUP(A412&amp;I412,IF({1,0},'8.1论文（前端查询） 需要导入-待处理)'!E:E&amp;'8.1论文（前端查询） 需要导入-待处理)'!G:G,'8.1论文（前端查询） 需要导入-待处理)'!J:J),2,)="1","独立完成","合作完成")</f>
        <v>独立完成</v>
      </c>
      <c r="G412" t="str">
        <f t="array" ref="G412">VLOOKUP(A412&amp;I412,IF({1,0},'8.1论文（前端查询） 需要导入-待处理)'!E:E&amp;'8.1论文（前端查询） 需要导入-待处理)'!G:G,'8.1论文（前端查询） 需要导入-待处理)'!A:A),2,)</f>
        <v>2011</v>
      </c>
      <c r="H412" t="str">
        <f>VLOOKUP(T412,刊物分数!A:D,3,1)</f>
        <v>一般期刊、公开出版的论文集</v>
      </c>
      <c r="I412" t="s">
        <v>267</v>
      </c>
      <c r="J412" t="str">
        <f t="array" ref="J412">VLOOKUP(A412&amp;I412,IF({1,0},'8.1论文（前端查询） 需要导入-待处理)'!E:E&amp;'8.1论文（前端查询） 需要导入-待处理)'!G:G,'8.1论文（前端查询） 需要导入-待处理)'!I:I),2,)</f>
        <v>2011-04-01 </v>
      </c>
      <c r="K412" t="str">
        <f t="array" ref="K412">VLOOKUP(A412&amp;I412,IF({1,0},'8.1论文（前端查询） 需要导入-待处理)'!E:E&amp;'8.1论文（前端查询） 需要导入-待处理)'!G:G,'8.1论文（前端查询） 需要导入-待处理)'!H:H),2,)</f>
        <v>1</v>
      </c>
      <c r="L412" t="s">
        <v>27</v>
      </c>
      <c r="M412" t="s">
        <v>444</v>
      </c>
      <c r="N412" t="s">
        <v>29</v>
      </c>
      <c r="R412" t="str">
        <f>CONCATENATE(E412,"(",VLOOKUP(H412,刊物分数!C:D,2,)*70%,")")</f>
        <v>sunyuanming(14)</v>
      </c>
      <c r="T412">
        <v>10</v>
      </c>
    </row>
    <row r="413" hidden="1" spans="1:20">
      <c r="A413" t="s">
        <v>1321</v>
      </c>
      <c r="B413" s="9" t="s">
        <v>195</v>
      </c>
      <c r="C413" t="str">
        <f t="array" ref="C413">IF(ISNA(VLOOKUP(A413&amp;I413&amp;"1",IF({1,0},'8.1论文（前端查询） 需要导入-待处理)'!E:E&amp;'8.1论文（前端查询） 需要导入-待处理)'!G:G&amp;'8.1论文（前端查询） 需要导入-待处理)'!K:K,'8.1论文（前端查询） 需要导入-待处理)'!B:B),2,)),VLOOKUP(A413,IF({1,0},'8.1论文（前端查询） 需要导入-待处理)'!E:E,'8.1论文（前端查询） 需要导入-待处理)'!B:B),2,),VLOOKUP(A413&amp;I413&amp;"1",IF({1,0},'8.1论文（前端查询） 需要导入-待处理)'!E:E&amp;'8.1论文（前端查询） 需要导入-待处理)'!G:G&amp;'8.1论文（前端查询） 需要导入-待处理)'!K:K,'8.1论文（前端查询） 需要导入-待处理)'!B:B),2,))</f>
        <v>孙元明</v>
      </c>
      <c r="D413" t="str">
        <f>VLOOKUP(C413,[1]Sheet1!$A:$B,2,)</f>
        <v>sunyuanming</v>
      </c>
      <c r="E413" s="1" t="s">
        <v>442</v>
      </c>
      <c r="F413" t="str">
        <f t="array" ref="F413">IF(VLOOKUP(A413&amp;I413,IF({1,0},'8.1论文（前端查询） 需要导入-待处理)'!E:E&amp;'8.1论文（前端查询） 需要导入-待处理)'!G:G,'8.1论文（前端查询） 需要导入-待处理)'!J:J),2,)="1","独立完成","合作完成")</f>
        <v>独立完成</v>
      </c>
      <c r="G413" t="str">
        <f t="array" ref="G413">VLOOKUP(A413&amp;I413,IF({1,0},'8.1论文（前端查询） 需要导入-待处理)'!E:E&amp;'8.1论文（前端查询） 需要导入-待处理)'!G:G,'8.1论文（前端查询） 需要导入-待处理)'!A:A),2,)</f>
        <v>2011</v>
      </c>
      <c r="H413" t="str">
        <f>VLOOKUP(T413,刊物分数!A:D,3,1)</f>
        <v>内部刊物</v>
      </c>
      <c r="I413" t="s">
        <v>195</v>
      </c>
      <c r="J413" t="str">
        <f t="array" ref="J413">VLOOKUP(A413&amp;I413,IF({1,0},'8.1论文（前端查询） 需要导入-待处理)'!E:E&amp;'8.1论文（前端查询） 需要导入-待处理)'!G:G,'8.1论文（前端查询） 需要导入-待处理)'!I:I),2,)</f>
        <v>2011-04-01 </v>
      </c>
      <c r="K413" t="str">
        <f t="array" ref="K413">VLOOKUP(A413&amp;I413,IF({1,0},'8.1论文（前端查询） 需要导入-待处理)'!E:E&amp;'8.1论文（前端查询） 需要导入-待处理)'!G:G,'8.1论文（前端查询） 需要导入-待处理)'!H:H),2,)</f>
        <v>0.4</v>
      </c>
      <c r="L413" t="s">
        <v>27</v>
      </c>
      <c r="M413" t="s">
        <v>444</v>
      </c>
      <c r="N413" t="s">
        <v>29</v>
      </c>
      <c r="R413" t="str">
        <f>CONCATENATE(E413,"(",VLOOKUP(H413,刊物分数!C:D,2,)*70%,")")</f>
        <v>sunyuanming(3.5)</v>
      </c>
      <c r="T413">
        <v>5</v>
      </c>
    </row>
    <row r="414" hidden="1" spans="1:20">
      <c r="A414" t="s">
        <v>1322</v>
      </c>
      <c r="B414" s="9" t="s">
        <v>75</v>
      </c>
      <c r="C414" t="str">
        <f t="array" ref="C414">IF(ISNA(VLOOKUP(A414&amp;I414&amp;"1",IF({1,0},'8.1论文（前端查询） 需要导入-待处理)'!E:E&amp;'8.1论文（前端查询） 需要导入-待处理)'!G:G&amp;'8.1论文（前端查询） 需要导入-待处理)'!K:K,'8.1论文（前端查询） 需要导入-待处理)'!B:B),2,)),VLOOKUP(A414,IF({1,0},'8.1论文（前端查询） 需要导入-待处理)'!E:E,'8.1论文（前端查询） 需要导入-待处理)'!B:B),2,),VLOOKUP(A414&amp;I414&amp;"1",IF({1,0},'8.1论文（前端查询） 需要导入-待处理)'!E:E&amp;'8.1论文（前端查询） 需要导入-待处理)'!G:G&amp;'8.1论文（前端查询） 需要导入-待处理)'!K:K,'8.1论文（前端查询） 需要导入-待处理)'!B:B),2,))</f>
        <v>孙元明</v>
      </c>
      <c r="D414" t="str">
        <f>VLOOKUP(C414,[1]Sheet1!$A:$B,2,)</f>
        <v>sunyuanming</v>
      </c>
      <c r="E414" s="1" t="s">
        <v>442</v>
      </c>
      <c r="F414" t="str">
        <f t="array" ref="F414">IF(VLOOKUP(A414&amp;I414,IF({1,0},'8.1论文（前端查询） 需要导入-待处理)'!E:E&amp;'8.1论文（前端查询） 需要导入-待处理)'!G:G,'8.1论文（前端查询） 需要导入-待处理)'!J:J),2,)="1","独立完成","合作完成")</f>
        <v>独立完成</v>
      </c>
      <c r="G414" t="str">
        <f t="array" ref="G414">VLOOKUP(A414&amp;I414,IF({1,0},'8.1论文（前端查询） 需要导入-待处理)'!E:E&amp;'8.1论文（前端查询） 需要导入-待处理)'!G:G,'8.1论文（前端查询） 需要导入-待处理)'!A:A),2,)</f>
        <v>2011</v>
      </c>
      <c r="H414" t="str">
        <f>VLOOKUP(T414,刊物分数!A:D,3,1)</f>
        <v>内部刊物</v>
      </c>
      <c r="I414" t="s">
        <v>75</v>
      </c>
      <c r="J414" t="str">
        <f t="array" ref="J414">VLOOKUP(A414&amp;I414,IF({1,0},'8.1论文（前端查询） 需要导入-待处理)'!E:E&amp;'8.1论文（前端查询） 需要导入-待处理)'!G:G,'8.1论文（前端查询） 需要导入-待处理)'!I:I),2,)</f>
        <v>2011-04-01 </v>
      </c>
      <c r="K414" t="str">
        <f t="array" ref="K414">VLOOKUP(A414&amp;I414,IF({1,0},'8.1论文（前端查询） 需要导入-待处理)'!E:E&amp;'8.1论文（前端查询） 需要导入-待处理)'!G:G,'8.1论文（前端查询） 需要导入-待处理)'!H:H),2,)</f>
        <v>0.3</v>
      </c>
      <c r="L414" t="s">
        <v>27</v>
      </c>
      <c r="M414" t="s">
        <v>444</v>
      </c>
      <c r="N414" t="s">
        <v>29</v>
      </c>
      <c r="R414" t="str">
        <f>CONCATENATE(E414,"(",VLOOKUP(H414,刊物分数!C:D,2,)*70%,")")</f>
        <v>sunyuanming(3.5)</v>
      </c>
      <c r="T414">
        <v>5</v>
      </c>
    </row>
    <row r="415" hidden="1" spans="1:20">
      <c r="A415" t="s">
        <v>1323</v>
      </c>
      <c r="B415" s="9" t="s">
        <v>1319</v>
      </c>
      <c r="C415" t="str">
        <f t="array" ref="C415">IF(ISNA(VLOOKUP(A415&amp;I415&amp;"1",IF({1,0},'8.1论文（前端查询） 需要导入-待处理)'!E:E&amp;'8.1论文（前端查询） 需要导入-待处理)'!G:G&amp;'8.1论文（前端查询） 需要导入-待处理)'!K:K,'8.1论文（前端查询） 需要导入-待处理)'!B:B),2,)),VLOOKUP(A415,IF({1,0},'8.1论文（前端查询） 需要导入-待处理)'!E:E,'8.1论文（前端查询） 需要导入-待处理)'!B:B),2,),VLOOKUP(A415&amp;I415&amp;"1",IF({1,0},'8.1论文（前端查询） 需要导入-待处理)'!E:E&amp;'8.1论文（前端查询） 需要导入-待处理)'!G:G&amp;'8.1论文（前端查询） 需要导入-待处理)'!K:K,'8.1论文（前端查询） 需要导入-待处理)'!B:B),2,))</f>
        <v>孙元明</v>
      </c>
      <c r="D415" t="str">
        <f>VLOOKUP(C415,[1]Sheet1!$A:$B,2,)</f>
        <v>sunyuanming</v>
      </c>
      <c r="E415" s="1" t="s">
        <v>442</v>
      </c>
      <c r="F415" t="str">
        <f t="array" ref="F415">IF(VLOOKUP(A415&amp;I415,IF({1,0},'8.1论文（前端查询） 需要导入-待处理)'!E:E&amp;'8.1论文（前端查询） 需要导入-待处理)'!G:G,'8.1论文（前端查询） 需要导入-待处理)'!J:J),2,)="1","独立完成","合作完成")</f>
        <v>独立完成</v>
      </c>
      <c r="G415" t="str">
        <f t="array" ref="G415">VLOOKUP(A415&amp;I415,IF({1,0},'8.1论文（前端查询） 需要导入-待处理)'!E:E&amp;'8.1论文（前端查询） 需要导入-待处理)'!G:G,'8.1论文（前端查询） 需要导入-待处理)'!A:A),2,)</f>
        <v>2011</v>
      </c>
      <c r="H415" t="str">
        <f>VLOOKUP(T415,刊物分数!A:D,3,1)</f>
        <v>内部刊物</v>
      </c>
      <c r="I415" t="s">
        <v>1319</v>
      </c>
      <c r="J415" t="str">
        <f t="array" ref="J415">VLOOKUP(A415&amp;I415,IF({1,0},'8.1论文（前端查询） 需要导入-待处理)'!E:E&amp;'8.1论文（前端查询） 需要导入-待处理)'!G:G,'8.1论文（前端查询） 需要导入-待处理)'!I:I),2,)</f>
        <v>2011-04-01 </v>
      </c>
      <c r="K415" t="str">
        <f t="array" ref="K415">VLOOKUP(A415&amp;I415,IF({1,0},'8.1论文（前端查询） 需要导入-待处理)'!E:E&amp;'8.1论文（前端查询） 需要导入-待处理)'!G:G,'8.1论文（前端查询） 需要导入-待处理)'!H:H),2,)</f>
        <v>0.4</v>
      </c>
      <c r="L415" t="s">
        <v>27</v>
      </c>
      <c r="M415" t="s">
        <v>444</v>
      </c>
      <c r="N415" t="s">
        <v>29</v>
      </c>
      <c r="R415" t="str">
        <f>CONCATENATE(E415,"(",VLOOKUP(H415,刊物分数!C:D,2,)*70%,")")</f>
        <v>sunyuanming(3.5)</v>
      </c>
      <c r="T415">
        <v>5</v>
      </c>
    </row>
    <row r="416" spans="1:20">
      <c r="A416" t="s">
        <v>1324</v>
      </c>
      <c r="B416" s="9" t="s">
        <v>34</v>
      </c>
      <c r="C416" t="str">
        <f t="array" ref="C416">IF(ISNA(VLOOKUP(A416&amp;I416&amp;"1",IF({1,0},'8.1论文（前端查询） 需要导入-待处理)'!E:E&amp;'8.1论文（前端查询） 需要导入-待处理)'!G:G&amp;'8.1论文（前端查询） 需要导入-待处理)'!K:K,'8.1论文（前端查询） 需要导入-待处理)'!B:B),2,)),VLOOKUP(A416,IF({1,0},'8.1论文（前端查询） 需要导入-待处理)'!E:E,'8.1论文（前端查询） 需要导入-待处理)'!B:B),2,),VLOOKUP(A416&amp;I416&amp;"1",IF({1,0},'8.1论文（前端查询） 需要导入-待处理)'!E:E&amp;'8.1论文（前端查询） 需要导入-待处理)'!G:G&amp;'8.1论文（前端查询） 需要导入-待处理)'!K:K,'8.1论文（前端查询） 需要导入-待处理)'!B:B),2,))</f>
        <v>田代贵</v>
      </c>
      <c r="D416" t="e">
        <f>VLOOKUP(C416,[1]Sheet1!$A:$B,2,)</f>
        <v>#N/A</v>
      </c>
      <c r="E416" s="1" t="s">
        <v>452</v>
      </c>
      <c r="F416" t="str">
        <f t="array" ref="F416">IF(VLOOKUP(A416&amp;I416,IF({1,0},'8.1论文（前端查询） 需要导入-待处理)'!E:E&amp;'8.1论文（前端查询） 需要导入-待处理)'!G:G,'8.1论文（前端查询） 需要导入-待处理)'!J:J),2,)="1","独立完成","合作完成")</f>
        <v>独立完成</v>
      </c>
      <c r="G416" t="str">
        <f t="array" ref="G416">VLOOKUP(A416&amp;I416,IF({1,0},'8.1论文（前端查询） 需要导入-待处理)'!E:E&amp;'8.1论文（前端查询） 需要导入-待处理)'!G:G,'8.1论文（前端查询） 需要导入-待处理)'!A:A),2,)</f>
        <v>2011</v>
      </c>
      <c r="H416" t="str">
        <f>VLOOKUP(T416,刊物分数!A:D,3,1)</f>
        <v>一般期刊、公开出版的论文集</v>
      </c>
      <c r="I416" t="s">
        <v>34</v>
      </c>
      <c r="J416" t="str">
        <f t="array" ref="J416">VLOOKUP(A416&amp;I416,IF({1,0},'8.1论文（前端查询） 需要导入-待处理)'!E:E&amp;'8.1论文（前端查询） 需要导入-待处理)'!G:G,'8.1论文（前端查询） 需要导入-待处理)'!I:I),2,)</f>
        <v>2011-04-21 </v>
      </c>
      <c r="K416" t="str">
        <f t="array" ref="K416">VLOOKUP(A416&amp;I416,IF({1,0},'8.1论文（前端查询） 需要导入-待处理)'!E:E&amp;'8.1论文（前端查询） 需要导入-待处理)'!G:G,'8.1论文（前端查询） 需要导入-待处理)'!H:H),2,)</f>
        <v>0.5</v>
      </c>
      <c r="L416" t="s">
        <v>27</v>
      </c>
      <c r="M416" t="s">
        <v>454</v>
      </c>
      <c r="N416" t="s">
        <v>29</v>
      </c>
      <c r="R416" t="str">
        <f>CONCATENATE(E416,"(",VLOOKUP(H416,刊物分数!C:D,2,)*70%,")")</f>
        <v>tiandaigui(14)</v>
      </c>
      <c r="T416">
        <v>20</v>
      </c>
    </row>
    <row r="417" spans="1:20">
      <c r="A417" t="s">
        <v>1326</v>
      </c>
      <c r="B417" s="9" t="s">
        <v>1327</v>
      </c>
      <c r="C417" t="str">
        <f t="array" ref="C417">IF(ISNA(VLOOKUP(A417&amp;I417&amp;"1",IF({1,0},'8.1论文（前端查询） 需要导入-待处理)'!E:E&amp;'8.1论文（前端查询） 需要导入-待处理)'!G:G&amp;'8.1论文（前端查询） 需要导入-待处理)'!K:K,'8.1论文（前端查询） 需要导入-待处理)'!B:B),2,)),VLOOKUP(A417,IF({1,0},'8.1论文（前端查询） 需要导入-待处理)'!E:E,'8.1论文（前端查询） 需要导入-待处理)'!B:B),2,),VLOOKUP(A417&amp;I417&amp;"1",IF({1,0},'8.1论文（前端查询） 需要导入-待处理)'!E:E&amp;'8.1论文（前端查询） 需要导入-待处理)'!G:G&amp;'8.1论文（前端查询） 需要导入-待处理)'!K:K,'8.1论文（前端查询） 需要导入-待处理)'!B:B),2,))</f>
        <v>田代贵</v>
      </c>
      <c r="D417" t="e">
        <f>VLOOKUP(C417,[1]Sheet1!$A:$B,2,)</f>
        <v>#N/A</v>
      </c>
      <c r="E417" s="1" t="s">
        <v>452</v>
      </c>
      <c r="F417" t="str">
        <f t="array" ref="F417">IF(VLOOKUP(A417&amp;I417,IF({1,0},'8.1论文（前端查询） 需要导入-待处理)'!E:E&amp;'8.1论文（前端查询） 需要导入-待处理)'!G:G,'8.1论文（前端查询） 需要导入-待处理)'!J:J),2,)="1","独立完成","合作完成")</f>
        <v>独立完成</v>
      </c>
      <c r="G417" t="str">
        <f t="array" ref="G417">VLOOKUP(A417&amp;I417,IF({1,0},'8.1论文（前端查询） 需要导入-待处理)'!E:E&amp;'8.1论文（前端查询） 需要导入-待处理)'!G:G,'8.1论文（前端查询） 需要导入-待处理)'!A:A),2,)</f>
        <v>2011</v>
      </c>
      <c r="H417" t="str">
        <f>VLOOKUP(T417,刊物分数!A:D,3,1)</f>
        <v>一般期刊、公开出版的论文集</v>
      </c>
      <c r="I417" t="s">
        <v>1327</v>
      </c>
      <c r="J417" t="str">
        <f t="array" ref="J417">VLOOKUP(A417&amp;I417,IF({1,0},'8.1论文（前端查询） 需要导入-待处理)'!E:E&amp;'8.1论文（前端查询） 需要导入-待处理)'!G:G,'8.1论文（前端查询） 需要导入-待处理)'!I:I),2,)</f>
        <v>2011-01-22 </v>
      </c>
      <c r="K417" t="str">
        <f t="array" ref="K417">VLOOKUP(A417&amp;I417,IF({1,0},'8.1论文（前端查询） 需要导入-待处理)'!E:E&amp;'8.1论文（前端查询） 需要导入-待处理)'!G:G,'8.1论文（前端查询） 需要导入-待处理)'!H:H),2,)</f>
        <v>1.5</v>
      </c>
      <c r="L417" t="s">
        <v>27</v>
      </c>
      <c r="M417" t="s">
        <v>454</v>
      </c>
      <c r="N417" t="s">
        <v>29</v>
      </c>
      <c r="R417" t="str">
        <f>CONCATENATE(E417,"(",VLOOKUP(H417,刊物分数!C:D,2,)*70%,")")</f>
        <v>tiandaigui(14)</v>
      </c>
      <c r="T417">
        <v>10</v>
      </c>
    </row>
    <row r="418" spans="1:20">
      <c r="A418" t="s">
        <v>1329</v>
      </c>
      <c r="B418" s="9" t="s">
        <v>1330</v>
      </c>
      <c r="C418" t="str">
        <f t="array" ref="C418">IF(ISNA(VLOOKUP(A418&amp;I418&amp;"1",IF({1,0},'8.1论文（前端查询） 需要导入-待处理)'!E:E&amp;'8.1论文（前端查询） 需要导入-待处理)'!G:G&amp;'8.1论文（前端查询） 需要导入-待处理)'!K:K,'8.1论文（前端查询） 需要导入-待处理)'!B:B),2,)),VLOOKUP(A418,IF({1,0},'8.1论文（前端查询） 需要导入-待处理)'!E:E,'8.1论文（前端查询） 需要导入-待处理)'!B:B),2,),VLOOKUP(A418&amp;I418&amp;"1",IF({1,0},'8.1论文（前端查询） 需要导入-待处理)'!E:E&amp;'8.1论文（前端查询） 需要导入-待处理)'!G:G&amp;'8.1论文（前端查询） 需要导入-待处理)'!K:K,'8.1论文（前端查询） 需要导入-待处理)'!B:B),2,))</f>
        <v>田代贵</v>
      </c>
      <c r="D418" t="e">
        <f>VLOOKUP(C418,[1]Sheet1!$A:$B,2,)</f>
        <v>#N/A</v>
      </c>
      <c r="E418" s="1" t="s">
        <v>452</v>
      </c>
      <c r="F418" t="str">
        <f t="array" ref="F418">IF(VLOOKUP(A418&amp;I418,IF({1,0},'8.1论文（前端查询） 需要导入-待处理)'!E:E&amp;'8.1论文（前端查询） 需要导入-待处理)'!G:G,'8.1论文（前端查询） 需要导入-待处理)'!J:J),2,)="1","独立完成","合作完成")</f>
        <v>独立完成</v>
      </c>
      <c r="G418" t="str">
        <f t="array" ref="G418">VLOOKUP(A418&amp;I418,IF({1,0},'8.1论文（前端查询） 需要导入-待处理)'!E:E&amp;'8.1论文（前端查询） 需要导入-待处理)'!G:G,'8.1论文（前端查询） 需要导入-待处理)'!A:A),2,)</f>
        <v>2011</v>
      </c>
      <c r="H418" t="str">
        <f>VLOOKUP(T418,刊物分数!A:D,3,1)</f>
        <v>一般期刊、公开出版的论文集</v>
      </c>
      <c r="I418" t="s">
        <v>1330</v>
      </c>
      <c r="J418" t="str">
        <f t="array" ref="J418">VLOOKUP(A418&amp;I418,IF({1,0},'8.1论文（前端查询） 需要导入-待处理)'!E:E&amp;'8.1论文（前端查询） 需要导入-待处理)'!G:G,'8.1论文（前端查询） 需要导入-待处理)'!I:I),2,)</f>
        <v>2011-04-14 </v>
      </c>
      <c r="K418" t="str">
        <f t="array" ref="K418">VLOOKUP(A418&amp;I418,IF({1,0},'8.1论文（前端查询） 需要导入-待处理)'!E:E&amp;'8.1论文（前端查询） 需要导入-待处理)'!G:G,'8.1论文（前端查询） 需要导入-待处理)'!H:H),2,)</f>
        <v>1.6</v>
      </c>
      <c r="L418" t="s">
        <v>27</v>
      </c>
      <c r="M418" t="s">
        <v>454</v>
      </c>
      <c r="N418" t="s">
        <v>29</v>
      </c>
      <c r="R418" t="str">
        <f>CONCATENATE(E418,"(",VLOOKUP(H418,刊物分数!C:D,2,)*70%,")")</f>
        <v>tiandaigui(14)</v>
      </c>
      <c r="T418">
        <v>10</v>
      </c>
    </row>
    <row r="419" spans="1:20">
      <c r="A419" t="s">
        <v>1331</v>
      </c>
      <c r="B419" s="9" t="s">
        <v>1332</v>
      </c>
      <c r="C419" t="str">
        <f t="array" ref="C419">IF(ISNA(VLOOKUP(A419&amp;I419&amp;"1",IF({1,0},'8.1论文（前端查询） 需要导入-待处理)'!E:E&amp;'8.1论文（前端查询） 需要导入-待处理)'!G:G&amp;'8.1论文（前端查询） 需要导入-待处理)'!K:K,'8.1论文（前端查询） 需要导入-待处理)'!B:B),2,)),VLOOKUP(A419,IF({1,0},'8.1论文（前端查询） 需要导入-待处理)'!E:E,'8.1论文（前端查询） 需要导入-待处理)'!B:B),2,),VLOOKUP(A419&amp;I419&amp;"1",IF({1,0},'8.1论文（前端查询） 需要导入-待处理)'!E:E&amp;'8.1论文（前端查询） 需要导入-待处理)'!G:G&amp;'8.1论文（前端查询） 需要导入-待处理)'!K:K,'8.1论文（前端查询） 需要导入-待处理)'!B:B),2,))</f>
        <v>田代贵</v>
      </c>
      <c r="D419" t="e">
        <f>VLOOKUP(C419,[1]Sheet1!$A:$B,2,)</f>
        <v>#N/A</v>
      </c>
      <c r="E419" s="1" t="s">
        <v>452</v>
      </c>
      <c r="F419" t="str">
        <f t="array" ref="F419">IF(VLOOKUP(A419&amp;I419,IF({1,0},'8.1论文（前端查询） 需要导入-待处理)'!E:E&amp;'8.1论文（前端查询） 需要导入-待处理)'!G:G,'8.1论文（前端查询） 需要导入-待处理)'!J:J),2,)="1","独立完成","合作完成")</f>
        <v>独立完成</v>
      </c>
      <c r="G419" t="str">
        <f t="array" ref="G419">VLOOKUP(A419&amp;I419,IF({1,0},'8.1论文（前端查询） 需要导入-待处理)'!E:E&amp;'8.1论文（前端查询） 需要导入-待处理)'!G:G,'8.1论文（前端查询） 需要导入-待处理)'!A:A),2,)</f>
        <v>2011</v>
      </c>
      <c r="H419" t="str">
        <f>VLOOKUP(T419,刊物分数!A:D,3,1)</f>
        <v>一般期刊、公开出版的论文集</v>
      </c>
      <c r="I419" t="s">
        <v>1332</v>
      </c>
      <c r="J419" t="str">
        <f t="array" ref="J419">VLOOKUP(A419&amp;I419,IF({1,0},'8.1论文（前端查询） 需要导入-待处理)'!E:E&amp;'8.1论文（前端查询） 需要导入-待处理)'!G:G,'8.1论文（前端查询） 需要导入-待处理)'!I:I),2,)</f>
        <v>2011-01-24 </v>
      </c>
      <c r="K419" t="str">
        <f t="array" ref="K419">VLOOKUP(A419&amp;I419,IF({1,0},'8.1论文（前端查询） 需要导入-待处理)'!E:E&amp;'8.1论文（前端查询） 需要导入-待处理)'!G:G,'8.1论文（前端查询） 需要导入-待处理)'!H:H),2,)</f>
        <v>0.3</v>
      </c>
      <c r="L419" t="s">
        <v>27</v>
      </c>
      <c r="M419" t="s">
        <v>454</v>
      </c>
      <c r="N419" t="s">
        <v>29</v>
      </c>
      <c r="R419" t="str">
        <f>CONCATENATE(E419,"(",VLOOKUP(H419,刊物分数!C:D,2,)*70%,")")</f>
        <v>tiandaigui(14)</v>
      </c>
      <c r="T419">
        <v>10</v>
      </c>
    </row>
    <row r="420" spans="1:20">
      <c r="A420" t="s">
        <v>1334</v>
      </c>
      <c r="B420" s="9" t="s">
        <v>190</v>
      </c>
      <c r="C420" t="str">
        <f t="array" ref="C420">IF(ISNA(VLOOKUP(A420&amp;I420&amp;"1",IF({1,0},'8.1论文（前端查询） 需要导入-待处理)'!E:E&amp;'8.1论文（前端查询） 需要导入-待处理)'!G:G&amp;'8.1论文（前端查询） 需要导入-待处理)'!K:K,'8.1论文（前端查询） 需要导入-待处理)'!B:B),2,)),VLOOKUP(A420,IF({1,0},'8.1论文（前端查询） 需要导入-待处理)'!E:E,'8.1论文（前端查询） 需要导入-待处理)'!B:B),2,),VLOOKUP(A420&amp;I420&amp;"1",IF({1,0},'8.1论文（前端查询） 需要导入-待处理)'!E:E&amp;'8.1论文（前端查询） 需要导入-待处理)'!G:G&amp;'8.1论文（前端查询） 需要导入-待处理)'!K:K,'8.1论文（前端查询） 需要导入-待处理)'!B:B),2,))</f>
        <v>田代贵</v>
      </c>
      <c r="D420" t="e">
        <f>VLOOKUP(C420,[1]Sheet1!$A:$B,2,)</f>
        <v>#N/A</v>
      </c>
      <c r="E420" s="1" t="s">
        <v>452</v>
      </c>
      <c r="F420" t="str">
        <f t="array" ref="F420">IF(VLOOKUP(A420&amp;I420,IF({1,0},'8.1论文（前端查询） 需要导入-待处理)'!E:E&amp;'8.1论文（前端查询） 需要导入-待处理)'!G:G,'8.1论文（前端查询） 需要导入-待处理)'!J:J),2,)="1","独立完成","合作完成")</f>
        <v>独立完成</v>
      </c>
      <c r="G420" t="str">
        <f t="array" ref="G420">VLOOKUP(A420&amp;I420,IF({1,0},'8.1论文（前端查询） 需要导入-待处理)'!E:E&amp;'8.1论文（前端查询） 需要导入-待处理)'!G:G,'8.1论文（前端查询） 需要导入-待处理)'!A:A),2,)</f>
        <v>2011</v>
      </c>
      <c r="H420" t="str">
        <f>VLOOKUP(T420,刊物分数!A:D,3,1)</f>
        <v>一般期刊、公开出版的论文集</v>
      </c>
      <c r="I420" t="s">
        <v>190</v>
      </c>
      <c r="J420" t="str">
        <f t="array" ref="J420">VLOOKUP(A420&amp;I420,IF({1,0},'8.1论文（前端查询） 需要导入-待处理)'!E:E&amp;'8.1论文（前端查询） 需要导入-待处理)'!G:G,'8.1论文（前端查询） 需要导入-待处理)'!I:I),2,)</f>
        <v>2011-09-02 </v>
      </c>
      <c r="K420" t="str">
        <f t="array" ref="K420">VLOOKUP(A420&amp;I420,IF({1,0},'8.1论文（前端查询） 需要导入-待处理)'!E:E&amp;'8.1论文（前端查询） 需要导入-待处理)'!G:G,'8.1论文（前端查询） 需要导入-待处理)'!H:H),2,)</f>
        <v>0.8</v>
      </c>
      <c r="L420" t="s">
        <v>27</v>
      </c>
      <c r="M420" t="s">
        <v>454</v>
      </c>
      <c r="N420" t="s">
        <v>29</v>
      </c>
      <c r="R420" t="str">
        <f>CONCATENATE(E420,"(",VLOOKUP(H420,刊物分数!C:D,2,)*70%,")")</f>
        <v>tiandaigui(14)</v>
      </c>
      <c r="T420">
        <v>20</v>
      </c>
    </row>
    <row r="421" spans="1:20">
      <c r="A421" t="s">
        <v>1336</v>
      </c>
      <c r="B421" s="9" t="s">
        <v>34</v>
      </c>
      <c r="C421" t="str">
        <f t="array" ref="C421">IF(ISNA(VLOOKUP(A421&amp;I421&amp;"1",IF({1,0},'8.1论文（前端查询） 需要导入-待处理)'!E:E&amp;'8.1论文（前端查询） 需要导入-待处理)'!G:G&amp;'8.1论文（前端查询） 需要导入-待处理)'!K:K,'8.1论文（前端查询） 需要导入-待处理)'!B:B),2,)),VLOOKUP(A421,IF({1,0},'8.1论文（前端查询） 需要导入-待处理)'!E:E,'8.1论文（前端查询） 需要导入-待处理)'!B:B),2,),VLOOKUP(A421&amp;I421&amp;"1",IF({1,0},'8.1论文（前端查询） 需要导入-待处理)'!E:E&amp;'8.1论文（前端查询） 需要导入-待处理)'!G:G&amp;'8.1论文（前端查询） 需要导入-待处理)'!K:K,'8.1论文（前端查询） 需要导入-待处理)'!B:B),2,))</f>
        <v>田丰伦</v>
      </c>
      <c r="D421" t="e">
        <f>VLOOKUP(C421,[1]Sheet1!$A:$B,2,)</f>
        <v>#N/A</v>
      </c>
      <c r="E421" s="1" t="s">
        <v>458</v>
      </c>
      <c r="F421" t="str">
        <f t="array" ref="F421">IF(VLOOKUP(A421&amp;I421,IF({1,0},'8.1论文（前端查询） 需要导入-待处理)'!E:E&amp;'8.1论文（前端查询） 需要导入-待处理)'!G:G,'8.1论文（前端查询） 需要导入-待处理)'!J:J),2,)="1","独立完成","合作完成")</f>
        <v>独立完成</v>
      </c>
      <c r="G421" t="str">
        <f t="array" ref="G421">VLOOKUP(A421&amp;I421,IF({1,0},'8.1论文（前端查询） 需要导入-待处理)'!E:E&amp;'8.1论文（前端查询） 需要导入-待处理)'!G:G,'8.1论文（前端查询） 需要导入-待处理)'!A:A),2,)</f>
        <v>2011</v>
      </c>
      <c r="H421" t="str">
        <f>VLOOKUP(T421,刊物分数!A:D,3,1)</f>
        <v>一般期刊、公开出版的论文集</v>
      </c>
      <c r="I421" t="s">
        <v>34</v>
      </c>
      <c r="J421" t="str">
        <f t="array" ref="J421">VLOOKUP(A421&amp;I421,IF({1,0},'8.1论文（前端查询） 需要导入-待处理)'!E:E&amp;'8.1论文（前端查询） 需要导入-待处理)'!G:G,'8.1论文（前端查询） 需要导入-待处理)'!I:I),2,)</f>
        <v>2011-08-30 </v>
      </c>
      <c r="K421" t="str">
        <f t="array" ref="K421">VLOOKUP(A421&amp;I421,IF({1,0},'8.1论文（前端查询） 需要导入-待处理)'!E:E&amp;'8.1论文（前端查询） 需要导入-待处理)'!G:G,'8.1论文（前端查询） 需要导入-待处理)'!H:H),2,)</f>
        <v>0.25</v>
      </c>
      <c r="L421" t="s">
        <v>27</v>
      </c>
      <c r="M421" t="s">
        <v>459</v>
      </c>
      <c r="N421" t="s">
        <v>29</v>
      </c>
      <c r="R421" t="str">
        <f>CONCATENATE(E421,"(",VLOOKUP(H421,刊物分数!C:D,2,)*70%,")")</f>
        <v>tianfenglun(14)</v>
      </c>
      <c r="T421">
        <v>20</v>
      </c>
    </row>
    <row r="422" spans="1:20">
      <c r="A422" t="s">
        <v>1338</v>
      </c>
      <c r="B422" s="9" t="s">
        <v>34</v>
      </c>
      <c r="C422" t="str">
        <f t="array" ref="C422">IF(ISNA(VLOOKUP(A422&amp;I422&amp;"1",IF({1,0},'8.1论文（前端查询） 需要导入-待处理)'!E:E&amp;'8.1论文（前端查询） 需要导入-待处理)'!G:G&amp;'8.1论文（前端查询） 需要导入-待处理)'!K:K,'8.1论文（前端查询） 需要导入-待处理)'!B:B),2,)),VLOOKUP(A422,IF({1,0},'8.1论文（前端查询） 需要导入-待处理)'!E:E,'8.1论文（前端查询） 需要导入-待处理)'!B:B),2,),VLOOKUP(A422&amp;I422&amp;"1",IF({1,0},'8.1论文（前端查询） 需要导入-待处理)'!E:E&amp;'8.1论文（前端查询） 需要导入-待处理)'!G:G&amp;'8.1论文（前端查询） 需要导入-待处理)'!K:K,'8.1论文（前端查询） 需要导入-待处理)'!B:B),2,))</f>
        <v>田丰伦</v>
      </c>
      <c r="D422" t="e">
        <f>VLOOKUP(C422,[1]Sheet1!$A:$B,2,)</f>
        <v>#N/A</v>
      </c>
      <c r="E422" s="1" t="s">
        <v>458</v>
      </c>
      <c r="F422" t="str">
        <f t="array" ref="F422">IF(VLOOKUP(A422&amp;I422,IF({1,0},'8.1论文（前端查询） 需要导入-待处理)'!E:E&amp;'8.1论文（前端查询） 需要导入-待处理)'!G:G,'8.1论文（前端查询） 需要导入-待处理)'!J:J),2,)="1","独立完成","合作完成")</f>
        <v>独立完成</v>
      </c>
      <c r="G422" t="str">
        <f t="array" ref="G422">VLOOKUP(A422&amp;I422,IF({1,0},'8.1论文（前端查询） 需要导入-待处理)'!E:E&amp;'8.1论文（前端查询） 需要导入-待处理)'!G:G,'8.1论文（前端查询） 需要导入-待处理)'!A:A),2,)</f>
        <v>2011</v>
      </c>
      <c r="H422" t="str">
        <f>VLOOKUP(T422,刊物分数!A:D,3,1)</f>
        <v>一般期刊、公开出版的论文集</v>
      </c>
      <c r="I422" t="s">
        <v>34</v>
      </c>
      <c r="J422" t="str">
        <f t="array" ref="J422">VLOOKUP(A422&amp;I422,IF({1,0},'8.1论文（前端查询） 需要导入-待处理)'!E:E&amp;'8.1论文（前端查询） 需要导入-待处理)'!G:G,'8.1论文（前端查询） 需要导入-待处理)'!I:I),2,)</f>
        <v>2011-11-29 </v>
      </c>
      <c r="K422" t="str">
        <f t="array" ref="K422">VLOOKUP(A422&amp;I422,IF({1,0},'8.1论文（前端查询） 需要导入-待处理)'!E:E&amp;'8.1论文（前端查询） 需要导入-待处理)'!G:G,'8.1论文（前端查询） 需要导入-待处理)'!H:H),2,)</f>
        <v>0.42</v>
      </c>
      <c r="L422" t="s">
        <v>27</v>
      </c>
      <c r="M422" t="s">
        <v>459</v>
      </c>
      <c r="N422" t="s">
        <v>29</v>
      </c>
      <c r="R422" t="str">
        <f>CONCATENATE(E422,"(",VLOOKUP(H422,刊物分数!C:D,2,)*70%,")")</f>
        <v>tianfenglun(14)</v>
      </c>
      <c r="T422">
        <v>20</v>
      </c>
    </row>
    <row r="423" spans="1:20">
      <c r="A423" t="s">
        <v>1341</v>
      </c>
      <c r="B423" s="9" t="s">
        <v>34</v>
      </c>
      <c r="C423" t="str">
        <f t="array" ref="C423">IF(ISNA(VLOOKUP(A423&amp;I423&amp;"1",IF({1,0},'8.1论文（前端查询） 需要导入-待处理)'!E:E&amp;'8.1论文（前端查询） 需要导入-待处理)'!G:G&amp;'8.1论文（前端查询） 需要导入-待处理)'!K:K,'8.1论文（前端查询） 需要导入-待处理)'!B:B),2,)),VLOOKUP(A423,IF({1,0},'8.1论文（前端查询） 需要导入-待处理)'!E:E,'8.1论文（前端查询） 需要导入-待处理)'!B:B),2,),VLOOKUP(A423&amp;I423&amp;"1",IF({1,0},'8.1论文（前端查询） 需要导入-待处理)'!E:E&amp;'8.1论文（前端查询） 需要导入-待处理)'!G:G&amp;'8.1论文（前端查询） 需要导入-待处理)'!K:K,'8.1论文（前端查询） 需要导入-待处理)'!B:B),2,))</f>
        <v>田丰伦</v>
      </c>
      <c r="D423" t="e">
        <f>VLOOKUP(C423,[1]Sheet1!$A:$B,2,)</f>
        <v>#N/A</v>
      </c>
      <c r="E423" s="1" t="s">
        <v>458</v>
      </c>
      <c r="F423" t="str">
        <f t="array" ref="F423">IF(VLOOKUP(A423&amp;I423,IF({1,0},'8.1论文（前端查询） 需要导入-待处理)'!E:E&amp;'8.1论文（前端查询） 需要导入-待处理)'!G:G,'8.1论文（前端查询） 需要导入-待处理)'!J:J),2,)="1","独立完成","合作完成")</f>
        <v>独立完成</v>
      </c>
      <c r="G423" t="str">
        <f t="array" ref="G423">VLOOKUP(A423&amp;I423,IF({1,0},'8.1论文（前端查询） 需要导入-待处理)'!E:E&amp;'8.1论文（前端查询） 需要导入-待处理)'!G:G,'8.1论文（前端查询） 需要导入-待处理)'!A:A),2,)</f>
        <v>2011</v>
      </c>
      <c r="H423" t="str">
        <f>VLOOKUP(T423,刊物分数!A:D,3,1)</f>
        <v>一般期刊、公开出版的论文集</v>
      </c>
      <c r="I423" t="s">
        <v>34</v>
      </c>
      <c r="J423" t="str">
        <f t="array" ref="J423">VLOOKUP(A423&amp;I423,IF({1,0},'8.1论文（前端查询） 需要导入-待处理)'!E:E&amp;'8.1论文（前端查询） 需要导入-待处理)'!G:G,'8.1论文（前端查询） 需要导入-待处理)'!I:I),2,)</f>
        <v>2011-05-05 </v>
      </c>
      <c r="K423" t="str">
        <f t="array" ref="K423">VLOOKUP(A423&amp;I423,IF({1,0},'8.1论文（前端查询） 需要导入-待处理)'!E:E&amp;'8.1论文（前端查询） 需要导入-待处理)'!G:G,'8.1论文（前端查询） 需要导入-待处理)'!H:H),2,)</f>
        <v>0.2</v>
      </c>
      <c r="L423" t="s">
        <v>27</v>
      </c>
      <c r="M423" t="s">
        <v>459</v>
      </c>
      <c r="N423" t="s">
        <v>29</v>
      </c>
      <c r="R423" t="str">
        <f>CONCATENATE(E423,"(",VLOOKUP(H423,刊物分数!C:D,2,)*70%,")")</f>
        <v>tianfenglun(14)</v>
      </c>
      <c r="T423">
        <v>20</v>
      </c>
    </row>
    <row r="424" spans="1:20">
      <c r="A424" t="s">
        <v>1343</v>
      </c>
      <c r="B424" s="9" t="s">
        <v>190</v>
      </c>
      <c r="C424" t="str">
        <f t="array" ref="C424">IF(ISNA(VLOOKUP(A424&amp;I424&amp;"1",IF({1,0},'8.1论文（前端查询） 需要导入-待处理)'!E:E&amp;'8.1论文（前端查询） 需要导入-待处理)'!G:G&amp;'8.1论文（前端查询） 需要导入-待处理)'!K:K,'8.1论文（前端查询） 需要导入-待处理)'!B:B),2,)),VLOOKUP(A424,IF({1,0},'8.1论文（前端查询） 需要导入-待处理)'!E:E,'8.1论文（前端查询） 需要导入-待处理)'!B:B),2,),VLOOKUP(A424&amp;I424&amp;"1",IF({1,0},'8.1论文（前端查询） 需要导入-待处理)'!E:E&amp;'8.1论文（前端查询） 需要导入-待处理)'!G:G&amp;'8.1论文（前端查询） 需要导入-待处理)'!K:K,'8.1论文（前端查询） 需要导入-待处理)'!B:B),2,))</f>
        <v>田丰伦</v>
      </c>
      <c r="D424" t="e">
        <f>VLOOKUP(C424,[1]Sheet1!$A:$B,2,)</f>
        <v>#N/A</v>
      </c>
      <c r="E424" s="1" t="s">
        <v>458</v>
      </c>
      <c r="F424" t="str">
        <f t="array" ref="F424">IF(VLOOKUP(A424&amp;I424,IF({1,0},'8.1论文（前端查询） 需要导入-待处理)'!E:E&amp;'8.1论文（前端查询） 需要导入-待处理)'!G:G,'8.1论文（前端查询） 需要导入-待处理)'!J:J),2,)="1","独立完成","合作完成")</f>
        <v>独立完成</v>
      </c>
      <c r="G424" t="str">
        <f t="array" ref="G424">VLOOKUP(A424&amp;I424,IF({1,0},'8.1论文（前端查询） 需要导入-待处理)'!E:E&amp;'8.1论文（前端查询） 需要导入-待处理)'!G:G,'8.1论文（前端查询） 需要导入-待处理)'!A:A),2,)</f>
        <v>2011</v>
      </c>
      <c r="H424" t="str">
        <f>VLOOKUP(T424,刊物分数!A:D,3,1)</f>
        <v>一般期刊、公开出版的论文集</v>
      </c>
      <c r="I424" t="s">
        <v>190</v>
      </c>
      <c r="J424" t="str">
        <f t="array" ref="J424">VLOOKUP(A424&amp;I424,IF({1,0},'8.1论文（前端查询） 需要导入-待处理)'!E:E&amp;'8.1论文（前端查询） 需要导入-待处理)'!G:G,'8.1论文（前端查询） 需要导入-待处理)'!I:I),2,)</f>
        <v>2011-04-25 </v>
      </c>
      <c r="K424" t="str">
        <f t="array" ref="K424">VLOOKUP(A424&amp;I424,IF({1,0},'8.1论文（前端查询） 需要导入-待处理)'!E:E&amp;'8.1论文（前端查询） 需要导入-待处理)'!G:G,'8.1论文（前端查询） 需要导入-待处理)'!H:H),2,)</f>
        <v>1</v>
      </c>
      <c r="L424" t="s">
        <v>27</v>
      </c>
      <c r="M424" t="s">
        <v>459</v>
      </c>
      <c r="N424" t="s">
        <v>29</v>
      </c>
      <c r="R424" t="str">
        <f>CONCATENATE(E424,"(",VLOOKUP(H424,刊物分数!C:D,2,)*70%,")")</f>
        <v>tianfenglun(14)</v>
      </c>
      <c r="T424">
        <v>20</v>
      </c>
    </row>
    <row r="425" hidden="1" spans="1:20">
      <c r="A425" t="s">
        <v>1345</v>
      </c>
      <c r="B425" s="9" t="s">
        <v>1348</v>
      </c>
      <c r="C425" t="str">
        <f t="array" ref="C425">IF(ISNA(VLOOKUP(A425&amp;I425&amp;"1",IF({1,0},'8.1论文（前端查询） 需要导入-待处理)'!E:E&amp;'8.1论文（前端查询） 需要导入-待处理)'!G:G&amp;'8.1论文（前端查询） 需要导入-待处理)'!K:K,'8.1论文（前端查询） 需要导入-待处理)'!B:B),2,)),VLOOKUP(A425,IF({1,0},'8.1论文（前端查询） 需要导入-待处理)'!E:E,'8.1论文（前端查询） 需要导入-待处理)'!B:B),2,),VLOOKUP(A425&amp;I425&amp;"1",IF({1,0},'8.1论文（前端查询） 需要导入-待处理)'!E:E&amp;'8.1论文（前端查询） 需要导入-待处理)'!G:G&amp;'8.1论文（前端查询） 需要导入-待处理)'!K:K,'8.1论文（前端查询） 需要导入-待处理)'!B:B),2,))</f>
        <v>田军</v>
      </c>
      <c r="D425" t="str">
        <f>VLOOKUP(C425,[1]Sheet1!$A:$B,2,)</f>
        <v>tianjun</v>
      </c>
      <c r="E425" s="1" t="s">
        <v>1347</v>
      </c>
      <c r="F425" t="str">
        <f t="array" ref="F425">IF(VLOOKUP(A425&amp;I425,IF({1,0},'8.1论文（前端查询） 需要导入-待处理)'!E:E&amp;'8.1论文（前端查询） 需要导入-待处理)'!G:G,'8.1论文（前端查询） 需要导入-待处理)'!J:J),2,)="1","独立完成","合作完成")</f>
        <v>独立完成</v>
      </c>
      <c r="G425" t="str">
        <f t="array" ref="G425">VLOOKUP(A425&amp;I425,IF({1,0},'8.1论文（前端查询） 需要导入-待处理)'!E:E&amp;'8.1论文（前端查询） 需要导入-待处理)'!G:G,'8.1论文（前端查询） 需要导入-待处理)'!A:A),2,)</f>
        <v>2011</v>
      </c>
      <c r="H425" t="str">
        <f>VLOOKUP(T425,刊物分数!A:D,3,1)</f>
        <v>一般期刊、公开出版的论文集</v>
      </c>
      <c r="I425" t="s">
        <v>1348</v>
      </c>
      <c r="J425" t="str">
        <f t="array" ref="J425">VLOOKUP(A425&amp;I425,IF({1,0},'8.1论文（前端查询） 需要导入-待处理)'!E:E&amp;'8.1论文（前端查询） 需要导入-待处理)'!G:G,'8.1论文（前端查询） 需要导入-待处理)'!I:I),2,)</f>
        <v>2011-03-17 </v>
      </c>
      <c r="K425" t="str">
        <f t="array" ref="K425">VLOOKUP(A425&amp;I425,IF({1,0},'8.1论文（前端查询） 需要导入-待处理)'!E:E&amp;'8.1论文（前端查询） 需要导入-待处理)'!G:G,'8.1论文（前端查询） 需要导入-待处理)'!H:H),2,)</f>
        <v>0.32</v>
      </c>
      <c r="L425" t="s">
        <v>27</v>
      </c>
      <c r="M425" t="s">
        <v>1350</v>
      </c>
      <c r="N425" t="s">
        <v>29</v>
      </c>
      <c r="R425" t="str">
        <f>CONCATENATE(E425,"(",VLOOKUP(H425,刊物分数!C:D,2,)*70%,")")</f>
        <v>tianjun(14)</v>
      </c>
      <c r="T425">
        <v>20</v>
      </c>
    </row>
    <row r="426" hidden="1" spans="1:20">
      <c r="A426" t="s">
        <v>1352</v>
      </c>
      <c r="B426" s="9" t="s">
        <v>1353</v>
      </c>
      <c r="C426" t="str">
        <f t="array" ref="C426">IF(ISNA(VLOOKUP(A426&amp;I426&amp;"1",IF({1,0},'8.1论文（前端查询） 需要导入-待处理)'!E:E&amp;'8.1论文（前端查询） 需要导入-待处理)'!G:G&amp;'8.1论文（前端查询） 需要导入-待处理)'!K:K,'8.1论文（前端查询） 需要导入-待处理)'!B:B),2,)),VLOOKUP(A426,IF({1,0},'8.1论文（前端查询） 需要导入-待处理)'!E:E,'8.1论文（前端查询） 需要导入-待处理)'!B:B),2,),VLOOKUP(A426&amp;I426&amp;"1",IF({1,0},'8.1论文（前端查询） 需要导入-待处理)'!E:E&amp;'8.1论文（前端查询） 需要导入-待处理)'!G:G&amp;'8.1论文（前端查询） 需要导入-待处理)'!K:K,'8.1论文（前端查询） 需要导入-待处理)'!B:B),2,))</f>
        <v>王小明</v>
      </c>
      <c r="D426" t="str">
        <f>VLOOKUP(C426,[1]Sheet1!$A:$B,2,)</f>
        <v>wangxiaoming</v>
      </c>
      <c r="E426" s="1" t="s">
        <v>473</v>
      </c>
      <c r="F426" t="str">
        <f t="array" ref="F426">IF(VLOOKUP(A426&amp;I426,IF({1,0},'8.1论文（前端查询） 需要导入-待处理)'!E:E&amp;'8.1论文（前端查询） 需要导入-待处理)'!G:G,'8.1论文（前端查询） 需要导入-待处理)'!J:J),2,)="1","独立完成","合作完成")</f>
        <v>独立完成</v>
      </c>
      <c r="G426" t="str">
        <f t="array" ref="G426">VLOOKUP(A426&amp;I426,IF({1,0},'8.1论文（前端查询） 需要导入-待处理)'!E:E&amp;'8.1论文（前端查询） 需要导入-待处理)'!G:G,'8.1论文（前端查询） 需要导入-待处理)'!A:A),2,)</f>
        <v>2011</v>
      </c>
      <c r="H426" t="str">
        <f>VLOOKUP(T426,刊物分数!A:D,3,1)</f>
        <v>一般期刊、公开出版的论文集</v>
      </c>
      <c r="I426" t="s">
        <v>1353</v>
      </c>
      <c r="J426" t="str">
        <f t="array" ref="J426">VLOOKUP(A426&amp;I426,IF({1,0},'8.1论文（前端查询） 需要导入-待处理)'!E:E&amp;'8.1论文（前端查询） 需要导入-待处理)'!G:G,'8.1论文（前端查询） 需要导入-待处理)'!I:I),2,)</f>
        <v>2011-01-05 </v>
      </c>
      <c r="K426" t="str">
        <f t="array" ref="K426">VLOOKUP(A426&amp;I426,IF({1,0},'8.1论文（前端查询） 需要导入-待处理)'!E:E&amp;'8.1论文（前端查询） 需要导入-待处理)'!G:G,'8.1论文（前端查询） 需要导入-待处理)'!H:H),2,)</f>
        <v>0.8</v>
      </c>
      <c r="L426" t="s">
        <v>27</v>
      </c>
      <c r="M426" t="s">
        <v>477</v>
      </c>
      <c r="N426" t="s">
        <v>29</v>
      </c>
      <c r="R426" t="str">
        <f>CONCATENATE(E426,"(",VLOOKUP(H426,刊物分数!C:D,2,)*70%,")")</f>
        <v>wangxiaoming(14)</v>
      </c>
      <c r="T426">
        <v>20</v>
      </c>
    </row>
    <row r="427" hidden="1" spans="1:20">
      <c r="A427" t="s">
        <v>1354</v>
      </c>
      <c r="B427" s="9" t="s">
        <v>1355</v>
      </c>
      <c r="C427" t="str">
        <f t="array" ref="C427">IF(ISNA(VLOOKUP(A427&amp;I427&amp;"1",IF({1,0},'8.1论文（前端查询） 需要导入-待处理)'!E:E&amp;'8.1论文（前端查询） 需要导入-待处理)'!G:G&amp;'8.1论文（前端查询） 需要导入-待处理)'!K:K,'8.1论文（前端查询） 需要导入-待处理)'!B:B),2,)),VLOOKUP(A427,IF({1,0},'8.1论文（前端查询） 需要导入-待处理)'!E:E,'8.1论文（前端查询） 需要导入-待处理)'!B:B),2,),VLOOKUP(A427&amp;I427&amp;"1",IF({1,0},'8.1论文（前端查询） 需要导入-待处理)'!E:E&amp;'8.1论文（前端查询） 需要导入-待处理)'!G:G&amp;'8.1论文（前端查询） 需要导入-待处理)'!K:K,'8.1论文（前端查询） 需要导入-待处理)'!B:B),2,))</f>
        <v>王小明</v>
      </c>
      <c r="D427" t="str">
        <f>VLOOKUP(C427,[1]Sheet1!$A:$B,2,)</f>
        <v>wangxiaoming</v>
      </c>
      <c r="E427" s="1" t="s">
        <v>473</v>
      </c>
      <c r="F427" t="str">
        <f t="array" ref="F427">IF(VLOOKUP(A427&amp;I427,IF({1,0},'8.1论文（前端查询） 需要导入-待处理)'!E:E&amp;'8.1论文（前端查询） 需要导入-待处理)'!G:G,'8.1论文（前端查询） 需要导入-待处理)'!J:J),2,)="1","独立完成","合作完成")</f>
        <v>合作完成</v>
      </c>
      <c r="G427" t="str">
        <f t="array" ref="G427">VLOOKUP(A427&amp;I427,IF({1,0},'8.1论文（前端查询） 需要导入-待处理)'!E:E&amp;'8.1论文（前端查询） 需要导入-待处理)'!G:G,'8.1论文（前端查询） 需要导入-待处理)'!A:A),2,)</f>
        <v>2011</v>
      </c>
      <c r="H427" t="str">
        <f>VLOOKUP(T427,刊物分数!A:D,3,1)</f>
        <v>内部刊物</v>
      </c>
      <c r="I427" t="s">
        <v>1355</v>
      </c>
      <c r="J427" t="str">
        <f t="array" ref="J427">VLOOKUP(A427&amp;I427,IF({1,0},'8.1论文（前端查询） 需要导入-待处理)'!E:E&amp;'8.1论文（前端查询） 需要导入-待处理)'!G:G,'8.1论文（前端查询） 需要导入-待处理)'!I:I),2,)</f>
        <v>2011-01-03 </v>
      </c>
      <c r="K427" t="str">
        <f t="array" ref="K427">VLOOKUP(A427&amp;I427,IF({1,0},'8.1论文（前端查询） 需要导入-待处理)'!E:E&amp;'8.1论文（前端查询） 需要导入-待处理)'!G:G,'8.1论文（前端查询） 需要导入-待处理)'!H:H),2,)</f>
        <v>1.2</v>
      </c>
      <c r="L427" t="s">
        <v>27</v>
      </c>
      <c r="M427" t="s">
        <v>1357</v>
      </c>
      <c r="N427" t="s">
        <v>29</v>
      </c>
      <c r="R427" t="str">
        <f>CONCATENATE(E427,"(",VLOOKUP(H427,刊物分数!C:D,2,)*70%,")")</f>
        <v>wangxiaoming(3.5)</v>
      </c>
      <c r="T427">
        <v>1</v>
      </c>
    </row>
    <row r="428" hidden="1" spans="1:20">
      <c r="A428" t="s">
        <v>1358</v>
      </c>
      <c r="B428" s="9" t="s">
        <v>1359</v>
      </c>
      <c r="C428" t="str">
        <f t="array" ref="C428">IF(ISNA(VLOOKUP(A428&amp;I428&amp;"1",IF({1,0},'8.1论文（前端查询） 需要导入-待处理)'!E:E&amp;'8.1论文（前端查询） 需要导入-待处理)'!G:G&amp;'8.1论文（前端查询） 需要导入-待处理)'!K:K,'8.1论文（前端查询） 需要导入-待处理)'!B:B),2,)),VLOOKUP(A428,IF({1,0},'8.1论文（前端查询） 需要导入-待处理)'!E:E,'8.1论文（前端查询） 需要导入-待处理)'!B:B),2,),VLOOKUP(A428&amp;I428&amp;"1",IF({1,0},'8.1论文（前端查询） 需要导入-待处理)'!E:E&amp;'8.1论文（前端查询） 需要导入-待处理)'!G:G&amp;'8.1论文（前端查询） 需要导入-待处理)'!K:K,'8.1论文（前端查询） 需要导入-待处理)'!B:B),2,))</f>
        <v>王小明</v>
      </c>
      <c r="D428" t="str">
        <f>VLOOKUP(C428,[1]Sheet1!$A:$B,2,)</f>
        <v>wangxiaoming</v>
      </c>
      <c r="E428" s="1" t="s">
        <v>473</v>
      </c>
      <c r="F428" t="str">
        <f t="array" ref="F428">IF(VLOOKUP(A428&amp;I428,IF({1,0},'8.1论文（前端查询） 需要导入-待处理)'!E:E&amp;'8.1论文（前端查询） 需要导入-待处理)'!G:G,'8.1论文（前端查询） 需要导入-待处理)'!J:J),2,)="1","独立完成","合作完成")</f>
        <v>独立完成</v>
      </c>
      <c r="G428" t="str">
        <f t="array" ref="G428">VLOOKUP(A428&amp;I428,IF({1,0},'8.1论文（前端查询） 需要导入-待处理)'!E:E&amp;'8.1论文（前端查询） 需要导入-待处理)'!G:G,'8.1论文（前端查询） 需要导入-待处理)'!A:A),2,)</f>
        <v>2011</v>
      </c>
      <c r="H428" t="str">
        <f>VLOOKUP(T428,刊物分数!A:D,3,1)</f>
        <v>一般期刊、公开出版的论文集</v>
      </c>
      <c r="I428" t="s">
        <v>1359</v>
      </c>
      <c r="J428" t="str">
        <f t="array" ref="J428">VLOOKUP(A428&amp;I428,IF({1,0},'8.1论文（前端查询） 需要导入-待处理)'!E:E&amp;'8.1论文（前端查询） 需要导入-待处理)'!G:G,'8.1论文（前端查询） 需要导入-待处理)'!I:I),2,)</f>
        <v>2011-12-02 </v>
      </c>
      <c r="K428" t="str">
        <f t="array" ref="K428">VLOOKUP(A428&amp;I428,IF({1,0},'8.1论文（前端查询） 需要导入-待处理)'!E:E&amp;'8.1论文（前端查询） 需要导入-待处理)'!G:G,'8.1论文（前端查询） 需要导入-待处理)'!H:H),2,)</f>
        <v>0.7</v>
      </c>
      <c r="L428" t="s">
        <v>27</v>
      </c>
      <c r="M428" t="s">
        <v>477</v>
      </c>
      <c r="N428" t="s">
        <v>29</v>
      </c>
      <c r="R428" t="str">
        <f>CONCATENATE(E428,"(",VLOOKUP(H428,刊物分数!C:D,2,)*70%,")")</f>
        <v>wangxiaoming(14)</v>
      </c>
      <c r="T428">
        <v>20</v>
      </c>
    </row>
    <row r="429" hidden="1" spans="1:20">
      <c r="A429" t="s">
        <v>1360</v>
      </c>
      <c r="B429" s="9" t="s">
        <v>369</v>
      </c>
      <c r="C429" t="str">
        <f t="array" ref="C429">IF(ISNA(VLOOKUP(A429&amp;I429&amp;"1",IF({1,0},'8.1论文（前端查询） 需要导入-待处理)'!E:E&amp;'8.1论文（前端查询） 需要导入-待处理)'!G:G&amp;'8.1论文（前端查询） 需要导入-待处理)'!K:K,'8.1论文（前端查询） 需要导入-待处理)'!B:B),2,)),VLOOKUP(A429,IF({1,0},'8.1论文（前端查询） 需要导入-待处理)'!E:E,'8.1论文（前端查询） 需要导入-待处理)'!B:B),2,),VLOOKUP(A429&amp;I429&amp;"1",IF({1,0},'8.1论文（前端查询） 需要导入-待处理)'!E:E&amp;'8.1论文（前端查询） 需要导入-待处理)'!G:G&amp;'8.1论文（前端查询） 需要导入-待处理)'!K:K,'8.1论文（前端查询） 需要导入-待处理)'!B:B),2,))</f>
        <v>王小明</v>
      </c>
      <c r="D429" t="str">
        <f>VLOOKUP(C429,[1]Sheet1!$A:$B,2,)</f>
        <v>wangxiaoming</v>
      </c>
      <c r="E429" s="1" t="s">
        <v>473</v>
      </c>
      <c r="F429" t="str">
        <f t="array" ref="F429">IF(VLOOKUP(A429&amp;I429,IF({1,0},'8.1论文（前端查询） 需要导入-待处理)'!E:E&amp;'8.1论文（前端查询） 需要导入-待处理)'!G:G,'8.1论文（前端查询） 需要导入-待处理)'!J:J),2,)="1","独立完成","合作完成")</f>
        <v>独立完成</v>
      </c>
      <c r="G429" t="str">
        <f t="array" ref="G429">VLOOKUP(A429&amp;I429,IF({1,0},'8.1论文（前端查询） 需要导入-待处理)'!E:E&amp;'8.1论文（前端查询） 需要导入-待处理)'!G:G,'8.1论文（前端查询） 需要导入-待处理)'!A:A),2,)</f>
        <v>2011</v>
      </c>
      <c r="H429" t="str">
        <f>VLOOKUP(T429,刊物分数!A:D,3,1)</f>
        <v>一般期刊、公开出版的论文集</v>
      </c>
      <c r="I429" t="s">
        <v>369</v>
      </c>
      <c r="J429" t="str">
        <f t="array" ref="J429">VLOOKUP(A429&amp;I429,IF({1,0},'8.1论文（前端查询） 需要导入-待处理)'!E:E&amp;'8.1论文（前端查询） 需要导入-待处理)'!G:G,'8.1论文（前端查询） 需要导入-待处理)'!I:I),2,)</f>
        <v>2011-04-06 </v>
      </c>
      <c r="K429" t="str">
        <f t="array" ref="K429">VLOOKUP(A429&amp;I429,IF({1,0},'8.1论文（前端查询） 需要导入-待处理)'!E:E&amp;'8.1论文（前端查询） 需要导入-待处理)'!G:G,'8.1论文（前端查询） 需要导入-待处理)'!H:H),2,)</f>
        <v>0.3</v>
      </c>
      <c r="L429" t="s">
        <v>27</v>
      </c>
      <c r="M429" t="s">
        <v>477</v>
      </c>
      <c r="N429" t="s">
        <v>29</v>
      </c>
      <c r="R429" t="str">
        <f>CONCATENATE(E429,"(",VLOOKUP(H429,刊物分数!C:D,2,)*70%,")")</f>
        <v>wangxiaoming(14)</v>
      </c>
      <c r="T429">
        <v>10</v>
      </c>
    </row>
    <row r="430" hidden="1" spans="1:20">
      <c r="A430" t="s">
        <v>1362</v>
      </c>
      <c r="B430" s="9" t="s">
        <v>1363</v>
      </c>
      <c r="C430" t="str">
        <f t="array" ref="C430">IF(ISNA(VLOOKUP(A430&amp;I430&amp;"1",IF({1,0},'8.1论文（前端查询） 需要导入-待处理)'!E:E&amp;'8.1论文（前端查询） 需要导入-待处理)'!G:G&amp;'8.1论文（前端查询） 需要导入-待处理)'!K:K,'8.1论文（前端查询） 需要导入-待处理)'!B:B),2,)),VLOOKUP(A430,IF({1,0},'8.1论文（前端查询） 需要导入-待处理)'!E:E,'8.1论文（前端查询） 需要导入-待处理)'!B:B),2,),VLOOKUP(A430&amp;I430&amp;"1",IF({1,0},'8.1论文（前端查询） 需要导入-待处理)'!E:E&amp;'8.1论文（前端查询） 需要导入-待处理)'!G:G&amp;'8.1论文（前端查询） 需要导入-待处理)'!K:K,'8.1论文（前端查询） 需要导入-待处理)'!B:B),2,))</f>
        <v>王小明</v>
      </c>
      <c r="D430" t="str">
        <f>VLOOKUP(C430,[1]Sheet1!$A:$B,2,)</f>
        <v>wangxiaoming</v>
      </c>
      <c r="E430" s="1" t="s">
        <v>473</v>
      </c>
      <c r="F430" t="str">
        <f t="array" ref="F430">IF(VLOOKUP(A430&amp;I430,IF({1,0},'8.1论文（前端查询） 需要导入-待处理)'!E:E&amp;'8.1论文（前端查询） 需要导入-待处理)'!G:G,'8.1论文（前端查询） 需要导入-待处理)'!J:J),2,)="1","独立完成","合作完成")</f>
        <v>独立完成</v>
      </c>
      <c r="G430" t="str">
        <f t="array" ref="G430">VLOOKUP(A430&amp;I430,IF({1,0},'8.1论文（前端查询） 需要导入-待处理)'!E:E&amp;'8.1论文（前端查询） 需要导入-待处理)'!G:G,'8.1论文（前端查询） 需要导入-待处理)'!A:A),2,)</f>
        <v>2011</v>
      </c>
      <c r="H430" t="str">
        <f>VLOOKUP(T430,刊物分数!A:D,3,1)</f>
        <v>一般期刊、公开出版的论文集</v>
      </c>
      <c r="I430" t="s">
        <v>1363</v>
      </c>
      <c r="J430" t="str">
        <f t="array" ref="J430">VLOOKUP(A430&amp;I430,IF({1,0},'8.1论文（前端查询） 需要导入-待处理)'!E:E&amp;'8.1论文（前端查询） 需要导入-待处理)'!G:G,'8.1论文（前端查询） 需要导入-待处理)'!I:I),2,)</f>
        <v>2011-01-06 </v>
      </c>
      <c r="K430" t="str">
        <f t="array" ref="K430">VLOOKUP(A430&amp;I430,IF({1,0},'8.1论文（前端查询） 需要导入-待处理)'!E:E&amp;'8.1论文（前端查询） 需要导入-待处理)'!G:G,'8.1论文（前端查询） 需要导入-待处理)'!H:H),2,)</f>
        <v>0.7</v>
      </c>
      <c r="L430" t="s">
        <v>27</v>
      </c>
      <c r="M430" t="s">
        <v>477</v>
      </c>
      <c r="N430" t="s">
        <v>29</v>
      </c>
      <c r="R430" t="str">
        <f>CONCATENATE(E430,"(",VLOOKUP(H430,刊物分数!C:D,2,)*70%,")")</f>
        <v>wangxiaoming(14)</v>
      </c>
      <c r="T430">
        <v>10</v>
      </c>
    </row>
    <row r="431" spans="1:20">
      <c r="A431" t="s">
        <v>1364</v>
      </c>
      <c r="B431" s="9" t="s">
        <v>977</v>
      </c>
      <c r="C431" t="str">
        <f t="array" ref="C431">IF(ISNA(VLOOKUP(A431&amp;I431&amp;"1",IF({1,0},'8.1论文（前端查询） 需要导入-待处理)'!E:E&amp;'8.1论文（前端查询） 需要导入-待处理)'!G:G&amp;'8.1论文（前端查询） 需要导入-待处理)'!K:K,'8.1论文（前端查询） 需要导入-待处理)'!B:B),2,)),VLOOKUP(A431,IF({1,0},'8.1论文（前端查询） 需要导入-待处理)'!E:E,'8.1论文（前端查询） 需要导入-待处理)'!B:B),2,),VLOOKUP(A431&amp;I431&amp;"1",IF({1,0},'8.1论文（前端查询） 需要导入-待处理)'!E:E&amp;'8.1论文（前端查询） 需要导入-待处理)'!G:G&amp;'8.1论文（前端查询） 需要导入-待处理)'!K:K,'8.1论文（前端查询） 需要导入-待处理)'!B:B),2,))</f>
        <v>王秀模</v>
      </c>
      <c r="D431" t="e">
        <f>VLOOKUP(C431,[1]Sheet1!$A:$B,2,)</f>
        <v>#N/A</v>
      </c>
      <c r="E431" s="1" t="s">
        <v>215</v>
      </c>
      <c r="F431" t="str">
        <f t="array" ref="F431">IF(VLOOKUP(A431&amp;I431,IF({1,0},'8.1论文（前端查询） 需要导入-待处理)'!E:E&amp;'8.1论文（前端查询） 需要导入-待处理)'!G:G,'8.1论文（前端查询） 需要导入-待处理)'!J:J),2,)="1","独立完成","合作完成")</f>
        <v>独立完成</v>
      </c>
      <c r="G431" t="str">
        <f t="array" ref="G431">VLOOKUP(A431&amp;I431,IF({1,0},'8.1论文（前端查询） 需要导入-待处理)'!E:E&amp;'8.1论文（前端查询） 需要导入-待处理)'!G:G,'8.1论文（前端查询） 需要导入-待处理)'!A:A),2,)</f>
        <v>2011</v>
      </c>
      <c r="H431" t="str">
        <f>VLOOKUP(T431,刊物分数!A:D,3,1)</f>
        <v>一般期刊、公开出版的论文集</v>
      </c>
      <c r="I431" t="s">
        <v>977</v>
      </c>
      <c r="J431" t="str">
        <f t="array" ref="J431">VLOOKUP(A431&amp;I431,IF({1,0},'8.1论文（前端查询） 需要导入-待处理)'!E:E&amp;'8.1论文（前端查询） 需要导入-待处理)'!G:G,'8.1论文（前端查询） 需要导入-待处理)'!I:I),2,)</f>
        <v>2011-02-10 </v>
      </c>
      <c r="K431" t="str">
        <f t="array" ref="K431">VLOOKUP(A431&amp;I431,IF({1,0},'8.1论文（前端查询） 需要导入-待处理)'!E:E&amp;'8.1论文（前端查询） 需要导入-待处理)'!G:G,'8.1论文（前端查询） 需要导入-待处理)'!H:H),2,)</f>
        <v>0.9</v>
      </c>
      <c r="L431" t="s">
        <v>27</v>
      </c>
      <c r="M431" t="s">
        <v>488</v>
      </c>
      <c r="N431" t="s">
        <v>29</v>
      </c>
      <c r="R431" t="str">
        <f>CONCATENATE(E431,"(",VLOOKUP(H431,刊物分数!C:D,2,)*70%,")")</f>
        <v>wangxiumo(14)</v>
      </c>
      <c r="T431">
        <v>20</v>
      </c>
    </row>
    <row r="432" spans="1:20">
      <c r="A432" t="s">
        <v>1365</v>
      </c>
      <c r="B432" s="9" t="s">
        <v>1355</v>
      </c>
      <c r="C432" t="str">
        <f t="array" ref="C432">IF(ISNA(VLOOKUP(A432&amp;I432&amp;"1",IF({1,0},'8.1论文（前端查询） 需要导入-待处理)'!E:E&amp;'8.1论文（前端查询） 需要导入-待处理)'!G:G&amp;'8.1论文（前端查询） 需要导入-待处理)'!K:K,'8.1论文（前端查询） 需要导入-待处理)'!B:B),2,)),VLOOKUP(A432,IF({1,0},'8.1论文（前端查询） 需要导入-待处理)'!E:E,'8.1论文（前端查询） 需要导入-待处理)'!B:B),2,),VLOOKUP(A432&amp;I432&amp;"1",IF({1,0},'8.1论文（前端查询） 需要导入-待处理)'!E:E&amp;'8.1论文（前端查询） 需要导入-待处理)'!G:G&amp;'8.1论文（前端查询） 需要导入-待处理)'!K:K,'8.1论文（前端查询） 需要导入-待处理)'!B:B),2,))</f>
        <v>王秀模</v>
      </c>
      <c r="D432" t="e">
        <f>VLOOKUP(C432,[1]Sheet1!$A:$B,2,)</f>
        <v>#N/A</v>
      </c>
      <c r="E432" s="1" t="s">
        <v>215</v>
      </c>
      <c r="F432" t="str">
        <f t="array" ref="F432">IF(VLOOKUP(A432&amp;I432,IF({1,0},'8.1论文（前端查询） 需要导入-待处理)'!E:E&amp;'8.1论文（前端查询） 需要导入-待处理)'!G:G,'8.1论文（前端查询） 需要导入-待处理)'!J:J),2,)="1","独立完成","合作完成")</f>
        <v>合作完成</v>
      </c>
      <c r="G432" t="str">
        <f t="array" ref="G432">VLOOKUP(A432&amp;I432,IF({1,0},'8.1论文（前端查询） 需要导入-待处理)'!E:E&amp;'8.1论文（前端查询） 需要导入-待处理)'!G:G,'8.1论文（前端查询） 需要导入-待处理)'!A:A),2,)</f>
        <v>2011</v>
      </c>
      <c r="H432" t="str">
        <f>VLOOKUP(T432,刊物分数!A:D,3,1)</f>
        <v>内部刊物</v>
      </c>
      <c r="I432" t="s">
        <v>1355</v>
      </c>
      <c r="J432" t="str">
        <f t="array" ref="J432">VLOOKUP(A432&amp;I432,IF({1,0},'8.1论文（前端查询） 需要导入-待处理)'!E:E&amp;'8.1论文（前端查询） 需要导入-待处理)'!G:G,'8.1论文（前端查询） 需要导入-待处理)'!I:I),2,)</f>
        <v>2011-01-01 </v>
      </c>
      <c r="K432" t="str">
        <f t="array" ref="K432">VLOOKUP(A432&amp;I432,IF({1,0},'8.1论文（前端查询） 需要导入-待处理)'!E:E&amp;'8.1论文（前端查询） 需要导入-待处理)'!G:G,'8.1论文（前端查询） 需要导入-待处理)'!H:H),2,)</f>
        <v>1.2</v>
      </c>
      <c r="L432" t="s">
        <v>27</v>
      </c>
      <c r="M432" t="s">
        <v>488</v>
      </c>
      <c r="N432" t="s">
        <v>29</v>
      </c>
      <c r="R432" t="str">
        <f>CONCATENATE(E432,"(",VLOOKUP(H432,刊物分数!C:D,2,)*70%,")")</f>
        <v>wangxiumo(3.5)</v>
      </c>
      <c r="T432">
        <v>2.5</v>
      </c>
    </row>
    <row r="433" spans="1:20">
      <c r="A433" t="s">
        <v>1366</v>
      </c>
      <c r="B433" s="9" t="s">
        <v>1367</v>
      </c>
      <c r="C433" t="str">
        <f t="array" ref="C433">IF(ISNA(VLOOKUP(A433&amp;I433&amp;"1",IF({1,0},'8.1论文（前端查询） 需要导入-待处理)'!E:E&amp;'8.1论文（前端查询） 需要导入-待处理)'!G:G&amp;'8.1论文（前端查询） 需要导入-待处理)'!K:K,'8.1论文（前端查询） 需要导入-待处理)'!B:B),2,)),VLOOKUP(A433,IF({1,0},'8.1论文（前端查询） 需要导入-待处理)'!E:E,'8.1论文（前端查询） 需要导入-待处理)'!B:B),2,),VLOOKUP(A433&amp;I433&amp;"1",IF({1,0},'8.1论文（前端查询） 需要导入-待处理)'!E:E&amp;'8.1论文（前端查询） 需要导入-待处理)'!G:G&amp;'8.1论文（前端查询） 需要导入-待处理)'!K:K,'8.1论文（前端查询） 需要导入-待处理)'!B:B),2,))</f>
        <v>王秀模</v>
      </c>
      <c r="D433" t="e">
        <f>VLOOKUP(C433,[1]Sheet1!$A:$B,2,)</f>
        <v>#N/A</v>
      </c>
      <c r="E433" s="1" t="s">
        <v>215</v>
      </c>
      <c r="F433" t="str">
        <f t="array" ref="F433">IF(VLOOKUP(A433&amp;I433,IF({1,0},'8.1论文（前端查询） 需要导入-待处理)'!E:E&amp;'8.1论文（前端查询） 需要导入-待处理)'!G:G,'8.1论文（前端查询） 需要导入-待处理)'!J:J),2,)="1","独立完成","合作完成")</f>
        <v>合作完成</v>
      </c>
      <c r="G433" t="str">
        <f t="array" ref="G433">VLOOKUP(A433&amp;I433,IF({1,0},'8.1论文（前端查询） 需要导入-待处理)'!E:E&amp;'8.1论文（前端查询） 需要导入-待处理)'!G:G,'8.1论文（前端查询） 需要导入-待处理)'!A:A),2,)</f>
        <v>2011</v>
      </c>
      <c r="H433" t="str">
        <f>VLOOKUP(T433,刊物分数!A:D,3,1)</f>
        <v>一般期刊、公开出版的论文集</v>
      </c>
      <c r="I433" t="s">
        <v>1367</v>
      </c>
      <c r="J433" t="str">
        <f t="array" ref="J433">VLOOKUP(A433&amp;I433,IF({1,0},'8.1论文（前端查询） 需要导入-待处理)'!E:E&amp;'8.1论文（前端查询） 需要导入-待处理)'!G:G,'8.1论文（前端查询） 需要导入-待处理)'!I:I),2,)</f>
        <v>2011-03-01 </v>
      </c>
      <c r="K433" t="str">
        <f t="array" ref="K433">VLOOKUP(A433&amp;I433,IF({1,0},'8.1论文（前端查询） 需要导入-待处理)'!E:E&amp;'8.1论文（前端查询） 需要导入-待处理)'!G:G,'8.1论文（前端查询） 需要导入-待处理)'!H:H),2,)</f>
        <v>0.5</v>
      </c>
      <c r="L433" t="s">
        <v>27</v>
      </c>
      <c r="M433" t="s">
        <v>488</v>
      </c>
      <c r="N433" t="s">
        <v>29</v>
      </c>
      <c r="R433" t="str">
        <f>CONCATENATE(E433,"(",VLOOKUP(H433,刊物分数!C:D,2,)*70%,")")</f>
        <v>wangxiumo(14)</v>
      </c>
      <c r="T433">
        <v>6</v>
      </c>
    </row>
    <row r="434" spans="1:20">
      <c r="A434" t="s">
        <v>1369</v>
      </c>
      <c r="B434" s="9" t="s">
        <v>1370</v>
      </c>
      <c r="C434" t="str">
        <f t="array" ref="C434">IF(ISNA(VLOOKUP(A434&amp;I434&amp;"1",IF({1,0},'8.1论文（前端查询） 需要导入-待处理)'!E:E&amp;'8.1论文（前端查询） 需要导入-待处理)'!G:G&amp;'8.1论文（前端查询） 需要导入-待处理)'!K:K,'8.1论文（前端查询） 需要导入-待处理)'!B:B),2,)),VLOOKUP(A434,IF({1,0},'8.1论文（前端查询） 需要导入-待处理)'!E:E,'8.1论文（前端查询） 需要导入-待处理)'!B:B),2,),VLOOKUP(A434&amp;I434&amp;"1",IF({1,0},'8.1论文（前端查询） 需要导入-待处理)'!E:E&amp;'8.1论文（前端查询） 需要导入-待处理)'!G:G&amp;'8.1论文（前端查询） 需要导入-待处理)'!K:K,'8.1论文（前端查询） 需要导入-待处理)'!B:B),2,))</f>
        <v>王秀模</v>
      </c>
      <c r="D434" t="e">
        <f>VLOOKUP(C434,[1]Sheet1!$A:$B,2,)</f>
        <v>#N/A</v>
      </c>
      <c r="E434" s="1" t="s">
        <v>215</v>
      </c>
      <c r="F434" t="str">
        <f t="array" ref="F434">IF(VLOOKUP(A434&amp;I434,IF({1,0},'8.1论文（前端查询） 需要导入-待处理)'!E:E&amp;'8.1论文（前端查询） 需要导入-待处理)'!G:G,'8.1论文（前端查询） 需要导入-待处理)'!J:J),2,)="1","独立完成","合作完成")</f>
        <v>独立完成</v>
      </c>
      <c r="G434" t="str">
        <f t="array" ref="G434">VLOOKUP(A434&amp;I434,IF({1,0},'8.1论文（前端查询） 需要导入-待处理)'!E:E&amp;'8.1论文（前端查询） 需要导入-待处理)'!G:G,'8.1论文（前端查询） 需要导入-待处理)'!A:A),2,)</f>
        <v>2011</v>
      </c>
      <c r="H434" t="str">
        <f>VLOOKUP(T434,刊物分数!A:D,3,1)</f>
        <v>一般期刊、公开出版的论文集</v>
      </c>
      <c r="I434" t="s">
        <v>1370</v>
      </c>
      <c r="J434" t="str">
        <f t="array" ref="J434">VLOOKUP(A434&amp;I434,IF({1,0},'8.1论文（前端查询） 需要导入-待处理)'!E:E&amp;'8.1论文（前端查询） 需要导入-待处理)'!G:G,'8.1论文（前端查询） 需要导入-待处理)'!I:I),2,)</f>
        <v>2011-03-27 </v>
      </c>
      <c r="K434" t="str">
        <f t="array" ref="K434">VLOOKUP(A434&amp;I434,IF({1,0},'8.1论文（前端查询） 需要导入-待处理)'!E:E&amp;'8.1论文（前端查询） 需要导入-待处理)'!G:G,'8.1论文（前端查询） 需要导入-待处理)'!H:H),2,)</f>
        <v>1.1</v>
      </c>
      <c r="L434" t="s">
        <v>27</v>
      </c>
      <c r="M434" t="s">
        <v>488</v>
      </c>
      <c r="N434" t="s">
        <v>29</v>
      </c>
      <c r="R434" t="str">
        <f>CONCATENATE(E434,"(",VLOOKUP(H434,刊物分数!C:D,2,)*70%,")")</f>
        <v>wangxiumo(14)</v>
      </c>
      <c r="T434">
        <v>10</v>
      </c>
    </row>
    <row r="435" spans="1:20">
      <c r="A435" t="s">
        <v>1372</v>
      </c>
      <c r="B435" s="9" t="s">
        <v>34</v>
      </c>
      <c r="C435" t="str">
        <f t="array" ref="C435">IF(ISNA(VLOOKUP(A435&amp;I435&amp;"1",IF({1,0},'8.1论文（前端查询） 需要导入-待处理)'!E:E&amp;'8.1论文（前端查询） 需要导入-待处理)'!G:G&amp;'8.1论文（前端查询） 需要导入-待处理)'!K:K,'8.1论文（前端查询） 需要导入-待处理)'!B:B),2,)),VLOOKUP(A435,IF({1,0},'8.1论文（前端查询） 需要导入-待处理)'!E:E,'8.1论文（前端查询） 需要导入-待处理)'!B:B),2,),VLOOKUP(A435&amp;I435&amp;"1",IF({1,0},'8.1论文（前端查询） 需要导入-待处理)'!E:E&amp;'8.1论文（前端查询） 需要导入-待处理)'!G:G&amp;'8.1论文（前端查询） 需要导入-待处理)'!K:K,'8.1论文（前端查询） 需要导入-待处理)'!B:B),2,))</f>
        <v>王秀模</v>
      </c>
      <c r="D435" t="e">
        <f>VLOOKUP(C435,[1]Sheet1!$A:$B,2,)</f>
        <v>#N/A</v>
      </c>
      <c r="E435" s="1" t="s">
        <v>215</v>
      </c>
      <c r="F435" t="str">
        <f t="array" ref="F435">IF(VLOOKUP(A435&amp;I435,IF({1,0},'8.1论文（前端查询） 需要导入-待处理)'!E:E&amp;'8.1论文（前端查询） 需要导入-待处理)'!G:G,'8.1论文（前端查询） 需要导入-待处理)'!J:J),2,)="1","独立完成","合作完成")</f>
        <v>独立完成</v>
      </c>
      <c r="G435" t="str">
        <f t="array" ref="G435">VLOOKUP(A435&amp;I435,IF({1,0},'8.1论文（前端查询） 需要导入-待处理)'!E:E&amp;'8.1论文（前端查询） 需要导入-待处理)'!G:G,'8.1论文（前端查询） 需要导入-待处理)'!A:A),2,)</f>
        <v>2011</v>
      </c>
      <c r="H435" t="str">
        <f>VLOOKUP(T435,刊物分数!A:D,3,1)</f>
        <v>一般期刊、公开出版的论文集</v>
      </c>
      <c r="I435" t="s">
        <v>34</v>
      </c>
      <c r="J435" t="str">
        <f t="array" ref="J435">VLOOKUP(A435&amp;I435,IF({1,0},'8.1论文（前端查询） 需要导入-待处理)'!E:E&amp;'8.1论文（前端查询） 需要导入-待处理)'!G:G,'8.1论文（前端查询） 需要导入-待处理)'!I:I),2,)</f>
        <v>2011-08-19 </v>
      </c>
      <c r="K435" t="str">
        <f t="array" ref="K435">VLOOKUP(A435&amp;I435,IF({1,0},'8.1论文（前端查询） 需要导入-待处理)'!E:E&amp;'8.1论文（前端查询） 需要导入-待处理)'!G:G,'8.1论文（前端查询） 需要导入-待处理)'!H:H),2,)</f>
        <v>0.3</v>
      </c>
      <c r="L435" t="s">
        <v>27</v>
      </c>
      <c r="M435" t="s">
        <v>488</v>
      </c>
      <c r="N435" t="s">
        <v>29</v>
      </c>
      <c r="R435" t="str">
        <f>CONCATENATE(E435,"(",VLOOKUP(H435,刊物分数!C:D,2,)*70%,")")</f>
        <v>wangxiumo(14)</v>
      </c>
      <c r="T435">
        <v>20</v>
      </c>
    </row>
    <row r="436" hidden="1" spans="1:20">
      <c r="A436" t="s">
        <v>1374</v>
      </c>
      <c r="B436" s="9" t="s">
        <v>369</v>
      </c>
      <c r="C436" t="str">
        <f t="array" ref="C436">IF(ISNA(VLOOKUP(A436&amp;I436&amp;"1",IF({1,0},'8.1论文（前端查询） 需要导入-待处理)'!E:E&amp;'8.1论文（前端查询） 需要导入-待处理)'!G:G&amp;'8.1论文（前端查询） 需要导入-待处理)'!K:K,'8.1论文（前端查询） 需要导入-待处理)'!B:B),2,)),VLOOKUP(A436,IF({1,0},'8.1论文（前端查询） 需要导入-待处理)'!E:E,'8.1论文（前端查询） 需要导入-待处理)'!B:B),2,),VLOOKUP(A436&amp;I436&amp;"1",IF({1,0},'8.1论文（前端查询） 需要导入-待处理)'!E:E&amp;'8.1论文（前端查询） 需要导入-待处理)'!G:G&amp;'8.1论文（前端查询） 需要导入-待处理)'!K:K,'8.1论文（前端查询） 需要导入-待处理)'!B:B),2,))</f>
        <v>吴安</v>
      </c>
      <c r="D436" t="str">
        <f>VLOOKUP(C436,[1]Sheet1!$A:$B,2,)</f>
        <v>wuann</v>
      </c>
      <c r="E436" s="1" t="s">
        <v>511</v>
      </c>
      <c r="F436" t="str">
        <f t="array" ref="F436">IF(VLOOKUP(A436&amp;I436,IF({1,0},'8.1论文（前端查询） 需要导入-待处理)'!E:E&amp;'8.1论文（前端查询） 需要导入-待处理)'!G:G,'8.1论文（前端查询） 需要导入-待处理)'!J:J),2,)="1","独立完成","合作完成")</f>
        <v>独立完成</v>
      </c>
      <c r="G436" t="str">
        <f t="array" ref="G436">VLOOKUP(A436&amp;I436,IF({1,0},'8.1论文（前端查询） 需要导入-待处理)'!E:E&amp;'8.1论文（前端查询） 需要导入-待处理)'!G:G,'8.1论文（前端查询） 需要导入-待处理)'!A:A),2,)</f>
        <v>2011</v>
      </c>
      <c r="H436" t="str">
        <f>VLOOKUP(T436,刊物分数!A:D,3,1)</f>
        <v>一般期刊、公开出版的论文集</v>
      </c>
      <c r="I436" t="s">
        <v>369</v>
      </c>
      <c r="J436" t="str">
        <f t="array" ref="J436">VLOOKUP(A436&amp;I436,IF({1,0},'8.1论文（前端查询） 需要导入-待处理)'!E:E&amp;'8.1论文（前端查询） 需要导入-待处理)'!G:G,'8.1论文（前端查询） 需要导入-待处理)'!I:I),2,)</f>
        <v>2011-04-01 </v>
      </c>
      <c r="K436" t="str">
        <f t="array" ref="K436">VLOOKUP(A436&amp;I436,IF({1,0},'8.1论文（前端查询） 需要导入-待处理)'!E:E&amp;'8.1论文（前端查询） 需要导入-待处理)'!G:G,'8.1论文（前端查询） 需要导入-待处理)'!H:H),2,)</f>
        <v>0.2</v>
      </c>
      <c r="L436" t="s">
        <v>27</v>
      </c>
      <c r="M436" t="s">
        <v>512</v>
      </c>
      <c r="N436" t="s">
        <v>29</v>
      </c>
      <c r="R436" t="str">
        <f>CONCATENATE(E436,"(",VLOOKUP(H436,刊物分数!C:D,2,)*70%,")")</f>
        <v>wuan(14)</v>
      </c>
      <c r="T436">
        <v>10</v>
      </c>
    </row>
    <row r="437" hidden="1" spans="1:20">
      <c r="A437" t="s">
        <v>1375</v>
      </c>
      <c r="B437" s="9" t="s">
        <v>1376</v>
      </c>
      <c r="C437" t="str">
        <f t="array" ref="C437">IF(ISNA(VLOOKUP(A437&amp;I437&amp;"1",IF({1,0},'8.1论文（前端查询） 需要导入-待处理)'!E:E&amp;'8.1论文（前端查询） 需要导入-待处理)'!G:G&amp;'8.1论文（前端查询） 需要导入-待处理)'!K:K,'8.1论文（前端查询） 需要导入-待处理)'!B:B),2,)),VLOOKUP(A437,IF({1,0},'8.1论文（前端查询） 需要导入-待处理)'!E:E,'8.1论文（前端查询） 需要导入-待处理)'!B:B),2,),VLOOKUP(A437&amp;I437&amp;"1",IF({1,0},'8.1论文（前端查询） 需要导入-待处理)'!E:E&amp;'8.1论文（前端查询） 需要导入-待处理)'!G:G&amp;'8.1论文（前端查询） 需要导入-待处理)'!K:K,'8.1论文（前端查询） 需要导入-待处理)'!B:B),2,))</f>
        <v>吴大兵</v>
      </c>
      <c r="D437" t="str">
        <f>VLOOKUP(C437,[1]Sheet1!$A:$B,2,)</f>
        <v>wudabing</v>
      </c>
      <c r="E437" s="1" t="s">
        <v>523</v>
      </c>
      <c r="F437" t="str">
        <f t="array" ref="F437">IF(VLOOKUP(A437&amp;I437,IF({1,0},'8.1论文（前端查询） 需要导入-待处理)'!E:E&amp;'8.1论文（前端查询） 需要导入-待处理)'!G:G,'8.1论文（前端查询） 需要导入-待处理)'!J:J),2,)="1","独立完成","合作完成")</f>
        <v>合作完成</v>
      </c>
      <c r="G437" t="str">
        <f t="array" ref="G437">VLOOKUP(A437&amp;I437,IF({1,0},'8.1论文（前端查询） 需要导入-待处理)'!E:E&amp;'8.1论文（前端查询） 需要导入-待处理)'!G:G,'8.1论文（前端查询） 需要导入-待处理)'!A:A),2,)</f>
        <v>2011</v>
      </c>
      <c r="H437" t="str">
        <f>VLOOKUP(T437,刊物分数!A:D,3,1)</f>
        <v>一般期刊、公开出版的论文集</v>
      </c>
      <c r="I437" t="s">
        <v>1376</v>
      </c>
      <c r="J437" t="str">
        <f t="array" ref="J437">VLOOKUP(A437&amp;I437,IF({1,0},'8.1论文（前端查询） 需要导入-待处理)'!E:E&amp;'8.1论文（前端查询） 需要导入-待处理)'!G:G,'8.1论文（前端查询） 需要导入-待处理)'!I:I),2,)</f>
        <v>2011-03-31 </v>
      </c>
      <c r="K437" t="str">
        <f t="array" ref="K437">VLOOKUP(A437&amp;I437,IF({1,0},'8.1论文（前端查询） 需要导入-待处理)'!E:E&amp;'8.1论文（前端查询） 需要导入-待处理)'!G:G,'8.1论文（前端查询） 需要导入-待处理)'!H:H),2,)</f>
        <v>0.65</v>
      </c>
      <c r="L437" t="s">
        <v>27</v>
      </c>
      <c r="M437" t="s">
        <v>527</v>
      </c>
      <c r="N437" t="s">
        <v>29</v>
      </c>
      <c r="R437" t="str">
        <f>CONCATENATE(E437,"(",VLOOKUP(H437,刊物分数!C:D,2,)*70%,")")</f>
        <v>wudabing(14)</v>
      </c>
      <c r="T437">
        <v>6</v>
      </c>
    </row>
    <row r="438" hidden="1" spans="1:20">
      <c r="A438" t="s">
        <v>1377</v>
      </c>
      <c r="B438" s="9" t="s">
        <v>1378</v>
      </c>
      <c r="C438" t="str">
        <f t="array" ref="C438">IF(ISNA(VLOOKUP(A438&amp;I438&amp;"1",IF({1,0},'8.1论文（前端查询） 需要导入-待处理)'!E:E&amp;'8.1论文（前端查询） 需要导入-待处理)'!G:G&amp;'8.1论文（前端查询） 需要导入-待处理)'!K:K,'8.1论文（前端查询） 需要导入-待处理)'!B:B),2,)),VLOOKUP(A438,IF({1,0},'8.1论文（前端查询） 需要导入-待处理)'!E:E,'8.1论文（前端查询） 需要导入-待处理)'!B:B),2,),VLOOKUP(A438&amp;I438&amp;"1",IF({1,0},'8.1论文（前端查询） 需要导入-待处理)'!E:E&amp;'8.1论文（前端查询） 需要导入-待处理)'!G:G&amp;'8.1论文（前端查询） 需要导入-待处理)'!K:K,'8.1论文（前端查询） 需要导入-待处理)'!B:B),2,))</f>
        <v>吴大兵</v>
      </c>
      <c r="D438" t="str">
        <f>VLOOKUP(C438,[1]Sheet1!$A:$B,2,)</f>
        <v>wudabing</v>
      </c>
      <c r="E438" s="1" t="s">
        <v>523</v>
      </c>
      <c r="F438" t="str">
        <f t="array" ref="F438">IF(VLOOKUP(A438&amp;I438,IF({1,0},'8.1论文（前端查询） 需要导入-待处理)'!E:E&amp;'8.1论文（前端查询） 需要导入-待处理)'!G:G,'8.1论文（前端查询） 需要导入-待处理)'!J:J),2,)="1","独立完成","合作完成")</f>
        <v>合作完成</v>
      </c>
      <c r="G438" t="str">
        <f t="array" ref="G438">VLOOKUP(A438&amp;I438,IF({1,0},'8.1论文（前端查询） 需要导入-待处理)'!E:E&amp;'8.1论文（前端查询） 需要导入-待处理)'!G:G,'8.1论文（前端查询） 需要导入-待处理)'!A:A),2,)</f>
        <v>2011</v>
      </c>
      <c r="H438" t="str">
        <f>VLOOKUP(T438,刊物分数!A:D,3,1)</f>
        <v>内部刊物</v>
      </c>
      <c r="I438" t="s">
        <v>1378</v>
      </c>
      <c r="J438" t="str">
        <f t="array" ref="J438">VLOOKUP(A438&amp;I438,IF({1,0},'8.1论文（前端查询） 需要导入-待处理)'!E:E&amp;'8.1论文（前端查询） 需要导入-待处理)'!G:G,'8.1论文（前端查询） 需要导入-待处理)'!I:I),2,)</f>
        <v>2011-06-30 </v>
      </c>
      <c r="K438" t="str">
        <f t="array" ref="K438">VLOOKUP(A438&amp;I438,IF({1,0},'8.1论文（前端查询） 需要导入-待处理)'!E:E&amp;'8.1论文（前端查询） 需要导入-待处理)'!G:G,'8.1论文（前端查询） 需要导入-待处理)'!H:H),2,)</f>
        <v>0.7</v>
      </c>
      <c r="L438" t="s">
        <v>27</v>
      </c>
      <c r="M438" t="s">
        <v>527</v>
      </c>
      <c r="N438" t="s">
        <v>29</v>
      </c>
      <c r="R438" t="str">
        <f>CONCATENATE(E438,"(",VLOOKUP(H438,刊物分数!C:D,2,)*70%,")")</f>
        <v>wudabing(3.5)</v>
      </c>
      <c r="T438">
        <v>4</v>
      </c>
    </row>
    <row r="439" hidden="1" spans="1:20">
      <c r="A439" t="s">
        <v>1380</v>
      </c>
      <c r="B439" s="9" t="s">
        <v>534</v>
      </c>
      <c r="C439" t="str">
        <f t="array" ref="C439">IF(ISNA(VLOOKUP(A439&amp;I439&amp;"1",IF({1,0},'8.1论文（前端查询） 需要导入-待处理)'!E:E&amp;'8.1论文（前端查询） 需要导入-待处理)'!G:G&amp;'8.1论文（前端查询） 需要导入-待处理)'!K:K,'8.1论文（前端查询） 需要导入-待处理)'!B:B),2,)),VLOOKUP(A439,IF({1,0},'8.1论文（前端查询） 需要导入-待处理)'!E:E,'8.1论文（前端查询） 需要导入-待处理)'!B:B),2,),VLOOKUP(A439&amp;I439&amp;"1",IF({1,0},'8.1论文（前端查询） 需要导入-待处理)'!E:E&amp;'8.1论文（前端查询） 需要导入-待处理)'!G:G&amp;'8.1论文（前端查询） 需要导入-待处理)'!K:K,'8.1论文（前端查询） 需要导入-待处理)'!B:B),2,))</f>
        <v>吴大兵</v>
      </c>
      <c r="D439" t="str">
        <f>VLOOKUP(C439,[1]Sheet1!$A:$B,2,)</f>
        <v>wudabing</v>
      </c>
      <c r="E439" s="1" t="s">
        <v>523</v>
      </c>
      <c r="F439" t="str">
        <f t="array" ref="F439">IF(VLOOKUP(A439&amp;I439,IF({1,0},'8.1论文（前端查询） 需要导入-待处理)'!E:E&amp;'8.1论文（前端查询） 需要导入-待处理)'!G:G,'8.1论文（前端查询） 需要导入-待处理)'!J:J),2,)="1","独立完成","合作完成")</f>
        <v>合作完成</v>
      </c>
      <c r="G439" t="str">
        <f t="array" ref="G439">VLOOKUP(A439&amp;I439,IF({1,0},'8.1论文（前端查询） 需要导入-待处理)'!E:E&amp;'8.1论文（前端查询） 需要导入-待处理)'!G:G,'8.1论文（前端查询） 需要导入-待处理)'!A:A),2,)</f>
        <v>2011</v>
      </c>
      <c r="H439" t="str">
        <f>VLOOKUP(T439,刊物分数!A:D,3,1)</f>
        <v>内部刊物</v>
      </c>
      <c r="I439" t="s">
        <v>534</v>
      </c>
      <c r="J439" t="str">
        <f t="array" ref="J439">VLOOKUP(A439&amp;I439,IF({1,0},'8.1论文（前端查询） 需要导入-待处理)'!E:E&amp;'8.1论文（前端查询） 需要导入-待处理)'!G:G,'8.1论文（前端查询） 需要导入-待处理)'!I:I),2,)</f>
        <v>2011-11-20 </v>
      </c>
      <c r="K439" t="str">
        <f t="array" ref="K439">VLOOKUP(A439&amp;I439,IF({1,0},'8.1论文（前端查询） 需要导入-待处理)'!E:E&amp;'8.1论文（前端查询） 需要导入-待处理)'!G:G,'8.1论文（前端查询） 需要导入-待处理)'!H:H),2,)</f>
        <v>1.2</v>
      </c>
      <c r="L439" t="s">
        <v>27</v>
      </c>
      <c r="M439" t="s">
        <v>527</v>
      </c>
      <c r="N439" t="s">
        <v>29</v>
      </c>
      <c r="R439" t="str">
        <f>CONCATENATE(E439,"(",VLOOKUP(H439,刊物分数!C:D,2,)*70%,")")</f>
        <v>wudabing(3.5)</v>
      </c>
      <c r="T439">
        <v>0.67</v>
      </c>
    </row>
    <row r="440" hidden="1" spans="1:20">
      <c r="A440" t="s">
        <v>1382</v>
      </c>
      <c r="B440" s="9" t="s">
        <v>1383</v>
      </c>
      <c r="C440" t="str">
        <f t="array" ref="C440">IF(ISNA(VLOOKUP(A440&amp;I440&amp;"1",IF({1,0},'8.1论文（前端查询） 需要导入-待处理)'!E:E&amp;'8.1论文（前端查询） 需要导入-待处理)'!G:G&amp;'8.1论文（前端查询） 需要导入-待处理)'!K:K,'8.1论文（前端查询） 需要导入-待处理)'!B:B),2,)),VLOOKUP(A440,IF({1,0},'8.1论文（前端查询） 需要导入-待处理)'!E:E,'8.1论文（前端查询） 需要导入-待处理)'!B:B),2,),VLOOKUP(A440&amp;I440&amp;"1",IF({1,0},'8.1论文（前端查询） 需要导入-待处理)'!E:E&amp;'8.1论文（前端查询） 需要导入-待处理)'!G:G&amp;'8.1论文（前端查询） 需要导入-待处理)'!K:K,'8.1论文（前端查询） 需要导入-待处理)'!B:B),2,))</f>
        <v>吴大兵</v>
      </c>
      <c r="D440" t="str">
        <f>VLOOKUP(C440,[1]Sheet1!$A:$B,2,)</f>
        <v>wudabing</v>
      </c>
      <c r="E440" s="1" t="s">
        <v>523</v>
      </c>
      <c r="F440" t="str">
        <f t="array" ref="F440">IF(VLOOKUP(A440&amp;I440,IF({1,0},'8.1论文（前端查询） 需要导入-待处理)'!E:E&amp;'8.1论文（前端查询） 需要导入-待处理)'!G:G,'8.1论文（前端查询） 需要导入-待处理)'!J:J),2,)="1","独立完成","合作完成")</f>
        <v>合作完成</v>
      </c>
      <c r="G440" t="str">
        <f t="array" ref="G440">VLOOKUP(A440&amp;I440,IF({1,0},'8.1论文（前端查询） 需要导入-待处理)'!E:E&amp;'8.1论文（前端查询） 需要导入-待处理)'!G:G,'8.1论文（前端查询） 需要导入-待处理)'!A:A),2,)</f>
        <v>2011</v>
      </c>
      <c r="H440" t="str">
        <f>VLOOKUP(T440,刊物分数!A:D,3,1)</f>
        <v>一般期刊、公开出版的论文集</v>
      </c>
      <c r="I440" t="s">
        <v>1383</v>
      </c>
      <c r="J440" t="str">
        <f t="array" ref="J440">VLOOKUP(A440&amp;I440,IF({1,0},'8.1论文（前端查询） 需要导入-待处理)'!E:E&amp;'8.1论文（前端查询） 需要导入-待处理)'!G:G,'8.1论文（前端查询） 需要导入-待处理)'!I:I),2,)</f>
        <v>2010-12-23 </v>
      </c>
      <c r="K440" t="str">
        <f t="array" ref="K440">VLOOKUP(A440&amp;I440,IF({1,0},'8.1论文（前端查询） 需要导入-待处理)'!E:E&amp;'8.1论文（前端查询） 需要导入-待处理)'!G:G,'8.1论文（前端查询） 需要导入-待处理)'!H:H),2,)</f>
        <v>3400</v>
      </c>
      <c r="L440" t="s">
        <v>27</v>
      </c>
      <c r="M440" t="s">
        <v>527</v>
      </c>
      <c r="N440" t="s">
        <v>29</v>
      </c>
      <c r="R440" t="str">
        <f>CONCATENATE(E440,"(",VLOOKUP(H440,刊物分数!C:D,2,)*70%,")")</f>
        <v>wudabing(14)</v>
      </c>
      <c r="T440">
        <v>12</v>
      </c>
    </row>
    <row r="441" hidden="1" spans="1:20">
      <c r="A441" t="s">
        <v>1386</v>
      </c>
      <c r="B441" s="9" t="s">
        <v>34</v>
      </c>
      <c r="C441" t="str">
        <f t="array" ref="C441">IF(ISNA(VLOOKUP(A441&amp;I441&amp;"1",IF({1,0},'8.1论文（前端查询） 需要导入-待处理)'!E:E&amp;'8.1论文（前端查询） 需要导入-待处理)'!G:G&amp;'8.1论文（前端查询） 需要导入-待处理)'!K:K,'8.1论文（前端查询） 需要导入-待处理)'!B:B),2,)),VLOOKUP(A441,IF({1,0},'8.1论文（前端查询） 需要导入-待处理)'!E:E,'8.1论文（前端查询） 需要导入-待处理)'!B:B),2,),VLOOKUP(A441&amp;I441&amp;"1",IF({1,0},'8.1论文（前端查询） 需要导入-待处理)'!E:E&amp;'8.1论文（前端查询） 需要导入-待处理)'!G:G&amp;'8.1论文（前端查询） 需要导入-待处理)'!K:K,'8.1论文（前端查询） 需要导入-待处理)'!B:B),2,))</f>
        <v>吴大兵</v>
      </c>
      <c r="D441" t="str">
        <f>VLOOKUP(C441,[1]Sheet1!$A:$B,2,)</f>
        <v>wudabing</v>
      </c>
      <c r="E441" s="1" t="s">
        <v>523</v>
      </c>
      <c r="F441" t="str">
        <f t="array" ref="F441">IF(VLOOKUP(A441&amp;I441,IF({1,0},'8.1论文（前端查询） 需要导入-待处理)'!E:E&amp;'8.1论文（前端查询） 需要导入-待处理)'!G:G,'8.1论文（前端查询） 需要导入-待处理)'!J:J),2,)="1","独立完成","合作完成")</f>
        <v>独立完成</v>
      </c>
      <c r="G441" t="str">
        <f t="array" ref="G441">VLOOKUP(A441&amp;I441,IF({1,0},'8.1论文（前端查询） 需要导入-待处理)'!E:E&amp;'8.1论文（前端查询） 需要导入-待处理)'!G:G,'8.1论文（前端查询） 需要导入-待处理)'!A:A),2,)</f>
        <v>2011</v>
      </c>
      <c r="H441" t="str">
        <f>VLOOKUP(T441,刊物分数!A:D,3,1)</f>
        <v>一般期刊、公开出版的论文集</v>
      </c>
      <c r="I441" t="s">
        <v>34</v>
      </c>
      <c r="J441" t="str">
        <f t="array" ref="J441">VLOOKUP(A441&amp;I441,IF({1,0},'8.1论文（前端查询） 需要导入-待处理)'!E:E&amp;'8.1论文（前端查询） 需要导入-待处理)'!G:G,'8.1论文（前端查询） 需要导入-待处理)'!I:I),2,)</f>
        <v>2011-07-21 </v>
      </c>
      <c r="K441" t="str">
        <f t="array" ref="K441">VLOOKUP(A441&amp;I441,IF({1,0},'8.1论文（前端查询） 需要导入-待处理)'!E:E&amp;'8.1论文（前端查询） 需要导入-待处理)'!G:G,'8.1论文（前端查询） 需要导入-待处理)'!H:H),2,)</f>
        <v>0.3</v>
      </c>
      <c r="L441" t="s">
        <v>27</v>
      </c>
      <c r="M441" t="s">
        <v>527</v>
      </c>
      <c r="N441" t="s">
        <v>29</v>
      </c>
      <c r="R441" t="str">
        <f>CONCATENATE(E441,"(",VLOOKUP(H441,刊物分数!C:D,2,)*70%,")")</f>
        <v>wudabing(14)</v>
      </c>
      <c r="T441">
        <v>20</v>
      </c>
    </row>
    <row r="442" hidden="1" spans="1:20">
      <c r="A442" t="s">
        <v>1388</v>
      </c>
      <c r="B442" s="9" t="s">
        <v>1108</v>
      </c>
      <c r="C442" t="str">
        <f t="array" ref="C442">IF(ISNA(VLOOKUP(A442&amp;I442&amp;"1",IF({1,0},'8.1论文（前端查询） 需要导入-待处理)'!E:E&amp;'8.1论文（前端查询） 需要导入-待处理)'!G:G&amp;'8.1论文（前端查询） 需要导入-待处理)'!K:K,'8.1论文（前端查询） 需要导入-待处理)'!B:B),2,)),VLOOKUP(A442,IF({1,0},'8.1论文（前端查询） 需要导入-待处理)'!E:E,'8.1论文（前端查询） 需要导入-待处理)'!B:B),2,),VLOOKUP(A442&amp;I442&amp;"1",IF({1,0},'8.1论文（前端查询） 需要导入-待处理)'!E:E&amp;'8.1论文（前端查询） 需要导入-待处理)'!G:G&amp;'8.1论文（前端查询） 需要导入-待处理)'!K:K,'8.1论文（前端查询） 需要导入-待处理)'!B:B),2,))</f>
        <v>吴大兵</v>
      </c>
      <c r="D442" t="str">
        <f>VLOOKUP(C442,[1]Sheet1!$A:$B,2,)</f>
        <v>wudabing</v>
      </c>
      <c r="E442" s="1" t="s">
        <v>523</v>
      </c>
      <c r="F442" t="str">
        <f t="array" ref="F442">IF(VLOOKUP(A442&amp;I442,IF({1,0},'8.1论文（前端查询） 需要导入-待处理)'!E:E&amp;'8.1论文（前端查询） 需要导入-待处理)'!G:G,'8.1论文（前端查询） 需要导入-待处理)'!J:J),2,)="1","独立完成","合作完成")</f>
        <v>独立完成</v>
      </c>
      <c r="G442" t="str">
        <f t="array" ref="G442">VLOOKUP(A442&amp;I442,IF({1,0},'8.1论文（前端查询） 需要导入-待处理)'!E:E&amp;'8.1论文（前端查询） 需要导入-待处理)'!G:G,'8.1论文（前端查询） 需要导入-待处理)'!A:A),2,)</f>
        <v>2011</v>
      </c>
      <c r="H442" t="str">
        <f>VLOOKUP(T442,刊物分数!A:D,3,1)</f>
        <v>一般期刊、公开出版的论文集</v>
      </c>
      <c r="I442" t="s">
        <v>1108</v>
      </c>
      <c r="J442" t="str">
        <f t="array" ref="J442">VLOOKUP(A442&amp;I442,IF({1,0},'8.1论文（前端查询） 需要导入-待处理)'!E:E&amp;'8.1论文（前端查询） 需要导入-待处理)'!G:G,'8.1论文（前端查询） 需要导入-待处理)'!I:I),2,)</f>
        <v>2009-11-23 </v>
      </c>
      <c r="K442" t="str">
        <f t="array" ref="K442">VLOOKUP(A442&amp;I442,IF({1,0},'8.1论文（前端查询） 需要导入-待处理)'!E:E&amp;'8.1论文（前端查询） 需要导入-待处理)'!G:G,'8.1论文（前端查询） 需要导入-待处理)'!H:H),2,)</f>
        <v>0.2</v>
      </c>
      <c r="L442" t="s">
        <v>27</v>
      </c>
      <c r="M442" t="s">
        <v>527</v>
      </c>
      <c r="N442" t="s">
        <v>29</v>
      </c>
      <c r="R442" t="str">
        <f>CONCATENATE(E442,"(",VLOOKUP(H442,刊物分数!C:D,2,)*70%,")")</f>
        <v>wudabing(14)</v>
      </c>
      <c r="T442">
        <v>20</v>
      </c>
    </row>
    <row r="443" hidden="1" spans="1:20">
      <c r="A443" t="s">
        <v>1390</v>
      </c>
      <c r="B443" s="9" t="s">
        <v>267</v>
      </c>
      <c r="C443" t="str">
        <f t="array" ref="C443">IF(ISNA(VLOOKUP(A443&amp;I443&amp;"1",IF({1,0},'8.1论文（前端查询） 需要导入-待处理)'!E:E&amp;'8.1论文（前端查询） 需要导入-待处理)'!G:G&amp;'8.1论文（前端查询） 需要导入-待处理)'!K:K,'8.1论文（前端查询） 需要导入-待处理)'!B:B),2,)),VLOOKUP(A443,IF({1,0},'8.1论文（前端查询） 需要导入-待处理)'!E:E,'8.1论文（前端查询） 需要导入-待处理)'!B:B),2,),VLOOKUP(A443&amp;I443&amp;"1",IF({1,0},'8.1论文（前端查询） 需要导入-待处理)'!E:E&amp;'8.1论文（前端查询） 需要导入-待处理)'!G:G&amp;'8.1论文（前端查询） 需要导入-待处理)'!K:K,'8.1论文（前端查询） 需要导入-待处理)'!B:B),2,))</f>
        <v>吴静</v>
      </c>
      <c r="D443" t="str">
        <f>VLOOKUP(C443,[1]Sheet1!$A:$B,2,)</f>
        <v>wujing</v>
      </c>
      <c r="E443" s="1" t="s">
        <v>539</v>
      </c>
      <c r="F443" t="str">
        <f t="array" ref="F443">IF(VLOOKUP(A443&amp;I443,IF({1,0},'8.1论文（前端查询） 需要导入-待处理)'!E:E&amp;'8.1论文（前端查询） 需要导入-待处理)'!G:G,'8.1论文（前端查询） 需要导入-待处理)'!J:J),2,)="1","独立完成","合作完成")</f>
        <v>独立完成</v>
      </c>
      <c r="G443" t="str">
        <f t="array" ref="G443">VLOOKUP(A443&amp;I443,IF({1,0},'8.1论文（前端查询） 需要导入-待处理)'!E:E&amp;'8.1论文（前端查询） 需要导入-待处理)'!G:G,'8.1论文（前端查询） 需要导入-待处理)'!A:A),2,)</f>
        <v>2011</v>
      </c>
      <c r="H443" t="str">
        <f>VLOOKUP(T443,刊物分数!A:D,3,1)</f>
        <v>一般期刊、公开出版的论文集</v>
      </c>
      <c r="I443" t="s">
        <v>267</v>
      </c>
      <c r="J443" t="str">
        <f t="array" ref="J443">VLOOKUP(A443&amp;I443,IF({1,0},'8.1论文（前端查询） 需要导入-待处理)'!E:E&amp;'8.1论文（前端查询） 需要导入-待处理)'!G:G,'8.1论文（前端查询） 需要导入-待处理)'!I:I),2,)</f>
        <v>2011-03-09 </v>
      </c>
      <c r="K443" t="str">
        <f t="array" ref="K443">VLOOKUP(A443&amp;I443,IF({1,0},'8.1论文（前端查询） 需要导入-待处理)'!E:E&amp;'8.1论文（前端查询） 需要导入-待处理)'!G:G,'8.1论文（前端查询） 需要导入-待处理)'!H:H),2,)</f>
        <v>0.6</v>
      </c>
      <c r="L443" t="s">
        <v>27</v>
      </c>
      <c r="M443" t="s">
        <v>542</v>
      </c>
      <c r="N443" t="s">
        <v>29</v>
      </c>
      <c r="R443" t="str">
        <f>CONCATENATE(E443,"(",VLOOKUP(H443,刊物分数!C:D,2,)*70%,")")</f>
        <v>wujing(14)</v>
      </c>
      <c r="T443">
        <v>10</v>
      </c>
    </row>
    <row r="444" hidden="1" spans="1:20">
      <c r="A444" t="s">
        <v>1392</v>
      </c>
      <c r="B444" s="9" t="s">
        <v>373</v>
      </c>
      <c r="C444" t="str">
        <f t="array" ref="C444">IF(ISNA(VLOOKUP(A444&amp;I444&amp;"1",IF({1,0},'8.1论文（前端查询） 需要导入-待处理)'!E:E&amp;'8.1论文（前端查询） 需要导入-待处理)'!G:G&amp;'8.1论文（前端查询） 需要导入-待处理)'!K:K,'8.1论文（前端查询） 需要导入-待处理)'!B:B),2,)),VLOOKUP(A444,IF({1,0},'8.1论文（前端查询） 需要导入-待处理)'!E:E,'8.1论文（前端查询） 需要导入-待处理)'!B:B),2,),VLOOKUP(A444&amp;I444&amp;"1",IF({1,0},'8.1论文（前端查询） 需要导入-待处理)'!E:E&amp;'8.1论文（前端查询） 需要导入-待处理)'!G:G&amp;'8.1论文（前端查询） 需要导入-待处理)'!K:K,'8.1论文（前端查询） 需要导入-待处理)'!B:B),2,))</f>
        <v>许玉明</v>
      </c>
      <c r="D444" t="str">
        <f>VLOOKUP(C444,[1]Sheet1!$A:$B,2,)</f>
        <v>xuyuming</v>
      </c>
      <c r="E444" s="1" t="s">
        <v>229</v>
      </c>
      <c r="F444" t="str">
        <f t="array" ref="F444">IF(VLOOKUP(A444&amp;I444,IF({1,0},'8.1论文（前端查询） 需要导入-待处理)'!E:E&amp;'8.1论文（前端查询） 需要导入-待处理)'!G:G,'8.1论文（前端查询） 需要导入-待处理)'!J:J),2,)="1","独立完成","合作完成")</f>
        <v>独立完成</v>
      </c>
      <c r="G444" t="str">
        <f t="array" ref="G444">VLOOKUP(A444&amp;I444,IF({1,0},'8.1论文（前端查询） 需要导入-待处理)'!E:E&amp;'8.1论文（前端查询） 需要导入-待处理)'!G:G,'8.1论文（前端查询） 需要导入-待处理)'!A:A),2,)</f>
        <v>2011</v>
      </c>
      <c r="H444" t="str">
        <f>VLOOKUP(T444,刊物分数!A:D,3,1)</f>
        <v>一般期刊、公开出版的论文集</v>
      </c>
      <c r="I444" t="s">
        <v>373</v>
      </c>
      <c r="J444" t="str">
        <f t="array" ref="J444">VLOOKUP(A444&amp;I444,IF({1,0},'8.1论文（前端查询） 需要导入-待处理)'!E:E&amp;'8.1论文（前端查询） 需要导入-待处理)'!G:G,'8.1论文（前端查询） 需要导入-待处理)'!I:I),2,)</f>
        <v>2011-04-30 </v>
      </c>
      <c r="K444" t="str">
        <f t="array" ref="K444">VLOOKUP(A444&amp;I444,IF({1,0},'8.1论文（前端查询） 需要导入-待处理)'!E:E&amp;'8.1论文（前端查询） 需要导入-待处理)'!G:G,'8.1论文（前端查询） 需要导入-待处理)'!H:H),2,)</f>
        <v>0.4</v>
      </c>
      <c r="L444" t="s">
        <v>27</v>
      </c>
      <c r="M444" t="s">
        <v>548</v>
      </c>
      <c r="N444" t="s">
        <v>29</v>
      </c>
      <c r="R444" t="str">
        <f>CONCATENATE(E444,"(",VLOOKUP(H444,刊物分数!C:D,2,)*70%,")")</f>
        <v>xuyuming(14)</v>
      </c>
      <c r="T444">
        <v>20</v>
      </c>
    </row>
    <row r="445" hidden="1" spans="1:20">
      <c r="A445" t="s">
        <v>1393</v>
      </c>
      <c r="B445" s="9" t="s">
        <v>153</v>
      </c>
      <c r="C445" t="str">
        <f t="array" ref="C445">IF(ISNA(VLOOKUP(A445&amp;I445&amp;"1",IF({1,0},'8.1论文（前端查询） 需要导入-待处理)'!E:E&amp;'8.1论文（前端查询） 需要导入-待处理)'!G:G&amp;'8.1论文（前端查询） 需要导入-待处理)'!K:K,'8.1论文（前端查询） 需要导入-待处理)'!B:B),2,)),VLOOKUP(A445,IF({1,0},'8.1论文（前端查询） 需要导入-待处理)'!E:E,'8.1论文（前端查询） 需要导入-待处理)'!B:B),2,),VLOOKUP(A445&amp;I445&amp;"1",IF({1,0},'8.1论文（前端查询） 需要导入-待处理)'!E:E&amp;'8.1论文（前端查询） 需要导入-待处理)'!G:G&amp;'8.1论文（前端查询） 需要导入-待处理)'!K:K,'8.1论文（前端查询） 需要导入-待处理)'!B:B),2,))</f>
        <v>严伟涛</v>
      </c>
      <c r="D445" t="str">
        <f>VLOOKUP(C445,[1]Sheet1!$A:$B,2,)</f>
        <v>yanweitao</v>
      </c>
      <c r="E445" s="1" t="s">
        <v>554</v>
      </c>
      <c r="F445" t="str">
        <f t="array" ref="F445">IF(VLOOKUP(A445&amp;I445,IF({1,0},'8.1论文（前端查询） 需要导入-待处理)'!E:E&amp;'8.1论文（前端查询） 需要导入-待处理)'!G:G,'8.1论文（前端查询） 需要导入-待处理)'!J:J),2,)="1","独立完成","合作完成")</f>
        <v>独立完成</v>
      </c>
      <c r="G445" t="str">
        <f t="array" ref="G445">VLOOKUP(A445&amp;I445,IF({1,0},'8.1论文（前端查询） 需要导入-待处理)'!E:E&amp;'8.1论文（前端查询） 需要导入-待处理)'!G:G,'8.1论文（前端查询） 需要导入-待处理)'!A:A),2,)</f>
        <v>2011</v>
      </c>
      <c r="H445" t="str">
        <f>VLOOKUP(T445,刊物分数!A:D,3,1)</f>
        <v>一般期刊、公开出版的论文集</v>
      </c>
      <c r="I445" t="s">
        <v>153</v>
      </c>
      <c r="J445" t="str">
        <f t="array" ref="J445">VLOOKUP(A445&amp;I445,IF({1,0},'8.1论文（前端查询） 需要导入-待处理)'!E:E&amp;'8.1论文（前端查询） 需要导入-待处理)'!G:G,'8.1论文（前端查询） 需要导入-待处理)'!I:I),2,)</f>
        <v>2011-04-18 </v>
      </c>
      <c r="K445" t="str">
        <f t="array" ref="K445">VLOOKUP(A445&amp;I445,IF({1,0},'8.1论文（前端查询） 需要导入-待处理)'!E:E&amp;'8.1论文（前端查询） 需要导入-待处理)'!G:G,'8.1论文（前端查询） 需要导入-待处理)'!H:H),2,)</f>
        <v>0.8</v>
      </c>
      <c r="L445" t="s">
        <v>27</v>
      </c>
      <c r="M445" t="s">
        <v>556</v>
      </c>
      <c r="N445" t="s">
        <v>29</v>
      </c>
      <c r="R445" t="str">
        <f>CONCATENATE(E445,"(",VLOOKUP(H445,刊物分数!C:D,2,)*70%,")")</f>
        <v>yanweitao(14)</v>
      </c>
      <c r="T445">
        <v>10</v>
      </c>
    </row>
    <row r="446" hidden="1" spans="1:20">
      <c r="A446" t="s">
        <v>1395</v>
      </c>
      <c r="B446" s="9" t="s">
        <v>1396</v>
      </c>
      <c r="C446" t="str">
        <f t="array" ref="C446">IF(ISNA(VLOOKUP(A446&amp;I446&amp;"1",IF({1,0},'8.1论文（前端查询） 需要导入-待处理)'!E:E&amp;'8.1论文（前端查询） 需要导入-待处理)'!G:G&amp;'8.1论文（前端查询） 需要导入-待处理)'!K:K,'8.1论文（前端查询） 需要导入-待处理)'!B:B),2,)),VLOOKUP(A446,IF({1,0},'8.1论文（前端查询） 需要导入-待处理)'!E:E,'8.1论文（前端查询） 需要导入-待处理)'!B:B),2,),VLOOKUP(A446&amp;I446&amp;"1",IF({1,0},'8.1论文（前端查询） 需要导入-待处理)'!E:E&amp;'8.1论文（前端查询） 需要导入-待处理)'!G:G&amp;'8.1论文（前端查询） 需要导入-待处理)'!K:K,'8.1论文（前端查询） 需要导入-待处理)'!B:B),2,))</f>
        <v>杨玲</v>
      </c>
      <c r="D446" t="str">
        <f>VLOOKUP(C446,[1]Sheet1!$A:$B,2,)</f>
        <v>yangling</v>
      </c>
      <c r="E446" s="1" t="s">
        <v>564</v>
      </c>
      <c r="F446" t="str">
        <f t="array" ref="F446">IF(VLOOKUP(A446&amp;I446,IF({1,0},'8.1论文（前端查询） 需要导入-待处理)'!E:E&amp;'8.1论文（前端查询） 需要导入-待处理)'!G:G,'8.1论文（前端查询） 需要导入-待处理)'!J:J),2,)="1","独立完成","合作完成")</f>
        <v>独立完成</v>
      </c>
      <c r="G446" t="str">
        <f t="array" ref="G446">VLOOKUP(A446&amp;I446,IF({1,0},'8.1论文（前端查询） 需要导入-待处理)'!E:E&amp;'8.1论文（前端查询） 需要导入-待处理)'!G:G,'8.1论文（前端查询） 需要导入-待处理)'!A:A),2,)</f>
        <v>2011</v>
      </c>
      <c r="H446" t="str">
        <f>VLOOKUP(T446,刊物分数!A:D,3,1)</f>
        <v>一般期刊、公开出版的论文集</v>
      </c>
      <c r="I446" t="s">
        <v>1396</v>
      </c>
      <c r="J446" t="str">
        <f t="array" ref="J446">VLOOKUP(A446&amp;I446,IF({1,0},'8.1论文（前端查询） 需要导入-待处理)'!E:E&amp;'8.1论文（前端查询） 需要导入-待处理)'!G:G,'8.1论文（前端查询） 需要导入-待处理)'!I:I),2,)</f>
        <v>2011-05-17 </v>
      </c>
      <c r="K446" t="str">
        <f t="array" ref="K446">VLOOKUP(A446&amp;I446,IF({1,0},'8.1论文（前端查询） 需要导入-待处理)'!E:E&amp;'8.1论文（前端查询） 需要导入-待处理)'!G:G,'8.1论文（前端查询） 需要导入-待处理)'!H:H),2,)</f>
        <v>0.8</v>
      </c>
      <c r="L446" t="s">
        <v>27</v>
      </c>
      <c r="M446" t="s">
        <v>567</v>
      </c>
      <c r="N446" t="s">
        <v>29</v>
      </c>
      <c r="R446" t="str">
        <f>CONCATENATE(E446,"(",VLOOKUP(H446,刊物分数!C:D,2,)*70%,")")</f>
        <v>yangling(14)</v>
      </c>
      <c r="T446">
        <v>10</v>
      </c>
    </row>
    <row r="447" hidden="1" spans="1:20">
      <c r="A447" t="s">
        <v>1398</v>
      </c>
      <c r="B447" s="9" t="s">
        <v>1399</v>
      </c>
      <c r="C447" t="str">
        <f t="array" ref="C447">IF(ISNA(VLOOKUP(A447&amp;I447&amp;"1",IF({1,0},'8.1论文（前端查询） 需要导入-待处理)'!E:E&amp;'8.1论文（前端查询） 需要导入-待处理)'!G:G&amp;'8.1论文（前端查询） 需要导入-待处理)'!K:K,'8.1论文（前端查询） 需要导入-待处理)'!B:B),2,)),VLOOKUP(A447,IF({1,0},'8.1论文（前端查询） 需要导入-待处理)'!E:E,'8.1论文（前端查询） 需要导入-待处理)'!B:B),2,),VLOOKUP(A447&amp;I447&amp;"1",IF({1,0},'8.1论文（前端查询） 需要导入-待处理)'!E:E&amp;'8.1论文（前端查询） 需要导入-待处理)'!G:G&amp;'8.1论文（前端查询） 需要导入-待处理)'!K:K,'8.1论文（前端查询） 需要导入-待处理)'!B:B),2,))</f>
        <v>杨玲</v>
      </c>
      <c r="D447" t="str">
        <f>VLOOKUP(C447,[1]Sheet1!$A:$B,2,)</f>
        <v>yangling</v>
      </c>
      <c r="E447" s="1" t="s">
        <v>564</v>
      </c>
      <c r="F447" t="str">
        <f t="array" ref="F447">IF(VLOOKUP(A447&amp;I447,IF({1,0},'8.1论文（前端查询） 需要导入-待处理)'!E:E&amp;'8.1论文（前端查询） 需要导入-待处理)'!G:G,'8.1论文（前端查询） 需要导入-待处理)'!J:J),2,)="1","独立完成","合作完成")</f>
        <v>独立完成</v>
      </c>
      <c r="G447" t="str">
        <f t="array" ref="G447">VLOOKUP(A447&amp;I447,IF({1,0},'8.1论文（前端查询） 需要导入-待处理)'!E:E&amp;'8.1论文（前端查询） 需要导入-待处理)'!G:G,'8.1论文（前端查询） 需要导入-待处理)'!A:A),2,)</f>
        <v>2011</v>
      </c>
      <c r="H447" t="str">
        <f>VLOOKUP(T447,刊物分数!A:D,3,1)</f>
        <v>一般期刊、公开出版的论文集</v>
      </c>
      <c r="I447" t="s">
        <v>1399</v>
      </c>
      <c r="J447" t="str">
        <f t="array" ref="J447">VLOOKUP(A447&amp;I447,IF({1,0},'8.1论文（前端查询） 需要导入-待处理)'!E:E&amp;'8.1论文（前端查询） 需要导入-待处理)'!G:G,'8.1论文（前端查询） 需要导入-待处理)'!I:I),2,)</f>
        <v>2011-09-12 </v>
      </c>
      <c r="K447" t="str">
        <f t="array" ref="K447">VLOOKUP(A447&amp;I447,IF({1,0},'8.1论文（前端查询） 需要导入-待处理)'!E:E&amp;'8.1论文（前端查询） 需要导入-待处理)'!G:G,'8.1论文（前端查询） 需要导入-待处理)'!H:H),2,)</f>
        <v>0.8</v>
      </c>
      <c r="L447" t="s">
        <v>27</v>
      </c>
      <c r="M447" t="s">
        <v>567</v>
      </c>
      <c r="N447" t="s">
        <v>29</v>
      </c>
      <c r="R447" t="str">
        <f>CONCATENATE(E447,"(",VLOOKUP(H447,刊物分数!C:D,2,)*70%,")")</f>
        <v>yangling(14)</v>
      </c>
      <c r="T447">
        <v>20</v>
      </c>
    </row>
    <row r="448" hidden="1" spans="1:20">
      <c r="A448" t="s">
        <v>1401</v>
      </c>
      <c r="B448" s="9" t="s">
        <v>373</v>
      </c>
      <c r="C448" t="str">
        <f t="array" ref="C448">IF(ISNA(VLOOKUP(A448&amp;I448&amp;"1",IF({1,0},'8.1论文（前端查询） 需要导入-待处理)'!E:E&amp;'8.1论文（前端查询） 需要导入-待处理)'!G:G&amp;'8.1论文（前端查询） 需要导入-待处理)'!K:K,'8.1论文（前端查询） 需要导入-待处理)'!B:B),2,)),VLOOKUP(A448,IF({1,0},'8.1论文（前端查询） 需要导入-待处理)'!E:E,'8.1论文（前端查询） 需要导入-待处理)'!B:B),2,),VLOOKUP(A448&amp;I448&amp;"1",IF({1,0},'8.1论文（前端查询） 需要导入-待处理)'!E:E&amp;'8.1论文（前端查询） 需要导入-待处理)'!G:G&amp;'8.1论文（前端查询） 需要导入-待处理)'!K:K,'8.1论文（前端查询） 需要导入-待处理)'!B:B),2,))</f>
        <v>杨玲</v>
      </c>
      <c r="D448" t="str">
        <f>VLOOKUP(C448,[1]Sheet1!$A:$B,2,)</f>
        <v>yangling</v>
      </c>
      <c r="E448" s="1" t="s">
        <v>564</v>
      </c>
      <c r="F448" t="str">
        <f t="array" ref="F448">IF(VLOOKUP(A448&amp;I448,IF({1,0},'8.1论文（前端查询） 需要导入-待处理)'!E:E&amp;'8.1论文（前端查询） 需要导入-待处理)'!G:G,'8.1论文（前端查询） 需要导入-待处理)'!J:J),2,)="1","独立完成","合作完成")</f>
        <v>独立完成</v>
      </c>
      <c r="G448" t="str">
        <f t="array" ref="G448">VLOOKUP(A448&amp;I448,IF({1,0},'8.1论文（前端查询） 需要导入-待处理)'!E:E&amp;'8.1论文（前端查询） 需要导入-待处理)'!G:G,'8.1论文（前端查询） 需要导入-待处理)'!A:A),2,)</f>
        <v>2011</v>
      </c>
      <c r="H448" t="str">
        <f>VLOOKUP(T448,刊物分数!A:D,3,1)</f>
        <v>一般期刊、公开出版的论文集</v>
      </c>
      <c r="I448" t="s">
        <v>373</v>
      </c>
      <c r="J448" t="str">
        <f t="array" ref="J448">VLOOKUP(A448&amp;I448,IF({1,0},'8.1论文（前端查询） 需要导入-待处理)'!E:E&amp;'8.1论文（前端查询） 需要导入-待处理)'!G:G,'8.1论文（前端查询） 需要导入-待处理)'!I:I),2,)</f>
        <v>2011-10-11 </v>
      </c>
      <c r="K448" t="str">
        <f t="array" ref="K448">VLOOKUP(A448&amp;I448,IF({1,0},'8.1论文（前端查询） 需要导入-待处理)'!E:E&amp;'8.1论文（前端查询） 需要导入-待处理)'!G:G,'8.1论文（前端查询） 需要导入-待处理)'!H:H),2,)</f>
        <v>1.2</v>
      </c>
      <c r="L448" t="s">
        <v>27</v>
      </c>
      <c r="M448" t="s">
        <v>567</v>
      </c>
      <c r="N448" t="s">
        <v>29</v>
      </c>
      <c r="R448" t="str">
        <f>CONCATENATE(E448,"(",VLOOKUP(H448,刊物分数!C:D,2,)*70%,")")</f>
        <v>yangling(14)</v>
      </c>
      <c r="T448">
        <v>20</v>
      </c>
    </row>
    <row r="449" hidden="1" spans="1:20">
      <c r="A449" t="s">
        <v>1403</v>
      </c>
      <c r="B449" s="9" t="s">
        <v>153</v>
      </c>
      <c r="C449" t="str">
        <f t="array" ref="C449">IF(ISNA(VLOOKUP(A449&amp;I449&amp;"1",IF({1,0},'8.1论文（前端查询） 需要导入-待处理)'!E:E&amp;'8.1论文（前端查询） 需要导入-待处理)'!G:G&amp;'8.1论文（前端查询） 需要导入-待处理)'!K:K,'8.1论文（前端查询） 需要导入-待处理)'!B:B),2,)),VLOOKUP(A449,IF({1,0},'8.1论文（前端查询） 需要导入-待处理)'!E:E,'8.1论文（前端查询） 需要导入-待处理)'!B:B),2,),VLOOKUP(A449&amp;I449&amp;"1",IF({1,0},'8.1论文（前端查询） 需要导入-待处理)'!E:E&amp;'8.1论文（前端查询） 需要导入-待处理)'!G:G&amp;'8.1论文（前端查询） 需要导入-待处理)'!K:K,'8.1论文（前端查询） 需要导入-待处理)'!B:B),2,))</f>
        <v>杨玲</v>
      </c>
      <c r="D449" t="str">
        <f>VLOOKUP(C449,[1]Sheet1!$A:$B,2,)</f>
        <v>yangling</v>
      </c>
      <c r="E449" s="1" t="s">
        <v>564</v>
      </c>
      <c r="F449" t="str">
        <f t="array" ref="F449">IF(VLOOKUP(A449&amp;I449,IF({1,0},'8.1论文（前端查询） 需要导入-待处理)'!E:E&amp;'8.1论文（前端查询） 需要导入-待处理)'!G:G,'8.1论文（前端查询） 需要导入-待处理)'!J:J),2,)="1","独立完成","合作完成")</f>
        <v>独立完成</v>
      </c>
      <c r="G449" t="str">
        <f t="array" ref="G449">VLOOKUP(A449&amp;I449,IF({1,0},'8.1论文（前端查询） 需要导入-待处理)'!E:E&amp;'8.1论文（前端查询） 需要导入-待处理)'!G:G,'8.1论文（前端查询） 需要导入-待处理)'!A:A),2,)</f>
        <v>2011</v>
      </c>
      <c r="H449" t="str">
        <f>VLOOKUP(T449,刊物分数!A:D,3,1)</f>
        <v>一般期刊、公开出版的论文集</v>
      </c>
      <c r="I449" t="s">
        <v>153</v>
      </c>
      <c r="J449" t="str">
        <f t="array" ref="J449">VLOOKUP(A449&amp;I449,IF({1,0},'8.1论文（前端查询） 需要导入-待处理)'!E:E&amp;'8.1论文（前端查询） 需要导入-待处理)'!G:G,'8.1论文（前端查询） 需要导入-待处理)'!I:I),2,)</f>
        <v>2011-03-23 </v>
      </c>
      <c r="K449" t="str">
        <f t="array" ref="K449">VLOOKUP(A449&amp;I449,IF({1,0},'8.1论文（前端查询） 需要导入-待处理)'!E:E&amp;'8.1论文（前端查询） 需要导入-待处理)'!G:G,'8.1论文（前端查询） 需要导入-待处理)'!H:H),2,)</f>
        <v>0.4</v>
      </c>
      <c r="L449" t="s">
        <v>27</v>
      </c>
      <c r="M449" t="s">
        <v>567</v>
      </c>
      <c r="N449" t="s">
        <v>29</v>
      </c>
      <c r="R449" t="str">
        <f>CONCATENATE(E449,"(",VLOOKUP(H449,刊物分数!C:D,2,)*70%,")")</f>
        <v>yangling(14)</v>
      </c>
      <c r="T449">
        <v>10</v>
      </c>
    </row>
    <row r="450" hidden="1" spans="1:20">
      <c r="A450" t="s">
        <v>1405</v>
      </c>
      <c r="B450" s="9" t="s">
        <v>1406</v>
      </c>
      <c r="C450" t="str">
        <f t="array" ref="C450">IF(ISNA(VLOOKUP(A450&amp;I450&amp;"1",IF({1,0},'8.1论文（前端查询） 需要导入-待处理)'!E:E&amp;'8.1论文（前端查询） 需要导入-待处理)'!G:G&amp;'8.1论文（前端查询） 需要导入-待处理)'!K:K,'8.1论文（前端查询） 需要导入-待处理)'!B:B),2,)),VLOOKUP(A450,IF({1,0},'8.1论文（前端查询） 需要导入-待处理)'!E:E,'8.1论文（前端查询） 需要导入-待处理)'!B:B),2,),VLOOKUP(A450&amp;I450&amp;"1",IF({1,0},'8.1论文（前端查询） 需要导入-待处理)'!E:E&amp;'8.1论文（前端查询） 需要导入-待处理)'!G:G&amp;'8.1论文（前端查询） 需要导入-待处理)'!K:K,'8.1论文（前端查询） 需要导入-待处理)'!B:B),2,))</f>
        <v>杨玲</v>
      </c>
      <c r="D450" t="str">
        <f>VLOOKUP(C450,[1]Sheet1!$A:$B,2,)</f>
        <v>yangling</v>
      </c>
      <c r="E450" s="1" t="s">
        <v>564</v>
      </c>
      <c r="F450" t="str">
        <f t="array" ref="F450">IF(VLOOKUP(A450&amp;I450,IF({1,0},'8.1论文（前端查询） 需要导入-待处理)'!E:E&amp;'8.1论文（前端查询） 需要导入-待处理)'!G:G,'8.1论文（前端查询） 需要导入-待处理)'!J:J),2,)="1","独立完成","合作完成")</f>
        <v>独立完成</v>
      </c>
      <c r="G450" t="str">
        <f t="array" ref="G450">VLOOKUP(A450&amp;I450,IF({1,0},'8.1论文（前端查询） 需要导入-待处理)'!E:E&amp;'8.1论文（前端查询） 需要导入-待处理)'!G:G,'8.1论文（前端查询） 需要导入-待处理)'!A:A),2,)</f>
        <v>2011</v>
      </c>
      <c r="H450" t="str">
        <f>VLOOKUP(T450,刊物分数!A:D,3,1)</f>
        <v>一般期刊、公开出版的论文集</v>
      </c>
      <c r="I450" t="s">
        <v>1406</v>
      </c>
      <c r="J450" t="str">
        <f t="array" ref="J450">VLOOKUP(A450&amp;I450,IF({1,0},'8.1论文（前端查询） 需要导入-待处理)'!E:E&amp;'8.1论文（前端查询） 需要导入-待处理)'!G:G,'8.1论文（前端查询） 需要导入-待处理)'!I:I),2,)</f>
        <v>2011-04-20 </v>
      </c>
      <c r="K450" t="str">
        <f t="array" ref="K450">VLOOKUP(A450&amp;I450,IF({1,0},'8.1论文（前端查询） 需要导入-待处理)'!E:E&amp;'8.1论文（前端查询） 需要导入-待处理)'!G:G,'8.1论文（前端查询） 需要导入-待处理)'!H:H),2,)</f>
        <v>0.8</v>
      </c>
      <c r="L450" t="s">
        <v>27</v>
      </c>
      <c r="M450" t="s">
        <v>567</v>
      </c>
      <c r="N450" t="s">
        <v>29</v>
      </c>
      <c r="R450" t="str">
        <f>CONCATENATE(E450,"(",VLOOKUP(H450,刊物分数!C:D,2,)*70%,")")</f>
        <v>yangling(14)</v>
      </c>
      <c r="T450">
        <v>10</v>
      </c>
    </row>
    <row r="451" hidden="1" spans="1:20">
      <c r="A451" t="s">
        <v>1408</v>
      </c>
      <c r="B451" s="9" t="s">
        <v>1037</v>
      </c>
      <c r="C451" t="str">
        <f t="array" ref="C451">IF(ISNA(VLOOKUP(A451&amp;I451&amp;"1",IF({1,0},'8.1论文（前端查询） 需要导入-待处理)'!E:E&amp;'8.1论文（前端查询） 需要导入-待处理)'!G:G&amp;'8.1论文（前端查询） 需要导入-待处理)'!K:K,'8.1论文（前端查询） 需要导入-待处理)'!B:B),2,)),VLOOKUP(A451,IF({1,0},'8.1论文（前端查询） 需要导入-待处理)'!E:E,'8.1论文（前端查询） 需要导入-待处理)'!B:B),2,),VLOOKUP(A451&amp;I451&amp;"1",IF({1,0},'8.1论文（前端查询） 需要导入-待处理)'!E:E&amp;'8.1论文（前端查询） 需要导入-待处理)'!G:G&amp;'8.1论文（前端查询） 需要导入-待处理)'!K:K,'8.1论文（前端查询） 需要导入-待处理)'!B:B),2,))</f>
        <v>杨孝容</v>
      </c>
      <c r="D451" t="str">
        <f>VLOOKUP(C451,[1]Sheet1!$A:$B,2,)</f>
        <v>yangxiaorong</v>
      </c>
      <c r="E451" s="1" t="s">
        <v>581</v>
      </c>
      <c r="F451" t="str">
        <f t="array" ref="F451">IF(VLOOKUP(A451&amp;I451,IF({1,0},'8.1论文（前端查询） 需要导入-待处理)'!E:E&amp;'8.1论文（前端查询） 需要导入-待处理)'!G:G,'8.1论文（前端查询） 需要导入-待处理)'!J:J),2,)="1","独立完成","合作完成")</f>
        <v>独立完成</v>
      </c>
      <c r="G451" t="str">
        <f t="array" ref="G451">VLOOKUP(A451&amp;I451,IF({1,0},'8.1论文（前端查询） 需要导入-待处理)'!E:E&amp;'8.1论文（前端查询） 需要导入-待处理)'!G:G,'8.1论文（前端查询） 需要导入-待处理)'!A:A),2,)</f>
        <v>2011</v>
      </c>
      <c r="H451" t="str">
        <f>VLOOKUP(T451,刊物分数!A:D,3,1)</f>
        <v>内部刊物</v>
      </c>
      <c r="I451" t="s">
        <v>1037</v>
      </c>
      <c r="J451" t="str">
        <f t="array" ref="J451">VLOOKUP(A451&amp;I451,IF({1,0},'8.1论文（前端查询） 需要导入-待处理)'!E:E&amp;'8.1论文（前端查询） 需要导入-待处理)'!G:G,'8.1论文（前端查询） 需要导入-待处理)'!I:I),2,)</f>
        <v>2011-11-25 </v>
      </c>
      <c r="K451" t="str">
        <f t="array" ref="K451">VLOOKUP(A451&amp;I451,IF({1,0},'8.1论文（前端查询） 需要导入-待处理)'!E:E&amp;'8.1论文（前端查询） 需要导入-待处理)'!G:G,'8.1论文（前端查询） 需要导入-待处理)'!H:H),2,)</f>
        <v>0.5</v>
      </c>
      <c r="L451" t="s">
        <v>27</v>
      </c>
      <c r="M451" t="s">
        <v>584</v>
      </c>
      <c r="N451" t="s">
        <v>29</v>
      </c>
      <c r="R451" t="str">
        <f>CONCATENATE(E451,"(",VLOOKUP(H451,刊物分数!C:D,2,)*70%,")")</f>
        <v>yangxiaorong(3.5)</v>
      </c>
      <c r="T451">
        <v>5</v>
      </c>
    </row>
    <row r="452" hidden="1" spans="1:20">
      <c r="A452" t="s">
        <v>1409</v>
      </c>
      <c r="B452" s="9" t="s">
        <v>1410</v>
      </c>
      <c r="C452" t="str">
        <f t="array" ref="C452">IF(ISNA(VLOOKUP(A452&amp;I452&amp;"1",IF({1,0},'8.1论文（前端查询） 需要导入-待处理)'!E:E&amp;'8.1论文（前端查询） 需要导入-待处理)'!G:G&amp;'8.1论文（前端查询） 需要导入-待处理)'!K:K,'8.1论文（前端查询） 需要导入-待处理)'!B:B),2,)),VLOOKUP(A452,IF({1,0},'8.1论文（前端查询） 需要导入-待处理)'!E:E,'8.1论文（前端查询） 需要导入-待处理)'!B:B),2,),VLOOKUP(A452&amp;I452&amp;"1",IF({1,0},'8.1论文（前端查询） 需要导入-待处理)'!E:E&amp;'8.1论文（前端查询） 需要导入-待处理)'!G:G&amp;'8.1论文（前端查询） 需要导入-待处理)'!K:K,'8.1论文（前端查询） 需要导入-待处理)'!B:B),2,))</f>
        <v>杨孝容</v>
      </c>
      <c r="D452" t="str">
        <f>VLOOKUP(C452,[1]Sheet1!$A:$B,2,)</f>
        <v>yangxiaorong</v>
      </c>
      <c r="E452" s="1" t="s">
        <v>581</v>
      </c>
      <c r="F452" t="str">
        <f t="array" ref="F452">IF(VLOOKUP(A452&amp;I452,IF({1,0},'8.1论文（前端查询） 需要导入-待处理)'!E:E&amp;'8.1论文（前端查询） 需要导入-待处理)'!G:G,'8.1论文（前端查询） 需要导入-待处理)'!J:J),2,)="1","独立完成","合作完成")</f>
        <v>独立完成</v>
      </c>
      <c r="G452" t="str">
        <f t="array" ref="G452">VLOOKUP(A452&amp;I452,IF({1,0},'8.1论文（前端查询） 需要导入-待处理)'!E:E&amp;'8.1论文（前端查询） 需要导入-待处理)'!G:G,'8.1论文（前端查询） 需要导入-待处理)'!A:A),2,)</f>
        <v>2011</v>
      </c>
      <c r="H452" t="str">
        <f>VLOOKUP(T452,刊物分数!A:D,3,1)</f>
        <v>一般期刊、公开出版的论文集</v>
      </c>
      <c r="I452" t="s">
        <v>1410</v>
      </c>
      <c r="J452" t="str">
        <f t="array" ref="J452">VLOOKUP(A452&amp;I452,IF({1,0},'8.1论文（前端查询） 需要导入-待处理)'!E:E&amp;'8.1论文（前端查询） 需要导入-待处理)'!G:G,'8.1论文（前端查询） 需要导入-待处理)'!I:I),2,)</f>
        <v>2011-01-15 </v>
      </c>
      <c r="K452" t="str">
        <f t="array" ref="K452">VLOOKUP(A452&amp;I452,IF({1,0},'8.1论文（前端查询） 需要导入-待处理)'!E:E&amp;'8.1论文（前端查询） 需要导入-待处理)'!G:G,'8.1论文（前端查询） 需要导入-待处理)'!H:H),2,)</f>
        <v>1.35</v>
      </c>
      <c r="L452" t="s">
        <v>27</v>
      </c>
      <c r="M452" t="s">
        <v>584</v>
      </c>
      <c r="N452" t="s">
        <v>29</v>
      </c>
      <c r="R452" t="str">
        <f>CONCATENATE(E452,"(",VLOOKUP(H452,刊物分数!C:D,2,)*70%,")")</f>
        <v>yangxiaorong(14)</v>
      </c>
      <c r="T452">
        <v>10</v>
      </c>
    </row>
    <row r="453" spans="1:20">
      <c r="A453" t="s">
        <v>1413</v>
      </c>
      <c r="B453" s="9" t="s">
        <v>1414</v>
      </c>
      <c r="C453" t="str">
        <f t="array" ref="C453">IF(ISNA(VLOOKUP(A453&amp;I453&amp;"1",IF({1,0},'8.1论文（前端查询） 需要导入-待处理)'!E:E&amp;'8.1论文（前端查询） 需要导入-待处理)'!G:G&amp;'8.1论文（前端查询） 需要导入-待处理)'!K:K,'8.1论文（前端查询） 需要导入-待处理)'!B:B),2,)),VLOOKUP(A453,IF({1,0},'8.1论文（前端查询） 需要导入-待处理)'!E:E,'8.1论文（前端查询） 需要导入-待处理)'!B:B),2,),VLOOKUP(A453&amp;I453&amp;"1",IF({1,0},'8.1论文（前端查询） 需要导入-待处理)'!E:E&amp;'8.1论文（前端查询） 需要导入-待处理)'!G:G&amp;'8.1论文（前端查询） 需要导入-待处理)'!K:K,'8.1论文（前端查询） 需要导入-待处理)'!B:B),2,))</f>
        <v>杨勇</v>
      </c>
      <c r="D453" t="e">
        <f>VLOOKUP(C453,[1]Sheet1!$A:$B,2,)</f>
        <v>#N/A</v>
      </c>
      <c r="E453" s="1" t="s">
        <v>595</v>
      </c>
      <c r="F453" t="str">
        <f t="array" ref="F453">IF(VLOOKUP(A453&amp;I453,IF({1,0},'8.1论文（前端查询） 需要导入-待处理)'!E:E&amp;'8.1论文（前端查询） 需要导入-待处理)'!G:G,'8.1论文（前端查询） 需要导入-待处理)'!J:J),2,)="1","独立完成","合作完成")</f>
        <v>合作完成</v>
      </c>
      <c r="G453" t="str">
        <f t="array" ref="G453">VLOOKUP(A453&amp;I453,IF({1,0},'8.1论文（前端查询） 需要导入-待处理)'!E:E&amp;'8.1论文（前端查询） 需要导入-待处理)'!G:G,'8.1论文（前端查询） 需要导入-待处理)'!A:A),2,)</f>
        <v>2011</v>
      </c>
      <c r="H453" t="str">
        <f>VLOOKUP(T453,刊物分数!A:D,3,1)</f>
        <v>一般期刊、公开出版的论文集</v>
      </c>
      <c r="I453" t="s">
        <v>1414</v>
      </c>
      <c r="J453" t="str">
        <f t="array" ref="J453">VLOOKUP(A453&amp;I453,IF({1,0},'8.1论文（前端查询） 需要导入-待处理)'!E:E&amp;'8.1论文（前端查询） 需要导入-待处理)'!G:G,'8.1论文（前端查询） 需要导入-待处理)'!I:I),2,)</f>
        <v>2011-04-01 </v>
      </c>
      <c r="K453" t="str">
        <f t="array" ref="K453">VLOOKUP(A453&amp;I453,IF({1,0},'8.1论文（前端查询） 需要导入-待处理)'!E:E&amp;'8.1论文（前端查询） 需要导入-待处理)'!G:G,'8.1论文（前端查询） 需要导入-待处理)'!H:H),2,)</f>
        <v>0.3</v>
      </c>
      <c r="L453" t="s">
        <v>27</v>
      </c>
      <c r="M453" t="s">
        <v>598</v>
      </c>
      <c r="N453" t="s">
        <v>29</v>
      </c>
      <c r="R453" t="str">
        <f>CONCATENATE(E453,"(",VLOOKUP(H453,刊物分数!C:D,2,)*70%,")")</f>
        <v>yangyong(14)</v>
      </c>
      <c r="T453">
        <v>20</v>
      </c>
    </row>
    <row r="454" spans="1:20">
      <c r="A454" t="s">
        <v>1415</v>
      </c>
      <c r="B454" s="9" t="s">
        <v>1416</v>
      </c>
      <c r="C454" t="str">
        <f t="array" ref="C454">IF(ISNA(VLOOKUP(A454&amp;I454&amp;"1",IF({1,0},'8.1论文（前端查询） 需要导入-待处理)'!E:E&amp;'8.1论文（前端查询） 需要导入-待处理)'!G:G&amp;'8.1论文（前端查询） 需要导入-待处理)'!K:K,'8.1论文（前端查询） 需要导入-待处理)'!B:B),2,)),VLOOKUP(A454,IF({1,0},'8.1论文（前端查询） 需要导入-待处理)'!E:E,'8.1论文（前端查询） 需要导入-待处理)'!B:B),2,),VLOOKUP(A454&amp;I454&amp;"1",IF({1,0},'8.1论文（前端查询） 需要导入-待处理)'!E:E&amp;'8.1论文（前端查询） 需要导入-待处理)'!G:G&amp;'8.1论文（前端查询） 需要导入-待处理)'!K:K,'8.1论文（前端查询） 需要导入-待处理)'!B:B),2,))</f>
        <v>杨勇</v>
      </c>
      <c r="D454" t="e">
        <f>VLOOKUP(C454,[1]Sheet1!$A:$B,2,)</f>
        <v>#N/A</v>
      </c>
      <c r="E454" s="1" t="s">
        <v>595</v>
      </c>
      <c r="F454" t="str">
        <f t="array" ref="F454">IF(VLOOKUP(A454&amp;I454,IF({1,0},'8.1论文（前端查询） 需要导入-待处理)'!E:E&amp;'8.1论文（前端查询） 需要导入-待处理)'!G:G,'8.1论文（前端查询） 需要导入-待处理)'!J:J),2,)="1","独立完成","合作完成")</f>
        <v>合作完成</v>
      </c>
      <c r="G454" t="str">
        <f t="array" ref="G454">VLOOKUP(A454&amp;I454,IF({1,0},'8.1论文（前端查询） 需要导入-待处理)'!E:E&amp;'8.1论文（前端查询） 需要导入-待处理)'!G:G,'8.1论文（前端查询） 需要导入-待处理)'!A:A),2,)</f>
        <v>2011</v>
      </c>
      <c r="H454" t="str">
        <f>VLOOKUP(T454,刊物分数!A:D,3,1)</f>
        <v>《人民日报》理论文章</v>
      </c>
      <c r="I454" t="s">
        <v>1416</v>
      </c>
      <c r="J454" t="str">
        <f t="array" ref="J454">VLOOKUP(A454&amp;I454,IF({1,0},'8.1论文（前端查询） 需要导入-待处理)'!E:E&amp;'8.1论文（前端查询） 需要导入-待处理)'!G:G,'8.1论文（前端查询） 需要导入-待处理)'!I:I),2,)</f>
        <v>2011-06-17 </v>
      </c>
      <c r="K454" t="str">
        <f t="array" ref="K454">VLOOKUP(A454&amp;I454,IF({1,0},'8.1论文（前端查询） 需要导入-待处理)'!E:E&amp;'8.1论文（前端查询） 需要导入-待处理)'!G:G,'8.1论文（前端查询） 需要导入-待处理)'!H:H),2,)</f>
        <v>0.25</v>
      </c>
      <c r="L454" t="s">
        <v>27</v>
      </c>
      <c r="M454" t="s">
        <v>598</v>
      </c>
      <c r="N454" t="s">
        <v>29</v>
      </c>
      <c r="R454" t="str">
        <f>CONCATENATE(E454,"(",VLOOKUP(H454,刊物分数!C:D,2,)*70%,")")</f>
        <v>yangyong(70)</v>
      </c>
      <c r="T454">
        <v>100</v>
      </c>
    </row>
    <row r="455" spans="1:20">
      <c r="A455" t="s">
        <v>1418</v>
      </c>
      <c r="B455" s="9" t="s">
        <v>1416</v>
      </c>
      <c r="C455" t="str">
        <f t="array" ref="C455">IF(ISNA(VLOOKUP(A455&amp;I455&amp;"1",IF({1,0},'8.1论文（前端查询） 需要导入-待处理)'!E:E&amp;'8.1论文（前端查询） 需要导入-待处理)'!G:G&amp;'8.1论文（前端查询） 需要导入-待处理)'!K:K,'8.1论文（前端查询） 需要导入-待处理)'!B:B),2,)),VLOOKUP(A455,IF({1,0},'8.1论文（前端查询） 需要导入-待处理)'!E:E,'8.1论文（前端查询） 需要导入-待处理)'!B:B),2,),VLOOKUP(A455&amp;I455&amp;"1",IF({1,0},'8.1论文（前端查询） 需要导入-待处理)'!E:E&amp;'8.1论文（前端查询） 需要导入-待处理)'!G:G&amp;'8.1论文（前端查询） 需要导入-待处理)'!K:K,'8.1论文（前端查询） 需要导入-待处理)'!B:B),2,))</f>
        <v>杨勇</v>
      </c>
      <c r="D455" t="e">
        <f>VLOOKUP(C455,[1]Sheet1!$A:$B,2,)</f>
        <v>#N/A</v>
      </c>
      <c r="E455" s="1" t="s">
        <v>595</v>
      </c>
      <c r="F455" t="str">
        <f t="array" ref="F455">IF(VLOOKUP(A455&amp;I455,IF({1,0},'8.1论文（前端查询） 需要导入-待处理)'!E:E&amp;'8.1论文（前端查询） 需要导入-待处理)'!G:G,'8.1论文（前端查询） 需要导入-待处理)'!J:J),2,)="1","独立完成","合作完成")</f>
        <v>独立完成</v>
      </c>
      <c r="G455" t="str">
        <f t="array" ref="G455">VLOOKUP(A455&amp;I455,IF({1,0},'8.1论文（前端查询） 需要导入-待处理)'!E:E&amp;'8.1论文（前端查询） 需要导入-待处理)'!G:G,'8.1论文（前端查询） 需要导入-待处理)'!A:A),2,)</f>
        <v>2011</v>
      </c>
      <c r="H455" t="str">
        <f>VLOOKUP(T455,刊物分数!A:D,3,1)</f>
        <v>《人民日报》理论文章</v>
      </c>
      <c r="I455" t="s">
        <v>1416</v>
      </c>
      <c r="J455" t="str">
        <f t="array" ref="J455">VLOOKUP(A455&amp;I455,IF({1,0},'8.1论文（前端查询） 需要导入-待处理)'!E:E&amp;'8.1论文（前端查询） 需要导入-待处理)'!G:G,'8.1论文（前端查询） 需要导入-待处理)'!I:I),2,)</f>
        <v>2011-08-17 </v>
      </c>
      <c r="K455" t="str">
        <f t="array" ref="K455">VLOOKUP(A455&amp;I455,IF({1,0},'8.1论文（前端查询） 需要导入-待处理)'!E:E&amp;'8.1论文（前端查询） 需要导入-待处理)'!G:G,'8.1论文（前端查询） 需要导入-待处理)'!H:H),2,)</f>
        <v>0.2</v>
      </c>
      <c r="L455" t="s">
        <v>27</v>
      </c>
      <c r="M455" t="s">
        <v>598</v>
      </c>
      <c r="N455" t="s">
        <v>29</v>
      </c>
      <c r="R455" t="str">
        <f>CONCATENATE(E455,"(",VLOOKUP(H455,刊物分数!C:D,2,)*70%,")")</f>
        <v>yangyong(70)</v>
      </c>
      <c r="T455">
        <v>100</v>
      </c>
    </row>
    <row r="456" spans="1:20">
      <c r="A456" t="s">
        <v>1420</v>
      </c>
      <c r="B456" s="9" t="s">
        <v>1421</v>
      </c>
      <c r="C456" t="str">
        <f t="array" ref="C456">IF(ISNA(VLOOKUP(A456&amp;I456&amp;"1",IF({1,0},'8.1论文（前端查询） 需要导入-待处理)'!E:E&amp;'8.1论文（前端查询） 需要导入-待处理)'!G:G&amp;'8.1论文（前端查询） 需要导入-待处理)'!K:K,'8.1论文（前端查询） 需要导入-待处理)'!B:B),2,)),VLOOKUP(A456,IF({1,0},'8.1论文（前端查询） 需要导入-待处理)'!E:E,'8.1论文（前端查询） 需要导入-待处理)'!B:B),2,),VLOOKUP(A456&amp;I456&amp;"1",IF({1,0},'8.1论文（前端查询） 需要导入-待处理)'!E:E&amp;'8.1论文（前端查询） 需要导入-待处理)'!G:G&amp;'8.1论文（前端查询） 需要导入-待处理)'!K:K,'8.1论文（前端查询） 需要导入-待处理)'!B:B),2,))</f>
        <v>杨勇</v>
      </c>
      <c r="D456" t="e">
        <f>VLOOKUP(C456,[1]Sheet1!$A:$B,2,)</f>
        <v>#N/A</v>
      </c>
      <c r="E456" s="1" t="s">
        <v>595</v>
      </c>
      <c r="F456" t="str">
        <f t="array" ref="F456">IF(VLOOKUP(A456&amp;I456,IF({1,0},'8.1论文（前端查询） 需要导入-待处理)'!E:E&amp;'8.1论文（前端查询） 需要导入-待处理)'!G:G,'8.1论文（前端查询） 需要导入-待处理)'!J:J),2,)="1","独立完成","合作完成")</f>
        <v>合作完成</v>
      </c>
      <c r="G456" t="str">
        <f t="array" ref="G456">VLOOKUP(A456&amp;I456,IF({1,0},'8.1论文（前端查询） 需要导入-待处理)'!E:E&amp;'8.1论文（前端查询） 需要导入-待处理)'!G:G,'8.1论文（前端查询） 需要导入-待处理)'!A:A),2,)</f>
        <v>2011</v>
      </c>
      <c r="H456" t="str">
        <f>VLOOKUP(T456,刊物分数!A:D,3,1)</f>
        <v>《人民日报》理论文章</v>
      </c>
      <c r="I456" t="s">
        <v>1421</v>
      </c>
      <c r="J456" t="str">
        <f t="array" ref="J456">VLOOKUP(A456&amp;I456,IF({1,0},'8.1论文（前端查询） 需要导入-待处理)'!E:E&amp;'8.1论文（前端查询） 需要导入-待处理)'!G:G,'8.1论文（前端查询） 需要导入-待处理)'!I:I),2,)</f>
        <v>2011-09-15 </v>
      </c>
      <c r="K456" t="str">
        <f t="array" ref="K456">VLOOKUP(A456&amp;I456,IF({1,0},'8.1论文（前端查询） 需要导入-待处理)'!E:E&amp;'8.1论文（前端查询） 需要导入-待处理)'!G:G,'8.1论文（前端查询） 需要导入-待处理)'!H:H),2,)</f>
        <v>0.65</v>
      </c>
      <c r="L456" t="s">
        <v>27</v>
      </c>
      <c r="M456" t="s">
        <v>598</v>
      </c>
      <c r="N456" t="s">
        <v>29</v>
      </c>
      <c r="R456" t="str">
        <f>CONCATENATE(E456,"(",VLOOKUP(H456,刊物分数!C:D,2,)*70%,")")</f>
        <v>yangyong(70)</v>
      </c>
      <c r="T456">
        <v>100</v>
      </c>
    </row>
    <row r="457" spans="1:20">
      <c r="A457" t="s">
        <v>1422</v>
      </c>
      <c r="B457" s="9" t="s">
        <v>1168</v>
      </c>
      <c r="C457" t="str">
        <f t="array" ref="C457">IF(ISNA(VLOOKUP(A457&amp;I457&amp;"1",IF({1,0},'8.1论文（前端查询） 需要导入-待处理)'!E:E&amp;'8.1论文（前端查询） 需要导入-待处理)'!G:G&amp;'8.1论文（前端查询） 需要导入-待处理)'!K:K,'8.1论文（前端查询） 需要导入-待处理)'!B:B),2,)),VLOOKUP(A457,IF({1,0},'8.1论文（前端查询） 需要导入-待处理)'!E:E,'8.1论文（前端查询） 需要导入-待处理)'!B:B),2,),VLOOKUP(A457&amp;I457&amp;"1",IF({1,0},'8.1论文（前端查询） 需要导入-待处理)'!E:E&amp;'8.1论文（前端查询） 需要导入-待处理)'!G:G&amp;'8.1论文（前端查询） 需要导入-待处理)'!K:K,'8.1论文（前端查询） 需要导入-待处理)'!B:B),2,))</f>
        <v>杨勇</v>
      </c>
      <c r="D457" t="e">
        <f>VLOOKUP(C457,[1]Sheet1!$A:$B,2,)</f>
        <v>#N/A</v>
      </c>
      <c r="E457" s="1" t="s">
        <v>595</v>
      </c>
      <c r="F457" t="str">
        <f t="array" ref="F457">IF(VLOOKUP(A457&amp;I457,IF({1,0},'8.1论文（前端查询） 需要导入-待处理)'!E:E&amp;'8.1论文（前端查询） 需要导入-待处理)'!G:G,'8.1论文（前端查询） 需要导入-待处理)'!J:J),2,)="1","独立完成","合作完成")</f>
        <v>独立完成</v>
      </c>
      <c r="G457" t="str">
        <f t="array" ref="G457">VLOOKUP(A457&amp;I457,IF({1,0},'8.1论文（前端查询） 需要导入-待处理)'!E:E&amp;'8.1论文（前端查询） 需要导入-待处理)'!G:G,'8.1论文（前端查询） 需要导入-待处理)'!A:A),2,)</f>
        <v>2011</v>
      </c>
      <c r="H457" t="str">
        <f>VLOOKUP(T457,刊物分数!A:D,3,1)</f>
        <v>一般期刊、公开出版的论文集</v>
      </c>
      <c r="I457" t="s">
        <v>1168</v>
      </c>
      <c r="J457" t="str">
        <f t="array" ref="J457">VLOOKUP(A457&amp;I457,IF({1,0},'8.1论文（前端查询） 需要导入-待处理)'!E:E&amp;'8.1论文（前端查询） 需要导入-待处理)'!G:G,'8.1论文（前端查询） 需要导入-待处理)'!I:I),2,)</f>
        <v>2011-10-20 </v>
      </c>
      <c r="K457" t="str">
        <f t="array" ref="K457">VLOOKUP(A457&amp;I457,IF({1,0},'8.1论文（前端查询） 需要导入-待处理)'!E:E&amp;'8.1论文（前端查询） 需要导入-待处理)'!G:G,'8.1论文（前端查询） 需要导入-待处理)'!H:H),2,)</f>
        <v>0.4</v>
      </c>
      <c r="L457" t="s">
        <v>27</v>
      </c>
      <c r="M457" t="s">
        <v>598</v>
      </c>
      <c r="N457" t="s">
        <v>29</v>
      </c>
      <c r="R457" t="str">
        <f>CONCATENATE(E457,"(",VLOOKUP(H457,刊物分数!C:D,2,)*70%,")")</f>
        <v>yangyong(14)</v>
      </c>
      <c r="T457">
        <v>20</v>
      </c>
    </row>
    <row r="458" hidden="1" spans="1:20">
      <c r="A458" t="s">
        <v>1424</v>
      </c>
      <c r="B458" s="9" t="s">
        <v>1425</v>
      </c>
      <c r="C458" t="str">
        <f t="array" ref="C458">IF(ISNA(VLOOKUP(A458&amp;I458&amp;"1",IF({1,0},'8.1论文（前端查询） 需要导入-待处理)'!E:E&amp;'8.1论文（前端查询） 需要导入-待处理)'!G:G&amp;'8.1论文（前端查询） 需要导入-待处理)'!K:K,'8.1论文（前端查询） 需要导入-待处理)'!B:B),2,)),VLOOKUP(A458,IF({1,0},'8.1论文（前端查询） 需要导入-待处理)'!E:E,'8.1论文（前端查询） 需要导入-待处理)'!B:B),2,),VLOOKUP(A458&amp;I458&amp;"1",IF({1,0},'8.1论文（前端查询） 需要导入-待处理)'!E:E&amp;'8.1论文（前端查询） 需要导入-待处理)'!G:G&amp;'8.1论文（前端查询） 需要导入-待处理)'!K:K,'8.1论文（前端查询） 需要导入-待处理)'!B:B),2,))</f>
        <v>杨姝</v>
      </c>
      <c r="D458" t="str">
        <f>VLOOKUP(C458,[1]Sheet1!$A:$B,2,)</f>
        <v>yangshu</v>
      </c>
      <c r="E458" s="1" t="s">
        <v>1053</v>
      </c>
      <c r="F458" t="str">
        <f t="array" ref="F458">IF(VLOOKUP(A458&amp;I458,IF({1,0},'8.1论文（前端查询） 需要导入-待处理)'!E:E&amp;'8.1论文（前端查询） 需要导入-待处理)'!G:G,'8.1论文（前端查询） 需要导入-待处理)'!J:J),2,)="1","独立完成","合作完成")</f>
        <v>合作完成</v>
      </c>
      <c r="G458" t="str">
        <f t="array" ref="G458">VLOOKUP(A458&amp;I458,IF({1,0},'8.1论文（前端查询） 需要导入-待处理)'!E:E&amp;'8.1论文（前端查询） 需要导入-待处理)'!G:G,'8.1论文（前端查询） 需要导入-待处理)'!A:A),2,)</f>
        <v>2011</v>
      </c>
      <c r="H458" t="str">
        <f>VLOOKUP(T458,刊物分数!A:D,3,1)</f>
        <v>内部刊物</v>
      </c>
      <c r="I458" t="s">
        <v>1425</v>
      </c>
      <c r="J458" t="str">
        <f t="array" ref="J458">VLOOKUP(A458&amp;I458,IF({1,0},'8.1论文（前端查询） 需要导入-待处理)'!E:E&amp;'8.1论文（前端查询） 需要导入-待处理)'!G:G,'8.1论文（前端查询） 需要导入-待处理)'!I:I),2,)</f>
        <v>2011-09-18 </v>
      </c>
      <c r="K458" t="str">
        <f t="array" ref="K458">VLOOKUP(A458&amp;I458,IF({1,0},'8.1论文（前端查询） 需要导入-待处理)'!E:E&amp;'8.1论文（前端查询） 需要导入-待处理)'!G:G,'8.1论文（前端查询） 需要导入-待处理)'!H:H),2,)</f>
        <v>0.5</v>
      </c>
      <c r="L458" t="s">
        <v>27</v>
      </c>
      <c r="M458" t="s">
        <v>1055</v>
      </c>
      <c r="N458" t="s">
        <v>29</v>
      </c>
      <c r="R458" t="str">
        <f>CONCATENATE(E458,"(",VLOOKUP(H458,刊物分数!C:D,2,)*70%,")")</f>
        <v>yangshu(3.5)</v>
      </c>
      <c r="T458">
        <v>4</v>
      </c>
    </row>
    <row r="459" spans="1:20">
      <c r="A459" t="s">
        <v>1428</v>
      </c>
      <c r="B459" s="9" t="s">
        <v>1429</v>
      </c>
      <c r="C459" t="str">
        <f t="array" ref="C459">IF(ISNA(VLOOKUP(A459&amp;I459&amp;"1",IF({1,0},'8.1论文（前端查询） 需要导入-待处理)'!E:E&amp;'8.1论文（前端查询） 需要导入-待处理)'!G:G&amp;'8.1论文（前端查询） 需要导入-待处理)'!K:K,'8.1论文（前端查询） 需要导入-待处理)'!B:B),2,)),VLOOKUP(A459,IF({1,0},'8.1论文（前端查询） 需要导入-待处理)'!E:E,'8.1论文（前端查询） 需要导入-待处理)'!B:B),2,),VLOOKUP(A459&amp;I459&amp;"1",IF({1,0},'8.1论文（前端查询） 需要导入-待处理)'!E:E&amp;'8.1论文（前端查询） 需要导入-待处理)'!G:G&amp;'8.1论文（前端查询） 需要导入-待处理)'!K:K,'8.1论文（前端查询） 需要导入-待处理)'!B:B),2,))</f>
        <v>张凤琦</v>
      </c>
      <c r="D459" t="e">
        <f>VLOOKUP(C459,[1]Sheet1!$A:$B,2,)</f>
        <v>#N/A</v>
      </c>
      <c r="E459" s="1" t="s">
        <v>602</v>
      </c>
      <c r="F459" t="str">
        <f t="array" ref="F459">IF(VLOOKUP(A459&amp;I459,IF({1,0},'8.1论文（前端查询） 需要导入-待处理)'!E:E&amp;'8.1论文（前端查询） 需要导入-待处理)'!G:G,'8.1论文（前端查询） 需要导入-待处理)'!J:J),2,)="1","独立完成","合作完成")</f>
        <v>合作完成</v>
      </c>
      <c r="G459" t="str">
        <f t="array" ref="G459">VLOOKUP(A459&amp;I459,IF({1,0},'8.1论文（前端查询） 需要导入-待处理)'!E:E&amp;'8.1论文（前端查询） 需要导入-待处理)'!G:G,'8.1论文（前端查询） 需要导入-待处理)'!A:A),2,)</f>
        <v>2011</v>
      </c>
      <c r="H459" t="str">
        <f>VLOOKUP(T459,刊物分数!A:D,3,1)</f>
        <v>内部刊物</v>
      </c>
      <c r="I459" t="s">
        <v>1429</v>
      </c>
      <c r="J459" t="str">
        <f t="array" ref="J459">VLOOKUP(A459&amp;I459,IF({1,0},'8.1论文（前端查询） 需要导入-待处理)'!E:E&amp;'8.1论文（前端查询） 需要导入-待处理)'!G:G,'8.1论文（前端查询） 需要导入-待处理)'!I:I),2,)</f>
        <v>2010-12-28 </v>
      </c>
      <c r="K459" t="str">
        <f t="array" ref="K459">VLOOKUP(A459&amp;I459,IF({1,0},'8.1论文（前端查询） 需要导入-待处理)'!E:E&amp;'8.1论文（前端查询） 需要导入-待处理)'!G:G,'8.1论文（前端查询） 需要导入-待处理)'!H:H),2,)</f>
        <v>0.3</v>
      </c>
      <c r="L459" t="s">
        <v>27</v>
      </c>
      <c r="M459" t="s">
        <v>605</v>
      </c>
      <c r="N459" t="s">
        <v>29</v>
      </c>
      <c r="R459" t="str">
        <f>CONCATENATE(E459,"(",VLOOKUP(H459,刊物分数!C:D,2,)*70%,")")</f>
        <v>zhangfengqi(3.5)</v>
      </c>
      <c r="T459">
        <v>4</v>
      </c>
    </row>
    <row r="460" spans="1:20">
      <c r="A460" t="s">
        <v>1431</v>
      </c>
      <c r="B460" s="9" t="s">
        <v>1432</v>
      </c>
      <c r="C460" t="str">
        <f t="array" ref="C460">IF(ISNA(VLOOKUP(A460&amp;I460&amp;"1",IF({1,0},'8.1论文（前端查询） 需要导入-待处理)'!E:E&amp;'8.1论文（前端查询） 需要导入-待处理)'!G:G&amp;'8.1论文（前端查询） 需要导入-待处理)'!K:K,'8.1论文（前端查询） 需要导入-待处理)'!B:B),2,)),VLOOKUP(A460,IF({1,0},'8.1论文（前端查询） 需要导入-待处理)'!E:E,'8.1论文（前端查询） 需要导入-待处理)'!B:B),2,),VLOOKUP(A460&amp;I460&amp;"1",IF({1,0},'8.1论文（前端查询） 需要导入-待处理)'!E:E&amp;'8.1论文（前端查询） 需要导入-待处理)'!G:G&amp;'8.1论文（前端查询） 需要导入-待处理)'!K:K,'8.1论文（前端查询） 需要导入-待处理)'!B:B),2,))</f>
        <v>张凤琦</v>
      </c>
      <c r="D460" t="e">
        <f>VLOOKUP(C460,[1]Sheet1!$A:$B,2,)</f>
        <v>#N/A</v>
      </c>
      <c r="E460" s="1" t="s">
        <v>602</v>
      </c>
      <c r="F460" t="str">
        <f t="array" ref="F460">IF(VLOOKUP(A460&amp;I460,IF({1,0},'8.1论文（前端查询） 需要导入-待处理)'!E:E&amp;'8.1论文（前端查询） 需要导入-待处理)'!G:G,'8.1论文（前端查询） 需要导入-待处理)'!J:J),2,)="1","独立完成","合作完成")</f>
        <v>独立完成</v>
      </c>
      <c r="G460" t="str">
        <f t="array" ref="G460">VLOOKUP(A460&amp;I460,IF({1,0},'8.1论文（前端查询） 需要导入-待处理)'!E:E&amp;'8.1论文（前端查询） 需要导入-待处理)'!G:G,'8.1论文（前端查询） 需要导入-待处理)'!A:A),2,)</f>
        <v>2011</v>
      </c>
      <c r="H460" t="str">
        <f>VLOOKUP(T460,刊物分数!A:D,3,1)</f>
        <v>一般期刊、公开出版的论文集</v>
      </c>
      <c r="I460" t="s">
        <v>1432</v>
      </c>
      <c r="J460" t="str">
        <f t="array" ref="J460">VLOOKUP(A460&amp;I460,IF({1,0},'8.1论文（前端查询） 需要导入-待处理)'!E:E&amp;'8.1论文（前端查询） 需要导入-待处理)'!G:G,'8.1论文（前端查询） 需要导入-待处理)'!I:I),2,)</f>
        <v>2010-08-29 </v>
      </c>
      <c r="K460" t="str">
        <f t="array" ref="K460">VLOOKUP(A460&amp;I460,IF({1,0},'8.1论文（前端查询） 需要导入-待处理)'!E:E&amp;'8.1论文（前端查询） 需要导入-待处理)'!G:G,'8.1论文（前端查询） 需要导入-待处理)'!H:H),2,)</f>
        <v>0.5</v>
      </c>
      <c r="L460" t="s">
        <v>27</v>
      </c>
      <c r="M460" t="s">
        <v>605</v>
      </c>
      <c r="N460" t="s">
        <v>29</v>
      </c>
      <c r="R460" t="str">
        <f>CONCATENATE(E460,"(",VLOOKUP(H460,刊物分数!C:D,2,)*70%,")")</f>
        <v>zhangfengqi(14)</v>
      </c>
      <c r="T460">
        <v>10</v>
      </c>
    </row>
    <row r="461" spans="1:20">
      <c r="A461" t="s">
        <v>1434</v>
      </c>
      <c r="B461" s="9" t="s">
        <v>1435</v>
      </c>
      <c r="C461" t="str">
        <f t="array" ref="C461">IF(ISNA(VLOOKUP(A461&amp;I461&amp;"1",IF({1,0},'8.1论文（前端查询） 需要导入-待处理)'!E:E&amp;'8.1论文（前端查询） 需要导入-待处理)'!G:G&amp;'8.1论文（前端查询） 需要导入-待处理)'!K:K,'8.1论文（前端查询） 需要导入-待处理)'!B:B),2,)),VLOOKUP(A461,IF({1,0},'8.1论文（前端查询） 需要导入-待处理)'!E:E,'8.1论文（前端查询） 需要导入-待处理)'!B:B),2,),VLOOKUP(A461&amp;I461&amp;"1",IF({1,0},'8.1论文（前端查询） 需要导入-待处理)'!E:E&amp;'8.1论文（前端查询） 需要导入-待处理)'!G:G&amp;'8.1论文（前端查询） 需要导入-待处理)'!K:K,'8.1论文（前端查询） 需要导入-待处理)'!B:B),2,))</f>
        <v>张凤琦</v>
      </c>
      <c r="D461" t="e">
        <f>VLOOKUP(C461,[1]Sheet1!$A:$B,2,)</f>
        <v>#N/A</v>
      </c>
      <c r="E461" s="1" t="s">
        <v>602</v>
      </c>
      <c r="F461" t="str">
        <f t="array" ref="F461">IF(VLOOKUP(A461&amp;I461,IF({1,0},'8.1论文（前端查询） 需要导入-待处理)'!E:E&amp;'8.1论文（前端查询） 需要导入-待处理)'!G:G,'8.1论文（前端查询） 需要导入-待处理)'!J:J),2,)="1","独立完成","合作完成")</f>
        <v>独立完成</v>
      </c>
      <c r="G461" t="str">
        <f t="array" ref="G461">VLOOKUP(A461&amp;I461,IF({1,0},'8.1论文（前端查询） 需要导入-待处理)'!E:E&amp;'8.1论文（前端查询） 需要导入-待处理)'!G:G,'8.1论文（前端查询） 需要导入-待处理)'!A:A),2,)</f>
        <v>2011</v>
      </c>
      <c r="H461" t="str">
        <f>VLOOKUP(T461,刊物分数!A:D,3,1)</f>
        <v>一般期刊、公开出版的论文集</v>
      </c>
      <c r="I461" t="s">
        <v>1435</v>
      </c>
      <c r="J461" t="str">
        <f t="array" ref="J461">VLOOKUP(A461&amp;I461,IF({1,0},'8.1论文（前端查询） 需要导入-待处理)'!E:E&amp;'8.1论文（前端查询） 需要导入-待处理)'!G:G,'8.1论文（前端查询） 需要导入-待处理)'!I:I),2,)</f>
        <v>2011-02-24 </v>
      </c>
      <c r="K461" t="str">
        <f t="array" ref="K461">VLOOKUP(A461&amp;I461,IF({1,0},'8.1论文（前端查询） 需要导入-待处理)'!E:E&amp;'8.1论文（前端查询） 需要导入-待处理)'!G:G,'8.1论文（前端查询） 需要导入-待处理)'!H:H),2,)</f>
        <v>0.2</v>
      </c>
      <c r="L461" t="s">
        <v>27</v>
      </c>
      <c r="M461" t="s">
        <v>605</v>
      </c>
      <c r="N461" t="s">
        <v>29</v>
      </c>
      <c r="R461" t="str">
        <f>CONCATENATE(E461,"(",VLOOKUP(H461,刊物分数!C:D,2,)*70%,")")</f>
        <v>zhangfengqi(14)</v>
      </c>
      <c r="T461">
        <v>20</v>
      </c>
    </row>
    <row r="462" spans="1:20">
      <c r="A462" t="s">
        <v>1437</v>
      </c>
      <c r="B462" s="9" t="s">
        <v>1429</v>
      </c>
      <c r="C462" t="str">
        <f t="array" ref="C462">IF(ISNA(VLOOKUP(A462&amp;I462&amp;"1",IF({1,0},'8.1论文（前端查询） 需要导入-待处理)'!E:E&amp;'8.1论文（前端查询） 需要导入-待处理)'!G:G&amp;'8.1论文（前端查询） 需要导入-待处理)'!K:K,'8.1论文（前端查询） 需要导入-待处理)'!B:B),2,)),VLOOKUP(A462,IF({1,0},'8.1论文（前端查询） 需要导入-待处理)'!E:E,'8.1论文（前端查询） 需要导入-待处理)'!B:B),2,),VLOOKUP(A462&amp;I462&amp;"1",IF({1,0},'8.1论文（前端查询） 需要导入-待处理)'!E:E&amp;'8.1论文（前端查询） 需要导入-待处理)'!G:G&amp;'8.1论文（前端查询） 需要导入-待处理)'!K:K,'8.1论文（前端查询） 需要导入-待处理)'!B:B),2,))</f>
        <v>张凤琦</v>
      </c>
      <c r="D462" t="e">
        <f>VLOOKUP(C462,[1]Sheet1!$A:$B,2,)</f>
        <v>#N/A</v>
      </c>
      <c r="E462" s="1" t="s">
        <v>602</v>
      </c>
      <c r="F462" t="str">
        <f t="array" ref="F462">IF(VLOOKUP(A462&amp;I462,IF({1,0},'8.1论文（前端查询） 需要导入-待处理)'!E:E&amp;'8.1论文（前端查询） 需要导入-待处理)'!G:G,'8.1论文（前端查询） 需要导入-待处理)'!J:J),2,)="1","独立完成","合作完成")</f>
        <v>合作完成</v>
      </c>
      <c r="G462" t="str">
        <f t="array" ref="G462">VLOOKUP(A462&amp;I462,IF({1,0},'8.1论文（前端查询） 需要导入-待处理)'!E:E&amp;'8.1论文（前端查询） 需要导入-待处理)'!G:G,'8.1论文（前端查询） 需要导入-待处理)'!A:A),2,)</f>
        <v>2011</v>
      </c>
      <c r="H462" t="str">
        <f>VLOOKUP(T462,刊物分数!A:D,3,1)</f>
        <v>内部刊物</v>
      </c>
      <c r="I462" t="s">
        <v>1429</v>
      </c>
      <c r="J462" t="str">
        <f t="array" ref="J462">VLOOKUP(A462&amp;I462,IF({1,0},'8.1论文（前端查询） 需要导入-待处理)'!E:E&amp;'8.1论文（前端查询） 需要导入-待处理)'!G:G,'8.1论文（前端查询） 需要导入-待处理)'!I:I),2,)</f>
        <v>2010-12-28 </v>
      </c>
      <c r="K462" t="str">
        <f t="array" ref="K462">VLOOKUP(A462&amp;I462,IF({1,0},'8.1论文（前端查询） 需要导入-待处理)'!E:E&amp;'8.1论文（前端查询） 需要导入-待处理)'!G:G,'8.1论文（前端查询） 需要导入-待处理)'!H:H),2,)</f>
        <v>0.35</v>
      </c>
      <c r="L462" t="s">
        <v>27</v>
      </c>
      <c r="M462" t="s">
        <v>605</v>
      </c>
      <c r="N462" t="s">
        <v>29</v>
      </c>
      <c r="R462" t="str">
        <f>CONCATENATE(E462,"(",VLOOKUP(H462,刊物分数!C:D,2,)*70%,")")</f>
        <v>zhangfengqi(3.5)</v>
      </c>
      <c r="T462">
        <v>4</v>
      </c>
    </row>
    <row r="463" spans="1:20">
      <c r="A463" t="s">
        <v>1438</v>
      </c>
      <c r="B463" s="9" t="s">
        <v>1178</v>
      </c>
      <c r="C463" t="str">
        <f t="array" ref="C463">IF(ISNA(VLOOKUP(A463&amp;I463&amp;"1",IF({1,0},'8.1论文（前端查询） 需要导入-待处理)'!E:E&amp;'8.1论文（前端查询） 需要导入-待处理)'!G:G&amp;'8.1论文（前端查询） 需要导入-待处理)'!K:K,'8.1论文（前端查询） 需要导入-待处理)'!B:B),2,)),VLOOKUP(A463,IF({1,0},'8.1论文（前端查询） 需要导入-待处理)'!E:E,'8.1论文（前端查询） 需要导入-待处理)'!B:B),2,),VLOOKUP(A463&amp;I463&amp;"1",IF({1,0},'8.1论文（前端查询） 需要导入-待处理)'!E:E&amp;'8.1论文（前端查询） 需要导入-待处理)'!G:G&amp;'8.1论文（前端查询） 需要导入-待处理)'!K:K,'8.1论文（前端查询） 需要导入-待处理)'!B:B),2,))</f>
        <v>钟瑶奇</v>
      </c>
      <c r="D463" t="e">
        <f>VLOOKUP(C463,[1]Sheet1!$A:$B,2,)</f>
        <v>#N/A</v>
      </c>
      <c r="E463" s="1" t="s">
        <v>617</v>
      </c>
      <c r="F463" t="str">
        <f t="array" ref="F463">IF(VLOOKUP(A463&amp;I463,IF({1,0},'8.1论文（前端查询） 需要导入-待处理)'!E:E&amp;'8.1论文（前端查询） 需要导入-待处理)'!G:G,'8.1论文（前端查询） 需要导入-待处理)'!J:J),2,)="1","独立完成","合作完成")</f>
        <v>独立完成</v>
      </c>
      <c r="G463" t="str">
        <f t="array" ref="G463">VLOOKUP(A463&amp;I463,IF({1,0},'8.1论文（前端查询） 需要导入-待处理)'!E:E&amp;'8.1论文（前端查询） 需要导入-待处理)'!G:G,'8.1论文（前端查询） 需要导入-待处理)'!A:A),2,)</f>
        <v>2011</v>
      </c>
      <c r="H463" t="str">
        <f>VLOOKUP(T463,刊物分数!A:D,3,1)</f>
        <v>一般期刊、公开出版的论文集</v>
      </c>
      <c r="I463" t="s">
        <v>1178</v>
      </c>
      <c r="J463" t="str">
        <f t="array" ref="J463">VLOOKUP(A463&amp;I463,IF({1,0},'8.1论文（前端查询） 需要导入-待处理)'!E:E&amp;'8.1论文（前端查询） 需要导入-待处理)'!G:G,'8.1论文（前端查询） 需要导入-待处理)'!I:I),2,)</f>
        <v>2011-01-18 </v>
      </c>
      <c r="K463" t="str">
        <f t="array" ref="K463">VLOOKUP(A463&amp;I463,IF({1,0},'8.1论文（前端查询） 需要导入-待处理)'!E:E&amp;'8.1论文（前端查询） 需要导入-待处理)'!G:G,'8.1论文（前端查询） 需要导入-待处理)'!H:H),2,)</f>
        <v>1.5</v>
      </c>
      <c r="L463" t="s">
        <v>27</v>
      </c>
      <c r="M463" t="s">
        <v>618</v>
      </c>
      <c r="N463" t="s">
        <v>29</v>
      </c>
      <c r="R463" t="str">
        <f>CONCATENATE(E463,"(",VLOOKUP(H463,刊物分数!C:D,2,)*70%,")")</f>
        <v>zhongyaoqi(14)</v>
      </c>
      <c r="T463">
        <v>10</v>
      </c>
    </row>
    <row r="464" spans="1:20">
      <c r="A464" t="s">
        <v>1440</v>
      </c>
      <c r="B464" s="9" t="s">
        <v>1441</v>
      </c>
      <c r="C464" t="str">
        <f t="array" ref="C464">IF(ISNA(VLOOKUP(A464&amp;I464&amp;"1",IF({1,0},'8.1论文（前端查询） 需要导入-待处理)'!E:E&amp;'8.1论文（前端查询） 需要导入-待处理)'!G:G&amp;'8.1论文（前端查询） 需要导入-待处理)'!K:K,'8.1论文（前端查询） 需要导入-待处理)'!B:B),2,)),VLOOKUP(A464,IF({1,0},'8.1论文（前端查询） 需要导入-待处理)'!E:E,'8.1论文（前端查询） 需要导入-待处理)'!B:B),2,),VLOOKUP(A464&amp;I464&amp;"1",IF({1,0},'8.1论文（前端查询） 需要导入-待处理)'!E:E&amp;'8.1论文（前端查询） 需要导入-待处理)'!G:G&amp;'8.1论文（前端查询） 需要导入-待处理)'!K:K,'8.1论文（前端查询） 需要导入-待处理)'!B:B),2,))</f>
        <v>周启梁</v>
      </c>
      <c r="D464" t="e">
        <f>VLOOKUP(C464,[1]Sheet1!$A:$B,2,)</f>
        <v>#N/A</v>
      </c>
      <c r="E464" s="1" t="s">
        <v>1073</v>
      </c>
      <c r="F464" t="str">
        <f t="array" ref="F464">IF(VLOOKUP(A464&amp;I464,IF({1,0},'8.1论文（前端查询） 需要导入-待处理)'!E:E&amp;'8.1论文（前端查询） 需要导入-待处理)'!G:G,'8.1论文（前端查询） 需要导入-待处理)'!J:J),2,)="1","独立完成","合作完成")</f>
        <v>独立完成</v>
      </c>
      <c r="G464" t="str">
        <f t="array" ref="G464">VLOOKUP(A464&amp;I464,IF({1,0},'8.1论文（前端查询） 需要导入-待处理)'!E:E&amp;'8.1论文（前端查询） 需要导入-待处理)'!G:G,'8.1论文（前端查询） 需要导入-待处理)'!A:A),2,)</f>
        <v>2011</v>
      </c>
      <c r="H464" t="str">
        <f>VLOOKUP(T464,刊物分数!A:D,3,1)</f>
        <v>一般期刊、公开出版的论文集</v>
      </c>
      <c r="I464" t="s">
        <v>1441</v>
      </c>
      <c r="J464" t="str">
        <f t="array" ref="J464">VLOOKUP(A464&amp;I464,IF({1,0},'8.1论文（前端查询） 需要导入-待处理)'!E:E&amp;'8.1论文（前端查询） 需要导入-待处理)'!G:G,'8.1论文（前端查询） 需要导入-待处理)'!I:I),2,)</f>
        <v>2011-03-08 </v>
      </c>
      <c r="K464" t="str">
        <f t="array" ref="K464">VLOOKUP(A464&amp;I464,IF({1,0},'8.1论文（前端查询） 需要导入-待处理)'!E:E&amp;'8.1论文（前端查询） 需要导入-待处理)'!G:G,'8.1论文（前端查询） 需要导入-待处理)'!H:H),2,)</f>
        <v>1.6</v>
      </c>
      <c r="L464" t="s">
        <v>27</v>
      </c>
      <c r="M464" t="s">
        <v>1075</v>
      </c>
      <c r="N464" t="s">
        <v>29</v>
      </c>
      <c r="R464" t="str">
        <f>CONCATENATE(E464,"(",VLOOKUP(H464,刊物分数!C:D,2,)*70%,")")</f>
        <v>zhouqiliang(14)</v>
      </c>
      <c r="T464">
        <v>20</v>
      </c>
    </row>
    <row r="465" spans="1:20">
      <c r="A465" t="s">
        <v>1443</v>
      </c>
      <c r="B465" s="9" t="s">
        <v>1444</v>
      </c>
      <c r="C465" t="str">
        <f t="array" ref="C465">IF(ISNA(VLOOKUP(A465&amp;I465&amp;"1",IF({1,0},'8.1论文（前端查询） 需要导入-待处理)'!E:E&amp;'8.1论文（前端查询） 需要导入-待处理)'!G:G&amp;'8.1论文（前端查询） 需要导入-待处理)'!K:K,'8.1论文（前端查询） 需要导入-待处理)'!B:B),2,)),VLOOKUP(A465,IF({1,0},'8.1论文（前端查询） 需要导入-待处理)'!E:E,'8.1论文（前端查询） 需要导入-待处理)'!B:B),2,),VLOOKUP(A465&amp;I465&amp;"1",IF({1,0},'8.1论文（前端查询） 需要导入-待处理)'!E:E&amp;'8.1论文（前端查询） 需要导入-待处理)'!G:G&amp;'8.1论文（前端查询） 需要导入-待处理)'!K:K,'8.1论文（前端查询） 需要导入-待处理)'!B:B),2,))</f>
        <v>朱艺</v>
      </c>
      <c r="D465" t="e">
        <f>VLOOKUP(C465,[1]Sheet1!$A:$B,2,)</f>
        <v>#N/A</v>
      </c>
      <c r="E465" s="1" t="s">
        <v>629</v>
      </c>
      <c r="F465" t="str">
        <f t="array" ref="F465">IF(VLOOKUP(A465&amp;I465,IF({1,0},'8.1论文（前端查询） 需要导入-待处理)'!E:E&amp;'8.1论文（前端查询） 需要导入-待处理)'!G:G,'8.1论文（前端查询） 需要导入-待处理)'!J:J),2,)="1","独立完成","合作完成")</f>
        <v>合作完成</v>
      </c>
      <c r="G465" t="str">
        <f t="array" ref="G465">VLOOKUP(A465&amp;I465,IF({1,0},'8.1论文（前端查询） 需要导入-待处理)'!E:E&amp;'8.1论文（前端查询） 需要导入-待处理)'!G:G,'8.1论文（前端查询） 需要导入-待处理)'!A:A),2,)</f>
        <v>2011</v>
      </c>
      <c r="H465" t="str">
        <f>VLOOKUP(T465,刊物分数!A:D,3,1)</f>
        <v>内部刊物</v>
      </c>
      <c r="I465" t="s">
        <v>1444</v>
      </c>
      <c r="J465" t="str">
        <f t="array" ref="J465">VLOOKUP(A465&amp;I465,IF({1,0},'8.1论文（前端查询） 需要导入-待处理)'!E:E&amp;'8.1论文（前端查询） 需要导入-待处理)'!G:G,'8.1论文（前端查询） 需要导入-待处理)'!I:I),2,)</f>
        <v>2011-06-21 </v>
      </c>
      <c r="K465" t="str">
        <f t="array" ref="K465">VLOOKUP(A465&amp;I465,IF({1,0},'8.1论文（前端查询） 需要导入-待处理)'!E:E&amp;'8.1论文（前端查询） 需要导入-待处理)'!G:G,'8.1论文（前端查询） 需要导入-待处理)'!H:H),2,)</f>
        <v>0.7</v>
      </c>
      <c r="L465" t="s">
        <v>27</v>
      </c>
      <c r="M465" t="s">
        <v>630</v>
      </c>
      <c r="N465" t="s">
        <v>29</v>
      </c>
      <c r="R465" t="str">
        <f>CONCATENATE(E465,"(",VLOOKUP(H465,刊物分数!C:D,2,)*70%,")")</f>
        <v>zhuyi(3.5)</v>
      </c>
      <c r="T465">
        <v>2</v>
      </c>
    </row>
    <row r="466" spans="1:20">
      <c r="A466" t="s">
        <v>1446</v>
      </c>
      <c r="B466" s="9" t="s">
        <v>1447</v>
      </c>
      <c r="C466" t="str">
        <f t="array" ref="C466">IF(ISNA(VLOOKUP(A466&amp;I466&amp;"1",IF({1,0},'8.1论文（前端查询） 需要导入-待处理)'!E:E&amp;'8.1论文（前端查询） 需要导入-待处理)'!G:G&amp;'8.1论文（前端查询） 需要导入-待处理)'!K:K,'8.1论文（前端查询） 需要导入-待处理)'!B:B),2,)),VLOOKUP(A466,IF({1,0},'8.1论文（前端查询） 需要导入-待处理)'!E:E,'8.1论文（前端查询） 需要导入-待处理)'!B:B),2,),VLOOKUP(A466&amp;I466&amp;"1",IF({1,0},'8.1论文（前端查询） 需要导入-待处理)'!E:E&amp;'8.1论文（前端查询） 需要导入-待处理)'!G:G&amp;'8.1论文（前端查询） 需要导入-待处理)'!K:K,'8.1论文（前端查询） 需要导入-待处理)'!B:B),2,))</f>
        <v>朱艺</v>
      </c>
      <c r="D466" t="e">
        <f>VLOOKUP(C466,[1]Sheet1!$A:$B,2,)</f>
        <v>#N/A</v>
      </c>
      <c r="E466" s="1" t="s">
        <v>629</v>
      </c>
      <c r="F466" t="str">
        <f t="array" ref="F466">IF(VLOOKUP(A466&amp;I466,IF({1,0},'8.1论文（前端查询） 需要导入-待处理)'!E:E&amp;'8.1论文（前端查询） 需要导入-待处理)'!G:G,'8.1论文（前端查询） 需要导入-待处理)'!J:J),2,)="1","独立完成","合作完成")</f>
        <v>合作完成</v>
      </c>
      <c r="G466" t="str">
        <f t="array" ref="G466">VLOOKUP(A466&amp;I466,IF({1,0},'8.1论文（前端查询） 需要导入-待处理)'!E:E&amp;'8.1论文（前端查询） 需要导入-待处理)'!G:G,'8.1论文（前端查询） 需要导入-待处理)'!A:A),2,)</f>
        <v>2011</v>
      </c>
      <c r="H466" t="str">
        <f>VLOOKUP(T466,刊物分数!A:D,3,1)</f>
        <v>内部刊物</v>
      </c>
      <c r="I466" t="s">
        <v>1447</v>
      </c>
      <c r="J466" t="str">
        <f t="array" ref="J466">VLOOKUP(A466&amp;I466,IF({1,0},'8.1论文（前端查询） 需要导入-待处理)'!E:E&amp;'8.1论文（前端查询） 需要导入-待处理)'!G:G,'8.1论文（前端查询） 需要导入-待处理)'!I:I),2,)</f>
        <v>2011-02-21 </v>
      </c>
      <c r="K466" t="str">
        <f t="array" ref="K466">VLOOKUP(A466&amp;I466,IF({1,0},'8.1论文（前端查询） 需要导入-待处理)'!E:E&amp;'8.1论文（前端查询） 需要导入-待处理)'!G:G,'8.1论文（前端查询） 需要导入-待处理)'!H:H),2,)</f>
        <v>0</v>
      </c>
      <c r="L466" t="s">
        <v>27</v>
      </c>
      <c r="M466" t="s">
        <v>630</v>
      </c>
      <c r="N466" t="s">
        <v>29</v>
      </c>
      <c r="R466" t="str">
        <f>CONCATENATE(E466,"(",VLOOKUP(H466,刊物分数!C:D,2,)*70%,")")</f>
        <v>zhuyi(3.5)</v>
      </c>
      <c r="T466">
        <v>1.5</v>
      </c>
    </row>
    <row r="467" spans="1:20">
      <c r="A467" t="s">
        <v>1449</v>
      </c>
      <c r="B467" s="9" t="s">
        <v>190</v>
      </c>
      <c r="C467" t="str">
        <f t="array" ref="C467">IF(ISNA(VLOOKUP(A467&amp;I467&amp;"1",IF({1,0},'8.1论文（前端查询） 需要导入-待处理)'!E:E&amp;'8.1论文（前端查询） 需要导入-待处理)'!G:G&amp;'8.1论文（前端查询） 需要导入-待处理)'!K:K,'8.1论文（前端查询） 需要导入-待处理)'!B:B),2,)),VLOOKUP(A467,IF({1,0},'8.1论文（前端查询） 需要导入-待处理)'!E:E,'8.1论文（前端查询） 需要导入-待处理)'!B:B),2,),VLOOKUP(A467&amp;I467&amp;"1",IF({1,0},'8.1论文（前端查询） 需要导入-待处理)'!E:E&amp;'8.1论文（前端查询） 需要导入-待处理)'!G:G&amp;'8.1论文（前端查询） 需要导入-待处理)'!K:K,'8.1论文（前端查询） 需要导入-待处理)'!B:B),2,))</f>
        <v>田代贵</v>
      </c>
      <c r="D467" t="e">
        <f>VLOOKUP(C467,[1]Sheet1!$A:$B,2,)</f>
        <v>#N/A</v>
      </c>
      <c r="E467" s="1" t="s">
        <v>452</v>
      </c>
      <c r="F467" t="str">
        <f t="array" ref="F467">IF(VLOOKUP(A467&amp;I467,IF({1,0},'8.1论文（前端查询） 需要导入-待处理)'!E:E&amp;'8.1论文（前端查询） 需要导入-待处理)'!G:G,'8.1论文（前端查询） 需要导入-待处理)'!J:J),2,)="1","独立完成","合作完成")</f>
        <v>合作完成</v>
      </c>
      <c r="G467" t="str">
        <f t="array" ref="G467">VLOOKUP(A467&amp;I467,IF({1,0},'8.1论文（前端查询） 需要导入-待处理)'!E:E&amp;'8.1论文（前端查询） 需要导入-待处理)'!G:G,'8.1论文（前端查询） 需要导入-待处理)'!A:A),2,)</f>
        <v>2012</v>
      </c>
      <c r="H467" t="str">
        <f>VLOOKUP(T467,刊物分数!A:D,3,1)</f>
        <v>内部刊物</v>
      </c>
      <c r="I467" t="s">
        <v>190</v>
      </c>
      <c r="J467" t="str">
        <f t="array" ref="J467">VLOOKUP(A467&amp;I467,IF({1,0},'8.1论文（前端查询） 需要导入-待处理)'!E:E&amp;'8.1论文（前端查询） 需要导入-待处理)'!G:G,'8.1论文（前端查询） 需要导入-待处理)'!I:I),2,)</f>
        <v>2012-07-01 </v>
      </c>
      <c r="K467" t="str">
        <f t="array" ref="K467">VLOOKUP(A467&amp;I467,IF({1,0},'8.1论文（前端查询） 需要导入-待处理)'!E:E&amp;'8.1论文（前端查询） 需要导入-待处理)'!G:G,'8.1论文（前端查询） 需要导入-待处理)'!H:H),2,)</f>
        <v>1.2</v>
      </c>
      <c r="L467" t="s">
        <v>27</v>
      </c>
      <c r="M467" t="s">
        <v>1452</v>
      </c>
      <c r="N467" t="s">
        <v>29</v>
      </c>
      <c r="R467" t="str">
        <f>CONCATENATE(E467,"(",VLOOKUP(H467,刊物分数!C:D,2,)*70%,")")</f>
        <v>tiandaigui(3.5)</v>
      </c>
      <c r="T467">
        <v>4</v>
      </c>
    </row>
    <row r="468" spans="1:20">
      <c r="A468" t="s">
        <v>1454</v>
      </c>
      <c r="B468" s="9" t="s">
        <v>153</v>
      </c>
      <c r="C468" t="str">
        <f t="array" ref="C468">IF(ISNA(VLOOKUP(A468&amp;I468&amp;"1",IF({1,0},'8.1论文（前端查询） 需要导入-待处理)'!E:E&amp;'8.1论文（前端查询） 需要导入-待处理)'!G:G&amp;'8.1论文（前端查询） 需要导入-待处理)'!K:K,'8.1论文（前端查询） 需要导入-待处理)'!B:B),2,)),VLOOKUP(A468,IF({1,0},'8.1论文（前端查询） 需要导入-待处理)'!E:E,'8.1论文（前端查询） 需要导入-待处理)'!B:B),2,),VLOOKUP(A468&amp;I468&amp;"1",IF({1,0},'8.1论文（前端查询） 需要导入-待处理)'!E:E&amp;'8.1论文（前端查询） 需要导入-待处理)'!G:G&amp;'8.1论文（前端查询） 需要导入-待处理)'!K:K,'8.1论文（前端查询） 需要导入-待处理)'!B:B),2,))</f>
        <v>陈悦</v>
      </c>
      <c r="D468" t="e">
        <f>VLOOKUP(C468,[1]Sheet1!$A:$B,2,)</f>
        <v>#N/A</v>
      </c>
      <c r="E468" s="1" t="s">
        <v>60</v>
      </c>
      <c r="F468" t="str">
        <f t="array" ref="F468">IF(VLOOKUP(A468&amp;I468,IF({1,0},'8.1论文（前端查询） 需要导入-待处理)'!E:E&amp;'8.1论文（前端查询） 需要导入-待处理)'!G:G,'8.1论文（前端查询） 需要导入-待处理)'!J:J),2,)="1","独立完成","合作完成")</f>
        <v>合作完成</v>
      </c>
      <c r="G468" t="str">
        <f t="array" ref="G468">VLOOKUP(A468&amp;I468,IF({1,0},'8.1论文（前端查询） 需要导入-待处理)'!E:E&amp;'8.1论文（前端查询） 需要导入-待处理)'!G:G,'8.1论文（前端查询） 需要导入-待处理)'!A:A),2,)</f>
        <v>2012</v>
      </c>
      <c r="H468" t="str">
        <f>VLOOKUP(T468,刊物分数!A:D,3,1)</f>
        <v>内部刊物</v>
      </c>
      <c r="I468" t="s">
        <v>153</v>
      </c>
      <c r="J468" t="str">
        <f t="array" ref="J468">VLOOKUP(A468&amp;I468,IF({1,0},'8.1论文（前端查询） 需要导入-待处理)'!E:E&amp;'8.1论文（前端查询） 需要导入-待处理)'!G:G,'8.1论文（前端查询） 需要导入-待处理)'!I:I),2,)</f>
        <v>2012-02-27 </v>
      </c>
      <c r="K468" t="str">
        <f t="array" ref="K468">VLOOKUP(A468&amp;I468,IF({1,0},'8.1论文（前端查询） 需要导入-待处理)'!E:E&amp;'8.1论文（前端查询） 需要导入-待处理)'!G:G,'8.1论文（前端查询） 需要导入-待处理)'!H:H),2,)</f>
        <v>0.6</v>
      </c>
      <c r="L468" t="s">
        <v>27</v>
      </c>
      <c r="M468" t="s">
        <v>1456</v>
      </c>
      <c r="N468" t="s">
        <v>29</v>
      </c>
      <c r="R468" t="str">
        <f>CONCATENATE(E468,"(",VLOOKUP(H468,刊物分数!C:D,2,)*70%,")")</f>
        <v>chenyue(3.5)</v>
      </c>
      <c r="T468">
        <v>5</v>
      </c>
    </row>
    <row r="469" hidden="1" spans="1:20">
      <c r="A469" t="s">
        <v>1457</v>
      </c>
      <c r="B469" s="9" t="s">
        <v>1458</v>
      </c>
      <c r="C469" t="str">
        <f t="array" ref="C469">IF(ISNA(VLOOKUP(A469&amp;I469&amp;"1",IF({1,0},'8.1论文（前端查询） 需要导入-待处理)'!E:E&amp;'8.1论文（前端查询） 需要导入-待处理)'!G:G&amp;'8.1论文（前端查询） 需要导入-待处理)'!K:K,'8.1论文（前端查询） 需要导入-待处理)'!B:B),2,)),VLOOKUP(A469,IF({1,0},'8.1论文（前端查询） 需要导入-待处理)'!E:E,'8.1论文（前端查询） 需要导入-待处理)'!B:B),2,),VLOOKUP(A469&amp;I469&amp;"1",IF({1,0},'8.1论文（前端查询） 需要导入-待处理)'!E:E&amp;'8.1论文（前端查询） 需要导入-待处理)'!G:G&amp;'8.1论文（前端查询） 需要导入-待处理)'!K:K,'8.1论文（前端查询） 需要导入-待处理)'!B:B),2,))</f>
        <v>丁新正</v>
      </c>
      <c r="D469" t="str">
        <f>VLOOKUP(C469,[1]Sheet1!$A:$B,2,)</f>
        <v>dingxinzheng</v>
      </c>
      <c r="E469" s="1" t="s">
        <v>95</v>
      </c>
      <c r="F469" t="str">
        <f t="array" ref="F469">IF(VLOOKUP(A469&amp;I469,IF({1,0},'8.1论文（前端查询） 需要导入-待处理)'!E:E&amp;'8.1论文（前端查询） 需要导入-待处理)'!G:G,'8.1论文（前端查询） 需要导入-待处理)'!J:J),2,)="1","独立完成","合作完成")</f>
        <v>独立完成</v>
      </c>
      <c r="G469" t="str">
        <f t="array" ref="G469">VLOOKUP(A469&amp;I469,IF({1,0},'8.1论文（前端查询） 需要导入-待处理)'!E:E&amp;'8.1论文（前端查询） 需要导入-待处理)'!G:G,'8.1论文（前端查询） 需要导入-待处理)'!A:A),2,)</f>
        <v>2012</v>
      </c>
      <c r="H469" t="str">
        <f>VLOOKUP(T469,刊物分数!A:D,3,1)</f>
        <v>内部刊物</v>
      </c>
      <c r="I469" t="s">
        <v>1458</v>
      </c>
      <c r="J469" t="str">
        <f t="array" ref="J469">VLOOKUP(A469&amp;I469,IF({1,0},'8.1论文（前端查询） 需要导入-待处理)'!E:E&amp;'8.1论文（前端查询） 需要导入-待处理)'!G:G,'8.1论文（前端查询） 需要导入-待处理)'!I:I),2,)</f>
        <v>2012-03-30 </v>
      </c>
      <c r="K469" t="str">
        <f t="array" ref="K469">VLOOKUP(A469&amp;I469,IF({1,0},'8.1论文（前端查询） 需要导入-待处理)'!E:E&amp;'8.1论文（前端查询） 需要导入-待处理)'!G:G,'8.1论文（前端查询） 需要导入-待处理)'!H:H),2,)</f>
        <v>0.3</v>
      </c>
      <c r="L469" t="s">
        <v>27</v>
      </c>
      <c r="M469" t="s">
        <v>98</v>
      </c>
      <c r="N469" t="s">
        <v>29</v>
      </c>
      <c r="R469" t="str">
        <f>CONCATENATE(E469,"(",VLOOKUP(H469,刊物分数!C:D,2,)*70%,")")</f>
        <v>dingxinzheng(3.5)</v>
      </c>
      <c r="T469">
        <v>5</v>
      </c>
    </row>
    <row r="470" hidden="1" spans="1:20">
      <c r="A470" t="s">
        <v>1460</v>
      </c>
      <c r="B470" s="9" t="s">
        <v>1461</v>
      </c>
      <c r="C470" t="str">
        <f t="array" ref="C470">IF(ISNA(VLOOKUP(A470&amp;I470&amp;"1",IF({1,0},'8.1论文（前端查询） 需要导入-待处理)'!E:E&amp;'8.1论文（前端查询） 需要导入-待处理)'!G:G&amp;'8.1论文（前端查询） 需要导入-待处理)'!K:K,'8.1论文（前端查询） 需要导入-待处理)'!B:B),2,)),VLOOKUP(A470,IF({1,0},'8.1论文（前端查询） 需要导入-待处理)'!E:E,'8.1论文（前端查询） 需要导入-待处理)'!B:B),2,),VLOOKUP(A470&amp;I470&amp;"1",IF({1,0},'8.1论文（前端查询） 需要导入-待处理)'!E:E&amp;'8.1论文（前端查询） 需要导入-待处理)'!G:G&amp;'8.1论文（前端查询） 需要导入-待处理)'!K:K,'8.1论文（前端查询） 需要导入-待处理)'!B:B),2,))</f>
        <v>丁新正</v>
      </c>
      <c r="D470" t="str">
        <f>VLOOKUP(C470,[1]Sheet1!$A:$B,2,)</f>
        <v>dingxinzheng</v>
      </c>
      <c r="E470" s="1" t="s">
        <v>95</v>
      </c>
      <c r="F470" t="str">
        <f t="array" ref="F470">IF(VLOOKUP(A470&amp;I470,IF({1,0},'8.1论文（前端查询） 需要导入-待处理)'!E:E&amp;'8.1论文（前端查询） 需要导入-待处理)'!G:G,'8.1论文（前端查询） 需要导入-待处理)'!J:J),2,)="1","独立完成","合作完成")</f>
        <v>独立完成</v>
      </c>
      <c r="G470" t="str">
        <f t="array" ref="G470">VLOOKUP(A470&amp;I470,IF({1,0},'8.1论文（前端查询） 需要导入-待处理)'!E:E&amp;'8.1论文（前端查询） 需要导入-待处理)'!G:G,'8.1论文（前端查询） 需要导入-待处理)'!A:A),2,)</f>
        <v>2012</v>
      </c>
      <c r="H470" t="str">
        <f>VLOOKUP(T470,刊物分数!A:D,3,1)</f>
        <v>一般期刊、公开出版的论文集</v>
      </c>
      <c r="I470" t="s">
        <v>1461</v>
      </c>
      <c r="J470" t="str">
        <f t="array" ref="J470">VLOOKUP(A470&amp;I470,IF({1,0},'8.1论文（前端查询） 需要导入-待处理)'!E:E&amp;'8.1论文（前端查询） 需要导入-待处理)'!G:G,'8.1论文（前端查询） 需要导入-待处理)'!I:I),2,)</f>
        <v>2012-09-25 </v>
      </c>
      <c r="K470" t="str">
        <f t="array" ref="K470">VLOOKUP(A470&amp;I470,IF({1,0},'8.1论文（前端查询） 需要导入-待处理)'!E:E&amp;'8.1论文（前端查询） 需要导入-待处理)'!G:G,'8.1论文（前端查询） 需要导入-待处理)'!H:H),2,)</f>
        <v>0.2</v>
      </c>
      <c r="L470" t="s">
        <v>27</v>
      </c>
      <c r="M470" t="s">
        <v>98</v>
      </c>
      <c r="N470" t="s">
        <v>29</v>
      </c>
      <c r="R470" t="str">
        <f>CONCATENATE(E470,"(",VLOOKUP(H470,刊物分数!C:D,2,)*70%,")")</f>
        <v>dingxinzheng(14)</v>
      </c>
      <c r="T470">
        <v>10</v>
      </c>
    </row>
    <row r="471" hidden="1" spans="1:20">
      <c r="A471" t="s">
        <v>1463</v>
      </c>
      <c r="B471" s="9" t="s">
        <v>1464</v>
      </c>
      <c r="C471" t="str">
        <f t="array" ref="C471">IF(ISNA(VLOOKUP(A471&amp;I471&amp;"1",IF({1,0},'8.1论文（前端查询） 需要导入-待处理)'!E:E&amp;'8.1论文（前端查询） 需要导入-待处理)'!G:G&amp;'8.1论文（前端查询） 需要导入-待处理)'!K:K,'8.1论文（前端查询） 需要导入-待处理)'!B:B),2,)),VLOOKUP(A471,IF({1,0},'8.1论文（前端查询） 需要导入-待处理)'!E:E,'8.1论文（前端查询） 需要导入-待处理)'!B:B),2,),VLOOKUP(A471&amp;I471&amp;"1",IF({1,0},'8.1论文（前端查询） 需要导入-待处理)'!E:E&amp;'8.1论文（前端查询） 需要导入-待处理)'!G:G&amp;'8.1论文（前端查询） 需要导入-待处理)'!K:K,'8.1论文（前端查询） 需要导入-待处理)'!B:B),2,))</f>
        <v>丁新正</v>
      </c>
      <c r="D471" t="str">
        <f>VLOOKUP(C471,[1]Sheet1!$A:$B,2,)</f>
        <v>dingxinzheng</v>
      </c>
      <c r="E471" s="1" t="s">
        <v>95</v>
      </c>
      <c r="F471" t="str">
        <f t="array" ref="F471">IF(VLOOKUP(A471&amp;I471,IF({1,0},'8.1论文（前端查询） 需要导入-待处理)'!E:E&amp;'8.1论文（前端查询） 需要导入-待处理)'!G:G,'8.1论文（前端查询） 需要导入-待处理)'!J:J),2,)="1","独立完成","合作完成")</f>
        <v>独立完成</v>
      </c>
      <c r="G471" t="str">
        <f t="array" ref="G471">VLOOKUP(A471&amp;I471,IF({1,0},'8.1论文（前端查询） 需要导入-待处理)'!E:E&amp;'8.1论文（前端查询） 需要导入-待处理)'!G:G,'8.1论文（前端查询） 需要导入-待处理)'!A:A),2,)</f>
        <v>2012</v>
      </c>
      <c r="H471" t="str">
        <f>VLOOKUP(T471,刊物分数!A:D,3,1)</f>
        <v>一般期刊、公开出版的论文集</v>
      </c>
      <c r="I471" t="s">
        <v>1464</v>
      </c>
      <c r="J471" t="str">
        <f t="array" ref="J471">VLOOKUP(A471&amp;I471,IF({1,0},'8.1论文（前端查询） 需要导入-待处理)'!E:E&amp;'8.1论文（前端查询） 需要导入-待处理)'!G:G,'8.1论文（前端查询） 需要导入-待处理)'!I:I),2,)</f>
        <v>2012-08-20 </v>
      </c>
      <c r="K471" t="str">
        <f t="array" ref="K471">VLOOKUP(A471&amp;I471,IF({1,0},'8.1论文（前端查询） 需要导入-待处理)'!E:E&amp;'8.1论文（前端查询） 需要导入-待处理)'!G:G,'8.1论文（前端查询） 需要导入-待处理)'!H:H),2,)</f>
        <v>0.3</v>
      </c>
      <c r="L471" t="s">
        <v>27</v>
      </c>
      <c r="M471" t="s">
        <v>98</v>
      </c>
      <c r="N471" t="s">
        <v>29</v>
      </c>
      <c r="R471" t="str">
        <f>CONCATENATE(E471,"(",VLOOKUP(H471,刊物分数!C:D,2,)*70%,")")</f>
        <v>dingxinzheng(14)</v>
      </c>
      <c r="T471">
        <v>10</v>
      </c>
    </row>
    <row r="472" hidden="1" spans="1:20">
      <c r="A472" t="s">
        <v>1466</v>
      </c>
      <c r="B472" s="9" t="s">
        <v>1467</v>
      </c>
      <c r="C472" t="str">
        <f t="array" ref="C472">IF(ISNA(VLOOKUP(A472&amp;I472&amp;"1",IF({1,0},'8.1论文（前端查询） 需要导入-待处理)'!E:E&amp;'8.1论文（前端查询） 需要导入-待处理)'!G:G&amp;'8.1论文（前端查询） 需要导入-待处理)'!K:K,'8.1论文（前端查询） 需要导入-待处理)'!B:B),2,)),VLOOKUP(A472,IF({1,0},'8.1论文（前端查询） 需要导入-待处理)'!E:E,'8.1论文（前端查询） 需要导入-待处理)'!B:B),2,),VLOOKUP(A472&amp;I472&amp;"1",IF({1,0},'8.1论文（前端查询） 需要导入-待处理)'!E:E&amp;'8.1论文（前端查询） 需要导入-待处理)'!G:G&amp;'8.1论文（前端查询） 需要导入-待处理)'!K:K,'8.1论文（前端查询） 需要导入-待处理)'!B:B),2,))</f>
        <v>丁新正</v>
      </c>
      <c r="D472" t="str">
        <f>VLOOKUP(C472,[1]Sheet1!$A:$B,2,)</f>
        <v>dingxinzheng</v>
      </c>
      <c r="E472" s="1" t="s">
        <v>95</v>
      </c>
      <c r="F472" t="str">
        <f t="array" ref="F472">IF(VLOOKUP(A472&amp;I472,IF({1,0},'8.1论文（前端查询） 需要导入-待处理)'!E:E&amp;'8.1论文（前端查询） 需要导入-待处理)'!G:G,'8.1论文（前端查询） 需要导入-待处理)'!J:J),2,)="1","独立完成","合作完成")</f>
        <v>独立完成</v>
      </c>
      <c r="G472" t="str">
        <f t="array" ref="G472">VLOOKUP(A472&amp;I472,IF({1,0},'8.1论文（前端查询） 需要导入-待处理)'!E:E&amp;'8.1论文（前端查询） 需要导入-待处理)'!G:G,'8.1论文（前端查询） 需要导入-待处理)'!A:A),2,)</f>
        <v>2012</v>
      </c>
      <c r="H472" t="str">
        <f>VLOOKUP(T472,刊物分数!A:D,3,1)</f>
        <v>一般期刊、公开出版的论文集</v>
      </c>
      <c r="I472" t="s">
        <v>1467</v>
      </c>
      <c r="J472" t="str">
        <f t="array" ref="J472">VLOOKUP(A472&amp;I472,IF({1,0},'8.1论文（前端查询） 需要导入-待处理)'!E:E&amp;'8.1论文（前端查询） 需要导入-待处理)'!G:G,'8.1论文（前端查询） 需要导入-待处理)'!I:I),2,)</f>
        <v>2012-01-26 </v>
      </c>
      <c r="K472" t="str">
        <f t="array" ref="K472">VLOOKUP(A472&amp;I472,IF({1,0},'8.1论文（前端查询） 需要导入-待处理)'!E:E&amp;'8.1论文（前端查询） 需要导入-待处理)'!G:G,'8.1论文（前端查询） 需要导入-待处理)'!H:H),2,)</f>
        <v>0.7</v>
      </c>
      <c r="L472" t="s">
        <v>27</v>
      </c>
      <c r="M472" t="s">
        <v>98</v>
      </c>
      <c r="N472" t="s">
        <v>29</v>
      </c>
      <c r="R472" t="str">
        <f>CONCATENATE(E472,"(",VLOOKUP(H472,刊物分数!C:D,2,)*70%,")")</f>
        <v>dingxinzheng(14)</v>
      </c>
      <c r="T472">
        <v>10</v>
      </c>
    </row>
    <row r="473" hidden="1" spans="1:20">
      <c r="A473" t="s">
        <v>1469</v>
      </c>
      <c r="B473" s="9" t="s">
        <v>1470</v>
      </c>
      <c r="C473" t="str">
        <f t="array" ref="C473">IF(ISNA(VLOOKUP(A473&amp;I473&amp;"1",IF({1,0},'8.1论文（前端查询） 需要导入-待处理)'!E:E&amp;'8.1论文（前端查询） 需要导入-待处理)'!G:G&amp;'8.1论文（前端查询） 需要导入-待处理)'!K:K,'8.1论文（前端查询） 需要导入-待处理)'!B:B),2,)),VLOOKUP(A473,IF({1,0},'8.1论文（前端查询） 需要导入-待处理)'!E:E,'8.1论文（前端查询） 需要导入-待处理)'!B:B),2,),VLOOKUP(A473&amp;I473&amp;"1",IF({1,0},'8.1论文（前端查询） 需要导入-待处理)'!E:E&amp;'8.1论文（前端查询） 需要导入-待处理)'!G:G&amp;'8.1论文（前端查询） 需要导入-待处理)'!K:K,'8.1论文（前端查询） 需要导入-待处理)'!B:B),2,))</f>
        <v>丁新正</v>
      </c>
      <c r="D473" t="str">
        <f>VLOOKUP(C473,[1]Sheet1!$A:$B,2,)</f>
        <v>dingxinzheng</v>
      </c>
      <c r="E473" s="1" t="s">
        <v>95</v>
      </c>
      <c r="F473" t="str">
        <f t="array" ref="F473">IF(VLOOKUP(A473&amp;I473,IF({1,0},'8.1论文（前端查询） 需要导入-待处理)'!E:E&amp;'8.1论文（前端查询） 需要导入-待处理)'!G:G,'8.1论文（前端查询） 需要导入-待处理)'!J:J),2,)="1","独立完成","合作完成")</f>
        <v>独立完成</v>
      </c>
      <c r="G473" t="str">
        <f t="array" ref="G473">VLOOKUP(A473&amp;I473,IF({1,0},'8.1论文（前端查询） 需要导入-待处理)'!E:E&amp;'8.1论文（前端查询） 需要导入-待处理)'!G:G,'8.1论文（前端查询） 需要导入-待处理)'!A:A),2,)</f>
        <v>2012</v>
      </c>
      <c r="H473" t="str">
        <f>VLOOKUP(T473,刊物分数!A:D,3,1)</f>
        <v>内部刊物</v>
      </c>
      <c r="I473" t="s">
        <v>1470</v>
      </c>
      <c r="J473" t="str">
        <f t="array" ref="J473">VLOOKUP(A473&amp;I473,IF({1,0},'8.1论文（前端查询） 需要导入-待处理)'!E:E&amp;'8.1论文（前端查询） 需要导入-待处理)'!G:G,'8.1论文（前端查询） 需要导入-待处理)'!I:I),2,)</f>
        <v>2012-04-23 </v>
      </c>
      <c r="K473" t="str">
        <f t="array" ref="K473">VLOOKUP(A473&amp;I473,IF({1,0},'8.1论文（前端查询） 需要导入-待处理)'!E:E&amp;'8.1论文（前端查询） 需要导入-待处理)'!G:G,'8.1论文（前端查询） 需要导入-待处理)'!H:H),2,)</f>
        <v>0.12</v>
      </c>
      <c r="L473" t="s">
        <v>27</v>
      </c>
      <c r="M473" t="s">
        <v>98</v>
      </c>
      <c r="N473" t="s">
        <v>29</v>
      </c>
      <c r="R473" t="str">
        <f>CONCATENATE(E473,"(",VLOOKUP(H473,刊物分数!C:D,2,)*70%,")")</f>
        <v>dingxinzheng(3.5)</v>
      </c>
      <c r="T473">
        <v>5</v>
      </c>
    </row>
    <row r="474" hidden="1" spans="1:20">
      <c r="A474" t="s">
        <v>1472</v>
      </c>
      <c r="B474" s="9" t="s">
        <v>1473</v>
      </c>
      <c r="C474" t="str">
        <f t="array" ref="C474">IF(ISNA(VLOOKUP(A474&amp;I474&amp;"1",IF({1,0},'8.1论文（前端查询） 需要导入-待处理)'!E:E&amp;'8.1论文（前端查询） 需要导入-待处理)'!G:G&amp;'8.1论文（前端查询） 需要导入-待处理)'!K:K,'8.1论文（前端查询） 需要导入-待处理)'!B:B),2,)),VLOOKUP(A474,IF({1,0},'8.1论文（前端查询） 需要导入-待处理)'!E:E,'8.1论文（前端查询） 需要导入-待处理)'!B:B),2,),VLOOKUP(A474&amp;I474&amp;"1",IF({1,0},'8.1论文（前端查询） 需要导入-待处理)'!E:E&amp;'8.1论文（前端查询） 需要导入-待处理)'!G:G&amp;'8.1论文（前端查询） 需要导入-待处理)'!K:K,'8.1论文（前端查询） 需要导入-待处理)'!B:B),2,))</f>
        <v>丁新正</v>
      </c>
      <c r="D474" t="str">
        <f>VLOOKUP(C474,[1]Sheet1!$A:$B,2,)</f>
        <v>dingxinzheng</v>
      </c>
      <c r="E474" s="1" t="s">
        <v>95</v>
      </c>
      <c r="F474" t="str">
        <f t="array" ref="F474">IF(VLOOKUP(A474&amp;I474,IF({1,0},'8.1论文（前端查询） 需要导入-待处理)'!E:E&amp;'8.1论文（前端查询） 需要导入-待处理)'!G:G,'8.1论文（前端查询） 需要导入-待处理)'!J:J),2,)="1","独立完成","合作完成")</f>
        <v>独立完成</v>
      </c>
      <c r="G474" t="str">
        <f t="array" ref="G474">VLOOKUP(A474&amp;I474,IF({1,0},'8.1论文（前端查询） 需要导入-待处理)'!E:E&amp;'8.1论文（前端查询） 需要导入-待处理)'!G:G,'8.1论文（前端查询） 需要导入-待处理)'!A:A),2,)</f>
        <v>2012</v>
      </c>
      <c r="H474" t="str">
        <f>VLOOKUP(T474,刊物分数!A:D,3,1)</f>
        <v>内部刊物</v>
      </c>
      <c r="I474" t="s">
        <v>1473</v>
      </c>
      <c r="J474" t="str">
        <f t="array" ref="J474">VLOOKUP(A474&amp;I474,IF({1,0},'8.1论文（前端查询） 需要导入-待处理)'!E:E&amp;'8.1论文（前端查询） 需要导入-待处理)'!G:G,'8.1论文（前端查询） 需要导入-待处理)'!I:I),2,)</f>
        <v>2012-03-22 </v>
      </c>
      <c r="K474" t="str">
        <f t="array" ref="K474">VLOOKUP(A474&amp;I474,IF({1,0},'8.1论文（前端查询） 需要导入-待处理)'!E:E&amp;'8.1论文（前端查询） 需要导入-待处理)'!G:G,'8.1论文（前端查询） 需要导入-待处理)'!H:H),2,)</f>
        <v>0.4</v>
      </c>
      <c r="L474" t="s">
        <v>27</v>
      </c>
      <c r="M474" t="s">
        <v>98</v>
      </c>
      <c r="N474" t="s">
        <v>29</v>
      </c>
      <c r="R474" t="str">
        <f>CONCATENATE(E474,"(",VLOOKUP(H474,刊物分数!C:D,2,)*70%,")")</f>
        <v>dingxinzheng(3.5)</v>
      </c>
      <c r="T474">
        <v>5</v>
      </c>
    </row>
    <row r="475" hidden="1" spans="1:20">
      <c r="A475" t="s">
        <v>1475</v>
      </c>
      <c r="B475" s="9" t="s">
        <v>34</v>
      </c>
      <c r="C475" t="str">
        <f t="array" ref="C475">IF(ISNA(VLOOKUP(A475&amp;I475&amp;"1",IF({1,0},'8.1论文（前端查询） 需要导入-待处理)'!E:E&amp;'8.1论文（前端查询） 需要导入-待处理)'!G:G&amp;'8.1论文（前端查询） 需要导入-待处理)'!K:K,'8.1论文（前端查询） 需要导入-待处理)'!B:B),2,)),VLOOKUP(A475,IF({1,0},'8.1论文（前端查询） 需要导入-待处理)'!E:E,'8.1论文（前端查询） 需要导入-待处理)'!B:B),2,),VLOOKUP(A475&amp;I475&amp;"1",IF({1,0},'8.1论文（前端查询） 需要导入-待处理)'!E:E&amp;'8.1论文（前端查询） 需要导入-待处理)'!G:G&amp;'8.1论文（前端查询） 需要导入-待处理)'!K:K,'8.1论文（前端查询） 需要导入-待处理)'!B:B),2,))</f>
        <v>丁新正</v>
      </c>
      <c r="D475" t="str">
        <f>VLOOKUP(C475,[1]Sheet1!$A:$B,2,)</f>
        <v>dingxinzheng</v>
      </c>
      <c r="E475" s="1" t="s">
        <v>95</v>
      </c>
      <c r="F475" t="str">
        <f t="array" ref="F475">IF(VLOOKUP(A475&amp;I475,IF({1,0},'8.1论文（前端查询） 需要导入-待处理)'!E:E&amp;'8.1论文（前端查询） 需要导入-待处理)'!G:G,'8.1论文（前端查询） 需要导入-待处理)'!J:J),2,)="1","独立完成","合作完成")</f>
        <v>独立完成</v>
      </c>
      <c r="G475" t="str">
        <f t="array" ref="G475">VLOOKUP(A475&amp;I475,IF({1,0},'8.1论文（前端查询） 需要导入-待处理)'!E:E&amp;'8.1论文（前端查询） 需要导入-待处理)'!G:G,'8.1论文（前端查询） 需要导入-待处理)'!A:A),2,)</f>
        <v>2012</v>
      </c>
      <c r="H475" t="str">
        <f>VLOOKUP(T475,刊物分数!A:D,3,1)</f>
        <v>一般期刊、公开出版的论文集</v>
      </c>
      <c r="I475" t="s">
        <v>34</v>
      </c>
      <c r="J475" t="str">
        <f t="array" ref="J475">VLOOKUP(A475&amp;I475,IF({1,0},'8.1论文（前端查询） 需要导入-待处理)'!E:E&amp;'8.1论文（前端查询） 需要导入-待处理)'!G:G,'8.1论文（前端查询） 需要导入-待处理)'!I:I),2,)</f>
        <v>2012-01-07 </v>
      </c>
      <c r="K475" t="str">
        <f t="array" ref="K475">VLOOKUP(A475&amp;I475,IF({1,0},'8.1论文（前端查询） 需要导入-待处理)'!E:E&amp;'8.1论文（前端查询） 需要导入-待处理)'!G:G,'8.1论文（前端查询） 需要导入-待处理)'!H:H),2,)</f>
        <v>0.25</v>
      </c>
      <c r="L475" t="s">
        <v>27</v>
      </c>
      <c r="M475" t="s">
        <v>98</v>
      </c>
      <c r="N475" t="s">
        <v>29</v>
      </c>
      <c r="R475" t="str">
        <f>CONCATENATE(E475,"(",VLOOKUP(H475,刊物分数!C:D,2,)*70%,")")</f>
        <v>dingxinzheng(14)</v>
      </c>
      <c r="T475">
        <v>20</v>
      </c>
    </row>
    <row r="476" spans="1:20">
      <c r="A476" t="s">
        <v>1477</v>
      </c>
      <c r="B476" s="9" t="s">
        <v>1478</v>
      </c>
      <c r="C476" t="str">
        <f t="array" ref="C476">IF(ISNA(VLOOKUP(A476&amp;I476&amp;"1",IF({1,0},'8.1论文（前端查询） 需要导入-待处理)'!E:E&amp;'8.1论文（前端查询） 需要导入-待处理)'!G:G&amp;'8.1论文（前端查询） 需要导入-待处理)'!K:K,'8.1论文（前端查询） 需要导入-待处理)'!B:B),2,)),VLOOKUP(A476,IF({1,0},'8.1论文（前端查询） 需要导入-待处理)'!E:E,'8.1论文（前端查询） 需要导入-待处理)'!B:B),2,),VLOOKUP(A476&amp;I476&amp;"1",IF({1,0},'8.1论文（前端查询） 需要导入-待处理)'!E:E&amp;'8.1论文（前端查询） 需要导入-待处理)'!G:G&amp;'8.1论文（前端查询） 需要导入-待处理)'!K:K,'8.1论文（前端查询） 需要导入-待处理)'!B:B),2,))</f>
        <v>方令</v>
      </c>
      <c r="D476" t="e">
        <f>VLOOKUP(C476,[1]Sheet1!$A:$B,2,)</f>
        <v>#N/A</v>
      </c>
      <c r="E476" s="1" t="s">
        <v>122</v>
      </c>
      <c r="F476" t="str">
        <f t="array" ref="F476">IF(VLOOKUP(A476&amp;I476,IF({1,0},'8.1论文（前端查询） 需要导入-待处理)'!E:E&amp;'8.1论文（前端查询） 需要导入-待处理)'!G:G,'8.1论文（前端查询） 需要导入-待处理)'!J:J),2,)="1","独立完成","合作完成")</f>
        <v>独立完成</v>
      </c>
      <c r="G476" t="str">
        <f t="array" ref="G476">VLOOKUP(A476&amp;I476,IF({1,0},'8.1论文（前端查询） 需要导入-待处理)'!E:E&amp;'8.1论文（前端查询） 需要导入-待处理)'!G:G,'8.1论文（前端查询） 需要导入-待处理)'!A:A),2,)</f>
        <v>2012</v>
      </c>
      <c r="H476" t="str">
        <f>VLOOKUP(T476,刊物分数!A:D,3,1)</f>
        <v>内部刊物</v>
      </c>
      <c r="I476" t="s">
        <v>1478</v>
      </c>
      <c r="J476" t="str">
        <f t="array" ref="J476">VLOOKUP(A476&amp;I476,IF({1,0},'8.1论文（前端查询） 需要导入-待处理)'!E:E&amp;'8.1论文（前端查询） 需要导入-待处理)'!G:G,'8.1论文（前端查询） 需要导入-待处理)'!I:I),2,)</f>
        <v>2012-09-01 </v>
      </c>
      <c r="K476" t="str">
        <f t="array" ref="K476">VLOOKUP(A476&amp;I476,IF({1,0},'8.1论文（前端查询） 需要导入-待处理)'!E:E&amp;'8.1论文（前端查询） 需要导入-待处理)'!G:G,'8.1论文（前端查询） 需要导入-待处理)'!H:H),2,)</f>
        <v>1</v>
      </c>
      <c r="L476" t="s">
        <v>27</v>
      </c>
      <c r="M476" t="s">
        <v>126</v>
      </c>
      <c r="N476" t="s">
        <v>29</v>
      </c>
      <c r="R476" t="str">
        <f>CONCATENATE(E476,"(",VLOOKUP(H476,刊物分数!C:D,2,)*70%,")")</f>
        <v>fangling(3.5)</v>
      </c>
      <c r="T476">
        <v>5</v>
      </c>
    </row>
    <row r="477" spans="1:20">
      <c r="A477" t="s">
        <v>1480</v>
      </c>
      <c r="B477" s="9" t="s">
        <v>426</v>
      </c>
      <c r="C477" t="str">
        <f t="array" ref="C477">IF(ISNA(VLOOKUP(A477&amp;I477&amp;"1",IF({1,0},'8.1论文（前端查询） 需要导入-待处理)'!E:E&amp;'8.1论文（前端查询） 需要导入-待处理)'!G:G&amp;'8.1论文（前端查询） 需要导入-待处理)'!K:K,'8.1论文（前端查询） 需要导入-待处理)'!B:B),2,)),VLOOKUP(A477,IF({1,0},'8.1论文（前端查询） 需要导入-待处理)'!E:E,'8.1论文（前端查询） 需要导入-待处理)'!B:B),2,),VLOOKUP(A477&amp;I477&amp;"1",IF({1,0},'8.1论文（前端查询） 需要导入-待处理)'!E:E&amp;'8.1论文（前端查询） 需要导入-待处理)'!G:G&amp;'8.1论文（前端查询） 需要导入-待处理)'!K:K,'8.1论文（前端查询） 需要导入-待处理)'!B:B),2,))</f>
        <v>方令</v>
      </c>
      <c r="D477" t="e">
        <f>VLOOKUP(C477,[1]Sheet1!$A:$B,2,)</f>
        <v>#N/A</v>
      </c>
      <c r="E477" s="1" t="s">
        <v>122</v>
      </c>
      <c r="F477" t="str">
        <f t="array" ref="F477">IF(VLOOKUP(A477&amp;I477,IF({1,0},'8.1论文（前端查询） 需要导入-待处理)'!E:E&amp;'8.1论文（前端查询） 需要导入-待处理)'!G:G,'8.1论文（前端查询） 需要导入-待处理)'!J:J),2,)="1","独立完成","合作完成")</f>
        <v>独立完成</v>
      </c>
      <c r="G477" t="str">
        <f t="array" ref="G477">VLOOKUP(A477&amp;I477,IF({1,0},'8.1论文（前端查询） 需要导入-待处理)'!E:E&amp;'8.1论文（前端查询） 需要导入-待处理)'!G:G,'8.1论文（前端查询） 需要导入-待处理)'!A:A),2,)</f>
        <v>2012</v>
      </c>
      <c r="H477" t="str">
        <f>VLOOKUP(T477,刊物分数!A:D,3,1)</f>
        <v>一般期刊、公开出版的论文集</v>
      </c>
      <c r="I477" t="s">
        <v>426</v>
      </c>
      <c r="J477" t="str">
        <f t="array" ref="J477">VLOOKUP(A477&amp;I477,IF({1,0},'8.1论文（前端查询） 需要导入-待处理)'!E:E&amp;'8.1论文（前端查询） 需要导入-待处理)'!G:G,'8.1论文（前端查询） 需要导入-待处理)'!I:I),2,)</f>
        <v>2012-10-04 </v>
      </c>
      <c r="K477" t="str">
        <f t="array" ref="K477">VLOOKUP(A477&amp;I477,IF({1,0},'8.1论文（前端查询） 需要导入-待处理)'!E:E&amp;'8.1论文（前端查询） 需要导入-待处理)'!G:G,'8.1论文（前端查询） 需要导入-待处理)'!H:H),2,)</f>
        <v>0.3</v>
      </c>
      <c r="L477" t="s">
        <v>27</v>
      </c>
      <c r="M477" t="s">
        <v>126</v>
      </c>
      <c r="N477" t="s">
        <v>29</v>
      </c>
      <c r="R477" t="str">
        <f>CONCATENATE(E477,"(",VLOOKUP(H477,刊物分数!C:D,2,)*70%,")")</f>
        <v>fangling(14)</v>
      </c>
      <c r="T477">
        <v>20</v>
      </c>
    </row>
    <row r="478" spans="1:20">
      <c r="A478" t="s">
        <v>1482</v>
      </c>
      <c r="B478" s="9" t="s">
        <v>1483</v>
      </c>
      <c r="C478" t="str">
        <f t="array" ref="C478">IF(ISNA(VLOOKUP(A478&amp;I478&amp;"1",IF({1,0},'8.1论文（前端查询） 需要导入-待处理)'!E:E&amp;'8.1论文（前端查询） 需要导入-待处理)'!G:G&amp;'8.1论文（前端查询） 需要导入-待处理)'!K:K,'8.1论文（前端查询） 需要导入-待处理)'!B:B),2,)),VLOOKUP(A478,IF({1,0},'8.1论文（前端查询） 需要导入-待处理)'!E:E,'8.1论文（前端查询） 需要导入-待处理)'!B:B),2,),VLOOKUP(A478&amp;I478&amp;"1",IF({1,0},'8.1论文（前端查询） 需要导入-待处理)'!E:E&amp;'8.1论文（前端查询） 需要导入-待处理)'!G:G&amp;'8.1论文（前端查询） 需要导入-待处理)'!K:K,'8.1论文（前端查询） 需要导入-待处理)'!B:B),2,))</f>
        <v>方令</v>
      </c>
      <c r="D478" t="e">
        <f>VLOOKUP(C478,[1]Sheet1!$A:$B,2,)</f>
        <v>#N/A</v>
      </c>
      <c r="E478" s="1" t="s">
        <v>122</v>
      </c>
      <c r="F478" t="str">
        <f t="array" ref="F478">IF(VLOOKUP(A478&amp;I478,IF({1,0},'8.1论文（前端查询） 需要导入-待处理)'!E:E&amp;'8.1论文（前端查询） 需要导入-待处理)'!G:G,'8.1论文（前端查询） 需要导入-待处理)'!J:J),2,)="1","独立完成","合作完成")</f>
        <v>独立完成</v>
      </c>
      <c r="G478" t="str">
        <f t="array" ref="G478">VLOOKUP(A478&amp;I478,IF({1,0},'8.1论文（前端查询） 需要导入-待处理)'!E:E&amp;'8.1论文（前端查询） 需要导入-待处理)'!G:G,'8.1论文（前端查询） 需要导入-待处理)'!A:A),2,)</f>
        <v>2012</v>
      </c>
      <c r="H478" t="str">
        <f>VLOOKUP(T478,刊物分数!A:D,3,1)</f>
        <v>一般期刊、公开出版的论文集</v>
      </c>
      <c r="I478" t="s">
        <v>1483</v>
      </c>
      <c r="J478" t="str">
        <f t="array" ref="J478">VLOOKUP(A478&amp;I478,IF({1,0},'8.1论文（前端查询） 需要导入-待处理)'!E:E&amp;'8.1论文（前端查询） 需要导入-待处理)'!G:G,'8.1论文（前端查询） 需要导入-待处理)'!I:I),2,)</f>
        <v>2012-03-19 </v>
      </c>
      <c r="K478" t="str">
        <f t="array" ref="K478">VLOOKUP(A478&amp;I478,IF({1,0},'8.1论文（前端查询） 需要导入-待处理)'!E:E&amp;'8.1论文（前端查询） 需要导入-待处理)'!G:G,'8.1论文（前端查询） 需要导入-待处理)'!H:H),2,)</f>
        <v>0.8</v>
      </c>
      <c r="L478" t="s">
        <v>27</v>
      </c>
      <c r="M478" t="s">
        <v>126</v>
      </c>
      <c r="N478" t="s">
        <v>29</v>
      </c>
      <c r="R478" t="str">
        <f>CONCATENATE(E478,"(",VLOOKUP(H478,刊物分数!C:D,2,)*70%,")")</f>
        <v>fangling(14)</v>
      </c>
      <c r="T478">
        <v>10</v>
      </c>
    </row>
    <row r="479" spans="1:20">
      <c r="A479" t="s">
        <v>1485</v>
      </c>
      <c r="B479" s="9" t="s">
        <v>426</v>
      </c>
      <c r="C479" t="str">
        <f t="array" ref="C479">IF(ISNA(VLOOKUP(A479&amp;I479&amp;"1",IF({1,0},'8.1论文（前端查询） 需要导入-待处理)'!E:E&amp;'8.1论文（前端查询） 需要导入-待处理)'!G:G&amp;'8.1论文（前端查询） 需要导入-待处理)'!K:K,'8.1论文（前端查询） 需要导入-待处理)'!B:B),2,)),VLOOKUP(A479,IF({1,0},'8.1论文（前端查询） 需要导入-待处理)'!E:E,'8.1论文（前端查询） 需要导入-待处理)'!B:B),2,),VLOOKUP(A479&amp;I479&amp;"1",IF({1,0},'8.1论文（前端查询） 需要导入-待处理)'!E:E&amp;'8.1论文（前端查询） 需要导入-待处理)'!G:G&amp;'8.1论文（前端查询） 需要导入-待处理)'!K:K,'8.1论文（前端查询） 需要导入-待处理)'!B:B),2,))</f>
        <v>方令</v>
      </c>
      <c r="D479" t="e">
        <f>VLOOKUP(C479,[1]Sheet1!$A:$B,2,)</f>
        <v>#N/A</v>
      </c>
      <c r="E479" s="1" t="s">
        <v>122</v>
      </c>
      <c r="F479" t="str">
        <f t="array" ref="F479">IF(VLOOKUP(A479&amp;I479,IF({1,0},'8.1论文（前端查询） 需要导入-待处理)'!E:E&amp;'8.1论文（前端查询） 需要导入-待处理)'!G:G,'8.1论文（前端查询） 需要导入-待处理)'!J:J),2,)="1","独立完成","合作完成")</f>
        <v>独立完成</v>
      </c>
      <c r="G479" t="str">
        <f t="array" ref="G479">VLOOKUP(A479&amp;I479,IF({1,0},'8.1论文（前端查询） 需要导入-待处理)'!E:E&amp;'8.1论文（前端查询） 需要导入-待处理)'!G:G,'8.1论文（前端查询） 需要导入-待处理)'!A:A),2,)</f>
        <v>2012</v>
      </c>
      <c r="H479" t="str">
        <f>VLOOKUP(T479,刊物分数!A:D,3,1)</f>
        <v>一般期刊、公开出版的论文集</v>
      </c>
      <c r="I479" t="s">
        <v>426</v>
      </c>
      <c r="J479" t="str">
        <f t="array" ref="J479">VLOOKUP(A479&amp;I479,IF({1,0},'8.1论文（前端查询） 需要导入-待处理)'!E:E&amp;'8.1论文（前端查询） 需要导入-待处理)'!G:G,'8.1论文（前端查询） 需要导入-待处理)'!I:I),2,)</f>
        <v>2012-04-19 </v>
      </c>
      <c r="K479" t="str">
        <f t="array" ref="K479">VLOOKUP(A479&amp;I479,IF({1,0},'8.1论文（前端查询） 需要导入-待处理)'!E:E&amp;'8.1论文（前端查询） 需要导入-待处理)'!G:G,'8.1论文（前端查询） 需要导入-待处理)'!H:H),2,)</f>
        <v>0.26</v>
      </c>
      <c r="L479" t="s">
        <v>27</v>
      </c>
      <c r="M479" t="s">
        <v>126</v>
      </c>
      <c r="N479" t="s">
        <v>29</v>
      </c>
      <c r="R479" t="str">
        <f>CONCATENATE(E479,"(",VLOOKUP(H479,刊物分数!C:D,2,)*70%,")")</f>
        <v>fangling(14)</v>
      </c>
      <c r="T479">
        <v>20</v>
      </c>
    </row>
    <row r="480" hidden="1" spans="1:20">
      <c r="A480" t="s">
        <v>1488</v>
      </c>
      <c r="B480" s="9" t="s">
        <v>1489</v>
      </c>
      <c r="C480" t="str">
        <f t="array" ref="C480">IF(ISNA(VLOOKUP(A480&amp;I480&amp;"1",IF({1,0},'8.1论文（前端查询） 需要导入-待处理)'!E:E&amp;'8.1论文（前端查询） 需要导入-待处理)'!G:G&amp;'8.1论文（前端查询） 需要导入-待处理)'!K:K,'8.1论文（前端查询） 需要导入-待处理)'!B:B),2,)),VLOOKUP(A480,IF({1,0},'8.1论文（前端查询） 需要导入-待处理)'!E:E,'8.1论文（前端查询） 需要导入-待处理)'!B:B),2,),VLOOKUP(A480&amp;I480&amp;"1",IF({1,0},'8.1论文（前端查询） 需要导入-待处理)'!E:E&amp;'8.1论文（前端查询） 需要导入-待处理)'!G:G&amp;'8.1论文（前端查询） 需要导入-待处理)'!K:K,'8.1论文（前端查询） 需要导入-待处理)'!B:B),2,))</f>
        <v>付跃超</v>
      </c>
      <c r="D480" t="str">
        <f>VLOOKUP(C480,[1]Sheet1!$A:$B,2,)</f>
        <v>fuyuechao</v>
      </c>
      <c r="E480" s="1" t="s">
        <v>716</v>
      </c>
      <c r="F480" t="str">
        <f t="array" ref="F480">IF(VLOOKUP(A480&amp;I480,IF({1,0},'8.1论文（前端查询） 需要导入-待处理)'!E:E&amp;'8.1论文（前端查询） 需要导入-待处理)'!G:G,'8.1论文（前端查询） 需要导入-待处理)'!J:J),2,)="1","独立完成","合作完成")</f>
        <v>独立完成</v>
      </c>
      <c r="G480" t="str">
        <f t="array" ref="G480">VLOOKUP(A480&amp;I480,IF({1,0},'8.1论文（前端查询） 需要导入-待处理)'!E:E&amp;'8.1论文（前端查询） 需要导入-待处理)'!G:G,'8.1论文（前端查询） 需要导入-待处理)'!A:A),2,)</f>
        <v>2012</v>
      </c>
      <c r="H480" t="str">
        <f>VLOOKUP(T480,刊物分数!A:D,3,1)</f>
        <v>一般期刊、公开出版的论文集</v>
      </c>
      <c r="I480" t="s">
        <v>1489</v>
      </c>
      <c r="J480" t="str">
        <f t="array" ref="J480">VLOOKUP(A480&amp;I480,IF({1,0},'8.1论文（前端查询） 需要导入-待处理)'!E:E&amp;'8.1论文（前端查询） 需要导入-待处理)'!G:G,'8.1论文（前端查询） 需要导入-待处理)'!I:I),2,)</f>
        <v>2012-02-25 </v>
      </c>
      <c r="K480" t="str">
        <f t="array" ref="K480">VLOOKUP(A480&amp;I480,IF({1,0},'8.1论文（前端查询） 需要导入-待处理)'!E:E&amp;'8.1论文（前端查询） 需要导入-待处理)'!G:G,'8.1论文（前端查询） 需要导入-待处理)'!H:H),2,)</f>
        <v>0.5</v>
      </c>
      <c r="L480" t="s">
        <v>27</v>
      </c>
      <c r="M480" t="s">
        <v>719</v>
      </c>
      <c r="N480" t="s">
        <v>29</v>
      </c>
      <c r="R480" t="str">
        <f>CONCATENATE(E480,"(",VLOOKUP(H480,刊物分数!C:D,2,)*70%,")")</f>
        <v>fuyuechao(14)</v>
      </c>
      <c r="T480">
        <v>20</v>
      </c>
    </row>
    <row r="481" hidden="1" spans="1:20">
      <c r="A481" t="s">
        <v>1491</v>
      </c>
      <c r="B481" s="9" t="s">
        <v>133</v>
      </c>
      <c r="C481" t="str">
        <f t="array" ref="C481">IF(ISNA(VLOOKUP(A481&amp;I481&amp;"1",IF({1,0},'8.1论文（前端查询） 需要导入-待处理)'!E:E&amp;'8.1论文（前端查询） 需要导入-待处理)'!G:G&amp;'8.1论文（前端查询） 需要导入-待处理)'!K:K,'8.1论文（前端查询） 需要导入-待处理)'!B:B),2,)),VLOOKUP(A481,IF({1,0},'8.1论文（前端查询） 需要导入-待处理)'!E:E,'8.1论文（前端查询） 需要导入-待处理)'!B:B),2,),VLOOKUP(A481&amp;I481&amp;"1",IF({1,0},'8.1论文（前端查询） 需要导入-待处理)'!E:E&amp;'8.1论文（前端查询） 需要导入-待处理)'!G:G&amp;'8.1论文（前端查询） 需要导入-待处理)'!K:K,'8.1论文（前端查询） 需要导入-待处理)'!B:B),2,))</f>
        <v>付跃超</v>
      </c>
      <c r="D481" t="str">
        <f>VLOOKUP(C481,[1]Sheet1!$A:$B,2,)</f>
        <v>fuyuechao</v>
      </c>
      <c r="E481" s="1" t="s">
        <v>716</v>
      </c>
      <c r="F481" t="str">
        <f t="array" ref="F481">IF(VLOOKUP(A481&amp;I481,IF({1,0},'8.1论文（前端查询） 需要导入-待处理)'!E:E&amp;'8.1论文（前端查询） 需要导入-待处理)'!G:G,'8.1论文（前端查询） 需要导入-待处理)'!J:J),2,)="1","独立完成","合作完成")</f>
        <v>独立完成</v>
      </c>
      <c r="G481" t="str">
        <f t="array" ref="G481">VLOOKUP(A481&amp;I481,IF({1,0},'8.1论文（前端查询） 需要导入-待处理)'!E:E&amp;'8.1论文（前端查询） 需要导入-待处理)'!G:G,'8.1论文（前端查询） 需要导入-待处理)'!A:A),2,)</f>
        <v>2012</v>
      </c>
      <c r="H481" t="str">
        <f>VLOOKUP(T481,刊物分数!A:D,3,1)</f>
        <v>一般期刊、公开出版的论文集</v>
      </c>
      <c r="I481" t="s">
        <v>133</v>
      </c>
      <c r="J481" t="str">
        <f t="array" ref="J481">VLOOKUP(A481&amp;I481,IF({1,0},'8.1论文（前端查询） 需要导入-待处理)'!E:E&amp;'8.1论文（前端查询） 需要导入-待处理)'!G:G,'8.1论文（前端查询） 需要导入-待处理)'!I:I),2,)</f>
        <v>2012-02-25 </v>
      </c>
      <c r="K481" t="str">
        <f t="array" ref="K481">VLOOKUP(A481&amp;I481,IF({1,0},'8.1论文（前端查询） 需要导入-待处理)'!E:E&amp;'8.1论文（前端查询） 需要导入-待处理)'!G:G,'8.1论文（前端查询） 需要导入-待处理)'!H:H),2,)</f>
        <v>0.5</v>
      </c>
      <c r="L481" t="s">
        <v>27</v>
      </c>
      <c r="M481" t="s">
        <v>719</v>
      </c>
      <c r="N481" t="s">
        <v>29</v>
      </c>
      <c r="R481" t="str">
        <f>CONCATENATE(E481,"(",VLOOKUP(H481,刊物分数!C:D,2,)*70%,")")</f>
        <v>fuyuechao(14)</v>
      </c>
      <c r="T481">
        <v>20</v>
      </c>
    </row>
    <row r="482" hidden="1" spans="1:20">
      <c r="A482" t="s">
        <v>1492</v>
      </c>
      <c r="B482" s="9" t="s">
        <v>153</v>
      </c>
      <c r="C482" t="str">
        <f t="array" ref="C482">IF(ISNA(VLOOKUP(A482&amp;I482&amp;"1",IF({1,0},'8.1论文（前端查询） 需要导入-待处理)'!E:E&amp;'8.1论文（前端查询） 需要导入-待处理)'!G:G&amp;'8.1论文（前端查询） 需要导入-待处理)'!K:K,'8.1论文（前端查询） 需要导入-待处理)'!B:B),2,)),VLOOKUP(A482,IF({1,0},'8.1论文（前端查询） 需要导入-待处理)'!E:E,'8.1论文（前端查询） 需要导入-待处理)'!B:B),2,),VLOOKUP(A482&amp;I482&amp;"1",IF({1,0},'8.1论文（前端查询） 需要导入-待处理)'!E:E&amp;'8.1论文（前端查询） 需要导入-待处理)'!G:G&amp;'8.1论文（前端查询） 需要导入-待处理)'!K:K,'8.1论文（前端查询） 需要导入-待处理)'!B:B),2,))</f>
        <v>郭振杰</v>
      </c>
      <c r="D482" t="str">
        <f>VLOOKUP(C482,[1]Sheet1!$A:$B,2,)</f>
        <v>guozhenjie</v>
      </c>
      <c r="E482" s="1" t="s">
        <v>152</v>
      </c>
      <c r="F482" t="str">
        <f t="array" ref="F482">IF(VLOOKUP(A482&amp;I482,IF({1,0},'8.1论文（前端查询） 需要导入-待处理)'!E:E&amp;'8.1论文（前端查询） 需要导入-待处理)'!G:G,'8.1论文（前端查询） 需要导入-待处理)'!J:J),2,)="1","独立完成","合作完成")</f>
        <v>合作完成</v>
      </c>
      <c r="G482" t="str">
        <f t="array" ref="G482">VLOOKUP(A482&amp;I482,IF({1,0},'8.1论文（前端查询） 需要导入-待处理)'!E:E&amp;'8.1论文（前端查询） 需要导入-待处理)'!G:G,'8.1论文（前端查询） 需要导入-待处理)'!A:A),2,)</f>
        <v>2012</v>
      </c>
      <c r="H482" t="str">
        <f>VLOOKUP(T482,刊物分数!A:D,3,1)</f>
        <v>内部刊物</v>
      </c>
      <c r="I482" t="s">
        <v>153</v>
      </c>
      <c r="J482" t="str">
        <f t="array" ref="J482">VLOOKUP(A482&amp;I482,IF({1,0},'8.1论文（前端查询） 需要导入-待处理)'!E:E&amp;'8.1论文（前端查询） 需要导入-待处理)'!G:G,'8.1论文（前端查询） 需要导入-待处理)'!I:I),2,)</f>
        <v>2012-11-15 </v>
      </c>
      <c r="K482" t="str">
        <f t="array" ref="K482">VLOOKUP(A482&amp;I482,IF({1,0},'8.1论文（前端查询） 需要导入-待处理)'!E:E&amp;'8.1论文（前端查询） 需要导入-待处理)'!G:G,'8.1论文（前端查询） 需要导入-待处理)'!H:H),2,)</f>
        <v>8000</v>
      </c>
      <c r="L482" t="s">
        <v>27</v>
      </c>
      <c r="M482" t="s">
        <v>155</v>
      </c>
      <c r="N482" t="s">
        <v>29</v>
      </c>
      <c r="R482" t="str">
        <f>CONCATENATE(E482,"(",VLOOKUP(H482,刊物分数!C:D,2,)*70%,")")</f>
        <v>guozhenjie(3.5)</v>
      </c>
      <c r="T482">
        <v>4</v>
      </c>
    </row>
    <row r="483" hidden="1" spans="1:20">
      <c r="A483" t="s">
        <v>1495</v>
      </c>
      <c r="B483" s="9" t="s">
        <v>1496</v>
      </c>
      <c r="C483" t="str">
        <f t="array" ref="C483">IF(ISNA(VLOOKUP(A483&amp;I483&amp;"1",IF({1,0},'8.1论文（前端查询） 需要导入-待处理)'!E:E&amp;'8.1论文（前端查询） 需要导入-待处理)'!G:G&amp;'8.1论文（前端查询） 需要导入-待处理)'!K:K,'8.1论文（前端查询） 需要导入-待处理)'!B:B),2,)),VLOOKUP(A483,IF({1,0},'8.1论文（前端查询） 需要导入-待处理)'!E:E,'8.1论文（前端查询） 需要导入-待处理)'!B:B),2,),VLOOKUP(A483&amp;I483&amp;"1",IF({1,0},'8.1论文（前端查询） 需要导入-待处理)'!E:E&amp;'8.1论文（前端查询） 需要导入-待处理)'!G:G&amp;'8.1论文（前端查询） 需要导入-待处理)'!K:K,'8.1论文（前端查询） 需要导入-待处理)'!B:B),2,))</f>
        <v>何佳晓</v>
      </c>
      <c r="D483" t="str">
        <f>VLOOKUP(C483,[1]Sheet1!$A:$B,2,)</f>
        <v>hejiaxiao</v>
      </c>
      <c r="E483" s="1" t="s">
        <v>1148</v>
      </c>
      <c r="F483" t="str">
        <f t="array" ref="F483">IF(VLOOKUP(A483&amp;I483,IF({1,0},'8.1论文（前端查询） 需要导入-待处理)'!E:E&amp;'8.1论文（前端查询） 需要导入-待处理)'!G:G,'8.1论文（前端查询） 需要导入-待处理)'!J:J),2,)="1","独立完成","合作完成")</f>
        <v>独立完成</v>
      </c>
      <c r="G483" t="str">
        <f t="array" ref="G483">VLOOKUP(A483&amp;I483,IF({1,0},'8.1论文（前端查询） 需要导入-待处理)'!E:E&amp;'8.1论文（前端查询） 需要导入-待处理)'!G:G,'8.1论文（前端查询） 需要导入-待处理)'!A:A),2,)</f>
        <v>2012</v>
      </c>
      <c r="H483" t="str">
        <f>VLOOKUP(T483,刊物分数!A:D,3,1)</f>
        <v>一般期刊、公开出版的论文集</v>
      </c>
      <c r="I483" t="s">
        <v>1496</v>
      </c>
      <c r="J483" t="str">
        <f t="array" ref="J483">VLOOKUP(A483&amp;I483,IF({1,0},'8.1论文（前端查询） 需要导入-待处理)'!E:E&amp;'8.1论文（前端查询） 需要导入-待处理)'!G:G,'8.1论文（前端查询） 需要导入-待处理)'!I:I),2,)</f>
        <v>2012-08-28 </v>
      </c>
      <c r="K483" t="str">
        <f t="array" ref="K483">VLOOKUP(A483&amp;I483,IF({1,0},'8.1论文（前端查询） 需要导入-待处理)'!E:E&amp;'8.1论文（前端查询） 需要导入-待处理)'!G:G,'8.1论文（前端查询） 需要导入-待处理)'!H:H),2,)</f>
        <v>0.3</v>
      </c>
      <c r="L483" t="s">
        <v>27</v>
      </c>
      <c r="M483" t="s">
        <v>1151</v>
      </c>
      <c r="N483" t="s">
        <v>29</v>
      </c>
      <c r="R483" t="str">
        <f>CONCATENATE(E483,"(",VLOOKUP(H483,刊物分数!C:D,2,)*70%,")")</f>
        <v>hejiaxiao(14)</v>
      </c>
      <c r="T483">
        <v>20</v>
      </c>
    </row>
    <row r="484" hidden="1" spans="1:20">
      <c r="A484" t="s">
        <v>1498</v>
      </c>
      <c r="B484" s="9" t="s">
        <v>75</v>
      </c>
      <c r="C484" t="str">
        <f t="array" ref="C484">IF(ISNA(VLOOKUP(A484&amp;I484&amp;"1",IF({1,0},'8.1论文（前端查询） 需要导入-待处理)'!E:E&amp;'8.1论文（前端查询） 需要导入-待处理)'!G:G&amp;'8.1论文（前端查询） 需要导入-待处理)'!K:K,'8.1论文（前端查询） 需要导入-待处理)'!B:B),2,)),VLOOKUP(A484,IF({1,0},'8.1论文（前端查询） 需要导入-待处理)'!E:E,'8.1论文（前端查询） 需要导入-待处理)'!B:B),2,),VLOOKUP(A484&amp;I484&amp;"1",IF({1,0},'8.1论文（前端查询） 需要导入-待处理)'!E:E&amp;'8.1论文（前端查询） 需要导入-待处理)'!G:G&amp;'8.1论文（前端查询） 需要导入-待处理)'!K:K,'8.1论文（前端查询） 需要导入-待处理)'!B:B),2,))</f>
        <v>何佳晓</v>
      </c>
      <c r="D484" t="str">
        <f>VLOOKUP(C484,[1]Sheet1!$A:$B,2,)</f>
        <v>hejiaxiao</v>
      </c>
      <c r="E484" s="1" t="s">
        <v>1148</v>
      </c>
      <c r="F484" t="str">
        <f t="array" ref="F484">IF(VLOOKUP(A484&amp;I484,IF({1,0},'8.1论文（前端查询） 需要导入-待处理)'!E:E&amp;'8.1论文（前端查询） 需要导入-待处理)'!G:G,'8.1论文（前端查询） 需要导入-待处理)'!J:J),2,)="1","独立完成","合作完成")</f>
        <v>独立完成</v>
      </c>
      <c r="G484" t="str">
        <f t="array" ref="G484">VLOOKUP(A484&amp;I484,IF({1,0},'8.1论文（前端查询） 需要导入-待处理)'!E:E&amp;'8.1论文（前端查询） 需要导入-待处理)'!G:G,'8.1论文（前端查询） 需要导入-待处理)'!A:A),2,)</f>
        <v>2012</v>
      </c>
      <c r="H484" t="str">
        <f>VLOOKUP(T484,刊物分数!A:D,3,1)</f>
        <v>内部刊物</v>
      </c>
      <c r="I484" t="s">
        <v>75</v>
      </c>
      <c r="J484" t="str">
        <f t="array" ref="J484">VLOOKUP(A484&amp;I484,IF({1,0},'8.1论文（前端查询） 需要导入-待处理)'!E:E&amp;'8.1论文（前端查询） 需要导入-待处理)'!G:G,'8.1论文（前端查询） 需要导入-待处理)'!I:I),2,)</f>
        <v>2012-01-20 </v>
      </c>
      <c r="K484" t="str">
        <f t="array" ref="K484">VLOOKUP(A484&amp;I484,IF({1,0},'8.1论文（前端查询） 需要导入-待处理)'!E:E&amp;'8.1论文（前端查询） 需要导入-待处理)'!G:G,'8.1论文（前端查询） 需要导入-待处理)'!H:H),2,)</f>
        <v>0.18</v>
      </c>
      <c r="L484" t="s">
        <v>27</v>
      </c>
      <c r="M484" t="s">
        <v>1151</v>
      </c>
      <c r="N484" t="s">
        <v>29</v>
      </c>
      <c r="R484" t="str">
        <f>CONCATENATE(E484,"(",VLOOKUP(H484,刊物分数!C:D,2,)*70%,")")</f>
        <v>hejiaxiao(3.5)</v>
      </c>
      <c r="T484">
        <v>5</v>
      </c>
    </row>
    <row r="485" spans="1:20">
      <c r="A485" t="s">
        <v>1501</v>
      </c>
      <c r="B485" s="9" t="s">
        <v>42</v>
      </c>
      <c r="C485" t="str">
        <f t="array" ref="C485">IF(ISNA(VLOOKUP(A485&amp;I485&amp;"1",IF({1,0},'8.1论文（前端查询） 需要导入-待处理)'!E:E&amp;'8.1论文（前端查询） 需要导入-待处理)'!G:G&amp;'8.1论文（前端查询） 需要导入-待处理)'!K:K,'8.1论文（前端查询） 需要导入-待处理)'!B:B),2,)),VLOOKUP(A485,IF({1,0},'8.1论文（前端查询） 需要导入-待处理)'!E:E,'8.1论文（前端查询） 需要导入-待处理)'!B:B),2,),VLOOKUP(A485&amp;I485&amp;"1",IF({1,0},'8.1论文（前端查询） 需要导入-待处理)'!E:E&amp;'8.1论文（前端查询） 需要导入-待处理)'!G:G&amp;'8.1论文（前端查询） 需要导入-待处理)'!K:K,'8.1论文（前端查询） 需要导入-待处理)'!B:B),2,))</f>
        <v>王秀模</v>
      </c>
      <c r="D485" t="e">
        <f>VLOOKUP(C485,[1]Sheet1!$A:$B,2,)</f>
        <v>#N/A</v>
      </c>
      <c r="E485" s="1" t="s">
        <v>215</v>
      </c>
      <c r="F485" t="str">
        <f t="array" ref="F485">IF(VLOOKUP(A485&amp;I485,IF({1,0},'8.1论文（前端查询） 需要导入-待处理)'!E:E&amp;'8.1论文（前端查询） 需要导入-待处理)'!G:G,'8.1论文（前端查询） 需要导入-待处理)'!J:J),2,)="1","独立完成","合作完成")</f>
        <v>合作完成</v>
      </c>
      <c r="G485" t="str">
        <f t="array" ref="G485">VLOOKUP(A485&amp;I485,IF({1,0},'8.1论文（前端查询） 需要导入-待处理)'!E:E&amp;'8.1论文（前端查询） 需要导入-待处理)'!G:G,'8.1论文（前端查询） 需要导入-待处理)'!A:A),2,)</f>
        <v>2012</v>
      </c>
      <c r="H485" t="str">
        <f>VLOOKUP(T485,刊物分数!A:D,3,1)</f>
        <v>内部刊物</v>
      </c>
      <c r="I485" t="s">
        <v>42</v>
      </c>
      <c r="J485" t="str">
        <f t="array" ref="J485">VLOOKUP(A485&amp;I485,IF({1,0},'8.1论文（前端查询） 需要导入-待处理)'!E:E&amp;'8.1论文（前端查询） 需要导入-待处理)'!G:G,'8.1论文（前端查询） 需要导入-待处理)'!I:I),2,)</f>
        <v>2012-01-03 </v>
      </c>
      <c r="K485" t="str">
        <f t="array" ref="K485">VLOOKUP(A485&amp;I485,IF({1,0},'8.1论文（前端查询） 需要导入-待处理)'!E:E&amp;'8.1论文（前端查询） 需要导入-待处理)'!G:G,'8.1论文（前端查询） 需要导入-待处理)'!H:H),2,)</f>
        <v>2.8</v>
      </c>
      <c r="L485" t="s">
        <v>27</v>
      </c>
      <c r="M485" t="s">
        <v>1504</v>
      </c>
      <c r="N485" t="s">
        <v>29</v>
      </c>
      <c r="R485" t="str">
        <f>CONCATENATE(E485,"(",VLOOKUP(H485,刊物分数!C:D,2,)*70%,")")</f>
        <v>wangxiumo(3.5)</v>
      </c>
      <c r="T485">
        <v>2.5</v>
      </c>
    </row>
    <row r="486" hidden="1" spans="1:20">
      <c r="A486" t="s">
        <v>1505</v>
      </c>
      <c r="B486" s="9" t="s">
        <v>373</v>
      </c>
      <c r="C486" t="str">
        <f t="array" ref="C486">IF(ISNA(VLOOKUP(A486&amp;I486&amp;"1",IF({1,0},'8.1论文（前端查询） 需要导入-待处理)'!E:E&amp;'8.1论文（前端查询） 需要导入-待处理)'!G:G&amp;'8.1论文（前端查询） 需要导入-待处理)'!K:K,'8.1论文（前端查询） 需要导入-待处理)'!B:B),2,)),VLOOKUP(A486,IF({1,0},'8.1论文（前端查询） 需要导入-待处理)'!E:E,'8.1论文（前端查询） 需要导入-待处理)'!B:B),2,),VLOOKUP(A486&amp;I486&amp;"1",IF({1,0},'8.1论文（前端查询） 需要导入-待处理)'!E:E&amp;'8.1论文（前端查询） 需要导入-待处理)'!G:G&amp;'8.1论文（前端查询） 需要导入-待处理)'!K:K,'8.1论文（前端查询） 需要导入-待处理)'!B:B),2,))</f>
        <v>胡攀</v>
      </c>
      <c r="D486" t="str">
        <f>VLOOKUP(C486,[1]Sheet1!$A:$B,2,)</f>
        <v>hupan</v>
      </c>
      <c r="E486" s="1" t="s">
        <v>189</v>
      </c>
      <c r="F486" t="str">
        <f t="array" ref="F486">IF(VLOOKUP(A486&amp;I486,IF({1,0},'8.1论文（前端查询） 需要导入-待处理)'!E:E&amp;'8.1论文（前端查询） 需要导入-待处理)'!G:G,'8.1论文（前端查询） 需要导入-待处理)'!J:J),2,)="1","独立完成","合作完成")</f>
        <v>合作完成</v>
      </c>
      <c r="G486" t="str">
        <f t="array" ref="G486">VLOOKUP(A486&amp;I486,IF({1,0},'8.1论文（前端查询） 需要导入-待处理)'!E:E&amp;'8.1论文（前端查询） 需要导入-待处理)'!G:G,'8.1论文（前端查询） 需要导入-待处理)'!A:A),2,)</f>
        <v>2012</v>
      </c>
      <c r="H486" t="str">
        <f>VLOOKUP(T486,刊物分数!A:D,3,1)</f>
        <v>一般期刊、公开出版的论文集</v>
      </c>
      <c r="I486" t="s">
        <v>373</v>
      </c>
      <c r="J486" t="str">
        <f t="array" ref="J486">VLOOKUP(A486&amp;I486,IF({1,0},'8.1论文（前端查询） 需要导入-待处理)'!E:E&amp;'8.1论文（前端查询） 需要导入-待处理)'!G:G,'8.1论文（前端查询） 需要导入-待处理)'!I:I),2,)</f>
        <v>2012-09-27 </v>
      </c>
      <c r="K486" t="str">
        <f t="array" ref="K486">VLOOKUP(A486&amp;I486,IF({1,0},'8.1论文（前端查询） 需要导入-待处理)'!E:E&amp;'8.1论文（前端查询） 需要导入-待处理)'!G:G,'8.1论文（前端查询） 需要导入-待处理)'!H:H),2,)</f>
        <v>0.9</v>
      </c>
      <c r="L486" t="s">
        <v>27</v>
      </c>
      <c r="M486" t="s">
        <v>1507</v>
      </c>
      <c r="N486" t="s">
        <v>29</v>
      </c>
      <c r="R486" t="str">
        <f>CONCATENATE(E486,"(",VLOOKUP(H486,刊物分数!C:D,2,)*70%,")")</f>
        <v>hupan(14)</v>
      </c>
      <c r="T486">
        <v>14</v>
      </c>
    </row>
    <row r="487" hidden="1" spans="1:20">
      <c r="A487" t="s">
        <v>1508</v>
      </c>
      <c r="B487" s="9" t="s">
        <v>75</v>
      </c>
      <c r="C487" t="str">
        <f t="array" ref="C487">IF(ISNA(VLOOKUP(A487&amp;I487&amp;"1",IF({1,0},'8.1论文（前端查询） 需要导入-待处理)'!E:E&amp;'8.1论文（前端查询） 需要导入-待处理)'!G:G&amp;'8.1论文（前端查询） 需要导入-待处理)'!K:K,'8.1论文（前端查询） 需要导入-待处理)'!B:B),2,)),VLOOKUP(A487,IF({1,0},'8.1论文（前端查询） 需要导入-待处理)'!E:E,'8.1论文（前端查询） 需要导入-待处理)'!B:B),2,),VLOOKUP(A487&amp;I487&amp;"1",IF({1,0},'8.1论文（前端查询） 需要导入-待处理)'!E:E&amp;'8.1论文（前端查询） 需要导入-待处理)'!G:G&amp;'8.1论文（前端查询） 需要导入-待处理)'!K:K,'8.1论文（前端查询） 需要导入-待处理)'!B:B),2,))</f>
        <v>胡攀</v>
      </c>
      <c r="D487" t="str">
        <f>VLOOKUP(C487,[1]Sheet1!$A:$B,2,)</f>
        <v>hupan</v>
      </c>
      <c r="E487" s="1" t="s">
        <v>189</v>
      </c>
      <c r="F487" t="str">
        <f t="array" ref="F487">IF(VLOOKUP(A487&amp;I487,IF({1,0},'8.1论文（前端查询） 需要导入-待处理)'!E:E&amp;'8.1论文（前端查询） 需要导入-待处理)'!G:G,'8.1论文（前端查询） 需要导入-待处理)'!J:J),2,)="1","独立完成","合作完成")</f>
        <v>合作完成</v>
      </c>
      <c r="G487" t="str">
        <f t="array" ref="G487">VLOOKUP(A487&amp;I487,IF({1,0},'8.1论文（前端查询） 需要导入-待处理)'!E:E&amp;'8.1论文（前端查询） 需要导入-待处理)'!G:G,'8.1论文（前端查询） 需要导入-待处理)'!A:A),2,)</f>
        <v>2012</v>
      </c>
      <c r="H487" t="str">
        <f>VLOOKUP(T487,刊物分数!A:D,3,1)</f>
        <v>内部刊物</v>
      </c>
      <c r="I487" t="s">
        <v>75</v>
      </c>
      <c r="J487" t="str">
        <f t="array" ref="J487">VLOOKUP(A487&amp;I487,IF({1,0},'8.1论文（前端查询） 需要导入-待处理)'!E:E&amp;'8.1论文（前端查询） 需要导入-待处理)'!G:G,'8.1论文（前端查询） 需要导入-待处理)'!I:I),2,)</f>
        <v>2012-02-20 </v>
      </c>
      <c r="K487" t="str">
        <f t="array" ref="K487">VLOOKUP(A487&amp;I487,IF({1,0},'8.1论文（前端查询） 需要导入-待处理)'!E:E&amp;'8.1论文（前端查询） 需要导入-待处理)'!G:G,'8.1论文（前端查询） 需要导入-待处理)'!H:H),2,)</f>
        <v>0.5</v>
      </c>
      <c r="L487" t="s">
        <v>27</v>
      </c>
      <c r="M487" t="s">
        <v>1510</v>
      </c>
      <c r="N487" t="s">
        <v>29</v>
      </c>
      <c r="R487" t="str">
        <f>CONCATENATE(E487,"(",VLOOKUP(H487,刊物分数!C:D,2,)*70%,")")</f>
        <v>hupan(3.5)</v>
      </c>
      <c r="T487">
        <v>3</v>
      </c>
    </row>
    <row r="488" hidden="1" spans="1:20">
      <c r="A488" t="s">
        <v>1511</v>
      </c>
      <c r="B488" s="9" t="s">
        <v>34</v>
      </c>
      <c r="C488" t="str">
        <f t="array" ref="C488">IF(ISNA(VLOOKUP(A488&amp;I488&amp;"1",IF({1,0},'8.1论文（前端查询） 需要导入-待处理)'!E:E&amp;'8.1论文（前端查询） 需要导入-待处理)'!G:G&amp;'8.1论文（前端查询） 需要导入-待处理)'!K:K,'8.1论文（前端查询） 需要导入-待处理)'!B:B),2,)),VLOOKUP(A488,IF({1,0},'8.1论文（前端查询） 需要导入-待处理)'!E:E,'8.1论文（前端查询） 需要导入-待处理)'!B:B),2,),VLOOKUP(A488&amp;I488&amp;"1",IF({1,0},'8.1论文（前端查询） 需要导入-待处理)'!E:E&amp;'8.1论文（前端查询） 需要导入-待处理)'!G:G&amp;'8.1论文（前端查询） 需要导入-待处理)'!K:K,'8.1论文（前端查询） 需要导入-待处理)'!B:B),2,))</f>
        <v>罗锐华</v>
      </c>
      <c r="D488" t="str">
        <f>VLOOKUP(C488,[1]Sheet1!$A:$B,2,)</f>
        <v>luoruihua</v>
      </c>
      <c r="E488" s="1" t="s">
        <v>396</v>
      </c>
      <c r="F488" t="str">
        <f t="array" ref="F488">IF(VLOOKUP(A488&amp;I488,IF({1,0},'8.1论文（前端查询） 需要导入-待处理)'!E:E&amp;'8.1论文（前端查询） 需要导入-待处理)'!G:G,'8.1论文（前端查询） 需要导入-待处理)'!J:J),2,)="1","独立完成","合作完成")</f>
        <v>合作完成</v>
      </c>
      <c r="G488" t="str">
        <f t="array" ref="G488">VLOOKUP(A488&amp;I488,IF({1,0},'8.1论文（前端查询） 需要导入-待处理)'!E:E&amp;'8.1论文（前端查询） 需要导入-待处理)'!G:G,'8.1论文（前端查询） 需要导入-待处理)'!A:A),2,)</f>
        <v>2012</v>
      </c>
      <c r="H488" t="str">
        <f>VLOOKUP(T488,刊物分数!A:D,3,1)</f>
        <v>一般期刊、公开出版的论文集</v>
      </c>
      <c r="I488" t="s">
        <v>34</v>
      </c>
      <c r="J488" t="str">
        <f t="array" ref="J488">VLOOKUP(A488&amp;I488,IF({1,0},'8.1论文（前端查询） 需要导入-待处理)'!E:E&amp;'8.1论文（前端查询） 需要导入-待处理)'!G:G,'8.1论文（前端查询） 需要导入-待处理)'!I:I),2,)</f>
        <v>2012-02-23 </v>
      </c>
      <c r="K488" t="str">
        <f t="array" ref="K488">VLOOKUP(A488&amp;I488,IF({1,0},'8.1论文（前端查询） 需要导入-待处理)'!E:E&amp;'8.1论文（前端查询） 需要导入-待处理)'!G:G,'8.1论文（前端查询） 需要导入-待处理)'!H:H),2,)</f>
        <v>0.45</v>
      </c>
      <c r="L488" t="s">
        <v>27</v>
      </c>
      <c r="M488" t="s">
        <v>1513</v>
      </c>
      <c r="N488" t="s">
        <v>29</v>
      </c>
      <c r="R488" t="str">
        <f>CONCATENATE(E488,"(",VLOOKUP(H488,刊物分数!C:D,2,)*70%,")")</f>
        <v>luoruihua(14)</v>
      </c>
      <c r="T488">
        <v>6</v>
      </c>
    </row>
    <row r="489" hidden="1" spans="1:20">
      <c r="A489" t="s">
        <v>1514</v>
      </c>
      <c r="B489" s="9" t="s">
        <v>1515</v>
      </c>
      <c r="C489" t="str">
        <f t="array" ref="C489">IF(ISNA(VLOOKUP(A489&amp;I489&amp;"1",IF({1,0},'8.1论文（前端查询） 需要导入-待处理)'!E:E&amp;'8.1论文（前端查询） 需要导入-待处理)'!G:G&amp;'8.1论文（前端查询） 需要导入-待处理)'!K:K,'8.1论文（前端查询） 需要导入-待处理)'!B:B),2,)),VLOOKUP(A489,IF({1,0},'8.1论文（前端查询） 需要导入-待处理)'!E:E,'8.1论文（前端查询） 需要导入-待处理)'!B:B),2,),VLOOKUP(A489&amp;I489&amp;"1",IF({1,0},'8.1论文（前端查询） 需要导入-待处理)'!E:E&amp;'8.1论文（前端查询） 需要导入-待处理)'!G:G&amp;'8.1论文（前端查询） 需要导入-待处理)'!K:K,'8.1论文（前端查询） 需要导入-待处理)'!B:B),2,))</f>
        <v>黄意武</v>
      </c>
      <c r="D489" t="str">
        <f>VLOOKUP(C489,[1]Sheet1!$A:$B,2,)</f>
        <v>huangyiwu</v>
      </c>
      <c r="E489" s="1" t="s">
        <v>201</v>
      </c>
      <c r="F489" t="str">
        <f t="array" ref="F489">IF(VLOOKUP(A489&amp;I489,IF({1,0},'8.1论文（前端查询） 需要导入-待处理)'!E:E&amp;'8.1论文（前端查询） 需要导入-待处理)'!G:G,'8.1论文（前端查询） 需要导入-待处理)'!J:J),2,)="1","独立完成","合作完成")</f>
        <v>合作完成</v>
      </c>
      <c r="G489" t="str">
        <f t="array" ref="G489">VLOOKUP(A489&amp;I489,IF({1,0},'8.1论文（前端查询） 需要导入-待处理)'!E:E&amp;'8.1论文（前端查询） 需要导入-待处理)'!G:G,'8.1论文（前端查询） 需要导入-待处理)'!A:A),2,)</f>
        <v>2012</v>
      </c>
      <c r="H489" t="str">
        <f>VLOOKUP(T489,刊物分数!A:D,3,1)</f>
        <v>一般期刊、公开出版的论文集</v>
      </c>
      <c r="I489" t="s">
        <v>1515</v>
      </c>
      <c r="J489" t="str">
        <f t="array" ref="J489">VLOOKUP(A489&amp;I489,IF({1,0},'8.1论文（前端查询） 需要导入-待处理)'!E:E&amp;'8.1论文（前端查询） 需要导入-待处理)'!G:G,'8.1论文（前端查询） 需要导入-待处理)'!I:I),2,)</f>
        <v>2013-12-19 </v>
      </c>
      <c r="K489" t="str">
        <f t="array" ref="K489">VLOOKUP(A489&amp;I489,IF({1,0},'8.1论文（前端查询） 需要导入-待处理)'!E:E&amp;'8.1论文（前端查询） 需要导入-待处理)'!G:G,'8.1论文（前端查询） 需要导入-待处理)'!H:H),2,)</f>
        <v>0.6</v>
      </c>
      <c r="L489" t="s">
        <v>27</v>
      </c>
      <c r="M489" t="s">
        <v>204</v>
      </c>
      <c r="N489" t="s">
        <v>29</v>
      </c>
      <c r="R489" t="str">
        <f>CONCATENATE(E489,"(",VLOOKUP(H489,刊物分数!C:D,2,)*70%,")")</f>
        <v>huangyiwu(14)</v>
      </c>
      <c r="T489">
        <v>10</v>
      </c>
    </row>
    <row r="490" hidden="1" spans="1:20">
      <c r="A490" t="s">
        <v>1517</v>
      </c>
      <c r="B490" s="9" t="s">
        <v>195</v>
      </c>
      <c r="C490" t="str">
        <f t="array" ref="C490">IF(ISNA(VLOOKUP(A490&amp;I490&amp;"1",IF({1,0},'8.1论文（前端查询） 需要导入-待处理)'!E:E&amp;'8.1论文（前端查询） 需要导入-待处理)'!G:G&amp;'8.1论文（前端查询） 需要导入-待处理)'!K:K,'8.1论文（前端查询） 需要导入-待处理)'!B:B),2,)),VLOOKUP(A490,IF({1,0},'8.1论文（前端查询） 需要导入-待处理)'!E:E,'8.1论文（前端查询） 需要导入-待处理)'!B:B),2,),VLOOKUP(A490&amp;I490&amp;"1",IF({1,0},'8.1论文（前端查询） 需要导入-待处理)'!E:E&amp;'8.1论文（前端查询） 需要导入-待处理)'!G:G&amp;'8.1论文（前端查询） 需要导入-待处理)'!K:K,'8.1论文（前端查询） 需要导入-待处理)'!B:B),2,))</f>
        <v>黄意武</v>
      </c>
      <c r="D490" t="str">
        <f>VLOOKUP(C490,[1]Sheet1!$A:$B,2,)</f>
        <v>huangyiwu</v>
      </c>
      <c r="E490" s="1" t="s">
        <v>201</v>
      </c>
      <c r="F490" t="str">
        <f t="array" ref="F490">IF(VLOOKUP(A490&amp;I490,IF({1,0},'8.1论文（前端查询） 需要导入-待处理)'!E:E&amp;'8.1论文（前端查询） 需要导入-待处理)'!G:G,'8.1论文（前端查询） 需要导入-待处理)'!J:J),2,)="1","独立完成","合作完成")</f>
        <v>独立完成</v>
      </c>
      <c r="G490" t="str">
        <f t="array" ref="G490">VLOOKUP(A490&amp;I490,IF({1,0},'8.1论文（前端查询） 需要导入-待处理)'!E:E&amp;'8.1论文（前端查询） 需要导入-待处理)'!G:G,'8.1论文（前端查询） 需要导入-待处理)'!A:A),2,)</f>
        <v>2012</v>
      </c>
      <c r="H490" t="str">
        <f>VLOOKUP(T490,刊物分数!A:D,3,1)</f>
        <v>内部刊物</v>
      </c>
      <c r="I490" t="s">
        <v>195</v>
      </c>
      <c r="J490" t="str">
        <f t="array" ref="J490">VLOOKUP(A490&amp;I490,IF({1,0},'8.1论文（前端查询） 需要导入-待处理)'!E:E&amp;'8.1论文（前端查询） 需要导入-待处理)'!G:G,'8.1论文（前端查询） 需要导入-待处理)'!I:I),2,)</f>
        <v>2012-08-14 </v>
      </c>
      <c r="K490" t="str">
        <f t="array" ref="K490">VLOOKUP(A490&amp;I490,IF({1,0},'8.1论文（前端查询） 需要导入-待处理)'!E:E&amp;'8.1论文（前端查询） 需要导入-待处理)'!G:G,'8.1论文（前端查询） 需要导入-待处理)'!H:H),2,)</f>
        <v>0.6</v>
      </c>
      <c r="L490" t="s">
        <v>27</v>
      </c>
      <c r="M490" t="s">
        <v>204</v>
      </c>
      <c r="N490" t="s">
        <v>29</v>
      </c>
      <c r="R490" t="str">
        <f>CONCATENATE(E490,"(",VLOOKUP(H490,刊物分数!C:D,2,)*70%,")")</f>
        <v>huangyiwu(3.5)</v>
      </c>
      <c r="T490">
        <v>5</v>
      </c>
    </row>
    <row r="491" spans="1:20">
      <c r="A491" t="s">
        <v>1519</v>
      </c>
      <c r="B491" s="9" t="s">
        <v>1522</v>
      </c>
      <c r="C491" t="str">
        <f t="array" ref="C491">IF(ISNA(VLOOKUP(A491&amp;I491&amp;"1",IF({1,0},'8.1论文（前端查询） 需要导入-待处理)'!E:E&amp;'8.1论文（前端查询） 需要导入-待处理)'!G:G&amp;'8.1论文（前端查询） 需要导入-待处理)'!K:K,'8.1论文（前端查询） 需要导入-待处理)'!B:B),2,)),VLOOKUP(A491,IF({1,0},'8.1论文（前端查询） 需要导入-待处理)'!E:E,'8.1论文（前端查询） 需要导入-待处理)'!B:B),2,),VLOOKUP(A491&amp;I491&amp;"1",IF({1,0},'8.1论文（前端查询） 需要导入-待处理)'!E:E&amp;'8.1论文（前端查询） 需要导入-待处理)'!G:G&amp;'8.1论文（前端查询） 需要导入-待处理)'!K:K,'8.1论文（前端查询） 需要导入-待处理)'!B:B),2,))</f>
        <v>孟东方</v>
      </c>
      <c r="D491" t="e">
        <f>VLOOKUP(C491,[1]Sheet1!$A:$B,2,)</f>
        <v>#N/A</v>
      </c>
      <c r="E491" s="1" t="s">
        <v>1521</v>
      </c>
      <c r="F491" t="str">
        <f t="array" ref="F491">IF(VLOOKUP(A491&amp;I491,IF({1,0},'8.1论文（前端查询） 需要导入-待处理)'!E:E&amp;'8.1论文（前端查询） 需要导入-待处理)'!G:G,'8.1论文（前端查询） 需要导入-待处理)'!J:J),2,)="1","独立完成","合作完成")</f>
        <v>合作完成</v>
      </c>
      <c r="G491" t="str">
        <f t="array" ref="G491">VLOOKUP(A491&amp;I491,IF({1,0},'8.1论文（前端查询） 需要导入-待处理)'!E:E&amp;'8.1论文（前端查询） 需要导入-待处理)'!G:G,'8.1论文（前端查询） 需要导入-待处理)'!A:A),2,)</f>
        <v>2012</v>
      </c>
      <c r="H491" t="str">
        <f>VLOOKUP(T491,刊物分数!A:D,3,1)</f>
        <v>内部刊物</v>
      </c>
      <c r="I491" t="s">
        <v>1522</v>
      </c>
      <c r="J491" t="str">
        <f t="array" ref="J491">VLOOKUP(A491&amp;I491,IF({1,0},'8.1论文（前端查询） 需要导入-待处理)'!E:E&amp;'8.1论文（前端查询） 需要导入-待处理)'!G:G,'8.1论文（前端查询） 需要导入-待处理)'!I:I),2,)</f>
        <v>2012-01-04 </v>
      </c>
      <c r="K491" t="str">
        <f t="array" ref="K491">VLOOKUP(A491&amp;I491,IF({1,0},'8.1论文（前端查询） 需要导入-待处理)'!E:E&amp;'8.1论文（前端查询） 需要导入-待处理)'!G:G,'8.1论文（前端查询） 需要导入-待处理)'!H:H),2,)</f>
        <v>1</v>
      </c>
      <c r="L491" t="s">
        <v>27</v>
      </c>
      <c r="M491" t="s">
        <v>1524</v>
      </c>
      <c r="N491" t="s">
        <v>29</v>
      </c>
      <c r="R491" t="str">
        <f>CONCATENATE(E491,"(",VLOOKUP(H491,刊物分数!C:D,2,)*70%,")")</f>
        <v>mengdongfang(3.5)</v>
      </c>
      <c r="T491">
        <v>2</v>
      </c>
    </row>
    <row r="492" hidden="1" spans="1:20">
      <c r="A492" t="s">
        <v>1526</v>
      </c>
      <c r="B492" s="9" t="s">
        <v>1527</v>
      </c>
      <c r="C492" t="str">
        <f t="array" ref="C492">IF(ISNA(VLOOKUP(A492&amp;I492&amp;"1",IF({1,0},'8.1论文（前端查询） 需要导入-待处理)'!E:E&amp;'8.1论文（前端查询） 需要导入-待处理)'!G:G&amp;'8.1论文（前端查询） 需要导入-待处理)'!K:K,'8.1论文（前端查询） 需要导入-待处理)'!B:B),2,)),VLOOKUP(A492,IF({1,0},'8.1论文（前端查询） 需要导入-待处理)'!E:E,'8.1论文（前端查询） 需要导入-待处理)'!B:B),2,),VLOOKUP(A492&amp;I492&amp;"1",IF({1,0},'8.1论文（前端查询） 需要导入-待处理)'!E:E&amp;'8.1论文（前端查询） 需要导入-待处理)'!G:G&amp;'8.1论文（前端查询） 需要导入-待处理)'!K:K,'8.1论文（前端查询） 需要导入-待处理)'!B:B),2,))</f>
        <v>黄意武</v>
      </c>
      <c r="D492" t="str">
        <f>VLOOKUP(C492,[1]Sheet1!$A:$B,2,)</f>
        <v>huangyiwu</v>
      </c>
      <c r="E492" s="1" t="s">
        <v>201</v>
      </c>
      <c r="F492" t="str">
        <f t="array" ref="F492">IF(VLOOKUP(A492&amp;I492,IF({1,0},'8.1论文（前端查询） 需要导入-待处理)'!E:E&amp;'8.1论文（前端查询） 需要导入-待处理)'!G:G,'8.1论文（前端查询） 需要导入-待处理)'!J:J),2,)="1","独立完成","合作完成")</f>
        <v>合作完成</v>
      </c>
      <c r="G492" t="str">
        <f t="array" ref="G492">VLOOKUP(A492&amp;I492,IF({1,0},'8.1论文（前端查询） 需要导入-待处理)'!E:E&amp;'8.1论文（前端查询） 需要导入-待处理)'!G:G,'8.1论文（前端查询） 需要导入-待处理)'!A:A),2,)</f>
        <v>2012</v>
      </c>
      <c r="H492" t="str">
        <f>VLOOKUP(T492,刊物分数!A:D,3,1)</f>
        <v>一般期刊、公开出版的论文集</v>
      </c>
      <c r="I492" t="s">
        <v>1527</v>
      </c>
      <c r="J492" t="str">
        <f t="array" ref="J492">VLOOKUP(A492&amp;I492,IF({1,0},'8.1论文（前端查询） 需要导入-待处理)'!E:E&amp;'8.1论文（前端查询） 需要导入-待处理)'!G:G,'8.1论文（前端查询） 需要导入-待处理)'!I:I),2,)</f>
        <v>2012-09-18 </v>
      </c>
      <c r="K492" t="str">
        <f t="array" ref="K492">VLOOKUP(A492&amp;I492,IF({1,0},'8.1论文（前端查询） 需要导入-待处理)'!E:E&amp;'8.1论文（前端查询） 需要导入-待处理)'!G:G,'8.1论文（前端查询） 需要导入-待处理)'!H:H),2,)</f>
        <v>0.8</v>
      </c>
      <c r="L492" t="s">
        <v>27</v>
      </c>
      <c r="M492" t="s">
        <v>204</v>
      </c>
      <c r="N492" t="s">
        <v>29</v>
      </c>
      <c r="R492" t="str">
        <f>CONCATENATE(E492,"(",VLOOKUP(H492,刊物分数!C:D,2,)*70%,")")</f>
        <v>huangyiwu(14)</v>
      </c>
      <c r="T492">
        <v>10</v>
      </c>
    </row>
    <row r="493" hidden="1" spans="1:20">
      <c r="A493" t="s">
        <v>1529</v>
      </c>
      <c r="B493" s="9" t="s">
        <v>1530</v>
      </c>
      <c r="C493" t="str">
        <f t="array" ref="C493">IF(ISNA(VLOOKUP(A493&amp;I493&amp;"1",IF({1,0},'8.1论文（前端查询） 需要导入-待处理)'!E:E&amp;'8.1论文（前端查询） 需要导入-待处理)'!G:G&amp;'8.1论文（前端查询） 需要导入-待处理)'!K:K,'8.1论文（前端查询） 需要导入-待处理)'!B:B),2,)),VLOOKUP(A493,IF({1,0},'8.1论文（前端查询） 需要导入-待处理)'!E:E,'8.1论文（前端查询） 需要导入-待处理)'!B:B),2,),VLOOKUP(A493&amp;I493&amp;"1",IF({1,0},'8.1论文（前端查询） 需要导入-待处理)'!E:E&amp;'8.1论文（前端查询） 需要导入-待处理)'!G:G&amp;'8.1论文（前端查询） 需要导入-待处理)'!K:K,'8.1论文（前端查询） 需要导入-待处理)'!B:B),2,))</f>
        <v>黄意武</v>
      </c>
      <c r="D493" t="str">
        <f>VLOOKUP(C493,[1]Sheet1!$A:$B,2,)</f>
        <v>huangyiwu</v>
      </c>
      <c r="E493" s="1" t="s">
        <v>201</v>
      </c>
      <c r="F493" t="str">
        <f t="array" ref="F493">IF(VLOOKUP(A493&amp;I493,IF({1,0},'8.1论文（前端查询） 需要导入-待处理)'!E:E&amp;'8.1论文（前端查询） 需要导入-待处理)'!G:G,'8.1论文（前端查询） 需要导入-待处理)'!J:J),2,)="1","独立完成","合作完成")</f>
        <v>合作完成</v>
      </c>
      <c r="G493" t="str">
        <f t="array" ref="G493">VLOOKUP(A493&amp;I493,IF({1,0},'8.1论文（前端查询） 需要导入-待处理)'!E:E&amp;'8.1论文（前端查询） 需要导入-待处理)'!G:G,'8.1论文（前端查询） 需要导入-待处理)'!A:A),2,)</f>
        <v>2012</v>
      </c>
      <c r="H493" t="str">
        <f>VLOOKUP(T493,刊物分数!A:D,3,1)</f>
        <v>一般期刊、公开出版的论文集</v>
      </c>
      <c r="I493" t="s">
        <v>1530</v>
      </c>
      <c r="J493" t="str">
        <f t="array" ref="J493">VLOOKUP(A493&amp;I493,IF({1,0},'8.1论文（前端查询） 需要导入-待处理)'!E:E&amp;'8.1论文（前端查询） 需要导入-待处理)'!G:G,'8.1论文（前端查询） 需要导入-待处理)'!I:I),2,)</f>
        <v>2012-08-01 </v>
      </c>
      <c r="K493" t="str">
        <f t="array" ref="K493">VLOOKUP(A493&amp;I493,IF({1,0},'8.1论文（前端查询） 需要导入-待处理)'!E:E&amp;'8.1论文（前端查询） 需要导入-待处理)'!G:G,'8.1论文（前端查询） 需要导入-待处理)'!H:H),2,)</f>
        <v>1</v>
      </c>
      <c r="L493" t="s">
        <v>27</v>
      </c>
      <c r="M493" t="s">
        <v>204</v>
      </c>
      <c r="N493" t="s">
        <v>29</v>
      </c>
      <c r="R493" t="str">
        <f>CONCATENATE(E493,"(",VLOOKUP(H493,刊物分数!C:D,2,)*70%,")")</f>
        <v>huangyiwu(14)</v>
      </c>
      <c r="T493">
        <v>10</v>
      </c>
    </row>
    <row r="494" hidden="1" spans="1:20">
      <c r="A494" t="s">
        <v>1532</v>
      </c>
      <c r="B494" s="9" t="s">
        <v>565</v>
      </c>
      <c r="C494" t="str">
        <f t="array" ref="C494">IF(ISNA(VLOOKUP(A494&amp;I494&amp;"1",IF({1,0},'8.1论文（前端查询） 需要导入-待处理)'!E:E&amp;'8.1论文（前端查询） 需要导入-待处理)'!G:G&amp;'8.1论文（前端查询） 需要导入-待处理)'!K:K,'8.1论文（前端查询） 需要导入-待处理)'!B:B),2,)),VLOOKUP(A494,IF({1,0},'8.1论文（前端查询） 需要导入-待处理)'!E:E,'8.1论文（前端查询） 需要导入-待处理)'!B:B),2,),VLOOKUP(A494&amp;I494&amp;"1",IF({1,0},'8.1论文（前端查询） 需要导入-待处理)'!E:E&amp;'8.1论文（前端查询） 需要导入-待处理)'!G:G&amp;'8.1论文（前端查询） 需要导入-待处理)'!K:K,'8.1论文（前端查询） 需要导入-待处理)'!B:B),2,))</f>
        <v>江薇薇</v>
      </c>
      <c r="D494" t="str">
        <f>VLOOKUP(C494,[1]Sheet1!$A:$B,2,)</f>
        <v>jiangweiwei</v>
      </c>
      <c r="E494" s="1" t="s">
        <v>223</v>
      </c>
      <c r="F494" t="str">
        <f t="array" ref="F494">IF(VLOOKUP(A494&amp;I494,IF({1,0},'8.1论文（前端查询） 需要导入-待处理)'!E:E&amp;'8.1论文（前端查询） 需要导入-待处理)'!G:G,'8.1论文（前端查询） 需要导入-待处理)'!J:J),2,)="1","独立完成","合作完成")</f>
        <v>独立完成</v>
      </c>
      <c r="G494" t="str">
        <f t="array" ref="G494">VLOOKUP(A494&amp;I494,IF({1,0},'8.1论文（前端查询） 需要导入-待处理)'!E:E&amp;'8.1论文（前端查询） 需要导入-待处理)'!G:G,'8.1论文（前端查询） 需要导入-待处理)'!A:A),2,)</f>
        <v>2012</v>
      </c>
      <c r="H494" t="str">
        <f>VLOOKUP(T494,刊物分数!A:D,3,1)</f>
        <v>一般期刊、公开出版的论文集</v>
      </c>
      <c r="I494" t="s">
        <v>565</v>
      </c>
      <c r="J494" t="str">
        <f t="array" ref="J494">VLOOKUP(A494&amp;I494,IF({1,0},'8.1论文（前端查询） 需要导入-待处理)'!E:E&amp;'8.1论文（前端查询） 需要导入-待处理)'!G:G,'8.1论文（前端查询） 需要导入-待处理)'!I:I),2,)</f>
        <v>2012-01-05 </v>
      </c>
      <c r="K494" t="str">
        <f t="array" ref="K494">VLOOKUP(A494&amp;I494,IF({1,0},'8.1论文（前端查询） 需要导入-待处理)'!E:E&amp;'8.1论文（前端查询） 需要导入-待处理)'!G:G,'8.1论文（前端查询） 需要导入-待处理)'!H:H),2,)</f>
        <v>0.8</v>
      </c>
      <c r="L494" t="s">
        <v>27</v>
      </c>
      <c r="M494" t="s">
        <v>225</v>
      </c>
      <c r="N494" t="s">
        <v>29</v>
      </c>
      <c r="R494" t="str">
        <f>CONCATENATE(E494,"(",VLOOKUP(H494,刊物分数!C:D,2,)*70%,")")</f>
        <v>jiangweiwei(14)</v>
      </c>
      <c r="T494">
        <v>20</v>
      </c>
    </row>
    <row r="495" hidden="1" spans="1:20">
      <c r="A495" t="s">
        <v>1534</v>
      </c>
      <c r="B495" s="9" t="s">
        <v>1522</v>
      </c>
      <c r="C495" t="str">
        <f t="array" ref="C495">IF(ISNA(VLOOKUP(A495&amp;I495&amp;"1",IF({1,0},'8.1论文（前端查询） 需要导入-待处理)'!E:E&amp;'8.1论文（前端查询） 需要导入-待处理)'!G:G&amp;'8.1论文（前端查询） 需要导入-待处理)'!K:K,'8.1论文（前端查询） 需要导入-待处理)'!B:B),2,)),VLOOKUP(A495,IF({1,0},'8.1论文（前端查询） 需要导入-待处理)'!E:E,'8.1论文（前端查询） 需要导入-待处理)'!B:B),2,),VLOOKUP(A495&amp;I495&amp;"1",IF({1,0},'8.1论文（前端查询） 需要导入-待处理)'!E:E&amp;'8.1论文（前端查询） 需要导入-待处理)'!G:G&amp;'8.1论文（前端查询） 需要导入-待处理)'!K:K,'8.1论文（前端查询） 需要导入-待处理)'!B:B),2,))</f>
        <v>彭劲松</v>
      </c>
      <c r="D495" t="str">
        <f>VLOOKUP(C495,[1]Sheet1!$A:$B,2,)</f>
        <v>pengjinsong</v>
      </c>
      <c r="E495" s="1" t="s">
        <v>417</v>
      </c>
      <c r="F495" t="str">
        <f t="array" ref="F495">IF(VLOOKUP(A495&amp;I495,IF({1,0},'8.1论文（前端查询） 需要导入-待处理)'!E:E&amp;'8.1论文（前端查询） 需要导入-待处理)'!G:G,'8.1论文（前端查询） 需要导入-待处理)'!J:J),2,)="1","独立完成","合作完成")</f>
        <v>合作完成</v>
      </c>
      <c r="G495" t="str">
        <f t="array" ref="G495">VLOOKUP(A495&amp;I495,IF({1,0},'8.1论文（前端查询） 需要导入-待处理)'!E:E&amp;'8.1论文（前端查询） 需要导入-待处理)'!G:G,'8.1论文（前端查询） 需要导入-待处理)'!A:A),2,)</f>
        <v>2012</v>
      </c>
      <c r="H495" t="str">
        <f>VLOOKUP(T495,刊物分数!A:D,3,1)</f>
        <v>内部刊物</v>
      </c>
      <c r="I495" t="s">
        <v>1522</v>
      </c>
      <c r="J495" t="str">
        <f t="array" ref="J495">VLOOKUP(A495&amp;I495,IF({1,0},'8.1论文（前端查询） 需要导入-待处理)'!E:E&amp;'8.1论文（前端查询） 需要导入-待处理)'!G:G,'8.1论文（前端查询） 需要导入-待处理)'!I:I),2,)</f>
        <v>2012-01-01 </v>
      </c>
      <c r="K495" t="str">
        <f t="array" ref="K495">VLOOKUP(A495&amp;I495,IF({1,0},'8.1论文（前端查询） 需要导入-待处理)'!E:E&amp;'8.1论文（前端查询） 需要导入-待处理)'!G:G,'8.1论文（前端查询） 需要导入-待处理)'!H:H),2,)</f>
        <v>1.2</v>
      </c>
      <c r="L495" t="s">
        <v>27</v>
      </c>
      <c r="M495" t="s">
        <v>1536</v>
      </c>
      <c r="N495" t="s">
        <v>29</v>
      </c>
      <c r="R495" t="str">
        <f>CONCATENATE(E495,"(",VLOOKUP(H495,刊物分数!C:D,2,)*70%,")")</f>
        <v>pengjingsong(3.5)</v>
      </c>
      <c r="T495">
        <v>0.5</v>
      </c>
    </row>
    <row r="496" hidden="1" spans="1:20">
      <c r="A496" t="s">
        <v>1537</v>
      </c>
      <c r="B496" s="9" t="s">
        <v>153</v>
      </c>
      <c r="C496" t="str">
        <f t="array" ref="C496">IF(ISNA(VLOOKUP(A496&amp;I496&amp;"1",IF({1,0},'8.1论文（前端查询） 需要导入-待处理)'!E:E&amp;'8.1论文（前端查询） 需要导入-待处理)'!G:G&amp;'8.1论文（前端查询） 需要导入-待处理)'!K:K,'8.1论文（前端查询） 需要导入-待处理)'!B:B),2,)),VLOOKUP(A496,IF({1,0},'8.1论文（前端查询） 需要导入-待处理)'!E:E,'8.1论文（前端查询） 需要导入-待处理)'!B:B),2,),VLOOKUP(A496&amp;I496&amp;"1",IF({1,0},'8.1论文（前端查询） 需要导入-待处理)'!E:E&amp;'8.1论文（前端查询） 需要导入-待处理)'!G:G&amp;'8.1论文（前端查询） 需要导入-待处理)'!K:K,'8.1论文（前端查询） 需要导入-待处理)'!B:B),2,))</f>
        <v>柯昌波</v>
      </c>
      <c r="D496" t="str">
        <f>VLOOKUP(C496,[1]Sheet1!$A:$B,2,)</f>
        <v>kechangbo</v>
      </c>
      <c r="E496" s="1" t="s">
        <v>761</v>
      </c>
      <c r="F496" t="str">
        <f t="array" ref="F496">IF(VLOOKUP(A496&amp;I496,IF({1,0},'8.1论文（前端查询） 需要导入-待处理)'!E:E&amp;'8.1论文（前端查询） 需要导入-待处理)'!G:G,'8.1论文（前端查询） 需要导入-待处理)'!J:J),2,)="1","独立完成","合作完成")</f>
        <v>独立完成</v>
      </c>
      <c r="G496" t="str">
        <f t="array" ref="G496">VLOOKUP(A496&amp;I496,IF({1,0},'8.1论文（前端查询） 需要导入-待处理)'!E:E&amp;'8.1论文（前端查询） 需要导入-待处理)'!G:G,'8.1论文（前端查询） 需要导入-待处理)'!A:A),2,)</f>
        <v>2012</v>
      </c>
      <c r="H496" t="str">
        <f>VLOOKUP(T496,刊物分数!A:D,3,1)</f>
        <v>一般期刊、公开出版的论文集</v>
      </c>
      <c r="I496" t="s">
        <v>153</v>
      </c>
      <c r="J496" t="str">
        <f t="array" ref="J496">VLOOKUP(A496&amp;I496,IF({1,0},'8.1论文（前端查询） 需要导入-待处理)'!E:E&amp;'8.1论文（前端查询） 需要导入-待处理)'!G:G,'8.1论文（前端查询） 需要导入-待处理)'!I:I),2,)</f>
        <v>2012-04-10 </v>
      </c>
      <c r="K496" t="str">
        <f t="array" ref="K496">VLOOKUP(A496&amp;I496,IF({1,0},'8.1论文（前端查询） 需要导入-待处理)'!E:E&amp;'8.1论文（前端查询） 需要导入-待处理)'!G:G,'8.1论文（前端查询） 需要导入-待处理)'!H:H),2,)</f>
        <v>0.5</v>
      </c>
      <c r="L496" t="s">
        <v>27</v>
      </c>
      <c r="M496" t="s">
        <v>764</v>
      </c>
      <c r="N496" t="s">
        <v>29</v>
      </c>
      <c r="R496" t="str">
        <f>CONCATENATE(E496,"(",VLOOKUP(H496,刊物分数!C:D,2,)*70%,")")</f>
        <v>kechangbo(14)</v>
      </c>
      <c r="T496">
        <v>10</v>
      </c>
    </row>
    <row r="497" hidden="1" spans="1:20">
      <c r="A497" t="s">
        <v>1539</v>
      </c>
      <c r="B497" s="9" t="s">
        <v>1540</v>
      </c>
      <c r="C497" t="str">
        <f t="array" ref="C497">IF(ISNA(VLOOKUP(A497&amp;I497&amp;"1",IF({1,0},'8.1论文（前端查询） 需要导入-待处理)'!E:E&amp;'8.1论文（前端查询） 需要导入-待处理)'!G:G&amp;'8.1论文（前端查询） 需要导入-待处理)'!K:K,'8.1论文（前端查询） 需要导入-待处理)'!B:B),2,)),VLOOKUP(A497,IF({1,0},'8.1论文（前端查询） 需要导入-待处理)'!E:E,'8.1论文（前端查询） 需要导入-待处理)'!B:B),2,),VLOOKUP(A497&amp;I497&amp;"1",IF({1,0},'8.1论文（前端查询） 需要导入-待处理)'!E:E&amp;'8.1论文（前端查询） 需要导入-待处理)'!G:G&amp;'8.1论文（前端查询） 需要导入-待处理)'!K:K,'8.1论文（前端查询） 需要导入-待处理)'!B:B),2,))</f>
        <v>马晓燕</v>
      </c>
      <c r="D497" t="str">
        <f>VLOOKUP(C497,[1]Sheet1!$A:$B,2,)</f>
        <v>maxiaoyan</v>
      </c>
      <c r="E497" s="1" t="s">
        <v>406</v>
      </c>
      <c r="F497" t="str">
        <f t="array" ref="F497">IF(VLOOKUP(A497&amp;I497,IF({1,0},'8.1论文（前端查询） 需要导入-待处理)'!E:E&amp;'8.1论文（前端查询） 需要导入-待处理)'!G:G,'8.1论文（前端查询） 需要导入-待处理)'!J:J),2,)="1","独立完成","合作完成")</f>
        <v>合作完成</v>
      </c>
      <c r="G497" t="str">
        <f t="array" ref="G497">VLOOKUP(A497&amp;I497,IF({1,0},'8.1论文（前端查询） 需要导入-待处理)'!E:E&amp;'8.1论文（前端查询） 需要导入-待处理)'!G:G,'8.1论文（前端查询） 需要导入-待处理)'!A:A),2,)</f>
        <v>2012</v>
      </c>
      <c r="H497" t="str">
        <f>VLOOKUP(T497,刊物分数!A:D,3,1)</f>
        <v>内部刊物</v>
      </c>
      <c r="I497" t="s">
        <v>1540</v>
      </c>
      <c r="J497" t="str">
        <f t="array" ref="J497">VLOOKUP(A497&amp;I497,IF({1,0},'8.1论文（前端查询） 需要导入-待处理)'!E:E&amp;'8.1论文（前端查询） 需要导入-待处理)'!G:G,'8.1论文（前端查询） 需要导入-待处理)'!I:I),2,)</f>
        <v>2012-09-18 </v>
      </c>
      <c r="K497" t="str">
        <f t="array" ref="K497">VLOOKUP(A497&amp;I497,IF({1,0},'8.1论文（前端查询） 需要导入-待处理)'!E:E&amp;'8.1论文（前端查询） 需要导入-待处理)'!G:G,'8.1论文（前端查询） 需要导入-待处理)'!H:H),2,)</f>
        <v>1</v>
      </c>
      <c r="L497" t="s">
        <v>27</v>
      </c>
      <c r="M497" t="s">
        <v>1541</v>
      </c>
      <c r="N497" t="s">
        <v>29</v>
      </c>
      <c r="R497" t="str">
        <f>CONCATENATE(E497,"(",VLOOKUP(H497,刊物分数!C:D,2,)*70%,")")</f>
        <v>maxiaoyan(3.5)</v>
      </c>
      <c r="T497">
        <v>4</v>
      </c>
    </row>
    <row r="498" spans="1:20">
      <c r="A498" t="s">
        <v>1543</v>
      </c>
      <c r="B498" s="9" t="s">
        <v>190</v>
      </c>
      <c r="C498" t="str">
        <f t="array" ref="C498">IF(ISNA(VLOOKUP(A498&amp;I498&amp;"1",IF({1,0},'8.1论文（前端查询） 需要导入-待处理)'!E:E&amp;'8.1论文（前端查询） 需要导入-待处理)'!G:G&amp;'8.1论文（前端查询） 需要导入-待处理)'!K:K,'8.1论文（前端查询） 需要导入-待处理)'!B:B),2,)),VLOOKUP(A498,IF({1,0},'8.1论文（前端查询） 需要导入-待处理)'!E:E,'8.1论文（前端查询） 需要导入-待处理)'!B:B),2,),VLOOKUP(A498&amp;I498&amp;"1",IF({1,0},'8.1论文（前端查询） 需要导入-待处理)'!E:E&amp;'8.1论文（前端查询） 需要导入-待处理)'!G:G&amp;'8.1论文（前端查询） 需要导入-待处理)'!K:K,'8.1论文（前端查询） 需要导入-待处理)'!B:B),2,))</f>
        <v>李敬</v>
      </c>
      <c r="D498" t="e">
        <f>VLOOKUP(C498,[1]Sheet1!$A:$B,2,)</f>
        <v>#N/A</v>
      </c>
      <c r="E498" s="1" t="s">
        <v>252</v>
      </c>
      <c r="F498" t="str">
        <f t="array" ref="F498">IF(VLOOKUP(A498&amp;I498,IF({1,0},'8.1论文（前端查询） 需要导入-待处理)'!E:E&amp;'8.1论文（前端查询） 需要导入-待处理)'!G:G,'8.1论文（前端查询） 需要导入-待处理)'!J:J),2,)="1","独立完成","合作完成")</f>
        <v>合作完成</v>
      </c>
      <c r="G498" t="str">
        <f t="array" ref="G498">VLOOKUP(A498&amp;I498,IF({1,0},'8.1论文（前端查询） 需要导入-待处理)'!E:E&amp;'8.1论文（前端查询） 需要导入-待处理)'!G:G,'8.1论文（前端查询） 需要导入-待处理)'!A:A),2,)</f>
        <v>2012</v>
      </c>
      <c r="H498" t="str">
        <f>VLOOKUP(T498,刊物分数!A:D,3,1)</f>
        <v>一般期刊、公开出版的论文集</v>
      </c>
      <c r="I498" t="s">
        <v>190</v>
      </c>
      <c r="J498" t="str">
        <f t="array" ref="J498">VLOOKUP(A498&amp;I498,IF({1,0},'8.1论文（前端查询） 需要导入-待处理)'!E:E&amp;'8.1论文（前端查询） 需要导入-待处理)'!G:G,'8.1论文（前端查询） 需要导入-待处理)'!I:I),2,)</f>
        <v>2012-08-15 </v>
      </c>
      <c r="K498" t="str">
        <f t="array" ref="K498">VLOOKUP(A498&amp;I498,IF({1,0},'8.1论文（前端查询） 需要导入-待处理)'!E:E&amp;'8.1论文（前端查询） 需要导入-待处理)'!G:G,'8.1论文（前端查询） 需要导入-待处理)'!H:H),2,)</f>
        <v>1</v>
      </c>
      <c r="L498" t="s">
        <v>27</v>
      </c>
      <c r="M498" t="s">
        <v>255</v>
      </c>
      <c r="N498" t="s">
        <v>29</v>
      </c>
      <c r="R498" t="str">
        <f>CONCATENATE(E498,"(",VLOOKUP(H498,刊物分数!C:D,2,)*70%,")")</f>
        <v>lijing(14)</v>
      </c>
      <c r="T498">
        <v>20</v>
      </c>
    </row>
    <row r="499" spans="1:20">
      <c r="A499" t="s">
        <v>1545</v>
      </c>
      <c r="B499" s="9" t="s">
        <v>1196</v>
      </c>
      <c r="C499" t="str">
        <f t="array" ref="C499">IF(ISNA(VLOOKUP(A499&amp;I499&amp;"1",IF({1,0},'8.1论文（前端查询） 需要导入-待处理)'!E:E&amp;'8.1论文（前端查询） 需要导入-待处理)'!G:G&amp;'8.1论文（前端查询） 需要导入-待处理)'!K:K,'8.1论文（前端查询） 需要导入-待处理)'!B:B),2,)),VLOOKUP(A499,IF({1,0},'8.1论文（前端查询） 需要导入-待处理)'!E:E,'8.1论文（前端查询） 需要导入-待处理)'!B:B),2,),VLOOKUP(A499&amp;I499&amp;"1",IF({1,0},'8.1论文（前端查询） 需要导入-待处理)'!E:E&amp;'8.1论文（前端查询） 需要导入-待处理)'!G:G&amp;'8.1论文（前端查询） 需要导入-待处理)'!K:K,'8.1论文（前端查询） 需要导入-待处理)'!B:B),2,))</f>
        <v>李敬</v>
      </c>
      <c r="D499" t="e">
        <f>VLOOKUP(C499,[1]Sheet1!$A:$B,2,)</f>
        <v>#N/A</v>
      </c>
      <c r="E499" s="1" t="s">
        <v>252</v>
      </c>
      <c r="F499" t="str">
        <f t="array" ref="F499">IF(VLOOKUP(A499&amp;I499,IF({1,0},'8.1论文（前端查询） 需要导入-待处理)'!E:E&amp;'8.1论文（前端查询） 需要导入-待处理)'!G:G,'8.1论文（前端查询） 需要导入-待处理)'!J:J),2,)="1","独立完成","合作完成")</f>
        <v>合作完成</v>
      </c>
      <c r="G499" t="str">
        <f t="array" ref="G499">VLOOKUP(A499&amp;I499,IF({1,0},'8.1论文（前端查询） 需要导入-待处理)'!E:E&amp;'8.1论文（前端查询） 需要导入-待处理)'!G:G,'8.1论文（前端查询） 需要导入-待处理)'!A:A),2,)</f>
        <v>2012</v>
      </c>
      <c r="H499" t="str">
        <f>VLOOKUP(T499,刊物分数!A:D,3,1)</f>
        <v>一般核心期刊</v>
      </c>
      <c r="I499" t="s">
        <v>1196</v>
      </c>
      <c r="J499" t="str">
        <f t="array" ref="J499">VLOOKUP(A499&amp;I499,IF({1,0},'8.1论文（前端查询） 需要导入-待处理)'!E:E&amp;'8.1论文（前端查询） 需要导入-待处理)'!G:G,'8.1论文（前端查询） 需要导入-待处理)'!I:I),2,)</f>
        <v>2012-06-25 </v>
      </c>
      <c r="K499" t="str">
        <f t="array" ref="K499">VLOOKUP(A499&amp;I499,IF({1,0},'8.1论文（前端查询） 需要导入-待处理)'!E:E&amp;'8.1论文（前端查询） 需要导入-待处理)'!G:G,'8.1论文（前端查询） 需要导入-待处理)'!H:H),2,)</f>
        <v>1</v>
      </c>
      <c r="L499" t="s">
        <v>27</v>
      </c>
      <c r="M499" t="s">
        <v>255</v>
      </c>
      <c r="N499" t="s">
        <v>29</v>
      </c>
      <c r="R499" t="str">
        <f>CONCATENATE(E499,"(",VLOOKUP(H499,刊物分数!C:D,2,)*70%,")")</f>
        <v>lijing(42)</v>
      </c>
      <c r="T499">
        <v>60</v>
      </c>
    </row>
    <row r="500" spans="1:20">
      <c r="A500" t="s">
        <v>1547</v>
      </c>
      <c r="B500" s="9" t="s">
        <v>1189</v>
      </c>
      <c r="C500" t="str">
        <f t="array" ref="C500">IF(ISNA(VLOOKUP(A500&amp;I500&amp;"1",IF({1,0},'8.1论文（前端查询） 需要导入-待处理)'!E:E&amp;'8.1论文（前端查询） 需要导入-待处理)'!G:G&amp;'8.1论文（前端查询） 需要导入-待处理)'!K:K,'8.1论文（前端查询） 需要导入-待处理)'!B:B),2,)),VLOOKUP(A500,IF({1,0},'8.1论文（前端查询） 需要导入-待处理)'!E:E,'8.1论文（前端查询） 需要导入-待处理)'!B:B),2,),VLOOKUP(A500&amp;I500&amp;"1",IF({1,0},'8.1论文（前端查询） 需要导入-待处理)'!E:E&amp;'8.1论文（前端查询） 需要导入-待处理)'!G:G&amp;'8.1论文（前端查询） 需要导入-待处理)'!K:K,'8.1论文（前端查询） 需要导入-待处理)'!B:B),2,))</f>
        <v>李敬</v>
      </c>
      <c r="D500" t="e">
        <f>VLOOKUP(C500,[1]Sheet1!$A:$B,2,)</f>
        <v>#N/A</v>
      </c>
      <c r="E500" s="1" t="s">
        <v>252</v>
      </c>
      <c r="F500" t="str">
        <f t="array" ref="F500">IF(VLOOKUP(A500&amp;I500,IF({1,0},'8.1论文（前端查询） 需要导入-待处理)'!E:E&amp;'8.1论文（前端查询） 需要导入-待处理)'!G:G,'8.1论文（前端查询） 需要导入-待处理)'!J:J),2,)="1","独立完成","合作完成")</f>
        <v>合作完成</v>
      </c>
      <c r="G500" t="str">
        <f t="array" ref="G500">VLOOKUP(A500&amp;I500,IF({1,0},'8.1论文（前端查询） 需要导入-待处理)'!E:E&amp;'8.1论文（前端查询） 需要导入-待处理)'!G:G,'8.1论文（前端查询） 需要导入-待处理)'!A:A),2,)</f>
        <v>2012</v>
      </c>
      <c r="H500" t="str">
        <f>VLOOKUP(T500,刊物分数!A:D,3,1)</f>
        <v>一般期刊、公开出版的论文集</v>
      </c>
      <c r="I500" t="s">
        <v>1189</v>
      </c>
      <c r="J500" t="str">
        <f t="array" ref="J500">VLOOKUP(A500&amp;I500,IF({1,0},'8.1论文（前端查询） 需要导入-待处理)'!E:E&amp;'8.1论文（前端查询） 需要导入-待处理)'!G:G,'8.1论文（前端查询） 需要导入-待处理)'!I:I),2,)</f>
        <v>2012-07-15 </v>
      </c>
      <c r="K500" t="str">
        <f t="array" ref="K500">VLOOKUP(A500&amp;I500,IF({1,0},'8.1论文（前端查询） 需要导入-待处理)'!E:E&amp;'8.1论文（前端查询） 需要导入-待处理)'!G:G,'8.1论文（前端查询） 需要导入-待处理)'!H:H),2,)</f>
        <v>0.8</v>
      </c>
      <c r="L500" t="s">
        <v>27</v>
      </c>
      <c r="M500" t="s">
        <v>255</v>
      </c>
      <c r="N500" t="s">
        <v>29</v>
      </c>
      <c r="R500" t="str">
        <f>CONCATENATE(E500,"(",VLOOKUP(H500,刊物分数!C:D,2,)*70%,")")</f>
        <v>lijing(14)</v>
      </c>
      <c r="T500">
        <v>20</v>
      </c>
    </row>
    <row r="501" spans="1:20">
      <c r="A501" t="s">
        <v>1549</v>
      </c>
      <c r="B501" s="9" t="s">
        <v>373</v>
      </c>
      <c r="C501" t="str">
        <f t="array" ref="C501">IF(ISNA(VLOOKUP(A501&amp;I501&amp;"1",IF({1,0},'8.1论文（前端查询） 需要导入-待处理)'!E:E&amp;'8.1论文（前端查询） 需要导入-待处理)'!G:G&amp;'8.1论文（前端查询） 需要导入-待处理)'!K:K,'8.1论文（前端查询） 需要导入-待处理)'!B:B),2,)),VLOOKUP(A501,IF({1,0},'8.1论文（前端查询） 需要导入-待处理)'!E:E,'8.1论文（前端查询） 需要导入-待处理)'!B:B),2,),VLOOKUP(A501&amp;I501&amp;"1",IF({1,0},'8.1论文（前端查询） 需要导入-待处理)'!E:E&amp;'8.1论文（前端查询） 需要导入-待处理)'!G:G&amp;'8.1论文（前端查询） 需要导入-待处理)'!K:K,'8.1论文（前端查询） 需要导入-待处理)'!B:B),2,))</f>
        <v>李林</v>
      </c>
      <c r="D501" t="e">
        <f>VLOOKUP(C501,[1]Sheet1!$A:$B,2,)</f>
        <v>#N/A</v>
      </c>
      <c r="E501" s="1" t="s">
        <v>273</v>
      </c>
      <c r="F501" t="str">
        <f t="array" ref="F501">IF(VLOOKUP(A501&amp;I501,IF({1,0},'8.1论文（前端查询） 需要导入-待处理)'!E:E&amp;'8.1论文（前端查询） 需要导入-待处理)'!G:G,'8.1论文（前端查询） 需要导入-待处理)'!J:J),2,)="1","独立完成","合作完成")</f>
        <v>合作完成</v>
      </c>
      <c r="G501" t="str">
        <f t="array" ref="G501">VLOOKUP(A501&amp;I501,IF({1,0},'8.1论文（前端查询） 需要导入-待处理)'!E:E&amp;'8.1论文（前端查询） 需要导入-待处理)'!G:G,'8.1论文（前端查询） 需要导入-待处理)'!A:A),2,)</f>
        <v>2012</v>
      </c>
      <c r="H501" t="str">
        <f>VLOOKUP(T501,刊物分数!A:D,3,1)</f>
        <v>一般期刊、公开出版的论文集</v>
      </c>
      <c r="I501" t="s">
        <v>373</v>
      </c>
      <c r="J501" t="str">
        <f t="array" ref="J501">VLOOKUP(A501&amp;I501,IF({1,0},'8.1论文（前端查询） 需要导入-待处理)'!E:E&amp;'8.1论文（前端查询） 需要导入-待处理)'!G:G,'8.1论文（前端查询） 需要导入-待处理)'!I:I),2,)</f>
        <v>2012-03-15 </v>
      </c>
      <c r="K501" t="str">
        <f t="array" ref="K501">VLOOKUP(A501&amp;I501,IF({1,0},'8.1论文（前端查询） 需要导入-待处理)'!E:E&amp;'8.1论文（前端查询） 需要导入-待处理)'!G:G,'8.1论文（前端查询） 需要导入-待处理)'!H:H),2,)</f>
        <v>0.8</v>
      </c>
      <c r="L501" t="s">
        <v>27</v>
      </c>
      <c r="M501" t="s">
        <v>277</v>
      </c>
      <c r="N501" t="s">
        <v>29</v>
      </c>
      <c r="R501" t="str">
        <f>CONCATENATE(E501,"(",VLOOKUP(H501,刊物分数!C:D,2,)*70%,")")</f>
        <v>lilin(14)</v>
      </c>
      <c r="T501">
        <v>8</v>
      </c>
    </row>
    <row r="502" spans="1:20">
      <c r="A502" t="s">
        <v>1551</v>
      </c>
      <c r="B502" s="9" t="s">
        <v>369</v>
      </c>
      <c r="C502" t="str">
        <f t="array" ref="C502">IF(ISNA(VLOOKUP(A502&amp;I502&amp;"1",IF({1,0},'8.1论文（前端查询） 需要导入-待处理)'!E:E&amp;'8.1论文（前端查询） 需要导入-待处理)'!G:G&amp;'8.1论文（前端查询） 需要导入-待处理)'!K:K,'8.1论文（前端查询） 需要导入-待处理)'!B:B),2,)),VLOOKUP(A502,IF({1,0},'8.1论文（前端查询） 需要导入-待处理)'!E:E,'8.1论文（前端查询） 需要导入-待处理)'!B:B),2,),VLOOKUP(A502&amp;I502&amp;"1",IF({1,0},'8.1论文（前端查询） 需要导入-待处理)'!E:E&amp;'8.1论文（前端查询） 需要导入-待处理)'!G:G&amp;'8.1论文（前端查询） 需要导入-待处理)'!K:K,'8.1论文（前端查询） 需要导入-待处理)'!B:B),2,))</f>
        <v>李林</v>
      </c>
      <c r="D502" t="e">
        <f>VLOOKUP(C502,[1]Sheet1!$A:$B,2,)</f>
        <v>#N/A</v>
      </c>
      <c r="E502" s="1" t="s">
        <v>273</v>
      </c>
      <c r="F502" t="str">
        <f t="array" ref="F502">IF(VLOOKUP(A502&amp;I502,IF({1,0},'8.1论文（前端查询） 需要导入-待处理)'!E:E&amp;'8.1论文（前端查询） 需要导入-待处理)'!G:G,'8.1论文（前端查询） 需要导入-待处理)'!J:J),2,)="1","独立完成","合作完成")</f>
        <v>独立完成</v>
      </c>
      <c r="G502" t="str">
        <f t="array" ref="G502">VLOOKUP(A502&amp;I502,IF({1,0},'8.1论文（前端查询） 需要导入-待处理)'!E:E&amp;'8.1论文（前端查询） 需要导入-待处理)'!G:G,'8.1论文（前端查询） 需要导入-待处理)'!A:A),2,)</f>
        <v>2012</v>
      </c>
      <c r="H502" t="str">
        <f>VLOOKUP(T502,刊物分数!A:D,3,1)</f>
        <v>一般期刊、公开出版的论文集</v>
      </c>
      <c r="I502" t="s">
        <v>369</v>
      </c>
      <c r="J502" t="str">
        <f t="array" ref="J502">VLOOKUP(A502&amp;I502,IF({1,0},'8.1论文（前端查询） 需要导入-待处理)'!E:E&amp;'8.1论文（前端查询） 需要导入-待处理)'!G:G,'8.1论文（前端查询） 需要导入-待处理)'!I:I),2,)</f>
        <v>2012-10-30 </v>
      </c>
      <c r="K502" t="str">
        <f t="array" ref="K502">VLOOKUP(A502&amp;I502,IF({1,0},'8.1论文（前端查询） 需要导入-待处理)'!E:E&amp;'8.1论文（前端查询） 需要导入-待处理)'!G:G,'8.1论文（前端查询） 需要导入-待处理)'!H:H),2,)</f>
        <v>0.3</v>
      </c>
      <c r="L502" t="s">
        <v>27</v>
      </c>
      <c r="M502" t="s">
        <v>277</v>
      </c>
      <c r="N502" t="s">
        <v>29</v>
      </c>
      <c r="R502" t="str">
        <f>CONCATENATE(E502,"(",VLOOKUP(H502,刊物分数!C:D,2,)*70%,")")</f>
        <v>lilin(14)</v>
      </c>
      <c r="T502">
        <v>10</v>
      </c>
    </row>
    <row r="503" spans="1:20">
      <c r="A503" t="s">
        <v>1553</v>
      </c>
      <c r="B503" s="9" t="s">
        <v>1554</v>
      </c>
      <c r="C503" t="str">
        <f t="array" ref="C503">IF(ISNA(VLOOKUP(A503&amp;I503&amp;"1",IF({1,0},'8.1论文（前端查询） 需要导入-待处理)'!E:E&amp;'8.1论文（前端查询） 需要导入-待处理)'!G:G&amp;'8.1论文（前端查询） 需要导入-待处理)'!K:K,'8.1论文（前端查询） 需要导入-待处理)'!B:B),2,)),VLOOKUP(A503,IF({1,0},'8.1论文（前端查询） 需要导入-待处理)'!E:E,'8.1论文（前端查询） 需要导入-待处理)'!B:B),2,),VLOOKUP(A503&amp;I503&amp;"1",IF({1,0},'8.1论文（前端查询） 需要导入-待处理)'!E:E&amp;'8.1论文（前端查询） 需要导入-待处理)'!G:G&amp;'8.1论文（前端查询） 需要导入-待处理)'!K:K,'8.1论文（前端查询） 需要导入-待处理)'!B:B),2,))</f>
        <v>李林</v>
      </c>
      <c r="D503" t="e">
        <f>VLOOKUP(C503,[1]Sheet1!$A:$B,2,)</f>
        <v>#N/A</v>
      </c>
      <c r="E503" s="1" t="s">
        <v>273</v>
      </c>
      <c r="F503" t="str">
        <f t="array" ref="F503">IF(VLOOKUP(A503&amp;I503,IF({1,0},'8.1论文（前端查询） 需要导入-待处理)'!E:E&amp;'8.1论文（前端查询） 需要导入-待处理)'!G:G,'8.1论文（前端查询） 需要导入-待处理)'!J:J),2,)="1","独立完成","合作完成")</f>
        <v>独立完成</v>
      </c>
      <c r="G503" t="str">
        <f t="array" ref="G503">VLOOKUP(A503&amp;I503,IF({1,0},'8.1论文（前端查询） 需要导入-待处理)'!E:E&amp;'8.1论文（前端查询） 需要导入-待处理)'!G:G,'8.1论文（前端查询） 需要导入-待处理)'!A:A),2,)</f>
        <v>2012</v>
      </c>
      <c r="H503" t="str">
        <f>VLOOKUP(T503,刊物分数!A:D,3,1)</f>
        <v>一般期刊、公开出版的论文集</v>
      </c>
      <c r="I503" t="s">
        <v>1554</v>
      </c>
      <c r="J503" t="str">
        <f t="array" ref="J503">VLOOKUP(A503&amp;I503,IF({1,0},'8.1论文（前端查询） 需要导入-待处理)'!E:E&amp;'8.1论文（前端查询） 需要导入-待处理)'!G:G,'8.1论文（前端查询） 需要导入-待处理)'!I:I),2,)</f>
        <v>2012-03-14 </v>
      </c>
      <c r="K503" t="str">
        <f t="array" ref="K503">VLOOKUP(A503&amp;I503,IF({1,0},'8.1论文（前端查询） 需要导入-待处理)'!E:E&amp;'8.1论文（前端查询） 需要导入-待处理)'!G:G,'8.1论文（前端查询） 需要导入-待处理)'!H:H),2,)</f>
        <v>0.8</v>
      </c>
      <c r="L503" t="s">
        <v>27</v>
      </c>
      <c r="M503" t="s">
        <v>277</v>
      </c>
      <c r="N503" t="s">
        <v>29</v>
      </c>
      <c r="R503" t="str">
        <f>CONCATENATE(E503,"(",VLOOKUP(H503,刊物分数!C:D,2,)*70%,")")</f>
        <v>lilin(14)</v>
      </c>
      <c r="T503">
        <v>20</v>
      </c>
    </row>
    <row r="504" hidden="1" spans="1:20">
      <c r="A504" t="s">
        <v>1556</v>
      </c>
      <c r="B504" s="9" t="s">
        <v>190</v>
      </c>
      <c r="C504" t="str">
        <f t="array" ref="C504">IF(ISNA(VLOOKUP(A504&amp;I504&amp;"1",IF({1,0},'8.1论文（前端查询） 需要导入-待处理)'!E:E&amp;'8.1论文（前端查询） 需要导入-待处理)'!G:G&amp;'8.1论文（前端查询） 需要导入-待处理)'!K:K,'8.1论文（前端查询） 需要导入-待处理)'!B:B),2,)),VLOOKUP(A504,IF({1,0},'8.1论文（前端查询） 需要导入-待处理)'!E:E,'8.1论文（前端查询） 需要导入-待处理)'!B:B),2,),VLOOKUP(A504&amp;I504&amp;"1",IF({1,0},'8.1论文（前端查询） 需要导入-待处理)'!E:E&amp;'8.1论文（前端查询） 需要导入-待处理)'!G:G&amp;'8.1论文（前端查询） 需要导入-待处理)'!K:K,'8.1论文（前端查询） 需要导入-待处理)'!B:B),2,))</f>
        <v>李万慧</v>
      </c>
      <c r="D504" t="str">
        <f>VLOOKUP(C504,[1]Sheet1!$A:$B,2,)</f>
        <v>liwanhui</v>
      </c>
      <c r="E504" s="1" t="s">
        <v>816</v>
      </c>
      <c r="F504" t="str">
        <f t="array" ref="F504">IF(VLOOKUP(A504&amp;I504,IF({1,0},'8.1论文（前端查询） 需要导入-待处理)'!E:E&amp;'8.1论文（前端查询） 需要导入-待处理)'!G:G,'8.1论文（前端查询） 需要导入-待处理)'!J:J),2,)="1","独立完成","合作完成")</f>
        <v>独立完成</v>
      </c>
      <c r="G504" t="str">
        <f t="array" ref="G504">VLOOKUP(A504&amp;I504,IF({1,0},'8.1论文（前端查询） 需要导入-待处理)'!E:E&amp;'8.1论文（前端查询） 需要导入-待处理)'!G:G,'8.1论文（前端查询） 需要导入-待处理)'!A:A),2,)</f>
        <v>2012</v>
      </c>
      <c r="H504" t="str">
        <f>VLOOKUP(T504,刊物分数!A:D,3,1)</f>
        <v>一般期刊、公开出版的论文集</v>
      </c>
      <c r="I504" t="s">
        <v>190</v>
      </c>
      <c r="J504" t="str">
        <f t="array" ref="J504">VLOOKUP(A504&amp;I504,IF({1,0},'8.1论文（前端查询） 需要导入-待处理)'!E:E&amp;'8.1论文（前端查询） 需要导入-待处理)'!G:G,'8.1论文（前端查询） 需要导入-待处理)'!I:I),2,)</f>
        <v>2012-05-15 </v>
      </c>
      <c r="K504" t="str">
        <f t="array" ref="K504">VLOOKUP(A504&amp;I504,IF({1,0},'8.1论文（前端查询） 需要导入-待处理)'!E:E&amp;'8.1论文（前端查询） 需要导入-待处理)'!G:G,'8.1论文（前端查询） 需要导入-待处理)'!H:H),2,)</f>
        <v>1</v>
      </c>
      <c r="L504" t="s">
        <v>27</v>
      </c>
      <c r="M504" t="s">
        <v>820</v>
      </c>
      <c r="N504" t="s">
        <v>29</v>
      </c>
      <c r="R504" t="str">
        <f>CONCATENATE(E504,"(",VLOOKUP(H504,刊物分数!C:D,2,)*70%,")")</f>
        <v>liwanhui(14)</v>
      </c>
      <c r="T504">
        <v>20</v>
      </c>
    </row>
    <row r="505" hidden="1" spans="1:20">
      <c r="A505" t="s">
        <v>1558</v>
      </c>
      <c r="B505" s="9" t="s">
        <v>1559</v>
      </c>
      <c r="C505" t="str">
        <f t="array" ref="C505">IF(ISNA(VLOOKUP(A505&amp;I505&amp;"1",IF({1,0},'8.1论文（前端查询） 需要导入-待处理)'!E:E&amp;'8.1论文（前端查询） 需要导入-待处理)'!G:G&amp;'8.1论文（前端查询） 需要导入-待处理)'!K:K,'8.1论文（前端查询） 需要导入-待处理)'!B:B),2,)),VLOOKUP(A505,IF({1,0},'8.1论文（前端查询） 需要导入-待处理)'!E:E,'8.1论文（前端查询） 需要导入-待处理)'!B:B),2,),VLOOKUP(A505&amp;I505&amp;"1",IF({1,0},'8.1论文（前端查询） 需要导入-待处理)'!E:E&amp;'8.1论文（前端查询） 需要导入-待处理)'!G:G&amp;'8.1论文（前端查询） 需要导入-待处理)'!K:K,'8.1论文（前端查询） 需要导入-待处理)'!B:B),2,))</f>
        <v>李万慧</v>
      </c>
      <c r="D505" t="str">
        <f>VLOOKUP(C505,[1]Sheet1!$A:$B,2,)</f>
        <v>liwanhui</v>
      </c>
      <c r="E505" s="1" t="s">
        <v>816</v>
      </c>
      <c r="F505" t="str">
        <f t="array" ref="F505">IF(VLOOKUP(A505&amp;I505,IF({1,0},'8.1论文（前端查询） 需要导入-待处理)'!E:E&amp;'8.1论文（前端查询） 需要导入-待处理)'!G:G,'8.1论文（前端查询） 需要导入-待处理)'!J:J),2,)="1","独立完成","合作完成")</f>
        <v>合作完成</v>
      </c>
      <c r="G505" t="str">
        <f t="array" ref="G505">VLOOKUP(A505&amp;I505,IF({1,0},'8.1论文（前端查询） 需要导入-待处理)'!E:E&amp;'8.1论文（前端查询） 需要导入-待处理)'!G:G,'8.1论文（前端查询） 需要导入-待处理)'!A:A),2,)</f>
        <v>2012</v>
      </c>
      <c r="H505" t="str">
        <f>VLOOKUP(T505,刊物分数!A:D,3,1)</f>
        <v>内部刊物</v>
      </c>
      <c r="I505" t="s">
        <v>1559</v>
      </c>
      <c r="J505" t="str">
        <f t="array" ref="J505">VLOOKUP(A505&amp;I505,IF({1,0},'8.1论文（前端查询） 需要导入-待处理)'!E:E&amp;'8.1论文（前端查询） 需要导入-待处理)'!G:G,'8.1论文（前端查询） 需要导入-待处理)'!I:I),2,)</f>
        <v>2012-01-14 </v>
      </c>
      <c r="K505" t="str">
        <f t="array" ref="K505">VLOOKUP(A505&amp;I505,IF({1,0},'8.1论文（前端查询） 需要导入-待处理)'!E:E&amp;'8.1论文（前端查询） 需要导入-待处理)'!G:G,'8.1论文（前端查询） 需要导入-待处理)'!H:H),2,)</f>
        <v>1</v>
      </c>
      <c r="L505" t="s">
        <v>27</v>
      </c>
      <c r="M505" t="s">
        <v>820</v>
      </c>
      <c r="N505" t="s">
        <v>29</v>
      </c>
      <c r="R505" t="str">
        <f>CONCATENATE(E505,"(",VLOOKUP(H505,刊物分数!C:D,2,)*70%,")")</f>
        <v>liwanhui(3.5)</v>
      </c>
      <c r="T505">
        <v>5</v>
      </c>
    </row>
    <row r="506" hidden="1" spans="1:20">
      <c r="A506" t="s">
        <v>1561</v>
      </c>
      <c r="B506" s="9" t="s">
        <v>1562</v>
      </c>
      <c r="C506" t="str">
        <f t="array" ref="C506">IF(ISNA(VLOOKUP(A506&amp;I506&amp;"1",IF({1,0},'8.1论文（前端查询） 需要导入-待处理)'!E:E&amp;'8.1论文（前端查询） 需要导入-待处理)'!G:G&amp;'8.1论文（前端查询） 需要导入-待处理)'!K:K,'8.1论文（前端查询） 需要导入-待处理)'!B:B),2,)),VLOOKUP(A506,IF({1,0},'8.1论文（前端查询） 需要导入-待处理)'!E:E,'8.1论文（前端查询） 需要导入-待处理)'!B:B),2,),VLOOKUP(A506&amp;I506&amp;"1",IF({1,0},'8.1论文（前端查询） 需要导入-待处理)'!E:E&amp;'8.1论文（前端查询） 需要导入-待处理)'!G:G&amp;'8.1论文（前端查询） 需要导入-待处理)'!K:K,'8.1论文（前端查询） 需要导入-待处理)'!B:B),2,))</f>
        <v>李万慧</v>
      </c>
      <c r="D506" t="str">
        <f>VLOOKUP(C506,[1]Sheet1!$A:$B,2,)</f>
        <v>liwanhui</v>
      </c>
      <c r="E506" s="1" t="s">
        <v>816</v>
      </c>
      <c r="F506" t="str">
        <f t="array" ref="F506">IF(VLOOKUP(A506&amp;I506,IF({1,0},'8.1论文（前端查询） 需要导入-待处理)'!E:E&amp;'8.1论文（前端查询） 需要导入-待处理)'!G:G,'8.1论文（前端查询） 需要导入-待处理)'!J:J),2,)="1","独立完成","合作完成")</f>
        <v>独立完成</v>
      </c>
      <c r="G506" t="str">
        <f t="array" ref="G506">VLOOKUP(A506&amp;I506,IF({1,0},'8.1论文（前端查询） 需要导入-待处理)'!E:E&amp;'8.1论文（前端查询） 需要导入-待处理)'!G:G,'8.1论文（前端查询） 需要导入-待处理)'!A:A),2,)</f>
        <v>2012</v>
      </c>
      <c r="H506" t="str">
        <f>VLOOKUP(T506,刊物分数!A:D,3,1)</f>
        <v>一般期刊、公开出版的论文集</v>
      </c>
      <c r="I506" t="s">
        <v>1562</v>
      </c>
      <c r="J506" t="str">
        <f t="array" ref="J506">VLOOKUP(A506&amp;I506,IF({1,0},'8.1论文（前端查询） 需要导入-待处理)'!E:E&amp;'8.1论文（前端查询） 需要导入-待处理)'!G:G,'8.1论文（前端查询） 需要导入-待处理)'!I:I),2,)</f>
        <v>2012-07-15 </v>
      </c>
      <c r="K506" t="str">
        <f t="array" ref="K506">VLOOKUP(A506&amp;I506,IF({1,0},'8.1论文（前端查询） 需要导入-待处理)'!E:E&amp;'8.1论文（前端查询） 需要导入-待处理)'!G:G,'8.1论文（前端查询） 需要导入-待处理)'!H:H),2,)</f>
        <v>0.5</v>
      </c>
      <c r="L506" t="s">
        <v>27</v>
      </c>
      <c r="M506" t="s">
        <v>820</v>
      </c>
      <c r="N506" t="s">
        <v>29</v>
      </c>
      <c r="R506" t="str">
        <f>CONCATENATE(E506,"(",VLOOKUP(H506,刊物分数!C:D,2,)*70%,")")</f>
        <v>liwanhui(14)</v>
      </c>
      <c r="T506">
        <v>20</v>
      </c>
    </row>
    <row r="507" spans="1:20">
      <c r="A507" t="s">
        <v>1563</v>
      </c>
      <c r="B507" s="9" t="s">
        <v>1218</v>
      </c>
      <c r="C507" t="str">
        <f t="array" ref="C507">IF(ISNA(VLOOKUP(A507&amp;I507&amp;"1",IF({1,0},'8.1论文（前端查询） 需要导入-待处理)'!E:E&amp;'8.1论文（前端查询） 需要导入-待处理)'!G:G&amp;'8.1论文（前端查询） 需要导入-待处理)'!K:K,'8.1论文（前端查询） 需要导入-待处理)'!B:B),2,)),VLOOKUP(A507,IF({1,0},'8.1论文（前端查询） 需要导入-待处理)'!E:E,'8.1论文（前端查询） 需要导入-待处理)'!B:B),2,),VLOOKUP(A507&amp;I507&amp;"1",IF({1,0},'8.1论文（前端查询） 需要导入-待处理)'!E:E&amp;'8.1论文（前端查询） 需要导入-待处理)'!G:G&amp;'8.1论文（前端查询） 需要导入-待处理)'!K:K,'8.1论文（前端查询） 需要导入-待处理)'!B:B),2,))</f>
        <v>李勇</v>
      </c>
      <c r="D507" t="e">
        <f>VLOOKUP(C507,[1]Sheet1!$A:$B,2,)</f>
        <v>#N/A</v>
      </c>
      <c r="E507" s="1" t="s">
        <v>306</v>
      </c>
      <c r="F507" t="str">
        <f t="array" ref="F507">IF(VLOOKUP(A507&amp;I507,IF({1,0},'8.1论文（前端查询） 需要导入-待处理)'!E:E&amp;'8.1论文（前端查询） 需要导入-待处理)'!G:G,'8.1论文（前端查询） 需要导入-待处理)'!J:J),2,)="1","独立完成","合作完成")</f>
        <v>独立完成</v>
      </c>
      <c r="G507" t="str">
        <f t="array" ref="G507">VLOOKUP(A507&amp;I507,IF({1,0},'8.1论文（前端查询） 需要导入-待处理)'!E:E&amp;'8.1论文（前端查询） 需要导入-待处理)'!G:G,'8.1论文（前端查询） 需要导入-待处理)'!A:A),2,)</f>
        <v>2012</v>
      </c>
      <c r="H507" t="str">
        <f>VLOOKUP(T507,刊物分数!A:D,3,1)</f>
        <v>一般期刊、公开出版的论文集</v>
      </c>
      <c r="I507" t="s">
        <v>1218</v>
      </c>
      <c r="J507" t="str">
        <f t="array" ref="J507">VLOOKUP(A507&amp;I507,IF({1,0},'8.1论文（前端查询） 需要导入-待处理)'!E:E&amp;'8.1论文（前端查询） 需要导入-待处理)'!G:G,'8.1论文（前端查询） 需要导入-待处理)'!I:I),2,)</f>
        <v>2012-01-31 </v>
      </c>
      <c r="K507" t="str">
        <f t="array" ref="K507">VLOOKUP(A507&amp;I507,IF({1,0},'8.1论文（前端查询） 需要导入-待处理)'!E:E&amp;'8.1论文（前端查询） 需要导入-待处理)'!G:G,'8.1论文（前端查询） 需要导入-待处理)'!H:H),2,)</f>
        <v>0.8</v>
      </c>
      <c r="L507" t="s">
        <v>27</v>
      </c>
      <c r="M507" t="s">
        <v>309</v>
      </c>
      <c r="N507" t="s">
        <v>29</v>
      </c>
      <c r="R507" t="str">
        <f>CONCATENATE(E507,"(",VLOOKUP(H507,刊物分数!C:D,2,)*70%,")")</f>
        <v>liyong(14)</v>
      </c>
      <c r="T507">
        <v>20</v>
      </c>
    </row>
    <row r="508" spans="1:20">
      <c r="A508" t="s">
        <v>1565</v>
      </c>
      <c r="B508" s="9" t="s">
        <v>1566</v>
      </c>
      <c r="C508" t="str">
        <f t="array" ref="C508">IF(ISNA(VLOOKUP(A508&amp;I508&amp;"1",IF({1,0},'8.1论文（前端查询） 需要导入-待处理)'!E:E&amp;'8.1论文（前端查询） 需要导入-待处理)'!G:G&amp;'8.1论文（前端查询） 需要导入-待处理)'!K:K,'8.1论文（前端查询） 需要导入-待处理)'!B:B),2,)),VLOOKUP(A508,IF({1,0},'8.1论文（前端查询） 需要导入-待处理)'!E:E,'8.1论文（前端查询） 需要导入-待处理)'!B:B),2,),VLOOKUP(A508&amp;I508&amp;"1",IF({1,0},'8.1论文（前端查询） 需要导入-待处理)'!E:E&amp;'8.1论文（前端查询） 需要导入-待处理)'!G:G&amp;'8.1论文（前端查询） 需要导入-待处理)'!K:K,'8.1论文（前端查询） 需要导入-待处理)'!B:B),2,))</f>
        <v>李勇</v>
      </c>
      <c r="D508" t="e">
        <f>VLOOKUP(C508,[1]Sheet1!$A:$B,2,)</f>
        <v>#N/A</v>
      </c>
      <c r="E508" s="1" t="s">
        <v>306</v>
      </c>
      <c r="F508" t="str">
        <f t="array" ref="F508">IF(VLOOKUP(A508&amp;I508,IF({1,0},'8.1论文（前端查询） 需要导入-待处理)'!E:E&amp;'8.1论文（前端查询） 需要导入-待处理)'!G:G,'8.1论文（前端查询） 需要导入-待处理)'!J:J),2,)="1","独立完成","合作完成")</f>
        <v>独立完成</v>
      </c>
      <c r="G508" t="str">
        <f t="array" ref="G508">VLOOKUP(A508&amp;I508,IF({1,0},'8.1论文（前端查询） 需要导入-待处理)'!E:E&amp;'8.1论文（前端查询） 需要导入-待处理)'!G:G,'8.1论文（前端查询） 需要导入-待处理)'!A:A),2,)</f>
        <v>2012</v>
      </c>
      <c r="H508" t="str">
        <f>VLOOKUP(T508,刊物分数!A:D,3,1)</f>
        <v>一般期刊、公开出版的论文集</v>
      </c>
      <c r="I508" t="s">
        <v>1566</v>
      </c>
      <c r="J508" t="str">
        <f t="array" ref="J508">VLOOKUP(A508&amp;I508,IF({1,0},'8.1论文（前端查询） 需要导入-待处理)'!E:E&amp;'8.1论文（前端查询） 需要导入-待处理)'!G:G,'8.1论文（前端查询） 需要导入-待处理)'!I:I),2,)</f>
        <v>2012-08-22 </v>
      </c>
      <c r="K508" t="str">
        <f t="array" ref="K508">VLOOKUP(A508&amp;I508,IF({1,0},'8.1论文（前端查询） 需要导入-待处理)'!E:E&amp;'8.1论文（前端查询） 需要导入-待处理)'!G:G,'8.1论文（前端查询） 需要导入-待处理)'!H:H),2,)</f>
        <v>0.1</v>
      </c>
      <c r="L508" t="s">
        <v>27</v>
      </c>
      <c r="M508" t="s">
        <v>309</v>
      </c>
      <c r="N508" t="s">
        <v>29</v>
      </c>
      <c r="R508" t="str">
        <f>CONCATENATE(E508,"(",VLOOKUP(H508,刊物分数!C:D,2,)*70%,")")</f>
        <v>liyong(14)</v>
      </c>
      <c r="T508">
        <v>20</v>
      </c>
    </row>
    <row r="509" spans="1:20">
      <c r="A509" t="s">
        <v>1568</v>
      </c>
      <c r="B509" s="9" t="s">
        <v>1569</v>
      </c>
      <c r="C509" t="str">
        <f t="array" ref="C509">IF(ISNA(VLOOKUP(A509&amp;I509&amp;"1",IF({1,0},'8.1论文（前端查询） 需要导入-待处理)'!E:E&amp;'8.1论文（前端查询） 需要导入-待处理)'!G:G&amp;'8.1论文（前端查询） 需要导入-待处理)'!K:K,'8.1论文（前端查询） 需要导入-待处理)'!B:B),2,)),VLOOKUP(A509,IF({1,0},'8.1论文（前端查询） 需要导入-待处理)'!E:E,'8.1论文（前端查询） 需要导入-待处理)'!B:B),2,),VLOOKUP(A509&amp;I509&amp;"1",IF({1,0},'8.1论文（前端查询） 需要导入-待处理)'!E:E&amp;'8.1论文（前端查询） 需要导入-待处理)'!G:G&amp;'8.1论文（前端查询） 需要导入-待处理)'!K:K,'8.1论文（前端查询） 需要导入-待处理)'!B:B),2,))</f>
        <v>李勇</v>
      </c>
      <c r="D509" t="e">
        <f>VLOOKUP(C509,[1]Sheet1!$A:$B,2,)</f>
        <v>#N/A</v>
      </c>
      <c r="E509" s="1" t="s">
        <v>306</v>
      </c>
      <c r="F509" t="str">
        <f t="array" ref="F509">IF(VLOOKUP(A509&amp;I509,IF({1,0},'8.1论文（前端查询） 需要导入-待处理)'!E:E&amp;'8.1论文（前端查询） 需要导入-待处理)'!G:G,'8.1论文（前端查询） 需要导入-待处理)'!J:J),2,)="1","独立完成","合作完成")</f>
        <v>独立完成</v>
      </c>
      <c r="G509" t="str">
        <f t="array" ref="G509">VLOOKUP(A509&amp;I509,IF({1,0},'8.1论文（前端查询） 需要导入-待处理)'!E:E&amp;'8.1论文（前端查询） 需要导入-待处理)'!G:G,'8.1论文（前端查询） 需要导入-待处理)'!A:A),2,)</f>
        <v>2012</v>
      </c>
      <c r="H509" t="str">
        <f>VLOOKUP(T509,刊物分数!A:D,3,1)</f>
        <v>一般期刊、公开出版的论文集</v>
      </c>
      <c r="I509" t="s">
        <v>1569</v>
      </c>
      <c r="J509" t="str">
        <f t="array" ref="J509">VLOOKUP(A509&amp;I509,IF({1,0},'8.1论文（前端查询） 需要导入-待处理)'!E:E&amp;'8.1论文（前端查询） 需要导入-待处理)'!G:G,'8.1论文（前端查询） 需要导入-待处理)'!I:I),2,)</f>
        <v>2012-06-27 </v>
      </c>
      <c r="K509" t="str">
        <f t="array" ref="K509">VLOOKUP(A509&amp;I509,IF({1,0},'8.1论文（前端查询） 需要导入-待处理)'!E:E&amp;'8.1论文（前端查询） 需要导入-待处理)'!G:G,'8.1论文（前端查询） 需要导入-待处理)'!H:H),2,)</f>
        <v>0.7</v>
      </c>
      <c r="L509" t="s">
        <v>27</v>
      </c>
      <c r="M509" t="s">
        <v>309</v>
      </c>
      <c r="N509" t="s">
        <v>29</v>
      </c>
      <c r="R509" t="str">
        <f>CONCATENATE(E509,"(",VLOOKUP(H509,刊物分数!C:D,2,)*70%,")")</f>
        <v>liyong(14)</v>
      </c>
      <c r="T509">
        <v>20</v>
      </c>
    </row>
    <row r="510" hidden="1" spans="1:20">
      <c r="A510" t="s">
        <v>1571</v>
      </c>
      <c r="B510" s="9" t="s">
        <v>1515</v>
      </c>
      <c r="C510" t="str">
        <f t="array" ref="C510">IF(ISNA(VLOOKUP(A510&amp;I510&amp;"1",IF({1,0},'8.1论文（前端查询） 需要导入-待处理)'!E:E&amp;'8.1论文（前端查询） 需要导入-待处理)'!G:G&amp;'8.1论文（前端查询） 需要导入-待处理)'!K:K,'8.1论文（前端查询） 需要导入-待处理)'!B:B),2,)),VLOOKUP(A510,IF({1,0},'8.1论文（前端查询） 需要导入-待处理)'!E:E,'8.1论文（前端查询） 需要导入-待处理)'!B:B),2,),VLOOKUP(A510&amp;I510&amp;"1",IF({1,0},'8.1论文（前端查询） 需要导入-待处理)'!E:E&amp;'8.1论文（前端查询） 需要导入-待处理)'!G:G&amp;'8.1论文（前端查询） 需要导入-待处理)'!K:K,'8.1论文（前端查询） 需要导入-待处理)'!B:B),2,))</f>
        <v>吴安</v>
      </c>
      <c r="D510" t="str">
        <f>VLOOKUP(C510,[1]Sheet1!$A:$B,2,)</f>
        <v>wuann</v>
      </c>
      <c r="E510" s="1" t="s">
        <v>511</v>
      </c>
      <c r="F510" t="str">
        <f t="array" ref="F510">IF(VLOOKUP(A510&amp;I510,IF({1,0},'8.1论文（前端查询） 需要导入-待处理)'!E:E&amp;'8.1论文（前端查询） 需要导入-待处理)'!G:G,'8.1论文（前端查询） 需要导入-待处理)'!J:J),2,)="1","独立完成","合作完成")</f>
        <v>合作完成</v>
      </c>
      <c r="G510" t="str">
        <f t="array" ref="G510">VLOOKUP(A510&amp;I510,IF({1,0},'8.1论文（前端查询） 需要导入-待处理)'!E:E&amp;'8.1论文（前端查询） 需要导入-待处理)'!G:G,'8.1论文（前端查询） 需要导入-待处理)'!A:A),2,)</f>
        <v>2012</v>
      </c>
      <c r="H510" t="str">
        <f>VLOOKUP(T510,刊物分数!A:D,3,1)</f>
        <v>内部刊物</v>
      </c>
      <c r="I510" t="s">
        <v>1515</v>
      </c>
      <c r="J510" t="str">
        <f t="array" ref="J510">VLOOKUP(A510&amp;I510,IF({1,0},'8.1论文（前端查询） 需要导入-待处理)'!E:E&amp;'8.1论文（前端查询） 需要导入-待处理)'!G:G,'8.1论文（前端查询） 需要导入-待处理)'!I:I),2,)</f>
        <v>2012-12-31 </v>
      </c>
      <c r="K510" t="str">
        <f t="array" ref="K510">VLOOKUP(A510&amp;I510,IF({1,0},'8.1论文（前端查询） 需要导入-待处理)'!E:E&amp;'8.1论文（前端查询） 需要导入-待处理)'!G:G,'8.1论文（前端查询） 需要导入-待处理)'!H:H),2,)</f>
        <v>1</v>
      </c>
      <c r="L510" t="s">
        <v>27</v>
      </c>
      <c r="M510" t="s">
        <v>1573</v>
      </c>
      <c r="N510" t="s">
        <v>29</v>
      </c>
      <c r="R510" t="str">
        <f>CONCATENATE(E510,"(",VLOOKUP(H510,刊物分数!C:D,2,)*70%,")")</f>
        <v>wuan(3.5)</v>
      </c>
      <c r="T510">
        <v>2</v>
      </c>
    </row>
    <row r="511" hidden="1" spans="1:20">
      <c r="A511" t="s">
        <v>1574</v>
      </c>
      <c r="B511" s="9" t="s">
        <v>1225</v>
      </c>
      <c r="C511" t="str">
        <f t="array" ref="C511">IF(ISNA(VLOOKUP(A511&amp;I511&amp;"1",IF({1,0},'8.1论文（前端查询） 需要导入-待处理)'!E:E&amp;'8.1论文（前端查询） 需要导入-待处理)'!G:G&amp;'8.1论文（前端查询） 需要导入-待处理)'!K:K,'8.1论文（前端查询） 需要导入-待处理)'!B:B),2,)),VLOOKUP(A511,IF({1,0},'8.1论文（前端查询） 需要导入-待处理)'!E:E,'8.1论文（前端查询） 需要导入-待处理)'!B:B),2,),VLOOKUP(A511&amp;I511&amp;"1",IF({1,0},'8.1论文（前端查询） 需要导入-待处理)'!E:E&amp;'8.1论文（前端查询） 需要导入-待处理)'!G:G&amp;'8.1论文（前端查询） 需要导入-待处理)'!K:K,'8.1论文（前端查询） 需要导入-待处理)'!B:B),2,))</f>
        <v>李佑静</v>
      </c>
      <c r="D511" t="str">
        <f>VLOOKUP(C511,[1]Sheet1!$A:$B,2,)</f>
        <v>liyoujing</v>
      </c>
      <c r="E511" s="1" t="s">
        <v>327</v>
      </c>
      <c r="F511" t="str">
        <f t="array" ref="F511">IF(VLOOKUP(A511&amp;I511,IF({1,0},'8.1论文（前端查询） 需要导入-待处理)'!E:E&amp;'8.1论文（前端查询） 需要导入-待处理)'!G:G,'8.1论文（前端查询） 需要导入-待处理)'!J:J),2,)="1","独立完成","合作完成")</f>
        <v>独立完成</v>
      </c>
      <c r="G511" t="str">
        <f t="array" ref="G511">VLOOKUP(A511&amp;I511,IF({1,0},'8.1论文（前端查询） 需要导入-待处理)'!E:E&amp;'8.1论文（前端查询） 需要导入-待处理)'!G:G,'8.1论文（前端查询） 需要导入-待处理)'!A:A),2,)</f>
        <v>2012</v>
      </c>
      <c r="H511" t="str">
        <f>VLOOKUP(T511,刊物分数!A:D,3,1)</f>
        <v>一般期刊、公开出版的论文集</v>
      </c>
      <c r="I511" t="s">
        <v>1225</v>
      </c>
      <c r="J511" t="str">
        <f t="array" ref="J511">VLOOKUP(A511&amp;I511,IF({1,0},'8.1论文（前端查询） 需要导入-待处理)'!E:E&amp;'8.1论文（前端查询） 需要导入-待处理)'!G:G,'8.1论文（前端查询） 需要导入-待处理)'!I:I),2,)</f>
        <v>2012-01-10 </v>
      </c>
      <c r="K511" t="str">
        <f t="array" ref="K511">VLOOKUP(A511&amp;I511,IF({1,0},'8.1论文（前端查询） 需要导入-待处理)'!E:E&amp;'8.1论文（前端查询） 需要导入-待处理)'!G:G,'8.1论文（前端查询） 需要导入-待处理)'!H:H),2,)</f>
        <v>0.67</v>
      </c>
      <c r="L511" t="s">
        <v>27</v>
      </c>
      <c r="M511" t="s">
        <v>333</v>
      </c>
      <c r="N511" t="s">
        <v>29</v>
      </c>
      <c r="R511" t="str">
        <f>CONCATENATE(E511,"(",VLOOKUP(H511,刊物分数!C:D,2,)*70%,")")</f>
        <v>liyoujing(14)</v>
      </c>
      <c r="T511">
        <v>10</v>
      </c>
    </row>
    <row r="512" spans="1:20">
      <c r="A512" t="s">
        <v>1576</v>
      </c>
      <c r="B512" s="9" t="s">
        <v>1577</v>
      </c>
      <c r="C512" t="str">
        <f t="array" ref="C512">IF(ISNA(VLOOKUP(A512&amp;I512&amp;"1",IF({1,0},'8.1论文（前端查询） 需要导入-待处理)'!E:E&amp;'8.1论文（前端查询） 需要导入-待处理)'!G:G&amp;'8.1论文（前端查询） 需要导入-待处理)'!K:K,'8.1论文（前端查询） 需要导入-待处理)'!B:B),2,)),VLOOKUP(A512,IF({1,0},'8.1论文（前端查询） 需要导入-待处理)'!E:E,'8.1论文（前端查询） 需要导入-待处理)'!B:B),2,),VLOOKUP(A512&amp;I512&amp;"1",IF({1,0},'8.1论文（前端查询） 需要导入-待处理)'!E:E&amp;'8.1论文（前端查询） 需要导入-待处理)'!G:G&amp;'8.1论文（前端查询） 需要导入-待处理)'!K:K,'8.1论文（前端查询） 需要导入-待处理)'!B:B),2,))</f>
        <v>李玉雪</v>
      </c>
      <c r="D512" t="e">
        <f>VLOOKUP(C512,[1]Sheet1!$A:$B,2,)</f>
        <v>#N/A</v>
      </c>
      <c r="E512" s="1" t="s">
        <v>337</v>
      </c>
      <c r="F512" t="str">
        <f t="array" ref="F512">IF(VLOOKUP(A512&amp;I512,IF({1,0},'8.1论文（前端查询） 需要导入-待处理)'!E:E&amp;'8.1论文（前端查询） 需要导入-待处理)'!G:G,'8.1论文（前端查询） 需要导入-待处理)'!J:J),2,)="1","独立完成","合作完成")</f>
        <v>独立完成</v>
      </c>
      <c r="G512" t="str">
        <f t="array" ref="G512">VLOOKUP(A512&amp;I512,IF({1,0},'8.1论文（前端查询） 需要导入-待处理)'!E:E&amp;'8.1论文（前端查询） 需要导入-待处理)'!G:G,'8.1论文（前端查询） 需要导入-待处理)'!A:A),2,)</f>
        <v>2012</v>
      </c>
      <c r="H512" t="str">
        <f>VLOOKUP(T512,刊物分数!A:D,3,1)</f>
        <v>一般期刊、公开出版的论文集</v>
      </c>
      <c r="I512" t="s">
        <v>1577</v>
      </c>
      <c r="J512" t="str">
        <f t="array" ref="J512">VLOOKUP(A512&amp;I512,IF({1,0},'8.1论文（前端查询） 需要导入-待处理)'!E:E&amp;'8.1论文（前端查询） 需要导入-待处理)'!G:G,'8.1论文（前端查询） 需要导入-待处理)'!I:I),2,)</f>
        <v>2012-02-17 </v>
      </c>
      <c r="K512" t="str">
        <f t="array" ref="K512">VLOOKUP(A512&amp;I512,IF({1,0},'8.1论文（前端查询） 需要导入-待处理)'!E:E&amp;'8.1论文（前端查询） 需要导入-待处理)'!G:G,'8.1论文（前端查询） 需要导入-待处理)'!H:H),2,)</f>
        <v>0.18</v>
      </c>
      <c r="L512" t="s">
        <v>27</v>
      </c>
      <c r="M512" t="s">
        <v>341</v>
      </c>
      <c r="N512" t="s">
        <v>29</v>
      </c>
      <c r="R512" t="str">
        <f>CONCATENATE(E512,"(",VLOOKUP(H512,刊物分数!C:D,2,)*70%,")")</f>
        <v>liyuxue(14)</v>
      </c>
      <c r="T512">
        <v>10</v>
      </c>
    </row>
    <row r="513" spans="1:20">
      <c r="A513" t="s">
        <v>1579</v>
      </c>
      <c r="B513" s="9" t="s">
        <v>1580</v>
      </c>
      <c r="C513" t="str">
        <f t="array" ref="C513">IF(ISNA(VLOOKUP(A513&amp;I513&amp;"1",IF({1,0},'8.1论文（前端查询） 需要导入-待处理)'!E:E&amp;'8.1论文（前端查询） 需要导入-待处理)'!G:G&amp;'8.1论文（前端查询） 需要导入-待处理)'!K:K,'8.1论文（前端查询） 需要导入-待处理)'!B:B),2,)),VLOOKUP(A513,IF({1,0},'8.1论文（前端查询） 需要导入-待处理)'!E:E,'8.1论文（前端查询） 需要导入-待处理)'!B:B),2,),VLOOKUP(A513&amp;I513&amp;"1",IF({1,0},'8.1论文（前端查询） 需要导入-待处理)'!E:E&amp;'8.1论文（前端查询） 需要导入-待处理)'!G:G&amp;'8.1论文（前端查询） 需要导入-待处理)'!K:K,'8.1论文（前端查询） 需要导入-待处理)'!B:B),2,))</f>
        <v>李玉雪</v>
      </c>
      <c r="D513" t="e">
        <f>VLOOKUP(C513,[1]Sheet1!$A:$B,2,)</f>
        <v>#N/A</v>
      </c>
      <c r="E513" s="1" t="s">
        <v>337</v>
      </c>
      <c r="F513" t="str">
        <f t="array" ref="F513">IF(VLOOKUP(A513&amp;I513,IF({1,0},'8.1论文（前端查询） 需要导入-待处理)'!E:E&amp;'8.1论文（前端查询） 需要导入-待处理)'!G:G,'8.1论文（前端查询） 需要导入-待处理)'!J:J),2,)="1","独立完成","合作完成")</f>
        <v>独立完成</v>
      </c>
      <c r="G513" t="str">
        <f t="array" ref="G513">VLOOKUP(A513&amp;I513,IF({1,0},'8.1论文（前端查询） 需要导入-待处理)'!E:E&amp;'8.1论文（前端查询） 需要导入-待处理)'!G:G,'8.1论文（前端查询） 需要导入-待处理)'!A:A),2,)</f>
        <v>2012</v>
      </c>
      <c r="H513" t="str">
        <f>VLOOKUP(T513,刊物分数!A:D,3,1)</f>
        <v>一般期刊、公开出版的论文集</v>
      </c>
      <c r="I513" t="s">
        <v>1580</v>
      </c>
      <c r="J513" t="str">
        <f t="array" ref="J513">VLOOKUP(A513&amp;I513,IF({1,0},'8.1论文（前端查询） 需要导入-待处理)'!E:E&amp;'8.1论文（前端查询） 需要导入-待处理)'!G:G,'8.1论文（前端查询） 需要导入-待处理)'!I:I),2,)</f>
        <v>2012-08-01 </v>
      </c>
      <c r="K513" t="str">
        <f t="array" ref="K513">VLOOKUP(A513&amp;I513,IF({1,0},'8.1论文（前端查询） 需要导入-待处理)'!E:E&amp;'8.1论文（前端查询） 需要导入-待处理)'!G:G,'8.1论文（前端查询） 需要导入-待处理)'!H:H),2,)</f>
        <v>1.6</v>
      </c>
      <c r="L513" t="s">
        <v>27</v>
      </c>
      <c r="M513" t="s">
        <v>341</v>
      </c>
      <c r="N513" t="s">
        <v>29</v>
      </c>
      <c r="R513" t="str">
        <f>CONCATENATE(E513,"(",VLOOKUP(H513,刊物分数!C:D,2,)*70%,")")</f>
        <v>liyuxue(14)</v>
      </c>
      <c r="T513">
        <v>10</v>
      </c>
    </row>
    <row r="514" spans="1:20">
      <c r="A514" t="s">
        <v>1581</v>
      </c>
      <c r="B514" s="9" t="s">
        <v>1582</v>
      </c>
      <c r="C514" t="str">
        <f t="array" ref="C514">IF(ISNA(VLOOKUP(A514&amp;I514&amp;"1",IF({1,0},'8.1论文（前端查询） 需要导入-待处理)'!E:E&amp;'8.1论文（前端查询） 需要导入-待处理)'!G:G&amp;'8.1论文（前端查询） 需要导入-待处理)'!K:K,'8.1论文（前端查询） 需要导入-待处理)'!B:B),2,)),VLOOKUP(A514,IF({1,0},'8.1论文（前端查询） 需要导入-待处理)'!E:E,'8.1论文（前端查询） 需要导入-待处理)'!B:B),2,),VLOOKUP(A514&amp;I514&amp;"1",IF({1,0},'8.1论文（前端查询） 需要导入-待处理)'!E:E&amp;'8.1论文（前端查询） 需要导入-待处理)'!G:G&amp;'8.1论文（前端查询） 需要导入-待处理)'!K:K,'8.1论文（前端查询） 需要导入-待处理)'!B:B),2,))</f>
        <v>李玉雪</v>
      </c>
      <c r="D514" t="e">
        <f>VLOOKUP(C514,[1]Sheet1!$A:$B,2,)</f>
        <v>#N/A</v>
      </c>
      <c r="E514" s="1" t="s">
        <v>337</v>
      </c>
      <c r="F514" t="str">
        <f t="array" ref="F514">IF(VLOOKUP(A514&amp;I514,IF({1,0},'8.1论文（前端查询） 需要导入-待处理)'!E:E&amp;'8.1论文（前端查询） 需要导入-待处理)'!G:G,'8.1论文（前端查询） 需要导入-待处理)'!J:J),2,)="1","独立完成","合作完成")</f>
        <v>独立完成</v>
      </c>
      <c r="G514" t="str">
        <f t="array" ref="G514">VLOOKUP(A514&amp;I514,IF({1,0},'8.1论文（前端查询） 需要导入-待处理)'!E:E&amp;'8.1论文（前端查询） 需要导入-待处理)'!G:G,'8.1论文（前端查询） 需要导入-待处理)'!A:A),2,)</f>
        <v>2012</v>
      </c>
      <c r="H514" t="str">
        <f>VLOOKUP(T514,刊物分数!A:D,3,1)</f>
        <v>一般核心期刊</v>
      </c>
      <c r="I514" t="s">
        <v>1582</v>
      </c>
      <c r="J514" t="str">
        <f t="array" ref="J514">VLOOKUP(A514&amp;I514,IF({1,0},'8.1论文（前端查询） 需要导入-待处理)'!E:E&amp;'8.1论文（前端查询） 需要导入-待处理)'!G:G,'8.1论文（前端查询） 需要导入-待处理)'!I:I),2,)</f>
        <v>2012-03-11 </v>
      </c>
      <c r="K514" t="str">
        <f t="array" ref="K514">VLOOKUP(A514&amp;I514,IF({1,0},'8.1论文（前端查询） 需要导入-待处理)'!E:E&amp;'8.1论文（前端查询） 需要导入-待处理)'!G:G,'8.1论文（前端查询） 需要导入-待处理)'!H:H),2,)</f>
        <v>2.4</v>
      </c>
      <c r="L514" t="s">
        <v>27</v>
      </c>
      <c r="M514" t="s">
        <v>341</v>
      </c>
      <c r="N514" t="s">
        <v>29</v>
      </c>
      <c r="R514" t="str">
        <f>CONCATENATE(E514,"(",VLOOKUP(H514,刊物分数!C:D,2,)*70%,")")</f>
        <v>liyuxue(42)</v>
      </c>
      <c r="T514">
        <v>60</v>
      </c>
    </row>
    <row r="515" hidden="1" spans="1:20">
      <c r="A515" t="s">
        <v>1585</v>
      </c>
      <c r="B515" s="9" t="s">
        <v>153</v>
      </c>
      <c r="C515" t="str">
        <f t="array" ref="C515">IF(ISNA(VLOOKUP(A515&amp;I515&amp;"1",IF({1,0},'8.1论文（前端查询） 需要导入-待处理)'!E:E&amp;'8.1论文（前端查询） 需要导入-待处理)'!G:G&amp;'8.1论文（前端查询） 需要导入-待处理)'!K:K,'8.1论文（前端查询） 需要导入-待处理)'!B:B),2,)),VLOOKUP(A515,IF({1,0},'8.1论文（前端查询） 需要导入-待处理)'!E:E,'8.1论文（前端查询） 需要导入-待处理)'!B:B),2,),VLOOKUP(A515&amp;I515&amp;"1",IF({1,0},'8.1论文（前端查询） 需要导入-待处理)'!E:E&amp;'8.1论文（前端查询） 需要导入-待处理)'!G:G&amp;'8.1论文（前端查询） 需要导入-待处理)'!K:K,'8.1论文（前端查询） 需要导入-待处理)'!B:B),2,))</f>
        <v>吕昕</v>
      </c>
      <c r="D515" t="str">
        <f>VLOOKUP(C515,[1]Sheet1!$A:$B,2,)</f>
        <v>lvxin</v>
      </c>
      <c r="E515" s="1" t="s">
        <v>1587</v>
      </c>
      <c r="F515" t="str">
        <f t="array" ref="F515">IF(VLOOKUP(A515&amp;I515,IF({1,0},'8.1论文（前端查询） 需要导入-待处理)'!E:E&amp;'8.1论文（前端查询） 需要导入-待处理)'!G:G,'8.1论文（前端查询） 需要导入-待处理)'!J:J),2,)="1","独立完成","合作完成")</f>
        <v>合作完成</v>
      </c>
      <c r="G515" t="str">
        <f t="array" ref="G515">VLOOKUP(A515&amp;I515,IF({1,0},'8.1论文（前端查询） 需要导入-待处理)'!E:E&amp;'8.1论文（前端查询） 需要导入-待处理)'!G:G,'8.1论文（前端查询） 需要导入-待处理)'!A:A),2,)</f>
        <v>2012</v>
      </c>
      <c r="H515" t="str">
        <f>VLOOKUP(T515,刊物分数!A:D,3,1)</f>
        <v>内部刊物</v>
      </c>
      <c r="I515" t="s">
        <v>153</v>
      </c>
      <c r="J515" t="str">
        <f t="array" ref="J515">VLOOKUP(A515&amp;I515,IF({1,0},'8.1论文（前端查询） 需要导入-待处理)'!E:E&amp;'8.1论文（前端查询） 需要导入-待处理)'!G:G,'8.1论文（前端查询） 需要导入-待处理)'!I:I),2,)</f>
        <v>2012-11-27 </v>
      </c>
      <c r="K515" t="str">
        <f t="array" ref="K515">VLOOKUP(A515&amp;I515,IF({1,0},'8.1论文（前端查询） 需要导入-待处理)'!E:E&amp;'8.1论文（前端查询） 需要导入-待处理)'!G:G,'8.1论文（前端查询） 需要导入-待处理)'!H:H),2,)</f>
        <v>0.3</v>
      </c>
      <c r="L515" t="s">
        <v>27</v>
      </c>
      <c r="M515" t="s">
        <v>1589</v>
      </c>
      <c r="N515" t="s">
        <v>29</v>
      </c>
      <c r="R515" t="str">
        <f>CONCATENATE(E515,"(",VLOOKUP(H515,刊物分数!C:D,2,)*70%,")")</f>
        <v>luxin(3.5)</v>
      </c>
      <c r="T515">
        <v>4</v>
      </c>
    </row>
    <row r="516" hidden="1" spans="1:20">
      <c r="A516" t="s">
        <v>1591</v>
      </c>
      <c r="B516" s="9" t="s">
        <v>1238</v>
      </c>
      <c r="C516" t="str">
        <f t="array" ref="C516">IF(ISNA(VLOOKUP(A516&amp;I516&amp;"1",IF({1,0},'8.1论文（前端查询） 需要导入-待处理)'!E:E&amp;'8.1论文（前端查询） 需要导入-待处理)'!G:G&amp;'8.1论文（前端查询） 需要导入-待处理)'!K:K,'8.1论文（前端查询） 需要导入-待处理)'!B:B),2,)),VLOOKUP(A516,IF({1,0},'8.1论文（前端查询） 需要导入-待处理)'!E:E,'8.1论文（前端查询） 需要导入-待处理)'!B:B),2,),VLOOKUP(A516&amp;I516&amp;"1",IF({1,0},'8.1论文（前端查询） 需要导入-待处理)'!E:E&amp;'8.1论文（前端查询） 需要导入-待处理)'!G:G&amp;'8.1论文（前端查询） 需要导入-待处理)'!K:K,'8.1论文（前端查询） 需要导入-待处理)'!B:B),2,))</f>
        <v>李重华</v>
      </c>
      <c r="D516" t="str">
        <f>VLOOKUP(C516,[1]Sheet1!$A:$B,2,)</f>
        <v>lichonghua</v>
      </c>
      <c r="E516" s="1" t="s">
        <v>353</v>
      </c>
      <c r="F516" t="str">
        <f t="array" ref="F516">IF(VLOOKUP(A516&amp;I516,IF({1,0},'8.1论文（前端查询） 需要导入-待处理)'!E:E&amp;'8.1论文（前端查询） 需要导入-待处理)'!G:G,'8.1论文（前端查询） 需要导入-待处理)'!J:J),2,)="1","独立完成","合作完成")</f>
        <v>独立完成</v>
      </c>
      <c r="G516" t="str">
        <f t="array" ref="G516">VLOOKUP(A516&amp;I516,IF({1,0},'8.1论文（前端查询） 需要导入-待处理)'!E:E&amp;'8.1论文（前端查询） 需要导入-待处理)'!G:G,'8.1论文（前端查询） 需要导入-待处理)'!A:A),2,)</f>
        <v>2012</v>
      </c>
      <c r="H516" t="str">
        <f>VLOOKUP(T516,刊物分数!A:D,3,1)</f>
        <v>一般期刊、公开出版的论文集</v>
      </c>
      <c r="I516" t="s">
        <v>1238</v>
      </c>
      <c r="J516" t="str">
        <f t="array" ref="J516">VLOOKUP(A516&amp;I516,IF({1,0},'8.1论文（前端查询） 需要导入-待处理)'!E:E&amp;'8.1论文（前端查询） 需要导入-待处理)'!G:G,'8.1论文（前端查询） 需要导入-待处理)'!I:I),2,)</f>
        <v>2012-11-28 </v>
      </c>
      <c r="K516" t="str">
        <f t="array" ref="K516">VLOOKUP(A516&amp;I516,IF({1,0},'8.1论文（前端查询） 需要导入-待处理)'!E:E&amp;'8.1论文（前端查询） 需要导入-待处理)'!G:G,'8.1论文（前端查询） 需要导入-待处理)'!H:H),2,)</f>
        <v>1.4</v>
      </c>
      <c r="L516" t="s">
        <v>27</v>
      </c>
      <c r="M516" t="s">
        <v>356</v>
      </c>
      <c r="N516" t="s">
        <v>29</v>
      </c>
      <c r="R516" t="str">
        <f>CONCATENATE(E516,"(",VLOOKUP(H516,刊物分数!C:D,2,)*70%,")")</f>
        <v>lichonghua(14)</v>
      </c>
      <c r="T516">
        <v>20</v>
      </c>
    </row>
    <row r="517" hidden="1" spans="1:20">
      <c r="A517" t="s">
        <v>1594</v>
      </c>
      <c r="B517" s="9" t="s">
        <v>1597</v>
      </c>
      <c r="C517" t="str">
        <f t="array" ref="C517">IF(ISNA(VLOOKUP(A517&amp;I517&amp;"1",IF({1,0},'8.1论文（前端查询） 需要导入-待处理)'!E:E&amp;'8.1论文（前端查询） 需要导入-待处理)'!G:G&amp;'8.1论文（前端查询） 需要导入-待处理)'!K:K,'8.1论文（前端查询） 需要导入-待处理)'!B:B),2,)),VLOOKUP(A517,IF({1,0},'8.1论文（前端查询） 需要导入-待处理)'!E:E,'8.1论文（前端查询） 需要导入-待处理)'!B:B),2,),VLOOKUP(A517&amp;I517&amp;"1",IF({1,0},'8.1论文（前端查询） 需要导入-待处理)'!E:E&amp;'8.1论文（前端查询） 需要导入-待处理)'!G:G&amp;'8.1论文（前端查询） 需要导入-待处理)'!K:K,'8.1论文（前端查询） 需要导入-待处理)'!B:B),2,))</f>
        <v>廖杉杉</v>
      </c>
      <c r="D517" t="str">
        <f>VLOOKUP(C517,[1]Sheet1!$A:$B,2,)</f>
        <v>liaoshanshan</v>
      </c>
      <c r="E517" s="1" t="s">
        <v>1596</v>
      </c>
      <c r="F517" t="str">
        <f t="array" ref="F517">IF(VLOOKUP(A517&amp;I517,IF({1,0},'8.1论文（前端查询） 需要导入-待处理)'!E:E&amp;'8.1论文（前端查询） 需要导入-待处理)'!G:G,'8.1论文（前端查询） 需要导入-待处理)'!J:J),2,)="1","独立完成","合作完成")</f>
        <v>合作完成</v>
      </c>
      <c r="G517" t="str">
        <f t="array" ref="G517">VLOOKUP(A517&amp;I517,IF({1,0},'8.1论文（前端查询） 需要导入-待处理)'!E:E&amp;'8.1论文（前端查询） 需要导入-待处理)'!G:G,'8.1论文（前端查询） 需要导入-待处理)'!A:A),2,)</f>
        <v>2012</v>
      </c>
      <c r="H517" t="str">
        <f>VLOOKUP(T517,刊物分数!A:D,3,1)</f>
        <v>一般核心期刊</v>
      </c>
      <c r="I517" t="s">
        <v>1597</v>
      </c>
      <c r="J517" t="str">
        <f t="array" ref="J517">VLOOKUP(A517&amp;I517,IF({1,0},'8.1论文（前端查询） 需要导入-待处理)'!E:E&amp;'8.1论文（前端查询） 需要导入-待处理)'!G:G,'8.1论文（前端查询） 需要导入-待处理)'!I:I),2,)</f>
        <v>2012-05-05 </v>
      </c>
      <c r="K517" t="str">
        <f t="array" ref="K517">VLOOKUP(A517&amp;I517,IF({1,0},'8.1论文（前端查询） 需要导入-待处理)'!E:E&amp;'8.1论文（前端查询） 需要导入-待处理)'!G:G,'8.1论文（前端查询） 需要导入-待处理)'!H:H),2,)</f>
        <v>1.8</v>
      </c>
      <c r="L517" t="s">
        <v>27</v>
      </c>
      <c r="M517" t="s">
        <v>1599</v>
      </c>
      <c r="N517" t="s">
        <v>29</v>
      </c>
      <c r="R517" t="str">
        <f>CONCATENATE(E517,"(",VLOOKUP(H517,刊物分数!C:D,2,)*70%,")")</f>
        <v>liaoshanshan(42)</v>
      </c>
      <c r="T517">
        <v>24</v>
      </c>
    </row>
    <row r="518" hidden="1" spans="1:20">
      <c r="A518" t="s">
        <v>1601</v>
      </c>
      <c r="B518" s="9" t="s">
        <v>1602</v>
      </c>
      <c r="C518" t="str">
        <f t="array" ref="C518">IF(ISNA(VLOOKUP(A518&amp;I518&amp;"1",IF({1,0},'8.1论文（前端查询） 需要导入-待处理)'!E:E&amp;'8.1论文（前端查询） 需要导入-待处理)'!G:G&amp;'8.1论文（前端查询） 需要导入-待处理)'!K:K,'8.1论文（前端查询） 需要导入-待处理)'!B:B),2,)),VLOOKUP(A518,IF({1,0},'8.1论文（前端查询） 需要导入-待处理)'!E:E,'8.1论文（前端查询） 需要导入-待处理)'!B:B),2,),VLOOKUP(A518&amp;I518&amp;"1",IF({1,0},'8.1论文（前端查询） 需要导入-待处理)'!E:E&amp;'8.1论文（前端查询） 需要导入-待处理)'!G:G&amp;'8.1论文（前端查询） 需要导入-待处理)'!K:K,'8.1论文（前端查询） 需要导入-待处理)'!B:B),2,))</f>
        <v>廖杉杉</v>
      </c>
      <c r="D518" t="str">
        <f>VLOOKUP(C518,[1]Sheet1!$A:$B,2,)</f>
        <v>liaoshanshan</v>
      </c>
      <c r="E518" s="1" t="s">
        <v>1596</v>
      </c>
      <c r="F518" t="str">
        <f t="array" ref="F518">IF(VLOOKUP(A518&amp;I518,IF({1,0},'8.1论文（前端查询） 需要导入-待处理)'!E:E&amp;'8.1论文（前端查询） 需要导入-待处理)'!G:G,'8.1论文（前端查询） 需要导入-待处理)'!J:J),2,)="1","独立完成","合作完成")</f>
        <v>独立完成</v>
      </c>
      <c r="G518" t="str">
        <f t="array" ref="G518">VLOOKUP(A518&amp;I518,IF({1,0},'8.1论文（前端查询） 需要导入-待处理)'!E:E&amp;'8.1论文（前端查询） 需要导入-待处理)'!G:G,'8.1论文（前端查询） 需要导入-待处理)'!A:A),2,)</f>
        <v>2012</v>
      </c>
      <c r="H518" t="str">
        <f>VLOOKUP(T518,刊物分数!A:D,3,1)</f>
        <v>一般期刊、公开出版的论文集</v>
      </c>
      <c r="I518" t="s">
        <v>1602</v>
      </c>
      <c r="J518" t="str">
        <f t="array" ref="J518">VLOOKUP(A518&amp;I518,IF({1,0},'8.1论文（前端查询） 需要导入-待处理)'!E:E&amp;'8.1论文（前端查询） 需要导入-待处理)'!G:G,'8.1论文（前端查询） 需要导入-待处理)'!I:I),2,)</f>
        <v>2012-10-20 </v>
      </c>
      <c r="K518" t="str">
        <f t="array" ref="K518">VLOOKUP(A518&amp;I518,IF({1,0},'8.1论文（前端查询） 需要导入-待处理)'!E:E&amp;'8.1论文（前端查询） 需要导入-待处理)'!G:G,'8.1论文（前端查询） 需要导入-待处理)'!H:H),2,)</f>
        <v>0.5</v>
      </c>
      <c r="L518" t="s">
        <v>27</v>
      </c>
      <c r="M518" t="s">
        <v>1599</v>
      </c>
      <c r="N518" t="s">
        <v>29</v>
      </c>
      <c r="R518" t="str">
        <f>CONCATENATE(E518,"(",VLOOKUP(H518,刊物分数!C:D,2,)*70%,")")</f>
        <v>liaoshanshan(14)</v>
      </c>
      <c r="T518">
        <v>20</v>
      </c>
    </row>
    <row r="519" hidden="1" spans="1:20">
      <c r="A519" t="s">
        <v>1605</v>
      </c>
      <c r="B519" s="9" t="s">
        <v>373</v>
      </c>
      <c r="C519" t="str">
        <f t="array" ref="C519">IF(ISNA(VLOOKUP(A519&amp;I519&amp;"1",IF({1,0},'8.1论文（前端查询） 需要导入-待处理)'!E:E&amp;'8.1论文（前端查询） 需要导入-待处理)'!G:G&amp;'8.1论文（前端查询） 需要导入-待处理)'!K:K,'8.1论文（前端查询） 需要导入-待处理)'!B:B),2,)),VLOOKUP(A519,IF({1,0},'8.1论文（前端查询） 需要导入-待处理)'!E:E,'8.1论文（前端查询） 需要导入-待处理)'!B:B),2,),VLOOKUP(A519&amp;I519&amp;"1",IF({1,0},'8.1论文（前端查询） 需要导入-待处理)'!E:E&amp;'8.1论文（前端查询） 需要导入-待处理)'!G:G&amp;'8.1论文（前端查询） 需要导入-待处理)'!K:K,'8.1论文（前端查询） 需要导入-待处理)'!B:B),2,))</f>
        <v>廖杉杉</v>
      </c>
      <c r="D519" t="str">
        <f>VLOOKUP(C519,[1]Sheet1!$A:$B,2,)</f>
        <v>liaoshanshan</v>
      </c>
      <c r="E519" s="1" t="s">
        <v>1596</v>
      </c>
      <c r="F519" t="str">
        <f t="array" ref="F519">IF(VLOOKUP(A519&amp;I519,IF({1,0},'8.1论文（前端查询） 需要导入-待处理)'!E:E&amp;'8.1论文（前端查询） 需要导入-待处理)'!G:G,'8.1论文（前端查询） 需要导入-待处理)'!J:J),2,)="1","独立完成","合作完成")</f>
        <v>独立完成</v>
      </c>
      <c r="G519" t="str">
        <f t="array" ref="G519">VLOOKUP(A519&amp;I519,IF({1,0},'8.1论文（前端查询） 需要导入-待处理)'!E:E&amp;'8.1论文（前端查询） 需要导入-待处理)'!G:G,'8.1论文（前端查询） 需要导入-待处理)'!A:A),2,)</f>
        <v>2012</v>
      </c>
      <c r="H519" t="str">
        <f>VLOOKUP(T519,刊物分数!A:D,3,1)</f>
        <v>一般期刊、公开出版的论文集</v>
      </c>
      <c r="I519" t="s">
        <v>373</v>
      </c>
      <c r="J519" t="str">
        <f t="array" ref="J519">VLOOKUP(A519&amp;I519,IF({1,0},'8.1论文（前端查询） 需要导入-待处理)'!E:E&amp;'8.1论文（前端查询） 需要导入-待处理)'!G:G,'8.1论文（前端查询） 需要导入-待处理)'!I:I),2,)</f>
        <v>2012-05-15 </v>
      </c>
      <c r="K519" t="str">
        <f t="array" ref="K519">VLOOKUP(A519&amp;I519,IF({1,0},'8.1论文（前端查询） 需要导入-待处理)'!E:E&amp;'8.1论文（前端查询） 需要导入-待处理)'!G:G,'8.1论文（前端查询） 需要导入-待处理)'!H:H),2,)</f>
        <v>1.4</v>
      </c>
      <c r="L519" t="s">
        <v>27</v>
      </c>
      <c r="M519" t="s">
        <v>1599</v>
      </c>
      <c r="N519" t="s">
        <v>29</v>
      </c>
      <c r="R519" t="str">
        <f>CONCATENATE(E519,"(",VLOOKUP(H519,刊物分数!C:D,2,)*70%,")")</f>
        <v>liaoshanshan(14)</v>
      </c>
      <c r="T519">
        <v>20</v>
      </c>
    </row>
    <row r="520" hidden="1" spans="1:20">
      <c r="A520" t="s">
        <v>1606</v>
      </c>
      <c r="B520" s="9" t="s">
        <v>1607</v>
      </c>
      <c r="C520" t="str">
        <f t="array" ref="C520">IF(ISNA(VLOOKUP(A520&amp;I520&amp;"1",IF({1,0},'8.1论文（前端查询） 需要导入-待处理)'!E:E&amp;'8.1论文（前端查询） 需要导入-待处理)'!G:G&amp;'8.1论文（前端查询） 需要导入-待处理)'!K:K,'8.1论文（前端查询） 需要导入-待处理)'!B:B),2,)),VLOOKUP(A520,IF({1,0},'8.1论文（前端查询） 需要导入-待处理)'!E:E,'8.1论文（前端查询） 需要导入-待处理)'!B:B),2,),VLOOKUP(A520&amp;I520&amp;"1",IF({1,0},'8.1论文（前端查询） 需要导入-待处理)'!E:E&amp;'8.1论文（前端查询） 需要导入-待处理)'!G:G&amp;'8.1论文（前端查询） 需要导入-待处理)'!K:K,'8.1论文（前端查询） 需要导入-待处理)'!B:B),2,))</f>
        <v>廖杉杉</v>
      </c>
      <c r="D520" t="str">
        <f>VLOOKUP(C520,[1]Sheet1!$A:$B,2,)</f>
        <v>liaoshanshan</v>
      </c>
      <c r="E520" s="1" t="s">
        <v>1596</v>
      </c>
      <c r="F520" t="str">
        <f t="array" ref="F520">IF(VLOOKUP(A520&amp;I520,IF({1,0},'8.1论文（前端查询） 需要导入-待处理)'!E:E&amp;'8.1论文（前端查询） 需要导入-待处理)'!G:G,'8.1论文（前端查询） 需要导入-待处理)'!J:J),2,)="1","独立完成","合作完成")</f>
        <v>独立完成</v>
      </c>
      <c r="G520" t="str">
        <f t="array" ref="G520">VLOOKUP(A520&amp;I520,IF({1,0},'8.1论文（前端查询） 需要导入-待处理)'!E:E&amp;'8.1论文（前端查询） 需要导入-待处理)'!G:G,'8.1论文（前端查询） 需要导入-待处理)'!A:A),2,)</f>
        <v>2012</v>
      </c>
      <c r="H520" t="str">
        <f>VLOOKUP(T520,刊物分数!A:D,3,1)</f>
        <v>一般期刊、公开出版的论文集</v>
      </c>
      <c r="I520" t="s">
        <v>1607</v>
      </c>
      <c r="J520" t="str">
        <f t="array" ref="J520">VLOOKUP(A520&amp;I520,IF({1,0},'8.1论文（前端查询） 需要导入-待处理)'!E:E&amp;'8.1论文（前端查询） 需要导入-待处理)'!G:G,'8.1论文（前端查询） 需要导入-待处理)'!I:I),2,)</f>
        <v>2012-08-28 </v>
      </c>
      <c r="K520" t="str">
        <f t="array" ref="K520">VLOOKUP(A520&amp;I520,IF({1,0},'8.1论文（前端查询） 需要导入-待处理)'!E:E&amp;'8.1论文（前端查询） 需要导入-待处理)'!G:G,'8.1论文（前端查询） 需要导入-待处理)'!H:H),2,)</f>
        <v>1</v>
      </c>
      <c r="L520" t="s">
        <v>27</v>
      </c>
      <c r="M520" t="s">
        <v>1599</v>
      </c>
      <c r="N520" t="s">
        <v>29</v>
      </c>
      <c r="R520" t="str">
        <f>CONCATENATE(E520,"(",VLOOKUP(H520,刊物分数!C:D,2,)*70%,")")</f>
        <v>liaoshanshan(14)</v>
      </c>
      <c r="T520">
        <v>20</v>
      </c>
    </row>
    <row r="521" hidden="1" spans="1:20">
      <c r="A521" t="s">
        <v>1608</v>
      </c>
      <c r="B521" s="9" t="s">
        <v>1399</v>
      </c>
      <c r="C521" t="str">
        <f t="array" ref="C521">IF(ISNA(VLOOKUP(A521&amp;I521&amp;"1",IF({1,0},'8.1论文（前端查询） 需要导入-待处理)'!E:E&amp;'8.1论文（前端查询） 需要导入-待处理)'!G:G&amp;'8.1论文（前端查询） 需要导入-待处理)'!K:K,'8.1论文（前端查询） 需要导入-待处理)'!B:B),2,)),VLOOKUP(A521,IF({1,0},'8.1论文（前端查询） 需要导入-待处理)'!E:E,'8.1论文（前端查询） 需要导入-待处理)'!B:B),2,),VLOOKUP(A521&amp;I521&amp;"1",IF({1,0},'8.1论文（前端查询） 需要导入-待处理)'!E:E&amp;'8.1论文（前端查询） 需要导入-待处理)'!G:G&amp;'8.1论文（前端查询） 需要导入-待处理)'!K:K,'8.1论文（前端查询） 需要导入-待处理)'!B:B),2,))</f>
        <v>廖玉姣</v>
      </c>
      <c r="D521" t="str">
        <f>VLOOKUP(C521,[1]Sheet1!$A:$B,2,)</f>
        <v>liaoyujiao</v>
      </c>
      <c r="E521" s="1" t="s">
        <v>363</v>
      </c>
      <c r="F521" t="str">
        <f t="array" ref="F521">IF(VLOOKUP(A521&amp;I521,IF({1,0},'8.1论文（前端查询） 需要导入-待处理)'!E:E&amp;'8.1论文（前端查询） 需要导入-待处理)'!G:G,'8.1论文（前端查询） 需要导入-待处理)'!J:J),2,)="1","独立完成","合作完成")</f>
        <v>独立完成</v>
      </c>
      <c r="G521" t="str">
        <f t="array" ref="G521">VLOOKUP(A521&amp;I521,IF({1,0},'8.1论文（前端查询） 需要导入-待处理)'!E:E&amp;'8.1论文（前端查询） 需要导入-待处理)'!G:G,'8.1论文（前端查询） 需要导入-待处理)'!A:A),2,)</f>
        <v>2012</v>
      </c>
      <c r="H521" t="str">
        <f>VLOOKUP(T521,刊物分数!A:D,3,1)</f>
        <v>一般期刊、公开出版的论文集</v>
      </c>
      <c r="I521" t="s">
        <v>1399</v>
      </c>
      <c r="J521" t="str">
        <f t="array" ref="J521">VLOOKUP(A521&amp;I521,IF({1,0},'8.1论文（前端查询） 需要导入-待处理)'!E:E&amp;'8.1论文（前端查询） 需要导入-待处理)'!G:G,'8.1论文（前端查询） 需要导入-待处理)'!I:I),2,)</f>
        <v>2012-11-13 </v>
      </c>
      <c r="K521" t="str">
        <f t="array" ref="K521">VLOOKUP(A521&amp;I521,IF({1,0},'8.1论文（前端查询） 需要导入-待处理)'!E:E&amp;'8.1论文（前端查询） 需要导入-待处理)'!G:G,'8.1论文（前端查询） 需要导入-待处理)'!H:H),2,)</f>
        <v>1</v>
      </c>
      <c r="L521" t="s">
        <v>27</v>
      </c>
      <c r="M521" t="s">
        <v>849</v>
      </c>
      <c r="N521" t="s">
        <v>29</v>
      </c>
      <c r="R521" t="str">
        <f>CONCATENATE(E521,"(",VLOOKUP(H521,刊物分数!C:D,2,)*70%,")")</f>
        <v>liaoyujiao(14)</v>
      </c>
      <c r="T521">
        <v>20</v>
      </c>
    </row>
    <row r="522" hidden="1" spans="1:20">
      <c r="A522" t="s">
        <v>1610</v>
      </c>
      <c r="B522" s="9" t="s">
        <v>190</v>
      </c>
      <c r="C522" t="str">
        <f t="array" ref="C522">IF(ISNA(VLOOKUP(A522&amp;I522&amp;"1",IF({1,0},'8.1论文（前端查询） 需要导入-待处理)'!E:E&amp;'8.1论文（前端查询） 需要导入-待处理)'!G:G&amp;'8.1论文（前端查询） 需要导入-待处理)'!K:K,'8.1论文（前端查询） 需要导入-待处理)'!B:B),2,)),VLOOKUP(A522,IF({1,0},'8.1论文（前端查询） 需要导入-待处理)'!E:E,'8.1论文（前端查询） 需要导入-待处理)'!B:B),2,),VLOOKUP(A522&amp;I522&amp;"1",IF({1,0},'8.1论文（前端查询） 需要导入-待处理)'!E:E&amp;'8.1论文（前端查询） 需要导入-待处理)'!G:G&amp;'8.1论文（前端查询） 需要导入-待处理)'!K:K,'8.1论文（前端查询） 需要导入-待处理)'!B:B),2,))</f>
        <v>许玉明</v>
      </c>
      <c r="D522" t="str">
        <f>VLOOKUP(C522,[1]Sheet1!$A:$B,2,)</f>
        <v>xuyuming</v>
      </c>
      <c r="E522" s="1" t="s">
        <v>229</v>
      </c>
      <c r="F522" t="str">
        <f t="array" ref="F522">IF(VLOOKUP(A522&amp;I522,IF({1,0},'8.1论文（前端查询） 需要导入-待处理)'!E:E&amp;'8.1论文（前端查询） 需要导入-待处理)'!G:G,'8.1论文（前端查询） 需要导入-待处理)'!J:J),2,)="1","独立完成","合作完成")</f>
        <v>合作完成</v>
      </c>
      <c r="G522" t="str">
        <f t="array" ref="G522">VLOOKUP(A522&amp;I522,IF({1,0},'8.1论文（前端查询） 需要导入-待处理)'!E:E&amp;'8.1论文（前端查询） 需要导入-待处理)'!G:G,'8.1论文（前端查询） 需要导入-待处理)'!A:A),2,)</f>
        <v>2012</v>
      </c>
      <c r="H522" t="str">
        <f>VLOOKUP(T522,刊物分数!A:D,3,1)</f>
        <v>一般期刊、公开出版的论文集</v>
      </c>
      <c r="I522" t="s">
        <v>190</v>
      </c>
      <c r="J522" t="str">
        <f t="array" ref="J522">VLOOKUP(A522&amp;I522,IF({1,0},'8.1论文（前端查询） 需要导入-待处理)'!E:E&amp;'8.1论文（前端查询） 需要导入-待处理)'!G:G,'8.1论文（前端查询） 需要导入-待处理)'!I:I),2,)</f>
        <v>2012-10-09 </v>
      </c>
      <c r="K522" t="str">
        <f t="array" ref="K522">VLOOKUP(A522&amp;I522,IF({1,0},'8.1论文（前端查询） 需要导入-待处理)'!E:E&amp;'8.1论文（前端查询） 需要导入-待处理)'!G:G,'8.1论文（前端查询） 需要导入-待处理)'!H:H),2,)</f>
        <v>1</v>
      </c>
      <c r="L522" t="s">
        <v>27</v>
      </c>
      <c r="M522" t="s">
        <v>1249</v>
      </c>
      <c r="N522" t="s">
        <v>29</v>
      </c>
      <c r="R522" t="str">
        <f>CONCATENATE(E522,"(",VLOOKUP(H522,刊物分数!C:D,2,)*70%,")")</f>
        <v>xuyuming(14)</v>
      </c>
      <c r="T522">
        <v>8</v>
      </c>
    </row>
    <row r="523" hidden="1" spans="1:20">
      <c r="A523" t="s">
        <v>1612</v>
      </c>
      <c r="B523" s="9" t="s">
        <v>373</v>
      </c>
      <c r="C523" t="str">
        <f t="array" ref="C523">IF(ISNA(VLOOKUP(A523&amp;I523&amp;"1",IF({1,0},'8.1论文（前端查询） 需要导入-待处理)'!E:E&amp;'8.1论文（前端查询） 需要导入-待处理)'!G:G&amp;'8.1论文（前端查询） 需要导入-待处理)'!K:K,'8.1论文（前端查询） 需要导入-待处理)'!B:B),2,)),VLOOKUP(A523,IF({1,0},'8.1论文（前端查询） 需要导入-待处理)'!E:E,'8.1论文（前端查询） 需要导入-待处理)'!B:B),2,),VLOOKUP(A523&amp;I523&amp;"1",IF({1,0},'8.1论文（前端查询） 需要导入-待处理)'!E:E&amp;'8.1论文（前端查询） 需要导入-待处理)'!G:G&amp;'8.1论文（前端查询） 需要导入-待处理)'!K:K,'8.1论文（前端查询） 需要导入-待处理)'!B:B),2,))</f>
        <v>廖玉姣</v>
      </c>
      <c r="D523" t="str">
        <f>VLOOKUP(C523,[1]Sheet1!$A:$B,2,)</f>
        <v>liaoyujiao</v>
      </c>
      <c r="E523" s="1" t="s">
        <v>363</v>
      </c>
      <c r="F523" t="str">
        <f t="array" ref="F523">IF(VLOOKUP(A523&amp;I523,IF({1,0},'8.1论文（前端查询） 需要导入-待处理)'!E:E&amp;'8.1论文（前端查询） 需要导入-待处理)'!G:G,'8.1论文（前端查询） 需要导入-待处理)'!J:J),2,)="1","独立完成","合作完成")</f>
        <v>独立完成</v>
      </c>
      <c r="G523" t="str">
        <f t="array" ref="G523">VLOOKUP(A523&amp;I523,IF({1,0},'8.1论文（前端查询） 需要导入-待处理)'!E:E&amp;'8.1论文（前端查询） 需要导入-待处理)'!G:G,'8.1论文（前端查询） 需要导入-待处理)'!A:A),2,)</f>
        <v>2012</v>
      </c>
      <c r="H523" t="str">
        <f>VLOOKUP(T523,刊物分数!A:D,3,1)</f>
        <v>一般期刊、公开出版的论文集</v>
      </c>
      <c r="I523" t="s">
        <v>373</v>
      </c>
      <c r="J523" t="str">
        <f t="array" ref="J523">VLOOKUP(A523&amp;I523,IF({1,0},'8.1论文（前端查询） 需要导入-待处理)'!E:E&amp;'8.1论文（前端查询） 需要导入-待处理)'!G:G,'8.1论文（前端查询） 需要导入-待处理)'!I:I),2,)</f>
        <v>2012-08-20 </v>
      </c>
      <c r="K523" t="str">
        <f t="array" ref="K523">VLOOKUP(A523&amp;I523,IF({1,0},'8.1论文（前端查询） 需要导入-待处理)'!E:E&amp;'8.1论文（前端查询） 需要导入-待处理)'!G:G,'8.1论文（前端查询） 需要导入-待处理)'!H:H),2,)</f>
        <v>1</v>
      </c>
      <c r="L523" t="s">
        <v>27</v>
      </c>
      <c r="M523" t="s">
        <v>849</v>
      </c>
      <c r="N523" t="s">
        <v>29</v>
      </c>
      <c r="R523" t="str">
        <f>CONCATENATE(E523,"(",VLOOKUP(H523,刊物分数!C:D,2,)*70%,")")</f>
        <v>liaoyujiao(14)</v>
      </c>
      <c r="T523">
        <v>20</v>
      </c>
    </row>
    <row r="524" hidden="1" spans="1:20">
      <c r="A524" t="s">
        <v>1613</v>
      </c>
      <c r="B524" s="9" t="s">
        <v>42</v>
      </c>
      <c r="C524" t="str">
        <f t="array" ref="C524">IF(ISNA(VLOOKUP(A524&amp;I524&amp;"1",IF({1,0},'8.1论文（前端查询） 需要导入-待处理)'!E:E&amp;'8.1论文（前端查询） 需要导入-待处理)'!G:G&amp;'8.1论文（前端查询） 需要导入-待处理)'!K:K,'8.1论文（前端查询） 需要导入-待处理)'!B:B),2,)),VLOOKUP(A524,IF({1,0},'8.1论文（前端查询） 需要导入-待处理)'!E:E,'8.1论文（前端查询） 需要导入-待处理)'!B:B),2,),VLOOKUP(A524&amp;I524&amp;"1",IF({1,0},'8.1论文（前端查询） 需要导入-待处理)'!E:E&amp;'8.1论文（前端查询） 需要导入-待处理)'!G:G&amp;'8.1论文（前端查询） 需要导入-待处理)'!K:K,'8.1论文（前端查询） 需要导入-待处理)'!B:B),2,))</f>
        <v>刘发成</v>
      </c>
      <c r="D524" t="str">
        <f>VLOOKUP(C524,[1]Sheet1!$A:$B,2,)</f>
        <v>liufacheng</v>
      </c>
      <c r="E524" s="1" t="s">
        <v>377</v>
      </c>
      <c r="F524" t="str">
        <f t="array" ref="F524">IF(VLOOKUP(A524&amp;I524,IF({1,0},'8.1论文（前端查询） 需要导入-待处理)'!E:E&amp;'8.1论文（前端查询） 需要导入-待处理)'!G:G,'8.1论文（前端查询） 需要导入-待处理)'!J:J),2,)="1","独立完成","合作完成")</f>
        <v>独立完成</v>
      </c>
      <c r="G524" t="str">
        <f t="array" ref="G524">VLOOKUP(A524&amp;I524,IF({1,0},'8.1论文（前端查询） 需要导入-待处理)'!E:E&amp;'8.1论文（前端查询） 需要导入-待处理)'!G:G,'8.1论文（前端查询） 需要导入-待处理)'!A:A),2,)</f>
        <v>2012</v>
      </c>
      <c r="H524" t="str">
        <f>VLOOKUP(T524,刊物分数!A:D,3,1)</f>
        <v>一般期刊、公开出版的论文集</v>
      </c>
      <c r="I524" t="s">
        <v>42</v>
      </c>
      <c r="J524" t="str">
        <f t="array" ref="J524">VLOOKUP(A524&amp;I524,IF({1,0},'8.1论文（前端查询） 需要导入-待处理)'!E:E&amp;'8.1论文（前端查询） 需要导入-待处理)'!G:G,'8.1论文（前端查询） 需要导入-待处理)'!I:I),2,)</f>
        <v>2012-12-04 </v>
      </c>
      <c r="K524" t="str">
        <f t="array" ref="K524">VLOOKUP(A524&amp;I524,IF({1,0},'8.1论文（前端查询） 需要导入-待处理)'!E:E&amp;'8.1论文（前端查询） 需要导入-待处理)'!G:G,'8.1论文（前端查询） 需要导入-待处理)'!H:H),2,)</f>
        <v>0.6</v>
      </c>
      <c r="L524" t="s">
        <v>27</v>
      </c>
      <c r="M524" t="s">
        <v>379</v>
      </c>
      <c r="N524" t="s">
        <v>29</v>
      </c>
      <c r="R524" t="str">
        <f>CONCATENATE(E524,"(",VLOOKUP(H524,刊物分数!C:D,2,)*70%,")")</f>
        <v>liufacheng(14)</v>
      </c>
      <c r="T524">
        <v>10</v>
      </c>
    </row>
    <row r="525" hidden="1" spans="1:20">
      <c r="A525" t="s">
        <v>1615</v>
      </c>
      <c r="B525" s="9" t="s">
        <v>1616</v>
      </c>
      <c r="C525" t="str">
        <f t="array" ref="C525">IF(ISNA(VLOOKUP(A525&amp;I525&amp;"1",IF({1,0},'8.1论文（前端查询） 需要导入-待处理)'!E:E&amp;'8.1论文（前端查询） 需要导入-待处理)'!G:G&amp;'8.1论文（前端查询） 需要导入-待处理)'!K:K,'8.1论文（前端查询） 需要导入-待处理)'!B:B),2,)),VLOOKUP(A525,IF({1,0},'8.1论文（前端查询） 需要导入-待处理)'!E:E,'8.1论文（前端查询） 需要导入-待处理)'!B:B),2,),VLOOKUP(A525&amp;I525&amp;"1",IF({1,0},'8.1论文（前端查询） 需要导入-待处理)'!E:E&amp;'8.1论文（前端查询） 需要导入-待处理)'!G:G&amp;'8.1论文（前端查询） 需要导入-待处理)'!K:K,'8.1论文（前端查询） 需要导入-待处理)'!B:B),2,))</f>
        <v>刘楝子</v>
      </c>
      <c r="D525" t="str">
        <f>VLOOKUP(C525,[1]Sheet1!$A:$B,2,)</f>
        <v>liulianzi</v>
      </c>
      <c r="E525" s="1" t="s">
        <v>864</v>
      </c>
      <c r="F525" t="str">
        <f t="array" ref="F525">IF(VLOOKUP(A525&amp;I525,IF({1,0},'8.1论文（前端查询） 需要导入-待处理)'!E:E&amp;'8.1论文（前端查询） 需要导入-待处理)'!G:G,'8.1论文（前端查询） 需要导入-待处理)'!J:J),2,)="1","独立完成","合作完成")</f>
        <v>独立完成</v>
      </c>
      <c r="G525" t="str">
        <f t="array" ref="G525">VLOOKUP(A525&amp;I525,IF({1,0},'8.1论文（前端查询） 需要导入-待处理)'!E:E&amp;'8.1论文（前端查询） 需要导入-待处理)'!G:G,'8.1论文（前端查询） 需要导入-待处理)'!A:A),2,)</f>
        <v>2012</v>
      </c>
      <c r="H525" t="str">
        <f>VLOOKUP(T525,刊物分数!A:D,3,1)</f>
        <v>一般期刊、公开出版的论文集</v>
      </c>
      <c r="I525" t="s">
        <v>1616</v>
      </c>
      <c r="J525" t="str">
        <f t="array" ref="J525">VLOOKUP(A525&amp;I525,IF({1,0},'8.1论文（前端查询） 需要导入-待处理)'!E:E&amp;'8.1论文（前端查询） 需要导入-待处理)'!G:G,'8.1论文（前端查询） 需要导入-待处理)'!I:I),2,)</f>
        <v>2012-02-15 </v>
      </c>
      <c r="K525" t="str">
        <f t="array" ref="K525">VLOOKUP(A525&amp;I525,IF({1,0},'8.1论文（前端查询） 需要导入-待处理)'!E:E&amp;'8.1论文（前端查询） 需要导入-待处理)'!G:G,'8.1论文（前端查询） 需要导入-待处理)'!H:H),2,)</f>
        <v>0.6</v>
      </c>
      <c r="L525" t="s">
        <v>27</v>
      </c>
      <c r="M525" t="s">
        <v>861</v>
      </c>
      <c r="N525" t="s">
        <v>29</v>
      </c>
      <c r="R525" t="str">
        <f>CONCATENATE(E525,"(",VLOOKUP(H525,刊物分数!C:D,2,)*70%,")")</f>
        <v>liulianzi(14)</v>
      </c>
      <c r="T525">
        <v>10</v>
      </c>
    </row>
    <row r="526" hidden="1" spans="1:20">
      <c r="A526" t="s">
        <v>1618</v>
      </c>
      <c r="B526" s="9" t="s">
        <v>42</v>
      </c>
      <c r="C526" t="str">
        <f t="array" ref="C526">IF(ISNA(VLOOKUP(A526&amp;I526&amp;"1",IF({1,0},'8.1论文（前端查询） 需要导入-待处理)'!E:E&amp;'8.1论文（前端查询） 需要导入-待处理)'!G:G&amp;'8.1论文（前端查询） 需要导入-待处理)'!K:K,'8.1论文（前端查询） 需要导入-待处理)'!B:B),2,)),VLOOKUP(A526,IF({1,0},'8.1论文（前端查询） 需要导入-待处理)'!E:E,'8.1论文（前端查询） 需要导入-待处理)'!B:B),2,),VLOOKUP(A526&amp;I526&amp;"1",IF({1,0},'8.1论文（前端查询） 需要导入-待处理)'!E:E&amp;'8.1论文（前端查询） 需要导入-待处理)'!G:G&amp;'8.1论文（前端查询） 需要导入-待处理)'!K:K,'8.1论文（前端查询） 需要导入-待处理)'!B:B),2,))</f>
        <v>刘楝子</v>
      </c>
      <c r="D526" t="str">
        <f>VLOOKUP(C526,[1]Sheet1!$A:$B,2,)</f>
        <v>liulianzi</v>
      </c>
      <c r="E526" s="1" t="s">
        <v>864</v>
      </c>
      <c r="F526" t="str">
        <f t="array" ref="F526">IF(VLOOKUP(A526&amp;I526,IF({1,0},'8.1论文（前端查询） 需要导入-待处理)'!E:E&amp;'8.1论文（前端查询） 需要导入-待处理)'!G:G,'8.1论文（前端查询） 需要导入-待处理)'!J:J),2,)="1","独立完成","合作完成")</f>
        <v>独立完成</v>
      </c>
      <c r="G526" t="str">
        <f t="array" ref="G526">VLOOKUP(A526&amp;I526,IF({1,0},'8.1论文（前端查询） 需要导入-待处理)'!E:E&amp;'8.1论文（前端查询） 需要导入-待处理)'!G:G,'8.1论文（前端查询） 需要导入-待处理)'!A:A),2,)</f>
        <v>2012</v>
      </c>
      <c r="H526" t="str">
        <f>VLOOKUP(T526,刊物分数!A:D,3,1)</f>
        <v>一般期刊、公开出版的论文集</v>
      </c>
      <c r="I526" t="s">
        <v>42</v>
      </c>
      <c r="J526" t="str">
        <f t="array" ref="J526">VLOOKUP(A526&amp;I526,IF({1,0},'8.1论文（前端查询） 需要导入-待处理)'!E:E&amp;'8.1论文（前端查询） 需要导入-待处理)'!G:G,'8.1论文（前端查询） 需要导入-待处理)'!I:I),2,)</f>
        <v>2012-01-06 </v>
      </c>
      <c r="K526" t="str">
        <f t="array" ref="K526">VLOOKUP(A526&amp;I526,IF({1,0},'8.1论文（前端查询） 需要导入-待处理)'!E:E&amp;'8.1论文（前端查询） 需要导入-待处理)'!G:G,'8.1论文（前端查询） 需要导入-待处理)'!H:H),2,)</f>
        <v>0.8</v>
      </c>
      <c r="L526" t="s">
        <v>27</v>
      </c>
      <c r="M526" t="s">
        <v>861</v>
      </c>
      <c r="N526" t="s">
        <v>29</v>
      </c>
      <c r="R526" t="str">
        <f>CONCATENATE(E526,"(",VLOOKUP(H526,刊物分数!C:D,2,)*70%,")")</f>
        <v>liulianzi(14)</v>
      </c>
      <c r="T526">
        <v>10</v>
      </c>
    </row>
    <row r="527" hidden="1" spans="1:20">
      <c r="A527" t="s">
        <v>1620</v>
      </c>
      <c r="B527" s="9" t="s">
        <v>1621</v>
      </c>
      <c r="C527" t="str">
        <f t="array" ref="C527">IF(ISNA(VLOOKUP(A527&amp;I527&amp;"1",IF({1,0},'8.1论文（前端查询） 需要导入-待处理)'!E:E&amp;'8.1论文（前端查询） 需要导入-待处理)'!G:G&amp;'8.1论文（前端查询） 需要导入-待处理)'!K:K,'8.1论文（前端查询） 需要导入-待处理)'!B:B),2,)),VLOOKUP(A527,IF({1,0},'8.1论文（前端查询） 需要导入-待处理)'!E:E,'8.1论文（前端查询） 需要导入-待处理)'!B:B),2,),VLOOKUP(A527&amp;I527&amp;"1",IF({1,0},'8.1论文（前端查询） 需要导入-待处理)'!E:E&amp;'8.1论文（前端查询） 需要导入-待处理)'!G:G&amp;'8.1论文（前端查询） 需要导入-待处理)'!K:K,'8.1论文（前端查询） 需要导入-待处理)'!B:B),2,))</f>
        <v>卢飞</v>
      </c>
      <c r="D527" t="str">
        <f>VLOOKUP(C527,[1]Sheet1!$A:$B,2,)</f>
        <v>lufei</v>
      </c>
      <c r="E527" s="1" t="s">
        <v>40</v>
      </c>
      <c r="F527" t="str">
        <f t="array" ref="F527">IF(VLOOKUP(A527&amp;I527,IF({1,0},'8.1论文（前端查询） 需要导入-待处理)'!E:E&amp;'8.1论文（前端查询） 需要导入-待处理)'!G:G,'8.1论文（前端查询） 需要导入-待处理)'!J:J),2,)="1","独立完成","合作完成")</f>
        <v>独立完成</v>
      </c>
      <c r="G527" t="str">
        <f t="array" ref="G527">VLOOKUP(A527&amp;I527,IF({1,0},'8.1论文（前端查询） 需要导入-待处理)'!E:E&amp;'8.1论文（前端查询） 需要导入-待处理)'!G:G,'8.1论文（前端查询） 需要导入-待处理)'!A:A),2,)</f>
        <v>2012</v>
      </c>
      <c r="H527" t="str">
        <f>VLOOKUP(T527,刊物分数!A:D,3,1)</f>
        <v>一般期刊、公开出版的论文集</v>
      </c>
      <c r="I527" t="s">
        <v>1621</v>
      </c>
      <c r="J527" t="str">
        <f t="array" ref="J527">VLOOKUP(A527&amp;I527,IF({1,0},'8.1论文（前端查询） 需要导入-待处理)'!E:E&amp;'8.1论文（前端查询） 需要导入-待处理)'!G:G,'8.1论文（前端查询） 需要导入-待处理)'!I:I),2,)</f>
        <v>2012-11-30 </v>
      </c>
      <c r="K527" t="str">
        <f t="array" ref="K527">VLOOKUP(A527&amp;I527,IF({1,0},'8.1论文（前端查询） 需要导入-待处理)'!E:E&amp;'8.1论文（前端查询） 需要导入-待处理)'!G:G,'8.1论文（前端查询） 需要导入-待处理)'!H:H),2,)</f>
        <v>0.3</v>
      </c>
      <c r="L527" t="s">
        <v>27</v>
      </c>
      <c r="M527" t="s">
        <v>45</v>
      </c>
      <c r="N527" t="s">
        <v>29</v>
      </c>
      <c r="R527" t="str">
        <f>CONCATENATE(E527,"(",VLOOKUP(H527,刊物分数!C:D,2,)*70%,")")</f>
        <v>lufei(14)</v>
      </c>
      <c r="T527">
        <v>10</v>
      </c>
    </row>
    <row r="528" hidden="1" spans="1:20">
      <c r="A528" t="s">
        <v>1623</v>
      </c>
      <c r="B528" s="9" t="s">
        <v>1149</v>
      </c>
      <c r="C528" t="str">
        <f t="array" ref="C528">IF(ISNA(VLOOKUP(A528&amp;I528&amp;"1",IF({1,0},'8.1论文（前端查询） 需要导入-待处理)'!E:E&amp;'8.1论文（前端查询） 需要导入-待处理)'!G:G&amp;'8.1论文（前端查询） 需要导入-待处理)'!K:K,'8.1论文（前端查询） 需要导入-待处理)'!B:B),2,)),VLOOKUP(A528,IF({1,0},'8.1论文（前端查询） 需要导入-待处理)'!E:E,'8.1论文（前端查询） 需要导入-待处理)'!B:B),2,),VLOOKUP(A528&amp;I528&amp;"1",IF({1,0},'8.1论文（前端查询） 需要导入-待处理)'!E:E&amp;'8.1论文（前端查询） 需要导入-待处理)'!G:G&amp;'8.1论文（前端查询） 需要导入-待处理)'!K:K,'8.1论文（前端查询） 需要导入-待处理)'!B:B),2,))</f>
        <v>卢飞</v>
      </c>
      <c r="D528" t="str">
        <f>VLOOKUP(C528,[1]Sheet1!$A:$B,2,)</f>
        <v>lufei</v>
      </c>
      <c r="E528" s="1" t="s">
        <v>40</v>
      </c>
      <c r="F528" t="str">
        <f t="array" ref="F528">IF(VLOOKUP(A528&amp;I528,IF({1,0},'8.1论文（前端查询） 需要导入-待处理)'!E:E&amp;'8.1论文（前端查询） 需要导入-待处理)'!G:G,'8.1论文（前端查询） 需要导入-待处理)'!J:J),2,)="1","独立完成","合作完成")</f>
        <v>独立完成</v>
      </c>
      <c r="G528" t="str">
        <f t="array" ref="G528">VLOOKUP(A528&amp;I528,IF({1,0},'8.1论文（前端查询） 需要导入-待处理)'!E:E&amp;'8.1论文（前端查询） 需要导入-待处理)'!G:G,'8.1论文（前端查询） 需要导入-待处理)'!A:A),2,)</f>
        <v>2012</v>
      </c>
      <c r="H528" t="str">
        <f>VLOOKUP(T528,刊物分数!A:D,3,1)</f>
        <v>一般期刊、公开出版的论文集</v>
      </c>
      <c r="I528" t="s">
        <v>1149</v>
      </c>
      <c r="J528" t="str">
        <f t="array" ref="J528">VLOOKUP(A528&amp;I528,IF({1,0},'8.1论文（前端查询） 需要导入-待处理)'!E:E&amp;'8.1论文（前端查询） 需要导入-待处理)'!G:G,'8.1论文（前端查询） 需要导入-待处理)'!I:I),2,)</f>
        <v>2012-11-01 </v>
      </c>
      <c r="K528" t="str">
        <f t="array" ref="K528">VLOOKUP(A528&amp;I528,IF({1,0},'8.1论文（前端查询） 需要导入-待处理)'!E:E&amp;'8.1论文（前端查询） 需要导入-待处理)'!G:G,'8.1论文（前端查询） 需要导入-待处理)'!H:H),2,)</f>
        <v>0.3</v>
      </c>
      <c r="L528" t="s">
        <v>27</v>
      </c>
      <c r="M528" t="s">
        <v>45</v>
      </c>
      <c r="N528" t="s">
        <v>29</v>
      </c>
      <c r="R528" t="str">
        <f>CONCATENATE(E528,"(",VLOOKUP(H528,刊物分数!C:D,2,)*70%,")")</f>
        <v>lufei(14)</v>
      </c>
      <c r="T528">
        <v>10</v>
      </c>
    </row>
    <row r="529" hidden="1" spans="1:20">
      <c r="A529" t="s">
        <v>1625</v>
      </c>
      <c r="B529" s="9" t="s">
        <v>1626</v>
      </c>
      <c r="C529" t="str">
        <f t="array" ref="C529">IF(ISNA(VLOOKUP(A529&amp;I529&amp;"1",IF({1,0},'8.1论文（前端查询） 需要导入-待处理)'!E:E&amp;'8.1论文（前端查询） 需要导入-待处理)'!G:G&amp;'8.1论文（前端查询） 需要导入-待处理)'!K:K,'8.1论文（前端查询） 需要导入-待处理)'!B:B),2,)),VLOOKUP(A529,IF({1,0},'8.1论文（前端查询） 需要导入-待处理)'!E:E,'8.1论文（前端查询） 需要导入-待处理)'!B:B),2,),VLOOKUP(A529&amp;I529&amp;"1",IF({1,0},'8.1论文（前端查询） 需要导入-待处理)'!E:E&amp;'8.1论文（前端查询） 需要导入-待处理)'!G:G&amp;'8.1论文（前端查询） 需要导入-待处理)'!K:K,'8.1论文（前端查询） 需要导入-待处理)'!B:B),2,))</f>
        <v>吕红</v>
      </c>
      <c r="D529" t="str">
        <f>VLOOKUP(C529,[1]Sheet1!$A:$B,2,)</f>
        <v>lvhong</v>
      </c>
      <c r="E529" s="1" t="s">
        <v>876</v>
      </c>
      <c r="F529" t="str">
        <f t="array" ref="F529">IF(VLOOKUP(A529&amp;I529,IF({1,0},'8.1论文（前端查询） 需要导入-待处理)'!E:E&amp;'8.1论文（前端查询） 需要导入-待处理)'!G:G,'8.1论文（前端查询） 需要导入-待处理)'!J:J),2,)="1","独立完成","合作完成")</f>
        <v>独立完成</v>
      </c>
      <c r="G529" t="str">
        <f t="array" ref="G529">VLOOKUP(A529&amp;I529,IF({1,0},'8.1论文（前端查询） 需要导入-待处理)'!E:E&amp;'8.1论文（前端查询） 需要导入-待处理)'!G:G,'8.1论文（前端查询） 需要导入-待处理)'!A:A),2,)</f>
        <v>2012</v>
      </c>
      <c r="H529" t="str">
        <f>VLOOKUP(T529,刊物分数!A:D,3,1)</f>
        <v>一般期刊、公开出版的论文集</v>
      </c>
      <c r="I529" t="s">
        <v>1626</v>
      </c>
      <c r="J529" t="str">
        <f t="array" ref="J529">VLOOKUP(A529&amp;I529,IF({1,0},'8.1论文（前端查询） 需要导入-待处理)'!E:E&amp;'8.1论文（前端查询） 需要导入-待处理)'!G:G,'8.1论文（前端查询） 需要导入-待处理)'!I:I),2,)</f>
        <v>2012-03-27 </v>
      </c>
      <c r="K529" t="str">
        <f t="array" ref="K529">VLOOKUP(A529&amp;I529,IF({1,0},'8.1论文（前端查询） 需要导入-待处理)'!E:E&amp;'8.1论文（前端查询） 需要导入-待处理)'!G:G,'8.1论文（前端查询） 需要导入-待处理)'!H:H),2,)</f>
        <v>0.9</v>
      </c>
      <c r="L529" t="s">
        <v>27</v>
      </c>
      <c r="M529" t="s">
        <v>879</v>
      </c>
      <c r="N529" t="s">
        <v>29</v>
      </c>
      <c r="R529" t="str">
        <f>CONCATENATE(E529,"(",VLOOKUP(H529,刊物分数!C:D,2,)*70%,")")</f>
        <v>luhong(14)</v>
      </c>
      <c r="T529">
        <v>20</v>
      </c>
    </row>
    <row r="530" hidden="1" spans="1:20">
      <c r="A530" t="s">
        <v>1628</v>
      </c>
      <c r="B530" s="9" t="s">
        <v>153</v>
      </c>
      <c r="C530" t="str">
        <f t="array" ref="C530">IF(ISNA(VLOOKUP(A530&amp;I530&amp;"1",IF({1,0},'8.1论文（前端查询） 需要导入-待处理)'!E:E&amp;'8.1论文（前端查询） 需要导入-待处理)'!G:G&amp;'8.1论文（前端查询） 需要导入-待处理)'!K:K,'8.1论文（前端查询） 需要导入-待处理)'!B:B),2,)),VLOOKUP(A530,IF({1,0},'8.1论文（前端查询） 需要导入-待处理)'!E:E,'8.1论文（前端查询） 需要导入-待处理)'!B:B),2,),VLOOKUP(A530&amp;I530&amp;"1",IF({1,0},'8.1论文（前端查询） 需要导入-待处理)'!E:E&amp;'8.1论文（前端查询） 需要导入-待处理)'!G:G&amp;'8.1论文（前端查询） 需要导入-待处理)'!K:K,'8.1论文（前端查询） 需要导入-待处理)'!B:B),2,))</f>
        <v>罗锐华</v>
      </c>
      <c r="D530" t="str">
        <f>VLOOKUP(C530,[1]Sheet1!$A:$B,2,)</f>
        <v>luoruihua</v>
      </c>
      <c r="E530" s="1" t="s">
        <v>396</v>
      </c>
      <c r="F530" t="str">
        <f t="array" ref="F530">IF(VLOOKUP(A530&amp;I530,IF({1,0},'8.1论文（前端查询） 需要导入-待处理)'!E:E&amp;'8.1论文（前端查询） 需要导入-待处理)'!G:G,'8.1论文（前端查询） 需要导入-待处理)'!J:J),2,)="1","独立完成","合作完成")</f>
        <v>独立完成</v>
      </c>
      <c r="G530" t="str">
        <f t="array" ref="G530">VLOOKUP(A530&amp;I530,IF({1,0},'8.1论文（前端查询） 需要导入-待处理)'!E:E&amp;'8.1论文（前端查询） 需要导入-待处理)'!G:G,'8.1论文（前端查询） 需要导入-待处理)'!A:A),2,)</f>
        <v>2012</v>
      </c>
      <c r="H530" t="str">
        <f>VLOOKUP(T530,刊物分数!A:D,3,1)</f>
        <v>一般期刊、公开出版的论文集</v>
      </c>
      <c r="I530" t="s">
        <v>153</v>
      </c>
      <c r="J530" t="str">
        <f t="array" ref="J530">VLOOKUP(A530&amp;I530,IF({1,0},'8.1论文（前端查询） 需要导入-待处理)'!E:E&amp;'8.1论文（前端查询） 需要导入-待处理)'!G:G,'8.1论文（前端查询） 需要导入-待处理)'!I:I),2,)</f>
        <v>2012-07-30 </v>
      </c>
      <c r="K530" t="str">
        <f t="array" ref="K530">VLOOKUP(A530&amp;I530,IF({1,0},'8.1论文（前端查询） 需要导入-待处理)'!E:E&amp;'8.1论文（前端查询） 需要导入-待处理)'!G:G,'8.1论文（前端查询） 需要导入-待处理)'!H:H),2,)</f>
        <v>1.3</v>
      </c>
      <c r="L530" t="s">
        <v>27</v>
      </c>
      <c r="M530" t="s">
        <v>398</v>
      </c>
      <c r="N530" t="s">
        <v>29</v>
      </c>
      <c r="R530" t="str">
        <f>CONCATENATE(E530,"(",VLOOKUP(H530,刊物分数!C:D,2,)*70%,")")</f>
        <v>luoruihua(14)</v>
      </c>
      <c r="T530">
        <v>10</v>
      </c>
    </row>
    <row r="531" hidden="1" spans="1:20">
      <c r="A531" t="s">
        <v>1630</v>
      </c>
      <c r="B531" s="9" t="s">
        <v>1631</v>
      </c>
      <c r="C531" t="str">
        <f t="array" ref="C531">IF(ISNA(VLOOKUP(A531&amp;I531&amp;"1",IF({1,0},'8.1论文（前端查询） 需要导入-待处理)'!E:E&amp;'8.1论文（前端查询） 需要导入-待处理)'!G:G&amp;'8.1论文（前端查询） 需要导入-待处理)'!K:K,'8.1论文（前端查询） 需要导入-待处理)'!B:B),2,)),VLOOKUP(A531,IF({1,0},'8.1论文（前端查询） 需要导入-待处理)'!E:E,'8.1论文（前端查询） 需要导入-待处理)'!B:B),2,),VLOOKUP(A531&amp;I531&amp;"1",IF({1,0},'8.1论文（前端查询） 需要导入-待处理)'!E:E&amp;'8.1论文（前端查询） 需要导入-待处理)'!G:G&amp;'8.1论文（前端查询） 需要导入-待处理)'!K:K,'8.1论文（前端查询） 需要导入-待处理)'!B:B),2,))</f>
        <v>罗锐华</v>
      </c>
      <c r="D531" t="str">
        <f>VLOOKUP(C531,[1]Sheet1!$A:$B,2,)</f>
        <v>luoruihua</v>
      </c>
      <c r="E531" s="1" t="s">
        <v>396</v>
      </c>
      <c r="F531" t="str">
        <f t="array" ref="F531">IF(VLOOKUP(A531&amp;I531,IF({1,0},'8.1论文（前端查询） 需要导入-待处理)'!E:E&amp;'8.1论文（前端查询） 需要导入-待处理)'!G:G,'8.1论文（前端查询） 需要导入-待处理)'!J:J),2,)="1","独立完成","合作完成")</f>
        <v>独立完成</v>
      </c>
      <c r="G531" t="str">
        <f t="array" ref="G531">VLOOKUP(A531&amp;I531,IF({1,0},'8.1论文（前端查询） 需要导入-待处理)'!E:E&amp;'8.1论文（前端查询） 需要导入-待处理)'!G:G,'8.1论文（前端查询） 需要导入-待处理)'!A:A),2,)</f>
        <v>2012</v>
      </c>
      <c r="H531" t="str">
        <f>VLOOKUP(T531,刊物分数!A:D,3,1)</f>
        <v>一般期刊、公开出版的论文集</v>
      </c>
      <c r="I531" t="s">
        <v>1631</v>
      </c>
      <c r="J531" t="str">
        <f t="array" ref="J531">VLOOKUP(A531&amp;I531,IF({1,0},'8.1论文（前端查询） 需要导入-待处理)'!E:E&amp;'8.1论文（前端查询） 需要导入-待处理)'!G:G,'8.1论文（前端查询） 需要导入-待处理)'!I:I),2,)</f>
        <v>2012-11-30 </v>
      </c>
      <c r="K531" t="str">
        <f t="array" ref="K531">VLOOKUP(A531&amp;I531,IF({1,0},'8.1论文（前端查询） 需要导入-待处理)'!E:E&amp;'8.1论文（前端查询） 需要导入-待处理)'!G:G,'8.1论文（前端查询） 需要导入-待处理)'!H:H),2,)</f>
        <v>1.21</v>
      </c>
      <c r="L531" t="s">
        <v>27</v>
      </c>
      <c r="M531" t="s">
        <v>398</v>
      </c>
      <c r="N531" t="s">
        <v>29</v>
      </c>
      <c r="R531" t="str">
        <f>CONCATENATE(E531,"(",VLOOKUP(H531,刊物分数!C:D,2,)*70%,")")</f>
        <v>luoruihua(14)</v>
      </c>
      <c r="T531">
        <v>10</v>
      </c>
    </row>
    <row r="532" hidden="1" spans="1:20">
      <c r="A532" t="s">
        <v>1633</v>
      </c>
      <c r="B532" s="9" t="s">
        <v>123</v>
      </c>
      <c r="C532" t="str">
        <f t="array" ref="C532">IF(ISNA(VLOOKUP(A532&amp;I532&amp;"1",IF({1,0},'8.1论文（前端查询） 需要导入-待处理)'!E:E&amp;'8.1论文（前端查询） 需要导入-待处理)'!G:G&amp;'8.1论文（前端查询） 需要导入-待处理)'!K:K,'8.1论文（前端查询） 需要导入-待处理)'!B:B),2,)),VLOOKUP(A532,IF({1,0},'8.1论文（前端查询） 需要导入-待处理)'!E:E,'8.1论文（前端查询） 需要导入-待处理)'!B:B),2,),VLOOKUP(A532&amp;I532&amp;"1",IF({1,0},'8.1论文（前端查询） 需要导入-待处理)'!E:E&amp;'8.1论文（前端查询） 需要导入-待处理)'!G:G&amp;'8.1论文（前端查询） 需要导入-待处理)'!K:K,'8.1论文（前端查询） 需要导入-待处理)'!B:B),2,))</f>
        <v>罗锐华</v>
      </c>
      <c r="D532" t="str">
        <f>VLOOKUP(C532,[1]Sheet1!$A:$B,2,)</f>
        <v>luoruihua</v>
      </c>
      <c r="E532" s="1" t="s">
        <v>396</v>
      </c>
      <c r="F532" t="str">
        <f t="array" ref="F532">IF(VLOOKUP(A532&amp;I532,IF({1,0},'8.1论文（前端查询） 需要导入-待处理)'!E:E&amp;'8.1论文（前端查询） 需要导入-待处理)'!G:G,'8.1论文（前端查询） 需要导入-待处理)'!J:J),2,)="1","独立完成","合作完成")</f>
        <v>独立完成</v>
      </c>
      <c r="G532" t="str">
        <f t="array" ref="G532">VLOOKUP(A532&amp;I532,IF({1,0},'8.1论文（前端查询） 需要导入-待处理)'!E:E&amp;'8.1论文（前端查询） 需要导入-待处理)'!G:G,'8.1论文（前端查询） 需要导入-待处理)'!A:A),2,)</f>
        <v>2012</v>
      </c>
      <c r="H532" t="str">
        <f>VLOOKUP(T532,刊物分数!A:D,3,1)</f>
        <v>内部刊物</v>
      </c>
      <c r="I532" t="s">
        <v>123</v>
      </c>
      <c r="J532" t="str">
        <f t="array" ref="J532">VLOOKUP(A532&amp;I532,IF({1,0},'8.1论文（前端查询） 需要导入-待处理)'!E:E&amp;'8.1论文（前端查询） 需要导入-待处理)'!G:G,'8.1论文（前端查询） 需要导入-待处理)'!I:I),2,)</f>
        <v>2012-07-30 </v>
      </c>
      <c r="K532" t="str">
        <f t="array" ref="K532">VLOOKUP(A532&amp;I532,IF({1,0},'8.1论文（前端查询） 需要导入-待处理)'!E:E&amp;'8.1论文（前端查询） 需要导入-待处理)'!G:G,'8.1论文（前端查询） 需要导入-待处理)'!H:H),2,)</f>
        <v>0.52</v>
      </c>
      <c r="L532" t="s">
        <v>27</v>
      </c>
      <c r="M532" t="s">
        <v>398</v>
      </c>
      <c r="N532" t="s">
        <v>29</v>
      </c>
      <c r="R532" t="str">
        <f>CONCATENATE(E532,"(",VLOOKUP(H532,刊物分数!C:D,2,)*70%,")")</f>
        <v>luoruihua(3.5)</v>
      </c>
      <c r="T532">
        <v>5</v>
      </c>
    </row>
    <row r="533" spans="1:20">
      <c r="A533" t="s">
        <v>1635</v>
      </c>
      <c r="B533" s="9" t="s">
        <v>1636</v>
      </c>
      <c r="C533" t="str">
        <f t="array" ref="C533">IF(ISNA(VLOOKUP(A533&amp;I533&amp;"1",IF({1,0},'8.1论文（前端查询） 需要导入-待处理)'!E:E&amp;'8.1论文（前端查询） 需要导入-待处理)'!G:G&amp;'8.1论文（前端查询） 需要导入-待处理)'!K:K,'8.1论文（前端查询） 需要导入-待处理)'!B:B),2,)),VLOOKUP(A533,IF({1,0},'8.1论文（前端查询） 需要导入-待处理)'!E:E,'8.1论文（前端查询） 需要导入-待处理)'!B:B),2,),VLOOKUP(A533&amp;I533&amp;"1",IF({1,0},'8.1论文（前端查询） 需要导入-待处理)'!E:E&amp;'8.1论文（前端查询） 需要导入-待处理)'!G:G&amp;'8.1论文（前端查询） 需要导入-待处理)'!K:K,'8.1论文（前端查询） 需要导入-待处理)'!B:B),2,))</f>
        <v>蒲奇军</v>
      </c>
      <c r="D533" t="e">
        <f>VLOOKUP(C533,[1]Sheet1!$A:$B,2,)</f>
        <v>#N/A</v>
      </c>
      <c r="E533" s="1" t="s">
        <v>429</v>
      </c>
      <c r="F533" t="str">
        <f t="array" ref="F533">IF(VLOOKUP(A533&amp;I533,IF({1,0},'8.1论文（前端查询） 需要导入-待处理)'!E:E&amp;'8.1论文（前端查询） 需要导入-待处理)'!G:G,'8.1论文（前端查询） 需要导入-待处理)'!J:J),2,)="1","独立完成","合作完成")</f>
        <v>合作完成</v>
      </c>
      <c r="G533" t="str">
        <f t="array" ref="G533">VLOOKUP(A533&amp;I533,IF({1,0},'8.1论文（前端查询） 需要导入-待处理)'!E:E&amp;'8.1论文（前端查询） 需要导入-待处理)'!G:G,'8.1论文（前端查询） 需要导入-待处理)'!A:A),2,)</f>
        <v>2012</v>
      </c>
      <c r="H533" t="str">
        <f>VLOOKUP(T533,刊物分数!A:D,3,1)</f>
        <v>一般期刊、公开出版的论文集</v>
      </c>
      <c r="I533" t="s">
        <v>1636</v>
      </c>
      <c r="J533" t="str">
        <f t="array" ref="J533">VLOOKUP(A533&amp;I533,IF({1,0},'8.1论文（前端查询） 需要导入-待处理)'!E:E&amp;'8.1论文（前端查询） 需要导入-待处理)'!G:G,'8.1论文（前端查询） 需要导入-待处理)'!I:I),2,)</f>
        <v>2012-03-20 </v>
      </c>
      <c r="K533" t="str">
        <f t="array" ref="K533">VLOOKUP(A533&amp;I533,IF({1,0},'8.1论文（前端查询） 需要导入-待处理)'!E:E&amp;'8.1论文（前端查询） 需要导入-待处理)'!G:G,'8.1论文（前端查询） 需要导入-待处理)'!H:H),2,)</f>
        <v>3</v>
      </c>
      <c r="L533" t="s">
        <v>27</v>
      </c>
      <c r="M533" t="s">
        <v>1285</v>
      </c>
      <c r="N533" t="s">
        <v>29</v>
      </c>
      <c r="R533" t="str">
        <f>CONCATENATE(E533,"(",VLOOKUP(H533,刊物分数!C:D,2,)*70%,")")</f>
        <v>puqijun(14)</v>
      </c>
      <c r="T533">
        <v>8</v>
      </c>
    </row>
    <row r="534" spans="1:20">
      <c r="A534" t="s">
        <v>1283</v>
      </c>
      <c r="B534" s="9" t="s">
        <v>1638</v>
      </c>
      <c r="C534" t="str">
        <f t="array" ref="C534">IF(ISNA(VLOOKUP(A534&amp;I534&amp;"1",IF({1,0},'8.1论文（前端查询） 需要导入-待处理)'!E:E&amp;'8.1论文（前端查询） 需要导入-待处理)'!G:G&amp;'8.1论文（前端查询） 需要导入-待处理)'!K:K,'8.1论文（前端查询） 需要导入-待处理)'!B:B),2,)),VLOOKUP(A534,IF({1,0},'8.1论文（前端查询） 需要导入-待处理)'!E:E,'8.1论文（前端查询） 需要导入-待处理)'!B:B),2,),VLOOKUP(A534&amp;I534&amp;"1",IF({1,0},'8.1论文（前端查询） 需要导入-待处理)'!E:E&amp;'8.1论文（前端查询） 需要导入-待处理)'!G:G&amp;'8.1论文（前端查询） 需要导入-待处理)'!K:K,'8.1论文（前端查询） 需要导入-待处理)'!B:B),2,))</f>
        <v>蒲奇军</v>
      </c>
      <c r="D534" t="e">
        <f>VLOOKUP(C534,[1]Sheet1!$A:$B,2,)</f>
        <v>#N/A</v>
      </c>
      <c r="E534" s="1" t="s">
        <v>429</v>
      </c>
      <c r="F534" t="str">
        <f t="array" ref="F534">IF(VLOOKUP(A534&amp;I534,IF({1,0},'8.1论文（前端查询） 需要导入-待处理)'!E:E&amp;'8.1论文（前端查询） 需要导入-待处理)'!G:G,'8.1论文（前端查询） 需要导入-待处理)'!J:J),2,)="1","独立完成","合作完成")</f>
        <v>合作完成</v>
      </c>
      <c r="G534" t="str">
        <f t="array" ref="G534">VLOOKUP(A534&amp;I534,IF({1,0},'8.1论文（前端查询） 需要导入-待处理)'!E:E&amp;'8.1论文（前端查询） 需要导入-待处理)'!G:G,'8.1论文（前端查询） 需要导入-待处理)'!A:A),2,)</f>
        <v>2012</v>
      </c>
      <c r="H534" t="str">
        <f>VLOOKUP(T534,刊物分数!A:D,3,1)</f>
        <v>内部刊物</v>
      </c>
      <c r="I534" t="s">
        <v>1638</v>
      </c>
      <c r="J534" t="str">
        <f t="array" ref="J534">VLOOKUP(A534&amp;I534,IF({1,0},'8.1论文（前端查询） 需要导入-待处理)'!E:E&amp;'8.1论文（前端查询） 需要导入-待处理)'!G:G,'8.1论文（前端查询） 需要导入-待处理)'!I:I),2,)</f>
        <v>2012-01-13 </v>
      </c>
      <c r="K534" t="str">
        <f t="array" ref="K534">VLOOKUP(A534&amp;I534,IF({1,0},'8.1论文（前端查询） 需要导入-待处理)'!E:E&amp;'8.1论文（前端查询） 需要导入-待处理)'!G:G,'8.1论文（前端查询） 需要导入-待处理)'!H:H),2,)</f>
        <v>2</v>
      </c>
      <c r="L534" t="s">
        <v>27</v>
      </c>
      <c r="M534" t="s">
        <v>1285</v>
      </c>
      <c r="N534" t="s">
        <v>29</v>
      </c>
      <c r="R534" t="str">
        <f>CONCATENATE(E534,"(",VLOOKUP(H534,刊物分数!C:D,2,)*70%,")")</f>
        <v>puqijun(3.5)</v>
      </c>
      <c r="T534">
        <v>4</v>
      </c>
    </row>
    <row r="535" hidden="1" spans="1:20">
      <c r="A535" t="s">
        <v>1640</v>
      </c>
      <c r="B535" s="9" t="s">
        <v>1641</v>
      </c>
      <c r="C535" t="str">
        <f t="array" ref="C535">IF(ISNA(VLOOKUP(A535&amp;I535&amp;"1",IF({1,0},'8.1论文（前端查询） 需要导入-待处理)'!E:E&amp;'8.1论文（前端查询） 需要导入-待处理)'!G:G&amp;'8.1论文（前端查询） 需要导入-待处理)'!K:K,'8.1论文（前端查询） 需要导入-待处理)'!B:B),2,)),VLOOKUP(A535,IF({1,0},'8.1论文（前端查询） 需要导入-待处理)'!E:E,'8.1论文（前端查询） 需要导入-待处理)'!B:B),2,),VLOOKUP(A535&amp;I535&amp;"1",IF({1,0},'8.1论文（前端查询） 需要导入-待处理)'!E:E&amp;'8.1论文（前端查询） 需要导入-待处理)'!G:G&amp;'8.1论文（前端查询） 需要导入-待处理)'!K:K,'8.1论文（前端查询） 需要导入-待处理)'!B:B),2,))</f>
        <v>罗伟</v>
      </c>
      <c r="D535" t="str">
        <f>VLOOKUP(C535,[1]Sheet1!$A:$B,2,)</f>
        <v>luowei</v>
      </c>
      <c r="E535" s="1" t="s">
        <v>906</v>
      </c>
      <c r="F535" t="str">
        <f t="array" ref="F535">IF(VLOOKUP(A535&amp;I535,IF({1,0},'8.1论文（前端查询） 需要导入-待处理)'!E:E&amp;'8.1论文（前端查询） 需要导入-待处理)'!G:G,'8.1论文（前端查询） 需要导入-待处理)'!J:J),2,)="1","独立完成","合作完成")</f>
        <v>合作完成</v>
      </c>
      <c r="G535" t="str">
        <f t="array" ref="G535">VLOOKUP(A535&amp;I535,IF({1,0},'8.1论文（前端查询） 需要导入-待处理)'!E:E&amp;'8.1论文（前端查询） 需要导入-待处理)'!G:G,'8.1论文（前端查询） 需要导入-待处理)'!A:A),2,)</f>
        <v>2012</v>
      </c>
      <c r="H535" t="str">
        <f>VLOOKUP(T535,刊物分数!A:D,3,1)</f>
        <v>一般期刊、公开出版的论文集</v>
      </c>
      <c r="I535" t="s">
        <v>1641</v>
      </c>
      <c r="J535" t="str">
        <f t="array" ref="J535">VLOOKUP(A535&amp;I535,IF({1,0},'8.1论文（前端查询） 需要导入-待处理)'!E:E&amp;'8.1论文（前端查询） 需要导入-待处理)'!G:G,'8.1论文（前端查询） 需要导入-待处理)'!I:I),2,)</f>
        <v>2012-12-28 </v>
      </c>
      <c r="K535" t="str">
        <f t="array" ref="K535">VLOOKUP(A535&amp;I535,IF({1,0},'8.1论文（前端查询） 需要导入-待处理)'!E:E&amp;'8.1论文（前端查询） 需要导入-待处理)'!G:G,'8.1论文（前端查询） 需要导入-待处理)'!H:H),2,)</f>
        <v>1</v>
      </c>
      <c r="L535" t="s">
        <v>27</v>
      </c>
      <c r="M535" t="s">
        <v>1285</v>
      </c>
      <c r="N535" t="s">
        <v>29</v>
      </c>
      <c r="R535" t="str">
        <f>CONCATENATE(E535,"(",VLOOKUP(H535,刊物分数!C:D,2,)*70%,")")</f>
        <v>luowei(14)</v>
      </c>
      <c r="T535">
        <v>6</v>
      </c>
    </row>
    <row r="536" hidden="1" spans="1:20">
      <c r="A536" t="s">
        <v>1289</v>
      </c>
      <c r="B536" s="9" t="s">
        <v>1643</v>
      </c>
      <c r="C536" t="str">
        <f t="array" ref="C536">IF(ISNA(VLOOKUP(A536&amp;I536&amp;"1",IF({1,0},'8.1论文（前端查询） 需要导入-待处理)'!E:E&amp;'8.1论文（前端查询） 需要导入-待处理)'!G:G&amp;'8.1论文（前端查询） 需要导入-待处理)'!K:K,'8.1论文（前端查询） 需要导入-待处理)'!B:B),2,)),VLOOKUP(A536,IF({1,0},'8.1论文（前端查询） 需要导入-待处理)'!E:E,'8.1论文（前端查询） 需要导入-待处理)'!B:B),2,),VLOOKUP(A536&amp;I536&amp;"1",IF({1,0},'8.1论文（前端查询） 需要导入-待处理)'!E:E&amp;'8.1论文（前端查询） 需要导入-待处理)'!G:G&amp;'8.1论文（前端查询） 需要导入-待处理)'!K:K,'8.1论文（前端查询） 需要导入-待处理)'!B:B),2,))</f>
        <v>马晓燕</v>
      </c>
      <c r="D536" t="str">
        <f>VLOOKUP(C536,[1]Sheet1!$A:$B,2,)</f>
        <v>maxiaoyan</v>
      </c>
      <c r="E536" s="1" t="s">
        <v>406</v>
      </c>
      <c r="F536" t="str">
        <f t="array" ref="F536">IF(VLOOKUP(A536&amp;I536,IF({1,0},'8.1论文（前端查询） 需要导入-待处理)'!E:E&amp;'8.1论文（前端查询） 需要导入-待处理)'!G:G,'8.1论文（前端查询） 需要导入-待处理)'!J:J),2,)="1","独立完成","合作完成")</f>
        <v>独立完成</v>
      </c>
      <c r="G536" t="str">
        <f t="array" ref="G536">VLOOKUP(A536&amp;I536,IF({1,0},'8.1论文（前端查询） 需要导入-待处理)'!E:E&amp;'8.1论文（前端查询） 需要导入-待处理)'!G:G,'8.1论文（前端查询） 需要导入-待处理)'!A:A),2,)</f>
        <v>2012</v>
      </c>
      <c r="H536" t="str">
        <f>VLOOKUP(T536,刊物分数!A:D,3,1)</f>
        <v>一般期刊、公开出版的论文集</v>
      </c>
      <c r="I536" t="s">
        <v>1643</v>
      </c>
      <c r="J536" t="str">
        <f t="array" ref="J536">VLOOKUP(A536&amp;I536,IF({1,0},'8.1论文（前端查询） 需要导入-待处理)'!E:E&amp;'8.1论文（前端查询） 需要导入-待处理)'!G:G,'8.1论文（前端查询） 需要导入-待处理)'!I:I),2,)</f>
        <v>2012-01-18 </v>
      </c>
      <c r="K536" t="str">
        <f t="array" ref="K536">VLOOKUP(A536&amp;I536,IF({1,0},'8.1论文（前端查询） 需要导入-待处理)'!E:E&amp;'8.1论文（前端查询） 需要导入-待处理)'!G:G,'8.1论文（前端查询） 需要导入-待处理)'!H:H),2,)</f>
        <v>0.8</v>
      </c>
      <c r="L536" t="s">
        <v>27</v>
      </c>
      <c r="M536" t="s">
        <v>408</v>
      </c>
      <c r="N536" t="s">
        <v>29</v>
      </c>
      <c r="R536" t="str">
        <f>CONCATENATE(E536,"(",VLOOKUP(H536,刊物分数!C:D,2,)*70%,")")</f>
        <v>maxiaoyan(14)</v>
      </c>
      <c r="T536">
        <v>20</v>
      </c>
    </row>
    <row r="537" hidden="1" spans="1:20">
      <c r="A537" t="s">
        <v>1645</v>
      </c>
      <c r="B537" s="9" t="s">
        <v>1646</v>
      </c>
      <c r="C537" t="str">
        <f t="array" ref="C537">IF(ISNA(VLOOKUP(A537&amp;I537&amp;"1",IF({1,0},'8.1论文（前端查询） 需要导入-待处理)'!E:E&amp;'8.1论文（前端查询） 需要导入-待处理)'!G:G&amp;'8.1论文（前端查询） 需要导入-待处理)'!K:K,'8.1论文（前端查询） 需要导入-待处理)'!B:B),2,)),VLOOKUP(A537,IF({1,0},'8.1论文（前端查询） 需要导入-待处理)'!E:E,'8.1论文（前端查询） 需要导入-待处理)'!B:B),2,),VLOOKUP(A537&amp;I537&amp;"1",IF({1,0},'8.1论文（前端查询） 需要导入-待处理)'!E:E&amp;'8.1论文（前端查询） 需要导入-待处理)'!G:G&amp;'8.1论文（前端查询） 需要导入-待处理)'!K:K,'8.1论文（前端查询） 需要导入-待处理)'!B:B),2,))</f>
        <v>马晓燕</v>
      </c>
      <c r="D537" t="str">
        <f>VLOOKUP(C537,[1]Sheet1!$A:$B,2,)</f>
        <v>maxiaoyan</v>
      </c>
      <c r="E537" s="1" t="s">
        <v>406</v>
      </c>
      <c r="F537" t="str">
        <f t="array" ref="F537">IF(VLOOKUP(A537&amp;I537,IF({1,0},'8.1论文（前端查询） 需要导入-待处理)'!E:E&amp;'8.1论文（前端查询） 需要导入-待处理)'!G:G,'8.1论文（前端查询） 需要导入-待处理)'!J:J),2,)="1","独立完成","合作完成")</f>
        <v>独立完成</v>
      </c>
      <c r="G537" t="str">
        <f t="array" ref="G537">VLOOKUP(A537&amp;I537,IF({1,0},'8.1论文（前端查询） 需要导入-待处理)'!E:E&amp;'8.1论文（前端查询） 需要导入-待处理)'!G:G,'8.1论文（前端查询） 需要导入-待处理)'!A:A),2,)</f>
        <v>2012</v>
      </c>
      <c r="H537" t="str">
        <f>VLOOKUP(T537,刊物分数!A:D,3,1)</f>
        <v>一般期刊、公开出版的论文集</v>
      </c>
      <c r="I537" t="s">
        <v>1646</v>
      </c>
      <c r="J537" t="str">
        <f t="array" ref="J537">VLOOKUP(A537&amp;I537,IF({1,0},'8.1论文（前端查询） 需要导入-待处理)'!E:E&amp;'8.1论文（前端查询） 需要导入-待处理)'!G:G,'8.1论文（前端查询） 需要导入-待处理)'!I:I),2,)</f>
        <v>2012-05-17 </v>
      </c>
      <c r="K537" t="str">
        <f t="array" ref="K537">VLOOKUP(A537&amp;I537,IF({1,0},'8.1论文（前端查询） 需要导入-待处理)'!E:E&amp;'8.1论文（前端查询） 需要导入-待处理)'!G:G,'8.1论文（前端查询） 需要导入-待处理)'!H:H),2,)</f>
        <v>0.32</v>
      </c>
      <c r="L537" t="s">
        <v>27</v>
      </c>
      <c r="M537" t="s">
        <v>408</v>
      </c>
      <c r="N537" t="s">
        <v>29</v>
      </c>
      <c r="R537" t="str">
        <f>CONCATENATE(E537,"(",VLOOKUP(H537,刊物分数!C:D,2,)*70%,")")</f>
        <v>maxiaoyan(14)</v>
      </c>
      <c r="T537">
        <v>20</v>
      </c>
    </row>
    <row r="538" spans="1:20">
      <c r="A538" t="s">
        <v>1648</v>
      </c>
      <c r="B538" s="9" t="s">
        <v>1649</v>
      </c>
      <c r="C538" t="str">
        <f t="array" ref="C538">IF(ISNA(VLOOKUP(A538&amp;I538&amp;"1",IF({1,0},'8.1论文（前端查询） 需要导入-待处理)'!E:E&amp;'8.1论文（前端查询） 需要导入-待处理)'!G:G&amp;'8.1论文（前端查询） 需要导入-待处理)'!K:K,'8.1论文（前端查询） 需要导入-待处理)'!B:B),2,)),VLOOKUP(A538,IF({1,0},'8.1论文（前端查询） 需要导入-待处理)'!E:E,'8.1论文（前端查询） 需要导入-待处理)'!B:B),2,),VLOOKUP(A538&amp;I538&amp;"1",IF({1,0},'8.1论文（前端查询） 需要导入-待处理)'!E:E&amp;'8.1论文（前端查询） 需要导入-待处理)'!G:G&amp;'8.1论文（前端查询） 需要导入-待处理)'!K:K,'8.1论文（前端查询） 需要导入-待处理)'!B:B),2,))</f>
        <v>孟东方</v>
      </c>
      <c r="D538" t="e">
        <f>VLOOKUP(C538,[1]Sheet1!$A:$B,2,)</f>
        <v>#N/A</v>
      </c>
      <c r="E538" s="1" t="s">
        <v>1521</v>
      </c>
      <c r="F538" t="str">
        <f t="array" ref="F538">IF(VLOOKUP(A538&amp;I538,IF({1,0},'8.1论文（前端查询） 需要导入-待处理)'!E:E&amp;'8.1论文（前端查询） 需要导入-待处理)'!G:G,'8.1论文（前端查询） 需要导入-待处理)'!J:J),2,)="1","独立完成","合作完成")</f>
        <v>独立完成</v>
      </c>
      <c r="G538" t="str">
        <f t="array" ref="G538">VLOOKUP(A538&amp;I538,IF({1,0},'8.1论文（前端查询） 需要导入-待处理)'!E:E&amp;'8.1论文（前端查询） 需要导入-待处理)'!G:G,'8.1论文（前端查询） 需要导入-待处理)'!A:A),2,)</f>
        <v>2012</v>
      </c>
      <c r="H538" t="str">
        <f>VLOOKUP(T538,刊物分数!A:D,3,1)</f>
        <v>一般期刊、公开出版的论文集</v>
      </c>
      <c r="I538" t="s">
        <v>1649</v>
      </c>
      <c r="J538" t="str">
        <f t="array" ref="J538">VLOOKUP(A538&amp;I538,IF({1,0},'8.1论文（前端查询） 需要导入-待处理)'!E:E&amp;'8.1论文（前端查询） 需要导入-待处理)'!G:G,'8.1论文（前端查询） 需要导入-待处理)'!I:I),2,)</f>
        <v>2012-03-01 </v>
      </c>
      <c r="K538" t="str">
        <f t="array" ref="K538">VLOOKUP(A538&amp;I538,IF({1,0},'8.1论文（前端查询） 需要导入-待处理)'!E:E&amp;'8.1论文（前端查询） 需要导入-待处理)'!G:G,'8.1论文（前端查询） 需要导入-待处理)'!H:H),2,)</f>
        <v>0.8</v>
      </c>
      <c r="L538" t="s">
        <v>27</v>
      </c>
      <c r="M538" t="s">
        <v>1651</v>
      </c>
      <c r="N538" t="s">
        <v>29</v>
      </c>
      <c r="R538" t="str">
        <f>CONCATENATE(E538,"(",VLOOKUP(H538,刊物分数!C:D,2,)*70%,")")</f>
        <v>mengdongfang(14)</v>
      </c>
      <c r="T538">
        <v>10</v>
      </c>
    </row>
    <row r="539" spans="1:20">
      <c r="A539" t="s">
        <v>1653</v>
      </c>
      <c r="B539" s="9" t="s">
        <v>1654</v>
      </c>
      <c r="C539" t="str">
        <f t="array" ref="C539">IF(ISNA(VLOOKUP(A539&amp;I539&amp;"1",IF({1,0},'8.1论文（前端查询） 需要导入-待处理)'!E:E&amp;'8.1论文（前端查询） 需要导入-待处理)'!G:G&amp;'8.1论文（前端查询） 需要导入-待处理)'!K:K,'8.1论文（前端查询） 需要导入-待处理)'!B:B),2,)),VLOOKUP(A539,IF({1,0},'8.1论文（前端查询） 需要导入-待处理)'!E:E,'8.1论文（前端查询） 需要导入-待处理)'!B:B),2,),VLOOKUP(A539&amp;I539&amp;"1",IF({1,0},'8.1论文（前端查询） 需要导入-待处理)'!E:E&amp;'8.1论文（前端查询） 需要导入-待处理)'!G:G&amp;'8.1论文（前端查询） 需要导入-待处理)'!K:K,'8.1论文（前端查询） 需要导入-待处理)'!B:B),2,))</f>
        <v>孟东方</v>
      </c>
      <c r="D539" t="e">
        <f>VLOOKUP(C539,[1]Sheet1!$A:$B,2,)</f>
        <v>#N/A</v>
      </c>
      <c r="E539" s="1" t="s">
        <v>1521</v>
      </c>
      <c r="F539" t="str">
        <f t="array" ref="F539">IF(VLOOKUP(A539&amp;I539,IF({1,0},'8.1论文（前端查询） 需要导入-待处理)'!E:E&amp;'8.1论文（前端查询） 需要导入-待处理)'!G:G,'8.1论文（前端查询） 需要导入-待处理)'!J:J),2,)="1","独立完成","合作完成")</f>
        <v>合作完成</v>
      </c>
      <c r="G539" t="str">
        <f t="array" ref="G539">VLOOKUP(A539&amp;I539,IF({1,0},'8.1论文（前端查询） 需要导入-待处理)'!E:E&amp;'8.1论文（前端查询） 需要导入-待处理)'!G:G,'8.1论文（前端查询） 需要导入-待处理)'!A:A),2,)</f>
        <v>2012</v>
      </c>
      <c r="H539" t="str">
        <f>VLOOKUP(T539,刊物分数!A:D,3,1)</f>
        <v>一般期刊、公开出版的论文集</v>
      </c>
      <c r="I539" t="s">
        <v>1654</v>
      </c>
      <c r="J539" t="str">
        <f t="array" ref="J539">VLOOKUP(A539&amp;I539,IF({1,0},'8.1论文（前端查询） 需要导入-待处理)'!E:E&amp;'8.1论文（前端查询） 需要导入-待处理)'!G:G,'8.1论文（前端查询） 需要导入-待处理)'!I:I),2,)</f>
        <v>2012-02-20 </v>
      </c>
      <c r="K539" t="str">
        <f t="array" ref="K539">VLOOKUP(A539&amp;I539,IF({1,0},'8.1论文（前端查询） 需要导入-待处理)'!E:E&amp;'8.1论文（前端查询） 需要导入-待处理)'!G:G,'8.1论文（前端查询） 需要导入-待处理)'!H:H),2,)</f>
        <v>1</v>
      </c>
      <c r="L539" t="s">
        <v>27</v>
      </c>
      <c r="M539" t="s">
        <v>1651</v>
      </c>
      <c r="N539" t="s">
        <v>29</v>
      </c>
      <c r="R539" t="str">
        <f>CONCATENATE(E539,"(",VLOOKUP(H539,刊物分数!C:D,2,)*70%,")")</f>
        <v>mengdongfang(14)</v>
      </c>
      <c r="T539">
        <v>8</v>
      </c>
    </row>
    <row r="540" spans="1:20">
      <c r="A540" t="s">
        <v>1655</v>
      </c>
      <c r="B540" s="9" t="s">
        <v>1522</v>
      </c>
      <c r="C540" t="str">
        <f t="array" ref="C540">IF(ISNA(VLOOKUP(A540&amp;I540&amp;"1",IF({1,0},'8.1论文（前端查询） 需要导入-待处理)'!E:E&amp;'8.1论文（前端查询） 需要导入-待处理)'!G:G&amp;'8.1论文（前端查询） 需要导入-待处理)'!K:K,'8.1论文（前端查询） 需要导入-待处理)'!B:B),2,)),VLOOKUP(A540,IF({1,0},'8.1论文（前端查询） 需要导入-待处理)'!E:E,'8.1论文（前端查询） 需要导入-待处理)'!B:B),2,),VLOOKUP(A540&amp;I540&amp;"1",IF({1,0},'8.1论文（前端查询） 需要导入-待处理)'!E:E&amp;'8.1论文（前端查询） 需要导入-待处理)'!G:G&amp;'8.1论文（前端查询） 需要导入-待处理)'!K:K,'8.1论文（前端查询） 需要导入-待处理)'!B:B),2,))</f>
        <v>孟东方</v>
      </c>
      <c r="D540" t="e">
        <f>VLOOKUP(C540,[1]Sheet1!$A:$B,2,)</f>
        <v>#N/A</v>
      </c>
      <c r="E540" s="1" t="s">
        <v>1521</v>
      </c>
      <c r="F540" t="str">
        <f t="array" ref="F540">IF(VLOOKUP(A540&amp;I540,IF({1,0},'8.1论文（前端查询） 需要导入-待处理)'!E:E&amp;'8.1论文（前端查询） 需要导入-待处理)'!G:G,'8.1论文（前端查询） 需要导入-待处理)'!J:J),2,)="1","独立完成","合作完成")</f>
        <v>独立完成</v>
      </c>
      <c r="G540" t="str">
        <f t="array" ref="G540">VLOOKUP(A540&amp;I540,IF({1,0},'8.1论文（前端查询） 需要导入-待处理)'!E:E&amp;'8.1论文（前端查询） 需要导入-待处理)'!G:G,'8.1论文（前端查询） 需要导入-待处理)'!A:A),2,)</f>
        <v>2012</v>
      </c>
      <c r="H540" t="str">
        <f>VLOOKUP(T540,刊物分数!A:D,3,1)</f>
        <v>一般期刊、公开出版的论文集</v>
      </c>
      <c r="I540" t="s">
        <v>1522</v>
      </c>
      <c r="J540" t="str">
        <f t="array" ref="J540">VLOOKUP(A540&amp;I540,IF({1,0},'8.1论文（前端查询） 需要导入-待处理)'!E:E&amp;'8.1论文（前端查询） 需要导入-待处理)'!G:G,'8.1论文（前端查询） 需要导入-待处理)'!I:I),2,)</f>
        <v>2012-01-04 </v>
      </c>
      <c r="K540" t="str">
        <f t="array" ref="K540">VLOOKUP(A540&amp;I540,IF({1,0},'8.1论文（前端查询） 需要导入-待处理)'!E:E&amp;'8.1论文（前端查询） 需要导入-待处理)'!G:G,'8.1论文（前端查询） 需要导入-待处理)'!H:H),2,)</f>
        <v>1</v>
      </c>
      <c r="L540" t="s">
        <v>27</v>
      </c>
      <c r="M540" t="s">
        <v>1651</v>
      </c>
      <c r="N540" t="s">
        <v>29</v>
      </c>
      <c r="R540" t="str">
        <f>CONCATENATE(E540,"(",VLOOKUP(H540,刊物分数!C:D,2,)*70%,")")</f>
        <v>mengdongfang(14)</v>
      </c>
      <c r="T540">
        <v>10</v>
      </c>
    </row>
    <row r="541" spans="1:20">
      <c r="A541" t="s">
        <v>1656</v>
      </c>
      <c r="B541" s="9" t="s">
        <v>34</v>
      </c>
      <c r="C541" t="str">
        <f t="array" ref="C541">IF(ISNA(VLOOKUP(A541&amp;I541&amp;"1",IF({1,0},'8.1论文（前端查询） 需要导入-待处理)'!E:E&amp;'8.1论文（前端查询） 需要导入-待处理)'!G:G&amp;'8.1论文（前端查询） 需要导入-待处理)'!K:K,'8.1论文（前端查询） 需要导入-待处理)'!B:B),2,)),VLOOKUP(A541,IF({1,0},'8.1论文（前端查询） 需要导入-待处理)'!E:E,'8.1论文（前端查询） 需要导入-待处理)'!B:B),2,),VLOOKUP(A541&amp;I541&amp;"1",IF({1,0},'8.1论文（前端查询） 需要导入-待处理)'!E:E&amp;'8.1论文（前端查询） 需要导入-待处理)'!G:G&amp;'8.1论文（前端查询） 需要导入-待处理)'!K:K,'8.1论文（前端查询） 需要导入-待处理)'!B:B),2,))</f>
        <v>孟东方</v>
      </c>
      <c r="D541" t="e">
        <f>VLOOKUP(C541,[1]Sheet1!$A:$B,2,)</f>
        <v>#N/A</v>
      </c>
      <c r="E541" s="1" t="s">
        <v>1521</v>
      </c>
      <c r="F541" t="str">
        <f t="array" ref="F541">IF(VLOOKUP(A541&amp;I541,IF({1,0},'8.1论文（前端查询） 需要导入-待处理)'!E:E&amp;'8.1论文（前端查询） 需要导入-待处理)'!G:G,'8.1论文（前端查询） 需要导入-待处理)'!J:J),2,)="1","独立完成","合作完成")</f>
        <v>独立完成</v>
      </c>
      <c r="G541" t="str">
        <f t="array" ref="G541">VLOOKUP(A541&amp;I541,IF({1,0},'8.1论文（前端查询） 需要导入-待处理)'!E:E&amp;'8.1论文（前端查询） 需要导入-待处理)'!G:G,'8.1论文（前端查询） 需要导入-待处理)'!A:A),2,)</f>
        <v>2012</v>
      </c>
      <c r="H541" t="str">
        <f>VLOOKUP(T541,刊物分数!A:D,3,1)</f>
        <v>一般期刊、公开出版的论文集</v>
      </c>
      <c r="I541" t="s">
        <v>34</v>
      </c>
      <c r="J541" t="str">
        <f t="array" ref="J541">VLOOKUP(A541&amp;I541,IF({1,0},'8.1论文（前端查询） 需要导入-待处理)'!E:E&amp;'8.1论文（前端查询） 需要导入-待处理)'!G:G,'8.1论文（前端查询） 需要导入-待处理)'!I:I),2,)</f>
        <v>2012-11-01 </v>
      </c>
      <c r="K541" t="str">
        <f t="array" ref="K541">VLOOKUP(A541&amp;I541,IF({1,0},'8.1论文（前端查询） 需要导入-待处理)'!E:E&amp;'8.1论文（前端查询） 需要导入-待处理)'!G:G,'8.1论文（前端查询） 需要导入-待处理)'!H:H),2,)</f>
        <v>0.35</v>
      </c>
      <c r="L541" t="s">
        <v>27</v>
      </c>
      <c r="M541" t="s">
        <v>1651</v>
      </c>
      <c r="N541" t="s">
        <v>29</v>
      </c>
      <c r="R541" t="str">
        <f>CONCATENATE(E541,"(",VLOOKUP(H541,刊物分数!C:D,2,)*70%,")")</f>
        <v>mengdongfang(14)</v>
      </c>
      <c r="T541">
        <v>20</v>
      </c>
    </row>
    <row r="542" spans="1:20">
      <c r="A542" t="s">
        <v>1657</v>
      </c>
      <c r="B542" s="9" t="s">
        <v>34</v>
      </c>
      <c r="C542" t="str">
        <f t="array" ref="C542">IF(ISNA(VLOOKUP(A542&amp;I542&amp;"1",IF({1,0},'8.1论文（前端查询） 需要导入-待处理)'!E:E&amp;'8.1论文（前端查询） 需要导入-待处理)'!G:G&amp;'8.1论文（前端查询） 需要导入-待处理)'!K:K,'8.1论文（前端查询） 需要导入-待处理)'!B:B),2,)),VLOOKUP(A542,IF({1,0},'8.1论文（前端查询） 需要导入-待处理)'!E:E,'8.1论文（前端查询） 需要导入-待处理)'!B:B),2,),VLOOKUP(A542&amp;I542&amp;"1",IF({1,0},'8.1论文（前端查询） 需要导入-待处理)'!E:E&amp;'8.1论文（前端查询） 需要导入-待处理)'!G:G&amp;'8.1论文（前端查询） 需要导入-待处理)'!K:K,'8.1论文（前端查询） 需要导入-待处理)'!B:B),2,))</f>
        <v>孟东方</v>
      </c>
      <c r="D542" t="e">
        <f>VLOOKUP(C542,[1]Sheet1!$A:$B,2,)</f>
        <v>#N/A</v>
      </c>
      <c r="E542" s="1" t="s">
        <v>1521</v>
      </c>
      <c r="F542" t="str">
        <f t="array" ref="F542">IF(VLOOKUP(A542&amp;I542,IF({1,0},'8.1论文（前端查询） 需要导入-待处理)'!E:E&amp;'8.1论文（前端查询） 需要导入-待处理)'!G:G,'8.1论文（前端查询） 需要导入-待处理)'!J:J),2,)="1","独立完成","合作完成")</f>
        <v>独立完成</v>
      </c>
      <c r="G542" t="str">
        <f t="array" ref="G542">VLOOKUP(A542&amp;I542,IF({1,0},'8.1论文（前端查询） 需要导入-待处理)'!E:E&amp;'8.1论文（前端查询） 需要导入-待处理)'!G:G,'8.1论文（前端查询） 需要导入-待处理)'!A:A),2,)</f>
        <v>2012</v>
      </c>
      <c r="H542" t="str">
        <f>VLOOKUP(T542,刊物分数!A:D,3,1)</f>
        <v>一般期刊、公开出版的论文集</v>
      </c>
      <c r="I542" t="s">
        <v>34</v>
      </c>
      <c r="J542" t="str">
        <f t="array" ref="J542">VLOOKUP(A542&amp;I542,IF({1,0},'8.1论文（前端查询） 需要导入-待处理)'!E:E&amp;'8.1论文（前端查询） 需要导入-待处理)'!G:G,'8.1论文（前端查询） 需要导入-待处理)'!I:I),2,)</f>
        <v>2012-09-09 </v>
      </c>
      <c r="K542" t="str">
        <f t="array" ref="K542">VLOOKUP(A542&amp;I542,IF({1,0},'8.1论文（前端查询） 需要导入-待处理)'!E:E&amp;'8.1论文（前端查询） 需要导入-待处理)'!G:G,'8.1论文（前端查询） 需要导入-待处理)'!H:H),2,)</f>
        <v>0.3</v>
      </c>
      <c r="L542" t="s">
        <v>27</v>
      </c>
      <c r="M542" t="s">
        <v>1651</v>
      </c>
      <c r="N542" t="s">
        <v>29</v>
      </c>
      <c r="R542" t="str">
        <f>CONCATENATE(E542,"(",VLOOKUP(H542,刊物分数!C:D,2,)*70%,")")</f>
        <v>mengdongfang(14)</v>
      </c>
      <c r="T542">
        <v>20</v>
      </c>
    </row>
    <row r="543" hidden="1" spans="1:20">
      <c r="A543" t="s">
        <v>1659</v>
      </c>
      <c r="B543" s="9" t="s">
        <v>1660</v>
      </c>
      <c r="C543" t="str">
        <f t="array" ref="C543">IF(ISNA(VLOOKUP(A543&amp;I543&amp;"1",IF({1,0},'8.1论文（前端查询） 需要导入-待处理)'!E:E&amp;'8.1论文（前端查询） 需要导入-待处理)'!G:G&amp;'8.1论文（前端查询） 需要导入-待处理)'!K:K,'8.1论文（前端查询） 需要导入-待处理)'!B:B),2,)),VLOOKUP(A543,IF({1,0},'8.1论文（前端查询） 需要导入-待处理)'!E:E,'8.1论文（前端查询） 需要导入-待处理)'!B:B),2,),VLOOKUP(A543&amp;I543&amp;"1",IF({1,0},'8.1论文（前端查询） 需要导入-待处理)'!E:E&amp;'8.1论文（前端查询） 需要导入-待处理)'!G:G&amp;'8.1论文（前端查询） 需要导入-待处理)'!K:K,'8.1论文（前端查询） 需要导入-待处理)'!B:B),2,))</f>
        <v>孙元明</v>
      </c>
      <c r="D543" t="str">
        <f>VLOOKUP(C543,[1]Sheet1!$A:$B,2,)</f>
        <v>sunyuanming</v>
      </c>
      <c r="E543" s="1" t="s">
        <v>442</v>
      </c>
      <c r="F543" t="str">
        <f t="array" ref="F543">IF(VLOOKUP(A543&amp;I543,IF({1,0},'8.1论文（前端查询） 需要导入-待处理)'!E:E&amp;'8.1论文（前端查询） 需要导入-待处理)'!G:G,'8.1论文（前端查询） 需要导入-待处理)'!J:J),2,)="1","独立完成","合作完成")</f>
        <v>合作完成</v>
      </c>
      <c r="G543" t="str">
        <f t="array" ref="G543">VLOOKUP(A543&amp;I543,IF({1,0},'8.1论文（前端查询） 需要导入-待处理)'!E:E&amp;'8.1论文（前端查询） 需要导入-待处理)'!G:G,'8.1论文（前端查询） 需要导入-待处理)'!A:A),2,)</f>
        <v>2012</v>
      </c>
      <c r="H543" t="str">
        <f>VLOOKUP(T543,刊物分数!A:D,3,1)</f>
        <v>内部刊物</v>
      </c>
      <c r="I543" t="s">
        <v>1660</v>
      </c>
      <c r="J543" t="str">
        <f t="array" ref="J543">VLOOKUP(A543&amp;I543,IF({1,0},'8.1论文（前端查询） 需要导入-待处理)'!E:E&amp;'8.1论文（前端查询） 需要导入-待处理)'!G:G,'8.1论文（前端查询） 需要导入-待处理)'!I:I),2,)</f>
        <v>2012-07-03 </v>
      </c>
      <c r="K543" t="str">
        <f t="array" ref="K543">VLOOKUP(A543&amp;I543,IF({1,0},'8.1论文（前端查询） 需要导入-待处理)'!E:E&amp;'8.1论文（前端查询） 需要导入-待处理)'!G:G,'8.1论文（前端查询） 需要导入-待处理)'!H:H),2,)</f>
        <v>0.9</v>
      </c>
      <c r="L543" t="s">
        <v>27</v>
      </c>
      <c r="M543" t="s">
        <v>1662</v>
      </c>
      <c r="N543" t="s">
        <v>29</v>
      </c>
      <c r="R543" t="str">
        <f>CONCATENATE(E543,"(",VLOOKUP(H543,刊物分数!C:D,2,)*70%,")")</f>
        <v>sunyuanming(3.5)</v>
      </c>
      <c r="T543">
        <v>4</v>
      </c>
    </row>
    <row r="544" hidden="1" spans="1:20">
      <c r="A544" t="s">
        <v>1663</v>
      </c>
      <c r="B544" s="9" t="s">
        <v>1664</v>
      </c>
      <c r="C544" t="str">
        <f t="array" ref="C544">IF(ISNA(VLOOKUP(A544&amp;I544&amp;"1",IF({1,0},'8.1论文（前端查询） 需要导入-待处理)'!E:E&amp;'8.1论文（前端查询） 需要导入-待处理)'!G:G&amp;'8.1论文（前端查询） 需要导入-待处理)'!K:K,'8.1论文（前端查询） 需要导入-待处理)'!B:B),2,)),VLOOKUP(A544,IF({1,0},'8.1论文（前端查询） 需要导入-待处理)'!E:E,'8.1论文（前端查询） 需要导入-待处理)'!B:B),2,),VLOOKUP(A544&amp;I544&amp;"1",IF({1,0},'8.1论文（前端查询） 需要导入-待处理)'!E:E&amp;'8.1论文（前端查询） 需要导入-待处理)'!G:G&amp;'8.1论文（前端查询） 需要导入-待处理)'!K:K,'8.1论文（前端查询） 需要导入-待处理)'!B:B),2,))</f>
        <v>钱明亮</v>
      </c>
      <c r="D544" t="str">
        <f>VLOOKUP(C544,[1]Sheet1!$A:$B,2,)</f>
        <v>qianmingliang</v>
      </c>
      <c r="E544" s="1" t="s">
        <v>1309</v>
      </c>
      <c r="F544" t="str">
        <f t="array" ref="F544">IF(VLOOKUP(A544&amp;I544,IF({1,0},'8.1论文（前端查询） 需要导入-待处理)'!E:E&amp;'8.1论文（前端查询） 需要导入-待处理)'!G:G,'8.1论文（前端查询） 需要导入-待处理)'!J:J),2,)="1","独立完成","合作完成")</f>
        <v>独立完成</v>
      </c>
      <c r="G544" t="str">
        <f t="array" ref="G544">VLOOKUP(A544&amp;I544,IF({1,0},'8.1论文（前端查询） 需要导入-待处理)'!E:E&amp;'8.1论文（前端查询） 需要导入-待处理)'!G:G,'8.1论文（前端查询） 需要导入-待处理)'!A:A),2,)</f>
        <v>2012</v>
      </c>
      <c r="H544" t="str">
        <f>VLOOKUP(T544,刊物分数!A:D,3,1)</f>
        <v>一般期刊、公开出版的论文集</v>
      </c>
      <c r="I544" t="s">
        <v>1664</v>
      </c>
      <c r="J544" t="str">
        <f t="array" ref="J544">VLOOKUP(A544&amp;I544,IF({1,0},'8.1论文（前端查询） 需要导入-待处理)'!E:E&amp;'8.1论文（前端查询） 需要导入-待处理)'!G:G,'8.1论文（前端查询） 需要导入-待处理)'!I:I),2,)</f>
        <v>2012-01-01 </v>
      </c>
      <c r="K544" t="str">
        <f t="array" ref="K544">VLOOKUP(A544&amp;I544,IF({1,0},'8.1论文（前端查询） 需要导入-待处理)'!E:E&amp;'8.1论文（前端查询） 需要导入-待处理)'!G:G,'8.1论文（前端查询） 需要导入-待处理)'!H:H),2,)</f>
        <v>1</v>
      </c>
      <c r="L544" t="s">
        <v>27</v>
      </c>
      <c r="M544" t="s">
        <v>1311</v>
      </c>
      <c r="N544" t="s">
        <v>29</v>
      </c>
      <c r="R544" t="str">
        <f>CONCATENATE(E544,"(",VLOOKUP(H544,刊物分数!C:D,2,)*70%,")")</f>
        <v>qianmingliang(14)</v>
      </c>
      <c r="T544">
        <v>10</v>
      </c>
    </row>
    <row r="545" hidden="1" spans="1:20">
      <c r="A545" t="s">
        <v>1665</v>
      </c>
      <c r="B545" s="9" t="s">
        <v>534</v>
      </c>
      <c r="C545" t="str">
        <f t="array" ref="C545">IF(ISNA(VLOOKUP(A545&amp;I545&amp;"1",IF({1,0},'8.1论文（前端查询） 需要导入-待处理)'!E:E&amp;'8.1论文（前端查询） 需要导入-待处理)'!G:G&amp;'8.1论文（前端查询） 需要导入-待处理)'!K:K,'8.1论文（前端查询） 需要导入-待处理)'!B:B),2,)),VLOOKUP(A545,IF({1,0},'8.1论文（前端查询） 需要导入-待处理)'!E:E,'8.1论文（前端查询） 需要导入-待处理)'!B:B),2,),VLOOKUP(A545&amp;I545&amp;"1",IF({1,0},'8.1论文（前端查询） 需要导入-待处理)'!E:E&amp;'8.1论文（前端查询） 需要导入-待处理)'!G:G&amp;'8.1论文（前端查询） 需要导入-待处理)'!K:K,'8.1论文（前端查询） 需要导入-待处理)'!B:B),2,))</f>
        <v>钱小利</v>
      </c>
      <c r="D545" t="str">
        <f>VLOOKUP(C545,[1]Sheet1!$A:$B,2,)</f>
        <v>qianxiaoli</v>
      </c>
      <c r="E545" s="1" t="s">
        <v>436</v>
      </c>
      <c r="F545" t="str">
        <f t="array" ref="F545">IF(VLOOKUP(A545&amp;I545,IF({1,0},'8.1论文（前端查询） 需要导入-待处理)'!E:E&amp;'8.1论文（前端查询） 需要导入-待处理)'!G:G,'8.1论文（前端查询） 需要导入-待处理)'!J:J),2,)="1","独立完成","合作完成")</f>
        <v>独立完成</v>
      </c>
      <c r="G545" t="str">
        <f t="array" ref="G545">VLOOKUP(A545&amp;I545,IF({1,0},'8.1论文（前端查询） 需要导入-待处理)'!E:E&amp;'8.1论文（前端查询） 需要导入-待处理)'!G:G,'8.1论文（前端查询） 需要导入-待处理)'!A:A),2,)</f>
        <v>2012</v>
      </c>
      <c r="H545" t="str">
        <f>VLOOKUP(T545,刊物分数!A:D,3,1)</f>
        <v>一般期刊、公开出版的论文集</v>
      </c>
      <c r="I545" t="s">
        <v>534</v>
      </c>
      <c r="J545" t="str">
        <f t="array" ref="J545">VLOOKUP(A545&amp;I545,IF({1,0},'8.1论文（前端查询） 需要导入-待处理)'!E:E&amp;'8.1论文（前端查询） 需要导入-待处理)'!G:G,'8.1论文（前端查询） 需要导入-待处理)'!I:I),2,)</f>
        <v>2012-11-15 </v>
      </c>
      <c r="K545" t="str">
        <f t="array" ref="K545">VLOOKUP(A545&amp;I545,IF({1,0},'8.1论文（前端查询） 需要导入-待处理)'!E:E&amp;'8.1论文（前端查询） 需要导入-待处理)'!G:G,'8.1论文（前端查询） 需要导入-待处理)'!H:H),2,)</f>
        <v>1.1</v>
      </c>
      <c r="L545" t="s">
        <v>27</v>
      </c>
      <c r="M545" t="s">
        <v>438</v>
      </c>
      <c r="N545" t="s">
        <v>29</v>
      </c>
      <c r="R545" t="str">
        <f>CONCATENATE(E545,"(",VLOOKUP(H545,刊物分数!C:D,2,)*70%,")")</f>
        <v>qianxiaoli(14)</v>
      </c>
      <c r="T545">
        <v>20</v>
      </c>
    </row>
    <row r="546" hidden="1" spans="1:20">
      <c r="A546" t="s">
        <v>1666</v>
      </c>
      <c r="B546" s="9" t="s">
        <v>1667</v>
      </c>
      <c r="C546" t="str">
        <f t="array" ref="C546">IF(ISNA(VLOOKUP(A546&amp;I546&amp;"1",IF({1,0},'8.1论文（前端查询） 需要导入-待处理)'!E:E&amp;'8.1论文（前端查询） 需要导入-待处理)'!G:G&amp;'8.1论文（前端查询） 需要导入-待处理)'!K:K,'8.1论文（前端查询） 需要导入-待处理)'!B:B),2,)),VLOOKUP(A546,IF({1,0},'8.1论文（前端查询） 需要导入-待处理)'!E:E,'8.1论文（前端查询） 需要导入-待处理)'!B:B),2,),VLOOKUP(A546&amp;I546&amp;"1",IF({1,0},'8.1论文（前端查询） 需要导入-待处理)'!E:E&amp;'8.1论文（前端查询） 需要导入-待处理)'!G:G&amp;'8.1论文（前端查询） 需要导入-待处理)'!K:K,'8.1论文（前端查询） 需要导入-待处理)'!B:B),2,))</f>
        <v>孙元明</v>
      </c>
      <c r="D546" t="str">
        <f>VLOOKUP(C546,[1]Sheet1!$A:$B,2,)</f>
        <v>sunyuanming</v>
      </c>
      <c r="E546" s="1" t="s">
        <v>442</v>
      </c>
      <c r="F546" t="str">
        <f t="array" ref="F546">IF(VLOOKUP(A546&amp;I546,IF({1,0},'8.1论文（前端查询） 需要导入-待处理)'!E:E&amp;'8.1论文（前端查询） 需要导入-待处理)'!G:G,'8.1论文（前端查询） 需要导入-待处理)'!J:J),2,)="1","独立完成","合作完成")</f>
        <v>独立完成</v>
      </c>
      <c r="G546" t="str">
        <f t="array" ref="G546">VLOOKUP(A546&amp;I546,IF({1,0},'8.1论文（前端查询） 需要导入-待处理)'!E:E&amp;'8.1论文（前端查询） 需要导入-待处理)'!G:G,'8.1论文（前端查询） 需要导入-待处理)'!A:A),2,)</f>
        <v>2012</v>
      </c>
      <c r="H546" t="str">
        <f>VLOOKUP(T546,刊物分数!A:D,3,1)</f>
        <v>一般期刊、公开出版的论文集</v>
      </c>
      <c r="I546" t="s">
        <v>1667</v>
      </c>
      <c r="J546" t="str">
        <f t="array" ref="J546">VLOOKUP(A546&amp;I546,IF({1,0},'8.1论文（前端查询） 需要导入-待处理)'!E:E&amp;'8.1论文（前端查询） 需要导入-待处理)'!G:G,'8.1论文（前端查询） 需要导入-待处理)'!I:I),2,)</f>
        <v>2012-07-15 </v>
      </c>
      <c r="K546" t="str">
        <f t="array" ref="K546">VLOOKUP(A546&amp;I546,IF({1,0},'8.1论文（前端查询） 需要导入-待处理)'!E:E&amp;'8.1论文（前端查询） 需要导入-待处理)'!G:G,'8.1论文（前端查询） 需要导入-待处理)'!H:H),2,)</f>
        <v>0.9</v>
      </c>
      <c r="L546" t="s">
        <v>27</v>
      </c>
      <c r="M546" t="s">
        <v>444</v>
      </c>
      <c r="N546" t="s">
        <v>29</v>
      </c>
      <c r="R546" t="str">
        <f>CONCATENATE(E546,"(",VLOOKUP(H546,刊物分数!C:D,2,)*70%,")")</f>
        <v>sunyuanming(14)</v>
      </c>
      <c r="T546">
        <v>20</v>
      </c>
    </row>
    <row r="547" hidden="1" spans="1:20">
      <c r="A547" t="s">
        <v>1668</v>
      </c>
      <c r="B547" s="9" t="s">
        <v>153</v>
      </c>
      <c r="C547" t="str">
        <f t="array" ref="C547">IF(ISNA(VLOOKUP(A547&amp;I547&amp;"1",IF({1,0},'8.1论文（前端查询） 需要导入-待处理)'!E:E&amp;'8.1论文（前端查询） 需要导入-待处理)'!G:G&amp;'8.1论文（前端查询） 需要导入-待处理)'!K:K,'8.1论文（前端查询） 需要导入-待处理)'!B:B),2,)),VLOOKUP(A547,IF({1,0},'8.1论文（前端查询） 需要导入-待处理)'!E:E,'8.1论文（前端查询） 需要导入-待处理)'!B:B),2,),VLOOKUP(A547&amp;I547&amp;"1",IF({1,0},'8.1论文（前端查询） 需要导入-待处理)'!E:E&amp;'8.1论文（前端查询） 需要导入-待处理)'!G:G&amp;'8.1论文（前端查询） 需要导入-待处理)'!K:K,'8.1论文（前端查询） 需要导入-待处理)'!B:B),2,))</f>
        <v>孙元明</v>
      </c>
      <c r="D547" t="str">
        <f>VLOOKUP(C547,[1]Sheet1!$A:$B,2,)</f>
        <v>sunyuanming</v>
      </c>
      <c r="E547" s="1" t="s">
        <v>442</v>
      </c>
      <c r="F547" t="str">
        <f t="array" ref="F547">IF(VLOOKUP(A547&amp;I547,IF({1,0},'8.1论文（前端查询） 需要导入-待处理)'!E:E&amp;'8.1论文（前端查询） 需要导入-待处理)'!G:G,'8.1论文（前端查询） 需要导入-待处理)'!J:J),2,)="1","独立完成","合作完成")</f>
        <v>独立完成</v>
      </c>
      <c r="G547" t="str">
        <f t="array" ref="G547">VLOOKUP(A547&amp;I547,IF({1,0},'8.1论文（前端查询） 需要导入-待处理)'!E:E&amp;'8.1论文（前端查询） 需要导入-待处理)'!G:G,'8.1论文（前端查询） 需要导入-待处理)'!A:A),2,)</f>
        <v>2012</v>
      </c>
      <c r="H547" t="str">
        <f>VLOOKUP(T547,刊物分数!A:D,3,1)</f>
        <v>一般期刊、公开出版的论文集</v>
      </c>
      <c r="I547" t="s">
        <v>153</v>
      </c>
      <c r="J547" t="str">
        <f t="array" ref="J547">VLOOKUP(A547&amp;I547,IF({1,0},'8.1论文（前端查询） 需要导入-待处理)'!E:E&amp;'8.1论文（前端查询） 需要导入-待处理)'!G:G,'8.1论文（前端查询） 需要导入-待处理)'!I:I),2,)</f>
        <v>2012-11-15 </v>
      </c>
      <c r="K547" t="str">
        <f t="array" ref="K547">VLOOKUP(A547&amp;I547,IF({1,0},'8.1论文（前端查询） 需要导入-待处理)'!E:E&amp;'8.1论文（前端查询） 需要导入-待处理)'!G:G,'8.1论文（前端查询） 需要导入-待处理)'!H:H),2,)</f>
        <v>0.6</v>
      </c>
      <c r="L547" t="s">
        <v>27</v>
      </c>
      <c r="M547" t="s">
        <v>444</v>
      </c>
      <c r="N547" t="s">
        <v>29</v>
      </c>
      <c r="R547" t="str">
        <f>CONCATENATE(E547,"(",VLOOKUP(H547,刊物分数!C:D,2,)*70%,")")</f>
        <v>sunyuanming(14)</v>
      </c>
      <c r="T547">
        <v>10</v>
      </c>
    </row>
    <row r="548" hidden="1" spans="1:20">
      <c r="A548" t="s">
        <v>1669</v>
      </c>
      <c r="B548" s="9" t="s">
        <v>267</v>
      </c>
      <c r="C548" t="str">
        <f t="array" ref="C548">IF(ISNA(VLOOKUP(A548&amp;I548&amp;"1",IF({1,0},'8.1论文（前端查询） 需要导入-待处理)'!E:E&amp;'8.1论文（前端查询） 需要导入-待处理)'!G:G&amp;'8.1论文（前端查询） 需要导入-待处理)'!K:K,'8.1论文（前端查询） 需要导入-待处理)'!B:B),2,)),VLOOKUP(A548,IF({1,0},'8.1论文（前端查询） 需要导入-待处理)'!E:E,'8.1论文（前端查询） 需要导入-待处理)'!B:B),2,),VLOOKUP(A548&amp;I548&amp;"1",IF({1,0},'8.1论文（前端查询） 需要导入-待处理)'!E:E&amp;'8.1论文（前端查询） 需要导入-待处理)'!G:G&amp;'8.1论文（前端查询） 需要导入-待处理)'!K:K,'8.1论文（前端查询） 需要导入-待处理)'!B:B),2,))</f>
        <v>孙元明</v>
      </c>
      <c r="D548" t="str">
        <f>VLOOKUP(C548,[1]Sheet1!$A:$B,2,)</f>
        <v>sunyuanming</v>
      </c>
      <c r="E548" s="1" t="s">
        <v>442</v>
      </c>
      <c r="F548" t="str">
        <f t="array" ref="F548">IF(VLOOKUP(A548&amp;I548,IF({1,0},'8.1论文（前端查询） 需要导入-待处理)'!E:E&amp;'8.1论文（前端查询） 需要导入-待处理)'!G:G,'8.1论文（前端查询） 需要导入-待处理)'!J:J),2,)="1","独立完成","合作完成")</f>
        <v>独立完成</v>
      </c>
      <c r="G548" t="str">
        <f t="array" ref="G548">VLOOKUP(A548&amp;I548,IF({1,0},'8.1论文（前端查询） 需要导入-待处理)'!E:E&amp;'8.1论文（前端查询） 需要导入-待处理)'!G:G,'8.1论文（前端查询） 需要导入-待处理)'!A:A),2,)</f>
        <v>2012</v>
      </c>
      <c r="H548" t="str">
        <f>VLOOKUP(T548,刊物分数!A:D,3,1)</f>
        <v>一般期刊、公开出版的论文集</v>
      </c>
      <c r="I548" t="s">
        <v>267</v>
      </c>
      <c r="J548" t="str">
        <f t="array" ref="J548">VLOOKUP(A548&amp;I548,IF({1,0},'8.1论文（前端查询） 需要导入-待处理)'!E:E&amp;'8.1论文（前端查询） 需要导入-待处理)'!G:G,'8.1论文（前端查询） 需要导入-待处理)'!I:I),2,)</f>
        <v>2012-09-20 </v>
      </c>
      <c r="K548" t="str">
        <f t="array" ref="K548">VLOOKUP(A548&amp;I548,IF({1,0},'8.1论文（前端查询） 需要导入-待处理)'!E:E&amp;'8.1论文（前端查询） 需要导入-待处理)'!G:G,'8.1论文（前端查询） 需要导入-待处理)'!H:H),2,)</f>
        <v>1.4</v>
      </c>
      <c r="L548" t="s">
        <v>27</v>
      </c>
      <c r="M548" t="s">
        <v>444</v>
      </c>
      <c r="N548" t="s">
        <v>29</v>
      </c>
      <c r="R548" t="str">
        <f>CONCATENATE(E548,"(",VLOOKUP(H548,刊物分数!C:D,2,)*70%,")")</f>
        <v>sunyuanming(14)</v>
      </c>
      <c r="T548">
        <v>10</v>
      </c>
    </row>
    <row r="549" hidden="1" spans="1:20">
      <c r="A549" t="s">
        <v>1671</v>
      </c>
      <c r="B549" s="9" t="s">
        <v>1672</v>
      </c>
      <c r="C549" t="str">
        <f t="array" ref="C549">IF(ISNA(VLOOKUP(A549&amp;I549&amp;"1",IF({1,0},'8.1论文（前端查询） 需要导入-待处理)'!E:E&amp;'8.1论文（前端查询） 需要导入-待处理)'!G:G&amp;'8.1论文（前端查询） 需要导入-待处理)'!K:K,'8.1论文（前端查询） 需要导入-待处理)'!B:B),2,)),VLOOKUP(A549,IF({1,0},'8.1论文（前端查询） 需要导入-待处理)'!E:E,'8.1论文（前端查询） 需要导入-待处理)'!B:B),2,),VLOOKUP(A549&amp;I549&amp;"1",IF({1,0},'8.1论文（前端查询） 需要导入-待处理)'!E:E&amp;'8.1论文（前端查询） 需要导入-待处理)'!G:G&amp;'8.1论文（前端查询） 需要导入-待处理)'!K:K,'8.1论文（前端查询） 需要导入-待处理)'!B:B),2,))</f>
        <v>孙元明</v>
      </c>
      <c r="D549" t="str">
        <f>VLOOKUP(C549,[1]Sheet1!$A:$B,2,)</f>
        <v>sunyuanming</v>
      </c>
      <c r="E549" s="1" t="s">
        <v>442</v>
      </c>
      <c r="F549" t="str">
        <f t="array" ref="F549">IF(VLOOKUP(A549&amp;I549,IF({1,0},'8.1论文（前端查询） 需要导入-待处理)'!E:E&amp;'8.1论文（前端查询） 需要导入-待处理)'!G:G,'8.1论文（前端查询） 需要导入-待处理)'!J:J),2,)="1","独立完成","合作完成")</f>
        <v>独立完成</v>
      </c>
      <c r="G549" t="str">
        <f t="array" ref="G549">VLOOKUP(A549&amp;I549,IF({1,0},'8.1论文（前端查询） 需要导入-待处理)'!E:E&amp;'8.1论文（前端查询） 需要导入-待处理)'!G:G,'8.1论文（前端查询） 需要导入-待处理)'!A:A),2,)</f>
        <v>2012</v>
      </c>
      <c r="H549" t="str">
        <f>VLOOKUP(T549,刊物分数!A:D,3,1)</f>
        <v>一般期刊、公开出版的论文集</v>
      </c>
      <c r="I549" t="s">
        <v>1672</v>
      </c>
      <c r="J549" t="str">
        <f t="array" ref="J549">VLOOKUP(A549&amp;I549,IF({1,0},'8.1论文（前端查询） 需要导入-待处理)'!E:E&amp;'8.1论文（前端查询） 需要导入-待处理)'!G:G,'8.1论文（前端查询） 需要导入-待处理)'!I:I),2,)</f>
        <v>2012-11-15 </v>
      </c>
      <c r="K549" t="str">
        <f t="array" ref="K549">VLOOKUP(A549&amp;I549,IF({1,0},'8.1论文（前端查询） 需要导入-待处理)'!E:E&amp;'8.1论文（前端查询） 需要导入-待处理)'!G:G,'8.1论文（前端查询） 需要导入-待处理)'!H:H),2,)</f>
        <v>0.8</v>
      </c>
      <c r="L549" t="s">
        <v>27</v>
      </c>
      <c r="M549" t="s">
        <v>444</v>
      </c>
      <c r="N549" t="s">
        <v>29</v>
      </c>
      <c r="R549" t="str">
        <f>CONCATENATE(E549,"(",VLOOKUP(H549,刊物分数!C:D,2,)*70%,")")</f>
        <v>sunyuanming(14)</v>
      </c>
      <c r="T549">
        <v>10</v>
      </c>
    </row>
    <row r="550" hidden="1" spans="1:20">
      <c r="A550" t="s">
        <v>1673</v>
      </c>
      <c r="B550" s="9" t="s">
        <v>1522</v>
      </c>
      <c r="C550" t="str">
        <f t="array" ref="C550">IF(ISNA(VLOOKUP(A550&amp;I550&amp;"1",IF({1,0},'8.1论文（前端查询） 需要导入-待处理)'!E:E&amp;'8.1论文（前端查询） 需要导入-待处理)'!G:G&amp;'8.1论文（前端查询） 需要导入-待处理)'!K:K,'8.1论文（前端查询） 需要导入-待处理)'!B:B),2,)),VLOOKUP(A550,IF({1,0},'8.1论文（前端查询） 需要导入-待处理)'!E:E,'8.1论文（前端查询） 需要导入-待处理)'!B:B),2,),VLOOKUP(A550&amp;I550&amp;"1",IF({1,0},'8.1论文（前端查询） 需要导入-待处理)'!E:E&amp;'8.1论文（前端查询） 需要导入-待处理)'!G:G&amp;'8.1论文（前端查询） 需要导入-待处理)'!K:K,'8.1论文（前端查询） 需要导入-待处理)'!B:B),2,))</f>
        <v>孙元明</v>
      </c>
      <c r="D550" t="str">
        <f>VLOOKUP(C550,[1]Sheet1!$A:$B,2,)</f>
        <v>sunyuanming</v>
      </c>
      <c r="E550" s="1" t="s">
        <v>442</v>
      </c>
      <c r="F550" t="str">
        <f t="array" ref="F550">IF(VLOOKUP(A550&amp;I550,IF({1,0},'8.1论文（前端查询） 需要导入-待处理)'!E:E&amp;'8.1论文（前端查询） 需要导入-待处理)'!G:G,'8.1论文（前端查询） 需要导入-待处理)'!J:J),2,)="1","独立完成","合作完成")</f>
        <v>独立完成</v>
      </c>
      <c r="G550" t="str">
        <f t="array" ref="G550">VLOOKUP(A550&amp;I550,IF({1,0},'8.1论文（前端查询） 需要导入-待处理)'!E:E&amp;'8.1论文（前端查询） 需要导入-待处理)'!G:G,'8.1论文（前端查询） 需要导入-待处理)'!A:A),2,)</f>
        <v>2012</v>
      </c>
      <c r="H550" t="str">
        <f>VLOOKUP(T550,刊物分数!A:D,3,1)</f>
        <v>一般期刊、公开出版的论文集</v>
      </c>
      <c r="I550" t="s">
        <v>1522</v>
      </c>
      <c r="J550" t="str">
        <f t="array" ref="J550">VLOOKUP(A550&amp;I550,IF({1,0},'8.1论文（前端查询） 需要导入-待处理)'!E:E&amp;'8.1论文（前端查询） 需要导入-待处理)'!G:G,'8.1论文（前端查询） 需要导入-待处理)'!I:I),2,)</f>
        <v>2012-01-15 </v>
      </c>
      <c r="K550" t="str">
        <f t="array" ref="K550">VLOOKUP(A550&amp;I550,IF({1,0},'8.1论文（前端查询） 需要导入-待处理)'!E:E&amp;'8.1论文（前端查询） 需要导入-待处理)'!G:G,'8.1论文（前端查询） 需要导入-待处理)'!H:H),2,)</f>
        <v>1</v>
      </c>
      <c r="L550" t="s">
        <v>27</v>
      </c>
      <c r="M550" t="s">
        <v>444</v>
      </c>
      <c r="N550" t="s">
        <v>29</v>
      </c>
      <c r="R550" t="str">
        <f>CONCATENATE(E550,"(",VLOOKUP(H550,刊物分数!C:D,2,)*70%,")")</f>
        <v>sunyuanming(14)</v>
      </c>
      <c r="T550">
        <v>10</v>
      </c>
    </row>
    <row r="551" hidden="1" spans="1:20">
      <c r="A551" t="s">
        <v>1675</v>
      </c>
      <c r="B551" s="9" t="s">
        <v>75</v>
      </c>
      <c r="C551" t="str">
        <f t="array" ref="C551">IF(ISNA(VLOOKUP(A551&amp;I551&amp;"1",IF({1,0},'8.1论文（前端查询） 需要导入-待处理)'!E:E&amp;'8.1论文（前端查询） 需要导入-待处理)'!G:G&amp;'8.1论文（前端查询） 需要导入-待处理)'!K:K,'8.1论文（前端查询） 需要导入-待处理)'!B:B),2,)),VLOOKUP(A551,IF({1,0},'8.1论文（前端查询） 需要导入-待处理)'!E:E,'8.1论文（前端查询） 需要导入-待处理)'!B:B),2,),VLOOKUP(A551&amp;I551&amp;"1",IF({1,0},'8.1论文（前端查询） 需要导入-待处理)'!E:E&amp;'8.1论文（前端查询） 需要导入-待处理)'!G:G&amp;'8.1论文（前端查询） 需要导入-待处理)'!K:K,'8.1论文（前端查询） 需要导入-待处理)'!B:B),2,))</f>
        <v>孙元明</v>
      </c>
      <c r="D551" t="str">
        <f>VLOOKUP(C551,[1]Sheet1!$A:$B,2,)</f>
        <v>sunyuanming</v>
      </c>
      <c r="E551" s="1" t="s">
        <v>442</v>
      </c>
      <c r="F551" t="str">
        <f t="array" ref="F551">IF(VLOOKUP(A551&amp;I551,IF({1,0},'8.1论文（前端查询） 需要导入-待处理)'!E:E&amp;'8.1论文（前端查询） 需要导入-待处理)'!G:G,'8.1论文（前端查询） 需要导入-待处理)'!J:J),2,)="1","独立完成","合作完成")</f>
        <v>独立完成</v>
      </c>
      <c r="G551" t="str">
        <f t="array" ref="G551">VLOOKUP(A551&amp;I551,IF({1,0},'8.1论文（前端查询） 需要导入-待处理)'!E:E&amp;'8.1论文（前端查询） 需要导入-待处理)'!G:G,'8.1论文（前端查询） 需要导入-待处理)'!A:A),2,)</f>
        <v>2012</v>
      </c>
      <c r="H551" t="str">
        <f>VLOOKUP(T551,刊物分数!A:D,3,1)</f>
        <v>内部刊物</v>
      </c>
      <c r="I551" t="s">
        <v>75</v>
      </c>
      <c r="J551" t="str">
        <f t="array" ref="J551">VLOOKUP(A551&amp;I551,IF({1,0},'8.1论文（前端查询） 需要导入-待处理)'!E:E&amp;'8.1论文（前端查询） 需要导入-待处理)'!G:G,'8.1论文（前端查询） 需要导入-待处理)'!I:I),2,)</f>
        <v>2012-08-20 </v>
      </c>
      <c r="K551" t="str">
        <f t="array" ref="K551">VLOOKUP(A551&amp;I551,IF({1,0},'8.1论文（前端查询） 需要导入-待处理)'!E:E&amp;'8.1论文（前端查询） 需要导入-待处理)'!G:G,'8.1论文（前端查询） 需要导入-待处理)'!H:H),2,)</f>
        <v>0.2</v>
      </c>
      <c r="L551" t="s">
        <v>27</v>
      </c>
      <c r="M551" t="s">
        <v>444</v>
      </c>
      <c r="N551" t="s">
        <v>29</v>
      </c>
      <c r="R551" t="str">
        <f>CONCATENATE(E551,"(",VLOOKUP(H551,刊物分数!C:D,2,)*70%,")")</f>
        <v>sunyuanming(3.5)</v>
      </c>
      <c r="T551">
        <v>5</v>
      </c>
    </row>
    <row r="552" hidden="1" spans="1:20">
      <c r="A552" t="s">
        <v>1659</v>
      </c>
      <c r="B552" s="9" t="s">
        <v>1672</v>
      </c>
      <c r="C552" t="str">
        <f t="array" ref="C552">IF(ISNA(VLOOKUP(A552&amp;I552&amp;"1",IF({1,0},'8.1论文（前端查询） 需要导入-待处理)'!E:E&amp;'8.1论文（前端查询） 需要导入-待处理)'!G:G&amp;'8.1论文（前端查询） 需要导入-待处理)'!K:K,'8.1论文（前端查询） 需要导入-待处理)'!B:B),2,)),VLOOKUP(A552,IF({1,0},'8.1论文（前端查询） 需要导入-待处理)'!E:E,'8.1论文（前端查询） 需要导入-待处理)'!B:B),2,),VLOOKUP(A552&amp;I552&amp;"1",IF({1,0},'8.1论文（前端查询） 需要导入-待处理)'!E:E&amp;'8.1论文（前端查询） 需要导入-待处理)'!G:G&amp;'8.1论文（前端查询） 需要导入-待处理)'!K:K,'8.1论文（前端查询） 需要导入-待处理)'!B:B),2,))</f>
        <v>孙元明</v>
      </c>
      <c r="D552" t="str">
        <f>VLOOKUP(C552,[1]Sheet1!$A:$B,2,)</f>
        <v>sunyuanming</v>
      </c>
      <c r="E552" s="1" t="s">
        <v>442</v>
      </c>
      <c r="F552" t="str">
        <f t="array" ref="F552">IF(VLOOKUP(A552&amp;I552,IF({1,0},'8.1论文（前端查询） 需要导入-待处理)'!E:E&amp;'8.1论文（前端查询） 需要导入-待处理)'!G:G,'8.1论文（前端查询） 需要导入-待处理)'!J:J),2,)="1","独立完成","合作完成")</f>
        <v>合作完成</v>
      </c>
      <c r="G552" t="str">
        <f t="array" ref="G552">VLOOKUP(A552&amp;I552,IF({1,0},'8.1论文（前端查询） 需要导入-待处理)'!E:E&amp;'8.1论文（前端查询） 需要导入-待处理)'!G:G,'8.1论文（前端查询） 需要导入-待处理)'!A:A),2,)</f>
        <v>2012</v>
      </c>
      <c r="H552" t="str">
        <f>VLOOKUP(T552,刊物分数!A:D,3,1)</f>
        <v>一般期刊、公开出版的论文集</v>
      </c>
      <c r="I552" t="s">
        <v>1672</v>
      </c>
      <c r="J552" t="str">
        <f t="array" ref="J552">VLOOKUP(A552&amp;I552,IF({1,0},'8.1论文（前端查询） 需要导入-待处理)'!E:E&amp;'8.1论文（前端查询） 需要导入-待处理)'!G:G,'8.1论文（前端查询） 需要导入-待处理)'!I:I),2,)</f>
        <v>2012-04-15 </v>
      </c>
      <c r="K552" t="str">
        <f t="array" ref="K552">VLOOKUP(A552&amp;I552,IF({1,0},'8.1论文（前端查询） 需要导入-待处理)'!E:E&amp;'8.1论文（前端查询） 需要导入-待处理)'!G:G,'8.1论文（前端查询） 需要导入-待处理)'!H:H),2,)</f>
        <v>0.6</v>
      </c>
      <c r="L552" t="s">
        <v>27</v>
      </c>
      <c r="M552" t="s">
        <v>444</v>
      </c>
      <c r="N552" t="s">
        <v>29</v>
      </c>
      <c r="R552" t="str">
        <f>CONCATENATE(E552,"(",VLOOKUP(H552,刊物分数!C:D,2,)*70%,")")</f>
        <v>sunyuanming(14)</v>
      </c>
      <c r="T552">
        <v>6</v>
      </c>
    </row>
    <row r="553" spans="1:20">
      <c r="A553" t="s">
        <v>1677</v>
      </c>
      <c r="B553" s="9" t="s">
        <v>1348</v>
      </c>
      <c r="C553" t="str">
        <f t="array" ref="C553">IF(ISNA(VLOOKUP(A553&amp;I553&amp;"1",IF({1,0},'8.1论文（前端查询） 需要导入-待处理)'!E:E&amp;'8.1论文（前端查询） 需要导入-待处理)'!G:G&amp;'8.1论文（前端查询） 需要导入-待处理)'!K:K,'8.1论文（前端查询） 需要导入-待处理)'!B:B),2,)),VLOOKUP(A553,IF({1,0},'8.1论文（前端查询） 需要导入-待处理)'!E:E,'8.1论文（前端查询） 需要导入-待处理)'!B:B),2,),VLOOKUP(A553&amp;I553&amp;"1",IF({1,0},'8.1论文（前端查询） 需要导入-待处理)'!E:E&amp;'8.1论文（前端查询） 需要导入-待处理)'!G:G&amp;'8.1论文（前端查询） 需要导入-待处理)'!K:K,'8.1论文（前端查询） 需要导入-待处理)'!B:B),2,))</f>
        <v>田丰伦</v>
      </c>
      <c r="D553" t="e">
        <f>VLOOKUP(C553,[1]Sheet1!$A:$B,2,)</f>
        <v>#N/A</v>
      </c>
      <c r="E553" s="1" t="s">
        <v>458</v>
      </c>
      <c r="F553" t="str">
        <f t="array" ref="F553">IF(VLOOKUP(A553&amp;I553,IF({1,0},'8.1论文（前端查询） 需要导入-待处理)'!E:E&amp;'8.1论文（前端查询） 需要导入-待处理)'!G:G,'8.1论文（前端查询） 需要导入-待处理)'!J:J),2,)="1","独立完成","合作完成")</f>
        <v>独立完成</v>
      </c>
      <c r="G553" t="str">
        <f t="array" ref="G553">VLOOKUP(A553&amp;I553,IF({1,0},'8.1论文（前端查询） 需要导入-待处理)'!E:E&amp;'8.1论文（前端查询） 需要导入-待处理)'!G:G,'8.1论文（前端查询） 需要导入-待处理)'!A:A),2,)</f>
        <v>2012</v>
      </c>
      <c r="H553" t="str">
        <f>VLOOKUP(T553,刊物分数!A:D,3,1)</f>
        <v>一般期刊、公开出版的论文集</v>
      </c>
      <c r="I553" t="s">
        <v>1348</v>
      </c>
      <c r="J553" t="str">
        <f t="array" ref="J553">VLOOKUP(A553&amp;I553,IF({1,0},'8.1论文（前端查询） 需要导入-待处理)'!E:E&amp;'8.1论文（前端查询） 需要导入-待处理)'!G:G,'8.1论文（前端查询） 需要导入-待处理)'!I:I),2,)</f>
        <v>2012-02-02 </v>
      </c>
      <c r="K553" t="str">
        <f t="array" ref="K553">VLOOKUP(A553&amp;I553,IF({1,0},'8.1论文（前端查询） 需要导入-待处理)'!E:E&amp;'8.1论文（前端查询） 需要导入-待处理)'!G:G,'8.1论文（前端查询） 需要导入-待处理)'!H:H),2,)</f>
        <v>0.3</v>
      </c>
      <c r="L553" t="s">
        <v>27</v>
      </c>
      <c r="M553" t="s">
        <v>459</v>
      </c>
      <c r="N553" t="s">
        <v>29</v>
      </c>
      <c r="R553" t="str">
        <f>CONCATENATE(E553,"(",VLOOKUP(H553,刊物分数!C:D,2,)*70%,")")</f>
        <v>tianfenglun(14)</v>
      </c>
      <c r="T553">
        <v>20</v>
      </c>
    </row>
    <row r="554" spans="1:20">
      <c r="A554" t="s">
        <v>1679</v>
      </c>
      <c r="B554" s="9" t="s">
        <v>1348</v>
      </c>
      <c r="C554" t="str">
        <f t="array" ref="C554">IF(ISNA(VLOOKUP(A554&amp;I554&amp;"1",IF({1,0},'8.1论文（前端查询） 需要导入-待处理)'!E:E&amp;'8.1论文（前端查询） 需要导入-待处理)'!G:G&amp;'8.1论文（前端查询） 需要导入-待处理)'!K:K,'8.1论文（前端查询） 需要导入-待处理)'!B:B),2,)),VLOOKUP(A554,IF({1,0},'8.1论文（前端查询） 需要导入-待处理)'!E:E,'8.1论文（前端查询） 需要导入-待处理)'!B:B),2,),VLOOKUP(A554&amp;I554&amp;"1",IF({1,0},'8.1论文（前端查询） 需要导入-待处理)'!E:E&amp;'8.1论文（前端查询） 需要导入-待处理)'!G:G&amp;'8.1论文（前端查询） 需要导入-待处理)'!K:K,'8.1论文（前端查询） 需要导入-待处理)'!B:B),2,))</f>
        <v>田丰伦</v>
      </c>
      <c r="D554" t="e">
        <f>VLOOKUP(C554,[1]Sheet1!$A:$B,2,)</f>
        <v>#N/A</v>
      </c>
      <c r="E554" s="1" t="s">
        <v>458</v>
      </c>
      <c r="F554" t="str">
        <f t="array" ref="F554">IF(VLOOKUP(A554&amp;I554,IF({1,0},'8.1论文（前端查询） 需要导入-待处理)'!E:E&amp;'8.1论文（前端查询） 需要导入-待处理)'!G:G,'8.1论文（前端查询） 需要导入-待处理)'!J:J),2,)="1","独立完成","合作完成")</f>
        <v>独立完成</v>
      </c>
      <c r="G554" t="str">
        <f t="array" ref="G554">VLOOKUP(A554&amp;I554,IF({1,0},'8.1论文（前端查询） 需要导入-待处理)'!E:E&amp;'8.1论文（前端查询） 需要导入-待处理)'!G:G,'8.1论文（前端查询） 需要导入-待处理)'!A:A),2,)</f>
        <v>2012</v>
      </c>
      <c r="H554" t="str">
        <f>VLOOKUP(T554,刊物分数!A:D,3,1)</f>
        <v>一般期刊、公开出版的论文集</v>
      </c>
      <c r="I554" t="s">
        <v>1348</v>
      </c>
      <c r="J554" t="str">
        <f t="array" ref="J554">VLOOKUP(A554&amp;I554,IF({1,0},'8.1论文（前端查询） 需要导入-待处理)'!E:E&amp;'8.1论文（前端查询） 需要导入-待处理)'!G:G,'8.1论文（前端查询） 需要导入-待处理)'!I:I),2,)</f>
        <v>2012-06-28 </v>
      </c>
      <c r="K554" t="str">
        <f t="array" ref="K554">VLOOKUP(A554&amp;I554,IF({1,0},'8.1论文（前端查询） 需要导入-待处理)'!E:E&amp;'8.1论文（前端查询） 需要导入-待处理)'!G:G,'8.1论文（前端查询） 需要导入-待处理)'!H:H),2,)</f>
        <v>0.25</v>
      </c>
      <c r="L554" t="s">
        <v>27</v>
      </c>
      <c r="M554" t="s">
        <v>459</v>
      </c>
      <c r="N554" t="s">
        <v>29</v>
      </c>
      <c r="R554" t="str">
        <f>CONCATENATE(E554,"(",VLOOKUP(H554,刊物分数!C:D,2,)*70%,")")</f>
        <v>tianfenglun(14)</v>
      </c>
      <c r="T554">
        <v>20</v>
      </c>
    </row>
    <row r="555" hidden="1" spans="1:20">
      <c r="A555" t="s">
        <v>1681</v>
      </c>
      <c r="B555" s="9" t="s">
        <v>1682</v>
      </c>
      <c r="C555" t="str">
        <f t="array" ref="C555">IF(ISNA(VLOOKUP(A555&amp;I555&amp;"1",IF({1,0},'8.1论文（前端查询） 需要导入-待处理)'!E:E&amp;'8.1论文（前端查询） 需要导入-待处理)'!G:G&amp;'8.1论文（前端查询） 需要导入-待处理)'!K:K,'8.1论文（前端查询） 需要导入-待处理)'!B:B),2,)),VLOOKUP(A555,IF({1,0},'8.1论文（前端查询） 需要导入-待处理)'!E:E,'8.1论文（前端查询） 需要导入-待处理)'!B:B),2,),VLOOKUP(A555&amp;I555&amp;"1",IF({1,0},'8.1论文（前端查询） 需要导入-待处理)'!E:E&amp;'8.1论文（前端查询） 需要导入-待处理)'!G:G&amp;'8.1论文（前端查询） 需要导入-待处理)'!K:K,'8.1论文（前端查询） 需要导入-待处理)'!B:B),2,))</f>
        <v>王小明</v>
      </c>
      <c r="D555" t="str">
        <f>VLOOKUP(C555,[1]Sheet1!$A:$B,2,)</f>
        <v>wangxiaoming</v>
      </c>
      <c r="E555" s="1" t="s">
        <v>473</v>
      </c>
      <c r="F555" t="str">
        <f t="array" ref="F555">IF(VLOOKUP(A555&amp;I555,IF({1,0},'8.1论文（前端查询） 需要导入-待处理)'!E:E&amp;'8.1论文（前端查询） 需要导入-待处理)'!G:G,'8.1论文（前端查询） 需要导入-待处理)'!J:J),2,)="1","独立完成","合作完成")</f>
        <v>独立完成</v>
      </c>
      <c r="G555" t="str">
        <f t="array" ref="G555">VLOOKUP(A555&amp;I555,IF({1,0},'8.1论文（前端查询） 需要导入-待处理)'!E:E&amp;'8.1论文（前端查询） 需要导入-待处理)'!G:G,'8.1论文（前端查询） 需要导入-待处理)'!A:A),2,)</f>
        <v>2012</v>
      </c>
      <c r="H555" t="str">
        <f>VLOOKUP(T555,刊物分数!A:D,3,1)</f>
        <v>一般期刊、公开出版的论文集</v>
      </c>
      <c r="I555" t="s">
        <v>1682</v>
      </c>
      <c r="J555" t="str">
        <f t="array" ref="J555">VLOOKUP(A555&amp;I555,IF({1,0},'8.1论文（前端查询） 需要导入-待处理)'!E:E&amp;'8.1论文（前端查询） 需要导入-待处理)'!G:G,'8.1论文（前端查询） 需要导入-待处理)'!I:I),2,)</f>
        <v>2012-11-03 </v>
      </c>
      <c r="K555" t="str">
        <f t="array" ref="K555">VLOOKUP(A555&amp;I555,IF({1,0},'8.1论文（前端查询） 需要导入-待处理)'!E:E&amp;'8.1论文（前端查询） 需要导入-待处理)'!G:G,'8.1论文（前端查询） 需要导入-待处理)'!H:H),2,)</f>
        <v>0.8</v>
      </c>
      <c r="L555" t="s">
        <v>27</v>
      </c>
      <c r="M555" t="s">
        <v>477</v>
      </c>
      <c r="N555" t="s">
        <v>29</v>
      </c>
      <c r="R555" t="str">
        <f>CONCATENATE(E555,"(",VLOOKUP(H555,刊物分数!C:D,2,)*70%,")")</f>
        <v>wangxiaoming(14)</v>
      </c>
      <c r="T555">
        <v>20</v>
      </c>
    </row>
    <row r="556" spans="1:20">
      <c r="A556" t="s">
        <v>1684</v>
      </c>
      <c r="B556" s="9" t="s">
        <v>195</v>
      </c>
      <c r="C556" t="str">
        <f t="array" ref="C556">IF(ISNA(VLOOKUP(A556&amp;I556&amp;"1",IF({1,0},'8.1论文（前端查询） 需要导入-待处理)'!E:E&amp;'8.1论文（前端查询） 需要导入-待处理)'!G:G&amp;'8.1论文（前端查询） 需要导入-待处理)'!K:K,'8.1论文（前端查询） 需要导入-待处理)'!B:B),2,)),VLOOKUP(A556,IF({1,0},'8.1论文（前端查询） 需要导入-待处理)'!E:E,'8.1论文（前端查询） 需要导入-待处理)'!B:B),2,),VLOOKUP(A556&amp;I556&amp;"1",IF({1,0},'8.1论文（前端查询） 需要导入-待处理)'!E:E&amp;'8.1论文（前端查询） 需要导入-待处理)'!G:G&amp;'8.1论文（前端查询） 需要导入-待处理)'!K:K,'8.1论文（前端查询） 需要导入-待处理)'!B:B),2,))</f>
        <v>王秀模</v>
      </c>
      <c r="D556" t="e">
        <f>VLOOKUP(C556,[1]Sheet1!$A:$B,2,)</f>
        <v>#N/A</v>
      </c>
      <c r="E556" s="1" t="s">
        <v>215</v>
      </c>
      <c r="F556" t="str">
        <f t="array" ref="F556">IF(VLOOKUP(A556&amp;I556,IF({1,0},'8.1论文（前端查询） 需要导入-待处理)'!E:E&amp;'8.1论文（前端查询） 需要导入-待处理)'!G:G,'8.1论文（前端查询） 需要导入-待处理)'!J:J),2,)="1","独立完成","合作完成")</f>
        <v>独立完成</v>
      </c>
      <c r="G556" t="str">
        <f t="array" ref="G556">VLOOKUP(A556&amp;I556,IF({1,0},'8.1论文（前端查询） 需要导入-待处理)'!E:E&amp;'8.1论文（前端查询） 需要导入-待处理)'!G:G,'8.1论文（前端查询） 需要导入-待处理)'!A:A),2,)</f>
        <v>2012</v>
      </c>
      <c r="H556" t="str">
        <f>VLOOKUP(T556,刊物分数!A:D,3,1)</f>
        <v>内部刊物</v>
      </c>
      <c r="I556" t="s">
        <v>195</v>
      </c>
      <c r="J556" t="str">
        <f t="array" ref="J556">VLOOKUP(A556&amp;I556,IF({1,0},'8.1论文（前端查询） 需要导入-待处理)'!E:E&amp;'8.1论文（前端查询） 需要导入-待处理)'!G:G,'8.1论文（前端查询） 需要导入-待处理)'!I:I),2,)</f>
        <v>2012-07-10 </v>
      </c>
      <c r="K556" t="str">
        <f t="array" ref="K556">VLOOKUP(A556&amp;I556,IF({1,0},'8.1论文（前端查询） 需要导入-待处理)'!E:E&amp;'8.1论文（前端查询） 需要导入-待处理)'!G:G,'8.1论文（前端查询） 需要导入-待处理)'!H:H),2,)</f>
        <v>0.35</v>
      </c>
      <c r="L556" t="s">
        <v>27</v>
      </c>
      <c r="M556" t="s">
        <v>488</v>
      </c>
      <c r="N556" t="s">
        <v>29</v>
      </c>
      <c r="R556" t="str">
        <f>CONCATENATE(E556,"(",VLOOKUP(H556,刊物分数!C:D,2,)*70%,")")</f>
        <v>wangxiumo(3.5)</v>
      </c>
      <c r="T556">
        <v>5</v>
      </c>
    </row>
    <row r="557" spans="1:20">
      <c r="A557" t="s">
        <v>1686</v>
      </c>
      <c r="B557" s="9" t="s">
        <v>1238</v>
      </c>
      <c r="C557" t="str">
        <f t="array" ref="C557">IF(ISNA(VLOOKUP(A557&amp;I557&amp;"1",IF({1,0},'8.1论文（前端查询） 需要导入-待处理)'!E:E&amp;'8.1论文（前端查询） 需要导入-待处理)'!G:G&amp;'8.1论文（前端查询） 需要导入-待处理)'!K:K,'8.1论文（前端查询） 需要导入-待处理)'!B:B),2,)),VLOOKUP(A557,IF({1,0},'8.1论文（前端查询） 需要导入-待处理)'!E:E,'8.1论文（前端查询） 需要导入-待处理)'!B:B),2,),VLOOKUP(A557&amp;I557&amp;"1",IF({1,0},'8.1论文（前端查询） 需要导入-待处理)'!E:E&amp;'8.1论文（前端查询） 需要导入-待处理)'!G:G&amp;'8.1论文（前端查询） 需要导入-待处理)'!K:K,'8.1论文（前端查询） 需要导入-待处理)'!B:B),2,))</f>
        <v>王秀模</v>
      </c>
      <c r="D557" t="e">
        <f>VLOOKUP(C557,[1]Sheet1!$A:$B,2,)</f>
        <v>#N/A</v>
      </c>
      <c r="E557" s="1" t="s">
        <v>215</v>
      </c>
      <c r="F557" t="str">
        <f t="array" ref="F557">IF(VLOOKUP(A557&amp;I557,IF({1,0},'8.1论文（前端查询） 需要导入-待处理)'!E:E&amp;'8.1论文（前端查询） 需要导入-待处理)'!G:G,'8.1论文（前端查询） 需要导入-待处理)'!J:J),2,)="1","独立完成","合作完成")</f>
        <v>合作完成</v>
      </c>
      <c r="G557" t="str">
        <f t="array" ref="G557">VLOOKUP(A557&amp;I557,IF({1,0},'8.1论文（前端查询） 需要导入-待处理)'!E:E&amp;'8.1论文（前端查询） 需要导入-待处理)'!G:G,'8.1论文（前端查询） 需要导入-待处理)'!A:A),2,)</f>
        <v>2012</v>
      </c>
      <c r="H557" t="str">
        <f>VLOOKUP(T557,刊物分数!A:D,3,1)</f>
        <v>一般期刊、公开出版的论文集</v>
      </c>
      <c r="I557" t="s">
        <v>1238</v>
      </c>
      <c r="J557" t="str">
        <f t="array" ref="J557">VLOOKUP(A557&amp;I557,IF({1,0},'8.1论文（前端查询） 需要导入-待处理)'!E:E&amp;'8.1论文（前端查询） 需要导入-待处理)'!G:G,'8.1论文（前端查询） 需要导入-待处理)'!I:I),2,)</f>
        <v>2012-01-02 </v>
      </c>
      <c r="K557" t="str">
        <f t="array" ref="K557">VLOOKUP(A557&amp;I557,IF({1,0},'8.1论文（前端查询） 需要导入-待处理)'!E:E&amp;'8.1论文（前端查询） 需要导入-待处理)'!G:G,'8.1论文（前端查询） 需要导入-待处理)'!H:H),2,)</f>
        <v>0.6</v>
      </c>
      <c r="L557" t="s">
        <v>27</v>
      </c>
      <c r="M557" t="s">
        <v>488</v>
      </c>
      <c r="N557" t="s">
        <v>29</v>
      </c>
      <c r="R557" t="str">
        <f>CONCATENATE(E557,"(",VLOOKUP(H557,刊物分数!C:D,2,)*70%,")")</f>
        <v>wangxiumo(14)</v>
      </c>
      <c r="T557">
        <v>16</v>
      </c>
    </row>
    <row r="558" hidden="1" spans="1:20">
      <c r="A558" t="s">
        <v>1688</v>
      </c>
      <c r="B558" s="9" t="s">
        <v>1689</v>
      </c>
      <c r="C558" t="str">
        <f t="array" ref="C558">IF(ISNA(VLOOKUP(A558&amp;I558&amp;"1",IF({1,0},'8.1论文（前端查询） 需要导入-待处理)'!E:E&amp;'8.1论文（前端查询） 需要导入-待处理)'!G:G&amp;'8.1论文（前端查询） 需要导入-待处理)'!K:K,'8.1论文（前端查询） 需要导入-待处理)'!B:B),2,)),VLOOKUP(A558,IF({1,0},'8.1论文（前端查询） 需要导入-待处理)'!E:E,'8.1论文（前端查询） 需要导入-待处理)'!B:B),2,),VLOOKUP(A558&amp;I558&amp;"1",IF({1,0},'8.1论文（前端查询） 需要导入-待处理)'!E:E&amp;'8.1论文（前端查询） 需要导入-待处理)'!G:G&amp;'8.1论文（前端查询） 需要导入-待处理)'!K:K,'8.1论文（前端查询） 需要导入-待处理)'!B:B),2,))</f>
        <v>吴大兵</v>
      </c>
      <c r="D558" t="str">
        <f>VLOOKUP(C558,[1]Sheet1!$A:$B,2,)</f>
        <v>wudabing</v>
      </c>
      <c r="E558" s="1" t="s">
        <v>523</v>
      </c>
      <c r="F558" t="str">
        <f t="array" ref="F558">IF(VLOOKUP(A558&amp;I558,IF({1,0},'8.1论文（前端查询） 需要导入-待处理)'!E:E&amp;'8.1论文（前端查询） 需要导入-待处理)'!G:G,'8.1论文（前端查询） 需要导入-待处理)'!J:J),2,)="1","独立完成","合作完成")</f>
        <v>独立完成</v>
      </c>
      <c r="G558" t="str">
        <f t="array" ref="G558">VLOOKUP(A558&amp;I558,IF({1,0},'8.1论文（前端查询） 需要导入-待处理)'!E:E&amp;'8.1论文（前端查询） 需要导入-待处理)'!G:G,'8.1论文（前端查询） 需要导入-待处理)'!A:A),2,)</f>
        <v>2012</v>
      </c>
      <c r="H558" t="str">
        <f>VLOOKUP(T558,刊物分数!A:D,3,1)</f>
        <v>一般期刊、公开出版的论文集</v>
      </c>
      <c r="I558" t="s">
        <v>1689</v>
      </c>
      <c r="J558" t="str">
        <f t="array" ref="J558">VLOOKUP(A558&amp;I558,IF({1,0},'8.1论文（前端查询） 需要导入-待处理)'!E:E&amp;'8.1论文（前端查询） 需要导入-待处理)'!G:G,'8.1论文（前端查询） 需要导入-待处理)'!I:I),2,)</f>
        <v>2012-06-30 </v>
      </c>
      <c r="K558" t="str">
        <f t="array" ref="K558">VLOOKUP(A558&amp;I558,IF({1,0},'8.1论文（前端查询） 需要导入-待处理)'!E:E&amp;'8.1论文（前端查询） 需要导入-待处理)'!G:G,'8.1论文（前端查询） 需要导入-待处理)'!H:H),2,)</f>
        <v>0.75</v>
      </c>
      <c r="L558" t="s">
        <v>27</v>
      </c>
      <c r="M558" t="s">
        <v>527</v>
      </c>
      <c r="N558" t="s">
        <v>29</v>
      </c>
      <c r="R558" t="str">
        <f>CONCATENATE(E558,"(",VLOOKUP(H558,刊物分数!C:D,2,)*70%,")")</f>
        <v>wudabing(14)</v>
      </c>
      <c r="T558">
        <v>20</v>
      </c>
    </row>
    <row r="559" spans="1:20">
      <c r="A559" t="s">
        <v>1691</v>
      </c>
      <c r="B559" s="9" t="s">
        <v>506</v>
      </c>
      <c r="C559" t="str">
        <f t="array" ref="C559">IF(ISNA(VLOOKUP(A559&amp;I559&amp;"1",IF({1,0},'8.1论文（前端查询） 需要导入-待处理)'!E:E&amp;'8.1论文（前端查询） 需要导入-待处理)'!G:G&amp;'8.1论文（前端查询） 需要导入-待处理)'!K:K,'8.1论文（前端查询） 需要导入-待处理)'!B:B),2,)),VLOOKUP(A559,IF({1,0},'8.1论文（前端查询） 需要导入-待处理)'!E:E,'8.1论文（前端查询） 需要导入-待处理)'!B:B),2,),VLOOKUP(A559&amp;I559&amp;"1",IF({1,0},'8.1论文（前端查询） 需要导入-待处理)'!E:E&amp;'8.1论文（前端查询） 需要导入-待处理)'!G:G&amp;'8.1论文（前端查询） 需要导入-待处理)'!K:K,'8.1论文（前端查询） 需要导入-待处理)'!B:B),2,))</f>
        <v>肖长富</v>
      </c>
      <c r="D559" t="e">
        <f>VLOOKUP(C559,[1]Sheet1!$A:$B,2,)</f>
        <v>#N/A</v>
      </c>
      <c r="E559" s="1" t="s">
        <v>20</v>
      </c>
      <c r="F559" t="str">
        <f t="array" ref="F559">IF(VLOOKUP(A559&amp;I559,IF({1,0},'8.1论文（前端查询） 需要导入-待处理)'!E:E&amp;'8.1论文（前端查询） 需要导入-待处理)'!G:G,'8.1论文（前端查询） 需要导入-待处理)'!J:J),2,)="1","独立完成","合作完成")</f>
        <v>合作完成</v>
      </c>
      <c r="G559" t="str">
        <f t="array" ref="G559">VLOOKUP(A559&amp;I559,IF({1,0},'8.1论文（前端查询） 需要导入-待处理)'!E:E&amp;'8.1论文（前端查询） 需要导入-待处理)'!G:G,'8.1论文（前端查询） 需要导入-待处理)'!A:A),2,)</f>
        <v>2012</v>
      </c>
      <c r="H559" t="str">
        <f>VLOOKUP(T559,刊物分数!A:D,3,1)</f>
        <v>一般期刊、公开出版的论文集</v>
      </c>
      <c r="I559" t="s">
        <v>506</v>
      </c>
      <c r="J559" t="str">
        <f t="array" ref="J559">VLOOKUP(A559&amp;I559,IF({1,0},'8.1论文（前端查询） 需要导入-待处理)'!E:E&amp;'8.1论文（前端查询） 需要导入-待处理)'!G:G,'8.1论文（前端查询） 需要导入-待处理)'!I:I),2,)</f>
        <v>2012-10-15 </v>
      </c>
      <c r="K559" t="str">
        <f t="array" ref="K559">VLOOKUP(A559&amp;I559,IF({1,0},'8.1论文（前端查询） 需要导入-待处理)'!E:E&amp;'8.1论文（前端查询） 需要导入-待处理)'!G:G,'8.1论文（前端查询） 需要导入-待处理)'!H:H),2,)</f>
        <v>0.8</v>
      </c>
      <c r="L559" t="s">
        <v>27</v>
      </c>
      <c r="M559" t="s">
        <v>1693</v>
      </c>
      <c r="N559" t="s">
        <v>29</v>
      </c>
      <c r="R559" t="str">
        <f>CONCATENATE(E559,"(",VLOOKUP(H559,刊物分数!C:D,2,)*70%,")")</f>
        <v>xiaochangfu(14)</v>
      </c>
      <c r="T559">
        <v>20</v>
      </c>
    </row>
    <row r="560" hidden="1" spans="1:20">
      <c r="A560" t="s">
        <v>1694</v>
      </c>
      <c r="B560" s="9" t="s">
        <v>142</v>
      </c>
      <c r="C560" t="str">
        <f t="array" ref="C560">IF(ISNA(VLOOKUP(A560&amp;I560&amp;"1",IF({1,0},'8.1论文（前端查询） 需要导入-待处理)'!E:E&amp;'8.1论文（前端查询） 需要导入-待处理)'!G:G&amp;'8.1论文（前端查询） 需要导入-待处理)'!K:K,'8.1论文（前端查询） 需要导入-待处理)'!B:B),2,)),VLOOKUP(A560,IF({1,0},'8.1论文（前端查询） 需要导入-待处理)'!E:E,'8.1论文（前端查询） 需要导入-待处理)'!B:B),2,),VLOOKUP(A560&amp;I560&amp;"1",IF({1,0},'8.1论文（前端查询） 需要导入-待处理)'!E:E&amp;'8.1论文（前端查询） 需要导入-待处理)'!G:G&amp;'8.1论文（前端查询） 需要导入-待处理)'!K:K,'8.1论文（前端查询） 需要导入-待处理)'!B:B),2,))</f>
        <v>吴大兵</v>
      </c>
      <c r="D560" t="str">
        <f>VLOOKUP(C560,[1]Sheet1!$A:$B,2,)</f>
        <v>wudabing</v>
      </c>
      <c r="E560" s="1" t="s">
        <v>523</v>
      </c>
      <c r="F560" t="str">
        <f t="array" ref="F560">IF(VLOOKUP(A560&amp;I560,IF({1,0},'8.1论文（前端查询） 需要导入-待处理)'!E:E&amp;'8.1论文（前端查询） 需要导入-待处理)'!G:G,'8.1论文（前端查询） 需要导入-待处理)'!J:J),2,)="1","独立完成","合作完成")</f>
        <v>合作完成</v>
      </c>
      <c r="G560" t="str">
        <f t="array" ref="G560">VLOOKUP(A560&amp;I560,IF({1,0},'8.1论文（前端查询） 需要导入-待处理)'!E:E&amp;'8.1论文（前端查询） 需要导入-待处理)'!G:G,'8.1论文（前端查询） 需要导入-待处理)'!A:A),2,)</f>
        <v>2012</v>
      </c>
      <c r="H560" t="str">
        <f>VLOOKUP(T560,刊物分数!A:D,3,1)</f>
        <v>一般核心期刊</v>
      </c>
      <c r="I560" t="s">
        <v>142</v>
      </c>
      <c r="J560" t="str">
        <f t="array" ref="J560">VLOOKUP(A560&amp;I560,IF({1,0},'8.1论文（前端查询） 需要导入-待处理)'!E:E&amp;'8.1论文（前端查询） 需要导入-待处理)'!G:G,'8.1论文（前端查询） 需要导入-待处理)'!I:I),2,)</f>
        <v>2012-01-25 </v>
      </c>
      <c r="K560" t="str">
        <f t="array" ref="K560">VLOOKUP(A560&amp;I560,IF({1,0},'8.1论文（前端查询） 需要导入-待处理)'!E:E&amp;'8.1论文（前端查询） 需要导入-待处理)'!G:G,'8.1论文（前端查询） 需要导入-待处理)'!H:H),2,)</f>
        <v>0.3</v>
      </c>
      <c r="L560" t="s">
        <v>27</v>
      </c>
      <c r="M560" t="s">
        <v>1696</v>
      </c>
      <c r="N560" t="s">
        <v>29</v>
      </c>
      <c r="R560" t="str">
        <f>CONCATENATE(E560,"(",VLOOKUP(H560,刊物分数!C:D,2,)*70%,")")</f>
        <v>wudabing(42)</v>
      </c>
      <c r="T560">
        <v>54</v>
      </c>
    </row>
    <row r="561" hidden="1" spans="1:20">
      <c r="A561" t="s">
        <v>1698</v>
      </c>
      <c r="B561" s="9" t="s">
        <v>1699</v>
      </c>
      <c r="C561" t="str">
        <f t="array" ref="C561">IF(ISNA(VLOOKUP(A561&amp;I561&amp;"1",IF({1,0},'8.1论文（前端查询） 需要导入-待处理)'!E:E&amp;'8.1论文（前端查询） 需要导入-待处理)'!G:G&amp;'8.1论文（前端查询） 需要导入-待处理)'!K:K,'8.1论文（前端查询） 需要导入-待处理)'!B:B),2,)),VLOOKUP(A561,IF({1,0},'8.1论文（前端查询） 需要导入-待处理)'!E:E,'8.1论文（前端查询） 需要导入-待处理)'!B:B),2,),VLOOKUP(A561&amp;I561&amp;"1",IF({1,0},'8.1论文（前端查询） 需要导入-待处理)'!E:E&amp;'8.1论文（前端查询） 需要导入-待处理)'!G:G&amp;'8.1论文（前端查询） 需要导入-待处理)'!K:K,'8.1论文（前端查询） 需要导入-待处理)'!B:B),2,))</f>
        <v>吴大兵</v>
      </c>
      <c r="D561" t="str">
        <f>VLOOKUP(C561,[1]Sheet1!$A:$B,2,)</f>
        <v>wudabing</v>
      </c>
      <c r="E561" s="1" t="s">
        <v>523</v>
      </c>
      <c r="F561" t="str">
        <f t="array" ref="F561">IF(VLOOKUP(A561&amp;I561,IF({1,0},'8.1论文（前端查询） 需要导入-待处理)'!E:E&amp;'8.1论文（前端查询） 需要导入-待处理)'!G:G,'8.1论文（前端查询） 需要导入-待处理)'!J:J),2,)="1","独立完成","合作完成")</f>
        <v>独立完成</v>
      </c>
      <c r="G561" t="str">
        <f t="array" ref="G561">VLOOKUP(A561&amp;I561,IF({1,0},'8.1论文（前端查询） 需要导入-待处理)'!E:E&amp;'8.1论文（前端查询） 需要导入-待处理)'!G:G,'8.1论文（前端查询） 需要导入-待处理)'!A:A),2,)</f>
        <v>2012</v>
      </c>
      <c r="H561" t="str">
        <f>VLOOKUP(T561,刊物分数!A:D,3,1)</f>
        <v>一般期刊、公开出版的论文集</v>
      </c>
      <c r="I561" t="s">
        <v>1699</v>
      </c>
      <c r="J561" t="str">
        <f t="array" ref="J561">VLOOKUP(A561&amp;I561,IF({1,0},'8.1论文（前端查询） 需要导入-待处理)'!E:E&amp;'8.1论文（前端查询） 需要导入-待处理)'!G:G,'8.1论文（前端查询） 需要导入-待处理)'!I:I),2,)</f>
        <v>2012-06-30 </v>
      </c>
      <c r="K561" t="str">
        <f t="array" ref="K561">VLOOKUP(A561&amp;I561,IF({1,0},'8.1论文（前端查询） 需要导入-待处理)'!E:E&amp;'8.1论文（前端查询） 需要导入-待处理)'!G:G,'8.1论文（前端查询） 需要导入-待处理)'!H:H),2,)</f>
        <v>0.7</v>
      </c>
      <c r="L561" t="s">
        <v>27</v>
      </c>
      <c r="M561" t="s">
        <v>527</v>
      </c>
      <c r="N561" t="s">
        <v>29</v>
      </c>
      <c r="R561" t="str">
        <f>CONCATENATE(E561,"(",VLOOKUP(H561,刊物分数!C:D,2,)*70%,")")</f>
        <v>wudabing(14)</v>
      </c>
      <c r="T561">
        <v>20</v>
      </c>
    </row>
    <row r="562" hidden="1" spans="1:20">
      <c r="A562" t="s">
        <v>1700</v>
      </c>
      <c r="B562" s="9" t="s">
        <v>762</v>
      </c>
      <c r="C562" t="str">
        <f t="array" ref="C562">IF(ISNA(VLOOKUP(A562&amp;I562&amp;"1",IF({1,0},'8.1论文（前端查询） 需要导入-待处理)'!E:E&amp;'8.1论文（前端查询） 需要导入-待处理)'!G:G&amp;'8.1论文（前端查询） 需要导入-待处理)'!K:K,'8.1论文（前端查询） 需要导入-待处理)'!B:B),2,)),VLOOKUP(A562,IF({1,0},'8.1论文（前端查询） 需要导入-待处理)'!E:E,'8.1论文（前端查询） 需要导入-待处理)'!B:B),2,),VLOOKUP(A562&amp;I562&amp;"1",IF({1,0},'8.1论文（前端查询） 需要导入-待处理)'!E:E&amp;'8.1论文（前端查询） 需要导入-待处理)'!G:G&amp;'8.1论文（前端查询） 需要导入-待处理)'!K:K,'8.1论文（前端查询） 需要导入-待处理)'!B:B),2,))</f>
        <v>严伟涛</v>
      </c>
      <c r="D562" t="str">
        <f>VLOOKUP(C562,[1]Sheet1!$A:$B,2,)</f>
        <v>yanweitao</v>
      </c>
      <c r="E562" s="1" t="s">
        <v>554</v>
      </c>
      <c r="F562" t="str">
        <f t="array" ref="F562">IF(VLOOKUP(A562&amp;I562,IF({1,0},'8.1论文（前端查询） 需要导入-待处理)'!E:E&amp;'8.1论文（前端查询） 需要导入-待处理)'!G:G,'8.1论文（前端查询） 需要导入-待处理)'!J:J),2,)="1","独立完成","合作完成")</f>
        <v>独立完成</v>
      </c>
      <c r="G562" t="str">
        <f t="array" ref="G562">VLOOKUP(A562&amp;I562,IF({1,0},'8.1论文（前端查询） 需要导入-待处理)'!E:E&amp;'8.1论文（前端查询） 需要导入-待处理)'!G:G,'8.1论文（前端查询） 需要导入-待处理)'!A:A),2,)</f>
        <v>2012</v>
      </c>
      <c r="H562" t="str">
        <f>VLOOKUP(T562,刊物分数!A:D,3,1)</f>
        <v>一般期刊、公开出版的论文集</v>
      </c>
      <c r="I562" t="s">
        <v>762</v>
      </c>
      <c r="J562" t="str">
        <f t="array" ref="J562">VLOOKUP(A562&amp;I562,IF({1,0},'8.1论文（前端查询） 需要导入-待处理)'!E:E&amp;'8.1论文（前端查询） 需要导入-待处理)'!G:G,'8.1论文（前端查询） 需要导入-待处理)'!I:I),2,)</f>
        <v>2012-05-11 </v>
      </c>
      <c r="K562" t="str">
        <f t="array" ref="K562">VLOOKUP(A562&amp;I562,IF({1,0},'8.1论文（前端查询） 需要导入-待处理)'!E:E&amp;'8.1论文（前端查询） 需要导入-待处理)'!G:G,'8.1论文（前端查询） 需要导入-待处理)'!H:H),2,)</f>
        <v>0.6</v>
      </c>
      <c r="L562" t="s">
        <v>27</v>
      </c>
      <c r="M562" t="s">
        <v>556</v>
      </c>
      <c r="N562" t="s">
        <v>29</v>
      </c>
      <c r="R562" t="str">
        <f>CONCATENATE(E562,"(",VLOOKUP(H562,刊物分数!C:D,2,)*70%,")")</f>
        <v>yanweitao(14)</v>
      </c>
      <c r="T562">
        <v>20</v>
      </c>
    </row>
    <row r="563" hidden="1" spans="1:20">
      <c r="A563" t="s">
        <v>1702</v>
      </c>
      <c r="B563" s="9" t="s">
        <v>1703</v>
      </c>
      <c r="C563" t="str">
        <f t="array" ref="C563">IF(ISNA(VLOOKUP(A563&amp;I563&amp;"1",IF({1,0},'8.1论文（前端查询） 需要导入-待处理)'!E:E&amp;'8.1论文（前端查询） 需要导入-待处理)'!G:G&amp;'8.1论文（前端查询） 需要导入-待处理)'!K:K,'8.1论文（前端查询） 需要导入-待处理)'!B:B),2,)),VLOOKUP(A563,IF({1,0},'8.1论文（前端查询） 需要导入-待处理)'!E:E,'8.1论文（前端查询） 需要导入-待处理)'!B:B),2,),VLOOKUP(A563&amp;I563&amp;"1",IF({1,0},'8.1论文（前端查询） 需要导入-待处理)'!E:E&amp;'8.1论文（前端查询） 需要导入-待处理)'!G:G&amp;'8.1论文（前端查询） 需要导入-待处理)'!K:K,'8.1论文（前端查询） 需要导入-待处理)'!B:B),2,))</f>
        <v>严伟涛</v>
      </c>
      <c r="D563" t="str">
        <f>VLOOKUP(C563,[1]Sheet1!$A:$B,2,)</f>
        <v>yanweitao</v>
      </c>
      <c r="E563" s="1" t="s">
        <v>554</v>
      </c>
      <c r="F563" t="str">
        <f t="array" ref="F563">IF(VLOOKUP(A563&amp;I563,IF({1,0},'8.1论文（前端查询） 需要导入-待处理)'!E:E&amp;'8.1论文（前端查询） 需要导入-待处理)'!G:G,'8.1论文（前端查询） 需要导入-待处理)'!J:J),2,)="1","独立完成","合作完成")</f>
        <v>独立完成</v>
      </c>
      <c r="G563" t="str">
        <f t="array" ref="G563">VLOOKUP(A563&amp;I563,IF({1,0},'8.1论文（前端查询） 需要导入-待处理)'!E:E&amp;'8.1论文（前端查询） 需要导入-待处理)'!G:G,'8.1论文（前端查询） 需要导入-待处理)'!A:A),2,)</f>
        <v>2012</v>
      </c>
      <c r="H563" t="str">
        <f>VLOOKUP(T563,刊物分数!A:D,3,1)</f>
        <v>一般期刊、公开出版的论文集</v>
      </c>
      <c r="I563" t="s">
        <v>1703</v>
      </c>
      <c r="J563" t="str">
        <f t="array" ref="J563">VLOOKUP(A563&amp;I563,IF({1,0},'8.1论文（前端查询） 需要导入-待处理)'!E:E&amp;'8.1论文（前端查询） 需要导入-待处理)'!G:G,'8.1论文（前端查询） 需要导入-待处理)'!I:I),2,)</f>
        <v>2012-01-11 </v>
      </c>
      <c r="K563" t="str">
        <f t="array" ref="K563">VLOOKUP(A563&amp;I563,IF({1,0},'8.1论文（前端查询） 需要导入-待处理)'!E:E&amp;'8.1论文（前端查询） 需要导入-待处理)'!G:G,'8.1论文（前端查询） 需要导入-待处理)'!H:H),2,)</f>
        <v>0.6</v>
      </c>
      <c r="L563" t="s">
        <v>27</v>
      </c>
      <c r="M563" t="s">
        <v>556</v>
      </c>
      <c r="N563" t="s">
        <v>29</v>
      </c>
      <c r="R563" t="str">
        <f>CONCATENATE(E563,"(",VLOOKUP(H563,刊物分数!C:D,2,)*70%,")")</f>
        <v>yanweitao(14)</v>
      </c>
      <c r="T563">
        <v>10</v>
      </c>
    </row>
    <row r="564" hidden="1" spans="1:20">
      <c r="A564" t="s">
        <v>1705</v>
      </c>
      <c r="B564" s="9" t="s">
        <v>153</v>
      </c>
      <c r="C564" t="str">
        <f t="array" ref="C564">IF(ISNA(VLOOKUP(A564&amp;I564&amp;"1",IF({1,0},'8.1论文（前端查询） 需要导入-待处理)'!E:E&amp;'8.1论文（前端查询） 需要导入-待处理)'!G:G&amp;'8.1论文（前端查询） 需要导入-待处理)'!K:K,'8.1论文（前端查询） 需要导入-待处理)'!B:B),2,)),VLOOKUP(A564,IF({1,0},'8.1论文（前端查询） 需要导入-待处理)'!E:E,'8.1论文（前端查询） 需要导入-待处理)'!B:B),2,),VLOOKUP(A564&amp;I564&amp;"1",IF({1,0},'8.1论文（前端查询） 需要导入-待处理)'!E:E&amp;'8.1论文（前端查询） 需要导入-待处理)'!G:G&amp;'8.1论文（前端查询） 需要导入-待处理)'!K:K,'8.1论文（前端查询） 需要导入-待处理)'!B:B),2,))</f>
        <v>严伟涛</v>
      </c>
      <c r="D564" t="str">
        <f>VLOOKUP(C564,[1]Sheet1!$A:$B,2,)</f>
        <v>yanweitao</v>
      </c>
      <c r="E564" s="1" t="s">
        <v>554</v>
      </c>
      <c r="F564" t="str">
        <f t="array" ref="F564">IF(VLOOKUP(A564&amp;I564,IF({1,0},'8.1论文（前端查询） 需要导入-待处理)'!E:E&amp;'8.1论文（前端查询） 需要导入-待处理)'!G:G,'8.1论文（前端查询） 需要导入-待处理)'!J:J),2,)="1","独立完成","合作完成")</f>
        <v>独立完成</v>
      </c>
      <c r="G564" t="str">
        <f t="array" ref="G564">VLOOKUP(A564&amp;I564,IF({1,0},'8.1论文（前端查询） 需要导入-待处理)'!E:E&amp;'8.1论文（前端查询） 需要导入-待处理)'!G:G,'8.1论文（前端查询） 需要导入-待处理)'!A:A),2,)</f>
        <v>2012</v>
      </c>
      <c r="H564" t="str">
        <f>VLOOKUP(T564,刊物分数!A:D,3,1)</f>
        <v>一般期刊、公开出版的论文集</v>
      </c>
      <c r="I564" t="s">
        <v>153</v>
      </c>
      <c r="J564" t="str">
        <f t="array" ref="J564">VLOOKUP(A564&amp;I564,IF({1,0},'8.1论文（前端查询） 需要导入-待处理)'!E:E&amp;'8.1论文（前端查询） 需要导入-待处理)'!G:G,'8.1论文（前端查询） 需要导入-待处理)'!I:I),2,)</f>
        <v>2012-05-11 </v>
      </c>
      <c r="K564" t="str">
        <f t="array" ref="K564">VLOOKUP(A564&amp;I564,IF({1,0},'8.1论文（前端查询） 需要导入-待处理)'!E:E&amp;'8.1论文（前端查询） 需要导入-待处理)'!G:G,'8.1论文（前端查询） 需要导入-待处理)'!H:H),2,)</f>
        <v>0.5</v>
      </c>
      <c r="L564" t="s">
        <v>27</v>
      </c>
      <c r="M564" t="s">
        <v>556</v>
      </c>
      <c r="N564" t="s">
        <v>29</v>
      </c>
      <c r="R564" t="str">
        <f>CONCATENATE(E564,"(",VLOOKUP(H564,刊物分数!C:D,2,)*70%,")")</f>
        <v>yanweitao(14)</v>
      </c>
      <c r="T564">
        <v>10</v>
      </c>
    </row>
    <row r="565" hidden="1" spans="1:20">
      <c r="A565" t="s">
        <v>1706</v>
      </c>
      <c r="B565" s="9" t="s">
        <v>315</v>
      </c>
      <c r="C565" t="str">
        <f t="array" ref="C565">IF(ISNA(VLOOKUP(A565&amp;I565&amp;"1",IF({1,0},'8.1论文（前端查询） 需要导入-待处理)'!E:E&amp;'8.1论文（前端查询） 需要导入-待处理)'!G:G&amp;'8.1论文（前端查询） 需要导入-待处理)'!K:K,'8.1论文（前端查询） 需要导入-待处理)'!B:B),2,)),VLOOKUP(A565,IF({1,0},'8.1论文（前端查询） 需要导入-待处理)'!E:E,'8.1论文（前端查询） 需要导入-待处理)'!B:B),2,),VLOOKUP(A565&amp;I565&amp;"1",IF({1,0},'8.1论文（前端查询） 需要导入-待处理)'!E:E&amp;'8.1论文（前端查询） 需要导入-待处理)'!G:G&amp;'8.1论文（前端查询） 需要导入-待处理)'!K:K,'8.1论文（前端查询） 需要导入-待处理)'!B:B),2,))</f>
        <v>杨玲</v>
      </c>
      <c r="D565" t="str">
        <f>VLOOKUP(C565,[1]Sheet1!$A:$B,2,)</f>
        <v>yangling</v>
      </c>
      <c r="E565" s="1" t="s">
        <v>564</v>
      </c>
      <c r="F565" t="str">
        <f t="array" ref="F565">IF(VLOOKUP(A565&amp;I565,IF({1,0},'8.1论文（前端查询） 需要导入-待处理)'!E:E&amp;'8.1论文（前端查询） 需要导入-待处理)'!G:G,'8.1论文（前端查询） 需要导入-待处理)'!J:J),2,)="1","独立完成","合作完成")</f>
        <v>独立完成</v>
      </c>
      <c r="G565" t="str">
        <f t="array" ref="G565">VLOOKUP(A565&amp;I565,IF({1,0},'8.1论文（前端查询） 需要导入-待处理)'!E:E&amp;'8.1论文（前端查询） 需要导入-待处理)'!G:G,'8.1论文（前端查询） 需要导入-待处理)'!A:A),2,)</f>
        <v>2012</v>
      </c>
      <c r="H565" t="str">
        <f>VLOOKUP(T565,刊物分数!A:D,3,1)</f>
        <v>一般期刊、公开出版的论文集</v>
      </c>
      <c r="I565" t="s">
        <v>315</v>
      </c>
      <c r="J565" t="str">
        <f t="array" ref="J565">VLOOKUP(A565&amp;I565,IF({1,0},'8.1论文（前端查询） 需要导入-待处理)'!E:E&amp;'8.1论文（前端查询） 需要导入-待处理)'!G:G,'8.1论文（前端查询） 需要导入-待处理)'!I:I),2,)</f>
        <v>2012-02-21 </v>
      </c>
      <c r="K565" t="str">
        <f t="array" ref="K565">VLOOKUP(A565&amp;I565,IF({1,0},'8.1论文（前端查询） 需要导入-待处理)'!E:E&amp;'8.1论文（前端查询） 需要导入-待处理)'!G:G,'8.1论文（前端查询） 需要导入-待处理)'!H:H),2,)</f>
        <v>0.6</v>
      </c>
      <c r="L565" t="s">
        <v>27</v>
      </c>
      <c r="M565" t="s">
        <v>567</v>
      </c>
      <c r="N565" t="s">
        <v>29</v>
      </c>
      <c r="R565" t="str">
        <f>CONCATENATE(E565,"(",VLOOKUP(H565,刊物分数!C:D,2,)*70%,")")</f>
        <v>yangling(14)</v>
      </c>
      <c r="T565">
        <v>10</v>
      </c>
    </row>
    <row r="566" hidden="1" spans="1:20">
      <c r="A566" t="s">
        <v>1708</v>
      </c>
      <c r="B566" s="9" t="s">
        <v>1709</v>
      </c>
      <c r="C566" t="str">
        <f t="array" ref="C566">IF(ISNA(VLOOKUP(A566&amp;I566&amp;"1",IF({1,0},'8.1论文（前端查询） 需要导入-待处理)'!E:E&amp;'8.1论文（前端查询） 需要导入-待处理)'!G:G&amp;'8.1论文（前端查询） 需要导入-待处理)'!K:K,'8.1论文（前端查询） 需要导入-待处理)'!B:B),2,)),VLOOKUP(A566,IF({1,0},'8.1论文（前端查询） 需要导入-待处理)'!E:E,'8.1论文（前端查询） 需要导入-待处理)'!B:B),2,),VLOOKUP(A566&amp;I566&amp;"1",IF({1,0},'8.1论文（前端查询） 需要导入-待处理)'!E:E&amp;'8.1论文（前端查询） 需要导入-待处理)'!G:G&amp;'8.1论文（前端查询） 需要导入-待处理)'!K:K,'8.1论文（前端查询） 需要导入-待处理)'!B:B),2,))</f>
        <v>杨孝容</v>
      </c>
      <c r="D566" t="str">
        <f>VLOOKUP(C566,[1]Sheet1!$A:$B,2,)</f>
        <v>yangxiaorong</v>
      </c>
      <c r="E566" s="1" t="s">
        <v>581</v>
      </c>
      <c r="F566" t="str">
        <f t="array" ref="F566">IF(VLOOKUP(A566&amp;I566,IF({1,0},'8.1论文（前端查询） 需要导入-待处理)'!E:E&amp;'8.1论文（前端查询） 需要导入-待处理)'!G:G,'8.1论文（前端查询） 需要导入-待处理)'!J:J),2,)="1","独立完成","合作完成")</f>
        <v>独立完成</v>
      </c>
      <c r="G566" t="str">
        <f t="array" ref="G566">VLOOKUP(A566&amp;I566,IF({1,0},'8.1论文（前端查询） 需要导入-待处理)'!E:E&amp;'8.1论文（前端查询） 需要导入-待处理)'!G:G,'8.1论文（前端查询） 需要导入-待处理)'!A:A),2,)</f>
        <v>2012</v>
      </c>
      <c r="H566" t="str">
        <f>VLOOKUP(T566,刊物分数!A:D,3,1)</f>
        <v>内部刊物</v>
      </c>
      <c r="I566" t="s">
        <v>1709</v>
      </c>
      <c r="J566" t="str">
        <f t="array" ref="J566">VLOOKUP(A566&amp;I566,IF({1,0},'8.1论文（前端查询） 需要导入-待处理)'!E:E&amp;'8.1论文（前端查询） 需要导入-待处理)'!G:G,'8.1论文（前端查询） 需要导入-待处理)'!I:I),2,)</f>
        <v>2012-04-15 </v>
      </c>
      <c r="K566" t="str">
        <f t="array" ref="K566">VLOOKUP(A566&amp;I566,IF({1,0},'8.1论文（前端查询） 需要导入-待处理)'!E:E&amp;'8.1论文（前端查询） 需要导入-待处理)'!G:G,'8.1论文（前端查询） 需要导入-待处理)'!H:H),2,)</f>
        <v>0.6</v>
      </c>
      <c r="L566" t="s">
        <v>27</v>
      </c>
      <c r="M566" t="s">
        <v>584</v>
      </c>
      <c r="N566" t="s">
        <v>29</v>
      </c>
      <c r="R566" t="str">
        <f>CONCATENATE(E566,"(",VLOOKUP(H566,刊物分数!C:D,2,)*70%,")")</f>
        <v>yangxiaorong(3.5)</v>
      </c>
      <c r="T566">
        <v>5</v>
      </c>
    </row>
    <row r="567" spans="1:20">
      <c r="A567" t="s">
        <v>1710</v>
      </c>
      <c r="B567" s="9" t="s">
        <v>34</v>
      </c>
      <c r="C567" t="str">
        <f t="array" ref="C567">IF(ISNA(VLOOKUP(A567&amp;I567&amp;"1",IF({1,0},'8.1论文（前端查询） 需要导入-待处理)'!E:E&amp;'8.1论文（前端查询） 需要导入-待处理)'!G:G&amp;'8.1论文（前端查询） 需要导入-待处理)'!K:K,'8.1论文（前端查询） 需要导入-待处理)'!B:B),2,)),VLOOKUP(A567,IF({1,0},'8.1论文（前端查询） 需要导入-待处理)'!E:E,'8.1论文（前端查询） 需要导入-待处理)'!B:B),2,),VLOOKUP(A567&amp;I567&amp;"1",IF({1,0},'8.1论文（前端查询） 需要导入-待处理)'!E:E&amp;'8.1论文（前端查询） 需要导入-待处理)'!G:G&amp;'8.1论文（前端查询） 需要导入-待处理)'!K:K,'8.1论文（前端查询） 需要导入-待处理)'!B:B),2,))</f>
        <v>杨勇</v>
      </c>
      <c r="D567" t="e">
        <f>VLOOKUP(C567,[1]Sheet1!$A:$B,2,)</f>
        <v>#N/A</v>
      </c>
      <c r="E567" s="1" t="s">
        <v>595</v>
      </c>
      <c r="F567" t="str">
        <f t="array" ref="F567">IF(VLOOKUP(A567&amp;I567,IF({1,0},'8.1论文（前端查询） 需要导入-待处理)'!E:E&amp;'8.1论文（前端查询） 需要导入-待处理)'!G:G,'8.1论文（前端查询） 需要导入-待处理)'!J:J),2,)="1","独立完成","合作完成")</f>
        <v>独立完成</v>
      </c>
      <c r="G567" t="str">
        <f t="array" ref="G567">VLOOKUP(A567&amp;I567,IF({1,0},'8.1论文（前端查询） 需要导入-待处理)'!E:E&amp;'8.1论文（前端查询） 需要导入-待处理)'!G:G,'8.1论文（前端查询） 需要导入-待处理)'!A:A),2,)</f>
        <v>2012</v>
      </c>
      <c r="H567" t="str">
        <f>VLOOKUP(T567,刊物分数!A:D,3,1)</f>
        <v>一般期刊、公开出版的论文集</v>
      </c>
      <c r="I567" t="s">
        <v>34</v>
      </c>
      <c r="J567" t="str">
        <f t="array" ref="J567">VLOOKUP(A567&amp;I567,IF({1,0},'8.1论文（前端查询） 需要导入-待处理)'!E:E&amp;'8.1论文（前端查询） 需要导入-待处理)'!G:G,'8.1论文（前端查询） 需要导入-待处理)'!I:I),2,)</f>
        <v>2012-04-06 </v>
      </c>
      <c r="K567" t="str">
        <f t="array" ref="K567">VLOOKUP(A567&amp;I567,IF({1,0},'8.1论文（前端查询） 需要导入-待处理)'!E:E&amp;'8.1论文（前端查询） 需要导入-待处理)'!G:G,'8.1论文（前端查询） 需要导入-待处理)'!H:H),2,)</f>
        <v>0.25</v>
      </c>
      <c r="L567" t="s">
        <v>27</v>
      </c>
      <c r="M567" t="s">
        <v>598</v>
      </c>
      <c r="N567" t="s">
        <v>29</v>
      </c>
      <c r="R567" t="str">
        <f>CONCATENATE(E567,"(",VLOOKUP(H567,刊物分数!C:D,2,)*70%,")")</f>
        <v>yangyong(14)</v>
      </c>
      <c r="T567">
        <v>20</v>
      </c>
    </row>
    <row r="568" spans="1:20">
      <c r="A568" t="s">
        <v>1712</v>
      </c>
      <c r="B568" s="9" t="s">
        <v>153</v>
      </c>
      <c r="C568" t="str">
        <f t="array" ref="C568">IF(ISNA(VLOOKUP(A568&amp;I568&amp;"1",IF({1,0},'8.1论文（前端查询） 需要导入-待处理)'!E:E&amp;'8.1论文（前端查询） 需要导入-待处理)'!G:G&amp;'8.1论文（前端查询） 需要导入-待处理)'!K:K,'8.1论文（前端查询） 需要导入-待处理)'!B:B),2,)),VLOOKUP(A568,IF({1,0},'8.1论文（前端查询） 需要导入-待处理)'!E:E,'8.1论文（前端查询） 需要导入-待处理)'!B:B),2,),VLOOKUP(A568&amp;I568&amp;"1",IF({1,0},'8.1论文（前端查询） 需要导入-待处理)'!E:E&amp;'8.1论文（前端查询） 需要导入-待处理)'!G:G&amp;'8.1论文（前端查询） 需要导入-待处理)'!K:K,'8.1论文（前端查询） 需要导入-待处理)'!B:B),2,))</f>
        <v>钟瑶奇</v>
      </c>
      <c r="D568" t="e">
        <f>VLOOKUP(C568,[1]Sheet1!$A:$B,2,)</f>
        <v>#N/A</v>
      </c>
      <c r="E568" s="1" t="s">
        <v>617</v>
      </c>
      <c r="F568" t="str">
        <f t="array" ref="F568">IF(VLOOKUP(A568&amp;I568,IF({1,0},'8.1论文（前端查询） 需要导入-待处理)'!E:E&amp;'8.1论文（前端查询） 需要导入-待处理)'!G:G,'8.1论文（前端查询） 需要导入-待处理)'!J:J),2,)="1","独立完成","合作完成")</f>
        <v>独立完成</v>
      </c>
      <c r="G568" t="str">
        <f t="array" ref="G568">VLOOKUP(A568&amp;I568,IF({1,0},'8.1论文（前端查询） 需要导入-待处理)'!E:E&amp;'8.1论文（前端查询） 需要导入-待处理)'!G:G,'8.1论文（前端查询） 需要导入-待处理)'!A:A),2,)</f>
        <v>2012</v>
      </c>
      <c r="H568" t="str">
        <f>VLOOKUP(T568,刊物分数!A:D,3,1)</f>
        <v>一般期刊、公开出版的论文集</v>
      </c>
      <c r="I568" t="s">
        <v>153</v>
      </c>
      <c r="J568" t="str">
        <f t="array" ref="J568">VLOOKUP(A568&amp;I568,IF({1,0},'8.1论文（前端查询） 需要导入-待处理)'!E:E&amp;'8.1论文（前端查询） 需要导入-待处理)'!G:G,'8.1论文（前端查询） 需要导入-待处理)'!I:I),2,)</f>
        <v>2012-09-17 </v>
      </c>
      <c r="K568" t="str">
        <f t="array" ref="K568">VLOOKUP(A568&amp;I568,IF({1,0},'8.1论文（前端查询） 需要导入-待处理)'!E:E&amp;'8.1论文（前端查询） 需要导入-待处理)'!G:G,'8.1论文（前端查询） 需要导入-待处理)'!H:H),2,)</f>
        <v>1</v>
      </c>
      <c r="L568" t="s">
        <v>27</v>
      </c>
      <c r="M568" t="s">
        <v>618</v>
      </c>
      <c r="N568" t="s">
        <v>29</v>
      </c>
      <c r="R568" t="str">
        <f>CONCATENATE(E568,"(",VLOOKUP(H568,刊物分数!C:D,2,)*70%,")")</f>
        <v>zhongyaoqi(14)</v>
      </c>
      <c r="T568">
        <v>10</v>
      </c>
    </row>
    <row r="569" spans="1:20">
      <c r="A569" t="s">
        <v>1714</v>
      </c>
      <c r="B569" s="9" t="s">
        <v>1718</v>
      </c>
      <c r="C569" t="str">
        <f t="array" ref="C569">IF(ISNA(VLOOKUP(A569&amp;I569&amp;"1",IF({1,0},'8.1论文（前端查询） 需要导入-待处理)'!E:E&amp;'8.1论文（前端查询） 需要导入-待处理)'!G:G&amp;'8.1论文（前端查询） 需要导入-待处理)'!K:K,'8.1论文（前端查询） 需要导入-待处理)'!B:B),2,)),VLOOKUP(A569,IF({1,0},'8.1论文（前端查询） 需要导入-待处理)'!E:E,'8.1论文（前端查询） 需要导入-待处理)'!B:B),2,),VLOOKUP(A569&amp;I569&amp;"1",IF({1,0},'8.1论文（前端查询） 需要导入-待处理)'!E:E&amp;'8.1论文（前端查询） 需要导入-待处理)'!G:G&amp;'8.1论文（前端查询） 需要导入-待处理)'!K:K,'8.1论文（前端查询） 需要导入-待处理)'!B:B),2,))</f>
        <v>陈劲</v>
      </c>
      <c r="D569" t="e">
        <f>VLOOKUP(C569,[1]Sheet1!$A:$B,2,)</f>
        <v>#N/A</v>
      </c>
      <c r="E569" s="1" t="s">
        <v>1716</v>
      </c>
      <c r="F569" t="str">
        <f t="array" ref="F569">IF(VLOOKUP(A569&amp;I569,IF({1,0},'8.1论文（前端查询） 需要导入-待处理)'!E:E&amp;'8.1论文（前端查询） 需要导入-待处理)'!G:G,'8.1论文（前端查询） 需要导入-待处理)'!J:J),2,)="1","独立完成","合作完成")</f>
        <v>合作完成</v>
      </c>
      <c r="G569" t="str">
        <f t="array" ref="G569">VLOOKUP(A569&amp;I569,IF({1,0},'8.1论文（前端查询） 需要导入-待处理)'!E:E&amp;'8.1论文（前端查询） 需要导入-待处理)'!G:G,'8.1论文（前端查询） 需要导入-待处理)'!A:A),2,)</f>
        <v>2013</v>
      </c>
      <c r="H569" t="str">
        <f>VLOOKUP(T569,刊物分数!A:D,3,1)</f>
        <v>一般期刊、公开出版的论文集</v>
      </c>
      <c r="I569" t="s">
        <v>1718</v>
      </c>
      <c r="J569" t="str">
        <f t="array" ref="J569">VLOOKUP(A569&amp;I569,IF({1,0},'8.1论文（前端查询） 需要导入-待处理)'!E:E&amp;'8.1论文（前端查询） 需要导入-待处理)'!G:G,'8.1论文（前端查询） 需要导入-待处理)'!I:I),2,)</f>
        <v>2013-10-10 </v>
      </c>
      <c r="K569" t="str">
        <f t="array" ref="K569">VLOOKUP(A569&amp;I569,IF({1,0},'8.1论文（前端查询） 需要导入-待处理)'!E:E&amp;'8.1论文（前端查询） 需要导入-待处理)'!G:G,'8.1论文（前端查询） 需要导入-待处理)'!H:H),2,)</f>
        <v>1.4</v>
      </c>
      <c r="L569" t="s">
        <v>27</v>
      </c>
      <c r="M569" t="s">
        <v>1720</v>
      </c>
      <c r="N569" t="s">
        <v>29</v>
      </c>
      <c r="R569" t="str">
        <f>CONCATENATE(E569,"(",VLOOKUP(H569,刊物分数!C:D,2,)*70%,")")</f>
        <v>chenjin(14)</v>
      </c>
      <c r="T569">
        <v>10</v>
      </c>
    </row>
    <row r="570" spans="1:20">
      <c r="A570" t="s">
        <v>1722</v>
      </c>
      <c r="B570" s="9" t="s">
        <v>190</v>
      </c>
      <c r="C570" t="str">
        <f t="array" ref="C570">IF(ISNA(VLOOKUP(A570&amp;I570&amp;"1",IF({1,0},'8.1论文（前端查询） 需要导入-待处理)'!E:E&amp;'8.1论文（前端查询） 需要导入-待处理)'!G:G&amp;'8.1论文（前端查询） 需要导入-待处理)'!K:K,'8.1论文（前端查询） 需要导入-待处理)'!B:B),2,)),VLOOKUP(A570,IF({1,0},'8.1论文（前端查询） 需要导入-待处理)'!E:E,'8.1论文（前端查询） 需要导入-待处理)'!B:B),2,),VLOOKUP(A570&amp;I570&amp;"1",IF({1,0},'8.1论文（前端查询） 需要导入-待处理)'!E:E&amp;'8.1论文（前端查询） 需要导入-待处理)'!G:G&amp;'8.1论文（前端查询） 需要导入-待处理)'!K:K,'8.1论文（前端查询） 需要导入-待处理)'!B:B),2,))</f>
        <v>田代贵</v>
      </c>
      <c r="D570" t="e">
        <f>VLOOKUP(C570,[1]Sheet1!$A:$B,2,)</f>
        <v>#N/A</v>
      </c>
      <c r="E570" s="1" t="s">
        <v>452</v>
      </c>
      <c r="F570" t="str">
        <f t="array" ref="F570">IF(VLOOKUP(A570&amp;I570,IF({1,0},'8.1论文（前端查询） 需要导入-待处理)'!E:E&amp;'8.1论文（前端查询） 需要导入-待处理)'!G:G,'8.1论文（前端查询） 需要导入-待处理)'!J:J),2,)="1","独立完成","合作完成")</f>
        <v>合作完成</v>
      </c>
      <c r="G570" t="str">
        <f t="array" ref="G570">VLOOKUP(A570&amp;I570,IF({1,0},'8.1论文（前端查询） 需要导入-待处理)'!E:E&amp;'8.1论文（前端查询） 需要导入-待处理)'!G:G,'8.1论文（前端查询） 需要导入-待处理)'!A:A),2,)</f>
        <v>2013</v>
      </c>
      <c r="H570" t="str">
        <f>VLOOKUP(T570,刊物分数!A:D,3,1)</f>
        <v>一般期刊、公开出版的论文集</v>
      </c>
      <c r="I570" t="s">
        <v>190</v>
      </c>
      <c r="J570" t="str">
        <f t="array" ref="J570">VLOOKUP(A570&amp;I570,IF({1,0},'8.1论文（前端查询） 需要导入-待处理)'!E:E&amp;'8.1论文（前端查询） 需要导入-待处理)'!G:G,'8.1论文（前端查询） 需要导入-待处理)'!I:I),2,)</f>
        <v>2013-11-29 </v>
      </c>
      <c r="K570" t="str">
        <f t="array" ref="K570">VLOOKUP(A570&amp;I570,IF({1,0},'8.1论文（前端查询） 需要导入-待处理)'!E:E&amp;'8.1论文（前端查询） 需要导入-待处理)'!G:G,'8.1论文（前端查询） 需要导入-待处理)'!H:H),2,)</f>
        <v>0.8</v>
      </c>
      <c r="L570" t="s">
        <v>27</v>
      </c>
      <c r="M570" t="s">
        <v>1452</v>
      </c>
      <c r="N570" t="s">
        <v>29</v>
      </c>
      <c r="R570" t="str">
        <f>CONCATENATE(E570,"(",VLOOKUP(H570,刊物分数!C:D,2,)*70%,")")</f>
        <v>tiandaigui(14)</v>
      </c>
      <c r="T570">
        <v>12</v>
      </c>
    </row>
    <row r="571" spans="1:20">
      <c r="A571" t="s">
        <v>1724</v>
      </c>
      <c r="B571" s="9" t="s">
        <v>190</v>
      </c>
      <c r="C571" t="str">
        <f t="array" ref="C571">IF(ISNA(VLOOKUP(A571&amp;I571&amp;"1",IF({1,0},'8.1论文（前端查询） 需要导入-待处理)'!E:E&amp;'8.1论文（前端查询） 需要导入-待处理)'!G:G&amp;'8.1论文（前端查询） 需要导入-待处理)'!K:K,'8.1论文（前端查询） 需要导入-待处理)'!B:B),2,)),VLOOKUP(A571,IF({1,0},'8.1论文（前端查询） 需要导入-待处理)'!E:E,'8.1论文（前端查询） 需要导入-待处理)'!B:B),2,),VLOOKUP(A571&amp;I571&amp;"1",IF({1,0},'8.1论文（前端查询） 需要导入-待处理)'!E:E&amp;'8.1论文（前端查询） 需要导入-待处理)'!G:G&amp;'8.1论文（前端查询） 需要导入-待处理)'!K:K,'8.1论文（前端查询） 需要导入-待处理)'!B:B),2,))</f>
        <v>陈悦</v>
      </c>
      <c r="D571" t="e">
        <f>VLOOKUP(C571,[1]Sheet1!$A:$B,2,)</f>
        <v>#N/A</v>
      </c>
      <c r="E571" s="1" t="s">
        <v>60</v>
      </c>
      <c r="F571" t="str">
        <f t="array" ref="F571">IF(VLOOKUP(A571&amp;I571,IF({1,0},'8.1论文（前端查询） 需要导入-待处理)'!E:E&amp;'8.1论文（前端查询） 需要导入-待处理)'!G:G,'8.1论文（前端查询） 需要导入-待处理)'!J:J),2,)="1","独立完成","合作完成")</f>
        <v>合作完成</v>
      </c>
      <c r="G571" t="str">
        <f t="array" ref="G571">VLOOKUP(A571&amp;I571,IF({1,0},'8.1论文（前端查询） 需要导入-待处理)'!E:E&amp;'8.1论文（前端查询） 需要导入-待处理)'!G:G,'8.1论文（前端查询） 需要导入-待处理)'!A:A),2,)</f>
        <v>2013</v>
      </c>
      <c r="H571" t="str">
        <f>VLOOKUP(T571,刊物分数!A:D,3,1)</f>
        <v>一般核心期刊</v>
      </c>
      <c r="I571" t="s">
        <v>190</v>
      </c>
      <c r="J571" t="str">
        <f t="array" ref="J571">VLOOKUP(A571&amp;I571,IF({1,0},'8.1论文（前端查询） 需要导入-待处理)'!E:E&amp;'8.1论文（前端查询） 需要导入-待处理)'!G:G,'8.1论文（前端查询） 需要导入-待处理)'!I:I),2,)</f>
        <v>2013-01-22 </v>
      </c>
      <c r="K571" t="str">
        <f t="array" ref="K571">VLOOKUP(A571&amp;I571,IF({1,0},'8.1论文（前端查询） 需要导入-待处理)'!E:E&amp;'8.1论文（前端查询） 需要导入-待处理)'!G:G,'8.1论文（前端查询） 需要导入-待处理)'!H:H),2,)</f>
        <v>0.8</v>
      </c>
      <c r="L571" t="s">
        <v>27</v>
      </c>
      <c r="M571" t="s">
        <v>655</v>
      </c>
      <c r="N571" t="s">
        <v>29</v>
      </c>
      <c r="R571" t="str">
        <f>CONCATENATE(E571,"(",VLOOKUP(H571,刊物分数!C:D,2,)*70%,")")</f>
        <v>chenyue(42)</v>
      </c>
      <c r="T571">
        <v>27</v>
      </c>
    </row>
    <row r="572" hidden="1" spans="1:20">
      <c r="A572" t="s">
        <v>1727</v>
      </c>
      <c r="B572" s="9" t="s">
        <v>1728</v>
      </c>
      <c r="C572" t="str">
        <f t="array" ref="C572">IF(ISNA(VLOOKUP(A572&amp;I572&amp;"1",IF({1,0},'8.1论文（前端查询） 需要导入-待处理)'!E:E&amp;'8.1论文（前端查询） 需要导入-待处理)'!G:G&amp;'8.1论文（前端查询） 需要导入-待处理)'!K:K,'8.1论文（前端查询） 需要导入-待处理)'!B:B),2,)),VLOOKUP(A572,IF({1,0},'8.1论文（前端查询） 需要导入-待处理)'!E:E,'8.1论文（前端查询） 需要导入-待处理)'!B:B),2,),VLOOKUP(A572&amp;I572&amp;"1",IF({1,0},'8.1论文（前端查询） 需要导入-待处理)'!E:E&amp;'8.1论文（前端查询） 需要导入-待处理)'!G:G&amp;'8.1论文（前端查询） 需要导入-待处理)'!K:K,'8.1论文（前端查询） 需要导入-待处理)'!B:B),2,))</f>
        <v>李重华</v>
      </c>
      <c r="D572" t="str">
        <f>VLOOKUP(C572,[1]Sheet1!$A:$B,2,)</f>
        <v>lichonghua</v>
      </c>
      <c r="E572" s="1" t="s">
        <v>353</v>
      </c>
      <c r="F572" t="str">
        <f t="array" ref="F572">IF(VLOOKUP(A572&amp;I572,IF({1,0},'8.1论文（前端查询） 需要导入-待处理)'!E:E&amp;'8.1论文（前端查询） 需要导入-待处理)'!G:G,'8.1论文（前端查询） 需要导入-待处理)'!J:J),2,)="1","独立完成","合作完成")</f>
        <v>合作完成</v>
      </c>
      <c r="G572" t="str">
        <f t="array" ref="G572">VLOOKUP(A572&amp;I572,IF({1,0},'8.1论文（前端查询） 需要导入-待处理)'!E:E&amp;'8.1论文（前端查询） 需要导入-待处理)'!G:G,'8.1论文（前端查询） 需要导入-待处理)'!A:A),2,)</f>
        <v>2013</v>
      </c>
      <c r="H572" t="str">
        <f>VLOOKUP(T572,刊物分数!A:D,3,1)</f>
        <v>内部刊物</v>
      </c>
      <c r="I572" t="s">
        <v>1728</v>
      </c>
      <c r="J572" t="str">
        <f t="array" ref="J572">VLOOKUP(A572&amp;I572,IF({1,0},'8.1论文（前端查询） 需要导入-待处理)'!E:E&amp;'8.1论文（前端查询） 需要导入-待处理)'!G:G,'8.1论文（前端查询） 需要导入-待处理)'!I:I),2,)</f>
        <v>2013-01-06 </v>
      </c>
      <c r="K572" t="str">
        <f t="array" ref="K572">VLOOKUP(A572&amp;I572,IF({1,0},'8.1论文（前端查询） 需要导入-待处理)'!E:E&amp;'8.1论文（前端查询） 需要导入-待处理)'!G:G,'8.1论文（前端查询） 需要导入-待处理)'!H:H),2,)</f>
        <v>1</v>
      </c>
      <c r="L572" t="s">
        <v>27</v>
      </c>
      <c r="M572" t="s">
        <v>1730</v>
      </c>
      <c r="N572" t="s">
        <v>29</v>
      </c>
      <c r="R572" t="str">
        <f>CONCATENATE(E572,"(",VLOOKUP(H572,刊物分数!C:D,2,)*70%,")")</f>
        <v>lichonghua(3.5)</v>
      </c>
      <c r="T572">
        <v>1</v>
      </c>
    </row>
    <row r="573" hidden="1" spans="1:20">
      <c r="A573" t="s">
        <v>1731</v>
      </c>
      <c r="B573" s="9" t="s">
        <v>1732</v>
      </c>
      <c r="C573" t="str">
        <f t="array" ref="C573">IF(ISNA(VLOOKUP(A573&amp;I573&amp;"1",IF({1,0},'8.1论文（前端查询） 需要导入-待处理)'!E:E&amp;'8.1论文（前端查询） 需要导入-待处理)'!G:G&amp;'8.1论文（前端查询） 需要导入-待处理)'!K:K,'8.1论文（前端查询） 需要导入-待处理)'!B:B),2,)),VLOOKUP(A573,IF({1,0},'8.1论文（前端查询） 需要导入-待处理)'!E:E,'8.1论文（前端查询） 需要导入-待处理)'!B:B),2,),VLOOKUP(A573&amp;I573&amp;"1",IF({1,0},'8.1论文（前端查询） 需要导入-待处理)'!E:E&amp;'8.1论文（前端查询） 需要导入-待处理)'!G:G&amp;'8.1论文（前端查询） 需要导入-待处理)'!K:K,'8.1论文（前端查询） 需要导入-待处理)'!B:B),2,))</f>
        <v>丁新正</v>
      </c>
      <c r="D573" t="str">
        <f>VLOOKUP(C573,[1]Sheet1!$A:$B,2,)</f>
        <v>dingxinzheng</v>
      </c>
      <c r="E573" s="1" t="s">
        <v>95</v>
      </c>
      <c r="F573" t="str">
        <f t="array" ref="F573">IF(VLOOKUP(A573&amp;I573,IF({1,0},'8.1论文（前端查询） 需要导入-待处理)'!E:E&amp;'8.1论文（前端查询） 需要导入-待处理)'!G:G,'8.1论文（前端查询） 需要导入-待处理)'!J:J),2,)="1","独立完成","合作完成")</f>
        <v>独立完成</v>
      </c>
      <c r="G573" t="str">
        <f t="array" ref="G573">VLOOKUP(A573&amp;I573,IF({1,0},'8.1论文（前端查询） 需要导入-待处理)'!E:E&amp;'8.1论文（前端查询） 需要导入-待处理)'!G:G,'8.1论文（前端查询） 需要导入-待处理)'!A:A),2,)</f>
        <v>2013</v>
      </c>
      <c r="H573" t="str">
        <f>VLOOKUP(T573,刊物分数!A:D,3,1)</f>
        <v>内部刊物</v>
      </c>
      <c r="I573" t="s">
        <v>1732</v>
      </c>
      <c r="J573" t="str">
        <f t="array" ref="J573">VLOOKUP(A573&amp;I573,IF({1,0},'8.1论文（前端查询） 需要导入-待处理)'!E:E&amp;'8.1论文（前端查询） 需要导入-待处理)'!G:G,'8.1论文（前端查询） 需要导入-待处理)'!I:I),2,)</f>
        <v>2013-01-30 </v>
      </c>
      <c r="K573" t="str">
        <f t="array" ref="K573">VLOOKUP(A573&amp;I573,IF({1,0},'8.1论文（前端查询） 需要导入-待处理)'!E:E&amp;'8.1论文（前端查询） 需要导入-待处理)'!G:G,'8.1论文（前端查询） 需要导入-待处理)'!H:H),2,)</f>
        <v>0.4</v>
      </c>
      <c r="L573" t="s">
        <v>27</v>
      </c>
      <c r="M573" t="s">
        <v>98</v>
      </c>
      <c r="N573" t="s">
        <v>29</v>
      </c>
      <c r="R573" t="str">
        <f>CONCATENATE(E573,"(",VLOOKUP(H573,刊物分数!C:D,2,)*70%,")")</f>
        <v>dingxinzheng(3.5)</v>
      </c>
      <c r="T573">
        <v>2</v>
      </c>
    </row>
    <row r="574" hidden="1" spans="1:20">
      <c r="A574" t="s">
        <v>1734</v>
      </c>
      <c r="B574" s="9" t="s">
        <v>42</v>
      </c>
      <c r="C574" t="str">
        <f t="array" ref="C574">IF(ISNA(VLOOKUP(A574&amp;I574&amp;"1",IF({1,0},'8.1论文（前端查询） 需要导入-待处理)'!E:E&amp;'8.1论文（前端查询） 需要导入-待处理)'!G:G&amp;'8.1论文（前端查询） 需要导入-待处理)'!K:K,'8.1论文（前端查询） 需要导入-待处理)'!B:B),2,)),VLOOKUP(A574,IF({1,0},'8.1论文（前端查询） 需要导入-待处理)'!E:E,'8.1论文（前端查询） 需要导入-待处理)'!B:B),2,),VLOOKUP(A574&amp;I574&amp;"1",IF({1,0},'8.1论文（前端查询） 需要导入-待处理)'!E:E&amp;'8.1论文（前端查询） 需要导入-待处理)'!G:G&amp;'8.1论文（前端查询） 需要导入-待处理)'!K:K,'8.1论文（前端查询） 需要导入-待处理)'!B:B),2,))</f>
        <v>丁新正</v>
      </c>
      <c r="D574" t="str">
        <f>VLOOKUP(C574,[1]Sheet1!$A:$B,2,)</f>
        <v>dingxinzheng</v>
      </c>
      <c r="E574" s="1" t="s">
        <v>95</v>
      </c>
      <c r="F574" t="str">
        <f t="array" ref="F574">IF(VLOOKUP(A574&amp;I574,IF({1,0},'8.1论文（前端查询） 需要导入-待处理)'!E:E&amp;'8.1论文（前端查询） 需要导入-待处理)'!G:G,'8.1论文（前端查询） 需要导入-待处理)'!J:J),2,)="1","独立完成","合作完成")</f>
        <v>独立完成</v>
      </c>
      <c r="G574" t="str">
        <f t="array" ref="G574">VLOOKUP(A574&amp;I574,IF({1,0},'8.1论文（前端查询） 需要导入-待处理)'!E:E&amp;'8.1论文（前端查询） 需要导入-待处理)'!G:G,'8.1论文（前端查询） 需要导入-待处理)'!A:A),2,)</f>
        <v>2013</v>
      </c>
      <c r="H574" t="str">
        <f>VLOOKUP(T574,刊物分数!A:D,3,1)</f>
        <v>一般期刊、公开出版的论文集</v>
      </c>
      <c r="I574" t="s">
        <v>42</v>
      </c>
      <c r="J574" t="str">
        <f t="array" ref="J574">VLOOKUP(A574&amp;I574,IF({1,0},'8.1论文（前端查询） 需要导入-待处理)'!E:E&amp;'8.1论文（前端查询） 需要导入-待处理)'!G:G,'8.1论文（前端查询） 需要导入-待处理)'!I:I),2,)</f>
        <v>2013-01-20 </v>
      </c>
      <c r="K574" t="str">
        <f t="array" ref="K574">VLOOKUP(A574&amp;I574,IF({1,0},'8.1论文（前端查询） 需要导入-待处理)'!E:E&amp;'8.1论文（前端查询） 需要导入-待处理)'!G:G,'8.1论文（前端查询） 需要导入-待处理)'!H:H),2,)</f>
        <v>0.9</v>
      </c>
      <c r="L574" t="s">
        <v>27</v>
      </c>
      <c r="M574" t="s">
        <v>98</v>
      </c>
      <c r="N574" t="s">
        <v>29</v>
      </c>
      <c r="R574" t="str">
        <f>CONCATENATE(E574,"(",VLOOKUP(H574,刊物分数!C:D,2,)*70%,")")</f>
        <v>dingxinzheng(14)</v>
      </c>
      <c r="T574">
        <v>10</v>
      </c>
    </row>
    <row r="575" hidden="1" spans="1:20">
      <c r="A575" t="s">
        <v>1736</v>
      </c>
      <c r="B575" s="9" t="s">
        <v>1737</v>
      </c>
      <c r="C575" t="str">
        <f t="array" ref="C575">IF(ISNA(VLOOKUP(A575&amp;I575&amp;"1",IF({1,0},'8.1论文（前端查询） 需要导入-待处理)'!E:E&amp;'8.1论文（前端查询） 需要导入-待处理)'!G:G&amp;'8.1论文（前端查询） 需要导入-待处理)'!K:K,'8.1论文（前端查询） 需要导入-待处理)'!B:B),2,)),VLOOKUP(A575,IF({1,0},'8.1论文（前端查询） 需要导入-待处理)'!E:E,'8.1论文（前端查询） 需要导入-待处理)'!B:B),2,),VLOOKUP(A575&amp;I575&amp;"1",IF({1,0},'8.1论文（前端查询） 需要导入-待处理)'!E:E&amp;'8.1论文（前端查询） 需要导入-待处理)'!G:G&amp;'8.1论文（前端查询） 需要导入-待处理)'!K:K,'8.1论文（前端查询） 需要导入-待处理)'!B:B),2,))</f>
        <v>丁新正</v>
      </c>
      <c r="D575" t="str">
        <f>VLOOKUP(C575,[1]Sheet1!$A:$B,2,)</f>
        <v>dingxinzheng</v>
      </c>
      <c r="E575" s="1" t="s">
        <v>95</v>
      </c>
      <c r="F575" t="str">
        <f t="array" ref="F575">IF(VLOOKUP(A575&amp;I575,IF({1,0},'8.1论文（前端查询） 需要导入-待处理)'!E:E&amp;'8.1论文（前端查询） 需要导入-待处理)'!G:G,'8.1论文（前端查询） 需要导入-待处理)'!J:J),2,)="1","独立完成","合作完成")</f>
        <v>独立完成</v>
      </c>
      <c r="G575" t="str">
        <f t="array" ref="G575">VLOOKUP(A575&amp;I575,IF({1,0},'8.1论文（前端查询） 需要导入-待处理)'!E:E&amp;'8.1论文（前端查询） 需要导入-待处理)'!G:G,'8.1论文（前端查询） 需要导入-待处理)'!A:A),2,)</f>
        <v>2013</v>
      </c>
      <c r="H575" t="str">
        <f>VLOOKUP(T575,刊物分数!A:D,3,1)</f>
        <v>一般期刊、公开出版的论文集</v>
      </c>
      <c r="I575" t="s">
        <v>1737</v>
      </c>
      <c r="J575" t="str">
        <f t="array" ref="J575">VLOOKUP(A575&amp;I575,IF({1,0},'8.1论文（前端查询） 需要导入-待处理)'!E:E&amp;'8.1论文（前端查询） 需要导入-待处理)'!G:G,'8.1论文（前端查询） 需要导入-待处理)'!I:I),2,)</f>
        <v>2013-04-09 </v>
      </c>
      <c r="K575" t="str">
        <f t="array" ref="K575">VLOOKUP(A575&amp;I575,IF({1,0},'8.1论文（前端查询） 需要导入-待处理)'!E:E&amp;'8.1论文（前端查询） 需要导入-待处理)'!G:G,'8.1论文（前端查询） 需要导入-待处理)'!H:H),2,)</f>
        <v>0.5</v>
      </c>
      <c r="L575" t="s">
        <v>27</v>
      </c>
      <c r="M575" t="s">
        <v>98</v>
      </c>
      <c r="N575" t="s">
        <v>29</v>
      </c>
      <c r="R575" t="str">
        <f>CONCATENATE(E575,"(",VLOOKUP(H575,刊物分数!C:D,2,)*70%,")")</f>
        <v>dingxinzheng(14)</v>
      </c>
      <c r="T575">
        <v>10</v>
      </c>
    </row>
    <row r="576" hidden="1" spans="1:20">
      <c r="A576" t="s">
        <v>1739</v>
      </c>
      <c r="B576" s="9" t="s">
        <v>1740</v>
      </c>
      <c r="C576" t="str">
        <f t="array" ref="C576">IF(ISNA(VLOOKUP(A576&amp;I576&amp;"1",IF({1,0},'8.1论文（前端查询） 需要导入-待处理)'!E:E&amp;'8.1论文（前端查询） 需要导入-待处理)'!G:G&amp;'8.1论文（前端查询） 需要导入-待处理)'!K:K,'8.1论文（前端查询） 需要导入-待处理)'!B:B),2,)),VLOOKUP(A576,IF({1,0},'8.1论文（前端查询） 需要导入-待处理)'!E:E,'8.1论文（前端查询） 需要导入-待处理)'!B:B),2,),VLOOKUP(A576&amp;I576&amp;"1",IF({1,0},'8.1论文（前端查询） 需要导入-待处理)'!E:E&amp;'8.1论文（前端查询） 需要导入-待处理)'!G:G&amp;'8.1论文（前端查询） 需要导入-待处理)'!K:K,'8.1论文（前端查询） 需要导入-待处理)'!B:B),2,))</f>
        <v>丁新正</v>
      </c>
      <c r="D576" t="str">
        <f>VLOOKUP(C576,[1]Sheet1!$A:$B,2,)</f>
        <v>dingxinzheng</v>
      </c>
      <c r="E576" s="1" t="s">
        <v>95</v>
      </c>
      <c r="F576" t="str">
        <f t="array" ref="F576">IF(VLOOKUP(A576&amp;I576,IF({1,0},'8.1论文（前端查询） 需要导入-待处理)'!E:E&amp;'8.1论文（前端查询） 需要导入-待处理)'!G:G,'8.1论文（前端查询） 需要导入-待处理)'!J:J),2,)="1","独立完成","合作完成")</f>
        <v>独立完成</v>
      </c>
      <c r="G576" t="str">
        <f t="array" ref="G576">VLOOKUP(A576&amp;I576,IF({1,0},'8.1论文（前端查询） 需要导入-待处理)'!E:E&amp;'8.1论文（前端查询） 需要导入-待处理)'!G:G,'8.1论文（前端查询） 需要导入-待处理)'!A:A),2,)</f>
        <v>2013</v>
      </c>
      <c r="H576" t="str">
        <f>VLOOKUP(T576,刊物分数!A:D,3,1)</f>
        <v>一般期刊、公开出版的论文集</v>
      </c>
      <c r="I576" t="s">
        <v>1740</v>
      </c>
      <c r="J576" t="str">
        <f t="array" ref="J576">VLOOKUP(A576&amp;I576,IF({1,0},'8.1论文（前端查询） 需要导入-待处理)'!E:E&amp;'8.1论文（前端查询） 需要导入-待处理)'!G:G,'8.1论文（前端查询） 需要导入-待处理)'!I:I),2,)</f>
        <v>2013-02-25 </v>
      </c>
      <c r="K576" t="str">
        <f t="array" ref="K576">VLOOKUP(A576&amp;I576,IF({1,0},'8.1论文（前端查询） 需要导入-待处理)'!E:E&amp;'8.1论文（前端查询） 需要导入-待处理)'!G:G,'8.1论文（前端查询） 需要导入-待处理)'!H:H),2,)</f>
        <v>0.55</v>
      </c>
      <c r="L576" t="s">
        <v>27</v>
      </c>
      <c r="M576" t="s">
        <v>98</v>
      </c>
      <c r="N576" t="s">
        <v>29</v>
      </c>
      <c r="R576" t="str">
        <f>CONCATENATE(E576,"(",VLOOKUP(H576,刊物分数!C:D,2,)*70%,")")</f>
        <v>dingxinzheng(14)</v>
      </c>
      <c r="T576">
        <v>10</v>
      </c>
    </row>
    <row r="577" spans="1:20">
      <c r="A577" t="s">
        <v>1742</v>
      </c>
      <c r="B577" s="9" t="s">
        <v>426</v>
      </c>
      <c r="C577" t="str">
        <f t="array" ref="C577">IF(ISNA(VLOOKUP(A577&amp;I577&amp;"1",IF({1,0},'8.1论文（前端查询） 需要导入-待处理)'!E:E&amp;'8.1论文（前端查询） 需要导入-待处理)'!G:G&amp;'8.1论文（前端查询） 需要导入-待处理)'!K:K,'8.1论文（前端查询） 需要导入-待处理)'!B:B),2,)),VLOOKUP(A577,IF({1,0},'8.1论文（前端查询） 需要导入-待处理)'!E:E,'8.1论文（前端查询） 需要导入-待处理)'!B:B),2,),VLOOKUP(A577&amp;I577&amp;"1",IF({1,0},'8.1论文（前端查询） 需要导入-待处理)'!E:E&amp;'8.1论文（前端查询） 需要导入-待处理)'!G:G&amp;'8.1论文（前端查询） 需要导入-待处理)'!K:K,'8.1论文（前端查询） 需要导入-待处理)'!B:B),2,))</f>
        <v>方令</v>
      </c>
      <c r="D577" t="e">
        <f>VLOOKUP(C577,[1]Sheet1!$A:$B,2,)</f>
        <v>#N/A</v>
      </c>
      <c r="E577" s="1" t="s">
        <v>122</v>
      </c>
      <c r="F577" t="str">
        <f t="array" ref="F577">IF(VLOOKUP(A577&amp;I577,IF({1,0},'8.1论文（前端查询） 需要导入-待处理)'!E:E&amp;'8.1论文（前端查询） 需要导入-待处理)'!G:G,'8.1论文（前端查询） 需要导入-待处理)'!J:J),2,)="1","独立完成","合作完成")</f>
        <v>独立完成</v>
      </c>
      <c r="G577" t="str">
        <f t="array" ref="G577">VLOOKUP(A577&amp;I577,IF({1,0},'8.1论文（前端查询） 需要导入-待处理)'!E:E&amp;'8.1论文（前端查询） 需要导入-待处理)'!G:G,'8.1论文（前端查询） 需要导入-待处理)'!A:A),2,)</f>
        <v>2013</v>
      </c>
      <c r="H577" t="str">
        <f>VLOOKUP(T577,刊物分数!A:D,3,1)</f>
        <v>一般期刊、公开出版的论文集</v>
      </c>
      <c r="I577" t="s">
        <v>426</v>
      </c>
      <c r="J577" t="str">
        <f t="array" ref="J577">VLOOKUP(A577&amp;I577,IF({1,0},'8.1论文（前端查询） 需要导入-待处理)'!E:E&amp;'8.1论文（前端查询） 需要导入-待处理)'!G:G,'8.1论文（前端查询） 需要导入-待处理)'!I:I),2,)</f>
        <v>2013-02-14 </v>
      </c>
      <c r="K577" t="str">
        <f t="array" ref="K577">VLOOKUP(A577&amp;I577,IF({1,0},'8.1论文（前端查询） 需要导入-待处理)'!E:E&amp;'8.1论文（前端查询） 需要导入-待处理)'!G:G,'8.1论文（前端查询） 需要导入-待处理)'!H:H),2,)</f>
        <v>0.4</v>
      </c>
      <c r="L577" t="s">
        <v>27</v>
      </c>
      <c r="M577" t="s">
        <v>126</v>
      </c>
      <c r="N577" t="s">
        <v>29</v>
      </c>
      <c r="R577" t="str">
        <f>CONCATENATE(E577,"(",VLOOKUP(H577,刊物分数!C:D,2,)*70%,")")</f>
        <v>fangling(14)</v>
      </c>
      <c r="T577">
        <v>20</v>
      </c>
    </row>
    <row r="578" hidden="1" spans="1:20">
      <c r="A578" t="s">
        <v>1744</v>
      </c>
      <c r="B578" s="9" t="s">
        <v>1489</v>
      </c>
      <c r="C578" t="str">
        <f t="array" ref="C578">IF(ISNA(VLOOKUP(A578&amp;I578&amp;"1",IF({1,0},'8.1论文（前端查询） 需要导入-待处理)'!E:E&amp;'8.1论文（前端查询） 需要导入-待处理)'!G:G&amp;'8.1论文（前端查询） 需要导入-待处理)'!K:K,'8.1论文（前端查询） 需要导入-待处理)'!B:B),2,)),VLOOKUP(A578,IF({1,0},'8.1论文（前端查询） 需要导入-待处理)'!E:E,'8.1论文（前端查询） 需要导入-待处理)'!B:B),2,),VLOOKUP(A578&amp;I578&amp;"1",IF({1,0},'8.1论文（前端查询） 需要导入-待处理)'!E:E&amp;'8.1论文（前端查询） 需要导入-待处理)'!G:G&amp;'8.1论文（前端查询） 需要导入-待处理)'!K:K,'8.1论文（前端查询） 需要导入-待处理)'!B:B),2,))</f>
        <v>付跃超</v>
      </c>
      <c r="D578" t="str">
        <f>VLOOKUP(C578,[1]Sheet1!$A:$B,2,)</f>
        <v>fuyuechao</v>
      </c>
      <c r="E578" s="1" t="s">
        <v>716</v>
      </c>
      <c r="F578" t="str">
        <f t="array" ref="F578">IF(VLOOKUP(A578&amp;I578,IF({1,0},'8.1论文（前端查询） 需要导入-待处理)'!E:E&amp;'8.1论文（前端查询） 需要导入-待处理)'!G:G,'8.1论文（前端查询） 需要导入-待处理)'!J:J),2,)="1","独立完成","合作完成")</f>
        <v>独立完成</v>
      </c>
      <c r="G578" t="str">
        <f t="array" ref="G578">VLOOKUP(A578&amp;I578,IF({1,0},'8.1论文（前端查询） 需要导入-待处理)'!E:E&amp;'8.1论文（前端查询） 需要导入-待处理)'!G:G,'8.1论文（前端查询） 需要导入-待处理)'!A:A),2,)</f>
        <v>2013</v>
      </c>
      <c r="H578" t="str">
        <f>VLOOKUP(T578,刊物分数!A:D,3,1)</f>
        <v>一般期刊、公开出版的论文集</v>
      </c>
      <c r="I578" t="s">
        <v>1489</v>
      </c>
      <c r="J578" t="str">
        <f t="array" ref="J578">VLOOKUP(A578&amp;I578,IF({1,0},'8.1论文（前端查询） 需要导入-待处理)'!E:E&amp;'8.1论文（前端查询） 需要导入-待处理)'!G:G,'8.1论文（前端查询） 需要导入-待处理)'!I:I),2,)</f>
        <v>2013-07-10 </v>
      </c>
      <c r="K578" t="str">
        <f t="array" ref="K578">VLOOKUP(A578&amp;I578,IF({1,0},'8.1论文（前端查询） 需要导入-待处理)'!E:E&amp;'8.1论文（前端查询） 需要导入-待处理)'!G:G,'8.1论文（前端查询） 需要导入-待处理)'!H:H),2,)</f>
        <v>0.41</v>
      </c>
      <c r="L578" t="s">
        <v>27</v>
      </c>
      <c r="M578" t="s">
        <v>719</v>
      </c>
      <c r="N578" t="s">
        <v>29</v>
      </c>
      <c r="R578" t="str">
        <f>CONCATENATE(E578,"(",VLOOKUP(H578,刊物分数!C:D,2,)*70%,")")</f>
        <v>fuyuechao(14)</v>
      </c>
      <c r="T578">
        <v>10</v>
      </c>
    </row>
    <row r="579" hidden="1" spans="1:20">
      <c r="A579" t="s">
        <v>1747</v>
      </c>
      <c r="B579" s="9" t="s">
        <v>133</v>
      </c>
      <c r="C579" t="str">
        <f t="array" ref="C579">IF(ISNA(VLOOKUP(A579&amp;I579&amp;"1",IF({1,0},'8.1论文（前端查询） 需要导入-待处理)'!E:E&amp;'8.1论文（前端查询） 需要导入-待处理)'!G:G&amp;'8.1论文（前端查询） 需要导入-待处理)'!K:K,'8.1论文（前端查询） 需要导入-待处理)'!B:B),2,)),VLOOKUP(A579,IF({1,0},'8.1论文（前端查询） 需要导入-待处理)'!E:E,'8.1论文（前端查询） 需要导入-待处理)'!B:B),2,),VLOOKUP(A579&amp;I579&amp;"1",IF({1,0},'8.1论文（前端查询） 需要导入-待处理)'!E:E&amp;'8.1论文（前端查询） 需要导入-待处理)'!G:G&amp;'8.1论文（前端查询） 需要导入-待处理)'!K:K,'8.1论文（前端查询） 需要导入-待处理)'!B:B),2,))</f>
        <v>付跃超</v>
      </c>
      <c r="D579" t="str">
        <f>VLOOKUP(C579,[1]Sheet1!$A:$B,2,)</f>
        <v>fuyuechao</v>
      </c>
      <c r="E579" s="1" t="s">
        <v>716</v>
      </c>
      <c r="F579" t="str">
        <f t="array" ref="F579">IF(VLOOKUP(A579&amp;I579,IF({1,0},'8.1论文（前端查询） 需要导入-待处理)'!E:E&amp;'8.1论文（前端查询） 需要导入-待处理)'!G:G,'8.1论文（前端查询） 需要导入-待处理)'!J:J),2,)="1","独立完成","合作完成")</f>
        <v>独立完成</v>
      </c>
      <c r="G579" t="str">
        <f t="array" ref="G579">VLOOKUP(A579&amp;I579,IF({1,0},'8.1论文（前端查询） 需要导入-待处理)'!E:E&amp;'8.1论文（前端查询） 需要导入-待处理)'!G:G,'8.1论文（前端查询） 需要导入-待处理)'!A:A),2,)</f>
        <v>2013</v>
      </c>
      <c r="H579" t="str">
        <f>VLOOKUP(T579,刊物分数!A:D,3,1)</f>
        <v>一般期刊、公开出版的论文集</v>
      </c>
      <c r="I579" t="s">
        <v>133</v>
      </c>
      <c r="J579" t="str">
        <f t="array" ref="J579">VLOOKUP(A579&amp;I579,IF({1,0},'8.1论文（前端查询） 需要导入-待处理)'!E:E&amp;'8.1论文（前端查询） 需要导入-待处理)'!G:G,'8.1论文（前端查询） 需要导入-待处理)'!I:I),2,)</f>
        <v>2013-02-15 </v>
      </c>
      <c r="K579" t="str">
        <f t="array" ref="K579">VLOOKUP(A579&amp;I579,IF({1,0},'8.1论文（前端查询） 需要导入-待处理)'!E:E&amp;'8.1论文（前端查询） 需要导入-待处理)'!G:G,'8.1论文（前端查询） 需要导入-待处理)'!H:H),2,)</f>
        <v>0.49</v>
      </c>
      <c r="L579" t="s">
        <v>27</v>
      </c>
      <c r="M579" t="s">
        <v>719</v>
      </c>
      <c r="N579" t="s">
        <v>29</v>
      </c>
      <c r="R579" t="str">
        <f>CONCATENATE(E579,"(",VLOOKUP(H579,刊物分数!C:D,2,)*70%,")")</f>
        <v>fuyuechao(14)</v>
      </c>
      <c r="T579">
        <v>10</v>
      </c>
    </row>
    <row r="580" hidden="1" spans="1:20">
      <c r="A580" t="s">
        <v>1750</v>
      </c>
      <c r="B580" s="9" t="s">
        <v>158</v>
      </c>
      <c r="C580" t="str">
        <f t="array" ref="C580">IF(ISNA(VLOOKUP(A580&amp;I580&amp;"1",IF({1,0},'8.1论文（前端查询） 需要导入-待处理)'!E:E&amp;'8.1论文（前端查询） 需要导入-待处理)'!G:G&amp;'8.1论文（前端查询） 需要导入-待处理)'!K:K,'8.1论文（前端查询） 需要导入-待处理)'!B:B),2,)),VLOOKUP(A580,IF({1,0},'8.1论文（前端查询） 需要导入-待处理)'!E:E,'8.1论文（前端查询） 需要导入-待处理)'!B:B),2,),VLOOKUP(A580&amp;I580&amp;"1",IF({1,0},'8.1论文（前端查询） 需要导入-待处理)'!E:E&amp;'8.1论文（前端查询） 需要导入-待处理)'!G:G&amp;'8.1论文（前端查询） 需要导入-待处理)'!K:K,'8.1论文（前端查询） 需要导入-待处理)'!B:B),2,))</f>
        <v>郭振杰</v>
      </c>
      <c r="D580" t="str">
        <f>VLOOKUP(C580,[1]Sheet1!$A:$B,2,)</f>
        <v>guozhenjie</v>
      </c>
      <c r="E580" s="1" t="s">
        <v>152</v>
      </c>
      <c r="F580" t="str">
        <f t="array" ref="F580">IF(VLOOKUP(A580&amp;I580,IF({1,0},'8.1论文（前端查询） 需要导入-待处理)'!E:E&amp;'8.1论文（前端查询） 需要导入-待处理)'!G:G,'8.1论文（前端查询） 需要导入-待处理)'!J:J),2,)="1","独立完成","合作完成")</f>
        <v>独立完成</v>
      </c>
      <c r="G580" t="str">
        <f t="array" ref="G580">VLOOKUP(A580&amp;I580,IF({1,0},'8.1论文（前端查询） 需要导入-待处理)'!E:E&amp;'8.1论文（前端查询） 需要导入-待处理)'!G:G,'8.1论文（前端查询） 需要导入-待处理)'!A:A),2,)</f>
        <v>2013</v>
      </c>
      <c r="H580" t="str">
        <f>VLOOKUP(T580,刊物分数!A:D,3,1)</f>
        <v>内部刊物</v>
      </c>
      <c r="I580" t="s">
        <v>158</v>
      </c>
      <c r="J580" t="str">
        <f t="array" ref="J580">VLOOKUP(A580&amp;I580,IF({1,0},'8.1论文（前端查询） 需要导入-待处理)'!E:E&amp;'8.1论文（前端查询） 需要导入-待处理)'!G:G,'8.1论文（前端查询） 需要导入-待处理)'!I:I),2,)</f>
        <v>2013-10-10 </v>
      </c>
      <c r="K580" t="str">
        <f t="array" ref="K580">VLOOKUP(A580&amp;I580,IF({1,0},'8.1论文（前端查询） 需要导入-待处理)'!E:E&amp;'8.1论文（前端查询） 需要导入-待处理)'!G:G,'8.1论文（前端查询） 需要导入-待处理)'!H:H),2,)</f>
        <v>0.8</v>
      </c>
      <c r="L580" t="s">
        <v>27</v>
      </c>
      <c r="M580" t="s">
        <v>155</v>
      </c>
      <c r="N580" t="s">
        <v>29</v>
      </c>
      <c r="R580" t="str">
        <f>CONCATENATE(E580,"(",VLOOKUP(H580,刊物分数!C:D,2,)*70%,")")</f>
        <v>guozhenjie(3.5)</v>
      </c>
      <c r="T580">
        <v>2</v>
      </c>
    </row>
    <row r="581" hidden="1" spans="1:20">
      <c r="A581" t="s">
        <v>1751</v>
      </c>
      <c r="B581" s="9" t="s">
        <v>1752</v>
      </c>
      <c r="C581" t="str">
        <f t="array" ref="C581">IF(ISNA(VLOOKUP(A581&amp;I581&amp;"1",IF({1,0},'8.1论文（前端查询） 需要导入-待处理)'!E:E&amp;'8.1论文（前端查询） 需要导入-待处理)'!G:G&amp;'8.1论文（前端查询） 需要导入-待处理)'!K:K,'8.1论文（前端查询） 需要导入-待处理)'!B:B),2,)),VLOOKUP(A581,IF({1,0},'8.1论文（前端查询） 需要导入-待处理)'!E:E,'8.1论文（前端查询） 需要导入-待处理)'!B:B),2,),VLOOKUP(A581&amp;I581&amp;"1",IF({1,0},'8.1论文（前端查询） 需要导入-待处理)'!E:E&amp;'8.1论文（前端查询） 需要导入-待处理)'!G:G&amp;'8.1论文（前端查询） 需要导入-待处理)'!K:K,'8.1论文（前端查询） 需要导入-待处理)'!B:B),2,))</f>
        <v>郭振杰</v>
      </c>
      <c r="D581" t="str">
        <f>VLOOKUP(C581,[1]Sheet1!$A:$B,2,)</f>
        <v>guozhenjie</v>
      </c>
      <c r="E581" s="1" t="s">
        <v>152</v>
      </c>
      <c r="F581" t="str">
        <f t="array" ref="F581">IF(VLOOKUP(A581&amp;I581,IF({1,0},'8.1论文（前端查询） 需要导入-待处理)'!E:E&amp;'8.1论文（前端查询） 需要导入-待处理)'!G:G,'8.1论文（前端查询） 需要导入-待处理)'!J:J),2,)="1","独立完成","合作完成")</f>
        <v>独立完成</v>
      </c>
      <c r="G581" t="str">
        <f t="array" ref="G581">VLOOKUP(A581&amp;I581,IF({1,0},'8.1论文（前端查询） 需要导入-待处理)'!E:E&amp;'8.1论文（前端查询） 需要导入-待处理)'!G:G,'8.1论文（前端查询） 需要导入-待处理)'!A:A),2,)</f>
        <v>2013</v>
      </c>
      <c r="H581" t="str">
        <f>VLOOKUP(T581,刊物分数!A:D,3,1)</f>
        <v>一般期刊、公开出版的论文集</v>
      </c>
      <c r="I581" t="s">
        <v>1752</v>
      </c>
      <c r="J581" t="str">
        <f t="array" ref="J581">VLOOKUP(A581&amp;I581,IF({1,0},'8.1论文（前端查询） 需要导入-待处理)'!E:E&amp;'8.1论文（前端查询） 需要导入-待处理)'!G:G,'8.1论文（前端查询） 需要导入-待处理)'!I:I),2,)</f>
        <v>2013-01-31 </v>
      </c>
      <c r="K581" t="str">
        <f t="array" ref="K581">VLOOKUP(A581&amp;I581,IF({1,0},'8.1论文（前端查询） 需要导入-待处理)'!E:E&amp;'8.1论文（前端查询） 需要导入-待处理)'!G:G,'8.1论文（前端查询） 需要导入-待处理)'!H:H),2,)</f>
        <v>0.5</v>
      </c>
      <c r="L581" t="s">
        <v>27</v>
      </c>
      <c r="M581" t="s">
        <v>155</v>
      </c>
      <c r="N581" t="s">
        <v>29</v>
      </c>
      <c r="R581" t="str">
        <f>CONCATENATE(E581,"(",VLOOKUP(H581,刊物分数!C:D,2,)*70%,")")</f>
        <v>guozhenjie(14)</v>
      </c>
      <c r="T581">
        <v>10</v>
      </c>
    </row>
    <row r="582" hidden="1" spans="1:20">
      <c r="A582" t="s">
        <v>1754</v>
      </c>
      <c r="B582" s="9" t="s">
        <v>1755</v>
      </c>
      <c r="C582" t="str">
        <f t="array" ref="C582">IF(ISNA(VLOOKUP(A582&amp;I582&amp;"1",IF({1,0},'8.1论文（前端查询） 需要导入-待处理)'!E:E&amp;'8.1论文（前端查询） 需要导入-待处理)'!G:G&amp;'8.1论文（前端查询） 需要导入-待处理)'!K:K,'8.1论文（前端查询） 需要导入-待处理)'!B:B),2,)),VLOOKUP(A582,IF({1,0},'8.1论文（前端查询） 需要导入-待处理)'!E:E,'8.1论文（前端查询） 需要导入-待处理)'!B:B),2,),VLOOKUP(A582&amp;I582&amp;"1",IF({1,0},'8.1论文（前端查询） 需要导入-待处理)'!E:E&amp;'8.1论文（前端查询） 需要导入-待处理)'!G:G&amp;'8.1论文（前端查询） 需要导入-待处理)'!K:K,'8.1论文（前端查询） 需要导入-待处理)'!B:B),2,))</f>
        <v>郭振杰</v>
      </c>
      <c r="D582" t="str">
        <f>VLOOKUP(C582,[1]Sheet1!$A:$B,2,)</f>
        <v>guozhenjie</v>
      </c>
      <c r="E582" s="1" t="s">
        <v>152</v>
      </c>
      <c r="F582" t="str">
        <f t="array" ref="F582">IF(VLOOKUP(A582&amp;I582,IF({1,0},'8.1论文（前端查询） 需要导入-待处理)'!E:E&amp;'8.1论文（前端查询） 需要导入-待处理)'!G:G,'8.1论文（前端查询） 需要导入-待处理)'!J:J),2,)="1","独立完成","合作完成")</f>
        <v>独立完成</v>
      </c>
      <c r="G582" t="str">
        <f t="array" ref="G582">VLOOKUP(A582&amp;I582,IF({1,0},'8.1论文（前端查询） 需要导入-待处理)'!E:E&amp;'8.1论文（前端查询） 需要导入-待处理)'!G:G,'8.1论文（前端查询） 需要导入-待处理)'!A:A),2,)</f>
        <v>2013</v>
      </c>
      <c r="H582" t="str">
        <f>VLOOKUP(T582,刊物分数!A:D,3,1)</f>
        <v>内部刊物</v>
      </c>
      <c r="I582" t="s">
        <v>1755</v>
      </c>
      <c r="J582" t="str">
        <f t="array" ref="J582">VLOOKUP(A582&amp;I582,IF({1,0},'8.1论文（前端查询） 需要导入-待处理)'!E:E&amp;'8.1论文（前端查询） 需要导入-待处理)'!G:G,'8.1论文（前端查询） 需要导入-待处理)'!I:I),2,)</f>
        <v>2013-07-11 </v>
      </c>
      <c r="K582" t="str">
        <f t="array" ref="K582">VLOOKUP(A582&amp;I582,IF({1,0},'8.1论文（前端查询） 需要导入-待处理)'!E:E&amp;'8.1论文（前端查询） 需要导入-待处理)'!G:G,'8.1论文（前端查询） 需要导入-待处理)'!H:H),2,)</f>
        <v>1.2</v>
      </c>
      <c r="L582" t="s">
        <v>27</v>
      </c>
      <c r="M582" t="s">
        <v>155</v>
      </c>
      <c r="N582" t="s">
        <v>29</v>
      </c>
      <c r="R582" t="str">
        <f>CONCATENATE(E582,"(",VLOOKUP(H582,刊物分数!C:D,2,)*70%,")")</f>
        <v>guozhenjie(3.5)</v>
      </c>
      <c r="T582">
        <v>2</v>
      </c>
    </row>
    <row r="583" hidden="1" spans="1:20">
      <c r="A583" t="s">
        <v>1757</v>
      </c>
      <c r="B583" s="9" t="s">
        <v>1149</v>
      </c>
      <c r="C583" t="str">
        <f t="array" ref="C583">IF(ISNA(VLOOKUP(A583&amp;I583&amp;"1",IF({1,0},'8.1论文（前端查询） 需要导入-待处理)'!E:E&amp;'8.1论文（前端查询） 需要导入-待处理)'!G:G&amp;'8.1论文（前端查询） 需要导入-待处理)'!K:K,'8.1论文（前端查询） 需要导入-待处理)'!B:B),2,)),VLOOKUP(A583,IF({1,0},'8.1论文（前端查询） 需要导入-待处理)'!E:E,'8.1论文（前端查询） 需要导入-待处理)'!B:B),2,),VLOOKUP(A583&amp;I583&amp;"1",IF({1,0},'8.1论文（前端查询） 需要导入-待处理)'!E:E&amp;'8.1论文（前端查询） 需要导入-待处理)'!G:G&amp;'8.1论文（前端查询） 需要导入-待处理)'!K:K,'8.1论文（前端查询） 需要导入-待处理)'!B:B),2,))</f>
        <v>何佳晓</v>
      </c>
      <c r="D583" t="str">
        <f>VLOOKUP(C583,[1]Sheet1!$A:$B,2,)</f>
        <v>hejiaxiao</v>
      </c>
      <c r="E583" s="1" t="s">
        <v>1148</v>
      </c>
      <c r="F583" t="str">
        <f t="array" ref="F583">IF(VLOOKUP(A583&amp;I583,IF({1,0},'8.1论文（前端查询） 需要导入-待处理)'!E:E&amp;'8.1论文（前端查询） 需要导入-待处理)'!G:G,'8.1论文（前端查询） 需要导入-待处理)'!J:J),2,)="1","独立完成","合作完成")</f>
        <v>独立完成</v>
      </c>
      <c r="G583" t="str">
        <f t="array" ref="G583">VLOOKUP(A583&amp;I583,IF({1,0},'8.1论文（前端查询） 需要导入-待处理)'!E:E&amp;'8.1论文（前端查询） 需要导入-待处理)'!G:G,'8.1论文（前端查询） 需要导入-待处理)'!A:A),2,)</f>
        <v>2013</v>
      </c>
      <c r="H583" t="str">
        <f>VLOOKUP(T583,刊物分数!A:D,3,1)</f>
        <v>一般期刊、公开出版的论文集</v>
      </c>
      <c r="I583" t="s">
        <v>1149</v>
      </c>
      <c r="J583" t="str">
        <f t="array" ref="J583">VLOOKUP(A583&amp;I583,IF({1,0},'8.1论文（前端查询） 需要导入-待处理)'!E:E&amp;'8.1论文（前端查询） 需要导入-待处理)'!G:G,'8.1论文（前端查询） 需要导入-待处理)'!I:I),2,)</f>
        <v>2013-09-11 </v>
      </c>
      <c r="K583" t="str">
        <f t="array" ref="K583">VLOOKUP(A583&amp;I583,IF({1,0},'8.1论文（前端查询） 需要导入-待处理)'!E:E&amp;'8.1论文（前端查询） 需要导入-待处理)'!G:G,'8.1论文（前端查询） 需要导入-待处理)'!H:H),2,)</f>
        <v>0.2</v>
      </c>
      <c r="L583" t="s">
        <v>27</v>
      </c>
      <c r="M583" t="s">
        <v>1151</v>
      </c>
      <c r="N583" t="s">
        <v>29</v>
      </c>
      <c r="R583" t="str">
        <f>CONCATENATE(E583,"(",VLOOKUP(H583,刊物分数!C:D,2,)*70%,")")</f>
        <v>hejiaxiao(14)</v>
      </c>
      <c r="T583">
        <v>10</v>
      </c>
    </row>
    <row r="584" hidden="1" spans="1:20">
      <c r="A584" t="s">
        <v>1759</v>
      </c>
      <c r="B584" s="9" t="s">
        <v>1760</v>
      </c>
      <c r="C584" t="str">
        <f t="array" ref="C584">IF(ISNA(VLOOKUP(A584&amp;I584&amp;"1",IF({1,0},'8.1论文（前端查询） 需要导入-待处理)'!E:E&amp;'8.1论文（前端查询） 需要导入-待处理)'!G:G&amp;'8.1论文（前端查询） 需要导入-待处理)'!K:K,'8.1论文（前端查询） 需要导入-待处理)'!B:B),2,)),VLOOKUP(A584,IF({1,0},'8.1论文（前端查询） 需要导入-待处理)'!E:E,'8.1论文（前端查询） 需要导入-待处理)'!B:B),2,),VLOOKUP(A584&amp;I584&amp;"1",IF({1,0},'8.1论文（前端查询） 需要导入-待处理)'!E:E&amp;'8.1论文（前端查询） 需要导入-待处理)'!G:G&amp;'8.1论文（前端查询） 需要导入-待处理)'!K:K,'8.1论文（前端查询） 需要导入-待处理)'!B:B),2,))</f>
        <v>吴安</v>
      </c>
      <c r="D584" t="str">
        <f>VLOOKUP(C584,[1]Sheet1!$A:$B,2,)</f>
        <v>wuann</v>
      </c>
      <c r="E584" s="1" t="s">
        <v>511</v>
      </c>
      <c r="F584" t="str">
        <f t="array" ref="F584">IF(VLOOKUP(A584&amp;I584,IF({1,0},'8.1论文（前端查询） 需要导入-待处理)'!E:E&amp;'8.1论文（前端查询） 需要导入-待处理)'!G:G,'8.1论文（前端查询） 需要导入-待处理)'!J:J),2,)="1","独立完成","合作完成")</f>
        <v>合作完成</v>
      </c>
      <c r="G584" t="str">
        <f t="array" ref="G584">VLOOKUP(A584&amp;I584,IF({1,0},'8.1论文（前端查询） 需要导入-待处理)'!E:E&amp;'8.1论文（前端查询） 需要导入-待处理)'!G:G,'8.1论文（前端查询） 需要导入-待处理)'!A:A),2,)</f>
        <v>2013</v>
      </c>
      <c r="H584" t="str">
        <f>VLOOKUP(T584,刊物分数!A:D,3,1)</f>
        <v>内部刊物</v>
      </c>
      <c r="I584" t="s">
        <v>1760</v>
      </c>
      <c r="J584" t="str">
        <f t="array" ref="J584">VLOOKUP(A584&amp;I584,IF({1,0},'8.1论文（前端查询） 需要导入-待处理)'!E:E&amp;'8.1论文（前端查询） 需要导入-待处理)'!G:G,'8.1论文（前端查询） 需要导入-待处理)'!I:I),2,)</f>
        <v>2013-01-01 </v>
      </c>
      <c r="K584" t="str">
        <f t="array" ref="K584">VLOOKUP(A584&amp;I584,IF({1,0},'8.1论文（前端查询） 需要导入-待处理)'!E:E&amp;'8.1论文（前端查询） 需要导入-待处理)'!G:G,'8.1论文（前端查询） 需要导入-待处理)'!H:H),2,)</f>
        <v>2</v>
      </c>
      <c r="L584" t="s">
        <v>27</v>
      </c>
      <c r="M584" t="s">
        <v>1762</v>
      </c>
      <c r="N584" t="s">
        <v>29</v>
      </c>
      <c r="R584" t="str">
        <f>CONCATENATE(E584,"(",VLOOKUP(H584,刊物分数!C:D,2,)*70%,")")</f>
        <v>wuan(3.5)</v>
      </c>
      <c r="T584">
        <v>1</v>
      </c>
    </row>
    <row r="585" hidden="1" spans="1:20">
      <c r="A585" t="s">
        <v>1763</v>
      </c>
      <c r="B585" s="9" t="s">
        <v>950</v>
      </c>
      <c r="C585" t="str">
        <f t="array" ref="C585">IF(ISNA(VLOOKUP(A585&amp;I585&amp;"1",IF({1,0},'8.1论文（前端查询） 需要导入-待处理)'!E:E&amp;'8.1论文（前端查询） 需要导入-待处理)'!G:G&amp;'8.1论文（前端查询） 需要导入-待处理)'!K:K,'8.1论文（前端查询） 需要导入-待处理)'!B:B),2,)),VLOOKUP(A585,IF({1,0},'8.1论文（前端查询） 需要导入-待处理)'!E:E,'8.1论文（前端查询） 需要导入-待处理)'!B:B),2,),VLOOKUP(A585&amp;I585&amp;"1",IF({1,0},'8.1论文（前端查询） 需要导入-待处理)'!E:E&amp;'8.1论文（前端查询） 需要导入-待处理)'!G:G&amp;'8.1论文（前端查询） 需要导入-待处理)'!K:K,'8.1论文（前端查询） 需要导入-待处理)'!B:B),2,))</f>
        <v>胡波</v>
      </c>
      <c r="D585" t="str">
        <f>VLOOKUP(C585,[1]Sheet1!$A:$B,2,)</f>
        <v>huboo</v>
      </c>
      <c r="E585" s="1" t="s">
        <v>174</v>
      </c>
      <c r="F585" t="str">
        <f t="array" ref="F585">IF(VLOOKUP(A585&amp;I585,IF({1,0},'8.1论文（前端查询） 需要导入-待处理)'!E:E&amp;'8.1论文（前端查询） 需要导入-待处理)'!G:G,'8.1论文（前端查询） 需要导入-待处理)'!J:J),2,)="1","独立完成","合作完成")</f>
        <v>独立完成</v>
      </c>
      <c r="G585" t="str">
        <f t="array" ref="G585">VLOOKUP(A585&amp;I585,IF({1,0},'8.1论文（前端查询） 需要导入-待处理)'!E:E&amp;'8.1论文（前端查询） 需要导入-待处理)'!G:G,'8.1论文（前端查询） 需要导入-待处理)'!A:A),2,)</f>
        <v>2013</v>
      </c>
      <c r="H585" t="str">
        <f>VLOOKUP(T585,刊物分数!A:D,3,1)</f>
        <v>一般期刊、公开出版的论文集</v>
      </c>
      <c r="I585" t="s">
        <v>950</v>
      </c>
      <c r="J585" t="str">
        <f t="array" ref="J585">VLOOKUP(A585&amp;I585,IF({1,0},'8.1论文（前端查询） 需要导入-待处理)'!E:E&amp;'8.1论文（前端查询） 需要导入-待处理)'!G:G,'8.1论文（前端查询） 需要导入-待处理)'!I:I),2,)</f>
        <v>2013-04-12 </v>
      </c>
      <c r="K585" t="str">
        <f t="array" ref="K585">VLOOKUP(A585&amp;I585,IF({1,0},'8.1论文（前端查询） 需要导入-待处理)'!E:E&amp;'8.1论文（前端查询） 需要导入-待处理)'!G:G,'8.1论文（前端查询） 需要导入-待处理)'!H:H),2,)</f>
        <v>0.2</v>
      </c>
      <c r="L585" t="s">
        <v>27</v>
      </c>
      <c r="M585" t="s">
        <v>177</v>
      </c>
      <c r="N585" t="s">
        <v>29</v>
      </c>
      <c r="R585" t="str">
        <f>CONCATENATE(E585,"(",VLOOKUP(H585,刊物分数!C:D,2,)*70%,")")</f>
        <v>hubo(14)</v>
      </c>
      <c r="T585">
        <v>20</v>
      </c>
    </row>
    <row r="586" hidden="1" spans="1:20">
      <c r="A586" t="s">
        <v>1765</v>
      </c>
      <c r="B586" s="9" t="s">
        <v>34</v>
      </c>
      <c r="C586" t="str">
        <f t="array" ref="C586">IF(ISNA(VLOOKUP(A586&amp;I586&amp;"1",IF({1,0},'8.1论文（前端查询） 需要导入-待处理)'!E:E&amp;'8.1论文（前端查询） 需要导入-待处理)'!G:G&amp;'8.1论文（前端查询） 需要导入-待处理)'!K:K,'8.1论文（前端查询） 需要导入-待处理)'!B:B),2,)),VLOOKUP(A586,IF({1,0},'8.1论文（前端查询） 需要导入-待处理)'!E:E,'8.1论文（前端查询） 需要导入-待处理)'!B:B),2,),VLOOKUP(A586&amp;I586&amp;"1",IF({1,0},'8.1论文（前端查询） 需要导入-待处理)'!E:E&amp;'8.1论文（前端查询） 需要导入-待处理)'!G:G&amp;'8.1论文（前端查询） 需要导入-待处理)'!K:K,'8.1论文（前端查询） 需要导入-待处理)'!B:B),2,))</f>
        <v>胡攀</v>
      </c>
      <c r="D586" t="str">
        <f>VLOOKUP(C586,[1]Sheet1!$A:$B,2,)</f>
        <v>hupan</v>
      </c>
      <c r="E586" s="1" t="s">
        <v>189</v>
      </c>
      <c r="F586" t="str">
        <f t="array" ref="F586">IF(VLOOKUP(A586&amp;I586,IF({1,0},'8.1论文（前端查询） 需要导入-待处理)'!E:E&amp;'8.1论文（前端查询） 需要导入-待处理)'!G:G,'8.1论文（前端查询） 需要导入-待处理)'!J:J),2,)="1","独立完成","合作完成")</f>
        <v>合作完成</v>
      </c>
      <c r="G586" t="str">
        <f t="array" ref="G586">VLOOKUP(A586&amp;I586,IF({1,0},'8.1论文（前端查询） 需要导入-待处理)'!E:E&amp;'8.1论文（前端查询） 需要导入-待处理)'!G:G,'8.1论文（前端查询） 需要导入-待处理)'!A:A),2,)</f>
        <v>2013</v>
      </c>
      <c r="H586" t="str">
        <f>VLOOKUP(T586,刊物分数!A:D,3,1)</f>
        <v>一般期刊、公开出版的论文集</v>
      </c>
      <c r="I586" t="s">
        <v>34</v>
      </c>
      <c r="J586" t="str">
        <f t="array" ref="J586">VLOOKUP(A586&amp;I586,IF({1,0},'8.1论文（前端查询） 需要导入-待处理)'!E:E&amp;'8.1论文（前端查询） 需要导入-待处理)'!G:G,'8.1论文（前端查询） 需要导入-待处理)'!I:I),2,)</f>
        <v>2013-07-11 </v>
      </c>
      <c r="K586" t="str">
        <f t="array" ref="K586">VLOOKUP(A586&amp;I586,IF({1,0},'8.1论文（前端查询） 需要导入-待处理)'!E:E&amp;'8.1论文（前端查询） 需要导入-待处理)'!G:G,'8.1论文（前端查询） 需要导入-待处理)'!H:H),2,)</f>
        <v>0.3</v>
      </c>
      <c r="L586" t="s">
        <v>27</v>
      </c>
      <c r="M586" t="s">
        <v>1513</v>
      </c>
      <c r="N586" t="s">
        <v>29</v>
      </c>
      <c r="R586" t="str">
        <f>CONCATENATE(E586,"(",VLOOKUP(H586,刊物分数!C:D,2,)*70%,")")</f>
        <v>hupan(14)</v>
      </c>
      <c r="T586">
        <v>10</v>
      </c>
    </row>
    <row r="587" hidden="1" spans="1:20">
      <c r="A587" t="s">
        <v>1766</v>
      </c>
      <c r="B587" s="9" t="s">
        <v>269</v>
      </c>
      <c r="C587" t="str">
        <f t="array" ref="C587">IF(ISNA(VLOOKUP(A587&amp;I587&amp;"1",IF({1,0},'8.1论文（前端查询） 需要导入-待处理)'!E:E&amp;'8.1论文（前端查询） 需要导入-待处理)'!G:G&amp;'8.1论文（前端查询） 需要导入-待处理)'!K:K,'8.1论文（前端查询） 需要导入-待处理)'!B:B),2,)),VLOOKUP(A587,IF({1,0},'8.1论文（前端查询） 需要导入-待处理)'!E:E,'8.1论文（前端查询） 需要导入-待处理)'!B:B),2,),VLOOKUP(A587&amp;I587&amp;"1",IF({1,0},'8.1论文（前端查询） 需要导入-待处理)'!E:E&amp;'8.1论文（前端查询） 需要导入-待处理)'!G:G&amp;'8.1论文（前端查询） 需要导入-待处理)'!K:K,'8.1论文（前端查询） 需要导入-待处理)'!B:B),2,))</f>
        <v>黄意武</v>
      </c>
      <c r="D587" t="str">
        <f>VLOOKUP(C587,[1]Sheet1!$A:$B,2,)</f>
        <v>huangyiwu</v>
      </c>
      <c r="E587" s="1" t="s">
        <v>201</v>
      </c>
      <c r="F587" t="str">
        <f t="array" ref="F587">IF(VLOOKUP(A587&amp;I587,IF({1,0},'8.1论文（前端查询） 需要导入-待处理)'!E:E&amp;'8.1论文（前端查询） 需要导入-待处理)'!G:G,'8.1论文（前端查询） 需要导入-待处理)'!J:J),2,)="1","独立完成","合作完成")</f>
        <v>合作完成</v>
      </c>
      <c r="G587" t="str">
        <f t="array" ref="G587">VLOOKUP(A587&amp;I587,IF({1,0},'8.1论文（前端查询） 需要导入-待处理)'!E:E&amp;'8.1论文（前端查询） 需要导入-待处理)'!G:G,'8.1论文（前端查询） 需要导入-待处理)'!A:A),2,)</f>
        <v>2013</v>
      </c>
      <c r="H587" t="str">
        <f>VLOOKUP(T587,刊物分数!A:D,3,1)</f>
        <v>内部刊物</v>
      </c>
      <c r="I587" t="s">
        <v>269</v>
      </c>
      <c r="J587" t="str">
        <f t="array" ref="J587">VLOOKUP(A587&amp;I587,IF({1,0},'8.1论文（前端查询） 需要导入-待处理)'!E:E&amp;'8.1论文（前端查询） 需要导入-待处理)'!G:G,'8.1论文（前端查询） 需要导入-待处理)'!I:I),2,)</f>
        <v>2013-05-14 </v>
      </c>
      <c r="K587" t="str">
        <f t="array" ref="K587">VLOOKUP(A587&amp;I587,IF({1,0},'8.1论文（前端查询） 需要导入-待处理)'!E:E&amp;'8.1论文（前端查询） 需要导入-待处理)'!G:G,'8.1论文（前端查询） 需要导入-待处理)'!H:H),2,)</f>
        <v>0.7</v>
      </c>
      <c r="L587" t="s">
        <v>27</v>
      </c>
      <c r="M587" t="s">
        <v>204</v>
      </c>
      <c r="N587" t="s">
        <v>29</v>
      </c>
      <c r="R587" t="str">
        <f>CONCATENATE(E587,"(",VLOOKUP(H587,刊物分数!C:D,2,)*70%,")")</f>
        <v>huangyiwu(3.5)</v>
      </c>
      <c r="T587">
        <v>2</v>
      </c>
    </row>
    <row r="588" hidden="1" spans="1:20">
      <c r="A588" t="s">
        <v>1768</v>
      </c>
      <c r="B588" s="9" t="s">
        <v>1769</v>
      </c>
      <c r="C588" t="str">
        <f t="array" ref="C588">IF(ISNA(VLOOKUP(A588&amp;I588&amp;"1",IF({1,0},'8.1论文（前端查询） 需要导入-待处理)'!E:E&amp;'8.1论文（前端查询） 需要导入-待处理)'!G:G&amp;'8.1论文（前端查询） 需要导入-待处理)'!K:K,'8.1论文（前端查询） 需要导入-待处理)'!B:B),2,)),VLOOKUP(A588,IF({1,0},'8.1论文（前端查询） 需要导入-待处理)'!E:E,'8.1论文（前端查询） 需要导入-待处理)'!B:B),2,),VLOOKUP(A588&amp;I588&amp;"1",IF({1,0},'8.1论文（前端查询） 需要导入-待处理)'!E:E&amp;'8.1论文（前端查询） 需要导入-待处理)'!G:G&amp;'8.1论文（前端查询） 需要导入-待处理)'!K:K,'8.1论文（前端查询） 需要导入-待处理)'!B:B),2,))</f>
        <v>黄意武</v>
      </c>
      <c r="D588" t="str">
        <f>VLOOKUP(C588,[1]Sheet1!$A:$B,2,)</f>
        <v>huangyiwu</v>
      </c>
      <c r="E588" s="1" t="s">
        <v>201</v>
      </c>
      <c r="F588" t="str">
        <f t="array" ref="F588">IF(VLOOKUP(A588&amp;I588,IF({1,0},'8.1论文（前端查询） 需要导入-待处理)'!E:E&amp;'8.1论文（前端查询） 需要导入-待处理)'!G:G,'8.1论文（前端查询） 需要导入-待处理)'!J:J),2,)="1","独立完成","合作完成")</f>
        <v>合作完成</v>
      </c>
      <c r="G588" t="str">
        <f t="array" ref="G588">VLOOKUP(A588&amp;I588,IF({1,0},'8.1论文（前端查询） 需要导入-待处理)'!E:E&amp;'8.1论文（前端查询） 需要导入-待处理)'!G:G,'8.1论文（前端查询） 需要导入-待处理)'!A:A),2,)</f>
        <v>2013</v>
      </c>
      <c r="H588" t="str">
        <f>VLOOKUP(T588,刊物分数!A:D,3,1)</f>
        <v>内部刊物</v>
      </c>
      <c r="I588" t="s">
        <v>1769</v>
      </c>
      <c r="J588" t="str">
        <f t="array" ref="J588">VLOOKUP(A588&amp;I588,IF({1,0},'8.1论文（前端查询） 需要导入-待处理)'!E:E&amp;'8.1论文（前端查询） 需要导入-待处理)'!G:G,'8.1论文（前端查询） 需要导入-待处理)'!I:I),2,)</f>
        <v>2013-10-18 </v>
      </c>
      <c r="K588" t="str">
        <f t="array" ref="K588">VLOOKUP(A588&amp;I588,IF({1,0},'8.1论文（前端查询） 需要导入-待处理)'!E:E&amp;'8.1论文（前端查询） 需要导入-待处理)'!G:G,'8.1论文（前端查询） 需要导入-待处理)'!H:H),2,)</f>
        <v>0.7</v>
      </c>
      <c r="L588" t="s">
        <v>27</v>
      </c>
      <c r="M588" t="s">
        <v>204</v>
      </c>
      <c r="N588" t="s">
        <v>29</v>
      </c>
      <c r="R588" t="str">
        <f>CONCATENATE(E588,"(",VLOOKUP(H588,刊物分数!C:D,2,)*70%,")")</f>
        <v>huangyiwu(3.5)</v>
      </c>
      <c r="T588">
        <v>2</v>
      </c>
    </row>
    <row r="589" hidden="1" spans="1:20">
      <c r="A589" t="s">
        <v>1771</v>
      </c>
      <c r="B589" s="9" t="s">
        <v>34</v>
      </c>
      <c r="C589" t="str">
        <f t="array" ref="C589">IF(ISNA(VLOOKUP(A589&amp;I589&amp;"1",IF({1,0},'8.1论文（前端查询） 需要导入-待处理)'!E:E&amp;'8.1论文（前端查询） 需要导入-待处理)'!G:G&amp;'8.1论文（前端查询） 需要导入-待处理)'!K:K,'8.1论文（前端查询） 需要导入-待处理)'!B:B),2,)),VLOOKUP(A589,IF({1,0},'8.1论文（前端查询） 需要导入-待处理)'!E:E,'8.1论文（前端查询） 需要导入-待处理)'!B:B),2,),VLOOKUP(A589&amp;I589&amp;"1",IF({1,0},'8.1论文（前端查询） 需要导入-待处理)'!E:E&amp;'8.1论文（前端查询） 需要导入-待处理)'!G:G&amp;'8.1论文（前端查询） 需要导入-待处理)'!K:K,'8.1论文（前端查询） 需要导入-待处理)'!B:B),2,))</f>
        <v>江薇薇</v>
      </c>
      <c r="D589" t="str">
        <f>VLOOKUP(C589,[1]Sheet1!$A:$B,2,)</f>
        <v>jiangweiwei</v>
      </c>
      <c r="E589" s="1" t="s">
        <v>223</v>
      </c>
      <c r="F589" t="str">
        <f t="array" ref="F589">IF(VLOOKUP(A589&amp;I589,IF({1,0},'8.1论文（前端查询） 需要导入-待处理)'!E:E&amp;'8.1论文（前端查询） 需要导入-待处理)'!G:G,'8.1论文（前端查询） 需要导入-待处理)'!J:J),2,)="1","独立完成","合作完成")</f>
        <v>独立完成</v>
      </c>
      <c r="G589" t="str">
        <f t="array" ref="G589">VLOOKUP(A589&amp;I589,IF({1,0},'8.1论文（前端查询） 需要导入-待处理)'!E:E&amp;'8.1论文（前端查询） 需要导入-待处理)'!G:G,'8.1论文（前端查询） 需要导入-待处理)'!A:A),2,)</f>
        <v>2013</v>
      </c>
      <c r="H589" t="str">
        <f>VLOOKUP(T589,刊物分数!A:D,3,1)</f>
        <v>一般期刊、公开出版的论文集</v>
      </c>
      <c r="I589" t="s">
        <v>34</v>
      </c>
      <c r="J589" t="str">
        <f t="array" ref="J589">VLOOKUP(A589&amp;I589,IF({1,0},'8.1论文（前端查询） 需要导入-待处理)'!E:E&amp;'8.1论文（前端查询） 需要导入-待处理)'!G:G,'8.1论文（前端查询） 需要导入-待处理)'!I:I),2,)</f>
        <v>2013-10-07 </v>
      </c>
      <c r="K589" t="str">
        <f t="array" ref="K589">VLOOKUP(A589&amp;I589,IF({1,0},'8.1论文（前端查询） 需要导入-待处理)'!E:E&amp;'8.1论文（前端查询） 需要导入-待处理)'!G:G,'8.1论文（前端查询） 需要导入-待处理)'!H:H),2,)</f>
        <v>0.3</v>
      </c>
      <c r="L589" t="s">
        <v>27</v>
      </c>
      <c r="M589" t="s">
        <v>225</v>
      </c>
      <c r="N589" t="s">
        <v>29</v>
      </c>
      <c r="R589" t="str">
        <f>CONCATENATE(E589,"(",VLOOKUP(H589,刊物分数!C:D,2,)*70%,")")</f>
        <v>jiangweiwei(14)</v>
      </c>
      <c r="T589">
        <v>20</v>
      </c>
    </row>
    <row r="590" hidden="1" spans="1:20">
      <c r="A590" t="s">
        <v>1773</v>
      </c>
      <c r="B590" s="9" t="s">
        <v>34</v>
      </c>
      <c r="C590" t="str">
        <f t="array" ref="C590">IF(ISNA(VLOOKUP(A590&amp;I590&amp;"1",IF({1,0},'8.1论文（前端查询） 需要导入-待处理)'!E:E&amp;'8.1论文（前端查询） 需要导入-待处理)'!G:G&amp;'8.1论文（前端查询） 需要导入-待处理)'!K:K,'8.1论文（前端查询） 需要导入-待处理)'!B:B),2,)),VLOOKUP(A590,IF({1,0},'8.1论文（前端查询） 需要导入-待处理)'!E:E,'8.1论文（前端查询） 需要导入-待处理)'!B:B),2,),VLOOKUP(A590&amp;I590&amp;"1",IF({1,0},'8.1论文（前端查询） 需要导入-待处理)'!E:E&amp;'8.1论文（前端查询） 需要导入-待处理)'!G:G&amp;'8.1论文（前端查询） 需要导入-待处理)'!K:K,'8.1论文（前端查询） 需要导入-待处理)'!B:B),2,))</f>
        <v>江薇薇</v>
      </c>
      <c r="D590" t="str">
        <f>VLOOKUP(C590,[1]Sheet1!$A:$B,2,)</f>
        <v>jiangweiwei</v>
      </c>
      <c r="E590" s="1" t="s">
        <v>223</v>
      </c>
      <c r="F590" t="str">
        <f t="array" ref="F590">IF(VLOOKUP(A590&amp;I590,IF({1,0},'8.1论文（前端查询） 需要导入-待处理)'!E:E&amp;'8.1论文（前端查询） 需要导入-待处理)'!G:G,'8.1论文（前端查询） 需要导入-待处理)'!J:J),2,)="1","独立完成","合作完成")</f>
        <v>独立完成</v>
      </c>
      <c r="G590" t="str">
        <f t="array" ref="G590">VLOOKUP(A590&amp;I590,IF({1,0},'8.1论文（前端查询） 需要导入-待处理)'!E:E&amp;'8.1论文（前端查询） 需要导入-待处理)'!G:G,'8.1论文（前端查询） 需要导入-待处理)'!A:A),2,)</f>
        <v>2013</v>
      </c>
      <c r="H590" t="str">
        <f>VLOOKUP(T590,刊物分数!A:D,3,1)</f>
        <v>一般期刊、公开出版的论文集</v>
      </c>
      <c r="I590" t="s">
        <v>34</v>
      </c>
      <c r="J590" t="str">
        <f t="array" ref="J590">VLOOKUP(A590&amp;I590,IF({1,0},'8.1论文（前端查询） 需要导入-待处理)'!E:E&amp;'8.1论文（前端查询） 需要导入-待处理)'!G:G,'8.1论文（前端查询） 需要导入-待处理)'!I:I),2,)</f>
        <v>2013-10-24 </v>
      </c>
      <c r="K590" t="str">
        <f t="array" ref="K590">VLOOKUP(A590&amp;I590,IF({1,0},'8.1论文（前端查询） 需要导入-待处理)'!E:E&amp;'8.1论文（前端查询） 需要导入-待处理)'!G:G,'8.1论文（前端查询） 需要导入-待处理)'!H:H),2,)</f>
        <v>0.3</v>
      </c>
      <c r="L590" t="s">
        <v>27</v>
      </c>
      <c r="M590" t="s">
        <v>225</v>
      </c>
      <c r="N590" t="s">
        <v>29</v>
      </c>
      <c r="R590" t="str">
        <f>CONCATENATE(E590,"(",VLOOKUP(H590,刊物分数!C:D,2,)*70%,")")</f>
        <v>jiangweiwei(14)</v>
      </c>
      <c r="T590">
        <v>20</v>
      </c>
    </row>
    <row r="591" hidden="1" spans="1:20">
      <c r="A591" t="s">
        <v>1775</v>
      </c>
      <c r="B591" s="9" t="s">
        <v>373</v>
      </c>
      <c r="C591" t="str">
        <f t="array" ref="C591">IF(ISNA(VLOOKUP(A591&amp;I591&amp;"1",IF({1,0},'8.1论文（前端查询） 需要导入-待处理)'!E:E&amp;'8.1论文（前端查询） 需要导入-待处理)'!G:G&amp;'8.1论文（前端查询） 需要导入-待处理)'!K:K,'8.1论文（前端查询） 需要导入-待处理)'!B:B),2,)),VLOOKUP(A591,IF({1,0},'8.1论文（前端查询） 需要导入-待处理)'!E:E,'8.1论文（前端查询） 需要导入-待处理)'!B:B),2,),VLOOKUP(A591&amp;I591&amp;"1",IF({1,0},'8.1论文（前端查询） 需要导入-待处理)'!E:E&amp;'8.1论文（前端查询） 需要导入-待处理)'!G:G&amp;'8.1论文（前端查询） 需要导入-待处理)'!K:K,'8.1论文（前端查询） 需要导入-待处理)'!B:B),2,))</f>
        <v>江薇薇</v>
      </c>
      <c r="D591" t="str">
        <f>VLOOKUP(C591,[1]Sheet1!$A:$B,2,)</f>
        <v>jiangweiwei</v>
      </c>
      <c r="E591" s="1" t="s">
        <v>223</v>
      </c>
      <c r="F591" t="str">
        <f t="array" ref="F591">IF(VLOOKUP(A591&amp;I591,IF({1,0},'8.1论文（前端查询） 需要导入-待处理)'!E:E&amp;'8.1论文（前端查询） 需要导入-待处理)'!G:G,'8.1论文（前端查询） 需要导入-待处理)'!J:J),2,)="1","独立完成","合作完成")</f>
        <v>独立完成</v>
      </c>
      <c r="G591" t="str">
        <f t="array" ref="G591">VLOOKUP(A591&amp;I591,IF({1,0},'8.1论文（前端查询） 需要导入-待处理)'!E:E&amp;'8.1论文（前端查询） 需要导入-待处理)'!G:G,'8.1论文（前端查询） 需要导入-待处理)'!A:A),2,)</f>
        <v>2013</v>
      </c>
      <c r="H591" t="str">
        <f>VLOOKUP(T591,刊物分数!A:D,3,1)</f>
        <v>一般期刊、公开出版的论文集</v>
      </c>
      <c r="I591" t="s">
        <v>373</v>
      </c>
      <c r="J591" t="str">
        <f t="array" ref="J591">VLOOKUP(A591&amp;I591,IF({1,0},'8.1论文（前端查询） 需要导入-待处理)'!E:E&amp;'8.1论文（前端查询） 需要导入-待处理)'!G:G,'8.1论文（前端查询） 需要导入-待处理)'!I:I),2,)</f>
        <v>2013-10-16 </v>
      </c>
      <c r="K591" t="str">
        <f t="array" ref="K591">VLOOKUP(A591&amp;I591,IF({1,0},'8.1论文（前端查询） 需要导入-待处理)'!E:E&amp;'8.1论文（前端查询） 需要导入-待处理)'!G:G,'8.1论文（前端查询） 需要导入-待处理)'!H:H),2,)</f>
        <v>0.8</v>
      </c>
      <c r="L591" t="s">
        <v>27</v>
      </c>
      <c r="M591" t="s">
        <v>225</v>
      </c>
      <c r="N591" t="s">
        <v>29</v>
      </c>
      <c r="R591" t="str">
        <f>CONCATENATE(E591,"(",VLOOKUP(H591,刊物分数!C:D,2,)*70%,")")</f>
        <v>jiangweiwei(14)</v>
      </c>
      <c r="T591">
        <v>20</v>
      </c>
    </row>
    <row r="592" hidden="1" spans="1:20">
      <c r="A592" t="s">
        <v>1777</v>
      </c>
      <c r="B592" s="9" t="s">
        <v>1778</v>
      </c>
      <c r="C592" t="str">
        <f t="array" ref="C592">IF(ISNA(VLOOKUP(A592&amp;I592&amp;"1",IF({1,0},'8.1论文（前端查询） 需要导入-待处理)'!E:E&amp;'8.1论文（前端查询） 需要导入-待处理)'!G:G&amp;'8.1论文（前端查询） 需要导入-待处理)'!K:K,'8.1论文（前端查询） 需要导入-待处理)'!B:B),2,)),VLOOKUP(A592,IF({1,0},'8.1论文（前端查询） 需要导入-待处理)'!E:E,'8.1论文（前端查询） 需要导入-待处理)'!B:B),2,),VLOOKUP(A592&amp;I592&amp;"1",IF({1,0},'8.1论文（前端查询） 需要导入-待处理)'!E:E&amp;'8.1论文（前端查询） 需要导入-待处理)'!G:G&amp;'8.1论文（前端查询） 需要导入-待处理)'!K:K,'8.1论文（前端查询） 需要导入-待处理)'!B:B),2,))</f>
        <v>江薇薇</v>
      </c>
      <c r="D592" t="str">
        <f>VLOOKUP(C592,[1]Sheet1!$A:$B,2,)</f>
        <v>jiangweiwei</v>
      </c>
      <c r="E592" s="1" t="s">
        <v>223</v>
      </c>
      <c r="F592" t="str">
        <f t="array" ref="F592">IF(VLOOKUP(A592&amp;I592,IF({1,0},'8.1论文（前端查询） 需要导入-待处理)'!E:E&amp;'8.1论文（前端查询） 需要导入-待处理)'!G:G,'8.1论文（前端查询） 需要导入-待处理)'!J:J),2,)="1","独立完成","合作完成")</f>
        <v>独立完成</v>
      </c>
      <c r="G592" t="str">
        <f t="array" ref="G592">VLOOKUP(A592&amp;I592,IF({1,0},'8.1论文（前端查询） 需要导入-待处理)'!E:E&amp;'8.1论文（前端查询） 需要导入-待处理)'!G:G,'8.1论文（前端查询） 需要导入-待处理)'!A:A),2,)</f>
        <v>2013</v>
      </c>
      <c r="H592" t="str">
        <f>VLOOKUP(T592,刊物分数!A:D,3,1)</f>
        <v>一般期刊、公开出版的论文集</v>
      </c>
      <c r="I592" t="s">
        <v>1778</v>
      </c>
      <c r="J592" t="str">
        <f t="array" ref="J592">VLOOKUP(A592&amp;I592,IF({1,0},'8.1论文（前端查询） 需要导入-待处理)'!E:E&amp;'8.1论文（前端查询） 需要导入-待处理)'!G:G,'8.1论文（前端查询） 需要导入-待处理)'!I:I),2,)</f>
        <v>2013-09-04 </v>
      </c>
      <c r="K592" t="str">
        <f t="array" ref="K592">VLOOKUP(A592&amp;I592,IF({1,0},'8.1论文（前端查询） 需要导入-待处理)'!E:E&amp;'8.1论文（前端查询） 需要导入-待处理)'!G:G,'8.1论文（前端查询） 需要导入-待处理)'!H:H),2,)</f>
        <v>0.9</v>
      </c>
      <c r="L592" t="s">
        <v>27</v>
      </c>
      <c r="M592" t="s">
        <v>225</v>
      </c>
      <c r="N592" t="s">
        <v>29</v>
      </c>
      <c r="R592" t="str">
        <f>CONCATENATE(E592,"(",VLOOKUP(H592,刊物分数!C:D,2,)*70%,")")</f>
        <v>jiangweiwei(14)</v>
      </c>
      <c r="T592">
        <v>20</v>
      </c>
    </row>
    <row r="593" hidden="1" spans="1:20">
      <c r="A593" t="s">
        <v>1780</v>
      </c>
      <c r="B593" s="9" t="s">
        <v>75</v>
      </c>
      <c r="C593" t="str">
        <f t="array" ref="C593">IF(ISNA(VLOOKUP(A593&amp;I593&amp;"1",IF({1,0},'8.1论文（前端查询） 需要导入-待处理)'!E:E&amp;'8.1论文（前端查询） 需要导入-待处理)'!G:G&amp;'8.1论文（前端查询） 需要导入-待处理)'!K:K,'8.1论文（前端查询） 需要导入-待处理)'!B:B),2,)),VLOOKUP(A593,IF({1,0},'8.1论文（前端查询） 需要导入-待处理)'!E:E,'8.1论文（前端查询） 需要导入-待处理)'!B:B),2,),VLOOKUP(A593&amp;I593&amp;"1",IF({1,0},'8.1论文（前端查询） 需要导入-待处理)'!E:E&amp;'8.1论文（前端查询） 需要导入-待处理)'!G:G&amp;'8.1论文（前端查询） 需要导入-待处理)'!K:K,'8.1论文（前端查询） 需要导入-待处理)'!B:B),2,))</f>
        <v>柯昌波</v>
      </c>
      <c r="D593" t="str">
        <f>VLOOKUP(C593,[1]Sheet1!$A:$B,2,)</f>
        <v>kechangbo</v>
      </c>
      <c r="E593" s="1" t="s">
        <v>761</v>
      </c>
      <c r="F593" t="str">
        <f t="array" ref="F593">IF(VLOOKUP(A593&amp;I593,IF({1,0},'8.1论文（前端查询） 需要导入-待处理)'!E:E&amp;'8.1论文（前端查询） 需要导入-待处理)'!G:G,'8.1论文（前端查询） 需要导入-待处理)'!J:J),2,)="1","独立完成","合作完成")</f>
        <v>独立完成</v>
      </c>
      <c r="G593" t="str">
        <f t="array" ref="G593">VLOOKUP(A593&amp;I593,IF({1,0},'8.1论文（前端查询） 需要导入-待处理)'!E:E&amp;'8.1论文（前端查询） 需要导入-待处理)'!G:G,'8.1论文（前端查询） 需要导入-待处理)'!A:A),2,)</f>
        <v>2013</v>
      </c>
      <c r="H593" t="str">
        <f>VLOOKUP(T593,刊物分数!A:D,3,1)</f>
        <v>内部刊物</v>
      </c>
      <c r="I593" t="s">
        <v>75</v>
      </c>
      <c r="J593" t="str">
        <f t="array" ref="J593">VLOOKUP(A593&amp;I593,IF({1,0},'8.1论文（前端查询） 需要导入-待处理)'!E:E&amp;'8.1论文（前端查询） 需要导入-待处理)'!G:G,'8.1论文（前端查询） 需要导入-待处理)'!I:I),2,)</f>
        <v>2013-04-20 </v>
      </c>
      <c r="K593" t="str">
        <f t="array" ref="K593">VLOOKUP(A593&amp;I593,IF({1,0},'8.1论文（前端查询） 需要导入-待处理)'!E:E&amp;'8.1论文（前端查询） 需要导入-待处理)'!G:G,'8.1论文（前端查询） 需要导入-待处理)'!H:H),2,)</f>
        <v>0.5</v>
      </c>
      <c r="L593" t="s">
        <v>27</v>
      </c>
      <c r="M593" t="s">
        <v>764</v>
      </c>
      <c r="N593" t="s">
        <v>29</v>
      </c>
      <c r="R593" t="str">
        <f>CONCATENATE(E593,"(",VLOOKUP(H593,刊物分数!C:D,2,)*70%,")")</f>
        <v>kechangbo(3.5)</v>
      </c>
      <c r="T593">
        <v>2</v>
      </c>
    </row>
    <row r="594" hidden="1" spans="1:20">
      <c r="A594" t="s">
        <v>1783</v>
      </c>
      <c r="B594" s="9" t="s">
        <v>42</v>
      </c>
      <c r="C594" t="str">
        <f t="array" ref="C594">IF(ISNA(VLOOKUP(A594&amp;I594&amp;"1",IF({1,0},'8.1论文（前端查询） 需要导入-待处理)'!E:E&amp;'8.1论文（前端查询） 需要导入-待处理)'!G:G&amp;'8.1论文（前端查询） 需要导入-待处理)'!K:K,'8.1论文（前端查询） 需要导入-待处理)'!B:B),2,)),VLOOKUP(A594,IF({1,0},'8.1论文（前端查询） 需要导入-待处理)'!E:E,'8.1论文（前端查询） 需要导入-待处理)'!B:B),2,),VLOOKUP(A594&amp;I594&amp;"1",IF({1,0},'8.1论文（前端查询） 需要导入-待处理)'!E:E&amp;'8.1论文（前端查询） 需要导入-待处理)'!G:G&amp;'8.1论文（前端查询） 需要导入-待处理)'!K:K,'8.1论文（前端查询） 需要导入-待处理)'!B:B),2,))</f>
        <v>柯昌波</v>
      </c>
      <c r="D594" t="str">
        <f>VLOOKUP(C594,[1]Sheet1!$A:$B,2,)</f>
        <v>kechangbo</v>
      </c>
      <c r="E594" s="1" t="s">
        <v>761</v>
      </c>
      <c r="F594" t="str">
        <f t="array" ref="F594">IF(VLOOKUP(A594&amp;I594,IF({1,0},'8.1论文（前端查询） 需要导入-待处理)'!E:E&amp;'8.1论文（前端查询） 需要导入-待处理)'!G:G,'8.1论文（前端查询） 需要导入-待处理)'!J:J),2,)="1","独立完成","合作完成")</f>
        <v>独立完成</v>
      </c>
      <c r="G594" t="str">
        <f t="array" ref="G594">VLOOKUP(A594&amp;I594,IF({1,0},'8.1论文（前端查询） 需要导入-待处理)'!E:E&amp;'8.1论文（前端查询） 需要导入-待处理)'!G:G,'8.1论文（前端查询） 需要导入-待处理)'!A:A),2,)</f>
        <v>2013</v>
      </c>
      <c r="H594" t="str">
        <f>VLOOKUP(T594,刊物分数!A:D,3,1)</f>
        <v>一般期刊、公开出版的论文集</v>
      </c>
      <c r="I594" t="s">
        <v>42</v>
      </c>
      <c r="J594" t="str">
        <f t="array" ref="J594">VLOOKUP(A594&amp;I594,IF({1,0},'8.1论文（前端查询） 需要导入-待处理)'!E:E&amp;'8.1论文（前端查询） 需要导入-待处理)'!G:G,'8.1论文（前端查询） 需要导入-待处理)'!I:I),2,)</f>
        <v>2013-01-17 </v>
      </c>
      <c r="K594" t="str">
        <f t="array" ref="K594">VLOOKUP(A594&amp;I594,IF({1,0},'8.1论文（前端查询） 需要导入-待处理)'!E:E&amp;'8.1论文（前端查询） 需要导入-待处理)'!G:G,'8.1论文（前端查询） 需要导入-待处理)'!H:H),2,)</f>
        <v>0.8</v>
      </c>
      <c r="L594" t="s">
        <v>27</v>
      </c>
      <c r="M594" t="s">
        <v>764</v>
      </c>
      <c r="N594" t="s">
        <v>29</v>
      </c>
      <c r="R594" t="str">
        <f>CONCATENATE(E594,"(",VLOOKUP(H594,刊物分数!C:D,2,)*70%,")")</f>
        <v>kechangbo(14)</v>
      </c>
      <c r="T594">
        <v>10</v>
      </c>
    </row>
    <row r="595" hidden="1" spans="1:20">
      <c r="A595" t="s">
        <v>1785</v>
      </c>
      <c r="B595" s="9" t="s">
        <v>762</v>
      </c>
      <c r="C595" t="str">
        <f t="array" ref="C595">IF(ISNA(VLOOKUP(A595&amp;I595&amp;"1",IF({1,0},'8.1论文（前端查询） 需要导入-待处理)'!E:E&amp;'8.1论文（前端查询） 需要导入-待处理)'!G:G&amp;'8.1论文（前端查询） 需要导入-待处理)'!K:K,'8.1论文（前端查询） 需要导入-待处理)'!B:B),2,)),VLOOKUP(A595,IF({1,0},'8.1论文（前端查询） 需要导入-待处理)'!E:E,'8.1论文（前端查询） 需要导入-待处理)'!B:B),2,),VLOOKUP(A595&amp;I595&amp;"1",IF({1,0},'8.1论文（前端查询） 需要导入-待处理)'!E:E&amp;'8.1论文（前端查询） 需要导入-待处理)'!G:G&amp;'8.1论文（前端查询） 需要导入-待处理)'!K:K,'8.1论文（前端查询） 需要导入-待处理)'!B:B),2,))</f>
        <v>柯昌波</v>
      </c>
      <c r="D595" t="str">
        <f>VLOOKUP(C595,[1]Sheet1!$A:$B,2,)</f>
        <v>kechangbo</v>
      </c>
      <c r="E595" s="1" t="s">
        <v>761</v>
      </c>
      <c r="F595" t="str">
        <f t="array" ref="F595">IF(VLOOKUP(A595&amp;I595,IF({1,0},'8.1论文（前端查询） 需要导入-待处理)'!E:E&amp;'8.1论文（前端查询） 需要导入-待处理)'!G:G,'8.1论文（前端查询） 需要导入-待处理)'!J:J),2,)="1","独立完成","合作完成")</f>
        <v>独立完成</v>
      </c>
      <c r="G595" t="str">
        <f t="array" ref="G595">VLOOKUP(A595&amp;I595,IF({1,0},'8.1论文（前端查询） 需要导入-待处理)'!E:E&amp;'8.1论文（前端查询） 需要导入-待处理)'!G:G,'8.1论文（前端查询） 需要导入-待处理)'!A:A),2,)</f>
        <v>2013</v>
      </c>
      <c r="H595" t="str">
        <f>VLOOKUP(T595,刊物分数!A:D,3,1)</f>
        <v>一般期刊、公开出版的论文集</v>
      </c>
      <c r="I595" t="s">
        <v>762</v>
      </c>
      <c r="J595" t="str">
        <f t="array" ref="J595">VLOOKUP(A595&amp;I595,IF({1,0},'8.1论文（前端查询） 需要导入-待处理)'!E:E&amp;'8.1论文（前端查询） 需要导入-待处理)'!G:G,'8.1论文（前端查询） 需要导入-待处理)'!I:I),2,)</f>
        <v>2013-06-22 </v>
      </c>
      <c r="K595" t="str">
        <f t="array" ref="K595">VLOOKUP(A595&amp;I595,IF({1,0},'8.1论文（前端查询） 需要导入-待处理)'!E:E&amp;'8.1论文（前端查询） 需要导入-待处理)'!G:G,'8.1论文（前端查询） 需要导入-待处理)'!H:H),2,)</f>
        <v>0.7</v>
      </c>
      <c r="L595" t="s">
        <v>27</v>
      </c>
      <c r="M595" t="s">
        <v>764</v>
      </c>
      <c r="N595" t="s">
        <v>29</v>
      </c>
      <c r="R595" t="str">
        <f>CONCATENATE(E595,"(",VLOOKUP(H595,刊物分数!C:D,2,)*70%,")")</f>
        <v>kechangbo(14)</v>
      </c>
      <c r="T595">
        <v>20</v>
      </c>
    </row>
    <row r="596" hidden="1" spans="1:20">
      <c r="A596" t="s">
        <v>1787</v>
      </c>
      <c r="B596" s="9" t="s">
        <v>190</v>
      </c>
      <c r="C596" t="str">
        <f t="array" ref="C596">IF(ISNA(VLOOKUP(A596&amp;I596&amp;"1",IF({1,0},'8.1论文（前端查询） 需要导入-待处理)'!E:E&amp;'8.1论文（前端查询） 需要导入-待处理)'!G:G&amp;'8.1论文（前端查询） 需要导入-待处理)'!K:K,'8.1论文（前端查询） 需要导入-待处理)'!B:B),2,)),VLOOKUP(A596,IF({1,0},'8.1论文（前端查询） 需要导入-待处理)'!E:E,'8.1论文（前端查询） 需要导入-待处理)'!B:B),2,),VLOOKUP(A596&amp;I596&amp;"1",IF({1,0},'8.1论文（前端查询） 需要导入-待处理)'!E:E&amp;'8.1论文（前端查询） 需要导入-待处理)'!G:G&amp;'8.1论文（前端查询） 需要导入-待处理)'!K:K,'8.1论文（前端查询） 需要导入-待处理)'!B:B),2,))</f>
        <v>柯昌波</v>
      </c>
      <c r="D596" t="str">
        <f>VLOOKUP(C596,[1]Sheet1!$A:$B,2,)</f>
        <v>kechangbo</v>
      </c>
      <c r="E596" s="1" t="s">
        <v>761</v>
      </c>
      <c r="F596" t="str">
        <f t="array" ref="F596">IF(VLOOKUP(A596&amp;I596,IF({1,0},'8.1论文（前端查询） 需要导入-待处理)'!E:E&amp;'8.1论文（前端查询） 需要导入-待处理)'!G:G,'8.1论文（前端查询） 需要导入-待处理)'!J:J),2,)="1","独立完成","合作完成")</f>
        <v>独立完成</v>
      </c>
      <c r="G596" t="str">
        <f t="array" ref="G596">VLOOKUP(A596&amp;I596,IF({1,0},'8.1论文（前端查询） 需要导入-待处理)'!E:E&amp;'8.1论文（前端查询） 需要导入-待处理)'!G:G,'8.1论文（前端查询） 需要导入-待处理)'!A:A),2,)</f>
        <v>2013</v>
      </c>
      <c r="H596" t="str">
        <f>VLOOKUP(T596,刊物分数!A:D,3,1)</f>
        <v>一般核心期刊</v>
      </c>
      <c r="I596" t="s">
        <v>190</v>
      </c>
      <c r="J596" t="str">
        <f t="array" ref="J596">VLOOKUP(A596&amp;I596,IF({1,0},'8.1论文（前端查询） 需要导入-待处理)'!E:E&amp;'8.1论文（前端查询） 需要导入-待处理)'!G:G,'8.1论文（前端查询） 需要导入-待处理)'!I:I),2,)</f>
        <v>2013-10-30 </v>
      </c>
      <c r="K596" t="str">
        <f t="array" ref="K596">VLOOKUP(A596&amp;I596,IF({1,0},'8.1论文（前端查询） 需要导入-待处理)'!E:E&amp;'8.1论文（前端查询） 需要导入-待处理)'!G:G,'8.1论文（前端查询） 需要导入-待处理)'!H:H),2,)</f>
        <v>0.8</v>
      </c>
      <c r="L596" t="s">
        <v>27</v>
      </c>
      <c r="M596" t="s">
        <v>764</v>
      </c>
      <c r="N596" t="s">
        <v>29</v>
      </c>
      <c r="R596" t="str">
        <f>CONCATENATE(E596,"(",VLOOKUP(H596,刊物分数!C:D,2,)*70%,")")</f>
        <v>kechangbo(42)</v>
      </c>
      <c r="T596">
        <v>30</v>
      </c>
    </row>
    <row r="597" hidden="1" spans="1:20">
      <c r="A597" t="s">
        <v>1790</v>
      </c>
      <c r="B597" s="9" t="s">
        <v>1703</v>
      </c>
      <c r="C597" t="str">
        <f t="array" ref="C597">IF(ISNA(VLOOKUP(A597&amp;I597&amp;"1",IF({1,0},'8.1论文（前端查询） 需要导入-待处理)'!E:E&amp;'8.1论文（前端查询） 需要导入-待处理)'!G:G&amp;'8.1论文（前端查询） 需要导入-待处理)'!K:K,'8.1论文（前端查询） 需要导入-待处理)'!B:B),2,)),VLOOKUP(A597,IF({1,0},'8.1论文（前端查询） 需要导入-待处理)'!E:E,'8.1论文（前端查询） 需要导入-待处理)'!B:B),2,),VLOOKUP(A597&amp;I597&amp;"1",IF({1,0},'8.1论文（前端查询） 需要导入-待处理)'!E:E&amp;'8.1论文（前端查询） 需要导入-待处理)'!G:G&amp;'8.1论文（前端查询） 需要导入-待处理)'!K:K,'8.1论文（前端查询） 需要导入-待处理)'!B:B),2,))</f>
        <v>柯昌波</v>
      </c>
      <c r="D597" t="str">
        <f>VLOOKUP(C597,[1]Sheet1!$A:$B,2,)</f>
        <v>kechangbo</v>
      </c>
      <c r="E597" s="1" t="s">
        <v>761</v>
      </c>
      <c r="F597" t="str">
        <f t="array" ref="F597">IF(VLOOKUP(A597&amp;I597,IF({1,0},'8.1论文（前端查询） 需要导入-待处理)'!E:E&amp;'8.1论文（前端查询） 需要导入-待处理)'!G:G,'8.1论文（前端查询） 需要导入-待处理)'!J:J),2,)="1","独立完成","合作完成")</f>
        <v>独立完成</v>
      </c>
      <c r="G597" t="str">
        <f t="array" ref="G597">VLOOKUP(A597&amp;I597,IF({1,0},'8.1论文（前端查询） 需要导入-待处理)'!E:E&amp;'8.1论文（前端查询） 需要导入-待处理)'!G:G,'8.1论文（前端查询） 需要导入-待处理)'!A:A),2,)</f>
        <v>2013</v>
      </c>
      <c r="H597" t="str">
        <f>VLOOKUP(T597,刊物分数!A:D,3,1)</f>
        <v>一般期刊、公开出版的论文集</v>
      </c>
      <c r="I597" t="s">
        <v>1703</v>
      </c>
      <c r="J597" t="str">
        <f t="array" ref="J597">VLOOKUP(A597&amp;I597,IF({1,0},'8.1论文（前端查询） 需要导入-待处理)'!E:E&amp;'8.1论文（前端查询） 需要导入-待处理)'!G:G,'8.1论文（前端查询） 需要导入-待处理)'!I:I),2,)</f>
        <v>2013-01-23 </v>
      </c>
      <c r="K597" t="str">
        <f t="array" ref="K597">VLOOKUP(A597&amp;I597,IF({1,0},'8.1论文（前端查询） 需要导入-待处理)'!E:E&amp;'8.1论文（前端查询） 需要导入-待处理)'!G:G,'8.1论文（前端查询） 需要导入-待处理)'!H:H),2,)</f>
        <v>0.8</v>
      </c>
      <c r="L597" t="s">
        <v>27</v>
      </c>
      <c r="M597" t="s">
        <v>764</v>
      </c>
      <c r="N597" t="s">
        <v>29</v>
      </c>
      <c r="R597" t="str">
        <f>CONCATENATE(E597,"(",VLOOKUP(H597,刊物分数!C:D,2,)*70%,")")</f>
        <v>kechangbo(14)</v>
      </c>
      <c r="T597">
        <v>10</v>
      </c>
    </row>
    <row r="598" hidden="1" spans="1:20">
      <c r="A598" t="s">
        <v>1792</v>
      </c>
      <c r="B598" s="9" t="s">
        <v>34</v>
      </c>
      <c r="C598" t="str">
        <f t="array" ref="C598">IF(ISNA(VLOOKUP(A598&amp;I598&amp;"1",IF({1,0},'8.1论文（前端查询） 需要导入-待处理)'!E:E&amp;'8.1论文（前端查询） 需要导入-待处理)'!G:G&amp;'8.1论文（前端查询） 需要导入-待处理)'!K:K,'8.1论文（前端查询） 需要导入-待处理)'!B:B),2,)),VLOOKUP(A598,IF({1,0},'8.1论文（前端查询） 需要导入-待处理)'!E:E,'8.1论文（前端查询） 需要导入-待处理)'!B:B),2,),VLOOKUP(A598&amp;I598&amp;"1",IF({1,0},'8.1论文（前端查询） 需要导入-待处理)'!E:E&amp;'8.1论文（前端查询） 需要导入-待处理)'!G:G&amp;'8.1论文（前端查询） 需要导入-待处理)'!K:K,'8.1论文（前端查询） 需要导入-待处理)'!B:B),2,))</f>
        <v>黎智洪</v>
      </c>
      <c r="D598" t="str">
        <f>VLOOKUP(C598,[1]Sheet1!$A:$B,2,)</f>
        <v>lizhihong</v>
      </c>
      <c r="E598" s="1" t="s">
        <v>235</v>
      </c>
      <c r="F598" t="str">
        <f t="array" ref="F598">IF(VLOOKUP(A598&amp;I598,IF({1,0},'8.1论文（前端查询） 需要导入-待处理)'!E:E&amp;'8.1论文（前端查询） 需要导入-待处理)'!G:G,'8.1论文（前端查询） 需要导入-待处理)'!J:J),2,)="1","独立完成","合作完成")</f>
        <v>独立完成</v>
      </c>
      <c r="G598" t="str">
        <f t="array" ref="G598">VLOOKUP(A598&amp;I598,IF({1,0},'8.1论文（前端查询） 需要导入-待处理)'!E:E&amp;'8.1论文（前端查询） 需要导入-待处理)'!G:G,'8.1论文（前端查询） 需要导入-待处理)'!A:A),2,)</f>
        <v>2013</v>
      </c>
      <c r="H598" t="str">
        <f>VLOOKUP(T598,刊物分数!A:D,3,1)</f>
        <v>一般期刊、公开出版的论文集</v>
      </c>
      <c r="I598" t="s">
        <v>34</v>
      </c>
      <c r="J598" t="str">
        <f t="array" ref="J598">VLOOKUP(A598&amp;I598,IF({1,0},'8.1论文（前端查询） 需要导入-待处理)'!E:E&amp;'8.1论文（前端查询） 需要导入-待处理)'!G:G,'8.1论文（前端查询） 需要导入-待处理)'!I:I),2,)</f>
        <v>2013-10-22 </v>
      </c>
      <c r="K598" t="str">
        <f t="array" ref="K598">VLOOKUP(A598&amp;I598,IF({1,0},'8.1论文（前端查询） 需要导入-待处理)'!E:E&amp;'8.1论文（前端查询） 需要导入-待处理)'!G:G,'8.1论文（前端查询） 需要导入-待处理)'!H:H),2,)</f>
        <v>0.25</v>
      </c>
      <c r="L598" t="s">
        <v>27</v>
      </c>
      <c r="M598" t="s">
        <v>237</v>
      </c>
      <c r="N598" t="s">
        <v>29</v>
      </c>
      <c r="R598" t="str">
        <f>CONCATENATE(E598,"(",VLOOKUP(H598,刊物分数!C:D,2,)*70%,")")</f>
        <v>lizhihong(14)</v>
      </c>
      <c r="T598">
        <v>20</v>
      </c>
    </row>
    <row r="599" hidden="1" spans="1:20">
      <c r="A599" t="s">
        <v>1794</v>
      </c>
      <c r="B599" s="9" t="s">
        <v>1168</v>
      </c>
      <c r="C599" t="str">
        <f t="array" ref="C599">IF(ISNA(VLOOKUP(A599&amp;I599&amp;"1",IF({1,0},'8.1论文（前端查询） 需要导入-待处理)'!E:E&amp;'8.1论文（前端查询） 需要导入-待处理)'!G:G&amp;'8.1论文（前端查询） 需要导入-待处理)'!K:K,'8.1论文（前端查询） 需要导入-待处理)'!B:B),2,)),VLOOKUP(A599,IF({1,0},'8.1论文（前端查询） 需要导入-待处理)'!E:E,'8.1论文（前端查询） 需要导入-待处理)'!B:B),2,),VLOOKUP(A599&amp;I599&amp;"1",IF({1,0},'8.1论文（前端查询） 需要导入-待处理)'!E:E&amp;'8.1论文（前端查询） 需要导入-待处理)'!G:G&amp;'8.1论文（前端查询） 需要导入-待处理)'!K:K,'8.1论文（前端查询） 需要导入-待处理)'!B:B),2,))</f>
        <v>黎智洪</v>
      </c>
      <c r="D599" t="str">
        <f>VLOOKUP(C599,[1]Sheet1!$A:$B,2,)</f>
        <v>lizhihong</v>
      </c>
      <c r="E599" s="1" t="s">
        <v>235</v>
      </c>
      <c r="F599" t="str">
        <f t="array" ref="F599">IF(VLOOKUP(A599&amp;I599,IF({1,0},'8.1论文（前端查询） 需要导入-待处理)'!E:E&amp;'8.1论文（前端查询） 需要导入-待处理)'!G:G,'8.1论文（前端查询） 需要导入-待处理)'!J:J),2,)="1","独立完成","合作完成")</f>
        <v>独立完成</v>
      </c>
      <c r="G599" t="str">
        <f t="array" ref="G599">VLOOKUP(A599&amp;I599,IF({1,0},'8.1论文（前端查询） 需要导入-待处理)'!E:E&amp;'8.1论文（前端查询） 需要导入-待处理)'!G:G,'8.1论文（前端查询） 需要导入-待处理)'!A:A),2,)</f>
        <v>2013</v>
      </c>
      <c r="H599" t="str">
        <f>VLOOKUP(T599,刊物分数!A:D,3,1)</f>
        <v>一般期刊、公开出版的论文集</v>
      </c>
      <c r="I599" t="s">
        <v>1168</v>
      </c>
      <c r="J599" t="str">
        <f t="array" ref="J599">VLOOKUP(A599&amp;I599,IF({1,0},'8.1论文（前端查询） 需要导入-待处理)'!E:E&amp;'8.1论文（前端查询） 需要导入-待处理)'!G:G,'8.1论文（前端查询） 需要导入-待处理)'!I:I),2,)</f>
        <v>2013-07-18 </v>
      </c>
      <c r="K599" t="str">
        <f t="array" ref="K599">VLOOKUP(A599&amp;I599,IF({1,0},'8.1论文（前端查询） 需要导入-待处理)'!E:E&amp;'8.1论文（前端查询） 需要导入-待处理)'!G:G,'8.1论文（前端查询） 需要导入-待处理)'!H:H),2,)</f>
        <v>0.7</v>
      </c>
      <c r="L599" t="s">
        <v>27</v>
      </c>
      <c r="M599" t="s">
        <v>237</v>
      </c>
      <c r="N599" t="s">
        <v>29</v>
      </c>
      <c r="R599" t="str">
        <f>CONCATENATE(E599,"(",VLOOKUP(H599,刊物分数!C:D,2,)*70%,")")</f>
        <v>lizhihong(14)</v>
      </c>
      <c r="T599">
        <v>20</v>
      </c>
    </row>
    <row r="600" hidden="1" spans="1:20">
      <c r="A600" t="s">
        <v>1796</v>
      </c>
      <c r="B600" s="9" t="s">
        <v>34</v>
      </c>
      <c r="C600" t="str">
        <f t="array" ref="C600">IF(ISNA(VLOOKUP(A600&amp;I600&amp;"1",IF({1,0},'8.1论文（前端查询） 需要导入-待处理)'!E:E&amp;'8.1论文（前端查询） 需要导入-待处理)'!G:G&amp;'8.1论文（前端查询） 需要导入-待处理)'!K:K,'8.1论文（前端查询） 需要导入-待处理)'!B:B),2,)),VLOOKUP(A600,IF({1,0},'8.1论文（前端查询） 需要导入-待处理)'!E:E,'8.1论文（前端查询） 需要导入-待处理)'!B:B),2,),VLOOKUP(A600&amp;I600&amp;"1",IF({1,0},'8.1论文（前端查询） 需要导入-待处理)'!E:E&amp;'8.1论文（前端查询） 需要导入-待处理)'!G:G&amp;'8.1论文（前端查询） 需要导入-待处理)'!K:K,'8.1论文（前端查询） 需要导入-待处理)'!B:B),2,))</f>
        <v>黎智洪</v>
      </c>
      <c r="D600" t="str">
        <f>VLOOKUP(C600,[1]Sheet1!$A:$B,2,)</f>
        <v>lizhihong</v>
      </c>
      <c r="E600" s="1" t="s">
        <v>235</v>
      </c>
      <c r="F600" t="str">
        <f t="array" ref="F600">IF(VLOOKUP(A600&amp;I600,IF({1,0},'8.1论文（前端查询） 需要导入-待处理)'!E:E&amp;'8.1论文（前端查询） 需要导入-待处理)'!G:G,'8.1论文（前端查询） 需要导入-待处理)'!J:J),2,)="1","独立完成","合作完成")</f>
        <v>独立完成</v>
      </c>
      <c r="G600" t="str">
        <f t="array" ref="G600">VLOOKUP(A600&amp;I600,IF({1,0},'8.1论文（前端查询） 需要导入-待处理)'!E:E&amp;'8.1论文（前端查询） 需要导入-待处理)'!G:G,'8.1论文（前端查询） 需要导入-待处理)'!A:A),2,)</f>
        <v>2013</v>
      </c>
      <c r="H600" t="str">
        <f>VLOOKUP(T600,刊物分数!A:D,3,1)</f>
        <v>一般期刊、公开出版的论文集</v>
      </c>
      <c r="I600" t="s">
        <v>34</v>
      </c>
      <c r="J600" t="str">
        <f t="array" ref="J600">VLOOKUP(A600&amp;I600,IF({1,0},'8.1论文（前端查询） 需要导入-待处理)'!E:E&amp;'8.1论文（前端查询） 需要导入-待处理)'!G:G,'8.1论文（前端查询） 需要导入-待处理)'!I:I),2,)</f>
        <v>2013-07-31 </v>
      </c>
      <c r="K600" t="str">
        <f t="array" ref="K600">VLOOKUP(A600&amp;I600,IF({1,0},'8.1论文（前端查询） 需要导入-待处理)'!E:E&amp;'8.1论文（前端查询） 需要导入-待处理)'!G:G,'8.1论文（前端查询） 需要导入-待处理)'!H:H),2,)</f>
        <v>0.29</v>
      </c>
      <c r="L600" t="s">
        <v>27</v>
      </c>
      <c r="M600" t="s">
        <v>237</v>
      </c>
      <c r="N600" t="s">
        <v>29</v>
      </c>
      <c r="R600" t="str">
        <f>CONCATENATE(E600,"(",VLOOKUP(H600,刊物分数!C:D,2,)*70%,")")</f>
        <v>lizhihong(14)</v>
      </c>
      <c r="T600">
        <v>20</v>
      </c>
    </row>
    <row r="601" hidden="1" spans="1:20">
      <c r="A601" t="s">
        <v>1799</v>
      </c>
      <c r="B601" s="9" t="s">
        <v>1800</v>
      </c>
      <c r="C601" t="str">
        <f t="array" ref="C601">IF(ISNA(VLOOKUP(A601&amp;I601&amp;"1",IF({1,0},'8.1论文（前端查询） 需要导入-待处理)'!E:E&amp;'8.1论文（前端查询） 需要导入-待处理)'!G:G&amp;'8.1论文（前端查询） 需要导入-待处理)'!K:K,'8.1论文（前端查询） 需要导入-待处理)'!B:B),2,)),VLOOKUP(A601,IF({1,0},'8.1论文（前端查询） 需要导入-待处理)'!E:E,'8.1论文（前端查询） 需要导入-待处理)'!B:B),2,),VLOOKUP(A601&amp;I601&amp;"1",IF({1,0},'8.1论文（前端查询） 需要导入-待处理)'!E:E&amp;'8.1论文（前端查询） 需要导入-待处理)'!G:G&amp;'8.1论文（前端查询） 需要导入-待处理)'!K:K,'8.1论文（前端查询） 需要导入-待处理)'!B:B),2,))</f>
        <v>黎智洪</v>
      </c>
      <c r="D601" t="str">
        <f>VLOOKUP(C601,[1]Sheet1!$A:$B,2,)</f>
        <v>lizhihong</v>
      </c>
      <c r="E601" s="1" t="s">
        <v>235</v>
      </c>
      <c r="F601" t="str">
        <f t="array" ref="F601">IF(VLOOKUP(A601&amp;I601,IF({1,0},'8.1论文（前端查询） 需要导入-待处理)'!E:E&amp;'8.1论文（前端查询） 需要导入-待处理)'!G:G,'8.1论文（前端查询） 需要导入-待处理)'!J:J),2,)="1","独立完成","合作完成")</f>
        <v>合作完成</v>
      </c>
      <c r="G601" t="str">
        <f t="array" ref="G601">VLOOKUP(A601&amp;I601,IF({1,0},'8.1论文（前端查询） 需要导入-待处理)'!E:E&amp;'8.1论文（前端查询） 需要导入-待处理)'!G:G,'8.1论文（前端查询） 需要导入-待处理)'!A:A),2,)</f>
        <v>2013</v>
      </c>
      <c r="H601" t="str">
        <f>VLOOKUP(T601,刊物分数!A:D,3,1)</f>
        <v>一般期刊、公开出版的论文集</v>
      </c>
      <c r="I601" t="s">
        <v>1800</v>
      </c>
      <c r="J601" t="str">
        <f t="array" ref="J601">VLOOKUP(A601&amp;I601,IF({1,0},'8.1论文（前端查询） 需要导入-待处理)'!E:E&amp;'8.1论文（前端查询） 需要导入-待处理)'!G:G,'8.1论文（前端查询） 需要导入-待处理)'!I:I),2,)</f>
        <v>2013-09-20 </v>
      </c>
      <c r="K601" t="str">
        <f t="array" ref="K601">VLOOKUP(A601&amp;I601,IF({1,0},'8.1论文（前端查询） 需要导入-待处理)'!E:E&amp;'8.1论文（前端查询） 需要导入-待处理)'!G:G,'8.1论文（前端查询） 需要导入-待处理)'!H:H),2,)</f>
        <v>0.5</v>
      </c>
      <c r="L601" t="s">
        <v>27</v>
      </c>
      <c r="M601" t="s">
        <v>237</v>
      </c>
      <c r="N601" t="s">
        <v>29</v>
      </c>
      <c r="R601" t="str">
        <f>CONCATENATE(E601,"(",VLOOKUP(H601,刊物分数!C:D,2,)*70%,")")</f>
        <v>lizhihong(14)</v>
      </c>
      <c r="T601">
        <v>19</v>
      </c>
    </row>
    <row r="602" hidden="1" spans="1:20">
      <c r="A602" t="s">
        <v>1802</v>
      </c>
      <c r="B602" s="9" t="s">
        <v>1168</v>
      </c>
      <c r="C602" t="str">
        <f t="array" ref="C602">IF(ISNA(VLOOKUP(A602&amp;I602&amp;"1",IF({1,0},'8.1论文（前端查询） 需要导入-待处理)'!E:E&amp;'8.1论文（前端查询） 需要导入-待处理)'!G:G&amp;'8.1论文（前端查询） 需要导入-待处理)'!K:K,'8.1论文（前端查询） 需要导入-待处理)'!B:B),2,)),VLOOKUP(A602,IF({1,0},'8.1论文（前端查询） 需要导入-待处理)'!E:E,'8.1论文（前端查询） 需要导入-待处理)'!B:B),2,),VLOOKUP(A602&amp;I602&amp;"1",IF({1,0},'8.1论文（前端查询） 需要导入-待处理)'!E:E&amp;'8.1论文（前端查询） 需要导入-待处理)'!G:G&amp;'8.1论文（前端查询） 需要导入-待处理)'!K:K,'8.1论文（前端查询） 需要导入-待处理)'!B:B),2,))</f>
        <v>黎智洪</v>
      </c>
      <c r="D602" t="str">
        <f>VLOOKUP(C602,[1]Sheet1!$A:$B,2,)</f>
        <v>lizhihong</v>
      </c>
      <c r="E602" s="1" t="s">
        <v>235</v>
      </c>
      <c r="F602" t="str">
        <f t="array" ref="F602">IF(VLOOKUP(A602&amp;I602,IF({1,0},'8.1论文（前端查询） 需要导入-待处理)'!E:E&amp;'8.1论文（前端查询） 需要导入-待处理)'!G:G,'8.1论文（前端查询） 需要导入-待处理)'!J:J),2,)="1","独立完成","合作完成")</f>
        <v>独立完成</v>
      </c>
      <c r="G602" t="str">
        <f t="array" ref="G602">VLOOKUP(A602&amp;I602,IF({1,0},'8.1论文（前端查询） 需要导入-待处理)'!E:E&amp;'8.1论文（前端查询） 需要导入-待处理)'!G:G,'8.1论文（前端查询） 需要导入-待处理)'!A:A),2,)</f>
        <v>2013</v>
      </c>
      <c r="H602" t="str">
        <f>VLOOKUP(T602,刊物分数!A:D,3,1)</f>
        <v>一般期刊、公开出版的论文集</v>
      </c>
      <c r="I602" t="s">
        <v>1168</v>
      </c>
      <c r="J602" t="str">
        <f t="array" ref="J602">VLOOKUP(A602&amp;I602,IF({1,0},'8.1论文（前端查询） 需要导入-待处理)'!E:E&amp;'8.1论文（前端查询） 需要导入-待处理)'!G:G,'8.1论文（前端查询） 需要导入-待处理)'!I:I),2,)</f>
        <v>2013-10-18 </v>
      </c>
      <c r="K602" t="str">
        <f t="array" ref="K602">VLOOKUP(A602&amp;I602,IF({1,0},'8.1论文（前端查询） 需要导入-待处理)'!E:E&amp;'8.1论文（前端查询） 需要导入-待处理)'!G:G,'8.1论文（前端查询） 需要导入-待处理)'!H:H),2,)</f>
        <v>0.7</v>
      </c>
      <c r="L602" t="s">
        <v>27</v>
      </c>
      <c r="M602" t="s">
        <v>237</v>
      </c>
      <c r="N602" t="s">
        <v>29</v>
      </c>
      <c r="R602" t="str">
        <f>CONCATENATE(E602,"(",VLOOKUP(H602,刊物分数!C:D,2,)*70%,")")</f>
        <v>lizhihong(14)</v>
      </c>
      <c r="T602">
        <v>20</v>
      </c>
    </row>
    <row r="603" hidden="1" spans="1:20">
      <c r="A603" t="s">
        <v>1803</v>
      </c>
      <c r="B603" s="9" t="s">
        <v>24</v>
      </c>
      <c r="C603" t="str">
        <f t="array" ref="C603">IF(ISNA(VLOOKUP(A603&amp;I603&amp;"1",IF({1,0},'8.1论文（前端查询） 需要导入-待处理)'!E:E&amp;'8.1论文（前端查询） 需要导入-待处理)'!G:G&amp;'8.1论文（前端查询） 需要导入-待处理)'!K:K,'8.1论文（前端查询） 需要导入-待处理)'!B:B),2,)),VLOOKUP(A603,IF({1,0},'8.1论文（前端查询） 需要导入-待处理)'!E:E,'8.1论文（前端查询） 需要导入-待处理)'!B:B),2,),VLOOKUP(A603&amp;I603&amp;"1",IF({1,0},'8.1论文（前端查询） 需要导入-待处理)'!E:E&amp;'8.1论文（前端查询） 需要导入-待处理)'!G:G&amp;'8.1论文（前端查询） 需要导入-待处理)'!K:K,'8.1论文（前端查询） 需要导入-待处理)'!B:B),2,))</f>
        <v>黎智洪</v>
      </c>
      <c r="D603" t="str">
        <f>VLOOKUP(C603,[1]Sheet1!$A:$B,2,)</f>
        <v>lizhihong</v>
      </c>
      <c r="E603" s="1" t="s">
        <v>235</v>
      </c>
      <c r="F603" t="str">
        <f t="array" ref="F603">IF(VLOOKUP(A603&amp;I603,IF({1,0},'8.1论文（前端查询） 需要导入-待处理)'!E:E&amp;'8.1论文（前端查询） 需要导入-待处理)'!G:G,'8.1论文（前端查询） 需要导入-待处理)'!J:J),2,)="1","独立完成","合作完成")</f>
        <v>独立完成</v>
      </c>
      <c r="G603" t="str">
        <f t="array" ref="G603">VLOOKUP(A603&amp;I603,IF({1,0},'8.1论文（前端查询） 需要导入-待处理)'!E:E&amp;'8.1论文（前端查询） 需要导入-待处理)'!G:G,'8.1论文（前端查询） 需要导入-待处理)'!A:A),2,)</f>
        <v>2013</v>
      </c>
      <c r="H603" t="str">
        <f>VLOOKUP(T603,刊物分数!A:D,3,1)</f>
        <v>一般核心期刊</v>
      </c>
      <c r="I603" t="s">
        <v>24</v>
      </c>
      <c r="J603" t="str">
        <f t="array" ref="J603">VLOOKUP(A603&amp;I603,IF({1,0},'8.1论文（前端查询） 需要导入-待处理)'!E:E&amp;'8.1论文（前端查询） 需要导入-待处理)'!G:G,'8.1论文（前端查询） 需要导入-待处理)'!I:I),2,)</f>
        <v>2013-06-24 </v>
      </c>
      <c r="K603" t="str">
        <f t="array" ref="K603">VLOOKUP(A603&amp;I603,IF({1,0},'8.1论文（前端查询） 需要导入-待处理)'!E:E&amp;'8.1论文（前端查询） 需要导入-待处理)'!G:G,'8.1论文（前端查询） 需要导入-待处理)'!H:H),2,)</f>
        <v>0.11</v>
      </c>
      <c r="L603" t="s">
        <v>27</v>
      </c>
      <c r="M603" t="s">
        <v>237</v>
      </c>
      <c r="N603" t="s">
        <v>29</v>
      </c>
      <c r="R603" t="str">
        <f>CONCATENATE(E603,"(",VLOOKUP(H603,刊物分数!C:D,2,)*70%,")")</f>
        <v>lizhihong(42)</v>
      </c>
      <c r="T603">
        <v>40</v>
      </c>
    </row>
    <row r="604" hidden="1" spans="1:20">
      <c r="A604" t="s">
        <v>1807</v>
      </c>
      <c r="B604" s="9" t="s">
        <v>1399</v>
      </c>
      <c r="C604" t="str">
        <f t="array" ref="C604">IF(ISNA(VLOOKUP(A604&amp;I604&amp;"1",IF({1,0},'8.1论文（前端查询） 需要导入-待处理)'!E:E&amp;'8.1论文（前端查询） 需要导入-待处理)'!G:G&amp;'8.1论文（前端查询） 需要导入-待处理)'!K:K,'8.1论文（前端查询） 需要导入-待处理)'!B:B),2,)),VLOOKUP(A604,IF({1,0},'8.1论文（前端查询） 需要导入-待处理)'!E:E,'8.1论文（前端查询） 需要导入-待处理)'!B:B),2,),VLOOKUP(A604&amp;I604&amp;"1",IF({1,0},'8.1论文（前端查询） 需要导入-待处理)'!E:E&amp;'8.1论文（前端查询） 需要导入-待处理)'!G:G&amp;'8.1论文（前端查询） 需要导入-待处理)'!K:K,'8.1论文（前端查询） 需要导入-待处理)'!B:B),2,))</f>
        <v>彭劲松</v>
      </c>
      <c r="D604" t="str">
        <f>VLOOKUP(C604,[1]Sheet1!$A:$B,2,)</f>
        <v>pengjinsong</v>
      </c>
      <c r="E604" s="1" t="s">
        <v>417</v>
      </c>
      <c r="F604" t="str">
        <f t="array" ref="F604">IF(VLOOKUP(A604&amp;I604,IF({1,0},'8.1论文（前端查询） 需要导入-待处理)'!E:E&amp;'8.1论文（前端查询） 需要导入-待处理)'!G:G,'8.1论文（前端查询） 需要导入-待处理)'!J:J),2,)="1","独立完成","合作完成")</f>
        <v>合作完成</v>
      </c>
      <c r="G604" t="str">
        <f t="array" ref="G604">VLOOKUP(A604&amp;I604,IF({1,0},'8.1论文（前端查询） 需要导入-待处理)'!E:E&amp;'8.1论文（前端查询） 需要导入-待处理)'!G:G,'8.1论文（前端查询） 需要导入-待处理)'!A:A),2,)</f>
        <v>2013</v>
      </c>
      <c r="H604" t="str">
        <f>VLOOKUP(T604,刊物分数!A:D,3,1)</f>
        <v>内部刊物</v>
      </c>
      <c r="I604" t="s">
        <v>1399</v>
      </c>
      <c r="J604" t="str">
        <f t="array" ref="J604">VLOOKUP(A604&amp;I604,IF({1,0},'8.1论文（前端查询） 需要导入-待处理)'!E:E&amp;'8.1论文（前端查询） 需要导入-待处理)'!G:G,'8.1论文（前端查询） 需要导入-待处理)'!I:I),2,)</f>
        <v>2013-03-01 </v>
      </c>
      <c r="K604" t="str">
        <f t="array" ref="K604">VLOOKUP(A604&amp;I604,IF({1,0},'8.1论文（前端查询） 需要导入-待处理)'!E:E&amp;'8.1论文（前端查询） 需要导入-待处理)'!G:G,'8.1论文（前端查询） 需要导入-待处理)'!H:H),2,)</f>
        <v>0.8</v>
      </c>
      <c r="L604" t="s">
        <v>27</v>
      </c>
      <c r="M604" t="s">
        <v>1809</v>
      </c>
      <c r="N604" t="s">
        <v>29</v>
      </c>
      <c r="R604" t="str">
        <f>CONCATENATE(E604,"(",VLOOKUP(H604,刊物分数!C:D,2,)*70%,")")</f>
        <v>pengjingsong(3.5)</v>
      </c>
      <c r="T604">
        <v>1</v>
      </c>
    </row>
    <row r="605" hidden="1" spans="1:20">
      <c r="A605" t="s">
        <v>1810</v>
      </c>
      <c r="B605" s="9" t="s">
        <v>1811</v>
      </c>
      <c r="C605" t="str">
        <f t="array" ref="C605">IF(ISNA(VLOOKUP(A605&amp;I605&amp;"1",IF({1,0},'8.1论文（前端查询） 需要导入-待处理)'!E:E&amp;'8.1论文（前端查询） 需要导入-待处理)'!G:G&amp;'8.1论文（前端查询） 需要导入-待处理)'!K:K,'8.1论文（前端查询） 需要导入-待处理)'!B:B),2,)),VLOOKUP(A605,IF({1,0},'8.1论文（前端查询） 需要导入-待处理)'!E:E,'8.1论文（前端查询） 需要导入-待处理)'!B:B),2,),VLOOKUP(A605&amp;I605&amp;"1",IF({1,0},'8.1论文（前端查询） 需要导入-待处理)'!E:E&amp;'8.1论文（前端查询） 需要导入-待处理)'!G:G&amp;'8.1论文（前端查询） 需要导入-待处理)'!K:K,'8.1论文（前端查询） 需要导入-待处理)'!B:B),2,))</f>
        <v>李春艳</v>
      </c>
      <c r="D605" t="str">
        <f>VLOOKUP(C605,[1]Sheet1!$A:$B,2,)</f>
        <v>lichunyan</v>
      </c>
      <c r="E605" s="1" t="s">
        <v>241</v>
      </c>
      <c r="F605" t="str">
        <f t="array" ref="F605">IF(VLOOKUP(A605&amp;I605,IF({1,0},'8.1论文（前端查询） 需要导入-待处理)'!E:E&amp;'8.1论文（前端查询） 需要导入-待处理)'!G:G,'8.1论文（前端查询） 需要导入-待处理)'!J:J),2,)="1","独立完成","合作完成")</f>
        <v>合作完成</v>
      </c>
      <c r="G605" t="str">
        <f t="array" ref="G605">VLOOKUP(A605&amp;I605,IF({1,0},'8.1论文（前端查询） 需要导入-待处理)'!E:E&amp;'8.1论文（前端查询） 需要导入-待处理)'!G:G,'8.1论文（前端查询） 需要导入-待处理)'!A:A),2,)</f>
        <v>2013</v>
      </c>
      <c r="H605" t="str">
        <f>VLOOKUP(T605,刊物分数!A:D,3,1)</f>
        <v>一般期刊、公开出版的论文集</v>
      </c>
      <c r="I605" t="s">
        <v>1811</v>
      </c>
      <c r="J605" t="str">
        <f t="array" ref="J605">VLOOKUP(A605&amp;I605,IF({1,0},'8.1论文（前端查询） 需要导入-待处理)'!E:E&amp;'8.1论文（前端查询） 需要导入-待处理)'!G:G,'8.1论文（前端查询） 需要导入-待处理)'!I:I),2,)</f>
        <v>2013-03-01 </v>
      </c>
      <c r="K605" t="str">
        <f t="array" ref="K605">VLOOKUP(A605&amp;I605,IF({1,0},'8.1论文（前端查询） 需要导入-待处理)'!E:E&amp;'8.1论文（前端查询） 需要导入-待处理)'!G:G,'8.1论文（前端查询） 需要导入-待处理)'!H:H),2,)</f>
        <v>0.8</v>
      </c>
      <c r="L605" t="s">
        <v>27</v>
      </c>
      <c r="M605" t="s">
        <v>242</v>
      </c>
      <c r="N605" t="s">
        <v>29</v>
      </c>
      <c r="R605" t="str">
        <f>CONCATENATE(E605,"(",VLOOKUP(H605,刊物分数!C:D,2,)*70%,")")</f>
        <v>lichunyan(14)</v>
      </c>
      <c r="T605">
        <v>20</v>
      </c>
    </row>
    <row r="606" spans="1:20">
      <c r="A606" t="s">
        <v>1812</v>
      </c>
      <c r="B606" s="9" t="s">
        <v>142</v>
      </c>
      <c r="C606" t="str">
        <f t="array" ref="C606">IF(ISNA(VLOOKUP(A606&amp;I606&amp;"1",IF({1,0},'8.1论文（前端查询） 需要导入-待处理)'!E:E&amp;'8.1论文（前端查询） 需要导入-待处理)'!G:G&amp;'8.1论文（前端查询） 需要导入-待处理)'!K:K,'8.1论文（前端查询） 需要导入-待处理)'!B:B),2,)),VLOOKUP(A606,IF({1,0},'8.1论文（前端查询） 需要导入-待处理)'!E:E,'8.1论文（前端查询） 需要导入-待处理)'!B:B),2,),VLOOKUP(A606&amp;I606&amp;"1",IF({1,0},'8.1论文（前端查询） 需要导入-待处理)'!E:E&amp;'8.1论文（前端查询） 需要导入-待处理)'!G:G&amp;'8.1论文（前端查询） 需要导入-待处理)'!K:K,'8.1论文（前端查询） 需要导入-待处理)'!B:B),2,))</f>
        <v>肖长富</v>
      </c>
      <c r="D606" t="e">
        <f>VLOOKUP(C606,[1]Sheet1!$A:$B,2,)</f>
        <v>#N/A</v>
      </c>
      <c r="E606" s="1" t="s">
        <v>20</v>
      </c>
      <c r="F606" t="str">
        <f t="array" ref="F606">IF(VLOOKUP(A606&amp;I606,IF({1,0},'8.1论文（前端查询） 需要导入-待处理)'!E:E&amp;'8.1论文（前端查询） 需要导入-待处理)'!G:G,'8.1论文（前端查询） 需要导入-待处理)'!J:J),2,)="1","独立完成","合作完成")</f>
        <v>合作完成</v>
      </c>
      <c r="G606" t="str">
        <f t="array" ref="G606">VLOOKUP(A606&amp;I606,IF({1,0},'8.1论文（前端查询） 需要导入-待处理)'!E:E&amp;'8.1论文（前端查询） 需要导入-待处理)'!G:G,'8.1论文（前端查询） 需要导入-待处理)'!A:A),2,)</f>
        <v>2013</v>
      </c>
      <c r="H606" t="str">
        <f>VLOOKUP(T606,刊物分数!A:D,3,1)</f>
        <v>一般期刊、公开出版的论文集</v>
      </c>
      <c r="I606" t="s">
        <v>142</v>
      </c>
      <c r="J606" t="str">
        <f t="array" ref="J606">VLOOKUP(A606&amp;I606,IF({1,0},'8.1论文（前端查询） 需要导入-待处理)'!E:E&amp;'8.1论文（前端查询） 需要导入-待处理)'!G:G,'8.1论文（前端查询） 需要导入-待处理)'!I:I),2,)</f>
        <v>2013-01-22 </v>
      </c>
      <c r="K606" t="str">
        <f t="array" ref="K606">VLOOKUP(A606&amp;I606,IF({1,0},'8.1论文（前端查询） 需要导入-待处理)'!E:E&amp;'8.1论文（前端查询） 需要导入-待处理)'!G:G,'8.1论文（前端查询） 需要导入-待处理)'!H:H),2,)</f>
        <v>0.3</v>
      </c>
      <c r="L606" t="s">
        <v>27</v>
      </c>
      <c r="M606" t="s">
        <v>1813</v>
      </c>
      <c r="N606" t="s">
        <v>29</v>
      </c>
      <c r="R606" t="str">
        <f>CONCATENATE(E606,"(",VLOOKUP(H606,刊物分数!C:D,2,)*70%,")")</f>
        <v>xiaochangfu(14)</v>
      </c>
      <c r="T606">
        <v>12</v>
      </c>
    </row>
    <row r="607" spans="1:20">
      <c r="A607" t="s">
        <v>1814</v>
      </c>
      <c r="B607" s="9" t="s">
        <v>1406</v>
      </c>
      <c r="C607" t="str">
        <f t="array" ref="C607">IF(ISNA(VLOOKUP(A607&amp;I607&amp;"1",IF({1,0},'8.1论文（前端查询） 需要导入-待处理)'!E:E&amp;'8.1论文（前端查询） 需要导入-待处理)'!G:G&amp;'8.1论文（前端查询） 需要导入-待处理)'!K:K,'8.1论文（前端查询） 需要导入-待处理)'!B:B),2,)),VLOOKUP(A607,IF({1,0},'8.1论文（前端查询） 需要导入-待处理)'!E:E,'8.1论文（前端查询） 需要导入-待处理)'!B:B),2,),VLOOKUP(A607&amp;I607&amp;"1",IF({1,0},'8.1论文（前端查询） 需要导入-待处理)'!E:E&amp;'8.1论文（前端查询） 需要导入-待处理)'!G:G&amp;'8.1论文（前端查询） 需要导入-待处理)'!K:K,'8.1论文（前端查询） 需要导入-待处理)'!B:B),2,))</f>
        <v>李林</v>
      </c>
      <c r="D607" t="e">
        <f>VLOOKUP(C607,[1]Sheet1!$A:$B,2,)</f>
        <v>#N/A</v>
      </c>
      <c r="E607" s="1" t="s">
        <v>273</v>
      </c>
      <c r="F607" t="str">
        <f t="array" ref="F607">IF(VLOOKUP(A607&amp;I607,IF({1,0},'8.1论文（前端查询） 需要导入-待处理)'!E:E&amp;'8.1论文（前端查询） 需要导入-待处理)'!G:G,'8.1论文（前端查询） 需要导入-待处理)'!J:J),2,)="1","独立完成","合作完成")</f>
        <v>独立完成</v>
      </c>
      <c r="G607" t="str">
        <f t="array" ref="G607">VLOOKUP(A607&amp;I607,IF({1,0},'8.1论文（前端查询） 需要导入-待处理)'!E:E&amp;'8.1论文（前端查询） 需要导入-待处理)'!G:G,'8.1论文（前端查询） 需要导入-待处理)'!A:A),2,)</f>
        <v>2013</v>
      </c>
      <c r="H607" t="str">
        <f>VLOOKUP(T607,刊物分数!A:D,3,1)</f>
        <v>一般期刊、公开出版的论文集</v>
      </c>
      <c r="I607" t="s">
        <v>1406</v>
      </c>
      <c r="J607" t="str">
        <f t="array" ref="J607">VLOOKUP(A607&amp;I607,IF({1,0},'8.1论文（前端查询） 需要导入-待处理)'!E:E&amp;'8.1论文（前端查询） 需要导入-待处理)'!G:G,'8.1论文（前端查询） 需要导入-待处理)'!I:I),2,)</f>
        <v>2012-12-25 </v>
      </c>
      <c r="K607" t="str">
        <f t="array" ref="K607">VLOOKUP(A607&amp;I607,IF({1,0},'8.1论文（前端查询） 需要导入-待处理)'!E:E&amp;'8.1论文（前端查询） 需要导入-待处理)'!G:G,'8.1论文（前端查询） 需要导入-待处理)'!H:H),2,)</f>
        <v>0.8</v>
      </c>
      <c r="L607" t="s">
        <v>27</v>
      </c>
      <c r="M607" t="s">
        <v>277</v>
      </c>
      <c r="N607" t="s">
        <v>29</v>
      </c>
      <c r="R607" t="str">
        <f>CONCATENATE(E607,"(",VLOOKUP(H607,刊物分数!C:D,2,)*70%,")")</f>
        <v>lilin(14)</v>
      </c>
      <c r="T607">
        <v>10</v>
      </c>
    </row>
    <row r="608" spans="1:20">
      <c r="A608" t="s">
        <v>1816</v>
      </c>
      <c r="B608" s="9" t="s">
        <v>950</v>
      </c>
      <c r="C608" t="str">
        <f t="array" ref="C608">IF(ISNA(VLOOKUP(A608&amp;I608&amp;"1",IF({1,0},'8.1论文（前端查询） 需要导入-待处理)'!E:E&amp;'8.1论文（前端查询） 需要导入-待处理)'!G:G&amp;'8.1论文（前端查询） 需要导入-待处理)'!K:K,'8.1论文（前端查询） 需要导入-待处理)'!B:B),2,)),VLOOKUP(A608,IF({1,0},'8.1论文（前端查询） 需要导入-待处理)'!E:E,'8.1论文（前端查询） 需要导入-待处理)'!B:B),2,),VLOOKUP(A608&amp;I608&amp;"1",IF({1,0},'8.1论文（前端查询） 需要导入-待处理)'!E:E&amp;'8.1论文（前端查询） 需要导入-待处理)'!G:G&amp;'8.1论文（前端查询） 需要导入-待处理)'!K:K,'8.1论文（前端查询） 需要导入-待处理)'!B:B),2,))</f>
        <v>李林</v>
      </c>
      <c r="D608" t="e">
        <f>VLOOKUP(C608,[1]Sheet1!$A:$B,2,)</f>
        <v>#N/A</v>
      </c>
      <c r="E608" s="1" t="s">
        <v>273</v>
      </c>
      <c r="F608" t="str">
        <f t="array" ref="F608">IF(VLOOKUP(A608&amp;I608,IF({1,0},'8.1论文（前端查询） 需要导入-待处理)'!E:E&amp;'8.1论文（前端查询） 需要导入-待处理)'!G:G,'8.1论文（前端查询） 需要导入-待处理)'!J:J),2,)="1","独立完成","合作完成")</f>
        <v>独立完成</v>
      </c>
      <c r="G608" t="str">
        <f t="array" ref="G608">VLOOKUP(A608&amp;I608,IF({1,0},'8.1论文（前端查询） 需要导入-待处理)'!E:E&amp;'8.1论文（前端查询） 需要导入-待处理)'!G:G,'8.1论文（前端查询） 需要导入-待处理)'!A:A),2,)</f>
        <v>2013</v>
      </c>
      <c r="H608" t="str">
        <f>VLOOKUP(T608,刊物分数!A:D,3,1)</f>
        <v>一般期刊、公开出版的论文集</v>
      </c>
      <c r="I608" t="s">
        <v>950</v>
      </c>
      <c r="J608" t="str">
        <f t="array" ref="J608">VLOOKUP(A608&amp;I608,IF({1,0},'8.1论文（前端查询） 需要导入-待处理)'!E:E&amp;'8.1论文（前端查询） 需要导入-待处理)'!G:G,'8.1论文（前端查询） 需要导入-待处理)'!I:I),2,)</f>
        <v>2013-05-31 </v>
      </c>
      <c r="K608" t="str">
        <f t="array" ref="K608">VLOOKUP(A608&amp;I608,IF({1,0},'8.1论文（前端查询） 需要导入-待处理)'!E:E&amp;'8.1论文（前端查询） 需要导入-待处理)'!G:G,'8.1论文（前端查询） 需要导入-待处理)'!H:H),2,)</f>
        <v>0.5</v>
      </c>
      <c r="L608" t="s">
        <v>27</v>
      </c>
      <c r="M608" t="s">
        <v>277</v>
      </c>
      <c r="N608" t="s">
        <v>29</v>
      </c>
      <c r="R608" t="str">
        <f>CONCATENATE(E608,"(",VLOOKUP(H608,刊物分数!C:D,2,)*70%,")")</f>
        <v>lilin(14)</v>
      </c>
      <c r="T608">
        <v>20</v>
      </c>
    </row>
    <row r="609" spans="1:20">
      <c r="A609" t="s">
        <v>1818</v>
      </c>
      <c r="B609" s="9" t="s">
        <v>1821</v>
      </c>
      <c r="C609" t="str">
        <f t="array" ref="C609">IF(ISNA(VLOOKUP(A609&amp;I609&amp;"1",IF({1,0},'8.1论文（前端查询） 需要导入-待处理)'!E:E&amp;'8.1论文（前端查询） 需要导入-待处理)'!G:G&amp;'8.1论文（前端查询） 需要导入-待处理)'!K:K,'8.1论文（前端查询） 需要导入-待处理)'!B:B),2,)),VLOOKUP(A609,IF({1,0},'8.1论文（前端查询） 需要导入-待处理)'!E:E,'8.1论文（前端查询） 需要导入-待处理)'!B:B),2,),VLOOKUP(A609&amp;I609&amp;"1",IF({1,0},'8.1论文（前端查询） 需要导入-待处理)'!E:E&amp;'8.1论文（前端查询） 需要导入-待处理)'!G:G&amp;'8.1论文（前端查询） 需要导入-待处理)'!K:K,'8.1论文（前端查询） 需要导入-待处理)'!B:B),2,))</f>
        <v>李然</v>
      </c>
      <c r="D609" t="e">
        <f>VLOOKUP(C609,[1]Sheet1!$A:$B,2,)</f>
        <v>#N/A</v>
      </c>
      <c r="E609" s="1" t="s">
        <v>1820</v>
      </c>
      <c r="F609" t="str">
        <f t="array" ref="F609">IF(VLOOKUP(A609&amp;I609,IF({1,0},'8.1论文（前端查询） 需要导入-待处理)'!E:E&amp;'8.1论文（前端查询） 需要导入-待处理)'!G:G,'8.1论文（前端查询） 需要导入-待处理)'!J:J),2,)="1","独立完成","合作完成")</f>
        <v>合作完成</v>
      </c>
      <c r="G609" t="str">
        <f t="array" ref="G609">VLOOKUP(A609&amp;I609,IF({1,0},'8.1论文（前端查询） 需要导入-待处理)'!E:E&amp;'8.1论文（前端查询） 需要导入-待处理)'!G:G,'8.1论文（前端查询） 需要导入-待处理)'!A:A),2,)</f>
        <v>2013</v>
      </c>
      <c r="H609" t="str">
        <f>VLOOKUP(T609,刊物分数!A:D,3,1)</f>
        <v>内部刊物</v>
      </c>
      <c r="I609" t="s">
        <v>1821</v>
      </c>
      <c r="J609" t="str">
        <f t="array" ref="J609">VLOOKUP(A609&amp;I609,IF({1,0},'8.1论文（前端查询） 需要导入-待处理)'!E:E&amp;'8.1论文（前端查询） 需要导入-待处理)'!G:G,'8.1论文（前端查询） 需要导入-待处理)'!I:I),2,)</f>
        <v>2013-07-01 </v>
      </c>
      <c r="K609" t="str">
        <f t="array" ref="K609">VLOOKUP(A609&amp;I609,IF({1,0},'8.1论文（前端查询） 需要导入-待处理)'!E:E&amp;'8.1论文（前端查询） 需要导入-待处理)'!G:G,'8.1论文（前端查询） 需要导入-待处理)'!H:H),2,)</f>
        <v>0.8</v>
      </c>
      <c r="L609" t="s">
        <v>27</v>
      </c>
      <c r="M609" t="s">
        <v>1823</v>
      </c>
      <c r="N609" t="s">
        <v>29</v>
      </c>
      <c r="R609" t="str">
        <f>CONCATENATE(E609,"(",VLOOKUP(H609,刊物分数!C:D,2,)*70%,")")</f>
        <v>liran(3.5)</v>
      </c>
      <c r="T609">
        <v>3</v>
      </c>
    </row>
    <row r="610" spans="1:20">
      <c r="A610" t="s">
        <v>1825</v>
      </c>
      <c r="B610" s="9" t="s">
        <v>1826</v>
      </c>
      <c r="C610" t="str">
        <f t="array" ref="C610">IF(ISNA(VLOOKUP(A610&amp;I610&amp;"1",IF({1,0},'8.1论文（前端查询） 需要导入-待处理)'!E:E&amp;'8.1论文（前端查询） 需要导入-待处理)'!G:G&amp;'8.1论文（前端查询） 需要导入-待处理)'!K:K,'8.1论文（前端查询） 需要导入-待处理)'!B:B),2,)),VLOOKUP(A610,IF({1,0},'8.1论文（前端查询） 需要导入-待处理)'!E:E,'8.1论文（前端查询） 需要导入-待处理)'!B:B),2,),VLOOKUP(A610&amp;I610&amp;"1",IF({1,0},'8.1论文（前端查询） 需要导入-待处理)'!E:E&amp;'8.1论文（前端查询） 需要导入-待处理)'!G:G&amp;'8.1论文（前端查询） 需要导入-待处理)'!K:K,'8.1论文（前端查询） 需要导入-待处理)'!B:B),2,))</f>
        <v>李然</v>
      </c>
      <c r="D610" t="e">
        <f>VLOOKUP(C610,[1]Sheet1!$A:$B,2,)</f>
        <v>#N/A</v>
      </c>
      <c r="E610" s="1" t="s">
        <v>1820</v>
      </c>
      <c r="F610" t="str">
        <f t="array" ref="F610">IF(VLOOKUP(A610&amp;I610,IF({1,0},'8.1论文（前端查询） 需要导入-待处理)'!E:E&amp;'8.1论文（前端查询） 需要导入-待处理)'!G:G,'8.1论文（前端查询） 需要导入-待处理)'!J:J),2,)="1","独立完成","合作完成")</f>
        <v>独立完成</v>
      </c>
      <c r="G610" t="str">
        <f t="array" ref="G610">VLOOKUP(A610&amp;I610,IF({1,0},'8.1论文（前端查询） 需要导入-待处理)'!E:E&amp;'8.1论文（前端查询） 需要导入-待处理)'!G:G,'8.1论文（前端查询） 需要导入-待处理)'!A:A),2,)</f>
        <v>2013</v>
      </c>
      <c r="H610" t="str">
        <f>VLOOKUP(T610,刊物分数!A:D,3,1)</f>
        <v>一般期刊、公开出版的论文集</v>
      </c>
      <c r="I610" t="s">
        <v>1826</v>
      </c>
      <c r="J610" t="str">
        <f t="array" ref="J610">VLOOKUP(A610&amp;I610,IF({1,0},'8.1论文（前端查询） 需要导入-待处理)'!E:E&amp;'8.1论文（前端查询） 需要导入-待处理)'!G:G,'8.1论文（前端查询） 需要导入-待处理)'!I:I),2,)</f>
        <v>2013-08-02 </v>
      </c>
      <c r="K610" t="str">
        <f t="array" ref="K610">VLOOKUP(A610&amp;I610,IF({1,0},'8.1论文（前端查询） 需要导入-待处理)'!E:E&amp;'8.1论文（前端查询） 需要导入-待处理)'!G:G,'8.1论文（前端查询） 需要导入-待处理)'!H:H),2,)</f>
        <v>0.6</v>
      </c>
      <c r="L610" t="s">
        <v>27</v>
      </c>
      <c r="M610" t="s">
        <v>1823</v>
      </c>
      <c r="N610" t="s">
        <v>29</v>
      </c>
      <c r="R610" t="str">
        <f>CONCATENATE(E610,"(",VLOOKUP(H610,刊物分数!C:D,2,)*70%,")")</f>
        <v>liran(14)</v>
      </c>
      <c r="T610">
        <v>10</v>
      </c>
    </row>
    <row r="611" spans="1:20">
      <c r="A611" t="s">
        <v>1829</v>
      </c>
      <c r="B611" s="9" t="s">
        <v>75</v>
      </c>
      <c r="C611" t="str">
        <f t="array" ref="C611">IF(ISNA(VLOOKUP(A611&amp;I611&amp;"1",IF({1,0},'8.1论文（前端查询） 需要导入-待处理)'!E:E&amp;'8.1论文（前端查询） 需要导入-待处理)'!G:G&amp;'8.1论文（前端查询） 需要导入-待处理)'!K:K,'8.1论文（前端查询） 需要导入-待处理)'!B:B),2,)),VLOOKUP(A611,IF({1,0},'8.1论文（前端查询） 需要导入-待处理)'!E:E,'8.1论文（前端查询） 需要导入-待处理)'!B:B),2,),VLOOKUP(A611&amp;I611&amp;"1",IF({1,0},'8.1论文（前端查询） 需要导入-待处理)'!E:E&amp;'8.1论文（前端查询） 需要导入-待处理)'!G:G&amp;'8.1论文（前端查询） 需要导入-待处理)'!K:K,'8.1论文（前端查询） 需要导入-待处理)'!B:B),2,))</f>
        <v>李然</v>
      </c>
      <c r="D611" t="e">
        <f>VLOOKUP(C611,[1]Sheet1!$A:$B,2,)</f>
        <v>#N/A</v>
      </c>
      <c r="E611" s="1" t="s">
        <v>1820</v>
      </c>
      <c r="F611" t="str">
        <f t="array" ref="F611">IF(VLOOKUP(A611&amp;I611,IF({1,0},'8.1论文（前端查询） 需要导入-待处理)'!E:E&amp;'8.1论文（前端查询） 需要导入-待处理)'!G:G,'8.1论文（前端查询） 需要导入-待处理)'!J:J),2,)="1","独立完成","合作完成")</f>
        <v>合作完成</v>
      </c>
      <c r="G611" t="str">
        <f t="array" ref="G611">VLOOKUP(A611&amp;I611,IF({1,0},'8.1论文（前端查询） 需要导入-待处理)'!E:E&amp;'8.1论文（前端查询） 需要导入-待处理)'!G:G,'8.1论文（前端查询） 需要导入-待处理)'!A:A),2,)</f>
        <v>2013</v>
      </c>
      <c r="H611" t="str">
        <f>VLOOKUP(T611,刊物分数!A:D,3,1)</f>
        <v>内部刊物</v>
      </c>
      <c r="I611" t="s">
        <v>75</v>
      </c>
      <c r="J611" t="str">
        <f t="array" ref="J611">VLOOKUP(A611&amp;I611,IF({1,0},'8.1论文（前端查询） 需要导入-待处理)'!E:E&amp;'8.1论文（前端查询） 需要导入-待处理)'!G:G,'8.1论文（前端查询） 需要导入-待处理)'!I:I),2,)</f>
        <v>2013-07-20 </v>
      </c>
      <c r="K611" t="str">
        <f t="array" ref="K611">VLOOKUP(A611&amp;I611,IF({1,0},'8.1论文（前端查询） 需要导入-待处理)'!E:E&amp;'8.1论文（前端查询） 需要导入-待处理)'!G:G,'8.1论文（前端查询） 需要导入-待处理)'!H:H),2,)</f>
        <v>0.3</v>
      </c>
      <c r="L611" t="s">
        <v>27</v>
      </c>
      <c r="M611" t="s">
        <v>1823</v>
      </c>
      <c r="N611" t="s">
        <v>29</v>
      </c>
      <c r="R611" t="str">
        <f>CONCATENATE(E611,"(",VLOOKUP(H611,刊物分数!C:D,2,)*70%,")")</f>
        <v>liran(3.5)</v>
      </c>
      <c r="T611">
        <v>0.8</v>
      </c>
    </row>
    <row r="612" hidden="1" spans="1:20">
      <c r="A612" t="s">
        <v>1571</v>
      </c>
      <c r="B612" s="9" t="s">
        <v>1831</v>
      </c>
      <c r="C612" t="str">
        <f t="array" ref="C612">IF(ISNA(VLOOKUP(A612&amp;I612&amp;"1",IF({1,0},'8.1论文（前端查询） 需要导入-待处理)'!E:E&amp;'8.1论文（前端查询） 需要导入-待处理)'!G:G&amp;'8.1论文（前端查询） 需要导入-待处理)'!K:K,'8.1论文（前端查询） 需要导入-待处理)'!B:B),2,)),VLOOKUP(A612,IF({1,0},'8.1论文（前端查询） 需要导入-待处理)'!E:E,'8.1论文（前端查询） 需要导入-待处理)'!B:B),2,),VLOOKUP(A612&amp;I612&amp;"1",IF({1,0},'8.1论文（前端查询） 需要导入-待处理)'!E:E&amp;'8.1论文（前端查询） 需要导入-待处理)'!G:G&amp;'8.1论文（前端查询） 需要导入-待处理)'!K:K,'8.1论文（前端查询） 需要导入-待处理)'!B:B),2,))</f>
        <v>吴安</v>
      </c>
      <c r="D612" t="str">
        <f>VLOOKUP(C612,[1]Sheet1!$A:$B,2,)</f>
        <v>wuann</v>
      </c>
      <c r="E612" s="1" t="s">
        <v>511</v>
      </c>
      <c r="F612" t="str">
        <f t="array" ref="F612">IF(VLOOKUP(A612&amp;I612,IF({1,0},'8.1论文（前端查询） 需要导入-待处理)'!E:E&amp;'8.1论文（前端查询） 需要导入-待处理)'!G:G,'8.1论文（前端查询） 需要导入-待处理)'!J:J),2,)="1","独立完成","合作完成")</f>
        <v>合作完成</v>
      </c>
      <c r="G612" t="str">
        <f t="array" ref="G612">VLOOKUP(A612&amp;I612,IF({1,0},'8.1论文（前端查询） 需要导入-待处理)'!E:E&amp;'8.1论文（前端查询） 需要导入-待处理)'!G:G,'8.1论文（前端查询） 需要导入-待处理)'!A:A),2,)</f>
        <v>2013</v>
      </c>
      <c r="H612" t="str">
        <f>VLOOKUP(T612,刊物分数!A:D,3,1)</f>
        <v>内部刊物</v>
      </c>
      <c r="I612" t="s">
        <v>1831</v>
      </c>
      <c r="J612" t="str">
        <f t="array" ref="J612">VLOOKUP(A612&amp;I612,IF({1,0},'8.1论文（前端查询） 需要导入-待处理)'!E:E&amp;'8.1论文（前端查询） 需要导入-待处理)'!G:G,'8.1论文（前端查询） 需要导入-待处理)'!I:I),2,)</f>
        <v>2012-12-31 </v>
      </c>
      <c r="K612" t="str">
        <f t="array" ref="K612">VLOOKUP(A612&amp;I612,IF({1,0},'8.1论文（前端查询） 需要导入-待处理)'!E:E&amp;'8.1论文（前端查询） 需要导入-待处理)'!G:G,'8.1论文（前端查询） 需要导入-待处理)'!H:H),2,)</f>
        <v>1</v>
      </c>
      <c r="L612" t="s">
        <v>27</v>
      </c>
      <c r="M612" t="s">
        <v>1573</v>
      </c>
      <c r="N612" t="s">
        <v>29</v>
      </c>
      <c r="R612" t="str">
        <f>CONCATENATE(E612,"(",VLOOKUP(H612,刊物分数!C:D,2,)*70%,")")</f>
        <v>wuan(3.5)</v>
      </c>
      <c r="T612">
        <v>2</v>
      </c>
    </row>
    <row r="613" spans="1:20">
      <c r="A613" t="s">
        <v>1832</v>
      </c>
      <c r="B613" s="9" t="s">
        <v>825</v>
      </c>
      <c r="C613" t="str">
        <f t="array" ref="C613">IF(ISNA(VLOOKUP(A613&amp;I613&amp;"1",IF({1,0},'8.1论文（前端查询） 需要导入-待处理)'!E:E&amp;'8.1论文（前端查询） 需要导入-待处理)'!G:G&amp;'8.1论文（前端查询） 需要导入-待处理)'!K:K,'8.1论文（前端查询） 需要导入-待处理)'!B:B),2,)),VLOOKUP(A613,IF({1,0},'8.1论文（前端查询） 需要导入-待处理)'!E:E,'8.1论文（前端查询） 需要导入-待处理)'!B:B),2,),VLOOKUP(A613&amp;I613&amp;"1",IF({1,0},'8.1论文（前端查询） 需要导入-待处理)'!E:E&amp;'8.1论文（前端查询） 需要导入-待处理)'!G:G&amp;'8.1论文（前端查询） 需要导入-待处理)'!K:K,'8.1论文（前端查询） 需要导入-待处理)'!B:B),2,))</f>
        <v>李勇</v>
      </c>
      <c r="D613" t="e">
        <f>VLOOKUP(C613,[1]Sheet1!$A:$B,2,)</f>
        <v>#N/A</v>
      </c>
      <c r="E613" s="1" t="s">
        <v>306</v>
      </c>
      <c r="F613" t="str">
        <f t="array" ref="F613">IF(VLOOKUP(A613&amp;I613,IF({1,0},'8.1论文（前端查询） 需要导入-待处理)'!E:E&amp;'8.1论文（前端查询） 需要导入-待处理)'!G:G,'8.1论文（前端查询） 需要导入-待处理)'!J:J),2,)="1","独立完成","合作完成")</f>
        <v>独立完成</v>
      </c>
      <c r="G613" t="str">
        <f t="array" ref="G613">VLOOKUP(A613&amp;I613,IF({1,0},'8.1论文（前端查询） 需要导入-待处理)'!E:E&amp;'8.1论文（前端查询） 需要导入-待处理)'!G:G,'8.1论文（前端查询） 需要导入-待处理)'!A:A),2,)</f>
        <v>2013</v>
      </c>
      <c r="H613" t="str">
        <f>VLOOKUP(T613,刊物分数!A:D,3,1)</f>
        <v>一般期刊、公开出版的论文集</v>
      </c>
      <c r="I613" t="s">
        <v>825</v>
      </c>
      <c r="J613" t="str">
        <f t="array" ref="J613">VLOOKUP(A613&amp;I613,IF({1,0},'8.1论文（前端查询） 需要导入-待处理)'!E:E&amp;'8.1论文（前端查询） 需要导入-待处理)'!G:G,'8.1论文（前端查询） 需要导入-待处理)'!I:I),2,)</f>
        <v>2012-12-27 </v>
      </c>
      <c r="K613" t="str">
        <f t="array" ref="K613">VLOOKUP(A613&amp;I613,IF({1,0},'8.1论文（前端查询） 需要导入-待处理)'!E:E&amp;'8.1论文（前端查询） 需要导入-待处理)'!G:G,'8.1论文（前端查询） 需要导入-待处理)'!H:H),2,)</f>
        <v>0.8</v>
      </c>
      <c r="L613" t="s">
        <v>27</v>
      </c>
      <c r="M613" t="s">
        <v>309</v>
      </c>
      <c r="N613" t="s">
        <v>29</v>
      </c>
      <c r="R613" t="str">
        <f>CONCATENATE(E613,"(",VLOOKUP(H613,刊物分数!C:D,2,)*70%,")")</f>
        <v>liyong(14)</v>
      </c>
      <c r="T613">
        <v>10</v>
      </c>
    </row>
    <row r="614" spans="1:20">
      <c r="A614" t="s">
        <v>1834</v>
      </c>
      <c r="B614" s="9" t="s">
        <v>312</v>
      </c>
      <c r="C614" t="str">
        <f t="array" ref="C614">IF(ISNA(VLOOKUP(A614&amp;I614&amp;"1",IF({1,0},'8.1论文（前端查询） 需要导入-待处理)'!E:E&amp;'8.1论文（前端查询） 需要导入-待处理)'!G:G&amp;'8.1论文（前端查询） 需要导入-待处理)'!K:K,'8.1论文（前端查询） 需要导入-待处理)'!B:B),2,)),VLOOKUP(A614,IF({1,0},'8.1论文（前端查询） 需要导入-待处理)'!E:E,'8.1论文（前端查询） 需要导入-待处理)'!B:B),2,),VLOOKUP(A614&amp;I614&amp;"1",IF({1,0},'8.1论文（前端查询） 需要导入-待处理)'!E:E&amp;'8.1论文（前端查询） 需要导入-待处理)'!G:G&amp;'8.1论文（前端查询） 需要导入-待处理)'!K:K,'8.1论文（前端查询） 需要导入-待处理)'!B:B),2,))</f>
        <v>李勇</v>
      </c>
      <c r="D614" t="e">
        <f>VLOOKUP(C614,[1]Sheet1!$A:$B,2,)</f>
        <v>#N/A</v>
      </c>
      <c r="E614" s="1" t="s">
        <v>306</v>
      </c>
      <c r="F614" t="str">
        <f t="array" ref="F614">IF(VLOOKUP(A614&amp;I614,IF({1,0},'8.1论文（前端查询） 需要导入-待处理)'!E:E&amp;'8.1论文（前端查询） 需要导入-待处理)'!G:G,'8.1论文（前端查询） 需要导入-待处理)'!J:J),2,)="1","独立完成","合作完成")</f>
        <v>独立完成</v>
      </c>
      <c r="G614" t="str">
        <f t="array" ref="G614">VLOOKUP(A614&amp;I614,IF({1,0},'8.1论文（前端查询） 需要导入-待处理)'!E:E&amp;'8.1论文（前端查询） 需要导入-待处理)'!G:G,'8.1论文（前端查询） 需要导入-待处理)'!A:A),2,)</f>
        <v>2013</v>
      </c>
      <c r="H614" t="str">
        <f>VLOOKUP(T614,刊物分数!A:D,3,1)</f>
        <v>一般期刊、公开出版的论文集</v>
      </c>
      <c r="I614" t="s">
        <v>312</v>
      </c>
      <c r="J614" t="str">
        <f t="array" ref="J614">VLOOKUP(A614&amp;I614,IF({1,0},'8.1论文（前端查询） 需要导入-待处理)'!E:E&amp;'8.1论文（前端查询） 需要导入-待处理)'!G:G,'8.1论文（前端查询） 需要导入-待处理)'!I:I),2,)</f>
        <v>2013-03-20 </v>
      </c>
      <c r="K614" t="str">
        <f t="array" ref="K614">VLOOKUP(A614&amp;I614,IF({1,0},'8.1论文（前端查询） 需要导入-待处理)'!E:E&amp;'8.1论文（前端查询） 需要导入-待处理)'!G:G,'8.1论文（前端查询） 需要导入-待处理)'!H:H),2,)</f>
        <v>0.7</v>
      </c>
      <c r="L614" t="s">
        <v>27</v>
      </c>
      <c r="M614" t="s">
        <v>309</v>
      </c>
      <c r="N614" t="s">
        <v>29</v>
      </c>
      <c r="R614" t="str">
        <f>CONCATENATE(E614,"(",VLOOKUP(H614,刊物分数!C:D,2,)*70%,")")</f>
        <v>liyong(14)</v>
      </c>
      <c r="T614">
        <v>20</v>
      </c>
    </row>
    <row r="615" spans="1:20">
      <c r="A615" t="s">
        <v>1836</v>
      </c>
      <c r="B615" s="9" t="s">
        <v>1837</v>
      </c>
      <c r="C615" t="str">
        <f t="array" ref="C615">IF(ISNA(VLOOKUP(A615&amp;I615&amp;"1",IF({1,0},'8.1论文（前端查询） 需要导入-待处理)'!E:E&amp;'8.1论文（前端查询） 需要导入-待处理)'!G:G&amp;'8.1论文（前端查询） 需要导入-待处理)'!K:K,'8.1论文（前端查询） 需要导入-待处理)'!B:B),2,)),VLOOKUP(A615,IF({1,0},'8.1论文（前端查询） 需要导入-待处理)'!E:E,'8.1论文（前端查询） 需要导入-待处理)'!B:B),2,),VLOOKUP(A615&amp;I615&amp;"1",IF({1,0},'8.1论文（前端查询） 需要导入-待处理)'!E:E&amp;'8.1论文（前端查询） 需要导入-待处理)'!G:G&amp;'8.1论文（前端查询） 需要导入-待处理)'!K:K,'8.1论文（前端查询） 需要导入-待处理)'!B:B),2,))</f>
        <v>李勇</v>
      </c>
      <c r="D615" t="e">
        <f>VLOOKUP(C615,[1]Sheet1!$A:$B,2,)</f>
        <v>#N/A</v>
      </c>
      <c r="E615" s="1" t="s">
        <v>306</v>
      </c>
      <c r="F615" t="str">
        <f t="array" ref="F615">IF(VLOOKUP(A615&amp;I615,IF({1,0},'8.1论文（前端查询） 需要导入-待处理)'!E:E&amp;'8.1论文（前端查询） 需要导入-待处理)'!G:G,'8.1论文（前端查询） 需要导入-待处理)'!J:J),2,)="1","独立完成","合作完成")</f>
        <v>独立完成</v>
      </c>
      <c r="G615" t="str">
        <f t="array" ref="G615">VLOOKUP(A615&amp;I615,IF({1,0},'8.1论文（前端查询） 需要导入-待处理)'!E:E&amp;'8.1论文（前端查询） 需要导入-待处理)'!G:G,'8.1论文（前端查询） 需要导入-待处理)'!A:A),2,)</f>
        <v>2013</v>
      </c>
      <c r="H615" t="str">
        <f>VLOOKUP(T615,刊物分数!A:D,3,1)</f>
        <v>一般期刊、公开出版的论文集</v>
      </c>
      <c r="I615" t="s">
        <v>1837</v>
      </c>
      <c r="J615" t="str">
        <f t="array" ref="J615">VLOOKUP(A615&amp;I615,IF({1,0},'8.1论文（前端查询） 需要导入-待处理)'!E:E&amp;'8.1论文（前端查询） 需要导入-待处理)'!G:G,'8.1论文（前端查询） 需要导入-待处理)'!I:I),2,)</f>
        <v>2013-08-15 </v>
      </c>
      <c r="K615" t="str">
        <f t="array" ref="K615">VLOOKUP(A615&amp;I615,IF({1,0},'8.1论文（前端查询） 需要导入-待处理)'!E:E&amp;'8.1论文（前端查询） 需要导入-待处理)'!G:G,'8.1论文（前端查询） 需要导入-待处理)'!H:H),2,)</f>
        <v>0.2</v>
      </c>
      <c r="L615" t="s">
        <v>27</v>
      </c>
      <c r="M615" t="s">
        <v>309</v>
      </c>
      <c r="N615" t="s">
        <v>29</v>
      </c>
      <c r="R615" t="str">
        <f>CONCATENATE(E615,"(",VLOOKUP(H615,刊物分数!C:D,2,)*70%,")")</f>
        <v>liyong(14)</v>
      </c>
      <c r="T615">
        <v>10</v>
      </c>
    </row>
    <row r="616" hidden="1" spans="1:20">
      <c r="A616" t="s">
        <v>1839</v>
      </c>
      <c r="B616" s="9" t="s">
        <v>1840</v>
      </c>
      <c r="C616" t="str">
        <f t="array" ref="C616">IF(ISNA(VLOOKUP(A616&amp;I616&amp;"1",IF({1,0},'8.1论文（前端查询） 需要导入-待处理)'!E:E&amp;'8.1论文（前端查询） 需要导入-待处理)'!G:G&amp;'8.1论文（前端查询） 需要导入-待处理)'!K:K,'8.1论文（前端查询） 需要导入-待处理)'!B:B),2,)),VLOOKUP(A616,IF({1,0},'8.1论文（前端查询） 需要导入-待处理)'!E:E,'8.1论文（前端查询） 需要导入-待处理)'!B:B),2,),VLOOKUP(A616&amp;I616&amp;"1",IF({1,0},'8.1论文（前端查询） 需要导入-待处理)'!E:E&amp;'8.1论文（前端查询） 需要导入-待处理)'!G:G&amp;'8.1论文（前端查询） 需要导入-待处理)'!K:K,'8.1论文（前端查询） 需要导入-待处理)'!B:B),2,))</f>
        <v>李佑静</v>
      </c>
      <c r="D616" t="str">
        <f>VLOOKUP(C616,[1]Sheet1!$A:$B,2,)</f>
        <v>liyoujing</v>
      </c>
      <c r="E616" s="1" t="s">
        <v>327</v>
      </c>
      <c r="F616" t="str">
        <f t="array" ref="F616">IF(VLOOKUP(A616&amp;I616,IF({1,0},'8.1论文（前端查询） 需要导入-待处理)'!E:E&amp;'8.1论文（前端查询） 需要导入-待处理)'!G:G,'8.1论文（前端查询） 需要导入-待处理)'!J:J),2,)="1","独立完成","合作完成")</f>
        <v>独立完成</v>
      </c>
      <c r="G616" t="str">
        <f t="array" ref="G616">VLOOKUP(A616&amp;I616,IF({1,0},'8.1论文（前端查询） 需要导入-待处理)'!E:E&amp;'8.1论文（前端查询） 需要导入-待处理)'!G:G,'8.1论文（前端查询） 需要导入-待处理)'!A:A),2,)</f>
        <v>2013</v>
      </c>
      <c r="H616" t="str">
        <f>VLOOKUP(T616,刊物分数!A:D,3,1)</f>
        <v>一般期刊、公开出版的论文集</v>
      </c>
      <c r="I616" t="s">
        <v>1840</v>
      </c>
      <c r="J616" t="str">
        <f t="array" ref="J616">VLOOKUP(A616&amp;I616,IF({1,0},'8.1论文（前端查询） 需要导入-待处理)'!E:E&amp;'8.1论文（前端查询） 需要导入-待处理)'!G:G,'8.1论文（前端查询） 需要导入-待处理)'!I:I),2,)</f>
        <v>2012-12-18 </v>
      </c>
      <c r="K616" t="str">
        <f t="array" ref="K616">VLOOKUP(A616&amp;I616,IF({1,0},'8.1论文（前端查询） 需要导入-待处理)'!E:E&amp;'8.1论文（前端查询） 需要导入-待处理)'!G:G,'8.1论文（前端查询） 需要导入-待处理)'!H:H),2,)</f>
        <v>0.8</v>
      </c>
      <c r="L616" t="s">
        <v>27</v>
      </c>
      <c r="M616" t="s">
        <v>333</v>
      </c>
      <c r="N616" t="s">
        <v>29</v>
      </c>
      <c r="R616" t="str">
        <f>CONCATENATE(E616,"(",VLOOKUP(H616,刊物分数!C:D,2,)*70%,")")</f>
        <v>liyoujing(14)</v>
      </c>
      <c r="T616">
        <v>10</v>
      </c>
    </row>
    <row r="617" spans="1:20">
      <c r="A617" t="s">
        <v>1842</v>
      </c>
      <c r="B617" s="9" t="s">
        <v>1843</v>
      </c>
      <c r="C617" t="str">
        <f t="array" ref="C617">IF(ISNA(VLOOKUP(A617&amp;I617&amp;"1",IF({1,0},'8.1论文（前端查询） 需要导入-待处理)'!E:E&amp;'8.1论文（前端查询） 需要导入-待处理)'!G:G&amp;'8.1论文（前端查询） 需要导入-待处理)'!K:K,'8.1论文（前端查询） 需要导入-待处理)'!B:B),2,)),VLOOKUP(A617,IF({1,0},'8.1论文（前端查询） 需要导入-待处理)'!E:E,'8.1论文（前端查询） 需要导入-待处理)'!B:B),2,),VLOOKUP(A617&amp;I617&amp;"1",IF({1,0},'8.1论文（前端查询） 需要导入-待处理)'!E:E&amp;'8.1论文（前端查询） 需要导入-待处理)'!G:G&amp;'8.1论文（前端查询） 需要导入-待处理)'!K:K,'8.1论文（前端查询） 需要导入-待处理)'!B:B),2,))</f>
        <v>李玉雪</v>
      </c>
      <c r="D617" t="e">
        <f>VLOOKUP(C617,[1]Sheet1!$A:$B,2,)</f>
        <v>#N/A</v>
      </c>
      <c r="E617" s="1" t="s">
        <v>337</v>
      </c>
      <c r="F617" t="str">
        <f t="array" ref="F617">IF(VLOOKUP(A617&amp;I617,IF({1,0},'8.1论文（前端查询） 需要导入-待处理)'!E:E&amp;'8.1论文（前端查询） 需要导入-待处理)'!G:G,'8.1论文（前端查询） 需要导入-待处理)'!J:J),2,)="1","独立完成","合作完成")</f>
        <v>独立完成</v>
      </c>
      <c r="G617" t="str">
        <f t="array" ref="G617">VLOOKUP(A617&amp;I617,IF({1,0},'8.1论文（前端查询） 需要导入-待处理)'!E:E&amp;'8.1论文（前端查询） 需要导入-待处理)'!G:G,'8.1论文（前端查询） 需要导入-待处理)'!A:A),2,)</f>
        <v>2013</v>
      </c>
      <c r="H617" t="str">
        <f>VLOOKUP(T617,刊物分数!A:D,3,1)</f>
        <v>一般期刊、公开出版的论文集</v>
      </c>
      <c r="I617" t="s">
        <v>1843</v>
      </c>
      <c r="J617" t="str">
        <f t="array" ref="J617">VLOOKUP(A617&amp;I617,IF({1,0},'8.1论文（前端查询） 需要导入-待处理)'!E:E&amp;'8.1论文（前端查询） 需要导入-待处理)'!G:G,'8.1论文（前端查询） 需要导入-待处理)'!I:I),2,)</f>
        <v>2013-09-01 </v>
      </c>
      <c r="K617" t="str">
        <f t="array" ref="K617">VLOOKUP(A617&amp;I617,IF({1,0},'8.1论文（前端查询） 需要导入-待处理)'!E:E&amp;'8.1论文（前端查询） 需要导入-待处理)'!G:G,'8.1论文（前端查询） 需要导入-待处理)'!H:H),2,)</f>
        <v>0.8</v>
      </c>
      <c r="L617" t="s">
        <v>27</v>
      </c>
      <c r="M617" t="s">
        <v>341</v>
      </c>
      <c r="N617" t="s">
        <v>29</v>
      </c>
      <c r="R617" t="str">
        <f>CONCATENATE(E617,"(",VLOOKUP(H617,刊物分数!C:D,2,)*70%,")")</f>
        <v>liyuxue(14)</v>
      </c>
      <c r="T617">
        <v>10</v>
      </c>
    </row>
    <row r="618" spans="1:20">
      <c r="A618" t="s">
        <v>1845</v>
      </c>
      <c r="B618" s="9" t="s">
        <v>1846</v>
      </c>
      <c r="C618" t="str">
        <f t="array" ref="C618">IF(ISNA(VLOOKUP(A618&amp;I618&amp;"1",IF({1,0},'8.1论文（前端查询） 需要导入-待处理)'!E:E&amp;'8.1论文（前端查询） 需要导入-待处理)'!G:G&amp;'8.1论文（前端查询） 需要导入-待处理)'!K:K,'8.1论文（前端查询） 需要导入-待处理)'!B:B),2,)),VLOOKUP(A618,IF({1,0},'8.1论文（前端查询） 需要导入-待处理)'!E:E,'8.1论文（前端查询） 需要导入-待处理)'!B:B),2,),VLOOKUP(A618&amp;I618&amp;"1",IF({1,0},'8.1论文（前端查询） 需要导入-待处理)'!E:E&amp;'8.1论文（前端查询） 需要导入-待处理)'!G:G&amp;'8.1论文（前端查询） 需要导入-待处理)'!K:K,'8.1论文（前端查询） 需要导入-待处理)'!B:B),2,))</f>
        <v>李玉雪</v>
      </c>
      <c r="D618" t="e">
        <f>VLOOKUP(C618,[1]Sheet1!$A:$B,2,)</f>
        <v>#N/A</v>
      </c>
      <c r="E618" s="1" t="s">
        <v>337</v>
      </c>
      <c r="F618" t="str">
        <f t="array" ref="F618">IF(VLOOKUP(A618&amp;I618,IF({1,0},'8.1论文（前端查询） 需要导入-待处理)'!E:E&amp;'8.1论文（前端查询） 需要导入-待处理)'!G:G,'8.1论文（前端查询） 需要导入-待处理)'!J:J),2,)="1","独立完成","合作完成")</f>
        <v>独立完成</v>
      </c>
      <c r="G618" t="str">
        <f t="array" ref="G618">VLOOKUP(A618&amp;I618,IF({1,0},'8.1论文（前端查询） 需要导入-待处理)'!E:E&amp;'8.1论文（前端查询） 需要导入-待处理)'!G:G,'8.1论文（前端查询） 需要导入-待处理)'!A:A),2,)</f>
        <v>2013</v>
      </c>
      <c r="H618" t="str">
        <f>VLOOKUP(T618,刊物分数!A:D,3,1)</f>
        <v>一般核心期刊</v>
      </c>
      <c r="I618" t="s">
        <v>1846</v>
      </c>
      <c r="J618" t="str">
        <f t="array" ref="J618">VLOOKUP(A618&amp;I618,IF({1,0},'8.1论文（前端查询） 需要导入-待处理)'!E:E&amp;'8.1论文（前端查询） 需要导入-待处理)'!G:G,'8.1论文（前端查询） 需要导入-待处理)'!I:I),2,)</f>
        <v>2013-11-01 </v>
      </c>
      <c r="K618" t="str">
        <f t="array" ref="K618">VLOOKUP(A618&amp;I618,IF({1,0},'8.1论文（前端查询） 需要导入-待处理)'!E:E&amp;'8.1论文（前端查询） 需要导入-待处理)'!G:G,'8.1论文（前端查询） 需要导入-待处理)'!H:H),2,)</f>
        <v>1.3</v>
      </c>
      <c r="L618" t="s">
        <v>27</v>
      </c>
      <c r="M618" t="s">
        <v>341</v>
      </c>
      <c r="N618" t="s">
        <v>29</v>
      </c>
      <c r="R618" t="str">
        <f>CONCATENATE(E618,"(",VLOOKUP(H618,刊物分数!C:D,2,)*70%,")")</f>
        <v>liyuxue(42)</v>
      </c>
      <c r="T618">
        <v>60</v>
      </c>
    </row>
    <row r="619" hidden="1" spans="1:20">
      <c r="A619" t="s">
        <v>1848</v>
      </c>
      <c r="B619" s="9" t="s">
        <v>1022</v>
      </c>
      <c r="C619" t="str">
        <f t="array" ref="C619">IF(ISNA(VLOOKUP(A619&amp;I619&amp;"1",IF({1,0},'8.1论文（前端查询） 需要导入-待处理)'!E:E&amp;'8.1论文（前端查询） 需要导入-待处理)'!G:G&amp;'8.1论文（前端查询） 需要导入-待处理)'!K:K,'8.1论文（前端查询） 需要导入-待处理)'!B:B),2,)),VLOOKUP(A619,IF({1,0},'8.1论文（前端查询） 需要导入-待处理)'!E:E,'8.1论文（前端查询） 需要导入-待处理)'!B:B),2,),VLOOKUP(A619&amp;I619&amp;"1",IF({1,0},'8.1论文（前端查询） 需要导入-待处理)'!E:E&amp;'8.1论文（前端查询） 需要导入-待处理)'!G:G&amp;'8.1论文（前端查询） 需要导入-待处理)'!K:K,'8.1论文（前端查询） 需要导入-待处理)'!B:B),2,))</f>
        <v>李重华</v>
      </c>
      <c r="D619" t="str">
        <f>VLOOKUP(C619,[1]Sheet1!$A:$B,2,)</f>
        <v>lichonghua</v>
      </c>
      <c r="E619" s="1" t="s">
        <v>353</v>
      </c>
      <c r="F619" t="str">
        <f t="array" ref="F619">IF(VLOOKUP(A619&amp;I619,IF({1,0},'8.1论文（前端查询） 需要导入-待处理)'!E:E&amp;'8.1论文（前端查询） 需要导入-待处理)'!G:G,'8.1论文（前端查询） 需要导入-待处理)'!J:J),2,)="1","独立完成","合作完成")</f>
        <v>独立完成</v>
      </c>
      <c r="G619" t="str">
        <f t="array" ref="G619">VLOOKUP(A619&amp;I619,IF({1,0},'8.1论文（前端查询） 需要导入-待处理)'!E:E&amp;'8.1论文（前端查询） 需要导入-待处理)'!G:G,'8.1论文（前端查询） 需要导入-待处理)'!A:A),2,)</f>
        <v>2013</v>
      </c>
      <c r="H619" t="str">
        <f>VLOOKUP(T619,刊物分数!A:D,3,1)</f>
        <v>一般期刊、公开出版的论文集</v>
      </c>
      <c r="I619" t="s">
        <v>1022</v>
      </c>
      <c r="J619" t="str">
        <f t="array" ref="J619">VLOOKUP(A619&amp;I619,IF({1,0},'8.1论文（前端查询） 需要导入-待处理)'!E:E&amp;'8.1论文（前端查询） 需要导入-待处理)'!G:G,'8.1论文（前端查询） 需要导入-待处理)'!I:I),2,)</f>
        <v>2013-02-06 </v>
      </c>
      <c r="K619" t="str">
        <f t="array" ref="K619">VLOOKUP(A619&amp;I619,IF({1,0},'8.1论文（前端查询） 需要导入-待处理)'!E:E&amp;'8.1论文（前端查询） 需要导入-待处理)'!G:G,'8.1论文（前端查询） 需要导入-待处理)'!H:H),2,)</f>
        <v>0.8</v>
      </c>
      <c r="L619" t="s">
        <v>27</v>
      </c>
      <c r="M619" t="s">
        <v>356</v>
      </c>
      <c r="N619" t="s">
        <v>29</v>
      </c>
      <c r="R619" t="str">
        <f>CONCATENATE(E619,"(",VLOOKUP(H619,刊物分数!C:D,2,)*70%,")")</f>
        <v>lichonghua(14)</v>
      </c>
      <c r="T619">
        <v>10</v>
      </c>
    </row>
    <row r="620" hidden="1" spans="1:20">
      <c r="A620" t="s">
        <v>1850</v>
      </c>
      <c r="B620" s="9" t="s">
        <v>1851</v>
      </c>
      <c r="C620" t="str">
        <f t="array" ref="C620">IF(ISNA(VLOOKUP(A620&amp;I620&amp;"1",IF({1,0},'8.1论文（前端查询） 需要导入-待处理)'!E:E&amp;'8.1论文（前端查询） 需要导入-待处理)'!G:G&amp;'8.1论文（前端查询） 需要导入-待处理)'!K:K,'8.1论文（前端查询） 需要导入-待处理)'!B:B),2,)),VLOOKUP(A620,IF({1,0},'8.1论文（前端查询） 需要导入-待处理)'!E:E,'8.1论文（前端查询） 需要导入-待处理)'!B:B),2,),VLOOKUP(A620&amp;I620&amp;"1",IF({1,0},'8.1论文（前端查询） 需要导入-待处理)'!E:E&amp;'8.1论文（前端查询） 需要导入-待处理)'!G:G&amp;'8.1论文（前端查询） 需要导入-待处理)'!K:K,'8.1论文（前端查询） 需要导入-待处理)'!B:B),2,))</f>
        <v>李重华</v>
      </c>
      <c r="D620" t="str">
        <f>VLOOKUP(C620,[1]Sheet1!$A:$B,2,)</f>
        <v>lichonghua</v>
      </c>
      <c r="E620" s="1" t="s">
        <v>353</v>
      </c>
      <c r="F620" t="str">
        <f t="array" ref="F620">IF(VLOOKUP(A620&amp;I620,IF({1,0},'8.1论文（前端查询） 需要导入-待处理)'!E:E&amp;'8.1论文（前端查询） 需要导入-待处理)'!G:G,'8.1论文（前端查询） 需要导入-待处理)'!J:J),2,)="1","独立完成","合作完成")</f>
        <v>独立完成</v>
      </c>
      <c r="G620" t="str">
        <f t="array" ref="G620">VLOOKUP(A620&amp;I620,IF({1,0},'8.1论文（前端查询） 需要导入-待处理)'!E:E&amp;'8.1论文（前端查询） 需要导入-待处理)'!G:G,'8.1论文（前端查询） 需要导入-待处理)'!A:A),2,)</f>
        <v>2013</v>
      </c>
      <c r="H620" t="str">
        <f>VLOOKUP(T620,刊物分数!A:D,3,1)</f>
        <v>一般期刊、公开出版的论文集</v>
      </c>
      <c r="I620" t="s">
        <v>1851</v>
      </c>
      <c r="J620" t="str">
        <f t="array" ref="J620">VLOOKUP(A620&amp;I620,IF({1,0},'8.1论文（前端查询） 需要导入-待处理)'!E:E&amp;'8.1论文（前端查询） 需要导入-待处理)'!G:G,'8.1论文（前端查询） 需要导入-待处理)'!I:I),2,)</f>
        <v>2013-07-07 </v>
      </c>
      <c r="K620" t="str">
        <f t="array" ref="K620">VLOOKUP(A620&amp;I620,IF({1,0},'8.1论文（前端查询） 需要导入-待处理)'!E:E&amp;'8.1论文（前端查询） 需要导入-待处理)'!G:G,'8.1论文（前端查询） 需要导入-待处理)'!H:H),2,)</f>
        <v>0.8</v>
      </c>
      <c r="L620" t="s">
        <v>27</v>
      </c>
      <c r="M620" t="s">
        <v>356</v>
      </c>
      <c r="N620" t="s">
        <v>29</v>
      </c>
      <c r="R620" t="str">
        <f>CONCATENATE(E620,"(",VLOOKUP(H620,刊物分数!C:D,2,)*70%,")")</f>
        <v>lichonghua(14)</v>
      </c>
      <c r="T620">
        <v>20</v>
      </c>
    </row>
    <row r="621" hidden="1" spans="1:20">
      <c r="A621" t="s">
        <v>1853</v>
      </c>
      <c r="B621" s="9" t="s">
        <v>1854</v>
      </c>
      <c r="C621" t="str">
        <f t="array" ref="C621">IF(ISNA(VLOOKUP(A621&amp;I621&amp;"1",IF({1,0},'8.1论文（前端查询） 需要导入-待处理)'!E:E&amp;'8.1论文（前端查询） 需要导入-待处理)'!G:G&amp;'8.1论文（前端查询） 需要导入-待处理)'!K:K,'8.1论文（前端查询） 需要导入-待处理)'!B:B),2,)),VLOOKUP(A621,IF({1,0},'8.1论文（前端查询） 需要导入-待处理)'!E:E,'8.1论文（前端查询） 需要导入-待处理)'!B:B),2,),VLOOKUP(A621&amp;I621&amp;"1",IF({1,0},'8.1论文（前端查询） 需要导入-待处理)'!E:E&amp;'8.1论文（前端查询） 需要导入-待处理)'!G:G&amp;'8.1论文（前端查询） 需要导入-待处理)'!K:K,'8.1论文（前端查询） 需要导入-待处理)'!B:B),2,))</f>
        <v>廖杉杉</v>
      </c>
      <c r="D621" t="str">
        <f>VLOOKUP(C621,[1]Sheet1!$A:$B,2,)</f>
        <v>liaoshanshan</v>
      </c>
      <c r="E621" s="1" t="s">
        <v>1596</v>
      </c>
      <c r="F621" t="str">
        <f t="array" ref="F621">IF(VLOOKUP(A621&amp;I621,IF({1,0},'8.1论文（前端查询） 需要导入-待处理)'!E:E&amp;'8.1论文（前端查询） 需要导入-待处理)'!G:G,'8.1论文（前端查询） 需要导入-待处理)'!J:J),2,)="1","独立完成","合作完成")</f>
        <v>合作完成</v>
      </c>
      <c r="G621" t="str">
        <f t="array" ref="G621">VLOOKUP(A621&amp;I621,IF({1,0},'8.1论文（前端查询） 需要导入-待处理)'!E:E&amp;'8.1论文（前端查询） 需要导入-待处理)'!G:G,'8.1论文（前端查询） 需要导入-待处理)'!A:A),2,)</f>
        <v>2013</v>
      </c>
      <c r="H621" t="str">
        <f>VLOOKUP(T621,刊物分数!A:D,3,1)</f>
        <v>一般期刊、公开出版的论文集</v>
      </c>
      <c r="I621" t="s">
        <v>1854</v>
      </c>
      <c r="J621" t="str">
        <f t="array" ref="J621">VLOOKUP(A621&amp;I621,IF({1,0},'8.1论文（前端查询） 需要导入-待处理)'!E:E&amp;'8.1论文（前端查询） 需要导入-待处理)'!G:G,'8.1论文（前端查询） 需要导入-待处理)'!I:I),2,)</f>
        <v>2013-02-28 </v>
      </c>
      <c r="K621" t="str">
        <f t="array" ref="K621">VLOOKUP(A621&amp;I621,IF({1,0},'8.1论文（前端查询） 需要导入-待处理)'!E:E&amp;'8.1论文（前端查询） 需要导入-待处理)'!G:G,'8.1论文（前端查询） 需要导入-待处理)'!H:H),2,)</f>
        <v>0.62</v>
      </c>
      <c r="L621" t="s">
        <v>27</v>
      </c>
      <c r="M621" t="s">
        <v>1599</v>
      </c>
      <c r="N621" t="s">
        <v>29</v>
      </c>
      <c r="R621" t="str">
        <f>CONCATENATE(E621,"(",VLOOKUP(H621,刊物分数!C:D,2,)*70%,")")</f>
        <v>liaoshanshan(14)</v>
      </c>
      <c r="T621">
        <v>12</v>
      </c>
    </row>
    <row r="622" hidden="1" spans="1:20">
      <c r="A622" t="s">
        <v>1857</v>
      </c>
      <c r="B622" s="9" t="s">
        <v>1858</v>
      </c>
      <c r="C622" t="str">
        <f t="array" ref="C622">IF(ISNA(VLOOKUP(A622&amp;I622&amp;"1",IF({1,0},'8.1论文（前端查询） 需要导入-待处理)'!E:E&amp;'8.1论文（前端查询） 需要导入-待处理)'!G:G&amp;'8.1论文（前端查询） 需要导入-待处理)'!K:K,'8.1论文（前端查询） 需要导入-待处理)'!B:B),2,)),VLOOKUP(A622,IF({1,0},'8.1论文（前端查询） 需要导入-待处理)'!E:E,'8.1论文（前端查询） 需要导入-待处理)'!B:B),2,),VLOOKUP(A622&amp;I622&amp;"1",IF({1,0},'8.1论文（前端查询） 需要导入-待处理)'!E:E&amp;'8.1论文（前端查询） 需要导入-待处理)'!G:G&amp;'8.1论文（前端查询） 需要导入-待处理)'!K:K,'8.1论文（前端查询） 需要导入-待处理)'!B:B),2,))</f>
        <v>廖杉杉</v>
      </c>
      <c r="D622" t="str">
        <f>VLOOKUP(C622,[1]Sheet1!$A:$B,2,)</f>
        <v>liaoshanshan</v>
      </c>
      <c r="E622" s="1" t="s">
        <v>1596</v>
      </c>
      <c r="F622" t="str">
        <f t="array" ref="F622">IF(VLOOKUP(A622&amp;I622,IF({1,0},'8.1论文（前端查询） 需要导入-待处理)'!E:E&amp;'8.1论文（前端查询） 需要导入-待处理)'!G:G,'8.1论文（前端查询） 需要导入-待处理)'!J:J),2,)="1","独立完成","合作完成")</f>
        <v>独立完成</v>
      </c>
      <c r="G622" t="str">
        <f t="array" ref="G622">VLOOKUP(A622&amp;I622,IF({1,0},'8.1论文（前端查询） 需要导入-待处理)'!E:E&amp;'8.1论文（前端查询） 需要导入-待处理)'!G:G,'8.1论文（前端查询） 需要导入-待处理)'!A:A),2,)</f>
        <v>2013</v>
      </c>
      <c r="H622" t="str">
        <f>VLOOKUP(T622,刊物分数!A:D,3,1)</f>
        <v>一般核心期刊</v>
      </c>
      <c r="I622" t="s">
        <v>1858</v>
      </c>
      <c r="J622" t="str">
        <f t="array" ref="J622">VLOOKUP(A622&amp;I622,IF({1,0},'8.1论文（前端查询） 需要导入-待处理)'!E:E&amp;'8.1论文（前端查询） 需要导入-待处理)'!G:G,'8.1论文（前端查询） 需要导入-待处理)'!I:I),2,)</f>
        <v>2013-08-20 </v>
      </c>
      <c r="K622" t="str">
        <f t="array" ref="K622">VLOOKUP(A622&amp;I622,IF({1,0},'8.1论文（前端查询） 需要导入-待处理)'!E:E&amp;'8.1论文（前端查询） 需要导入-待处理)'!G:G,'8.1论文（前端查询） 需要导入-待处理)'!H:H),2,)</f>
        <v>0.8</v>
      </c>
      <c r="L622" t="s">
        <v>27</v>
      </c>
      <c r="M622" t="s">
        <v>1599</v>
      </c>
      <c r="N622" t="s">
        <v>29</v>
      </c>
      <c r="R622" t="str">
        <f>CONCATENATE(E622,"(",VLOOKUP(H622,刊物分数!C:D,2,)*70%,")")</f>
        <v>liaoshanshan(42)</v>
      </c>
      <c r="T622">
        <v>30</v>
      </c>
    </row>
    <row r="623" hidden="1" spans="1:20">
      <c r="A623" t="s">
        <v>1860</v>
      </c>
      <c r="B623" s="9" t="s">
        <v>1861</v>
      </c>
      <c r="C623" t="str">
        <f t="array" ref="C623">IF(ISNA(VLOOKUP(A623&amp;I623&amp;"1",IF({1,0},'8.1论文（前端查询） 需要导入-待处理)'!E:E&amp;'8.1论文（前端查询） 需要导入-待处理)'!G:G&amp;'8.1论文（前端查询） 需要导入-待处理)'!K:K,'8.1论文（前端查询） 需要导入-待处理)'!B:B),2,)),VLOOKUP(A623,IF({1,0},'8.1论文（前端查询） 需要导入-待处理)'!E:E,'8.1论文（前端查询） 需要导入-待处理)'!B:B),2,),VLOOKUP(A623&amp;I623&amp;"1",IF({1,0},'8.1论文（前端查询） 需要导入-待处理)'!E:E&amp;'8.1论文（前端查询） 需要导入-待处理)'!G:G&amp;'8.1论文（前端查询） 需要导入-待处理)'!K:K,'8.1论文（前端查询） 需要导入-待处理)'!B:B),2,))</f>
        <v>廖杉杉</v>
      </c>
      <c r="D623" t="str">
        <f>VLOOKUP(C623,[1]Sheet1!$A:$B,2,)</f>
        <v>liaoshanshan</v>
      </c>
      <c r="E623" s="1" t="s">
        <v>1596</v>
      </c>
      <c r="F623" t="str">
        <f t="array" ref="F623">IF(VLOOKUP(A623&amp;I623,IF({1,0},'8.1论文（前端查询） 需要导入-待处理)'!E:E&amp;'8.1论文（前端查询） 需要导入-待处理)'!G:G,'8.1论文（前端查询） 需要导入-待处理)'!J:J),2,)="1","独立完成","合作完成")</f>
        <v>独立完成</v>
      </c>
      <c r="G623" t="str">
        <f t="array" ref="G623">VLOOKUP(A623&amp;I623,IF({1,0},'8.1论文（前端查询） 需要导入-待处理)'!E:E&amp;'8.1论文（前端查询） 需要导入-待处理)'!G:G,'8.1论文（前端查询） 需要导入-待处理)'!A:A),2,)</f>
        <v>2013</v>
      </c>
      <c r="H623" t="str">
        <f>VLOOKUP(T623,刊物分数!A:D,3,1)</f>
        <v>一般期刊、公开出版的论文集</v>
      </c>
      <c r="I623" t="s">
        <v>1861</v>
      </c>
      <c r="J623" t="str">
        <f t="array" ref="J623">VLOOKUP(A623&amp;I623,IF({1,0},'8.1论文（前端查询） 需要导入-待处理)'!E:E&amp;'8.1论文（前端查询） 需要导入-待处理)'!G:G,'8.1论文（前端查询） 需要导入-待处理)'!I:I),2,)</f>
        <v>2013-06-25 </v>
      </c>
      <c r="K623" t="str">
        <f t="array" ref="K623">VLOOKUP(A623&amp;I623,IF({1,0},'8.1论文（前端查询） 需要导入-待处理)'!E:E&amp;'8.1论文（前端查询） 需要导入-待处理)'!G:G,'8.1论文（前端查询） 需要导入-待处理)'!H:H),2,)</f>
        <v>0.8</v>
      </c>
      <c r="L623" t="s">
        <v>27</v>
      </c>
      <c r="M623" t="s">
        <v>1599</v>
      </c>
      <c r="N623" t="s">
        <v>29</v>
      </c>
      <c r="R623" t="str">
        <f>CONCATENATE(E623,"(",VLOOKUP(H623,刊物分数!C:D,2,)*70%,")")</f>
        <v>liaoshanshan(14)</v>
      </c>
      <c r="T623">
        <v>20</v>
      </c>
    </row>
    <row r="624" hidden="1" spans="1:20">
      <c r="A624" t="s">
        <v>1863</v>
      </c>
      <c r="B624" s="9" t="s">
        <v>1864</v>
      </c>
      <c r="C624" t="str">
        <f t="array" ref="C624">IF(ISNA(VLOOKUP(A624&amp;I624&amp;"1",IF({1,0},'8.1论文（前端查询） 需要导入-待处理)'!E:E&amp;'8.1论文（前端查询） 需要导入-待处理)'!G:G&amp;'8.1论文（前端查询） 需要导入-待处理)'!K:K,'8.1论文（前端查询） 需要导入-待处理)'!B:B),2,)),VLOOKUP(A624,IF({1,0},'8.1论文（前端查询） 需要导入-待处理)'!E:E,'8.1论文（前端查询） 需要导入-待处理)'!B:B),2,),VLOOKUP(A624&amp;I624&amp;"1",IF({1,0},'8.1论文（前端查询） 需要导入-待处理)'!E:E&amp;'8.1论文（前端查询） 需要导入-待处理)'!G:G&amp;'8.1论文（前端查询） 需要导入-待处理)'!K:K,'8.1论文（前端查询） 需要导入-待处理)'!B:B),2,))</f>
        <v>廖杉杉</v>
      </c>
      <c r="D624" t="str">
        <f>VLOOKUP(C624,[1]Sheet1!$A:$B,2,)</f>
        <v>liaoshanshan</v>
      </c>
      <c r="E624" s="1" t="s">
        <v>1596</v>
      </c>
      <c r="F624" t="str">
        <f t="array" ref="F624">IF(VLOOKUP(A624&amp;I624,IF({1,0},'8.1论文（前端查询） 需要导入-待处理)'!E:E&amp;'8.1论文（前端查询） 需要导入-待处理)'!G:G,'8.1论文（前端查询） 需要导入-待处理)'!J:J),2,)="1","独立完成","合作完成")</f>
        <v>合作完成</v>
      </c>
      <c r="G624" t="str">
        <f t="array" ref="G624">VLOOKUP(A624&amp;I624,IF({1,0},'8.1论文（前端查询） 需要导入-待处理)'!E:E&amp;'8.1论文（前端查询） 需要导入-待处理)'!G:G,'8.1论文（前端查询） 需要导入-待处理)'!A:A),2,)</f>
        <v>2013</v>
      </c>
      <c r="H624" t="str">
        <f>VLOOKUP(T624,刊物分数!A:D,3,1)</f>
        <v>内部刊物</v>
      </c>
      <c r="I624" t="s">
        <v>1864</v>
      </c>
      <c r="J624" t="str">
        <f t="array" ref="J624">VLOOKUP(A624&amp;I624,IF({1,0},'8.1论文（前端查询） 需要导入-待处理)'!E:E&amp;'8.1论文（前端查询） 需要导入-待处理)'!G:G,'8.1论文（前端查询） 需要导入-待处理)'!I:I),2,)</f>
        <v>2013-01-10 </v>
      </c>
      <c r="K624" t="str">
        <f t="array" ref="K624">VLOOKUP(A624&amp;I624,IF({1,0},'8.1论文（前端查询） 需要导入-待处理)'!E:E&amp;'8.1论文（前端查询） 需要导入-待处理)'!G:G,'8.1论文（前端查询） 需要导入-待处理)'!H:H),2,)</f>
        <v>0.65</v>
      </c>
      <c r="L624" t="s">
        <v>27</v>
      </c>
      <c r="M624" t="s">
        <v>1599</v>
      </c>
      <c r="N624" t="s">
        <v>29</v>
      </c>
      <c r="R624" t="str">
        <f>CONCATENATE(E624,"(",VLOOKUP(H624,刊物分数!C:D,2,)*70%,")")</f>
        <v>liaoshanshan(3.5)</v>
      </c>
      <c r="T624">
        <v>2</v>
      </c>
    </row>
    <row r="625" hidden="1" spans="1:20">
      <c r="A625" t="s">
        <v>1867</v>
      </c>
      <c r="B625" s="9" t="s">
        <v>1868</v>
      </c>
      <c r="C625" t="str">
        <f t="array" ref="C625">IF(ISNA(VLOOKUP(A625&amp;I625&amp;"1",IF({1,0},'8.1论文（前端查询） 需要导入-待处理)'!E:E&amp;'8.1论文（前端查询） 需要导入-待处理)'!G:G&amp;'8.1论文（前端查询） 需要导入-待处理)'!K:K,'8.1论文（前端查询） 需要导入-待处理)'!B:B),2,)),VLOOKUP(A625,IF({1,0},'8.1论文（前端查询） 需要导入-待处理)'!E:E,'8.1论文（前端查询） 需要导入-待处理)'!B:B),2,),VLOOKUP(A625&amp;I625&amp;"1",IF({1,0},'8.1论文（前端查询） 需要导入-待处理)'!E:E&amp;'8.1论文（前端查询） 需要导入-待处理)'!G:G&amp;'8.1论文（前端查询） 需要导入-待处理)'!K:K,'8.1论文（前端查询） 需要导入-待处理)'!B:B),2,))</f>
        <v>廖杉杉</v>
      </c>
      <c r="D625" t="str">
        <f>VLOOKUP(C625,[1]Sheet1!$A:$B,2,)</f>
        <v>liaoshanshan</v>
      </c>
      <c r="E625" s="1" t="s">
        <v>1596</v>
      </c>
      <c r="F625" t="str">
        <f t="array" ref="F625">IF(VLOOKUP(A625&amp;I625,IF({1,0},'8.1论文（前端查询） 需要导入-待处理)'!E:E&amp;'8.1论文（前端查询） 需要导入-待处理)'!G:G,'8.1论文（前端查询） 需要导入-待处理)'!J:J),2,)="1","独立完成","合作完成")</f>
        <v>合作完成</v>
      </c>
      <c r="G625" t="str">
        <f t="array" ref="G625">VLOOKUP(A625&amp;I625,IF({1,0},'8.1论文（前端查询） 需要导入-待处理)'!E:E&amp;'8.1论文（前端查询） 需要导入-待处理)'!G:G,'8.1论文（前端查询） 需要导入-待处理)'!A:A),2,)</f>
        <v>2013</v>
      </c>
      <c r="H625" t="str">
        <f>VLOOKUP(T625,刊物分数!A:D,3,1)</f>
        <v>一般期刊、公开出版的论文集</v>
      </c>
      <c r="I625" t="s">
        <v>1868</v>
      </c>
      <c r="J625" t="str">
        <f t="array" ref="J625">VLOOKUP(A625&amp;I625,IF({1,0},'8.1论文（前端查询） 需要导入-待处理)'!E:E&amp;'8.1论文（前端查询） 需要导入-待处理)'!G:G,'8.1论文（前端查询） 需要导入-待处理)'!I:I),2,)</f>
        <v>2013-03-10 </v>
      </c>
      <c r="K625" t="str">
        <f t="array" ref="K625">VLOOKUP(A625&amp;I625,IF({1,0},'8.1论文（前端查询） 需要导入-待处理)'!E:E&amp;'8.1论文（前端查询） 需要导入-待处理)'!G:G,'8.1论文（前端查询） 需要导入-待处理)'!H:H),2,)</f>
        <v>0.65</v>
      </c>
      <c r="L625" t="s">
        <v>27</v>
      </c>
      <c r="M625" t="s">
        <v>1599</v>
      </c>
      <c r="N625" t="s">
        <v>29</v>
      </c>
      <c r="R625" t="str">
        <f>CONCATENATE(E625,"(",VLOOKUP(H625,刊物分数!C:D,2,)*70%,")")</f>
        <v>liaoshanshan(14)</v>
      </c>
      <c r="T625">
        <v>12</v>
      </c>
    </row>
    <row r="626" hidden="1" spans="1:20">
      <c r="A626" t="s">
        <v>1870</v>
      </c>
      <c r="B626" s="9" t="s">
        <v>1871</v>
      </c>
      <c r="C626" t="str">
        <f t="array" ref="C626">IF(ISNA(VLOOKUP(A626&amp;I626&amp;"1",IF({1,0},'8.1论文（前端查询） 需要导入-待处理)'!E:E&amp;'8.1论文（前端查询） 需要导入-待处理)'!G:G&amp;'8.1论文（前端查询） 需要导入-待处理)'!K:K,'8.1论文（前端查询） 需要导入-待处理)'!B:B),2,)),VLOOKUP(A626,IF({1,0},'8.1论文（前端查询） 需要导入-待处理)'!E:E,'8.1论文（前端查询） 需要导入-待处理)'!B:B),2,),VLOOKUP(A626&amp;I626&amp;"1",IF({1,0},'8.1论文（前端查询） 需要导入-待处理)'!E:E&amp;'8.1论文（前端查询） 需要导入-待处理)'!G:G&amp;'8.1论文（前端查询） 需要导入-待处理)'!K:K,'8.1论文（前端查询） 需要导入-待处理)'!B:B),2,))</f>
        <v>廖杉杉</v>
      </c>
      <c r="D626" t="str">
        <f>VLOOKUP(C626,[1]Sheet1!$A:$B,2,)</f>
        <v>liaoshanshan</v>
      </c>
      <c r="E626" s="1" t="s">
        <v>1596</v>
      </c>
      <c r="F626" t="str">
        <f t="array" ref="F626">IF(VLOOKUP(A626&amp;I626,IF({1,0},'8.1论文（前端查询） 需要导入-待处理)'!E:E&amp;'8.1论文（前端查询） 需要导入-待处理)'!G:G,'8.1论文（前端查询） 需要导入-待处理)'!J:J),2,)="1","独立完成","合作完成")</f>
        <v>合作完成</v>
      </c>
      <c r="G626" t="str">
        <f t="array" ref="G626">VLOOKUP(A626&amp;I626,IF({1,0},'8.1论文（前端查询） 需要导入-待处理)'!E:E&amp;'8.1论文（前端查询） 需要导入-待处理)'!G:G,'8.1论文（前端查询） 需要导入-待处理)'!A:A),2,)</f>
        <v>2013</v>
      </c>
      <c r="H626" t="str">
        <f>VLOOKUP(T626,刊物分数!A:D,3,1)</f>
        <v>一般期刊、公开出版的论文集</v>
      </c>
      <c r="I626" t="s">
        <v>1871</v>
      </c>
      <c r="J626" t="str">
        <f t="array" ref="J626">VLOOKUP(A626&amp;I626,IF({1,0},'8.1论文（前端查询） 需要导入-待处理)'!E:E&amp;'8.1论文（前端查询） 需要导入-待处理)'!G:G,'8.1论文（前端查询） 需要导入-待处理)'!I:I),2,)</f>
        <v>2013-03-25 </v>
      </c>
      <c r="K626" t="str">
        <f t="array" ref="K626">VLOOKUP(A626&amp;I626,IF({1,0},'8.1论文（前端查询） 需要导入-待处理)'!E:E&amp;'8.1论文（前端查询） 需要导入-待处理)'!G:G,'8.1论文（前端查询） 需要导入-待处理)'!H:H),2,)</f>
        <v>0.65</v>
      </c>
      <c r="L626" t="s">
        <v>27</v>
      </c>
      <c r="M626" t="s">
        <v>1599</v>
      </c>
      <c r="N626" t="s">
        <v>29</v>
      </c>
      <c r="R626" t="str">
        <f>CONCATENATE(E626,"(",VLOOKUP(H626,刊物分数!C:D,2,)*70%,")")</f>
        <v>liaoshanshan(14)</v>
      </c>
      <c r="T626">
        <v>12</v>
      </c>
    </row>
    <row r="627" hidden="1" spans="1:20">
      <c r="A627" t="s">
        <v>1873</v>
      </c>
      <c r="B627" s="9" t="s">
        <v>1874</v>
      </c>
      <c r="C627" t="str">
        <f t="array" ref="C627">IF(ISNA(VLOOKUP(A627&amp;I627&amp;"1",IF({1,0},'8.1论文（前端查询） 需要导入-待处理)'!E:E&amp;'8.1论文（前端查询） 需要导入-待处理)'!G:G&amp;'8.1论文（前端查询） 需要导入-待处理)'!K:K,'8.1论文（前端查询） 需要导入-待处理)'!B:B),2,)),VLOOKUP(A627,IF({1,0},'8.1论文（前端查询） 需要导入-待处理)'!E:E,'8.1论文（前端查询） 需要导入-待处理)'!B:B),2,),VLOOKUP(A627&amp;I627&amp;"1",IF({1,0},'8.1论文（前端查询） 需要导入-待处理)'!E:E&amp;'8.1论文（前端查询） 需要导入-待处理)'!G:G&amp;'8.1论文（前端查询） 需要导入-待处理)'!K:K,'8.1论文（前端查询） 需要导入-待处理)'!B:B),2,))</f>
        <v>刘发成</v>
      </c>
      <c r="D627" t="str">
        <f>VLOOKUP(C627,[1]Sheet1!$A:$B,2,)</f>
        <v>liufacheng</v>
      </c>
      <c r="E627" s="1" t="s">
        <v>377</v>
      </c>
      <c r="F627" t="str">
        <f t="array" ref="F627">IF(VLOOKUP(A627&amp;I627,IF({1,0},'8.1论文（前端查询） 需要导入-待处理)'!E:E&amp;'8.1论文（前端查询） 需要导入-待处理)'!G:G,'8.1论文（前端查询） 需要导入-待处理)'!J:J),2,)="1","独立完成","合作完成")</f>
        <v>独立完成</v>
      </c>
      <c r="G627" t="str">
        <f t="array" ref="G627">VLOOKUP(A627&amp;I627,IF({1,0},'8.1论文（前端查询） 需要导入-待处理)'!E:E&amp;'8.1论文（前端查询） 需要导入-待处理)'!G:G,'8.1论文（前端查询） 需要导入-待处理)'!A:A),2,)</f>
        <v>2013</v>
      </c>
      <c r="H627" t="str">
        <f>VLOOKUP(T627,刊物分数!A:D,3,1)</f>
        <v>一般期刊、公开出版的论文集</v>
      </c>
      <c r="I627" t="s">
        <v>1874</v>
      </c>
      <c r="J627" t="str">
        <f t="array" ref="J627">VLOOKUP(A627&amp;I627,IF({1,0},'8.1论文（前端查询） 需要导入-待处理)'!E:E&amp;'8.1论文（前端查询） 需要导入-待处理)'!G:G,'8.1论文（前端查询） 需要导入-待处理)'!I:I),2,)</f>
        <v>2013-11-08 </v>
      </c>
      <c r="K627" t="str">
        <f t="array" ref="K627">VLOOKUP(A627&amp;I627,IF({1,0},'8.1论文（前端查询） 需要导入-待处理)'!E:E&amp;'8.1论文（前端查询） 需要导入-待处理)'!G:G,'8.1论文（前端查询） 需要导入-待处理)'!H:H),2,)</f>
        <v>0.6</v>
      </c>
      <c r="L627" t="s">
        <v>27</v>
      </c>
      <c r="M627" t="s">
        <v>379</v>
      </c>
      <c r="N627" t="s">
        <v>29</v>
      </c>
      <c r="R627" t="str">
        <f>CONCATENATE(E627,"(",VLOOKUP(H627,刊物分数!C:D,2,)*70%,")")</f>
        <v>liufacheng(14)</v>
      </c>
      <c r="T627">
        <v>10</v>
      </c>
    </row>
    <row r="628" hidden="1" spans="1:20">
      <c r="A628" t="s">
        <v>1876</v>
      </c>
      <c r="B628" s="9" t="s">
        <v>856</v>
      </c>
      <c r="C628" t="str">
        <f t="array" ref="C628">IF(ISNA(VLOOKUP(A628&amp;I628&amp;"1",IF({1,0},'8.1论文（前端查询） 需要导入-待处理)'!E:E&amp;'8.1论文（前端查询） 需要导入-待处理)'!G:G&amp;'8.1论文（前端查询） 需要导入-待处理)'!K:K,'8.1论文（前端查询） 需要导入-待处理)'!B:B),2,)),VLOOKUP(A628,IF({1,0},'8.1论文（前端查询） 需要导入-待处理)'!E:E,'8.1论文（前端查询） 需要导入-待处理)'!B:B),2,),VLOOKUP(A628&amp;I628&amp;"1",IF({1,0},'8.1论文（前端查询） 需要导入-待处理)'!E:E&amp;'8.1论文（前端查询） 需要导入-待处理)'!G:G&amp;'8.1论文（前端查询） 需要导入-待处理)'!K:K,'8.1论文（前端查询） 需要导入-待处理)'!B:B),2,))</f>
        <v>刘华卫</v>
      </c>
      <c r="D628" t="str">
        <f>VLOOKUP(C628,[1]Sheet1!$A:$B,2,)</f>
        <v>liuhuawei</v>
      </c>
      <c r="E628" s="1" t="s">
        <v>383</v>
      </c>
      <c r="F628" t="str">
        <f t="array" ref="F628">IF(VLOOKUP(A628&amp;I628,IF({1,0},'8.1论文（前端查询） 需要导入-待处理)'!E:E&amp;'8.1论文（前端查询） 需要导入-待处理)'!G:G,'8.1论文（前端查询） 需要导入-待处理)'!J:J),2,)="1","独立完成","合作完成")</f>
        <v>独立完成</v>
      </c>
      <c r="G628" t="str">
        <f t="array" ref="G628">VLOOKUP(A628&amp;I628,IF({1,0},'8.1论文（前端查询） 需要导入-待处理)'!E:E&amp;'8.1论文（前端查询） 需要导入-待处理)'!G:G,'8.1论文（前端查询） 需要导入-待处理)'!A:A),2,)</f>
        <v>2013</v>
      </c>
      <c r="H628" t="str">
        <f>VLOOKUP(T628,刊物分数!A:D,3,1)</f>
        <v>一般期刊、公开出版的论文集</v>
      </c>
      <c r="I628" t="s">
        <v>856</v>
      </c>
      <c r="J628" t="str">
        <f t="array" ref="J628">VLOOKUP(A628&amp;I628,IF({1,0},'8.1论文（前端查询） 需要导入-待处理)'!E:E&amp;'8.1论文（前端查询） 需要导入-待处理)'!G:G,'8.1论文（前端查询） 需要导入-待处理)'!I:I),2,)</f>
        <v>2013-06-15 </v>
      </c>
      <c r="K628" t="str">
        <f t="array" ref="K628">VLOOKUP(A628&amp;I628,IF({1,0},'8.1论文（前端查询） 需要导入-待处理)'!E:E&amp;'8.1论文（前端查询） 需要导入-待处理)'!G:G,'8.1论文（前端查询） 需要导入-待处理)'!H:H),2,)</f>
        <v>1.6</v>
      </c>
      <c r="L628" t="s">
        <v>27</v>
      </c>
      <c r="M628" t="s">
        <v>385</v>
      </c>
      <c r="N628" t="s">
        <v>29</v>
      </c>
      <c r="R628" t="str">
        <f>CONCATENATE(E628,"(",VLOOKUP(H628,刊物分数!C:D,2,)*70%,")")</f>
        <v>liuhuawei(14)</v>
      </c>
      <c r="T628">
        <v>10</v>
      </c>
    </row>
    <row r="629" hidden="1" spans="1:20">
      <c r="A629" t="s">
        <v>1878</v>
      </c>
      <c r="B629" s="9" t="s">
        <v>190</v>
      </c>
      <c r="C629" t="str">
        <f t="array" ref="C629">IF(ISNA(VLOOKUP(A629&amp;I629&amp;"1",IF({1,0},'8.1论文（前端查询） 需要导入-待处理)'!E:E&amp;'8.1论文（前端查询） 需要导入-待处理)'!G:G&amp;'8.1论文（前端查询） 需要导入-待处理)'!K:K,'8.1论文（前端查询） 需要导入-待处理)'!B:B),2,)),VLOOKUP(A629,IF({1,0},'8.1论文（前端查询） 需要导入-待处理)'!E:E,'8.1论文（前端查询） 需要导入-待处理)'!B:B),2,),VLOOKUP(A629&amp;I629&amp;"1",IF({1,0},'8.1论文（前端查询） 需要导入-待处理)'!E:E&amp;'8.1论文（前端查询） 需要导入-待处理)'!G:G&amp;'8.1论文（前端查询） 需要导入-待处理)'!K:K,'8.1论文（前端查询） 需要导入-待处理)'!B:B),2,))</f>
        <v>刘楝子</v>
      </c>
      <c r="D629" t="str">
        <f>VLOOKUP(C629,[1]Sheet1!$A:$B,2,)</f>
        <v>liulianzi</v>
      </c>
      <c r="E629" s="1" t="s">
        <v>864</v>
      </c>
      <c r="F629" t="str">
        <f t="array" ref="F629">IF(VLOOKUP(A629&amp;I629,IF({1,0},'8.1论文（前端查询） 需要导入-待处理)'!E:E&amp;'8.1论文（前端查询） 需要导入-待处理)'!G:G,'8.1论文（前端查询） 需要导入-待处理)'!J:J),2,)="1","独立完成","合作完成")</f>
        <v>独立完成</v>
      </c>
      <c r="G629" t="str">
        <f t="array" ref="G629">VLOOKUP(A629&amp;I629,IF({1,0},'8.1论文（前端查询） 需要导入-待处理)'!E:E&amp;'8.1论文（前端查询） 需要导入-待处理)'!G:G,'8.1论文（前端查询） 需要导入-待处理)'!A:A),2,)</f>
        <v>2013</v>
      </c>
      <c r="H629" t="str">
        <f>VLOOKUP(T629,刊物分数!A:D,3,1)</f>
        <v>一般核心期刊</v>
      </c>
      <c r="I629" t="s">
        <v>190</v>
      </c>
      <c r="J629" t="str">
        <f t="array" ref="J629">VLOOKUP(A629&amp;I629,IF({1,0},'8.1论文（前端查询） 需要导入-待处理)'!E:E&amp;'8.1论文（前端查询） 需要导入-待处理)'!G:G,'8.1论文（前端查询） 需要导入-待处理)'!I:I),2,)</f>
        <v>2013-06-05 </v>
      </c>
      <c r="K629" t="str">
        <f t="array" ref="K629">VLOOKUP(A629&amp;I629,IF({1,0},'8.1论文（前端查询） 需要导入-待处理)'!E:E&amp;'8.1论文（前端查询） 需要导入-待处理)'!G:G,'8.1论文（前端查询） 需要导入-待处理)'!H:H),2,)</f>
        <v>0.8</v>
      </c>
      <c r="L629" t="s">
        <v>27</v>
      </c>
      <c r="M629" t="s">
        <v>861</v>
      </c>
      <c r="N629" t="s">
        <v>29</v>
      </c>
      <c r="R629" t="str">
        <f>CONCATENATE(E629,"(",VLOOKUP(H629,刊物分数!C:D,2,)*70%,")")</f>
        <v>liulianzi(42)</v>
      </c>
      <c r="T629">
        <v>30</v>
      </c>
    </row>
    <row r="630" hidden="1" spans="1:20">
      <c r="A630" t="s">
        <v>1881</v>
      </c>
      <c r="B630" s="9" t="s">
        <v>1882</v>
      </c>
      <c r="C630" t="str">
        <f t="array" ref="C630">IF(ISNA(VLOOKUP(A630&amp;I630&amp;"1",IF({1,0},'8.1论文（前端查询） 需要导入-待处理)'!E:E&amp;'8.1论文（前端查询） 需要导入-待处理)'!G:G&amp;'8.1论文（前端查询） 需要导入-待处理)'!K:K,'8.1论文（前端查询） 需要导入-待处理)'!B:B),2,)),VLOOKUP(A630,IF({1,0},'8.1论文（前端查询） 需要导入-待处理)'!E:E,'8.1论文（前端查询） 需要导入-待处理)'!B:B),2,),VLOOKUP(A630&amp;I630&amp;"1",IF({1,0},'8.1论文（前端查询） 需要导入-待处理)'!E:E&amp;'8.1论文（前端查询） 需要导入-待处理)'!G:G&amp;'8.1论文（前端查询） 需要导入-待处理)'!K:K,'8.1论文（前端查询） 需要导入-待处理)'!B:B),2,))</f>
        <v>吕红</v>
      </c>
      <c r="D630" t="str">
        <f>VLOOKUP(C630,[1]Sheet1!$A:$B,2,)</f>
        <v>lvhong</v>
      </c>
      <c r="E630" s="1" t="s">
        <v>876</v>
      </c>
      <c r="F630" t="str">
        <f t="array" ref="F630">IF(VLOOKUP(A630&amp;I630,IF({1,0},'8.1论文（前端查询） 需要导入-待处理)'!E:E&amp;'8.1论文（前端查询） 需要导入-待处理)'!G:G,'8.1论文（前端查询） 需要导入-待处理)'!J:J),2,)="1","独立完成","合作完成")</f>
        <v>合作完成</v>
      </c>
      <c r="G630" t="str">
        <f t="array" ref="G630">VLOOKUP(A630&amp;I630,IF({1,0},'8.1论文（前端查询） 需要导入-待处理)'!E:E&amp;'8.1论文（前端查询） 需要导入-待处理)'!G:G,'8.1论文（前端查询） 需要导入-待处理)'!A:A),2,)</f>
        <v>2013</v>
      </c>
      <c r="H630" t="str">
        <f>VLOOKUP(T630,刊物分数!A:D,3,1)</f>
        <v>一般核心期刊</v>
      </c>
      <c r="I630" t="s">
        <v>1882</v>
      </c>
      <c r="J630" t="str">
        <f t="array" ref="J630">VLOOKUP(A630&amp;I630,IF({1,0},'8.1论文（前端查询） 需要导入-待处理)'!E:E&amp;'8.1论文（前端查询） 需要导入-待处理)'!G:G,'8.1论文（前端查询） 需要导入-待处理)'!I:I),2,)</f>
        <v>2013-07-10 </v>
      </c>
      <c r="K630" t="str">
        <f t="array" ref="K630">VLOOKUP(A630&amp;I630,IF({1,0},'8.1论文（前端查询） 需要导入-待处理)'!E:E&amp;'8.1论文（前端查询） 需要导入-待处理)'!G:G,'8.1论文（前端查询） 需要导入-待处理)'!H:H),2,)</f>
        <v>0.5</v>
      </c>
      <c r="L630" t="s">
        <v>27</v>
      </c>
      <c r="M630" t="s">
        <v>879</v>
      </c>
      <c r="N630" t="s">
        <v>29</v>
      </c>
      <c r="R630" t="str">
        <f>CONCATENATE(E630,"(",VLOOKUP(H630,刊物分数!C:D,2,)*70%,")")</f>
        <v>luhong(42)</v>
      </c>
      <c r="T630">
        <v>30</v>
      </c>
    </row>
    <row r="631" hidden="1" spans="1:20">
      <c r="A631" t="s">
        <v>1883</v>
      </c>
      <c r="B631" s="9" t="s">
        <v>1884</v>
      </c>
      <c r="C631" t="str">
        <f t="array" ref="C631">IF(ISNA(VLOOKUP(A631&amp;I631&amp;"1",IF({1,0},'8.1论文（前端查询） 需要导入-待处理)'!E:E&amp;'8.1论文（前端查询） 需要导入-待处理)'!G:G&amp;'8.1论文（前端查询） 需要导入-待处理)'!K:K,'8.1论文（前端查询） 需要导入-待处理)'!B:B),2,)),VLOOKUP(A631,IF({1,0},'8.1论文（前端查询） 需要导入-待处理)'!E:E,'8.1论文（前端查询） 需要导入-待处理)'!B:B),2,),VLOOKUP(A631&amp;I631&amp;"1",IF({1,0},'8.1论文（前端查询） 需要导入-待处理)'!E:E&amp;'8.1论文（前端查询） 需要导入-待处理)'!G:G&amp;'8.1论文（前端查询） 需要导入-待处理)'!K:K,'8.1论文（前端查询） 需要导入-待处理)'!B:B),2,))</f>
        <v>吕昕</v>
      </c>
      <c r="D631" t="str">
        <f>VLOOKUP(C631,[1]Sheet1!$A:$B,2,)</f>
        <v>lvxin</v>
      </c>
      <c r="E631" s="1" t="s">
        <v>1587</v>
      </c>
      <c r="F631" t="str">
        <f t="array" ref="F631">IF(VLOOKUP(A631&amp;I631,IF({1,0},'8.1论文（前端查询） 需要导入-待处理)'!E:E&amp;'8.1论文（前端查询） 需要导入-待处理)'!G:G,'8.1论文（前端查询） 需要导入-待处理)'!J:J),2,)="1","独立完成","合作完成")</f>
        <v>独立完成</v>
      </c>
      <c r="G631" t="str">
        <f t="array" ref="G631">VLOOKUP(A631&amp;I631,IF({1,0},'8.1论文（前端查询） 需要导入-待处理)'!E:E&amp;'8.1论文（前端查询） 需要导入-待处理)'!G:G,'8.1论文（前端查询） 需要导入-待处理)'!A:A),2,)</f>
        <v>2013</v>
      </c>
      <c r="H631" t="str">
        <f>VLOOKUP(T631,刊物分数!A:D,3,1)</f>
        <v>内部刊物</v>
      </c>
      <c r="I631" t="s">
        <v>1884</v>
      </c>
      <c r="J631" t="str">
        <f t="array" ref="J631">VLOOKUP(A631&amp;I631,IF({1,0},'8.1论文（前端查询） 需要导入-待处理)'!E:E&amp;'8.1论文（前端查询） 需要导入-待处理)'!G:G,'8.1论文（前端查询） 需要导入-待处理)'!I:I),2,)</f>
        <v>2013-04-30 </v>
      </c>
      <c r="K631" t="str">
        <f t="array" ref="K631">VLOOKUP(A631&amp;I631,IF({1,0},'8.1论文（前端查询） 需要导入-待处理)'!E:E&amp;'8.1论文（前端查询） 需要导入-待处理)'!G:G,'8.1论文（前端查询） 需要导入-待处理)'!H:H),2,)</f>
        <v>0.5</v>
      </c>
      <c r="L631" t="s">
        <v>27</v>
      </c>
      <c r="M631" t="s">
        <v>1886</v>
      </c>
      <c r="N631" t="s">
        <v>29</v>
      </c>
      <c r="R631" t="str">
        <f>CONCATENATE(E631,"(",VLOOKUP(H631,刊物分数!C:D,2,)*70%,")")</f>
        <v>luxin(3.5)</v>
      </c>
      <c r="T631">
        <v>2</v>
      </c>
    </row>
    <row r="632" hidden="1" spans="1:20">
      <c r="A632" t="s">
        <v>1887</v>
      </c>
      <c r="B632" s="9" t="s">
        <v>34</v>
      </c>
      <c r="C632" t="str">
        <f t="array" ref="C632">IF(ISNA(VLOOKUP(A632&amp;I632&amp;"1",IF({1,0},'8.1论文（前端查询） 需要导入-待处理)'!E:E&amp;'8.1论文（前端查询） 需要导入-待处理)'!G:G&amp;'8.1论文（前端查询） 需要导入-待处理)'!K:K,'8.1论文（前端查询） 需要导入-待处理)'!B:B),2,)),VLOOKUP(A632,IF({1,0},'8.1论文（前端查询） 需要导入-待处理)'!E:E,'8.1论文（前端查询） 需要导入-待处理)'!B:B),2,),VLOOKUP(A632&amp;I632&amp;"1",IF({1,0},'8.1论文（前端查询） 需要导入-待处理)'!E:E&amp;'8.1论文（前端查询） 需要导入-待处理)'!G:G&amp;'8.1论文（前端查询） 需要导入-待处理)'!K:K,'8.1论文（前端查询） 需要导入-待处理)'!B:B),2,))</f>
        <v>罗锐华</v>
      </c>
      <c r="D632" t="str">
        <f>VLOOKUP(C632,[1]Sheet1!$A:$B,2,)</f>
        <v>luoruihua</v>
      </c>
      <c r="E632" s="1" t="s">
        <v>396</v>
      </c>
      <c r="F632" t="str">
        <f t="array" ref="F632">IF(VLOOKUP(A632&amp;I632,IF({1,0},'8.1论文（前端查询） 需要导入-待处理)'!E:E&amp;'8.1论文（前端查询） 需要导入-待处理)'!G:G,'8.1论文（前端查询） 需要导入-待处理)'!J:J),2,)="1","独立完成","合作完成")</f>
        <v>独立完成</v>
      </c>
      <c r="G632" t="str">
        <f t="array" ref="G632">VLOOKUP(A632&amp;I632,IF({1,0},'8.1论文（前端查询） 需要导入-待处理)'!E:E&amp;'8.1论文（前端查询） 需要导入-待处理)'!G:G,'8.1论文（前端查询） 需要导入-待处理)'!A:A),2,)</f>
        <v>2013</v>
      </c>
      <c r="H632" t="str">
        <f>VLOOKUP(T632,刊物分数!A:D,3,1)</f>
        <v>一般期刊、公开出版的论文集</v>
      </c>
      <c r="I632" t="s">
        <v>34</v>
      </c>
      <c r="J632" t="str">
        <f t="array" ref="J632">VLOOKUP(A632&amp;I632,IF({1,0},'8.1论文（前端查询） 需要导入-待处理)'!E:E&amp;'8.1论文（前端查询） 需要导入-待处理)'!G:G,'8.1论文（前端查询） 需要导入-待处理)'!I:I),2,)</f>
        <v>2013-01-02 </v>
      </c>
      <c r="K632" t="str">
        <f t="array" ref="K632">VLOOKUP(A632&amp;I632,IF({1,0},'8.1论文（前端查询） 需要导入-待处理)'!E:E&amp;'8.1论文（前端查询） 需要导入-待处理)'!G:G,'8.1论文（前端查询） 需要导入-待处理)'!H:H),2,)</f>
        <v>0.32</v>
      </c>
      <c r="L632" t="s">
        <v>27</v>
      </c>
      <c r="M632" t="s">
        <v>398</v>
      </c>
      <c r="N632" t="s">
        <v>29</v>
      </c>
      <c r="R632" t="str">
        <f>CONCATENATE(E632,"(",VLOOKUP(H632,刊物分数!C:D,2,)*70%,")")</f>
        <v>luoruihua(14)</v>
      </c>
      <c r="T632">
        <v>20</v>
      </c>
    </row>
    <row r="633" hidden="1" spans="1:20">
      <c r="A633" t="s">
        <v>1889</v>
      </c>
      <c r="B633" s="9" t="s">
        <v>153</v>
      </c>
      <c r="C633" t="str">
        <f t="array" ref="C633">IF(ISNA(VLOOKUP(A633&amp;I633&amp;"1",IF({1,0},'8.1论文（前端查询） 需要导入-待处理)'!E:E&amp;'8.1论文（前端查询） 需要导入-待处理)'!G:G&amp;'8.1论文（前端查询） 需要导入-待处理)'!K:K,'8.1论文（前端查询） 需要导入-待处理)'!B:B),2,)),VLOOKUP(A633,IF({1,0},'8.1论文（前端查询） 需要导入-待处理)'!E:E,'8.1论文（前端查询） 需要导入-待处理)'!B:B),2,),VLOOKUP(A633&amp;I633&amp;"1",IF({1,0},'8.1论文（前端查询） 需要导入-待处理)'!E:E&amp;'8.1论文（前端查询） 需要导入-待处理)'!G:G&amp;'8.1论文（前端查询） 需要导入-待处理)'!K:K,'8.1论文（前端查询） 需要导入-待处理)'!B:B),2,))</f>
        <v>罗锐华</v>
      </c>
      <c r="D633" t="str">
        <f>VLOOKUP(C633,[1]Sheet1!$A:$B,2,)</f>
        <v>luoruihua</v>
      </c>
      <c r="E633" s="1" t="s">
        <v>396</v>
      </c>
      <c r="F633" t="str">
        <f t="array" ref="F633">IF(VLOOKUP(A633&amp;I633,IF({1,0},'8.1论文（前端查询） 需要导入-待处理)'!E:E&amp;'8.1论文（前端查询） 需要导入-待处理)'!G:G,'8.1论文（前端查询） 需要导入-待处理)'!J:J),2,)="1","独立完成","合作完成")</f>
        <v>独立完成</v>
      </c>
      <c r="G633" t="str">
        <f t="array" ref="G633">VLOOKUP(A633&amp;I633,IF({1,0},'8.1论文（前端查询） 需要导入-待处理)'!E:E&amp;'8.1论文（前端查询） 需要导入-待处理)'!G:G,'8.1论文（前端查询） 需要导入-待处理)'!A:A),2,)</f>
        <v>2013</v>
      </c>
      <c r="H633" t="str">
        <f>VLOOKUP(T633,刊物分数!A:D,3,1)</f>
        <v>一般期刊、公开出版的论文集</v>
      </c>
      <c r="I633" t="s">
        <v>153</v>
      </c>
      <c r="J633" t="str">
        <f t="array" ref="J633">VLOOKUP(A633&amp;I633,IF({1,0},'8.1论文（前端查询） 需要导入-待处理)'!E:E&amp;'8.1论文（前端查询） 需要导入-待处理)'!G:G,'8.1论文（前端查询） 需要导入-待处理)'!I:I),2,)</f>
        <v>2013-06-06 </v>
      </c>
      <c r="K633" t="str">
        <f t="array" ref="K633">VLOOKUP(A633&amp;I633,IF({1,0},'8.1论文（前端查询） 需要导入-待处理)'!E:E&amp;'8.1论文（前端查询） 需要导入-待处理)'!G:G,'8.1论文（前端查询） 需要导入-待处理)'!H:H),2,)</f>
        <v>1.2</v>
      </c>
      <c r="L633" t="s">
        <v>27</v>
      </c>
      <c r="M633" t="s">
        <v>398</v>
      </c>
      <c r="N633" t="s">
        <v>29</v>
      </c>
      <c r="R633" t="str">
        <f>CONCATENATE(E633,"(",VLOOKUP(H633,刊物分数!C:D,2,)*70%,")")</f>
        <v>luoruihua(14)</v>
      </c>
      <c r="T633">
        <v>10</v>
      </c>
    </row>
    <row r="634" hidden="1" spans="1:20">
      <c r="A634" t="s">
        <v>1640</v>
      </c>
      <c r="B634" s="9" t="s">
        <v>1891</v>
      </c>
      <c r="C634" t="str">
        <f t="array" ref="C634">IF(ISNA(VLOOKUP(A634&amp;I634&amp;"1",IF({1,0},'8.1论文（前端查询） 需要导入-待处理)'!E:E&amp;'8.1论文（前端查询） 需要导入-待处理)'!G:G&amp;'8.1论文（前端查询） 需要导入-待处理)'!K:K,'8.1论文（前端查询） 需要导入-待处理)'!B:B),2,)),VLOOKUP(A634,IF({1,0},'8.1论文（前端查询） 需要导入-待处理)'!E:E,'8.1论文（前端查询） 需要导入-待处理)'!B:B),2,),VLOOKUP(A634&amp;I634&amp;"1",IF({1,0},'8.1论文（前端查询） 需要导入-待处理)'!E:E&amp;'8.1论文（前端查询） 需要导入-待处理)'!G:G&amp;'8.1论文（前端查询） 需要导入-待处理)'!K:K,'8.1论文（前端查询） 需要导入-待处理)'!B:B),2,))</f>
        <v>罗伟</v>
      </c>
      <c r="D634" t="str">
        <f>VLOOKUP(C634,[1]Sheet1!$A:$B,2,)</f>
        <v>luowei</v>
      </c>
      <c r="E634" s="1" t="s">
        <v>906</v>
      </c>
      <c r="F634" t="str">
        <f t="array" ref="F634">IF(VLOOKUP(A634&amp;I634,IF({1,0},'8.1论文（前端查询） 需要导入-待处理)'!E:E&amp;'8.1论文（前端查询） 需要导入-待处理)'!G:G,'8.1论文（前端查询） 需要导入-待处理)'!J:J),2,)="1","独立完成","合作完成")</f>
        <v>合作完成</v>
      </c>
      <c r="G634" t="str">
        <f t="array" ref="G634">VLOOKUP(A634&amp;I634,IF({1,0},'8.1论文（前端查询） 需要导入-待处理)'!E:E&amp;'8.1论文（前端查询） 需要导入-待处理)'!G:G,'8.1论文（前端查询） 需要导入-待处理)'!A:A),2,)</f>
        <v>2013</v>
      </c>
      <c r="H634" t="str">
        <f>VLOOKUP(T634,刊物分数!A:D,3,1)</f>
        <v>一般期刊、公开出版的论文集</v>
      </c>
      <c r="I634" t="s">
        <v>1891</v>
      </c>
      <c r="J634" t="str">
        <f t="array" ref="J634">VLOOKUP(A634&amp;I634,IF({1,0},'8.1论文（前端查询） 需要导入-待处理)'!E:E&amp;'8.1论文（前端查询） 需要导入-待处理)'!G:G,'8.1论文（前端查询） 需要导入-待处理)'!I:I),2,)</f>
        <v>2012-12-20 </v>
      </c>
      <c r="K634" t="str">
        <f t="array" ref="K634">VLOOKUP(A634&amp;I634,IF({1,0},'8.1论文（前端查询） 需要导入-待处理)'!E:E&amp;'8.1论文（前端查询） 需要导入-待处理)'!G:G,'8.1论文（前端查询） 需要导入-待处理)'!H:H),2,)</f>
        <v>1.5</v>
      </c>
      <c r="L634" t="s">
        <v>27</v>
      </c>
      <c r="M634" t="s">
        <v>1285</v>
      </c>
      <c r="N634" t="s">
        <v>29</v>
      </c>
      <c r="R634" t="str">
        <f>CONCATENATE(E634,"(",VLOOKUP(H634,刊物分数!C:D,2,)*70%,")")</f>
        <v>luowei(14)</v>
      </c>
      <c r="T634">
        <v>6</v>
      </c>
    </row>
    <row r="635" hidden="1" spans="1:20">
      <c r="A635" t="s">
        <v>1893</v>
      </c>
      <c r="B635" s="9" t="s">
        <v>1894</v>
      </c>
      <c r="C635" t="str">
        <f t="array" ref="C635">IF(ISNA(VLOOKUP(A635&amp;I635&amp;"1",IF({1,0},'8.1论文（前端查询） 需要导入-待处理)'!E:E&amp;'8.1论文（前端查询） 需要导入-待处理)'!G:G&amp;'8.1论文（前端查询） 需要导入-待处理)'!K:K,'8.1论文（前端查询） 需要导入-待处理)'!B:B),2,)),VLOOKUP(A635,IF({1,0},'8.1论文（前端查询） 需要导入-待处理)'!E:E,'8.1论文（前端查询） 需要导入-待处理)'!B:B),2,),VLOOKUP(A635&amp;I635&amp;"1",IF({1,0},'8.1论文（前端查询） 需要导入-待处理)'!E:E&amp;'8.1论文（前端查询） 需要导入-待处理)'!G:G&amp;'8.1论文（前端查询） 需要导入-待处理)'!K:K,'8.1论文（前端查询） 需要导入-待处理)'!B:B),2,))</f>
        <v>罗伟</v>
      </c>
      <c r="D635" t="str">
        <f>VLOOKUP(C635,[1]Sheet1!$A:$B,2,)</f>
        <v>luowei</v>
      </c>
      <c r="E635" s="1" t="s">
        <v>906</v>
      </c>
      <c r="F635" t="str">
        <f t="array" ref="F635">IF(VLOOKUP(A635&amp;I635,IF({1,0},'8.1论文（前端查询） 需要导入-待处理)'!E:E&amp;'8.1论文（前端查询） 需要导入-待处理)'!G:G,'8.1论文（前端查询） 需要导入-待处理)'!J:J),2,)="1","独立完成","合作完成")</f>
        <v>合作完成</v>
      </c>
      <c r="G635" t="str">
        <f t="array" ref="G635">VLOOKUP(A635&amp;I635,IF({1,0},'8.1论文（前端查询） 需要导入-待处理)'!E:E&amp;'8.1论文（前端查询） 需要导入-待处理)'!G:G,'8.1论文（前端查询） 需要导入-待处理)'!A:A),2,)</f>
        <v>2013</v>
      </c>
      <c r="H635" t="str">
        <f>VLOOKUP(T635,刊物分数!A:D,3,1)</f>
        <v>一般期刊、公开出版的论文集</v>
      </c>
      <c r="I635" t="s">
        <v>1894</v>
      </c>
      <c r="J635" t="str">
        <f t="array" ref="J635">VLOOKUP(A635&amp;I635,IF({1,0},'8.1论文（前端查询） 需要导入-待处理)'!E:E&amp;'8.1论文（前端查询） 需要导入-待处理)'!G:G,'8.1论文（前端查询） 需要导入-待处理)'!I:I),2,)</f>
        <v>2013-01-28 </v>
      </c>
      <c r="K635" t="str">
        <f t="array" ref="K635">VLOOKUP(A635&amp;I635,IF({1,0},'8.1论文（前端查询） 需要导入-待处理)'!E:E&amp;'8.1论文（前端查询） 需要导入-待处理)'!G:G,'8.1论文（前端查询） 需要导入-待处理)'!H:H),2,)</f>
        <v>1.5</v>
      </c>
      <c r="L635" t="s">
        <v>27</v>
      </c>
      <c r="M635" t="s">
        <v>1285</v>
      </c>
      <c r="N635" t="s">
        <v>29</v>
      </c>
      <c r="R635" t="str">
        <f>CONCATENATE(E635,"(",VLOOKUP(H635,刊物分数!C:D,2,)*70%,")")</f>
        <v>luowei(14)</v>
      </c>
      <c r="T635">
        <v>6</v>
      </c>
    </row>
    <row r="636" hidden="1" spans="1:20">
      <c r="A636" t="s">
        <v>1896</v>
      </c>
      <c r="B636" s="9" t="s">
        <v>1108</v>
      </c>
      <c r="C636" t="str">
        <f t="array" ref="C636">IF(ISNA(VLOOKUP(A636&amp;I636&amp;"1",IF({1,0},'8.1论文（前端查询） 需要导入-待处理)'!E:E&amp;'8.1论文（前端查询） 需要导入-待处理)'!G:G&amp;'8.1论文（前端查询） 需要导入-待处理)'!K:K,'8.1论文（前端查询） 需要导入-待处理)'!B:B),2,)),VLOOKUP(A636,IF({1,0},'8.1论文（前端查询） 需要导入-待处理)'!E:E,'8.1论文（前端查询） 需要导入-待处理)'!B:B),2,),VLOOKUP(A636&amp;I636&amp;"1",IF({1,0},'8.1论文（前端查询） 需要导入-待处理)'!E:E&amp;'8.1论文（前端查询） 需要导入-待处理)'!G:G&amp;'8.1论文（前端查询） 需要导入-待处理)'!K:K,'8.1论文（前端查询） 需要导入-待处理)'!B:B),2,))</f>
        <v>马晓燕</v>
      </c>
      <c r="D636" t="str">
        <f>VLOOKUP(C636,[1]Sheet1!$A:$B,2,)</f>
        <v>maxiaoyan</v>
      </c>
      <c r="E636" s="1" t="s">
        <v>406</v>
      </c>
      <c r="F636" t="str">
        <f t="array" ref="F636">IF(VLOOKUP(A636&amp;I636,IF({1,0},'8.1论文（前端查询） 需要导入-待处理)'!E:E&amp;'8.1论文（前端查询） 需要导入-待处理)'!G:G,'8.1论文（前端查询） 需要导入-待处理)'!J:J),2,)="1","独立完成","合作完成")</f>
        <v>独立完成</v>
      </c>
      <c r="G636" t="str">
        <f t="array" ref="G636">VLOOKUP(A636&amp;I636,IF({1,0},'8.1论文（前端查询） 需要导入-待处理)'!E:E&amp;'8.1论文（前端查询） 需要导入-待处理)'!G:G,'8.1论文（前端查询） 需要导入-待处理)'!A:A),2,)</f>
        <v>2013</v>
      </c>
      <c r="H636" t="str">
        <f>VLOOKUP(T636,刊物分数!A:D,3,1)</f>
        <v>一般期刊、公开出版的论文集</v>
      </c>
      <c r="I636" t="s">
        <v>1108</v>
      </c>
      <c r="J636" t="str">
        <f t="array" ref="J636">VLOOKUP(A636&amp;I636,IF({1,0},'8.1论文（前端查询） 需要导入-待处理)'!E:E&amp;'8.1论文（前端查询） 需要导入-待处理)'!G:G,'8.1论文（前端查询） 需要导入-待处理)'!I:I),2,)</f>
        <v>2012-12-20 </v>
      </c>
      <c r="K636" t="str">
        <f t="array" ref="K636">VLOOKUP(A636&amp;I636,IF({1,0},'8.1论文（前端查询） 需要导入-待处理)'!E:E&amp;'8.1论文（前端查询） 需要导入-待处理)'!G:G,'8.1论文（前端查询） 需要导入-待处理)'!H:H),2,)</f>
        <v>0.23</v>
      </c>
      <c r="L636" t="s">
        <v>27</v>
      </c>
      <c r="M636" t="s">
        <v>408</v>
      </c>
      <c r="N636" t="s">
        <v>29</v>
      </c>
      <c r="R636" t="str">
        <f>CONCATENATE(E636,"(",VLOOKUP(H636,刊物分数!C:D,2,)*70%,")")</f>
        <v>maxiaoyan(14)</v>
      </c>
      <c r="T636">
        <v>20</v>
      </c>
    </row>
    <row r="637" hidden="1" spans="1:20">
      <c r="A637" t="s">
        <v>1898</v>
      </c>
      <c r="B637" s="9" t="s">
        <v>1108</v>
      </c>
      <c r="C637" t="str">
        <f t="array" ref="C637">IF(ISNA(VLOOKUP(A637&amp;I637&amp;"1",IF({1,0},'8.1论文（前端查询） 需要导入-待处理)'!E:E&amp;'8.1论文（前端查询） 需要导入-待处理)'!G:G&amp;'8.1论文（前端查询） 需要导入-待处理)'!K:K,'8.1论文（前端查询） 需要导入-待处理)'!B:B),2,)),VLOOKUP(A637,IF({1,0},'8.1论文（前端查询） 需要导入-待处理)'!E:E,'8.1论文（前端查询） 需要导入-待处理)'!B:B),2,),VLOOKUP(A637&amp;I637&amp;"1",IF({1,0},'8.1论文（前端查询） 需要导入-待处理)'!E:E&amp;'8.1论文（前端查询） 需要导入-待处理)'!G:G&amp;'8.1论文（前端查询） 需要导入-待处理)'!K:K,'8.1论文（前端查询） 需要导入-待处理)'!B:B),2,))</f>
        <v>马晓燕</v>
      </c>
      <c r="D637" t="str">
        <f>VLOOKUP(C637,[1]Sheet1!$A:$B,2,)</f>
        <v>maxiaoyan</v>
      </c>
      <c r="E637" s="1" t="s">
        <v>406</v>
      </c>
      <c r="F637" t="str">
        <f t="array" ref="F637">IF(VLOOKUP(A637&amp;I637,IF({1,0},'8.1论文（前端查询） 需要导入-待处理)'!E:E&amp;'8.1论文（前端查询） 需要导入-待处理)'!G:G,'8.1论文（前端查询） 需要导入-待处理)'!J:J),2,)="1","独立完成","合作完成")</f>
        <v>独立完成</v>
      </c>
      <c r="G637" t="str">
        <f t="array" ref="G637">VLOOKUP(A637&amp;I637,IF({1,0},'8.1论文（前端查询） 需要导入-待处理)'!E:E&amp;'8.1论文（前端查询） 需要导入-待处理)'!G:G,'8.1论文（前端查询） 需要导入-待处理)'!A:A),2,)</f>
        <v>2013</v>
      </c>
      <c r="H637" t="str">
        <f>VLOOKUP(T637,刊物分数!A:D,3,1)</f>
        <v>一般期刊、公开出版的论文集</v>
      </c>
      <c r="I637" t="s">
        <v>1108</v>
      </c>
      <c r="J637" t="str">
        <f t="array" ref="J637">VLOOKUP(A637&amp;I637,IF({1,0},'8.1论文（前端查询） 需要导入-待处理)'!E:E&amp;'8.1论文（前端查询） 需要导入-待处理)'!G:G,'8.1论文（前端查询） 需要导入-待处理)'!I:I),2,)</f>
        <v>2013-05-31 </v>
      </c>
      <c r="K637" t="str">
        <f t="array" ref="K637">VLOOKUP(A637&amp;I637,IF({1,0},'8.1论文（前端查询） 需要导入-待处理)'!E:E&amp;'8.1论文（前端查询） 需要导入-待处理)'!G:G,'8.1论文（前端查询） 需要导入-待处理)'!H:H),2,)</f>
        <v>0.38</v>
      </c>
      <c r="L637" t="s">
        <v>27</v>
      </c>
      <c r="M637" t="s">
        <v>408</v>
      </c>
      <c r="N637" t="s">
        <v>29</v>
      </c>
      <c r="R637" t="str">
        <f>CONCATENATE(E637,"(",VLOOKUP(H637,刊物分数!C:D,2,)*70%,")")</f>
        <v>maxiaoyan(14)</v>
      </c>
      <c r="T637">
        <v>20</v>
      </c>
    </row>
    <row r="638" hidden="1" spans="1:20">
      <c r="A638" t="s">
        <v>1899</v>
      </c>
      <c r="B638" s="9" t="s">
        <v>1416</v>
      </c>
      <c r="C638" t="str">
        <f t="array" ref="C638">IF(ISNA(VLOOKUP(A638&amp;I638&amp;"1",IF({1,0},'8.1论文（前端查询） 需要导入-待处理)'!E:E&amp;'8.1论文（前端查询） 需要导入-待处理)'!G:G&amp;'8.1论文（前端查询） 需要导入-待处理)'!K:K,'8.1论文（前端查询） 需要导入-待处理)'!B:B),2,)),VLOOKUP(A638,IF({1,0},'8.1论文（前端查询） 需要导入-待处理)'!E:E,'8.1论文（前端查询） 需要导入-待处理)'!B:B),2,),VLOOKUP(A638&amp;I638&amp;"1",IF({1,0},'8.1论文（前端查询） 需要导入-待处理)'!E:E&amp;'8.1论文（前端查询） 需要导入-待处理)'!G:G&amp;'8.1论文（前端查询） 需要导入-待处理)'!K:K,'8.1论文（前端查询） 需要导入-待处理)'!B:B),2,))</f>
        <v>马晓燕</v>
      </c>
      <c r="D638" t="str">
        <f>VLOOKUP(C638,[1]Sheet1!$A:$B,2,)</f>
        <v>maxiaoyan</v>
      </c>
      <c r="E638" s="1" t="s">
        <v>406</v>
      </c>
      <c r="F638" t="str">
        <f t="array" ref="F638">IF(VLOOKUP(A638&amp;I638,IF({1,0},'8.1论文（前端查询） 需要导入-待处理)'!E:E&amp;'8.1论文（前端查询） 需要导入-待处理)'!G:G,'8.1论文（前端查询） 需要导入-待处理)'!J:J),2,)="1","独立完成","合作完成")</f>
        <v>合作完成</v>
      </c>
      <c r="G638" t="str">
        <f t="array" ref="G638">VLOOKUP(A638&amp;I638,IF({1,0},'8.1论文（前端查询） 需要导入-待处理)'!E:E&amp;'8.1论文（前端查询） 需要导入-待处理)'!G:G,'8.1论文（前端查询） 需要导入-待处理)'!A:A),2,)</f>
        <v>2013</v>
      </c>
      <c r="H638" t="str">
        <f>VLOOKUP(T638,刊物分数!A:D,3,1)</f>
        <v>一般核心期刊</v>
      </c>
      <c r="I638" t="s">
        <v>1416</v>
      </c>
      <c r="J638" t="str">
        <f t="array" ref="J638">VLOOKUP(A638&amp;I638,IF({1,0},'8.1论文（前端查询） 需要导入-待处理)'!E:E&amp;'8.1论文（前端查询） 需要导入-待处理)'!G:G,'8.1论文（前端查询） 需要导入-待处理)'!I:I),2,)</f>
        <v>2013-11-27 </v>
      </c>
      <c r="K638" t="str">
        <f t="array" ref="K638">VLOOKUP(A638&amp;I638,IF({1,0},'8.1论文（前端查询） 需要导入-待处理)'!E:E&amp;'8.1论文（前端查询） 需要导入-待处理)'!G:G,'8.1论文（前端查询） 需要导入-待处理)'!H:H),2,)</f>
        <v>0.16</v>
      </c>
      <c r="L638" t="s">
        <v>27</v>
      </c>
      <c r="M638" t="s">
        <v>1902</v>
      </c>
      <c r="N638" t="s">
        <v>29</v>
      </c>
      <c r="R638" t="str">
        <f>CONCATENATE(E638,"(",VLOOKUP(H638,刊物分数!C:D,2,)*70%,")")</f>
        <v>maxiaoyan(42)</v>
      </c>
      <c r="T638">
        <v>60</v>
      </c>
    </row>
    <row r="639" hidden="1" spans="1:20">
      <c r="A639" t="s">
        <v>1904</v>
      </c>
      <c r="B639" s="9" t="s">
        <v>1811</v>
      </c>
      <c r="C639" t="str">
        <f t="array" ref="C639">IF(ISNA(VLOOKUP(A639&amp;I639&amp;"1",IF({1,0},'8.1论文（前端查询） 需要导入-待处理)'!E:E&amp;'8.1论文（前端查询） 需要导入-待处理)'!G:G&amp;'8.1论文（前端查询） 需要导入-待处理)'!K:K,'8.1论文（前端查询） 需要导入-待处理)'!B:B),2,)),VLOOKUP(A639,IF({1,0},'8.1论文（前端查询） 需要导入-待处理)'!E:E,'8.1论文（前端查询） 需要导入-待处理)'!B:B),2,),VLOOKUP(A639&amp;I639&amp;"1",IF({1,0},'8.1论文（前端查询） 需要导入-待处理)'!E:E&amp;'8.1论文（前端查询） 需要导入-待处理)'!G:G&amp;'8.1论文（前端查询） 需要导入-待处理)'!K:K,'8.1论文（前端查询） 需要导入-待处理)'!B:B),2,))</f>
        <v>彭劲松</v>
      </c>
      <c r="D639" t="str">
        <f>VLOOKUP(C639,[1]Sheet1!$A:$B,2,)</f>
        <v>pengjinsong</v>
      </c>
      <c r="E639" s="1" t="s">
        <v>417</v>
      </c>
      <c r="F639" t="str">
        <f t="array" ref="F639">IF(VLOOKUP(A639&amp;I639,IF({1,0},'8.1论文（前端查询） 需要导入-待处理)'!E:E&amp;'8.1论文（前端查询） 需要导入-待处理)'!G:G,'8.1论文（前端查询） 需要导入-待处理)'!J:J),2,)="1","独立完成","合作完成")</f>
        <v>独立完成</v>
      </c>
      <c r="G639" t="str">
        <f t="array" ref="G639">VLOOKUP(A639&amp;I639,IF({1,0},'8.1论文（前端查询） 需要导入-待处理)'!E:E&amp;'8.1论文（前端查询） 需要导入-待处理)'!G:G,'8.1论文（前端查询） 需要导入-待处理)'!A:A),2,)</f>
        <v>2013</v>
      </c>
      <c r="H639" t="str">
        <f>VLOOKUP(T639,刊物分数!A:D,3,1)</f>
        <v>一般期刊、公开出版的论文集</v>
      </c>
      <c r="I639" t="s">
        <v>1811</v>
      </c>
      <c r="J639" t="str">
        <f t="array" ref="J639">VLOOKUP(A639&amp;I639,IF({1,0},'8.1论文（前端查询） 需要导入-待处理)'!E:E&amp;'8.1论文（前端查询） 需要导入-待处理)'!G:G,'8.1论文（前端查询） 需要导入-待处理)'!I:I),2,)</f>
        <v>2013-01-01 </v>
      </c>
      <c r="K639" t="str">
        <f t="array" ref="K639">VLOOKUP(A639&amp;I639,IF({1,0},'8.1论文（前端查询） 需要导入-待处理)'!E:E&amp;'8.1论文（前端查询） 需要导入-待处理)'!G:G,'8.1论文（前端查询） 需要导入-待处理)'!H:H),2,)</f>
        <v>1</v>
      </c>
      <c r="L639" t="s">
        <v>27</v>
      </c>
      <c r="M639" t="s">
        <v>418</v>
      </c>
      <c r="N639" t="s">
        <v>29</v>
      </c>
      <c r="R639" t="str">
        <f>CONCATENATE(E639,"(",VLOOKUP(H639,刊物分数!C:D,2,)*70%,")")</f>
        <v>pengjingsong(14)</v>
      </c>
      <c r="T639">
        <v>20</v>
      </c>
    </row>
    <row r="640" hidden="1" spans="1:20">
      <c r="A640" t="s">
        <v>1905</v>
      </c>
      <c r="B640" s="9" t="s">
        <v>1811</v>
      </c>
      <c r="C640" t="str">
        <f t="array" ref="C640">IF(ISNA(VLOOKUP(A640&amp;I640&amp;"1",IF({1,0},'8.1论文（前端查询） 需要导入-待处理)'!E:E&amp;'8.1论文（前端查询） 需要导入-待处理)'!G:G&amp;'8.1论文（前端查询） 需要导入-待处理)'!K:K,'8.1论文（前端查询） 需要导入-待处理)'!B:B),2,)),VLOOKUP(A640,IF({1,0},'8.1论文（前端查询） 需要导入-待处理)'!E:E,'8.1论文（前端查询） 需要导入-待处理)'!B:B),2,),VLOOKUP(A640&amp;I640&amp;"1",IF({1,0},'8.1论文（前端查询） 需要导入-待处理)'!E:E&amp;'8.1论文（前端查询） 需要导入-待处理)'!G:G&amp;'8.1论文（前端查询） 需要导入-待处理)'!K:K,'8.1论文（前端查询） 需要导入-待处理)'!B:B),2,))</f>
        <v>彭劲松</v>
      </c>
      <c r="D640" t="str">
        <f>VLOOKUP(C640,[1]Sheet1!$A:$B,2,)</f>
        <v>pengjinsong</v>
      </c>
      <c r="E640" s="1" t="s">
        <v>417</v>
      </c>
      <c r="F640" t="str">
        <f t="array" ref="F640">IF(VLOOKUP(A640&amp;I640,IF({1,0},'8.1论文（前端查询） 需要导入-待处理)'!E:E&amp;'8.1论文（前端查询） 需要导入-待处理)'!G:G,'8.1论文（前端查询） 需要导入-待处理)'!J:J),2,)="1","独立完成","合作完成")</f>
        <v>独立完成</v>
      </c>
      <c r="G640" t="str">
        <f t="array" ref="G640">VLOOKUP(A640&amp;I640,IF({1,0},'8.1论文（前端查询） 需要导入-待处理)'!E:E&amp;'8.1论文（前端查询） 需要导入-待处理)'!G:G,'8.1论文（前端查询） 需要导入-待处理)'!A:A),2,)</f>
        <v>2013</v>
      </c>
      <c r="H640" t="str">
        <f>VLOOKUP(T640,刊物分数!A:D,3,1)</f>
        <v>一般期刊、公开出版的论文集</v>
      </c>
      <c r="I640" t="s">
        <v>1811</v>
      </c>
      <c r="J640" t="str">
        <f t="array" ref="J640">VLOOKUP(A640&amp;I640,IF({1,0},'8.1论文（前端查询） 需要导入-待处理)'!E:E&amp;'8.1论文（前端查询） 需要导入-待处理)'!G:G,'8.1论文（前端查询） 需要导入-待处理)'!I:I),2,)</f>
        <v>2013-10-01 </v>
      </c>
      <c r="K640" t="str">
        <f t="array" ref="K640">VLOOKUP(A640&amp;I640,IF({1,0},'8.1论文（前端查询） 需要导入-待处理)'!E:E&amp;'8.1论文（前端查询） 需要导入-待处理)'!G:G,'8.1论文（前端查询） 需要导入-待处理)'!H:H),2,)</f>
        <v>0.8</v>
      </c>
      <c r="L640" t="s">
        <v>27</v>
      </c>
      <c r="M640" t="s">
        <v>418</v>
      </c>
      <c r="N640" t="s">
        <v>29</v>
      </c>
      <c r="R640" t="str">
        <f>CONCATENATE(E640,"(",VLOOKUP(H640,刊物分数!C:D,2,)*70%,")")</f>
        <v>pengjingsong(14)</v>
      </c>
      <c r="T640">
        <v>20</v>
      </c>
    </row>
    <row r="641" hidden="1" spans="1:20">
      <c r="A641" t="s">
        <v>1907</v>
      </c>
      <c r="B641" s="9" t="s">
        <v>1907</v>
      </c>
      <c r="C641" t="str">
        <f t="array" ref="C641">IF(ISNA(VLOOKUP(A641&amp;I641&amp;"1",IF({1,0},'8.1论文（前端查询） 需要导入-待处理)'!E:E&amp;'8.1论文（前端查询） 需要导入-待处理)'!G:G&amp;'8.1论文（前端查询） 需要导入-待处理)'!K:K,'8.1论文（前端查询） 需要导入-待处理)'!B:B),2,)),VLOOKUP(A641,IF({1,0},'8.1论文（前端查询） 需要导入-待处理)'!E:E,'8.1论文（前端查询） 需要导入-待处理)'!B:B),2,),VLOOKUP(A641&amp;I641&amp;"1",IF({1,0},'8.1论文（前端查询） 需要导入-待处理)'!E:E&amp;'8.1论文（前端查询） 需要导入-待处理)'!G:G&amp;'8.1论文（前端查询） 需要导入-待处理)'!K:K,'8.1论文（前端查询） 需要导入-待处理)'!B:B),2,))</f>
        <v>钱明亮</v>
      </c>
      <c r="D641" t="str">
        <f>VLOOKUP(C641,[1]Sheet1!$A:$B,2,)</f>
        <v>qianmingliang</v>
      </c>
      <c r="E641" s="1" t="s">
        <v>1309</v>
      </c>
      <c r="F641" t="str">
        <f t="array" ref="F641">IF(VLOOKUP(A641&amp;I641,IF({1,0},'8.1论文（前端查询） 需要导入-待处理)'!E:E&amp;'8.1论文（前端查询） 需要导入-待处理)'!G:G,'8.1论文（前端查询） 需要导入-待处理)'!J:J),2,)="1","独立完成","合作完成")</f>
        <v>独立完成</v>
      </c>
      <c r="G641" t="str">
        <f t="array" ref="G641">VLOOKUP(A641&amp;I641,IF({1,0},'8.1论文（前端查询） 需要导入-待处理)'!E:E&amp;'8.1论文（前端查询） 需要导入-待处理)'!G:G,'8.1论文（前端查询） 需要导入-待处理)'!A:A),2,)</f>
        <v>2013</v>
      </c>
      <c r="H641" t="str">
        <f>VLOOKUP(T641,刊物分数!A:D,3,1)</f>
        <v>一般期刊、公开出版的论文集</v>
      </c>
      <c r="I641" t="s">
        <v>1907</v>
      </c>
      <c r="J641" t="str">
        <f t="array" ref="J641">VLOOKUP(A641&amp;I641,IF({1,0},'8.1论文（前端查询） 需要导入-待处理)'!E:E&amp;'8.1论文（前端查询） 需要导入-待处理)'!G:G,'8.1论文（前端查询） 需要导入-待处理)'!I:I),2,)</f>
        <v>2013-01-01 </v>
      </c>
      <c r="K641" t="str">
        <f t="array" ref="K641">VLOOKUP(A641&amp;I641,IF({1,0},'8.1论文（前端查询） 需要导入-待处理)'!E:E&amp;'8.1论文（前端查询） 需要导入-待处理)'!G:G,'8.1论文（前端查询） 需要导入-待处理)'!H:H),2,)</f>
        <v>1</v>
      </c>
      <c r="L641" t="s">
        <v>27</v>
      </c>
      <c r="M641" t="s">
        <v>1311</v>
      </c>
      <c r="N641" t="s">
        <v>29</v>
      </c>
      <c r="R641" t="str">
        <f>CONCATENATE(E641,"(",VLOOKUP(H641,刊物分数!C:D,2,)*70%,")")</f>
        <v>qianmingliang(14)</v>
      </c>
      <c r="T641">
        <v>10</v>
      </c>
    </row>
    <row r="642" hidden="1" spans="1:20">
      <c r="A642" t="s">
        <v>1908</v>
      </c>
      <c r="B642" s="9" t="s">
        <v>190</v>
      </c>
      <c r="C642" t="str">
        <f t="array" ref="C642">IF(ISNA(VLOOKUP(A642&amp;I642&amp;"1",IF({1,0},'8.1论文（前端查询） 需要导入-待处理)'!E:E&amp;'8.1论文（前端查询） 需要导入-待处理)'!G:G&amp;'8.1论文（前端查询） 需要导入-待处理)'!K:K,'8.1论文（前端查询） 需要导入-待处理)'!B:B),2,)),VLOOKUP(A642,IF({1,0},'8.1论文（前端查询） 需要导入-待处理)'!E:E,'8.1论文（前端查询） 需要导入-待处理)'!B:B),2,),VLOOKUP(A642&amp;I642&amp;"1",IF({1,0},'8.1论文（前端查询） 需要导入-待处理)'!E:E&amp;'8.1论文（前端查询） 需要导入-待处理)'!G:G&amp;'8.1论文（前端查询） 需要导入-待处理)'!K:K,'8.1论文（前端查询） 需要导入-待处理)'!B:B),2,))</f>
        <v>钱明亮</v>
      </c>
      <c r="D642" t="str">
        <f>VLOOKUP(C642,[1]Sheet1!$A:$B,2,)</f>
        <v>qianmingliang</v>
      </c>
      <c r="E642" s="1" t="s">
        <v>1309</v>
      </c>
      <c r="F642" t="str">
        <f t="array" ref="F642">IF(VLOOKUP(A642&amp;I642,IF({1,0},'8.1论文（前端查询） 需要导入-待处理)'!E:E&amp;'8.1论文（前端查询） 需要导入-待处理)'!G:G,'8.1论文（前端查询） 需要导入-待处理)'!J:J),2,)="1","独立完成","合作完成")</f>
        <v>独立完成</v>
      </c>
      <c r="G642" t="str">
        <f t="array" ref="G642">VLOOKUP(A642&amp;I642,IF({1,0},'8.1论文（前端查询） 需要导入-待处理)'!E:E&amp;'8.1论文（前端查询） 需要导入-待处理)'!G:G,'8.1论文（前端查询） 需要导入-待处理)'!A:A),2,)</f>
        <v>2013</v>
      </c>
      <c r="H642" t="str">
        <f>VLOOKUP(T642,刊物分数!A:D,3,1)</f>
        <v>一般核心期刊</v>
      </c>
      <c r="I642" t="s">
        <v>190</v>
      </c>
      <c r="J642" t="str">
        <f t="array" ref="J642">VLOOKUP(A642&amp;I642,IF({1,0},'8.1论文（前端查询） 需要导入-待处理)'!E:E&amp;'8.1论文（前端查询） 需要导入-待处理)'!G:G,'8.1论文（前端查询） 需要导入-待处理)'!I:I),2,)</f>
        <v>2013-04-01 </v>
      </c>
      <c r="K642" t="str">
        <f t="array" ref="K642">VLOOKUP(A642&amp;I642,IF({1,0},'8.1论文（前端查询） 需要导入-待处理)'!E:E&amp;'8.1论文（前端查询） 需要导入-待处理)'!G:G,'8.1论文（前端查询） 需要导入-待处理)'!H:H),2,)</f>
        <v>1</v>
      </c>
      <c r="L642" t="s">
        <v>27</v>
      </c>
      <c r="M642" t="s">
        <v>1311</v>
      </c>
      <c r="N642" t="s">
        <v>29</v>
      </c>
      <c r="R642" t="str">
        <f>CONCATENATE(E642,"(",VLOOKUP(H642,刊物分数!C:D,2,)*70%,")")</f>
        <v>qianmingliang(42)</v>
      </c>
      <c r="T642">
        <v>30</v>
      </c>
    </row>
    <row r="643" hidden="1" spans="1:20">
      <c r="A643" t="s">
        <v>1911</v>
      </c>
      <c r="B643" s="9" t="s">
        <v>1912</v>
      </c>
      <c r="C643" t="str">
        <f t="array" ref="C643">IF(ISNA(VLOOKUP(A643&amp;I643&amp;"1",IF({1,0},'8.1论文（前端查询） 需要导入-待处理)'!E:E&amp;'8.1论文（前端查询） 需要导入-待处理)'!G:G&amp;'8.1论文（前端查询） 需要导入-待处理)'!K:K,'8.1论文（前端查询） 需要导入-待处理)'!B:B),2,)),VLOOKUP(A643,IF({1,0},'8.1论文（前端查询） 需要导入-待处理)'!E:E,'8.1论文（前端查询） 需要导入-待处理)'!B:B),2,),VLOOKUP(A643&amp;I643&amp;"1",IF({1,0},'8.1论文（前端查询） 需要导入-待处理)'!E:E&amp;'8.1论文（前端查询） 需要导入-待处理)'!G:G&amp;'8.1论文（前端查询） 需要导入-待处理)'!K:K,'8.1论文（前端查询） 需要导入-待处理)'!B:B),2,))</f>
        <v>孙元明</v>
      </c>
      <c r="D643" t="str">
        <f>VLOOKUP(C643,[1]Sheet1!$A:$B,2,)</f>
        <v>sunyuanming</v>
      </c>
      <c r="E643" s="1" t="s">
        <v>442</v>
      </c>
      <c r="F643" t="str">
        <f t="array" ref="F643">IF(VLOOKUP(A643&amp;I643,IF({1,0},'8.1论文（前端查询） 需要导入-待处理)'!E:E&amp;'8.1论文（前端查询） 需要导入-待处理)'!G:G,'8.1论文（前端查询） 需要导入-待处理)'!J:J),2,)="1","独立完成","合作完成")</f>
        <v>独立完成</v>
      </c>
      <c r="G643" t="str">
        <f t="array" ref="G643">VLOOKUP(A643&amp;I643,IF({1,0},'8.1论文（前端查询） 需要导入-待处理)'!E:E&amp;'8.1论文（前端查询） 需要导入-待处理)'!G:G,'8.1论文（前端查询） 需要导入-待处理)'!A:A),2,)</f>
        <v>2013</v>
      </c>
      <c r="H643" t="str">
        <f>VLOOKUP(T643,刊物分数!A:D,3,1)</f>
        <v>内部刊物</v>
      </c>
      <c r="I643" t="s">
        <v>1912</v>
      </c>
      <c r="J643" t="str">
        <f t="array" ref="J643">VLOOKUP(A643&amp;I643,IF({1,0},'8.1论文（前端查询） 需要导入-待处理)'!E:E&amp;'8.1论文（前端查询） 需要导入-待处理)'!G:G,'8.1论文（前端查询） 需要导入-待处理)'!I:I),2,)</f>
        <v>2013-04-20 </v>
      </c>
      <c r="K643" t="str">
        <f t="array" ref="K643">VLOOKUP(A643&amp;I643,IF({1,0},'8.1论文（前端查询） 需要导入-待处理)'!E:E&amp;'8.1论文（前端查询） 需要导入-待处理)'!G:G,'8.1论文（前端查询） 需要导入-待处理)'!H:H),2,)</f>
        <v>0.6</v>
      </c>
      <c r="L643" t="s">
        <v>27</v>
      </c>
      <c r="M643" t="s">
        <v>444</v>
      </c>
      <c r="N643" t="s">
        <v>29</v>
      </c>
      <c r="R643" t="str">
        <f>CONCATENATE(E643,"(",VLOOKUP(H643,刊物分数!C:D,2,)*70%,")")</f>
        <v>sunyuanming(3.5)</v>
      </c>
      <c r="T643">
        <v>2</v>
      </c>
    </row>
    <row r="644" hidden="1" spans="1:20">
      <c r="A644" t="s">
        <v>1913</v>
      </c>
      <c r="B644" s="9" t="s">
        <v>1914</v>
      </c>
      <c r="C644" t="str">
        <f t="array" ref="C644">IF(ISNA(VLOOKUP(A644&amp;I644&amp;"1",IF({1,0},'8.1论文（前端查询） 需要导入-待处理)'!E:E&amp;'8.1论文（前端查询） 需要导入-待处理)'!G:G&amp;'8.1论文（前端查询） 需要导入-待处理)'!K:K,'8.1论文（前端查询） 需要导入-待处理)'!B:B),2,)),VLOOKUP(A644,IF({1,0},'8.1论文（前端查询） 需要导入-待处理)'!E:E,'8.1论文（前端查询） 需要导入-待处理)'!B:B),2,),VLOOKUP(A644&amp;I644&amp;"1",IF({1,0},'8.1论文（前端查询） 需要导入-待处理)'!E:E&amp;'8.1论文（前端查询） 需要导入-待处理)'!G:G&amp;'8.1论文（前端查询） 需要导入-待处理)'!K:K,'8.1论文（前端查询） 需要导入-待处理)'!B:B),2,))</f>
        <v>孙元明</v>
      </c>
      <c r="D644" t="str">
        <f>VLOOKUP(C644,[1]Sheet1!$A:$B,2,)</f>
        <v>sunyuanming</v>
      </c>
      <c r="E644" s="1" t="s">
        <v>442</v>
      </c>
      <c r="F644" t="str">
        <f t="array" ref="F644">IF(VLOOKUP(A644&amp;I644,IF({1,0},'8.1论文（前端查询） 需要导入-待处理)'!E:E&amp;'8.1论文（前端查询） 需要导入-待处理)'!G:G,'8.1论文（前端查询） 需要导入-待处理)'!J:J),2,)="1","独立完成","合作完成")</f>
        <v>独立完成</v>
      </c>
      <c r="G644" t="str">
        <f t="array" ref="G644">VLOOKUP(A644&amp;I644,IF({1,0},'8.1论文（前端查询） 需要导入-待处理)'!E:E&amp;'8.1论文（前端查询） 需要导入-待处理)'!G:G,'8.1论文（前端查询） 需要导入-待处理)'!A:A),2,)</f>
        <v>2013</v>
      </c>
      <c r="H644" t="str">
        <f>VLOOKUP(T644,刊物分数!A:D,3,1)</f>
        <v>一般期刊、公开出版的论文集</v>
      </c>
      <c r="I644" t="s">
        <v>1914</v>
      </c>
      <c r="J644" t="str">
        <f t="array" ref="J644">VLOOKUP(A644&amp;I644,IF({1,0},'8.1论文（前端查询） 需要导入-待处理)'!E:E&amp;'8.1论文（前端查询） 需要导入-待处理)'!G:G,'8.1论文（前端查询） 需要导入-待处理)'!I:I),2,)</f>
        <v>2013-01-20 </v>
      </c>
      <c r="K644" t="str">
        <f t="array" ref="K644">VLOOKUP(A644&amp;I644,IF({1,0},'8.1论文（前端查询） 需要导入-待处理)'!E:E&amp;'8.1论文（前端查询） 需要导入-待处理)'!G:G,'8.1论文（前端查询） 需要导入-待处理)'!H:H),2,)</f>
        <v>1</v>
      </c>
      <c r="L644" t="s">
        <v>27</v>
      </c>
      <c r="M644" t="s">
        <v>444</v>
      </c>
      <c r="N644" t="s">
        <v>29</v>
      </c>
      <c r="R644" t="str">
        <f>CONCATENATE(E644,"(",VLOOKUP(H644,刊物分数!C:D,2,)*70%,")")</f>
        <v>sunyuanming(14)</v>
      </c>
      <c r="T644">
        <v>10</v>
      </c>
    </row>
    <row r="645" hidden="1" spans="1:20">
      <c r="A645" t="s">
        <v>1915</v>
      </c>
      <c r="B645" s="9" t="s">
        <v>190</v>
      </c>
      <c r="C645" t="str">
        <f t="array" ref="C645">IF(ISNA(VLOOKUP(A645&amp;I645&amp;"1",IF({1,0},'8.1论文（前端查询） 需要导入-待处理)'!E:E&amp;'8.1论文（前端查询） 需要导入-待处理)'!G:G&amp;'8.1论文（前端查询） 需要导入-待处理)'!K:K,'8.1论文（前端查询） 需要导入-待处理)'!B:B),2,)),VLOOKUP(A645,IF({1,0},'8.1论文（前端查询） 需要导入-待处理)'!E:E,'8.1论文（前端查询） 需要导入-待处理)'!B:B),2,),VLOOKUP(A645&amp;I645&amp;"1",IF({1,0},'8.1论文（前端查询） 需要导入-待处理)'!E:E&amp;'8.1论文（前端查询） 需要导入-待处理)'!G:G&amp;'8.1论文（前端查询） 需要导入-待处理)'!K:K,'8.1论文（前端查询） 需要导入-待处理)'!B:B),2,))</f>
        <v>孙元明</v>
      </c>
      <c r="D645" t="str">
        <f>VLOOKUP(C645,[1]Sheet1!$A:$B,2,)</f>
        <v>sunyuanming</v>
      </c>
      <c r="E645" s="1" t="s">
        <v>442</v>
      </c>
      <c r="F645" t="str">
        <f t="array" ref="F645">IF(VLOOKUP(A645&amp;I645,IF({1,0},'8.1论文（前端查询） 需要导入-待处理)'!E:E&amp;'8.1论文（前端查询） 需要导入-待处理)'!G:G,'8.1论文（前端查询） 需要导入-待处理)'!J:J),2,)="1","独立完成","合作完成")</f>
        <v>独立完成</v>
      </c>
      <c r="G645" t="str">
        <f t="array" ref="G645">VLOOKUP(A645&amp;I645,IF({1,0},'8.1论文（前端查询） 需要导入-待处理)'!E:E&amp;'8.1论文（前端查询） 需要导入-待处理)'!G:G,'8.1论文（前端查询） 需要导入-待处理)'!A:A),2,)</f>
        <v>2013</v>
      </c>
      <c r="H645" t="str">
        <f>VLOOKUP(T645,刊物分数!A:D,3,1)</f>
        <v>一般核心期刊</v>
      </c>
      <c r="I645" t="s">
        <v>190</v>
      </c>
      <c r="J645" t="str">
        <f t="array" ref="J645">VLOOKUP(A645&amp;I645,IF({1,0},'8.1论文（前端查询） 需要导入-待处理)'!E:E&amp;'8.1论文（前端查询） 需要导入-待处理)'!G:G,'8.1论文（前端查询） 需要导入-待处理)'!I:I),2,)</f>
        <v>2013-05-20 </v>
      </c>
      <c r="K645" t="str">
        <f t="array" ref="K645">VLOOKUP(A645&amp;I645,IF({1,0},'8.1论文（前端查询） 需要导入-待处理)'!E:E&amp;'8.1论文（前端查询） 需要导入-待处理)'!G:G,'8.1论文（前端查询） 需要导入-待处理)'!H:H),2,)</f>
        <v>1</v>
      </c>
      <c r="L645" t="s">
        <v>27</v>
      </c>
      <c r="M645" t="s">
        <v>444</v>
      </c>
      <c r="N645" t="s">
        <v>29</v>
      </c>
      <c r="R645" t="str">
        <f>CONCATENATE(E645,"(",VLOOKUP(H645,刊物分数!C:D,2,)*70%,")")</f>
        <v>sunyuanming(42)</v>
      </c>
      <c r="T645">
        <v>30</v>
      </c>
    </row>
    <row r="646" hidden="1" spans="1:20">
      <c r="A646" t="s">
        <v>1917</v>
      </c>
      <c r="B646" s="9" t="s">
        <v>1918</v>
      </c>
      <c r="C646" t="str">
        <f t="array" ref="C646">IF(ISNA(VLOOKUP(A646&amp;I646&amp;"1",IF({1,0},'8.1论文（前端查询） 需要导入-待处理)'!E:E&amp;'8.1论文（前端查询） 需要导入-待处理)'!G:G&amp;'8.1论文（前端查询） 需要导入-待处理)'!K:K,'8.1论文（前端查询） 需要导入-待处理)'!B:B),2,)),VLOOKUP(A646,IF({1,0},'8.1论文（前端查询） 需要导入-待处理)'!E:E,'8.1论文（前端查询） 需要导入-待处理)'!B:B),2,),VLOOKUP(A646&amp;I646&amp;"1",IF({1,0},'8.1论文（前端查询） 需要导入-待处理)'!E:E&amp;'8.1论文（前端查询） 需要导入-待处理)'!G:G&amp;'8.1论文（前端查询） 需要导入-待处理)'!K:K,'8.1论文（前端查询） 需要导入-待处理)'!B:B),2,))</f>
        <v>孙元明</v>
      </c>
      <c r="D646" t="str">
        <f>VLOOKUP(C646,[1]Sheet1!$A:$B,2,)</f>
        <v>sunyuanming</v>
      </c>
      <c r="E646" s="1" t="s">
        <v>442</v>
      </c>
      <c r="F646" t="str">
        <f t="array" ref="F646">IF(VLOOKUP(A646&amp;I646,IF({1,0},'8.1论文（前端查询） 需要导入-待处理)'!E:E&amp;'8.1论文（前端查询） 需要导入-待处理)'!G:G,'8.1论文（前端查询） 需要导入-待处理)'!J:J),2,)="1","独立完成","合作完成")</f>
        <v>独立完成</v>
      </c>
      <c r="G646" t="str">
        <f t="array" ref="G646">VLOOKUP(A646&amp;I646,IF({1,0},'8.1论文（前端查询） 需要导入-待处理)'!E:E&amp;'8.1论文（前端查询） 需要导入-待处理)'!G:G,'8.1论文（前端查询） 需要导入-待处理)'!A:A),2,)</f>
        <v>2013</v>
      </c>
      <c r="H646" t="str">
        <f>VLOOKUP(T646,刊物分数!A:D,3,1)</f>
        <v>一般期刊、公开出版的论文集</v>
      </c>
      <c r="I646" t="s">
        <v>1918</v>
      </c>
      <c r="J646" t="str">
        <f t="array" ref="J646">VLOOKUP(A646&amp;I646,IF({1,0},'8.1论文（前端查询） 需要导入-待处理)'!E:E&amp;'8.1论文（前端查询） 需要导入-待处理)'!G:G,'8.1论文（前端查询） 需要导入-待处理)'!I:I),2,)</f>
        <v>2012-12-20 </v>
      </c>
      <c r="K646" t="str">
        <f t="array" ref="K646">VLOOKUP(A646&amp;I646,IF({1,0},'8.1论文（前端查询） 需要导入-待处理)'!E:E&amp;'8.1论文（前端查询） 需要导入-待处理)'!G:G,'8.1论文（前端查询） 需要导入-待处理)'!H:H),2,)</f>
        <v>0.8</v>
      </c>
      <c r="L646" t="s">
        <v>27</v>
      </c>
      <c r="M646" t="s">
        <v>444</v>
      </c>
      <c r="N646" t="s">
        <v>29</v>
      </c>
      <c r="R646" t="str">
        <f>CONCATENATE(E646,"(",VLOOKUP(H646,刊物分数!C:D,2,)*70%,")")</f>
        <v>sunyuanming(14)</v>
      </c>
      <c r="T646">
        <v>10</v>
      </c>
    </row>
    <row r="647" hidden="1" spans="1:20">
      <c r="A647" t="s">
        <v>1919</v>
      </c>
      <c r="B647" s="9" t="s">
        <v>1672</v>
      </c>
      <c r="C647" t="str">
        <f t="array" ref="C647">IF(ISNA(VLOOKUP(A647&amp;I647&amp;"1",IF({1,0},'8.1论文（前端查询） 需要导入-待处理)'!E:E&amp;'8.1论文（前端查询） 需要导入-待处理)'!G:G&amp;'8.1论文（前端查询） 需要导入-待处理)'!K:K,'8.1论文（前端查询） 需要导入-待处理)'!B:B),2,)),VLOOKUP(A647,IF({1,0},'8.1论文（前端查询） 需要导入-待处理)'!E:E,'8.1论文（前端查询） 需要导入-待处理)'!B:B),2,),VLOOKUP(A647&amp;I647&amp;"1",IF({1,0},'8.1论文（前端查询） 需要导入-待处理)'!E:E&amp;'8.1论文（前端查询） 需要导入-待处理)'!G:G&amp;'8.1论文（前端查询） 需要导入-待处理)'!K:K,'8.1论文（前端查询） 需要导入-待处理)'!B:B),2,))</f>
        <v>孙元明</v>
      </c>
      <c r="D647" t="str">
        <f>VLOOKUP(C647,[1]Sheet1!$A:$B,2,)</f>
        <v>sunyuanming</v>
      </c>
      <c r="E647" s="1" t="s">
        <v>442</v>
      </c>
      <c r="F647" t="str">
        <f t="array" ref="F647">IF(VLOOKUP(A647&amp;I647,IF({1,0},'8.1论文（前端查询） 需要导入-待处理)'!E:E&amp;'8.1论文（前端查询） 需要导入-待处理)'!G:G,'8.1论文（前端查询） 需要导入-待处理)'!J:J),2,)="1","独立完成","合作完成")</f>
        <v>独立完成</v>
      </c>
      <c r="G647" t="str">
        <f t="array" ref="G647">VLOOKUP(A647&amp;I647,IF({1,0},'8.1论文（前端查询） 需要导入-待处理)'!E:E&amp;'8.1论文（前端查询） 需要导入-待处理)'!G:G,'8.1论文（前端查询） 需要导入-待处理)'!A:A),2,)</f>
        <v>2013</v>
      </c>
      <c r="H647" t="str">
        <f>VLOOKUP(T647,刊物分数!A:D,3,1)</f>
        <v>一般期刊、公开出版的论文集</v>
      </c>
      <c r="I647" t="s">
        <v>1672</v>
      </c>
      <c r="J647" t="str">
        <f t="array" ref="J647">VLOOKUP(A647&amp;I647,IF({1,0},'8.1论文（前端查询） 需要导入-待处理)'!E:E&amp;'8.1论文（前端查询） 需要导入-待处理)'!G:G,'8.1论文（前端查询） 需要导入-待处理)'!I:I),2,)</f>
        <v>2013-08-20 </v>
      </c>
      <c r="K647" t="str">
        <f t="array" ref="K647">VLOOKUP(A647&amp;I647,IF({1,0},'8.1论文（前端查询） 需要导入-待处理)'!E:E&amp;'8.1论文（前端查询） 需要导入-待处理)'!G:G,'8.1论文（前端查询） 需要导入-待处理)'!H:H),2,)</f>
        <v>0.8</v>
      </c>
      <c r="L647" t="s">
        <v>27</v>
      </c>
      <c r="M647" t="s">
        <v>444</v>
      </c>
      <c r="N647" t="s">
        <v>29</v>
      </c>
      <c r="R647" t="str">
        <f>CONCATENATE(E647,"(",VLOOKUP(H647,刊物分数!C:D,2,)*70%,")")</f>
        <v>sunyuanming(14)</v>
      </c>
      <c r="T647">
        <v>10</v>
      </c>
    </row>
    <row r="648" hidden="1" spans="1:20">
      <c r="A648" t="s">
        <v>1920</v>
      </c>
      <c r="B648" s="9" t="s">
        <v>1921</v>
      </c>
      <c r="C648" t="str">
        <f t="array" ref="C648">IF(ISNA(VLOOKUP(A648&amp;I648&amp;"1",IF({1,0},'8.1论文（前端查询） 需要导入-待处理)'!E:E&amp;'8.1论文（前端查询） 需要导入-待处理)'!G:G&amp;'8.1论文（前端查询） 需要导入-待处理)'!K:K,'8.1论文（前端查询） 需要导入-待处理)'!B:B),2,)),VLOOKUP(A648,IF({1,0},'8.1论文（前端查询） 需要导入-待处理)'!E:E,'8.1论文（前端查询） 需要导入-待处理)'!B:B),2,),VLOOKUP(A648&amp;I648&amp;"1",IF({1,0},'8.1论文（前端查询） 需要导入-待处理)'!E:E&amp;'8.1论文（前端查询） 需要导入-待处理)'!G:G&amp;'8.1论文（前端查询） 需要导入-待处理)'!K:K,'8.1论文（前端查询） 需要导入-待处理)'!B:B),2,))</f>
        <v>孙元明</v>
      </c>
      <c r="D648" t="str">
        <f>VLOOKUP(C648,[1]Sheet1!$A:$B,2,)</f>
        <v>sunyuanming</v>
      </c>
      <c r="E648" s="1" t="s">
        <v>442</v>
      </c>
      <c r="F648" t="str">
        <f t="array" ref="F648">IF(VLOOKUP(A648&amp;I648,IF({1,0},'8.1论文（前端查询） 需要导入-待处理)'!E:E&amp;'8.1论文（前端查询） 需要导入-待处理)'!G:G,'8.1论文（前端查询） 需要导入-待处理)'!J:J),2,)="1","独立完成","合作完成")</f>
        <v>独立完成</v>
      </c>
      <c r="G648" t="str">
        <f t="array" ref="G648">VLOOKUP(A648&amp;I648,IF({1,0},'8.1论文（前端查询） 需要导入-待处理)'!E:E&amp;'8.1论文（前端查询） 需要导入-待处理)'!G:G,'8.1论文（前端查询） 需要导入-待处理)'!A:A),2,)</f>
        <v>2013</v>
      </c>
      <c r="H648" t="str">
        <f>VLOOKUP(T648,刊物分数!A:D,3,1)</f>
        <v>一般期刊、公开出版的论文集</v>
      </c>
      <c r="I648" t="s">
        <v>1921</v>
      </c>
      <c r="J648" t="str">
        <f t="array" ref="J648">VLOOKUP(A648&amp;I648,IF({1,0},'8.1论文（前端查询） 需要导入-待处理)'!E:E&amp;'8.1论文（前端查询） 需要导入-待处理)'!G:G,'8.1论文（前端查询） 需要导入-待处理)'!I:I),2,)</f>
        <v>2013-06-20 </v>
      </c>
      <c r="K648" t="str">
        <f t="array" ref="K648">VLOOKUP(A648&amp;I648,IF({1,0},'8.1论文（前端查询） 需要导入-待处理)'!E:E&amp;'8.1论文（前端查询） 需要导入-待处理)'!G:G,'8.1论文（前端查询） 需要导入-待处理)'!H:H),2,)</f>
        <v>0.8</v>
      </c>
      <c r="L648" t="s">
        <v>27</v>
      </c>
      <c r="M648" t="s">
        <v>444</v>
      </c>
      <c r="N648" t="s">
        <v>29</v>
      </c>
      <c r="R648" t="str">
        <f>CONCATENATE(E648,"(",VLOOKUP(H648,刊物分数!C:D,2,)*70%,")")</f>
        <v>sunyuanming(14)</v>
      </c>
      <c r="T648">
        <v>10</v>
      </c>
    </row>
    <row r="649" hidden="1" spans="1:20">
      <c r="A649" t="s">
        <v>1923</v>
      </c>
      <c r="B649" s="9" t="s">
        <v>210</v>
      </c>
      <c r="C649" t="str">
        <f t="array" ref="C649">IF(ISNA(VLOOKUP(A649&amp;I649&amp;"1",IF({1,0},'8.1论文（前端查询） 需要导入-待处理)'!E:E&amp;'8.1论文（前端查询） 需要导入-待处理)'!G:G&amp;'8.1论文（前端查询） 需要导入-待处理)'!K:K,'8.1论文（前端查询） 需要导入-待处理)'!B:B),2,)),VLOOKUP(A649,IF({1,0},'8.1论文（前端查询） 需要导入-待处理)'!E:E,'8.1论文（前端查询） 需要导入-待处理)'!B:B),2,),VLOOKUP(A649&amp;I649&amp;"1",IF({1,0},'8.1论文（前端查询） 需要导入-待处理)'!E:E&amp;'8.1论文（前端查询） 需要导入-待处理)'!G:G&amp;'8.1论文（前端查询） 需要导入-待处理)'!K:K,'8.1论文（前端查询） 需要导入-待处理)'!B:B),2,))</f>
        <v>孙元明</v>
      </c>
      <c r="D649" t="str">
        <f>VLOOKUP(C649,[1]Sheet1!$A:$B,2,)</f>
        <v>sunyuanming</v>
      </c>
      <c r="E649" s="1" t="s">
        <v>442</v>
      </c>
      <c r="F649" t="str">
        <f t="array" ref="F649">IF(VLOOKUP(A649&amp;I649,IF({1,0},'8.1论文（前端查询） 需要导入-待处理)'!E:E&amp;'8.1论文（前端查询） 需要导入-待处理)'!G:G,'8.1论文（前端查询） 需要导入-待处理)'!J:J),2,)="1","独立完成","合作完成")</f>
        <v>独立完成</v>
      </c>
      <c r="G649" t="str">
        <f t="array" ref="G649">VLOOKUP(A649&amp;I649,IF({1,0},'8.1论文（前端查询） 需要导入-待处理)'!E:E&amp;'8.1论文（前端查询） 需要导入-待处理)'!G:G,'8.1论文（前端查询） 需要导入-待处理)'!A:A),2,)</f>
        <v>2013</v>
      </c>
      <c r="H649" t="str">
        <f>VLOOKUP(T649,刊物分数!A:D,3,1)</f>
        <v>一般期刊、公开出版的论文集</v>
      </c>
      <c r="I649" t="s">
        <v>210</v>
      </c>
      <c r="J649" t="str">
        <f t="array" ref="J649">VLOOKUP(A649&amp;I649,IF({1,0},'8.1论文（前端查询） 需要导入-待处理)'!E:E&amp;'8.1论文（前端查询） 需要导入-待处理)'!G:G,'8.1论文（前端查询） 需要导入-待处理)'!I:I),2,)</f>
        <v>2013-07-20 </v>
      </c>
      <c r="K649" t="str">
        <f t="array" ref="K649">VLOOKUP(A649&amp;I649,IF({1,0},'8.1论文（前端查询） 需要导入-待处理)'!E:E&amp;'8.1论文（前端查询） 需要导入-待处理)'!G:G,'8.1论文（前端查询） 需要导入-待处理)'!H:H),2,)</f>
        <v>0.8</v>
      </c>
      <c r="L649" t="s">
        <v>27</v>
      </c>
      <c r="M649" t="s">
        <v>444</v>
      </c>
      <c r="N649" t="s">
        <v>29</v>
      </c>
      <c r="R649" t="str">
        <f>CONCATENATE(E649,"(",VLOOKUP(H649,刊物分数!C:D,2,)*70%,")")</f>
        <v>sunyuanming(14)</v>
      </c>
      <c r="T649">
        <v>10</v>
      </c>
    </row>
    <row r="650" hidden="1" spans="1:20">
      <c r="A650" t="s">
        <v>1924</v>
      </c>
      <c r="B650" s="9" t="s">
        <v>1348</v>
      </c>
      <c r="C650" t="str">
        <f t="array" ref="C650">IF(ISNA(VLOOKUP(A650&amp;I650&amp;"1",IF({1,0},'8.1论文（前端查询） 需要导入-待处理)'!E:E&amp;'8.1论文（前端查询） 需要导入-待处理)'!G:G&amp;'8.1论文（前端查询） 需要导入-待处理)'!K:K,'8.1论文（前端查询） 需要导入-待处理)'!B:B),2,)),VLOOKUP(A650,IF({1,0},'8.1论文（前端查询） 需要导入-待处理)'!E:E,'8.1论文（前端查询） 需要导入-待处理)'!B:B),2,),VLOOKUP(A650&amp;I650&amp;"1",IF({1,0},'8.1论文（前端查询） 需要导入-待处理)'!E:E&amp;'8.1论文（前端查询） 需要导入-待处理)'!G:G&amp;'8.1论文（前端查询） 需要导入-待处理)'!K:K,'8.1论文（前端查询） 需要导入-待处理)'!B:B),2,))</f>
        <v>田军</v>
      </c>
      <c r="D650" t="str">
        <f>VLOOKUP(C650,[1]Sheet1!$A:$B,2,)</f>
        <v>tianjun</v>
      </c>
      <c r="E650" s="1" t="s">
        <v>1347</v>
      </c>
      <c r="F650" t="str">
        <f t="array" ref="F650">IF(VLOOKUP(A650&amp;I650,IF({1,0},'8.1论文（前端查询） 需要导入-待处理)'!E:E&amp;'8.1论文（前端查询） 需要导入-待处理)'!G:G,'8.1论文（前端查询） 需要导入-待处理)'!J:J),2,)="1","独立完成","合作完成")</f>
        <v>合作完成</v>
      </c>
      <c r="G650" t="str">
        <f t="array" ref="G650">VLOOKUP(A650&amp;I650,IF({1,0},'8.1论文（前端查询） 需要导入-待处理)'!E:E&amp;'8.1论文（前端查询） 需要导入-待处理)'!G:G,'8.1论文（前端查询） 需要导入-待处理)'!A:A),2,)</f>
        <v>2013</v>
      </c>
      <c r="H650" t="str">
        <f>VLOOKUP(T650,刊物分数!A:D,3,1)</f>
        <v>一般期刊、公开出版的论文集</v>
      </c>
      <c r="I650" t="s">
        <v>1348</v>
      </c>
      <c r="J650" t="str">
        <f t="array" ref="J650">VLOOKUP(A650&amp;I650,IF({1,0},'8.1论文（前端查询） 需要导入-待处理)'!E:E&amp;'8.1论文（前端查询） 需要导入-待处理)'!G:G,'8.1论文（前端查询） 需要导入-待处理)'!I:I),2,)</f>
        <v>2013-03-09 </v>
      </c>
      <c r="K650" t="str">
        <f t="array" ref="K650">VLOOKUP(A650&amp;I650,IF({1,0},'8.1论文（前端查询） 需要导入-待处理)'!E:E&amp;'8.1论文（前端查询） 需要导入-待处理)'!G:G,'8.1论文（前端查询） 需要导入-待处理)'!H:H),2,)</f>
        <v>0.39</v>
      </c>
      <c r="L650" t="s">
        <v>27</v>
      </c>
      <c r="M650" t="s">
        <v>1350</v>
      </c>
      <c r="N650" t="s">
        <v>29</v>
      </c>
      <c r="R650" t="str">
        <f>CONCATENATE(E650,"(",VLOOKUP(H650,刊物分数!C:D,2,)*70%,")")</f>
        <v>tianjun(14)</v>
      </c>
      <c r="T650">
        <v>20</v>
      </c>
    </row>
    <row r="651" hidden="1" spans="1:20">
      <c r="A651" t="s">
        <v>1926</v>
      </c>
      <c r="B651" s="9" t="s">
        <v>1682</v>
      </c>
      <c r="C651" t="str">
        <f t="array" ref="C651">IF(ISNA(VLOOKUP(A651&amp;I651&amp;"1",IF({1,0},'8.1论文（前端查询） 需要导入-待处理)'!E:E&amp;'8.1论文（前端查询） 需要导入-待处理)'!G:G&amp;'8.1论文（前端查询） 需要导入-待处理)'!K:K,'8.1论文（前端查询） 需要导入-待处理)'!B:B),2,)),VLOOKUP(A651,IF({1,0},'8.1论文（前端查询） 需要导入-待处理)'!E:E,'8.1论文（前端查询） 需要导入-待处理)'!B:B),2,),VLOOKUP(A651&amp;I651&amp;"1",IF({1,0},'8.1论文（前端查询） 需要导入-待处理)'!E:E&amp;'8.1论文（前端查询） 需要导入-待处理)'!G:G&amp;'8.1论文（前端查询） 需要导入-待处理)'!K:K,'8.1论文（前端查询） 需要导入-待处理)'!B:B),2,))</f>
        <v>王小明</v>
      </c>
      <c r="D651" t="str">
        <f>VLOOKUP(C651,[1]Sheet1!$A:$B,2,)</f>
        <v>wangxiaoming</v>
      </c>
      <c r="E651" s="1" t="s">
        <v>473</v>
      </c>
      <c r="F651" t="str">
        <f t="array" ref="F651">IF(VLOOKUP(A651&amp;I651,IF({1,0},'8.1论文（前端查询） 需要导入-待处理)'!E:E&amp;'8.1论文（前端查询） 需要导入-待处理)'!G:G,'8.1论文（前端查询） 需要导入-待处理)'!J:J),2,)="1","独立完成","合作完成")</f>
        <v>独立完成</v>
      </c>
      <c r="G651" t="str">
        <f t="array" ref="G651">VLOOKUP(A651&amp;I651,IF({1,0},'8.1论文（前端查询） 需要导入-待处理)'!E:E&amp;'8.1论文（前端查询） 需要导入-待处理)'!G:G,'8.1论文（前端查询） 需要导入-待处理)'!A:A),2,)</f>
        <v>2013</v>
      </c>
      <c r="H651" t="str">
        <f>VLOOKUP(T651,刊物分数!A:D,3,1)</f>
        <v>一般核心期刊</v>
      </c>
      <c r="I651" t="s">
        <v>1682</v>
      </c>
      <c r="J651" t="str">
        <f t="array" ref="J651">VLOOKUP(A651&amp;I651,IF({1,0},'8.1论文（前端查询） 需要导入-待处理)'!E:E&amp;'8.1论文（前端查询） 需要导入-待处理)'!G:G,'8.1论文（前端查询） 需要导入-待处理)'!I:I),2,)</f>
        <v>2013-11-16 </v>
      </c>
      <c r="K651" t="str">
        <f t="array" ref="K651">VLOOKUP(A651&amp;I651,IF({1,0},'8.1论文（前端查询） 需要导入-待处理)'!E:E&amp;'8.1论文（前端查询） 需要导入-待处理)'!G:G,'8.1论文（前端查询） 需要导入-待处理)'!H:H),2,)</f>
        <v>0.8</v>
      </c>
      <c r="L651" t="s">
        <v>27</v>
      </c>
      <c r="M651" t="s">
        <v>477</v>
      </c>
      <c r="N651" t="s">
        <v>29</v>
      </c>
      <c r="R651" t="str">
        <f>CONCATENATE(E651,"(",VLOOKUP(H651,刊物分数!C:D,2,)*70%,")")</f>
        <v>wangxiaoming(42)</v>
      </c>
      <c r="T651">
        <v>30</v>
      </c>
    </row>
    <row r="652" spans="1:20">
      <c r="A652" t="s">
        <v>1929</v>
      </c>
      <c r="B652" s="9" t="s">
        <v>153</v>
      </c>
      <c r="C652" t="str">
        <f t="array" ref="C652">IF(ISNA(VLOOKUP(A652&amp;I652&amp;"1",IF({1,0},'8.1论文（前端查询） 需要导入-待处理)'!E:E&amp;'8.1论文（前端查询） 需要导入-待处理)'!G:G&amp;'8.1论文（前端查询） 需要导入-待处理)'!K:K,'8.1论文（前端查询） 需要导入-待处理)'!B:B),2,)),VLOOKUP(A652,IF({1,0},'8.1论文（前端查询） 需要导入-待处理)'!E:E,'8.1论文（前端查询） 需要导入-待处理)'!B:B),2,),VLOOKUP(A652&amp;I652&amp;"1",IF({1,0},'8.1论文（前端查询） 需要导入-待处理)'!E:E&amp;'8.1论文（前端查询） 需要导入-待处理)'!G:G&amp;'8.1论文（前端查询） 需要导入-待处理)'!K:K,'8.1论文（前端查询） 需要导入-待处理)'!B:B),2,))</f>
        <v>王鑫强</v>
      </c>
      <c r="D652" t="e">
        <f>VLOOKUP(C652,[1]Sheet1!$A:$B,2,)</f>
        <v>#N/A</v>
      </c>
      <c r="E652" s="1" t="s">
        <v>1931</v>
      </c>
      <c r="F652" t="str">
        <f t="array" ref="F652">IF(VLOOKUP(A652&amp;I652,IF({1,0},'8.1论文（前端查询） 需要导入-待处理)'!E:E&amp;'8.1论文（前端查询） 需要导入-待处理)'!G:G,'8.1论文（前端查询） 需要导入-待处理)'!J:J),2,)="1","独立完成","合作完成")</f>
        <v>合作完成</v>
      </c>
      <c r="G652" t="str">
        <f t="array" ref="G652">VLOOKUP(A652&amp;I652,IF({1,0},'8.1论文（前端查询） 需要导入-待处理)'!E:E&amp;'8.1论文（前端查询） 需要导入-待处理)'!G:G,'8.1论文（前端查询） 需要导入-待处理)'!A:A),2,)</f>
        <v>2013</v>
      </c>
      <c r="H652" t="str">
        <f>VLOOKUP(T652,刊物分数!A:D,3,1)</f>
        <v>内部刊物</v>
      </c>
      <c r="I652" t="s">
        <v>153</v>
      </c>
      <c r="J652" t="str">
        <f t="array" ref="J652">VLOOKUP(A652&amp;I652,IF({1,0},'8.1论文（前端查询） 需要导入-待处理)'!E:E&amp;'8.1论文（前端查询） 需要导入-待处理)'!G:G,'8.1论文（前端查询） 需要导入-待处理)'!I:I),2,)</f>
        <v>2013-11-03 </v>
      </c>
      <c r="K652" t="str">
        <f t="array" ref="K652">VLOOKUP(A652&amp;I652,IF({1,0},'8.1论文（前端查询） 需要导入-待处理)'!E:E&amp;'8.1论文（前端查询） 需要导入-待处理)'!G:G,'8.1论文（前端查询） 需要导入-待处理)'!H:H),2,)</f>
        <v>0.5</v>
      </c>
      <c r="L652" t="s">
        <v>27</v>
      </c>
      <c r="M652" t="s">
        <v>1933</v>
      </c>
      <c r="N652" t="s">
        <v>29</v>
      </c>
      <c r="R652" t="str">
        <f>CONCATENATE(E652,"(",VLOOKUP(H652,刊物分数!C:D,2,)*70%,")")</f>
        <v>wangxinqiang(3.5)</v>
      </c>
      <c r="T652">
        <v>4</v>
      </c>
    </row>
    <row r="653" spans="1:20">
      <c r="A653" t="s">
        <v>1935</v>
      </c>
      <c r="B653" s="9" t="s">
        <v>1936</v>
      </c>
      <c r="C653" t="str">
        <f t="array" ref="C653">IF(ISNA(VLOOKUP(A653&amp;I653&amp;"1",IF({1,0},'8.1论文（前端查询） 需要导入-待处理)'!E:E&amp;'8.1论文（前端查询） 需要导入-待处理)'!G:G&amp;'8.1论文（前端查询） 需要导入-待处理)'!K:K,'8.1论文（前端查询） 需要导入-待处理)'!B:B),2,)),VLOOKUP(A653,IF({1,0},'8.1论文（前端查询） 需要导入-待处理)'!E:E,'8.1论文（前端查询） 需要导入-待处理)'!B:B),2,),VLOOKUP(A653&amp;I653&amp;"1",IF({1,0},'8.1论文（前端查询） 需要导入-待处理)'!E:E&amp;'8.1论文（前端查询） 需要导入-待处理)'!G:G&amp;'8.1论文（前端查询） 需要导入-待处理)'!K:K,'8.1论文（前端查询） 需要导入-待处理)'!B:B),2,))</f>
        <v>王鑫强</v>
      </c>
      <c r="D653" t="e">
        <f>VLOOKUP(C653,[1]Sheet1!$A:$B,2,)</f>
        <v>#N/A</v>
      </c>
      <c r="E653" s="1" t="s">
        <v>1931</v>
      </c>
      <c r="F653" t="str">
        <f t="array" ref="F653">IF(VLOOKUP(A653&amp;I653,IF({1,0},'8.1论文（前端查询） 需要导入-待处理)'!E:E&amp;'8.1论文（前端查询） 需要导入-待处理)'!G:G,'8.1论文（前端查询） 需要导入-待处理)'!J:J),2,)="1","独立完成","合作完成")</f>
        <v>合作完成</v>
      </c>
      <c r="G653" t="str">
        <f t="array" ref="G653">VLOOKUP(A653&amp;I653,IF({1,0},'8.1论文（前端查询） 需要导入-待处理)'!E:E&amp;'8.1论文（前端查询） 需要导入-待处理)'!G:G,'8.1论文（前端查询） 需要导入-待处理)'!A:A),2,)</f>
        <v>2013</v>
      </c>
      <c r="H653" t="str">
        <f>VLOOKUP(T653,刊物分数!A:D,3,1)</f>
        <v>一般期刊、公开出版的论文集</v>
      </c>
      <c r="I653" t="s">
        <v>1936</v>
      </c>
      <c r="J653" t="str">
        <f t="array" ref="J653">VLOOKUP(A653&amp;I653,IF({1,0},'8.1论文（前端查询） 需要导入-待处理)'!E:E&amp;'8.1论文（前端查询） 需要导入-待处理)'!G:G,'8.1论文（前端查询） 需要导入-待处理)'!I:I),2,)</f>
        <v>2013-10-03 </v>
      </c>
      <c r="K653" t="str">
        <f t="array" ref="K653">VLOOKUP(A653&amp;I653,IF({1,0},'8.1论文（前端查询） 需要导入-待处理)'!E:E&amp;'8.1论文（前端查询） 需要导入-待处理)'!G:G,'8.1论文（前端查询） 需要导入-待处理)'!H:H),2,)</f>
        <v>0.5</v>
      </c>
      <c r="L653" t="s">
        <v>27</v>
      </c>
      <c r="M653" t="s">
        <v>1933</v>
      </c>
      <c r="N653" t="s">
        <v>29</v>
      </c>
      <c r="R653" t="str">
        <f>CONCATENATE(E653,"(",VLOOKUP(H653,刊物分数!C:D,2,)*70%,")")</f>
        <v>wangxinqiang(14)</v>
      </c>
      <c r="T653">
        <v>6</v>
      </c>
    </row>
    <row r="654" spans="1:20">
      <c r="A654" t="s">
        <v>1939</v>
      </c>
      <c r="B654" s="9" t="s">
        <v>1940</v>
      </c>
      <c r="C654" t="str">
        <f t="array" ref="C654">IF(ISNA(VLOOKUP(A654&amp;I654&amp;"1",IF({1,0},'8.1论文（前端查询） 需要导入-待处理)'!E:E&amp;'8.1论文（前端查询） 需要导入-待处理)'!G:G&amp;'8.1论文（前端查询） 需要导入-待处理)'!K:K,'8.1论文（前端查询） 需要导入-待处理)'!B:B),2,)),VLOOKUP(A654,IF({1,0},'8.1论文（前端查询） 需要导入-待处理)'!E:E,'8.1论文（前端查询） 需要导入-待处理)'!B:B),2,),VLOOKUP(A654&amp;I654&amp;"1",IF({1,0},'8.1论文（前端查询） 需要导入-待处理)'!E:E&amp;'8.1论文（前端查询） 需要导入-待处理)'!G:G&amp;'8.1论文（前端查询） 需要导入-待处理)'!K:K,'8.1论文（前端查询） 需要导入-待处理)'!B:B),2,))</f>
        <v>王鑫强</v>
      </c>
      <c r="D654" t="e">
        <f>VLOOKUP(C654,[1]Sheet1!$A:$B,2,)</f>
        <v>#N/A</v>
      </c>
      <c r="E654" s="1" t="s">
        <v>1931</v>
      </c>
      <c r="F654" t="str">
        <f t="array" ref="F654">IF(VLOOKUP(A654&amp;I654,IF({1,0},'8.1论文（前端查询） 需要导入-待处理)'!E:E&amp;'8.1论文（前端查询） 需要导入-待处理)'!G:G,'8.1论文（前端查询） 需要导入-待处理)'!J:J),2,)="1","独立完成","合作完成")</f>
        <v>合作完成</v>
      </c>
      <c r="G654" t="str">
        <f t="array" ref="G654">VLOOKUP(A654&amp;I654,IF({1,0},'8.1论文（前端查询） 需要导入-待处理)'!E:E&amp;'8.1论文（前端查询） 需要导入-待处理)'!G:G,'8.1论文（前端查询） 需要导入-待处理)'!A:A),2,)</f>
        <v>2013</v>
      </c>
      <c r="H654" t="str">
        <f>VLOOKUP(T654,刊物分数!A:D,3,1)</f>
        <v>一般期刊、公开出版的论文集</v>
      </c>
      <c r="I654" t="s">
        <v>1940</v>
      </c>
      <c r="J654" t="str">
        <f t="array" ref="J654">VLOOKUP(A654&amp;I654,IF({1,0},'8.1论文（前端查询） 需要导入-待处理)'!E:E&amp;'8.1论文（前端查询） 需要导入-待处理)'!G:G,'8.1论文（前端查询） 需要导入-待处理)'!I:I),2,)</f>
        <v>2013-06-03 </v>
      </c>
      <c r="K654" t="str">
        <f t="array" ref="K654">VLOOKUP(A654&amp;I654,IF({1,0},'8.1论文（前端查询） 需要导入-待处理)'!E:E&amp;'8.1论文（前端查询） 需要导入-待处理)'!G:G,'8.1论文（前端查询） 需要导入-待处理)'!H:H),2,)</f>
        <v>0.5</v>
      </c>
      <c r="L654" t="s">
        <v>27</v>
      </c>
      <c r="M654" t="s">
        <v>1933</v>
      </c>
      <c r="N654" t="s">
        <v>29</v>
      </c>
      <c r="R654" t="str">
        <f>CONCATENATE(E654,"(",VLOOKUP(H654,刊物分数!C:D,2,)*70%,")")</f>
        <v>wangxinqiang(14)</v>
      </c>
      <c r="T654">
        <v>6</v>
      </c>
    </row>
    <row r="655" spans="1:20">
      <c r="A655" t="s">
        <v>1942</v>
      </c>
      <c r="B655" s="9" t="s">
        <v>1943</v>
      </c>
      <c r="C655" t="str">
        <f t="array" ref="C655">IF(ISNA(VLOOKUP(A655&amp;I655&amp;"1",IF({1,0},'8.1论文（前端查询） 需要导入-待处理)'!E:E&amp;'8.1论文（前端查询） 需要导入-待处理)'!G:G&amp;'8.1论文（前端查询） 需要导入-待处理)'!K:K,'8.1论文（前端查询） 需要导入-待处理)'!B:B),2,)),VLOOKUP(A655,IF({1,0},'8.1论文（前端查询） 需要导入-待处理)'!E:E,'8.1论文（前端查询） 需要导入-待处理)'!B:B),2,),VLOOKUP(A655&amp;I655&amp;"1",IF({1,0},'8.1论文（前端查询） 需要导入-待处理)'!E:E&amp;'8.1论文（前端查询） 需要导入-待处理)'!G:G&amp;'8.1论文（前端查询） 需要导入-待处理)'!K:K,'8.1论文（前端查询） 需要导入-待处理)'!B:B),2,))</f>
        <v>王鑫强</v>
      </c>
      <c r="D655" t="e">
        <f>VLOOKUP(C655,[1]Sheet1!$A:$B,2,)</f>
        <v>#N/A</v>
      </c>
      <c r="E655" s="1" t="s">
        <v>1931</v>
      </c>
      <c r="F655" t="str">
        <f t="array" ref="F655">IF(VLOOKUP(A655&amp;I655,IF({1,0},'8.1论文（前端查询） 需要导入-待处理)'!E:E&amp;'8.1论文（前端查询） 需要导入-待处理)'!G:G,'8.1论文（前端查询） 需要导入-待处理)'!J:J),2,)="1","独立完成","合作完成")</f>
        <v>独立完成</v>
      </c>
      <c r="G655" t="str">
        <f t="array" ref="G655">VLOOKUP(A655&amp;I655,IF({1,0},'8.1论文（前端查询） 需要导入-待处理)'!E:E&amp;'8.1论文（前端查询） 需要导入-待处理)'!G:G,'8.1论文（前端查询） 需要导入-待处理)'!A:A),2,)</f>
        <v>2013</v>
      </c>
      <c r="H655" t="str">
        <f>VLOOKUP(T655,刊物分数!A:D,3,1)</f>
        <v>一般核心期刊</v>
      </c>
      <c r="I655" t="s">
        <v>1943</v>
      </c>
      <c r="J655" t="str">
        <f t="array" ref="J655">VLOOKUP(A655&amp;I655,IF({1,0},'8.1论文（前端查询） 需要导入-待处理)'!E:E&amp;'8.1论文（前端查询） 需要导入-待处理)'!G:G,'8.1论文（前端查询） 需要导入-待处理)'!I:I),2,)</f>
        <v>2013-05-03 </v>
      </c>
      <c r="K655" t="str">
        <f t="array" ref="K655">VLOOKUP(A655&amp;I655,IF({1,0},'8.1论文（前端查询） 需要导入-待处理)'!E:E&amp;'8.1论文（前端查询） 需要导入-待处理)'!G:G,'8.1论文（前端查询） 需要导入-待处理)'!H:H),2,)</f>
        <v>0.5</v>
      </c>
      <c r="L655" t="s">
        <v>27</v>
      </c>
      <c r="M655" t="s">
        <v>1933</v>
      </c>
      <c r="N655" t="s">
        <v>29</v>
      </c>
      <c r="R655" t="str">
        <f>CONCATENATE(E655,"(",VLOOKUP(H655,刊物分数!C:D,2,)*70%,")")</f>
        <v>wangxinqiang(42)</v>
      </c>
      <c r="T655">
        <v>30</v>
      </c>
    </row>
    <row r="656" spans="1:20">
      <c r="A656" t="s">
        <v>1946</v>
      </c>
      <c r="B656" s="9" t="s">
        <v>1940</v>
      </c>
      <c r="C656" t="str">
        <f t="array" ref="C656">IF(ISNA(VLOOKUP(A656&amp;I656&amp;"1",IF({1,0},'8.1论文（前端查询） 需要导入-待处理)'!E:E&amp;'8.1论文（前端查询） 需要导入-待处理)'!G:G&amp;'8.1论文（前端查询） 需要导入-待处理)'!K:K,'8.1论文（前端查询） 需要导入-待处理)'!B:B),2,)),VLOOKUP(A656,IF({1,0},'8.1论文（前端查询） 需要导入-待处理)'!E:E,'8.1论文（前端查询） 需要导入-待处理)'!B:B),2,),VLOOKUP(A656&amp;I656&amp;"1",IF({1,0},'8.1论文（前端查询） 需要导入-待处理)'!E:E&amp;'8.1论文（前端查询） 需要导入-待处理)'!G:G&amp;'8.1论文（前端查询） 需要导入-待处理)'!K:K,'8.1论文（前端查询） 需要导入-待处理)'!B:B),2,))</f>
        <v>王鑫强</v>
      </c>
      <c r="D656" t="e">
        <f>VLOOKUP(C656,[1]Sheet1!$A:$B,2,)</f>
        <v>#N/A</v>
      </c>
      <c r="E656" s="1" t="s">
        <v>1931</v>
      </c>
      <c r="F656" t="str">
        <f t="array" ref="F656">IF(VLOOKUP(A656&amp;I656,IF({1,0},'8.1论文（前端查询） 需要导入-待处理)'!E:E&amp;'8.1论文（前端查询） 需要导入-待处理)'!G:G,'8.1论文（前端查询） 需要导入-待处理)'!J:J),2,)="1","独立完成","合作完成")</f>
        <v>合作完成</v>
      </c>
      <c r="G656" t="str">
        <f t="array" ref="G656">VLOOKUP(A656&amp;I656,IF({1,0},'8.1论文（前端查询） 需要导入-待处理)'!E:E&amp;'8.1论文（前端查询） 需要导入-待处理)'!G:G,'8.1论文（前端查询） 需要导入-待处理)'!A:A),2,)</f>
        <v>2013</v>
      </c>
      <c r="H656" t="str">
        <f>VLOOKUP(T656,刊物分数!A:D,3,1)</f>
        <v>一般期刊、公开出版的论文集</v>
      </c>
      <c r="I656" t="s">
        <v>1940</v>
      </c>
      <c r="J656" t="str">
        <f t="array" ref="J656">VLOOKUP(A656&amp;I656,IF({1,0},'8.1论文（前端查询） 需要导入-待处理)'!E:E&amp;'8.1论文（前端查询） 需要导入-待处理)'!G:G,'8.1论文（前端查询） 需要导入-待处理)'!I:I),2,)</f>
        <v>2013-10-03 </v>
      </c>
      <c r="K656" t="str">
        <f t="array" ref="K656">VLOOKUP(A656&amp;I656,IF({1,0},'8.1论文（前端查询） 需要导入-待处理)'!E:E&amp;'8.1论文（前端查询） 需要导入-待处理)'!G:G,'8.1论文（前端查询） 需要导入-待处理)'!H:H),2,)</f>
        <v>0.5</v>
      </c>
      <c r="L656" t="s">
        <v>27</v>
      </c>
      <c r="M656" t="s">
        <v>1933</v>
      </c>
      <c r="N656" t="s">
        <v>29</v>
      </c>
      <c r="R656" t="str">
        <f>CONCATENATE(E656,"(",VLOOKUP(H656,刊物分数!C:D,2,)*70%,")")</f>
        <v>wangxinqiang(14)</v>
      </c>
      <c r="T656">
        <v>12</v>
      </c>
    </row>
    <row r="657" hidden="1" spans="1:20">
      <c r="A657" t="s">
        <v>1947</v>
      </c>
      <c r="B657" s="9" t="s">
        <v>1948</v>
      </c>
      <c r="C657" t="str">
        <f t="array" ref="C657">IF(ISNA(VLOOKUP(A657&amp;I657&amp;"1",IF({1,0},'8.1论文（前端查询） 需要导入-待处理)'!E:E&amp;'8.1论文（前端查询） 需要导入-待处理)'!G:G&amp;'8.1论文（前端查询） 需要导入-待处理)'!K:K,'8.1论文（前端查询） 需要导入-待处理)'!B:B),2,)),VLOOKUP(A657,IF({1,0},'8.1论文（前端查询） 需要导入-待处理)'!E:E,'8.1论文（前端查询） 需要导入-待处理)'!B:B),2,),VLOOKUP(A657&amp;I657&amp;"1",IF({1,0},'8.1论文（前端查询） 需要导入-待处理)'!E:E&amp;'8.1论文（前端查询） 需要导入-待处理)'!G:G&amp;'8.1论文（前端查询） 需要导入-待处理)'!K:K,'8.1论文（前端查询） 需要导入-待处理)'!B:B),2,))</f>
        <v>吴大兵</v>
      </c>
      <c r="D657" t="str">
        <f>VLOOKUP(C657,[1]Sheet1!$A:$B,2,)</f>
        <v>wudabing</v>
      </c>
      <c r="E657" s="1" t="s">
        <v>523</v>
      </c>
      <c r="F657" t="str">
        <f t="array" ref="F657">IF(VLOOKUP(A657&amp;I657,IF({1,0},'8.1论文（前端查询） 需要导入-待处理)'!E:E&amp;'8.1论文（前端查询） 需要导入-待处理)'!G:G,'8.1论文（前端查询） 需要导入-待处理)'!J:J),2,)="1","独立完成","合作完成")</f>
        <v>独立完成</v>
      </c>
      <c r="G657" t="str">
        <f t="array" ref="G657">VLOOKUP(A657&amp;I657,IF({1,0},'8.1论文（前端查询） 需要导入-待处理)'!E:E&amp;'8.1论文（前端查询） 需要导入-待处理)'!G:G,'8.1论文（前端查询） 需要导入-待处理)'!A:A),2,)</f>
        <v>2013</v>
      </c>
      <c r="H657" t="str">
        <f>VLOOKUP(T657,刊物分数!A:D,3,1)</f>
        <v>一般期刊、公开出版的论文集</v>
      </c>
      <c r="I657" t="s">
        <v>1948</v>
      </c>
      <c r="J657" t="str">
        <f t="array" ref="J657">VLOOKUP(A657&amp;I657,IF({1,0},'8.1论文（前端查询） 需要导入-待处理)'!E:E&amp;'8.1论文（前端查询） 需要导入-待处理)'!G:G,'8.1论文（前端查询） 需要导入-待处理)'!I:I),2,)</f>
        <v>2013-01-31 </v>
      </c>
      <c r="K657" t="str">
        <f t="array" ref="K657">VLOOKUP(A657&amp;I657,IF({1,0},'8.1论文（前端查询） 需要导入-待处理)'!E:E&amp;'8.1论文（前端查询） 需要导入-待处理)'!G:G,'8.1论文（前端查询） 需要导入-待处理)'!H:H),2,)</f>
        <v>0.85</v>
      </c>
      <c r="L657" t="s">
        <v>27</v>
      </c>
      <c r="M657" t="s">
        <v>527</v>
      </c>
      <c r="N657" t="s">
        <v>29</v>
      </c>
      <c r="R657" t="str">
        <f>CONCATENATE(E657,"(",VLOOKUP(H657,刊物分数!C:D,2,)*70%,")")</f>
        <v>wudabing(14)</v>
      </c>
      <c r="T657">
        <v>10</v>
      </c>
    </row>
    <row r="658" hidden="1" spans="1:20">
      <c r="A658" t="s">
        <v>1949</v>
      </c>
      <c r="B658" s="9" t="s">
        <v>96</v>
      </c>
      <c r="C658" t="str">
        <f t="array" ref="C658">IF(ISNA(VLOOKUP(A658&amp;I658&amp;"1",IF({1,0},'8.1论文（前端查询） 需要导入-待处理)'!E:E&amp;'8.1论文（前端查询） 需要导入-待处理)'!G:G&amp;'8.1论文（前端查询） 需要导入-待处理)'!K:K,'8.1论文（前端查询） 需要导入-待处理)'!B:B),2,)),VLOOKUP(A658,IF({1,0},'8.1论文（前端查询） 需要导入-待处理)'!E:E,'8.1论文（前端查询） 需要导入-待处理)'!B:B),2,),VLOOKUP(A658&amp;I658&amp;"1",IF({1,0},'8.1论文（前端查询） 需要导入-待处理)'!E:E&amp;'8.1论文（前端查询） 需要导入-待处理)'!G:G&amp;'8.1论文（前端查询） 需要导入-待处理)'!K:K,'8.1论文（前端查询） 需要导入-待处理)'!B:B),2,))</f>
        <v>吴大兵</v>
      </c>
      <c r="D658" t="str">
        <f>VLOOKUP(C658,[1]Sheet1!$A:$B,2,)</f>
        <v>wudabing</v>
      </c>
      <c r="E658" s="1" t="s">
        <v>523</v>
      </c>
      <c r="F658" t="str">
        <f t="array" ref="F658">IF(VLOOKUP(A658&amp;I658,IF({1,0},'8.1论文（前端查询） 需要导入-待处理)'!E:E&amp;'8.1论文（前端查询） 需要导入-待处理)'!G:G,'8.1论文（前端查询） 需要导入-待处理)'!J:J),2,)="1","独立完成","合作完成")</f>
        <v>独立完成</v>
      </c>
      <c r="G658" t="str">
        <f t="array" ref="G658">VLOOKUP(A658&amp;I658,IF({1,0},'8.1论文（前端查询） 需要导入-待处理)'!E:E&amp;'8.1论文（前端查询） 需要导入-待处理)'!G:G,'8.1论文（前端查询） 需要导入-待处理)'!A:A),2,)</f>
        <v>2013</v>
      </c>
      <c r="H658" t="str">
        <f>VLOOKUP(T658,刊物分数!A:D,3,1)</f>
        <v>一般核心期刊</v>
      </c>
      <c r="I658" t="s">
        <v>96</v>
      </c>
      <c r="J658" t="str">
        <f t="array" ref="J658">VLOOKUP(A658&amp;I658,IF({1,0},'8.1论文（前端查询） 需要导入-待处理)'!E:E&amp;'8.1论文（前端查询） 需要导入-待处理)'!G:G,'8.1论文（前端查询） 需要导入-待处理)'!I:I),2,)</f>
        <v>2013-04-20 </v>
      </c>
      <c r="K658" t="str">
        <f t="array" ref="K658">VLOOKUP(A658&amp;I658,IF({1,0},'8.1论文（前端查询） 需要导入-待处理)'!E:E&amp;'8.1论文（前端查询） 需要导入-待处理)'!G:G,'8.1论文（前端查询） 需要导入-待处理)'!H:H),2,)</f>
        <v>0.76</v>
      </c>
      <c r="L658" t="s">
        <v>27</v>
      </c>
      <c r="M658" t="s">
        <v>527</v>
      </c>
      <c r="N658" t="s">
        <v>29</v>
      </c>
      <c r="R658" t="str">
        <f>CONCATENATE(E658,"(",VLOOKUP(H658,刊物分数!C:D,2,)*70%,")")</f>
        <v>wudabing(42)</v>
      </c>
      <c r="T658">
        <v>30</v>
      </c>
    </row>
    <row r="659" hidden="1" spans="1:20">
      <c r="A659" t="s">
        <v>1951</v>
      </c>
      <c r="B659" s="9" t="s">
        <v>1952</v>
      </c>
      <c r="C659" t="str">
        <f t="array" ref="C659">IF(ISNA(VLOOKUP(A659&amp;I659&amp;"1",IF({1,0},'8.1论文（前端查询） 需要导入-待处理)'!E:E&amp;'8.1论文（前端查询） 需要导入-待处理)'!G:G&amp;'8.1论文（前端查询） 需要导入-待处理)'!K:K,'8.1论文（前端查询） 需要导入-待处理)'!B:B),2,)),VLOOKUP(A659,IF({1,0},'8.1论文（前端查询） 需要导入-待处理)'!E:E,'8.1论文（前端查询） 需要导入-待处理)'!B:B),2,),VLOOKUP(A659&amp;I659&amp;"1",IF({1,0},'8.1论文（前端查询） 需要导入-待处理)'!E:E&amp;'8.1论文（前端查询） 需要导入-待处理)'!G:G&amp;'8.1论文（前端查询） 需要导入-待处理)'!K:K,'8.1论文（前端查询） 需要导入-待处理)'!B:B),2,))</f>
        <v>吴大兵</v>
      </c>
      <c r="D659" t="str">
        <f>VLOOKUP(C659,[1]Sheet1!$A:$B,2,)</f>
        <v>wudabing</v>
      </c>
      <c r="E659" s="1" t="s">
        <v>523</v>
      </c>
      <c r="F659" t="str">
        <f t="array" ref="F659">IF(VLOOKUP(A659&amp;I659,IF({1,0},'8.1论文（前端查询） 需要导入-待处理)'!E:E&amp;'8.1论文（前端查询） 需要导入-待处理)'!G:G,'8.1论文（前端查询） 需要导入-待处理)'!J:J),2,)="1","独立完成","合作完成")</f>
        <v>独立完成</v>
      </c>
      <c r="G659" t="str">
        <f t="array" ref="G659">VLOOKUP(A659&amp;I659,IF({1,0},'8.1论文（前端查询） 需要导入-待处理)'!E:E&amp;'8.1论文（前端查询） 需要导入-待处理)'!G:G,'8.1论文（前端查询） 需要导入-待处理)'!A:A),2,)</f>
        <v>2013</v>
      </c>
      <c r="H659" t="str">
        <f>VLOOKUP(T659,刊物分数!A:D,3,1)</f>
        <v>一般期刊、公开出版的论文集</v>
      </c>
      <c r="I659" t="s">
        <v>1952</v>
      </c>
      <c r="J659" t="str">
        <f t="array" ref="J659">VLOOKUP(A659&amp;I659,IF({1,0},'8.1论文（前端查询） 需要导入-待处理)'!E:E&amp;'8.1论文（前端查询） 需要导入-待处理)'!G:G,'8.1论文（前端查询） 需要导入-待处理)'!I:I),2,)</f>
        <v>2013-01-24 </v>
      </c>
      <c r="K659" t="str">
        <f t="array" ref="K659">VLOOKUP(A659&amp;I659,IF({1,0},'8.1论文（前端查询） 需要导入-待处理)'!E:E&amp;'8.1论文（前端查询） 需要导入-待处理)'!G:G,'8.1论文（前端查询） 需要导入-待处理)'!H:H),2,)</f>
        <v>0.32</v>
      </c>
      <c r="L659" t="s">
        <v>27</v>
      </c>
      <c r="M659" t="s">
        <v>527</v>
      </c>
      <c r="N659" t="s">
        <v>29</v>
      </c>
      <c r="R659" t="str">
        <f>CONCATENATE(E659,"(",VLOOKUP(H659,刊物分数!C:D,2,)*70%,")")</f>
        <v>wudabing(14)</v>
      </c>
      <c r="T659">
        <v>20</v>
      </c>
    </row>
    <row r="660" hidden="1" spans="1:20">
      <c r="A660" t="s">
        <v>1954</v>
      </c>
      <c r="B660" s="9" t="s">
        <v>1955</v>
      </c>
      <c r="C660" t="str">
        <f t="array" ref="C660">IF(ISNA(VLOOKUP(A660&amp;I660&amp;"1",IF({1,0},'8.1论文（前端查询） 需要导入-待处理)'!E:E&amp;'8.1论文（前端查询） 需要导入-待处理)'!G:G&amp;'8.1论文（前端查询） 需要导入-待处理)'!K:K,'8.1论文（前端查询） 需要导入-待处理)'!B:B),2,)),VLOOKUP(A660,IF({1,0},'8.1论文（前端查询） 需要导入-待处理)'!E:E,'8.1论文（前端查询） 需要导入-待处理)'!B:B),2,),VLOOKUP(A660&amp;I660&amp;"1",IF({1,0},'8.1论文（前端查询） 需要导入-待处理)'!E:E&amp;'8.1论文（前端查询） 需要导入-待处理)'!G:G&amp;'8.1论文（前端查询） 需要导入-待处理)'!K:K,'8.1论文（前端查询） 需要导入-待处理)'!B:B),2,))</f>
        <v>吴大兵</v>
      </c>
      <c r="D660" t="str">
        <f>VLOOKUP(C660,[1]Sheet1!$A:$B,2,)</f>
        <v>wudabing</v>
      </c>
      <c r="E660" s="1" t="s">
        <v>523</v>
      </c>
      <c r="F660" t="str">
        <f t="array" ref="F660">IF(VLOOKUP(A660&amp;I660,IF({1,0},'8.1论文（前端查询） 需要导入-待处理)'!E:E&amp;'8.1论文（前端查询） 需要导入-待处理)'!G:G,'8.1论文（前端查询） 需要导入-待处理)'!J:J),2,)="1","独立完成","合作完成")</f>
        <v>独立完成</v>
      </c>
      <c r="G660" t="str">
        <f t="array" ref="G660">VLOOKUP(A660&amp;I660,IF({1,0},'8.1论文（前端查询） 需要导入-待处理)'!E:E&amp;'8.1论文（前端查询） 需要导入-待处理)'!G:G,'8.1论文（前端查询） 需要导入-待处理)'!A:A),2,)</f>
        <v>2013</v>
      </c>
      <c r="H660" t="str">
        <f>VLOOKUP(T660,刊物分数!A:D,3,1)</f>
        <v>一般核心期刊</v>
      </c>
      <c r="I660" t="s">
        <v>1955</v>
      </c>
      <c r="J660" t="str">
        <f t="array" ref="J660">VLOOKUP(A660&amp;I660,IF({1,0},'8.1论文（前端查询） 需要导入-待处理)'!E:E&amp;'8.1论文（前端查询） 需要导入-待处理)'!G:G,'8.1论文（前端查询） 需要导入-待处理)'!I:I),2,)</f>
        <v>2012-12-30 </v>
      </c>
      <c r="K660" t="str">
        <f t="array" ref="K660">VLOOKUP(A660&amp;I660,IF({1,0},'8.1论文（前端查询） 需要导入-待处理)'!E:E&amp;'8.1论文（前端查询） 需要导入-待处理)'!G:G,'8.1论文（前端查询） 需要导入-待处理)'!H:H),2,)</f>
        <v>0.65</v>
      </c>
      <c r="L660" t="s">
        <v>27</v>
      </c>
      <c r="M660" t="s">
        <v>527</v>
      </c>
      <c r="N660" t="s">
        <v>29</v>
      </c>
      <c r="R660" t="str">
        <f>CONCATENATE(E660,"(",VLOOKUP(H660,刊物分数!C:D,2,)*70%,")")</f>
        <v>wudabing(42)</v>
      </c>
      <c r="T660">
        <v>30</v>
      </c>
    </row>
    <row r="661" hidden="1" spans="1:20">
      <c r="A661" t="s">
        <v>1957</v>
      </c>
      <c r="B661" s="9" t="s">
        <v>1958</v>
      </c>
      <c r="C661" t="str">
        <f t="array" ref="C661">IF(ISNA(VLOOKUP(A661&amp;I661&amp;"1",IF({1,0},'8.1论文（前端查询） 需要导入-待处理)'!E:E&amp;'8.1论文（前端查询） 需要导入-待处理)'!G:G&amp;'8.1论文（前端查询） 需要导入-待处理)'!K:K,'8.1论文（前端查询） 需要导入-待处理)'!B:B),2,)),VLOOKUP(A661,IF({1,0},'8.1论文（前端查询） 需要导入-待处理)'!E:E,'8.1论文（前端查询） 需要导入-待处理)'!B:B),2,),VLOOKUP(A661&amp;I661&amp;"1",IF({1,0},'8.1论文（前端查询） 需要导入-待处理)'!E:E&amp;'8.1论文（前端查询） 需要导入-待处理)'!G:G&amp;'8.1论文（前端查询） 需要导入-待处理)'!K:K,'8.1论文（前端查询） 需要导入-待处理)'!B:B),2,))</f>
        <v>吴大兵</v>
      </c>
      <c r="D661" t="str">
        <f>VLOOKUP(C661,[1]Sheet1!$A:$B,2,)</f>
        <v>wudabing</v>
      </c>
      <c r="E661" s="1" t="s">
        <v>523</v>
      </c>
      <c r="F661" t="str">
        <f t="array" ref="F661">IF(VLOOKUP(A661&amp;I661,IF({1,0},'8.1论文（前端查询） 需要导入-待处理)'!E:E&amp;'8.1论文（前端查询） 需要导入-待处理)'!G:G,'8.1论文（前端查询） 需要导入-待处理)'!J:J),2,)="1","独立完成","合作完成")</f>
        <v>独立完成</v>
      </c>
      <c r="G661" t="str">
        <f t="array" ref="G661">VLOOKUP(A661&amp;I661,IF({1,0},'8.1论文（前端查询） 需要导入-待处理)'!E:E&amp;'8.1论文（前端查询） 需要导入-待处理)'!G:G,'8.1论文（前端查询） 需要导入-待处理)'!A:A),2,)</f>
        <v>2013</v>
      </c>
      <c r="H661" t="str">
        <f>VLOOKUP(T661,刊物分数!A:D,3,1)</f>
        <v>一般期刊、公开出版的论文集</v>
      </c>
      <c r="I661" t="s">
        <v>1958</v>
      </c>
      <c r="J661" t="str">
        <f t="array" ref="J661">VLOOKUP(A661&amp;I661,IF({1,0},'8.1论文（前端查询） 需要导入-待处理)'!E:E&amp;'8.1论文（前端查询） 需要导入-待处理)'!G:G,'8.1论文（前端查询） 需要导入-待处理)'!I:I),2,)</f>
        <v>2013-08-20 </v>
      </c>
      <c r="K661" t="str">
        <f t="array" ref="K661">VLOOKUP(A661&amp;I661,IF({1,0},'8.1论文（前端查询） 需要导入-待处理)'!E:E&amp;'8.1论文（前端查询） 需要导入-待处理)'!G:G,'8.1论文（前端查询） 需要导入-待处理)'!H:H),2,)</f>
        <v>0.75</v>
      </c>
      <c r="L661" t="s">
        <v>27</v>
      </c>
      <c r="M661" t="s">
        <v>527</v>
      </c>
      <c r="N661" t="s">
        <v>29</v>
      </c>
      <c r="R661" t="str">
        <f>CONCATENATE(E661,"(",VLOOKUP(H661,刊物分数!C:D,2,)*70%,")")</f>
        <v>wudabing(14)</v>
      </c>
      <c r="T661">
        <v>20</v>
      </c>
    </row>
    <row r="662" hidden="1" spans="1:20">
      <c r="A662" t="s">
        <v>1959</v>
      </c>
      <c r="B662" s="9" t="s">
        <v>1960</v>
      </c>
      <c r="C662" t="str">
        <f t="array" ref="C662">IF(ISNA(VLOOKUP(A662&amp;I662&amp;"1",IF({1,0},'8.1论文（前端查询） 需要导入-待处理)'!E:E&amp;'8.1论文（前端查询） 需要导入-待处理)'!G:G&amp;'8.1论文（前端查询） 需要导入-待处理)'!K:K,'8.1论文（前端查询） 需要导入-待处理)'!B:B),2,)),VLOOKUP(A662,IF({1,0},'8.1论文（前端查询） 需要导入-待处理)'!E:E,'8.1论文（前端查询） 需要导入-待处理)'!B:B),2,),VLOOKUP(A662&amp;I662&amp;"1",IF({1,0},'8.1论文（前端查询） 需要导入-待处理)'!E:E&amp;'8.1论文（前端查询） 需要导入-待处理)'!G:G&amp;'8.1论文（前端查询） 需要导入-待处理)'!K:K,'8.1论文（前端查询） 需要导入-待处理)'!B:B),2,))</f>
        <v>吴大兵</v>
      </c>
      <c r="D662" t="str">
        <f>VLOOKUP(C662,[1]Sheet1!$A:$B,2,)</f>
        <v>wudabing</v>
      </c>
      <c r="E662" s="1" t="s">
        <v>523</v>
      </c>
      <c r="F662" t="str">
        <f t="array" ref="F662">IF(VLOOKUP(A662&amp;I662,IF({1,0},'8.1论文（前端查询） 需要导入-待处理)'!E:E&amp;'8.1论文（前端查询） 需要导入-待处理)'!G:G,'8.1论文（前端查询） 需要导入-待处理)'!J:J),2,)="1","独立完成","合作完成")</f>
        <v>独立完成</v>
      </c>
      <c r="G662" t="str">
        <f t="array" ref="G662">VLOOKUP(A662&amp;I662,IF({1,0},'8.1论文（前端查询） 需要导入-待处理)'!E:E&amp;'8.1论文（前端查询） 需要导入-待处理)'!G:G,'8.1论文（前端查询） 需要导入-待处理)'!A:A),2,)</f>
        <v>2013</v>
      </c>
      <c r="H662" t="str">
        <f>VLOOKUP(T662,刊物分数!A:D,3,1)</f>
        <v>一般期刊、公开出版的论文集</v>
      </c>
      <c r="I662" t="s">
        <v>1960</v>
      </c>
      <c r="J662" t="str">
        <f t="array" ref="J662">VLOOKUP(A662&amp;I662,IF({1,0},'8.1论文（前端查询） 需要导入-待处理)'!E:E&amp;'8.1论文（前端查询） 需要导入-待处理)'!G:G,'8.1论文（前端查询） 需要导入-待处理)'!I:I),2,)</f>
        <v>2013-08-20 </v>
      </c>
      <c r="K662" t="str">
        <f t="array" ref="K662">VLOOKUP(A662&amp;I662,IF({1,0},'8.1论文（前端查询） 需要导入-待处理)'!E:E&amp;'8.1论文（前端查询） 需要导入-待处理)'!G:G,'8.1论文（前端查询） 需要导入-待处理)'!H:H),2,)</f>
        <v>0.73</v>
      </c>
      <c r="L662" t="s">
        <v>27</v>
      </c>
      <c r="M662" t="s">
        <v>527</v>
      </c>
      <c r="N662" t="s">
        <v>29</v>
      </c>
      <c r="R662" t="str">
        <f>CONCATENATE(E662,"(",VLOOKUP(H662,刊物分数!C:D,2,)*70%,")")</f>
        <v>wudabing(14)</v>
      </c>
      <c r="T662">
        <v>10</v>
      </c>
    </row>
    <row r="663" hidden="1" spans="1:20">
      <c r="A663" t="s">
        <v>1962</v>
      </c>
      <c r="B663" s="9" t="s">
        <v>1963</v>
      </c>
      <c r="C663" t="str">
        <f t="array" ref="C663">IF(ISNA(VLOOKUP(A663&amp;I663&amp;"1",IF({1,0},'8.1论文（前端查询） 需要导入-待处理)'!E:E&amp;'8.1论文（前端查询） 需要导入-待处理)'!G:G&amp;'8.1论文（前端查询） 需要导入-待处理)'!K:K,'8.1论文（前端查询） 需要导入-待处理)'!B:B),2,)),VLOOKUP(A663,IF({1,0},'8.1论文（前端查询） 需要导入-待处理)'!E:E,'8.1论文（前端查询） 需要导入-待处理)'!B:B),2,),VLOOKUP(A663&amp;I663&amp;"1",IF({1,0},'8.1论文（前端查询） 需要导入-待处理)'!E:E&amp;'8.1论文（前端查询） 需要导入-待处理)'!G:G&amp;'8.1论文（前端查询） 需要导入-待处理)'!K:K,'8.1论文（前端查询） 需要导入-待处理)'!B:B),2,))</f>
        <v>吴大兵</v>
      </c>
      <c r="D663" t="str">
        <f>VLOOKUP(C663,[1]Sheet1!$A:$B,2,)</f>
        <v>wudabing</v>
      </c>
      <c r="E663" s="1" t="s">
        <v>523</v>
      </c>
      <c r="F663" t="str">
        <f t="array" ref="F663">IF(VLOOKUP(A663&amp;I663,IF({1,0},'8.1论文（前端查询） 需要导入-待处理)'!E:E&amp;'8.1论文（前端查询） 需要导入-待处理)'!G:G,'8.1论文（前端查询） 需要导入-待处理)'!J:J),2,)="1","独立完成","合作完成")</f>
        <v>独立完成</v>
      </c>
      <c r="G663" t="str">
        <f t="array" ref="G663">VLOOKUP(A663&amp;I663,IF({1,0},'8.1论文（前端查询） 需要导入-待处理)'!E:E&amp;'8.1论文（前端查询） 需要导入-待处理)'!G:G,'8.1论文（前端查询） 需要导入-待处理)'!A:A),2,)</f>
        <v>2013</v>
      </c>
      <c r="H663" t="str">
        <f>VLOOKUP(T663,刊物分数!A:D,3,1)</f>
        <v>一般期刊、公开出版的论文集</v>
      </c>
      <c r="I663" t="s">
        <v>1963</v>
      </c>
      <c r="J663" t="str">
        <f t="array" ref="J663">VLOOKUP(A663&amp;I663,IF({1,0},'8.1论文（前端查询） 需要导入-待处理)'!E:E&amp;'8.1论文（前端查询） 需要导入-待处理)'!G:G,'8.1论文（前端查询） 需要导入-待处理)'!I:I),2,)</f>
        <v>2013-08-10 </v>
      </c>
      <c r="K663" t="str">
        <f t="array" ref="K663">VLOOKUP(A663&amp;I663,IF({1,0},'8.1论文（前端查询） 需要导入-待处理)'!E:E&amp;'8.1论文（前端查询） 需要导入-待处理)'!G:G,'8.1论文（前端查询） 需要导入-待处理)'!H:H),2,)</f>
        <v>0.78</v>
      </c>
      <c r="L663" t="s">
        <v>27</v>
      </c>
      <c r="M663" t="s">
        <v>527</v>
      </c>
      <c r="N663" t="s">
        <v>29</v>
      </c>
      <c r="R663" t="str">
        <f>CONCATENATE(E663,"(",VLOOKUP(H663,刊物分数!C:D,2,)*70%,")")</f>
        <v>wudabing(14)</v>
      </c>
      <c r="T663">
        <v>10</v>
      </c>
    </row>
    <row r="664" hidden="1" spans="1:20">
      <c r="A664" t="s">
        <v>1966</v>
      </c>
      <c r="B664" s="9" t="s">
        <v>1967</v>
      </c>
      <c r="C664" t="str">
        <f t="array" ref="C664">IF(ISNA(VLOOKUP(A664&amp;I664&amp;"1",IF({1,0},'8.1论文（前端查询） 需要导入-待处理)'!E:E&amp;'8.1论文（前端查询） 需要导入-待处理)'!G:G&amp;'8.1论文（前端查询） 需要导入-待处理)'!K:K,'8.1论文（前端查询） 需要导入-待处理)'!B:B),2,)),VLOOKUP(A664,IF({1,0},'8.1论文（前端查询） 需要导入-待处理)'!E:E,'8.1论文（前端查询） 需要导入-待处理)'!B:B),2,),VLOOKUP(A664&amp;I664&amp;"1",IF({1,0},'8.1论文（前端查询） 需要导入-待处理)'!E:E&amp;'8.1论文（前端查询） 需要导入-待处理)'!G:G&amp;'8.1论文（前端查询） 需要导入-待处理)'!K:K,'8.1论文（前端查询） 需要导入-待处理)'!B:B),2,))</f>
        <v>吴大兵</v>
      </c>
      <c r="D664" t="str">
        <f>VLOOKUP(C664,[1]Sheet1!$A:$B,2,)</f>
        <v>wudabing</v>
      </c>
      <c r="E664" s="1" t="s">
        <v>523</v>
      </c>
      <c r="F664" t="str">
        <f t="array" ref="F664">IF(VLOOKUP(A664&amp;I664,IF({1,0},'8.1论文（前端查询） 需要导入-待处理)'!E:E&amp;'8.1论文（前端查询） 需要导入-待处理)'!G:G,'8.1论文（前端查询） 需要导入-待处理)'!J:J),2,)="1","独立完成","合作完成")</f>
        <v>独立完成</v>
      </c>
      <c r="G664" t="str">
        <f t="array" ref="G664">VLOOKUP(A664&amp;I664,IF({1,0},'8.1论文（前端查询） 需要导入-待处理)'!E:E&amp;'8.1论文（前端查询） 需要导入-待处理)'!G:G,'8.1论文（前端查询） 需要导入-待处理)'!A:A),2,)</f>
        <v>2013</v>
      </c>
      <c r="H664" t="str">
        <f>VLOOKUP(T664,刊物分数!A:D,3,1)</f>
        <v>一般期刊、公开出版的论文集</v>
      </c>
      <c r="I664" t="s">
        <v>1967</v>
      </c>
      <c r="J664" t="str">
        <f t="array" ref="J664">VLOOKUP(A664&amp;I664,IF({1,0},'8.1论文（前端查询） 需要导入-待处理)'!E:E&amp;'8.1论文（前端查询） 需要导入-待处理)'!G:G,'8.1论文（前端查询） 需要导入-待处理)'!I:I),2,)</f>
        <v>2013-09-25 </v>
      </c>
      <c r="K664" t="str">
        <f t="array" ref="K664">VLOOKUP(A664&amp;I664,IF({1,0},'8.1论文（前端查询） 需要导入-待处理)'!E:E&amp;'8.1论文（前端查询） 需要导入-待处理)'!G:G,'8.1论文（前端查询） 需要导入-待处理)'!H:H),2,)</f>
        <v>0.23</v>
      </c>
      <c r="L664" t="s">
        <v>27</v>
      </c>
      <c r="M664" t="s">
        <v>527</v>
      </c>
      <c r="N664" t="s">
        <v>29</v>
      </c>
      <c r="R664" t="str">
        <f>CONCATENATE(E664,"(",VLOOKUP(H664,刊物分数!C:D,2,)*70%,")")</f>
        <v>wudabing(14)</v>
      </c>
      <c r="T664">
        <v>10</v>
      </c>
    </row>
    <row r="665" hidden="1" spans="1:20">
      <c r="A665" t="s">
        <v>1969</v>
      </c>
      <c r="B665" s="9" t="s">
        <v>1970</v>
      </c>
      <c r="C665" t="str">
        <f t="array" ref="C665">IF(ISNA(VLOOKUP(A665&amp;I665&amp;"1",IF({1,0},'8.1论文（前端查询） 需要导入-待处理)'!E:E&amp;'8.1论文（前端查询） 需要导入-待处理)'!G:G&amp;'8.1论文（前端查询） 需要导入-待处理)'!K:K,'8.1论文（前端查询） 需要导入-待处理)'!B:B),2,)),VLOOKUP(A665,IF({1,0},'8.1论文（前端查询） 需要导入-待处理)'!E:E,'8.1论文（前端查询） 需要导入-待处理)'!B:B),2,),VLOOKUP(A665&amp;I665&amp;"1",IF({1,0},'8.1论文（前端查询） 需要导入-待处理)'!E:E&amp;'8.1论文（前端查询） 需要导入-待处理)'!G:G&amp;'8.1论文（前端查询） 需要导入-待处理)'!K:K,'8.1论文（前端查询） 需要导入-待处理)'!B:B),2,))</f>
        <v>吴大兵</v>
      </c>
      <c r="D665" t="str">
        <f>VLOOKUP(C665,[1]Sheet1!$A:$B,2,)</f>
        <v>wudabing</v>
      </c>
      <c r="E665" s="1" t="s">
        <v>523</v>
      </c>
      <c r="F665" t="str">
        <f t="array" ref="F665">IF(VLOOKUP(A665&amp;I665,IF({1,0},'8.1论文（前端查询） 需要导入-待处理)'!E:E&amp;'8.1论文（前端查询） 需要导入-待处理)'!G:G,'8.1论文（前端查询） 需要导入-待处理)'!J:J),2,)="1","独立完成","合作完成")</f>
        <v>合作完成</v>
      </c>
      <c r="G665" t="str">
        <f t="array" ref="G665">VLOOKUP(A665&amp;I665,IF({1,0},'8.1论文（前端查询） 需要导入-待处理)'!E:E&amp;'8.1论文（前端查询） 需要导入-待处理)'!G:G,'8.1论文（前端查询） 需要导入-待处理)'!A:A),2,)</f>
        <v>2013</v>
      </c>
      <c r="H665" t="str">
        <f>VLOOKUP(T665,刊物分数!A:D,3,1)</f>
        <v>一般期刊、公开出版的论文集</v>
      </c>
      <c r="I665" t="s">
        <v>1970</v>
      </c>
      <c r="J665" t="str">
        <f t="array" ref="J665">VLOOKUP(A665&amp;I665,IF({1,0},'8.1论文（前端查询） 需要导入-待处理)'!E:E&amp;'8.1论文（前端查询） 需要导入-待处理)'!G:G,'8.1论文（前端查询） 需要导入-待处理)'!I:I),2,)</f>
        <v>2013-09-30 </v>
      </c>
      <c r="K665" t="str">
        <f t="array" ref="K665">VLOOKUP(A665&amp;I665,IF({1,0},'8.1论文（前端查询） 需要导入-待处理)'!E:E&amp;'8.1论文（前端查询） 需要导入-待处理)'!G:G,'8.1论文（前端查询） 需要导入-待处理)'!H:H),2,)</f>
        <v>0.75</v>
      </c>
      <c r="L665" t="s">
        <v>27</v>
      </c>
      <c r="M665" t="s">
        <v>527</v>
      </c>
      <c r="N665" t="s">
        <v>29</v>
      </c>
      <c r="R665" t="str">
        <f>CONCATENATE(E665,"(",VLOOKUP(H665,刊物分数!C:D,2,)*70%,")")</f>
        <v>wudabing(14)</v>
      </c>
      <c r="T665">
        <v>10</v>
      </c>
    </row>
    <row r="666" hidden="1" spans="1:20">
      <c r="A666" t="s">
        <v>1972</v>
      </c>
      <c r="B666" s="9" t="s">
        <v>1973</v>
      </c>
      <c r="C666" t="str">
        <f t="array" ref="C666">IF(ISNA(VLOOKUP(A666&amp;I666&amp;"1",IF({1,0},'8.1论文（前端查询） 需要导入-待处理)'!E:E&amp;'8.1论文（前端查询） 需要导入-待处理)'!G:G&amp;'8.1论文（前端查询） 需要导入-待处理)'!K:K,'8.1论文（前端查询） 需要导入-待处理)'!B:B),2,)),VLOOKUP(A666,IF({1,0},'8.1论文（前端查询） 需要导入-待处理)'!E:E,'8.1论文（前端查询） 需要导入-待处理)'!B:B),2,),VLOOKUP(A666&amp;I666&amp;"1",IF({1,0},'8.1论文（前端查询） 需要导入-待处理)'!E:E&amp;'8.1论文（前端查询） 需要导入-待处理)'!G:G&amp;'8.1论文（前端查询） 需要导入-待处理)'!K:K,'8.1论文（前端查询） 需要导入-待处理)'!B:B),2,))</f>
        <v>吴大兵</v>
      </c>
      <c r="D666" t="str">
        <f>VLOOKUP(C666,[1]Sheet1!$A:$B,2,)</f>
        <v>wudabing</v>
      </c>
      <c r="E666" s="1" t="s">
        <v>523</v>
      </c>
      <c r="F666" t="str">
        <f t="array" ref="F666">IF(VLOOKUP(A666&amp;I666,IF({1,0},'8.1论文（前端查询） 需要导入-待处理)'!E:E&amp;'8.1论文（前端查询） 需要导入-待处理)'!G:G,'8.1论文（前端查询） 需要导入-待处理)'!J:J),2,)="1","独立完成","合作完成")</f>
        <v>合作完成</v>
      </c>
      <c r="G666" t="str">
        <f t="array" ref="G666">VLOOKUP(A666&amp;I666,IF({1,0},'8.1论文（前端查询） 需要导入-待处理)'!E:E&amp;'8.1论文（前端查询） 需要导入-待处理)'!G:G,'8.1论文（前端查询） 需要导入-待处理)'!A:A),2,)</f>
        <v>2013</v>
      </c>
      <c r="H666" t="str">
        <f>VLOOKUP(T666,刊物分数!A:D,3,1)</f>
        <v>一般期刊、公开出版的论文集</v>
      </c>
      <c r="I666" t="s">
        <v>1973</v>
      </c>
      <c r="J666" t="str">
        <f t="array" ref="J666">VLOOKUP(A666&amp;I666,IF({1,0},'8.1论文（前端查询） 需要导入-待处理)'!E:E&amp;'8.1论文（前端查询） 需要导入-待处理)'!G:G,'8.1论文（前端查询） 需要导入-待处理)'!I:I),2,)</f>
        <v>2013-10-31 </v>
      </c>
      <c r="K666" t="str">
        <f t="array" ref="K666">VLOOKUP(A666&amp;I666,IF({1,0},'8.1论文（前端查询） 需要导入-待处理)'!E:E&amp;'8.1论文（前端查询） 需要导入-待处理)'!G:G,'8.1论文（前端查询） 需要导入-待处理)'!H:H),2,)</f>
        <v>0.73</v>
      </c>
      <c r="L666" t="s">
        <v>27</v>
      </c>
      <c r="M666" t="s">
        <v>527</v>
      </c>
      <c r="N666" t="s">
        <v>29</v>
      </c>
      <c r="R666" t="str">
        <f>CONCATENATE(E666,"(",VLOOKUP(H666,刊物分数!C:D,2,)*70%,")")</f>
        <v>wudabing(14)</v>
      </c>
      <c r="T666">
        <v>10</v>
      </c>
    </row>
    <row r="667" hidden="1" spans="1:20">
      <c r="A667" t="s">
        <v>1975</v>
      </c>
      <c r="B667" s="9" t="s">
        <v>1732</v>
      </c>
      <c r="C667" t="str">
        <f t="array" ref="C667">IF(ISNA(VLOOKUP(A667&amp;I667&amp;"1",IF({1,0},'8.1论文（前端查询） 需要导入-待处理)'!E:E&amp;'8.1论文（前端查询） 需要导入-待处理)'!G:G&amp;'8.1论文（前端查询） 需要导入-待处理)'!K:K,'8.1论文（前端查询） 需要导入-待处理)'!B:B),2,)),VLOOKUP(A667,IF({1,0},'8.1论文（前端查询） 需要导入-待处理)'!E:E,'8.1论文（前端查询） 需要导入-待处理)'!B:B),2,),VLOOKUP(A667&amp;I667&amp;"1",IF({1,0},'8.1论文（前端查询） 需要导入-待处理)'!E:E&amp;'8.1论文（前端查询） 需要导入-待处理)'!G:G&amp;'8.1论文（前端查询） 需要导入-待处理)'!K:K,'8.1论文（前端查询） 需要导入-待处理)'!B:B),2,))</f>
        <v>吴大兵</v>
      </c>
      <c r="D667" t="str">
        <f>VLOOKUP(C667,[1]Sheet1!$A:$B,2,)</f>
        <v>wudabing</v>
      </c>
      <c r="E667" s="1" t="s">
        <v>523</v>
      </c>
      <c r="F667" t="str">
        <f t="array" ref="F667">IF(VLOOKUP(A667&amp;I667,IF({1,0},'8.1论文（前端查询） 需要导入-待处理)'!E:E&amp;'8.1论文（前端查询） 需要导入-待处理)'!G:G,'8.1论文（前端查询） 需要导入-待处理)'!J:J),2,)="1","独立完成","合作完成")</f>
        <v>独立完成</v>
      </c>
      <c r="G667" t="str">
        <f t="array" ref="G667">VLOOKUP(A667&amp;I667,IF({1,0},'8.1论文（前端查询） 需要导入-待处理)'!E:E&amp;'8.1论文（前端查询） 需要导入-待处理)'!G:G,'8.1论文（前端查询） 需要导入-待处理)'!A:A),2,)</f>
        <v>2013</v>
      </c>
      <c r="H667" t="str">
        <f>VLOOKUP(T667,刊物分数!A:D,3,1)</f>
        <v>内部刊物</v>
      </c>
      <c r="I667" t="s">
        <v>1732</v>
      </c>
      <c r="J667" t="str">
        <f t="array" ref="J667">VLOOKUP(A667&amp;I667,IF({1,0},'8.1论文（前端查询） 需要导入-待处理)'!E:E&amp;'8.1论文（前端查询） 需要导入-待处理)'!G:G,'8.1论文（前端查询） 需要导入-待处理)'!I:I),2,)</f>
        <v>2013-01-30 </v>
      </c>
      <c r="K667" t="str">
        <f t="array" ref="K667">VLOOKUP(A667&amp;I667,IF({1,0},'8.1论文（前端查询） 需要导入-待处理)'!E:E&amp;'8.1论文（前端查询） 需要导入-待处理)'!G:G,'8.1论文（前端查询） 需要导入-待处理)'!H:H),2,)</f>
        <v>0.4</v>
      </c>
      <c r="L667" t="s">
        <v>27</v>
      </c>
      <c r="M667" t="s">
        <v>527</v>
      </c>
      <c r="N667" t="s">
        <v>29</v>
      </c>
      <c r="R667" t="str">
        <f>CONCATENATE(E667,"(",VLOOKUP(H667,刊物分数!C:D,2,)*70%,")")</f>
        <v>wudabing(3.5)</v>
      </c>
      <c r="T667">
        <v>2</v>
      </c>
    </row>
    <row r="668" hidden="1" spans="1:20">
      <c r="A668" t="s">
        <v>1976</v>
      </c>
      <c r="B668" s="9" t="s">
        <v>1732</v>
      </c>
      <c r="C668" t="str">
        <f t="array" ref="C668">IF(ISNA(VLOOKUP(A668&amp;I668&amp;"1",IF({1,0},'8.1论文（前端查询） 需要导入-待处理)'!E:E&amp;'8.1论文（前端查询） 需要导入-待处理)'!G:G&amp;'8.1论文（前端查询） 需要导入-待处理)'!K:K,'8.1论文（前端查询） 需要导入-待处理)'!B:B),2,)),VLOOKUP(A668,IF({1,0},'8.1论文（前端查询） 需要导入-待处理)'!E:E,'8.1论文（前端查询） 需要导入-待处理)'!B:B),2,),VLOOKUP(A668&amp;I668&amp;"1",IF({1,0},'8.1论文（前端查询） 需要导入-待处理)'!E:E&amp;'8.1论文（前端查询） 需要导入-待处理)'!G:G&amp;'8.1论文（前端查询） 需要导入-待处理)'!K:K,'8.1论文（前端查询） 需要导入-待处理)'!B:B),2,))</f>
        <v>吴大兵</v>
      </c>
      <c r="D668" t="str">
        <f>VLOOKUP(C668,[1]Sheet1!$A:$B,2,)</f>
        <v>wudabing</v>
      </c>
      <c r="E668" s="1" t="s">
        <v>523</v>
      </c>
      <c r="F668" t="str">
        <f t="array" ref="F668">IF(VLOOKUP(A668&amp;I668,IF({1,0},'8.1论文（前端查询） 需要导入-待处理)'!E:E&amp;'8.1论文（前端查询） 需要导入-待处理)'!G:G,'8.1论文（前端查询） 需要导入-待处理)'!J:J),2,)="1","独立完成","合作完成")</f>
        <v>独立完成</v>
      </c>
      <c r="G668" t="str">
        <f t="array" ref="G668">VLOOKUP(A668&amp;I668,IF({1,0},'8.1论文（前端查询） 需要导入-待处理)'!E:E&amp;'8.1论文（前端查询） 需要导入-待处理)'!G:G,'8.1论文（前端查询） 需要导入-待处理)'!A:A),2,)</f>
        <v>2013</v>
      </c>
      <c r="H668" t="str">
        <f>VLOOKUP(T668,刊物分数!A:D,3,1)</f>
        <v>内部刊物</v>
      </c>
      <c r="I668" t="s">
        <v>1732</v>
      </c>
      <c r="J668" t="str">
        <f t="array" ref="J668">VLOOKUP(A668&amp;I668,IF({1,0},'8.1论文（前端查询） 需要导入-待处理)'!E:E&amp;'8.1论文（前端查询） 需要导入-待处理)'!G:G,'8.1论文（前端查询） 需要导入-待处理)'!I:I),2,)</f>
        <v>2013-07-30 </v>
      </c>
      <c r="K668" t="str">
        <f t="array" ref="K668">VLOOKUP(A668&amp;I668,IF({1,0},'8.1论文（前端查询） 需要导入-待处理)'!E:E&amp;'8.1论文（前端查询） 需要导入-待处理)'!G:G,'8.1论文（前端查询） 需要导入-待处理)'!H:H),2,)</f>
        <v>0.3</v>
      </c>
      <c r="L668" t="s">
        <v>27</v>
      </c>
      <c r="M668" t="s">
        <v>527</v>
      </c>
      <c r="N668" t="s">
        <v>29</v>
      </c>
      <c r="R668" t="str">
        <f>CONCATENATE(E668,"(",VLOOKUP(H668,刊物分数!C:D,2,)*70%,")")</f>
        <v>wudabing(3.5)</v>
      </c>
      <c r="T668">
        <v>2</v>
      </c>
    </row>
    <row r="669" hidden="1" spans="1:20">
      <c r="A669" t="s">
        <v>1978</v>
      </c>
      <c r="B669" s="9" t="s">
        <v>1732</v>
      </c>
      <c r="C669" t="str">
        <f t="array" ref="C669">IF(ISNA(VLOOKUP(A669&amp;I669&amp;"1",IF({1,0},'8.1论文（前端查询） 需要导入-待处理)'!E:E&amp;'8.1论文（前端查询） 需要导入-待处理)'!G:G&amp;'8.1论文（前端查询） 需要导入-待处理)'!K:K,'8.1论文（前端查询） 需要导入-待处理)'!B:B),2,)),VLOOKUP(A669,IF({1,0},'8.1论文（前端查询） 需要导入-待处理)'!E:E,'8.1论文（前端查询） 需要导入-待处理)'!B:B),2,),VLOOKUP(A669&amp;I669&amp;"1",IF({1,0},'8.1论文（前端查询） 需要导入-待处理)'!E:E&amp;'8.1论文（前端查询） 需要导入-待处理)'!G:G&amp;'8.1论文（前端查询） 需要导入-待处理)'!K:K,'8.1论文（前端查询） 需要导入-待处理)'!B:B),2,))</f>
        <v>吴大兵</v>
      </c>
      <c r="D669" t="str">
        <f>VLOOKUP(C669,[1]Sheet1!$A:$B,2,)</f>
        <v>wudabing</v>
      </c>
      <c r="E669" s="1" t="s">
        <v>523</v>
      </c>
      <c r="F669" t="str">
        <f t="array" ref="F669">IF(VLOOKUP(A669&amp;I669,IF({1,0},'8.1论文（前端查询） 需要导入-待处理)'!E:E&amp;'8.1论文（前端查询） 需要导入-待处理)'!G:G,'8.1论文（前端查询） 需要导入-待处理)'!J:J),2,)="1","独立完成","合作完成")</f>
        <v>独立完成</v>
      </c>
      <c r="G669" t="str">
        <f t="array" ref="G669">VLOOKUP(A669&amp;I669,IF({1,0},'8.1论文（前端查询） 需要导入-待处理)'!E:E&amp;'8.1论文（前端查询） 需要导入-待处理)'!G:G,'8.1论文（前端查询） 需要导入-待处理)'!A:A),2,)</f>
        <v>2013</v>
      </c>
      <c r="H669" t="str">
        <f>VLOOKUP(T669,刊物分数!A:D,3,1)</f>
        <v>内部刊物</v>
      </c>
      <c r="I669" t="s">
        <v>1732</v>
      </c>
      <c r="J669" t="str">
        <f t="array" ref="J669">VLOOKUP(A669&amp;I669,IF({1,0},'8.1论文（前端查询） 需要导入-待处理)'!E:E&amp;'8.1论文（前端查询） 需要导入-待处理)'!G:G,'8.1论文（前端查询） 需要导入-待处理)'!I:I),2,)</f>
        <v>2013-08-20 </v>
      </c>
      <c r="K669" t="str">
        <f t="array" ref="K669">VLOOKUP(A669&amp;I669,IF({1,0},'8.1论文（前端查询） 需要导入-待处理)'!E:E&amp;'8.1论文（前端查询） 需要导入-待处理)'!G:G,'8.1论文（前端查询） 需要导入-待处理)'!H:H),2,)</f>
        <v>0.4</v>
      </c>
      <c r="L669" t="s">
        <v>27</v>
      </c>
      <c r="M669" t="s">
        <v>527</v>
      </c>
      <c r="N669" t="s">
        <v>29</v>
      </c>
      <c r="R669" t="str">
        <f>CONCATENATE(E669,"(",VLOOKUP(H669,刊物分数!C:D,2,)*70%,")")</f>
        <v>wudabing(3.5)</v>
      </c>
      <c r="T669">
        <v>2</v>
      </c>
    </row>
    <row r="670" hidden="1" spans="1:20">
      <c r="A670" t="s">
        <v>1979</v>
      </c>
      <c r="B670" s="9" t="s">
        <v>1980</v>
      </c>
      <c r="C670" t="str">
        <f t="array" ref="C670">IF(ISNA(VLOOKUP(A670&amp;I670&amp;"1",IF({1,0},'8.1论文（前端查询） 需要导入-待处理)'!E:E&amp;'8.1论文（前端查询） 需要导入-待处理)'!G:G&amp;'8.1论文（前端查询） 需要导入-待处理)'!K:K,'8.1论文（前端查询） 需要导入-待处理)'!B:B),2,)),VLOOKUP(A670,IF({1,0},'8.1论文（前端查询） 需要导入-待处理)'!E:E,'8.1论文（前端查询） 需要导入-待处理)'!B:B),2,),VLOOKUP(A670&amp;I670&amp;"1",IF({1,0},'8.1论文（前端查询） 需要导入-待处理)'!E:E&amp;'8.1论文（前端查询） 需要导入-待处理)'!G:G&amp;'8.1论文（前端查询） 需要导入-待处理)'!K:K,'8.1论文（前端查询） 需要导入-待处理)'!B:B),2,))</f>
        <v>吴大兵</v>
      </c>
      <c r="D670" t="str">
        <f>VLOOKUP(C670,[1]Sheet1!$A:$B,2,)</f>
        <v>wudabing</v>
      </c>
      <c r="E670" s="1" t="s">
        <v>523</v>
      </c>
      <c r="F670" t="str">
        <f t="array" ref="F670">IF(VLOOKUP(A670&amp;I670,IF({1,0},'8.1论文（前端查询） 需要导入-待处理)'!E:E&amp;'8.1论文（前端查询） 需要导入-待处理)'!G:G,'8.1论文（前端查询） 需要导入-待处理)'!J:J),2,)="1","独立完成","合作完成")</f>
        <v>独立完成</v>
      </c>
      <c r="G670" t="str">
        <f t="array" ref="G670">VLOOKUP(A670&amp;I670,IF({1,0},'8.1论文（前端查询） 需要导入-待处理)'!E:E&amp;'8.1论文（前端查询） 需要导入-待处理)'!G:G,'8.1论文（前端查询） 需要导入-待处理)'!A:A),2,)</f>
        <v>2013</v>
      </c>
      <c r="H670" t="str">
        <f>VLOOKUP(T670,刊物分数!A:D,3,1)</f>
        <v>一般期刊、公开出版的论文集</v>
      </c>
      <c r="I670" t="s">
        <v>1980</v>
      </c>
      <c r="J670" t="str">
        <f t="array" ref="J670">VLOOKUP(A670&amp;I670,IF({1,0},'8.1论文（前端查询） 需要导入-待处理)'!E:E&amp;'8.1论文（前端查询） 需要导入-待处理)'!G:G,'8.1论文（前端查询） 需要导入-待处理)'!I:I),2,)</f>
        <v>2013-06-30 </v>
      </c>
      <c r="K670" t="str">
        <f t="array" ref="K670">VLOOKUP(A670&amp;I670,IF({1,0},'8.1论文（前端查询） 需要导入-待处理)'!E:E&amp;'8.1论文（前端查询） 需要导入-待处理)'!G:G,'8.1论文（前端查询） 需要导入-待处理)'!H:H),2,)</f>
        <v>0.65</v>
      </c>
      <c r="L670" t="s">
        <v>27</v>
      </c>
      <c r="M670" t="s">
        <v>527</v>
      </c>
      <c r="N670" t="s">
        <v>29</v>
      </c>
      <c r="R670" t="str">
        <f>CONCATENATE(E670,"(",VLOOKUP(H670,刊物分数!C:D,2,)*70%,")")</f>
        <v>wudabing(14)</v>
      </c>
      <c r="T670">
        <v>10</v>
      </c>
    </row>
    <row r="671" hidden="1" spans="1:20">
      <c r="A671" t="s">
        <v>1982</v>
      </c>
      <c r="B671" s="9" t="s">
        <v>42</v>
      </c>
      <c r="C671" t="str">
        <f t="array" ref="C671">IF(ISNA(VLOOKUP(A671&amp;I671&amp;"1",IF({1,0},'8.1论文（前端查询） 需要导入-待处理)'!E:E&amp;'8.1论文（前端查询） 需要导入-待处理)'!G:G&amp;'8.1论文（前端查询） 需要导入-待处理)'!K:K,'8.1论文（前端查询） 需要导入-待处理)'!B:B),2,)),VLOOKUP(A671,IF({1,0},'8.1论文（前端查询） 需要导入-待处理)'!E:E,'8.1论文（前端查询） 需要导入-待处理)'!B:B),2,),VLOOKUP(A671&amp;I671&amp;"1",IF({1,0},'8.1论文（前端查询） 需要导入-待处理)'!E:E&amp;'8.1论文（前端查询） 需要导入-待处理)'!G:G&amp;'8.1论文（前端查询） 需要导入-待处理)'!K:K,'8.1论文（前端查询） 需要导入-待处理)'!B:B),2,))</f>
        <v>严伟涛</v>
      </c>
      <c r="D671" t="str">
        <f>VLOOKUP(C671,[1]Sheet1!$A:$B,2,)</f>
        <v>yanweitao</v>
      </c>
      <c r="E671" s="1" t="s">
        <v>554</v>
      </c>
      <c r="F671" t="str">
        <f t="array" ref="F671">IF(VLOOKUP(A671&amp;I671,IF({1,0},'8.1论文（前端查询） 需要导入-待处理)'!E:E&amp;'8.1论文（前端查询） 需要导入-待处理)'!G:G,'8.1论文（前端查询） 需要导入-待处理)'!J:J),2,)="1","独立完成","合作完成")</f>
        <v>独立完成</v>
      </c>
      <c r="G671" t="str">
        <f t="array" ref="G671">VLOOKUP(A671&amp;I671,IF({1,0},'8.1论文（前端查询） 需要导入-待处理)'!E:E&amp;'8.1论文（前端查询） 需要导入-待处理)'!G:G,'8.1论文（前端查询） 需要导入-待处理)'!A:A),2,)</f>
        <v>2013</v>
      </c>
      <c r="H671" t="str">
        <f>VLOOKUP(T671,刊物分数!A:D,3,1)</f>
        <v>一般期刊、公开出版的论文集</v>
      </c>
      <c r="I671" t="s">
        <v>42</v>
      </c>
      <c r="J671" t="str">
        <f t="array" ref="J671">VLOOKUP(A671&amp;I671,IF({1,0},'8.1论文（前端查询） 需要导入-待处理)'!E:E&amp;'8.1论文（前端查询） 需要导入-待处理)'!G:G,'8.1论文（前端查询） 需要导入-待处理)'!I:I),2,)</f>
        <v>2013-02-23 </v>
      </c>
      <c r="K671" t="str">
        <f t="array" ref="K671">VLOOKUP(A671&amp;I671,IF({1,0},'8.1论文（前端查询） 需要导入-待处理)'!E:E&amp;'8.1论文（前端查询） 需要导入-待处理)'!G:G,'8.1论文（前端查询） 需要导入-待处理)'!H:H),2,)</f>
        <v>0.6</v>
      </c>
      <c r="L671" t="s">
        <v>27</v>
      </c>
      <c r="M671" t="s">
        <v>556</v>
      </c>
      <c r="N671" t="s">
        <v>29</v>
      </c>
      <c r="R671" t="str">
        <f>CONCATENATE(E671,"(",VLOOKUP(H671,刊物分数!C:D,2,)*70%,")")</f>
        <v>yanweitao(14)</v>
      </c>
      <c r="T671">
        <v>10</v>
      </c>
    </row>
    <row r="672" hidden="1" spans="1:20">
      <c r="A672" t="s">
        <v>1984</v>
      </c>
      <c r="B672" s="9" t="s">
        <v>1985</v>
      </c>
      <c r="C672" t="str">
        <f t="array" ref="C672">IF(ISNA(VLOOKUP(A672&amp;I672&amp;"1",IF({1,0},'8.1论文（前端查询） 需要导入-待处理)'!E:E&amp;'8.1论文（前端查询） 需要导入-待处理)'!G:G&amp;'8.1论文（前端查询） 需要导入-待处理)'!K:K,'8.1论文（前端查询） 需要导入-待处理)'!B:B),2,)),VLOOKUP(A672,IF({1,0},'8.1论文（前端查询） 需要导入-待处理)'!E:E,'8.1论文（前端查询） 需要导入-待处理)'!B:B),2,),VLOOKUP(A672&amp;I672&amp;"1",IF({1,0},'8.1论文（前端查询） 需要导入-待处理)'!E:E&amp;'8.1论文（前端查询） 需要导入-待处理)'!G:G&amp;'8.1论文（前端查询） 需要导入-待处理)'!K:K,'8.1论文（前端查询） 需要导入-待处理)'!B:B),2,))</f>
        <v>杨玲</v>
      </c>
      <c r="D672" t="str">
        <f>VLOOKUP(C672,[1]Sheet1!$A:$B,2,)</f>
        <v>yangling</v>
      </c>
      <c r="E672" s="1" t="s">
        <v>564</v>
      </c>
      <c r="F672" t="str">
        <f t="array" ref="F672">IF(VLOOKUP(A672&amp;I672,IF({1,0},'8.1论文（前端查询） 需要导入-待处理)'!E:E&amp;'8.1论文（前端查询） 需要导入-待处理)'!G:G,'8.1论文（前端查询） 需要导入-待处理)'!J:J),2,)="1","独立完成","合作完成")</f>
        <v>独立完成</v>
      </c>
      <c r="G672" t="str">
        <f t="array" ref="G672">VLOOKUP(A672&amp;I672,IF({1,0},'8.1论文（前端查询） 需要导入-待处理)'!E:E&amp;'8.1论文（前端查询） 需要导入-待处理)'!G:G,'8.1论文（前端查询） 需要导入-待处理)'!A:A),2,)</f>
        <v>2013</v>
      </c>
      <c r="H672" t="str">
        <f>VLOOKUP(T672,刊物分数!A:D,3,1)</f>
        <v>一般期刊、公开出版的论文集</v>
      </c>
      <c r="I672" t="s">
        <v>1985</v>
      </c>
      <c r="J672" t="str">
        <f t="array" ref="J672">VLOOKUP(A672&amp;I672,IF({1,0},'8.1论文（前端查询） 需要导入-待处理)'!E:E&amp;'8.1论文（前端查询） 需要导入-待处理)'!G:G,'8.1论文（前端查询） 需要导入-待处理)'!I:I),2,)</f>
        <v>2013-03-20 </v>
      </c>
      <c r="K672" t="str">
        <f t="array" ref="K672">VLOOKUP(A672&amp;I672,IF({1,0},'8.1论文（前端查询） 需要导入-待处理)'!E:E&amp;'8.1论文（前端查询） 需要导入-待处理)'!G:G,'8.1论文（前端查询） 需要导入-待处理)'!H:H),2,)</f>
        <v>0.8</v>
      </c>
      <c r="L672" t="s">
        <v>27</v>
      </c>
      <c r="M672" t="s">
        <v>567</v>
      </c>
      <c r="N672" t="s">
        <v>29</v>
      </c>
      <c r="R672" t="str">
        <f>CONCATENATE(E672,"(",VLOOKUP(H672,刊物分数!C:D,2,)*70%,")")</f>
        <v>yangling(14)</v>
      </c>
      <c r="T672">
        <v>10</v>
      </c>
    </row>
    <row r="673" hidden="1" spans="1:20">
      <c r="A673" t="s">
        <v>1986</v>
      </c>
      <c r="B673" s="9" t="s">
        <v>1987</v>
      </c>
      <c r="C673" t="str">
        <f t="array" ref="C673">IF(ISNA(VLOOKUP(A673&amp;I673&amp;"1",IF({1,0},'8.1论文（前端查询） 需要导入-待处理)'!E:E&amp;'8.1论文（前端查询） 需要导入-待处理)'!G:G&amp;'8.1论文（前端查询） 需要导入-待处理)'!K:K,'8.1论文（前端查询） 需要导入-待处理)'!B:B),2,)),VLOOKUP(A673,IF({1,0},'8.1论文（前端查询） 需要导入-待处理)'!E:E,'8.1论文（前端查询） 需要导入-待处理)'!B:B),2,),VLOOKUP(A673&amp;I673&amp;"1",IF({1,0},'8.1论文（前端查询） 需要导入-待处理)'!E:E&amp;'8.1论文（前端查询） 需要导入-待处理)'!G:G&amp;'8.1论文（前端查询） 需要导入-待处理)'!K:K,'8.1论文（前端查询） 需要导入-待处理)'!B:B),2,))</f>
        <v>杨玲</v>
      </c>
      <c r="D673" t="str">
        <f>VLOOKUP(C673,[1]Sheet1!$A:$B,2,)</f>
        <v>yangling</v>
      </c>
      <c r="E673" s="1" t="s">
        <v>564</v>
      </c>
      <c r="F673" t="str">
        <f t="array" ref="F673">IF(VLOOKUP(A673&amp;I673,IF({1,0},'8.1论文（前端查询） 需要导入-待处理)'!E:E&amp;'8.1论文（前端查询） 需要导入-待处理)'!G:G,'8.1论文（前端查询） 需要导入-待处理)'!J:J),2,)="1","独立完成","合作完成")</f>
        <v>独立完成</v>
      </c>
      <c r="G673" t="str">
        <f t="array" ref="G673">VLOOKUP(A673&amp;I673,IF({1,0},'8.1论文（前端查询） 需要导入-待处理)'!E:E&amp;'8.1论文（前端查询） 需要导入-待处理)'!G:G,'8.1论文（前端查询） 需要导入-待处理)'!A:A),2,)</f>
        <v>2013</v>
      </c>
      <c r="H673" t="str">
        <f>VLOOKUP(T673,刊物分数!A:D,3,1)</f>
        <v>一般期刊、公开出版的论文集</v>
      </c>
      <c r="I673" t="s">
        <v>1987</v>
      </c>
      <c r="J673" t="str">
        <f t="array" ref="J673">VLOOKUP(A673&amp;I673,IF({1,0},'8.1论文（前端查询） 需要导入-待处理)'!E:E&amp;'8.1论文（前端查询） 需要导入-待处理)'!G:G,'8.1论文（前端查询） 需要导入-待处理)'!I:I),2,)</f>
        <v>2013-09-30 </v>
      </c>
      <c r="K673" t="str">
        <f t="array" ref="K673">VLOOKUP(A673&amp;I673,IF({1,0},'8.1论文（前端查询） 需要导入-待处理)'!E:E&amp;'8.1论文（前端查询） 需要导入-待处理)'!G:G,'8.1论文（前端查询） 需要导入-待处理)'!H:H),2,)</f>
        <v>0.8</v>
      </c>
      <c r="L673" t="s">
        <v>27</v>
      </c>
      <c r="M673" t="s">
        <v>567</v>
      </c>
      <c r="N673" t="s">
        <v>29</v>
      </c>
      <c r="R673" t="str">
        <f>CONCATENATE(E673,"(",VLOOKUP(H673,刊物分数!C:D,2,)*70%,")")</f>
        <v>yangling(14)</v>
      </c>
      <c r="T673">
        <v>10</v>
      </c>
    </row>
    <row r="674" hidden="1" spans="1:20">
      <c r="A674" t="s">
        <v>1988</v>
      </c>
      <c r="B674" s="9" t="s">
        <v>1989</v>
      </c>
      <c r="C674" t="str">
        <f t="array" ref="C674">IF(ISNA(VLOOKUP(A674&amp;I674&amp;"1",IF({1,0},'8.1论文（前端查询） 需要导入-待处理)'!E:E&amp;'8.1论文（前端查询） 需要导入-待处理)'!G:G&amp;'8.1论文（前端查询） 需要导入-待处理)'!K:K,'8.1论文（前端查询） 需要导入-待处理)'!B:B),2,)),VLOOKUP(A674,IF({1,0},'8.1论文（前端查询） 需要导入-待处理)'!E:E,'8.1论文（前端查询） 需要导入-待处理)'!B:B),2,),VLOOKUP(A674&amp;I674&amp;"1",IF({1,0},'8.1论文（前端查询） 需要导入-待处理)'!E:E&amp;'8.1论文（前端查询） 需要导入-待处理)'!G:G&amp;'8.1论文（前端查询） 需要导入-待处理)'!K:K,'8.1论文（前端查询） 需要导入-待处理)'!B:B),2,))</f>
        <v>杨孝容</v>
      </c>
      <c r="D674" t="str">
        <f>VLOOKUP(C674,[1]Sheet1!$A:$B,2,)</f>
        <v>yangxiaorong</v>
      </c>
      <c r="E674" s="1" t="s">
        <v>581</v>
      </c>
      <c r="F674" t="str">
        <f t="array" ref="F674">IF(VLOOKUP(A674&amp;I674,IF({1,0},'8.1论文（前端查询） 需要导入-待处理)'!E:E&amp;'8.1论文（前端查询） 需要导入-待处理)'!G:G,'8.1论文（前端查询） 需要导入-待处理)'!J:J),2,)="1","独立完成","合作完成")</f>
        <v>独立完成</v>
      </c>
      <c r="G674" t="str">
        <f t="array" ref="G674">VLOOKUP(A674&amp;I674,IF({1,0},'8.1论文（前端查询） 需要导入-待处理)'!E:E&amp;'8.1论文（前端查询） 需要导入-待处理)'!G:G,'8.1论文（前端查询） 需要导入-待处理)'!A:A),2,)</f>
        <v>2013</v>
      </c>
      <c r="H674" t="str">
        <f>VLOOKUP(T674,刊物分数!A:D,3,1)</f>
        <v>一般期刊、公开出版的论文集</v>
      </c>
      <c r="I674" t="s">
        <v>1989</v>
      </c>
      <c r="J674" t="str">
        <f t="array" ref="J674">VLOOKUP(A674&amp;I674,IF({1,0},'8.1论文（前端查询） 需要导入-待处理)'!E:E&amp;'8.1论文（前端查询） 需要导入-待处理)'!G:G,'8.1论文（前端查询） 需要导入-待处理)'!I:I),2,)</f>
        <v>2013-10-18 </v>
      </c>
      <c r="K674" t="str">
        <f t="array" ref="K674">VLOOKUP(A674&amp;I674,IF({1,0},'8.1论文（前端查询） 需要导入-待处理)'!E:E&amp;'8.1论文（前端查询） 需要导入-待处理)'!G:G,'8.1论文（前端查询） 需要导入-待处理)'!H:H),2,)</f>
        <v>0.65</v>
      </c>
      <c r="L674" t="s">
        <v>27</v>
      </c>
      <c r="M674" t="s">
        <v>584</v>
      </c>
      <c r="N674" t="s">
        <v>29</v>
      </c>
      <c r="R674" t="str">
        <f>CONCATENATE(E674,"(",VLOOKUP(H674,刊物分数!C:D,2,)*70%,")")</f>
        <v>yangxiaorong(14)</v>
      </c>
      <c r="T674">
        <v>10</v>
      </c>
    </row>
    <row r="675" hidden="1" spans="1:20">
      <c r="A675" t="s">
        <v>1990</v>
      </c>
      <c r="B675" s="9" t="s">
        <v>1732</v>
      </c>
      <c r="C675" t="str">
        <f t="array" ref="C675">IF(ISNA(VLOOKUP(A675&amp;I675&amp;"1",IF({1,0},'8.1论文（前端查询） 需要导入-待处理)'!E:E&amp;'8.1论文（前端查询） 需要导入-待处理)'!G:G&amp;'8.1论文（前端查询） 需要导入-待处理)'!K:K,'8.1论文（前端查询） 需要导入-待处理)'!B:B),2,)),VLOOKUP(A675,IF({1,0},'8.1论文（前端查询） 需要导入-待处理)'!E:E,'8.1论文（前端查询） 需要导入-待处理)'!B:B),2,),VLOOKUP(A675&amp;I675&amp;"1",IF({1,0},'8.1论文（前端查询） 需要导入-待处理)'!E:E&amp;'8.1论文（前端查询） 需要导入-待处理)'!G:G&amp;'8.1论文（前端查询） 需要导入-待处理)'!K:K,'8.1论文（前端查询） 需要导入-待处理)'!B:B),2,))</f>
        <v>杨孝容</v>
      </c>
      <c r="D675" t="str">
        <f>VLOOKUP(C675,[1]Sheet1!$A:$B,2,)</f>
        <v>yangxiaorong</v>
      </c>
      <c r="E675" s="1" t="s">
        <v>581</v>
      </c>
      <c r="F675" t="str">
        <f t="array" ref="F675">IF(VLOOKUP(A675&amp;I675,IF({1,0},'8.1论文（前端查询） 需要导入-待处理)'!E:E&amp;'8.1论文（前端查询） 需要导入-待处理)'!G:G,'8.1论文（前端查询） 需要导入-待处理)'!J:J),2,)="1","独立完成","合作完成")</f>
        <v>独立完成</v>
      </c>
      <c r="G675" t="str">
        <f t="array" ref="G675">VLOOKUP(A675&amp;I675,IF({1,0},'8.1论文（前端查询） 需要导入-待处理)'!E:E&amp;'8.1论文（前端查询） 需要导入-待处理)'!G:G,'8.1论文（前端查询） 需要导入-待处理)'!A:A),2,)</f>
        <v>2013</v>
      </c>
      <c r="H675" t="str">
        <f>VLOOKUP(T675,刊物分数!A:D,3,1)</f>
        <v>一般期刊、公开出版的论文集</v>
      </c>
      <c r="I675" t="s">
        <v>1732</v>
      </c>
      <c r="J675" t="str">
        <f t="array" ref="J675">VLOOKUP(A675&amp;I675,IF({1,0},'8.1论文（前端查询） 需要导入-待处理)'!E:E&amp;'8.1论文（前端查询） 需要导入-待处理)'!G:G,'8.1论文（前端查询） 需要导入-待处理)'!I:I),2,)</f>
        <v>2013-04-15 </v>
      </c>
      <c r="K675" t="str">
        <f t="array" ref="K675">VLOOKUP(A675&amp;I675,IF({1,0},'8.1论文（前端查询） 需要导入-待处理)'!E:E&amp;'8.1论文（前端查询） 需要导入-待处理)'!G:G,'8.1论文（前端查询） 需要导入-待处理)'!H:H),2,)</f>
        <v>0.56</v>
      </c>
      <c r="L675" t="s">
        <v>27</v>
      </c>
      <c r="M675" t="s">
        <v>584</v>
      </c>
      <c r="N675" t="s">
        <v>29</v>
      </c>
      <c r="R675" t="str">
        <f>CONCATENATE(E675,"(",VLOOKUP(H675,刊物分数!C:D,2,)*70%,")")</f>
        <v>yangxiaorong(14)</v>
      </c>
      <c r="T675">
        <v>10</v>
      </c>
    </row>
    <row r="676" hidden="1" spans="1:20">
      <c r="A676" t="s">
        <v>1409</v>
      </c>
      <c r="B676" s="9" t="s">
        <v>1992</v>
      </c>
      <c r="C676" t="str">
        <f t="array" ref="C676">IF(ISNA(VLOOKUP(A676&amp;I676&amp;"1",IF({1,0},'8.1论文（前端查询） 需要导入-待处理)'!E:E&amp;'8.1论文（前端查询） 需要导入-待处理)'!G:G&amp;'8.1论文（前端查询） 需要导入-待处理)'!K:K,'8.1论文（前端查询） 需要导入-待处理)'!B:B),2,)),VLOOKUP(A676,IF({1,0},'8.1论文（前端查询） 需要导入-待处理)'!E:E,'8.1论文（前端查询） 需要导入-待处理)'!B:B),2,),VLOOKUP(A676&amp;I676&amp;"1",IF({1,0},'8.1论文（前端查询） 需要导入-待处理)'!E:E&amp;'8.1论文（前端查询） 需要导入-待处理)'!G:G&amp;'8.1论文（前端查询） 需要导入-待处理)'!K:K,'8.1论文（前端查询） 需要导入-待处理)'!B:B),2,))</f>
        <v>杨孝容</v>
      </c>
      <c r="D676" t="str">
        <f>VLOOKUP(C676,[1]Sheet1!$A:$B,2,)</f>
        <v>yangxiaorong</v>
      </c>
      <c r="E676" s="1" t="s">
        <v>581</v>
      </c>
      <c r="F676" t="str">
        <f t="array" ref="F676">IF(VLOOKUP(A676&amp;I676,IF({1,0},'8.1论文（前端查询） 需要导入-待处理)'!E:E&amp;'8.1论文（前端查询） 需要导入-待处理)'!G:G,'8.1论文（前端查询） 需要导入-待处理)'!J:J),2,)="1","独立完成","合作完成")</f>
        <v>独立完成</v>
      </c>
      <c r="G676" t="str">
        <f t="array" ref="G676">VLOOKUP(A676&amp;I676,IF({1,0},'8.1论文（前端查询） 需要导入-待处理)'!E:E&amp;'8.1论文（前端查询） 需要导入-待处理)'!G:G,'8.1论文（前端查询） 需要导入-待处理)'!A:A),2,)</f>
        <v>2013</v>
      </c>
      <c r="H676" t="str">
        <f>VLOOKUP(T676,刊物分数!A:D,3,1)</f>
        <v>一般期刊、公开出版的论文集</v>
      </c>
      <c r="I676" t="s">
        <v>1992</v>
      </c>
      <c r="J676" t="str">
        <f t="array" ref="J676">VLOOKUP(A676&amp;I676,IF({1,0},'8.1论文（前端查询） 需要导入-待处理)'!E:E&amp;'8.1论文（前端查询） 需要导入-待处理)'!G:G,'8.1论文（前端查询） 需要导入-待处理)'!I:I),2,)</f>
        <v>2012-12-30 </v>
      </c>
      <c r="K676" t="str">
        <f t="array" ref="K676">VLOOKUP(A676&amp;I676,IF({1,0},'8.1论文（前端查询） 需要导入-待处理)'!E:E&amp;'8.1论文（前端查询） 需要导入-待处理)'!G:G,'8.1论文（前端查询） 需要导入-待处理)'!H:H),2,)</f>
        <v>1.15</v>
      </c>
      <c r="L676" t="s">
        <v>27</v>
      </c>
      <c r="M676" t="s">
        <v>584</v>
      </c>
      <c r="N676" t="s">
        <v>29</v>
      </c>
      <c r="R676" t="str">
        <f>CONCATENATE(E676,"(",VLOOKUP(H676,刊物分数!C:D,2,)*70%,")")</f>
        <v>yangxiaorong(14)</v>
      </c>
      <c r="T676">
        <v>10</v>
      </c>
    </row>
    <row r="677" hidden="1" spans="1:20">
      <c r="A677" t="s">
        <v>1994</v>
      </c>
      <c r="B677" s="9" t="s">
        <v>1995</v>
      </c>
      <c r="C677" t="str">
        <f t="array" ref="C677">IF(ISNA(VLOOKUP(A677&amp;I677&amp;"1",IF({1,0},'8.1论文（前端查询） 需要导入-待处理)'!E:E&amp;'8.1论文（前端查询） 需要导入-待处理)'!G:G&amp;'8.1论文（前端查询） 需要导入-待处理)'!K:K,'8.1论文（前端查询） 需要导入-待处理)'!B:B),2,)),VLOOKUP(A677,IF({1,0},'8.1论文（前端查询） 需要导入-待处理)'!E:E,'8.1论文（前端查询） 需要导入-待处理)'!B:B),2,),VLOOKUP(A677&amp;I677&amp;"1",IF({1,0},'8.1论文（前端查询） 需要导入-待处理)'!E:E&amp;'8.1论文（前端查询） 需要导入-待处理)'!G:G&amp;'8.1论文（前端查询） 需要导入-待处理)'!K:K,'8.1论文（前端查询） 需要导入-待处理)'!B:B),2,))</f>
        <v>杨孝容</v>
      </c>
      <c r="D677" t="str">
        <f>VLOOKUP(C677,[1]Sheet1!$A:$B,2,)</f>
        <v>yangxiaorong</v>
      </c>
      <c r="E677" s="1" t="s">
        <v>581</v>
      </c>
      <c r="F677" t="str">
        <f t="array" ref="F677">IF(VLOOKUP(A677&amp;I677,IF({1,0},'8.1论文（前端查询） 需要导入-待处理)'!E:E&amp;'8.1论文（前端查询） 需要导入-待处理)'!G:G,'8.1论文（前端查询） 需要导入-待处理)'!J:J),2,)="1","独立完成","合作完成")</f>
        <v>独立完成</v>
      </c>
      <c r="G677" t="str">
        <f t="array" ref="G677">VLOOKUP(A677&amp;I677,IF({1,0},'8.1论文（前端查询） 需要导入-待处理)'!E:E&amp;'8.1论文（前端查询） 需要导入-待处理)'!G:G,'8.1论文（前端查询） 需要导入-待处理)'!A:A),2,)</f>
        <v>2013</v>
      </c>
      <c r="H677" t="str">
        <f>VLOOKUP(T677,刊物分数!A:D,3,1)</f>
        <v>一般期刊、公开出版的论文集</v>
      </c>
      <c r="I677" t="s">
        <v>1995</v>
      </c>
      <c r="J677" t="str">
        <f t="array" ref="J677">VLOOKUP(A677&amp;I677,IF({1,0},'8.1论文（前端查询） 需要导入-待处理)'!E:E&amp;'8.1论文（前端查询） 需要导入-待处理)'!G:G,'8.1论文（前端查询） 需要导入-待处理)'!I:I),2,)</f>
        <v>2012-12-15 </v>
      </c>
      <c r="K677" t="str">
        <f t="array" ref="K677">VLOOKUP(A677&amp;I677,IF({1,0},'8.1论文（前端查询） 需要导入-待处理)'!E:E&amp;'8.1论文（前端查询） 需要导入-待处理)'!G:G,'8.1论文（前端查询） 需要导入-待处理)'!H:H),2,)</f>
        <v>0.8</v>
      </c>
      <c r="L677" t="s">
        <v>27</v>
      </c>
      <c r="M677" t="s">
        <v>584</v>
      </c>
      <c r="N677" t="s">
        <v>29</v>
      </c>
      <c r="R677" t="str">
        <f>CONCATENATE(E677,"(",VLOOKUP(H677,刊物分数!C:D,2,)*70%,")")</f>
        <v>yangxiaorong(14)</v>
      </c>
      <c r="T677">
        <v>10</v>
      </c>
    </row>
    <row r="678" hidden="1" spans="1:20">
      <c r="A678" t="s">
        <v>1997</v>
      </c>
      <c r="B678" s="9" t="s">
        <v>1998</v>
      </c>
      <c r="C678" t="str">
        <f t="array" ref="C678">IF(ISNA(VLOOKUP(A678&amp;I678&amp;"1",IF({1,0},'8.1论文（前端查询） 需要导入-待处理)'!E:E&amp;'8.1论文（前端查询） 需要导入-待处理)'!G:G&amp;'8.1论文（前端查询） 需要导入-待处理)'!K:K,'8.1论文（前端查询） 需要导入-待处理)'!B:B),2,)),VLOOKUP(A678,IF({1,0},'8.1论文（前端查询） 需要导入-待处理)'!E:E,'8.1论文（前端查询） 需要导入-待处理)'!B:B),2,),VLOOKUP(A678&amp;I678&amp;"1",IF({1,0},'8.1论文（前端查询） 需要导入-待处理)'!E:E&amp;'8.1论文（前端查询） 需要导入-待处理)'!G:G&amp;'8.1论文（前端查询） 需要导入-待处理)'!K:K,'8.1论文（前端查询） 需要导入-待处理)'!B:B),2,))</f>
        <v>杨姝</v>
      </c>
      <c r="D678" t="str">
        <f>VLOOKUP(C678,[1]Sheet1!$A:$B,2,)</f>
        <v>yangshu</v>
      </c>
      <c r="E678" s="1" t="s">
        <v>1053</v>
      </c>
      <c r="F678" t="str">
        <f t="array" ref="F678">IF(VLOOKUP(A678&amp;I678,IF({1,0},'8.1论文（前端查询） 需要导入-待处理)'!E:E&amp;'8.1论文（前端查询） 需要导入-待处理)'!G:G,'8.1论文（前端查询） 需要导入-待处理)'!J:J),2,)="1","独立完成","合作完成")</f>
        <v>独立完成</v>
      </c>
      <c r="G678" t="str">
        <f t="array" ref="G678">VLOOKUP(A678&amp;I678,IF({1,0},'8.1论文（前端查询） 需要导入-待处理)'!E:E&amp;'8.1论文（前端查询） 需要导入-待处理)'!G:G,'8.1论文（前端查询） 需要导入-待处理)'!A:A),2,)</f>
        <v>2013</v>
      </c>
      <c r="H678" t="str">
        <f>VLOOKUP(T678,刊物分数!A:D,3,1)</f>
        <v>一般核心期刊</v>
      </c>
      <c r="I678" t="s">
        <v>1998</v>
      </c>
      <c r="J678" t="str">
        <f t="array" ref="J678">VLOOKUP(A678&amp;I678,IF({1,0},'8.1论文（前端查询） 需要导入-待处理)'!E:E&amp;'8.1论文（前端查询） 需要导入-待处理)'!G:G,'8.1论文（前端查询） 需要导入-待处理)'!I:I),2,)</f>
        <v>2013-09-19 </v>
      </c>
      <c r="K678" t="str">
        <f t="array" ref="K678">VLOOKUP(A678&amp;I678,IF({1,0},'8.1论文（前端查询） 需要导入-待处理)'!E:E&amp;'8.1论文（前端查询） 需要导入-待处理)'!G:G,'8.1论文（前端查询） 需要导入-待处理)'!H:H),2,)</f>
        <v>0.22</v>
      </c>
      <c r="L678" t="s">
        <v>27</v>
      </c>
      <c r="M678" t="s">
        <v>1055</v>
      </c>
      <c r="N678" t="s">
        <v>29</v>
      </c>
      <c r="R678" t="str">
        <f>CONCATENATE(E678,"(",VLOOKUP(H678,刊物分数!C:D,2,)*70%,")")</f>
        <v>yangshu(42)</v>
      </c>
      <c r="T678">
        <v>40</v>
      </c>
    </row>
    <row r="679" hidden="1" spans="1:20">
      <c r="A679" t="s">
        <v>2002</v>
      </c>
      <c r="B679" s="9" t="s">
        <v>426</v>
      </c>
      <c r="C679" t="str">
        <f t="array" ref="C679">IF(ISNA(VLOOKUP(A679&amp;I679&amp;"1",IF({1,0},'8.1论文（前端查询） 需要导入-待处理)'!E:E&amp;'8.1论文（前端查询） 需要导入-待处理)'!G:G&amp;'8.1论文（前端查询） 需要导入-待处理)'!K:K,'8.1论文（前端查询） 需要导入-待处理)'!B:B),2,)),VLOOKUP(A679,IF({1,0},'8.1论文（前端查询） 需要导入-待处理)'!E:E,'8.1论文（前端查询） 需要导入-待处理)'!B:B),2,),VLOOKUP(A679&amp;I679&amp;"1",IF({1,0},'8.1论文（前端查询） 需要导入-待处理)'!E:E&amp;'8.1论文（前端查询） 需要导入-待处理)'!G:G&amp;'8.1论文（前端查询） 需要导入-待处理)'!K:K,'8.1论文（前端查询） 需要导入-待处理)'!B:B),2,))</f>
        <v>杨姝</v>
      </c>
      <c r="D679" t="str">
        <f>VLOOKUP(C679,[1]Sheet1!$A:$B,2,)</f>
        <v>yangshu</v>
      </c>
      <c r="E679" s="1" t="s">
        <v>1053</v>
      </c>
      <c r="F679" t="str">
        <f t="array" ref="F679">IF(VLOOKUP(A679&amp;I679,IF({1,0},'8.1论文（前端查询） 需要导入-待处理)'!E:E&amp;'8.1论文（前端查询） 需要导入-待处理)'!G:G,'8.1论文（前端查询） 需要导入-待处理)'!J:J),2,)="1","独立完成","合作完成")</f>
        <v>独立完成</v>
      </c>
      <c r="G679" t="str">
        <f t="array" ref="G679">VLOOKUP(A679&amp;I679,IF({1,0},'8.1论文（前端查询） 需要导入-待处理)'!E:E&amp;'8.1论文（前端查询） 需要导入-待处理)'!G:G,'8.1论文（前端查询） 需要导入-待处理)'!A:A),2,)</f>
        <v>2013</v>
      </c>
      <c r="H679" t="str">
        <f>VLOOKUP(T679,刊物分数!A:D,3,1)</f>
        <v>一般期刊、公开出版的论文集</v>
      </c>
      <c r="I679" t="s">
        <v>426</v>
      </c>
      <c r="J679" t="str">
        <f t="array" ref="J679">VLOOKUP(A679&amp;I679,IF({1,0},'8.1论文（前端查询） 需要导入-待处理)'!E:E&amp;'8.1论文（前端查询） 需要导入-待处理)'!G:G,'8.1论文（前端查询） 需要导入-待处理)'!I:I),2,)</f>
        <v>2013-05-01 </v>
      </c>
      <c r="K679" t="str">
        <f t="array" ref="K679">VLOOKUP(A679&amp;I679,IF({1,0},'8.1论文（前端查询） 需要导入-待处理)'!E:E&amp;'8.1论文（前端查询） 需要导入-待处理)'!G:G,'8.1论文（前端查询） 需要导入-待处理)'!H:H),2,)</f>
        <v>0.2</v>
      </c>
      <c r="L679" t="s">
        <v>27</v>
      </c>
      <c r="M679" t="s">
        <v>1055</v>
      </c>
      <c r="N679" t="s">
        <v>29</v>
      </c>
      <c r="R679" t="str">
        <f>CONCATENATE(E679,"(",VLOOKUP(H679,刊物分数!C:D,2,)*70%,")")</f>
        <v>yangshu(14)</v>
      </c>
      <c r="T679">
        <v>20</v>
      </c>
    </row>
    <row r="680" spans="1:20">
      <c r="A680" t="s">
        <v>2004</v>
      </c>
      <c r="B680" s="9" t="s">
        <v>373</v>
      </c>
      <c r="C680" t="str">
        <f t="array" ref="C680">IF(ISNA(VLOOKUP(A680&amp;I680&amp;"1",IF({1,0},'8.1论文（前端查询） 需要导入-待处理)'!E:E&amp;'8.1论文（前端查询） 需要导入-待处理)'!G:G&amp;'8.1论文（前端查询） 需要导入-待处理)'!K:K,'8.1论文（前端查询） 需要导入-待处理)'!B:B),2,)),VLOOKUP(A680,IF({1,0},'8.1论文（前端查询） 需要导入-待处理)'!E:E,'8.1论文（前端查询） 需要导入-待处理)'!B:B),2,),VLOOKUP(A680&amp;I680&amp;"1",IF({1,0},'8.1论文（前端查询） 需要导入-待处理)'!E:E&amp;'8.1论文（前端查询） 需要导入-待处理)'!G:G&amp;'8.1论文（前端查询） 需要导入-待处理)'!K:K,'8.1论文（前端查询） 需要导入-待处理)'!B:B),2,))</f>
        <v>钟瑶奇</v>
      </c>
      <c r="D680" t="e">
        <f>VLOOKUP(C680,[1]Sheet1!$A:$B,2,)</f>
        <v>#N/A</v>
      </c>
      <c r="E680" s="1" t="s">
        <v>617</v>
      </c>
      <c r="F680" t="str">
        <f t="array" ref="F680">IF(VLOOKUP(A680&amp;I680,IF({1,0},'8.1论文（前端查询） 需要导入-待处理)'!E:E&amp;'8.1论文（前端查询） 需要导入-待处理)'!G:G,'8.1论文（前端查询） 需要导入-待处理)'!J:J),2,)="1","独立完成","合作完成")</f>
        <v>合作完成</v>
      </c>
      <c r="G680" t="str">
        <f t="array" ref="G680">VLOOKUP(A680&amp;I680,IF({1,0},'8.1论文（前端查询） 需要导入-待处理)'!E:E&amp;'8.1论文（前端查询） 需要导入-待处理)'!G:G,'8.1论文（前端查询） 需要导入-待处理)'!A:A),2,)</f>
        <v>2013</v>
      </c>
      <c r="H680" t="str">
        <f>VLOOKUP(T680,刊物分数!A:D,3,1)</f>
        <v>一般期刊、公开出版的论文集</v>
      </c>
      <c r="I680" t="s">
        <v>373</v>
      </c>
      <c r="J680" t="str">
        <f t="array" ref="J680">VLOOKUP(A680&amp;I680,IF({1,0},'8.1论文（前端查询） 需要导入-待处理)'!E:E&amp;'8.1论文（前端查询） 需要导入-待处理)'!G:G,'8.1论文（前端查询） 需要导入-待处理)'!I:I),2,)</f>
        <v>2013-09-27 </v>
      </c>
      <c r="K680" t="str">
        <f t="array" ref="K680">VLOOKUP(A680&amp;I680,IF({1,0},'8.1论文（前端查询） 需要导入-待处理)'!E:E&amp;'8.1论文（前端查询） 需要导入-待处理)'!G:G,'8.1论文（前端查询） 需要导入-待处理)'!H:H),2,)</f>
        <v>1.5</v>
      </c>
      <c r="L680" t="s">
        <v>27</v>
      </c>
      <c r="M680" t="s">
        <v>618</v>
      </c>
      <c r="N680" t="s">
        <v>29</v>
      </c>
      <c r="R680" t="str">
        <f>CONCATENATE(E680,"(",VLOOKUP(H680,刊物分数!C:D,2,)*70%,")")</f>
        <v>zhongyaoqi(14)</v>
      </c>
      <c r="T680">
        <v>12</v>
      </c>
    </row>
    <row r="681" spans="1:20">
      <c r="A681" t="s">
        <v>2006</v>
      </c>
      <c r="B681" s="9" t="s">
        <v>75</v>
      </c>
      <c r="C681" t="str">
        <f t="array" ref="C681">IF(ISNA(VLOOKUP(A681&amp;I681&amp;"1",IF({1,0},'8.1论文（前端查询） 需要导入-待处理)'!E:E&amp;'8.1论文（前端查询） 需要导入-待处理)'!G:G&amp;'8.1论文（前端查询） 需要导入-待处理)'!K:K,'8.1论文（前端查询） 需要导入-待处理)'!B:B),2,)),VLOOKUP(A681,IF({1,0},'8.1论文（前端查询） 需要导入-待处理)'!E:E,'8.1论文（前端查询） 需要导入-待处理)'!B:B),2,),VLOOKUP(A681&amp;I681&amp;"1",IF({1,0},'8.1论文（前端查询） 需要导入-待处理)'!E:E&amp;'8.1论文（前端查询） 需要导入-待处理)'!G:G&amp;'8.1论文（前端查询） 需要导入-待处理)'!K:K,'8.1论文（前端查询） 需要导入-待处理)'!B:B),2,))</f>
        <v>朱莉芬</v>
      </c>
      <c r="D681" t="e">
        <f>VLOOKUP(C681,[1]Sheet1!$A:$B,2,)</f>
        <v>#N/A</v>
      </c>
      <c r="E681" s="1" t="s">
        <v>2008</v>
      </c>
      <c r="F681" t="str">
        <f t="array" ref="F681">IF(VLOOKUP(A681&amp;I681,IF({1,0},'8.1论文（前端查询） 需要导入-待处理)'!E:E&amp;'8.1论文（前端查询） 需要导入-待处理)'!G:G,'8.1论文（前端查询） 需要导入-待处理)'!J:J),2,)="1","独立完成","合作完成")</f>
        <v>独立完成</v>
      </c>
      <c r="G681" t="str">
        <f t="array" ref="G681">VLOOKUP(A681&amp;I681,IF({1,0},'8.1论文（前端查询） 需要导入-待处理)'!E:E&amp;'8.1论文（前端查询） 需要导入-待处理)'!G:G,'8.1论文（前端查询） 需要导入-待处理)'!A:A),2,)</f>
        <v>2013</v>
      </c>
      <c r="H681" t="str">
        <f>VLOOKUP(T681,刊物分数!A:D,3,1)</f>
        <v>内部刊物</v>
      </c>
      <c r="I681" t="s">
        <v>75</v>
      </c>
      <c r="J681" t="str">
        <f t="array" ref="J681">VLOOKUP(A681&amp;I681,IF({1,0},'8.1论文（前端查询） 需要导入-待处理)'!E:E&amp;'8.1论文（前端查询） 需要导入-待处理)'!G:G,'8.1论文（前端查询） 需要导入-待处理)'!I:I),2,)</f>
        <v>2013-04-20 </v>
      </c>
      <c r="K681" t="str">
        <f t="array" ref="K681">VLOOKUP(A681&amp;I681,IF({1,0},'8.1论文（前端查询） 需要导入-待处理)'!E:E&amp;'8.1论文（前端查询） 需要导入-待处理)'!G:G,'8.1论文（前端查询） 需要导入-待处理)'!H:H),2,)</f>
        <v>0.3</v>
      </c>
      <c r="L681" t="s">
        <v>27</v>
      </c>
      <c r="M681" t="s">
        <v>2009</v>
      </c>
      <c r="N681" t="s">
        <v>29</v>
      </c>
      <c r="R681" t="str">
        <f>CONCATENATE(E681,"(",VLOOKUP(H681,刊物分数!C:D,2,)*70%,")")</f>
        <v>zhulifen(3.5)</v>
      </c>
      <c r="T681">
        <v>2</v>
      </c>
    </row>
    <row r="682" spans="1:20">
      <c r="A682" t="s">
        <v>2011</v>
      </c>
      <c r="B682" s="9" t="s">
        <v>34</v>
      </c>
      <c r="C682" t="str">
        <f t="array" ref="C682">IF(ISNA(VLOOKUP(A682&amp;I682&amp;"1",IF({1,0},'8.1论文（前端查询） 需要导入-待处理)'!E:E&amp;'8.1论文（前端查询） 需要导入-待处理)'!G:G&amp;'8.1论文（前端查询） 需要导入-待处理)'!K:K,'8.1论文（前端查询） 需要导入-待处理)'!B:B),2,)),VLOOKUP(A682,IF({1,0},'8.1论文（前端查询） 需要导入-待处理)'!E:E,'8.1论文（前端查询） 需要导入-待处理)'!B:B),2,),VLOOKUP(A682&amp;I682&amp;"1",IF({1,0},'8.1论文（前端查询） 需要导入-待处理)'!E:E&amp;'8.1论文（前端查询） 需要导入-待处理)'!G:G&amp;'8.1论文（前端查询） 需要导入-待处理)'!K:K,'8.1论文（前端查询） 需要导入-待处理)'!B:B),2,))</f>
        <v>朱艺</v>
      </c>
      <c r="D682" t="e">
        <f>VLOOKUP(C682,[1]Sheet1!$A:$B,2,)</f>
        <v>#N/A</v>
      </c>
      <c r="E682" s="1" t="s">
        <v>629</v>
      </c>
      <c r="F682" t="str">
        <f t="array" ref="F682">IF(VLOOKUP(A682&amp;I682,IF({1,0},'8.1论文（前端查询） 需要导入-待处理)'!E:E&amp;'8.1论文（前端查询） 需要导入-待处理)'!G:G,'8.1论文（前端查询） 需要导入-待处理)'!J:J),2,)="1","独立完成","合作完成")</f>
        <v>独立完成</v>
      </c>
      <c r="G682" t="str">
        <f t="array" ref="G682">VLOOKUP(A682&amp;I682,IF({1,0},'8.1论文（前端查询） 需要导入-待处理)'!E:E&amp;'8.1论文（前端查询） 需要导入-待处理)'!G:G,'8.1论文（前端查询） 需要导入-待处理)'!A:A),2,)</f>
        <v>2013</v>
      </c>
      <c r="H682" t="str">
        <f>VLOOKUP(T682,刊物分数!A:D,3,1)</f>
        <v>一般期刊、公开出版的论文集</v>
      </c>
      <c r="I682" t="s">
        <v>34</v>
      </c>
      <c r="J682" t="str">
        <f t="array" ref="J682">VLOOKUP(A682&amp;I682,IF({1,0},'8.1论文（前端查询） 需要导入-待处理)'!E:E&amp;'8.1论文（前端查询） 需要导入-待处理)'!G:G,'8.1论文（前端查询） 需要导入-待处理)'!I:I),2,)</f>
        <v>2013-07-27 </v>
      </c>
      <c r="K682" t="str">
        <f t="array" ref="K682">VLOOKUP(A682&amp;I682,IF({1,0},'8.1论文（前端查询） 需要导入-待处理)'!E:E&amp;'8.1论文（前端查询） 需要导入-待处理)'!G:G,'8.1论文（前端查询） 需要导入-待处理)'!H:H),2,)</f>
        <v>0.4</v>
      </c>
      <c r="L682" t="s">
        <v>27</v>
      </c>
      <c r="M682" t="s">
        <v>630</v>
      </c>
      <c r="N682" t="s">
        <v>29</v>
      </c>
      <c r="R682" t="str">
        <f>CONCATENATE(E682,"(",VLOOKUP(H682,刊物分数!C:D,2,)*70%,")")</f>
        <v>zhuyi(14)</v>
      </c>
      <c r="T682">
        <v>20</v>
      </c>
    </row>
    <row r="683" hidden="1" spans="1:20">
      <c r="A683" t="s">
        <v>2012</v>
      </c>
      <c r="B683" s="9" t="s">
        <v>153</v>
      </c>
      <c r="C683" t="str">
        <f t="array" ref="C683">IF(ISNA(VLOOKUP(A683&amp;I683&amp;"1",IF({1,0},'8.1论文（前端查询） 需要导入-待处理)'!E:E&amp;'8.1论文（前端查询） 需要导入-待处理)'!G:G&amp;'8.1论文（前端查询） 需要导入-待处理)'!K:K,'8.1论文（前端查询） 需要导入-待处理)'!B:B),2,)),VLOOKUP(A683,IF({1,0},'8.1论文（前端查询） 需要导入-待处理)'!E:E,'8.1论文（前端查询） 需要导入-待处理)'!B:B),2,),VLOOKUP(A683&amp;I683&amp;"1",IF({1,0},'8.1论文（前端查询） 需要导入-待处理)'!E:E&amp;'8.1论文（前端查询） 需要导入-待处理)'!G:G&amp;'8.1论文（前端查询） 需要导入-待处理)'!K:K,'8.1论文（前端查询） 需要导入-待处理)'!B:B),2,))</f>
        <v>栾玉树</v>
      </c>
      <c r="D683" t="str">
        <f>VLOOKUP(C683,[1]Sheet1!$A:$B,2,)</f>
        <v>luanyushu</v>
      </c>
      <c r="E683" s="1" t="s">
        <v>634</v>
      </c>
      <c r="F683" t="str">
        <f t="array" ref="F683">IF(VLOOKUP(A683&amp;I683,IF({1,0},'8.1论文（前端查询） 需要导入-待处理)'!E:E&amp;'8.1论文（前端查询） 需要导入-待处理)'!G:G,'8.1论文（前端查询） 需要导入-待处理)'!J:J),2,)="1","独立完成","合作完成")</f>
        <v>独立完成</v>
      </c>
      <c r="G683" t="str">
        <f t="array" ref="G683">VLOOKUP(A683&amp;I683,IF({1,0},'8.1论文（前端查询） 需要导入-待处理)'!E:E&amp;'8.1论文（前端查询） 需要导入-待处理)'!G:G,'8.1论文（前端查询） 需要导入-待处理)'!A:A),2,)</f>
        <v>2013</v>
      </c>
      <c r="H683" t="str">
        <f>VLOOKUP(T683,刊物分数!A:D,3,1)</f>
        <v>一般期刊、公开出版的论文集</v>
      </c>
      <c r="I683" t="s">
        <v>153</v>
      </c>
      <c r="J683" t="str">
        <f t="array" ref="J683">VLOOKUP(A683&amp;I683,IF({1,0},'8.1论文（前端查询） 需要导入-待处理)'!E:E&amp;'8.1论文（前端查询） 需要导入-待处理)'!G:G,'8.1论文（前端查询） 需要导入-待处理)'!I:I),2,)</f>
        <v>2013-03-12 </v>
      </c>
      <c r="K683" t="str">
        <f t="array" ref="K683">VLOOKUP(A683&amp;I683,IF({1,0},'8.1论文（前端查询） 需要导入-待处理)'!E:E&amp;'8.1论文（前端查询） 需要导入-待处理)'!G:G,'8.1论文（前端查询） 需要导入-待处理)'!H:H),2,)</f>
        <v>0.8</v>
      </c>
      <c r="L683" t="s">
        <v>27</v>
      </c>
      <c r="M683" t="s">
        <v>637</v>
      </c>
      <c r="N683" t="s">
        <v>29</v>
      </c>
      <c r="R683" t="str">
        <f>CONCATENATE(E683,"(",VLOOKUP(H683,刊物分数!C:D,2,)*70%,")")</f>
        <v>luanyushu(14)</v>
      </c>
      <c r="T683">
        <v>10</v>
      </c>
    </row>
    <row r="684" hidden="1" spans="1:20">
      <c r="A684" t="s">
        <v>2015</v>
      </c>
      <c r="B684" s="9" t="s">
        <v>2016</v>
      </c>
      <c r="C684" t="str">
        <f t="array" ref="C684">IF(ISNA(VLOOKUP(A684&amp;I684&amp;"1",IF({1,0},'8.1论文（前端查询） 需要导入-待处理)'!E:E&amp;'8.1论文（前端查询） 需要导入-待处理)'!G:G&amp;'8.1论文（前端查询） 需要导入-待处理)'!K:K,'8.1论文（前端查询） 需要导入-待处理)'!B:B),2,)),VLOOKUP(A684,IF({1,0},'8.1论文（前端查询） 需要导入-待处理)'!E:E,'8.1论文（前端查询） 需要导入-待处理)'!B:B),2,),VLOOKUP(A684&amp;I684&amp;"1",IF({1,0},'8.1论文（前端查询） 需要导入-待处理)'!E:E&amp;'8.1论文（前端查询） 需要导入-待处理)'!G:G&amp;'8.1论文（前端查询） 需要导入-待处理)'!K:K,'8.1论文（前端查询） 需要导入-待处理)'!B:B),2,))</f>
        <v>栾玉树</v>
      </c>
      <c r="D684" t="str">
        <f>VLOOKUP(C684,[1]Sheet1!$A:$B,2,)</f>
        <v>luanyushu</v>
      </c>
      <c r="E684" s="1" t="s">
        <v>634</v>
      </c>
      <c r="F684" t="str">
        <f t="array" ref="F684">IF(VLOOKUP(A684&amp;I684,IF({1,0},'8.1论文（前端查询） 需要导入-待处理)'!E:E&amp;'8.1论文（前端查询） 需要导入-待处理)'!G:G,'8.1论文（前端查询） 需要导入-待处理)'!J:J),2,)="1","独立完成","合作完成")</f>
        <v>独立完成</v>
      </c>
      <c r="G684" t="str">
        <f t="array" ref="G684">VLOOKUP(A684&amp;I684,IF({1,0},'8.1论文（前端查询） 需要导入-待处理)'!E:E&amp;'8.1论文（前端查询） 需要导入-待处理)'!G:G,'8.1论文（前端查询） 需要导入-待处理)'!A:A),2,)</f>
        <v>2013</v>
      </c>
      <c r="H684" t="str">
        <f>VLOOKUP(T684,刊物分数!A:D,3,1)</f>
        <v>一般期刊、公开出版的论文集</v>
      </c>
      <c r="I684" t="s">
        <v>2016</v>
      </c>
      <c r="J684" t="str">
        <f t="array" ref="J684">VLOOKUP(A684&amp;I684,IF({1,0},'8.1论文（前端查询） 需要导入-待处理)'!E:E&amp;'8.1论文（前端查询） 需要导入-待处理)'!G:G,'8.1论文（前端查询） 需要导入-待处理)'!I:I),2,)</f>
        <v>2013-01-17 </v>
      </c>
      <c r="K684" t="str">
        <f t="array" ref="K684">VLOOKUP(A684&amp;I684,IF({1,0},'8.1论文（前端查询） 需要导入-待处理)'!E:E&amp;'8.1论文（前端查询） 需要导入-待处理)'!G:G,'8.1论文（前端查询） 需要导入-待处理)'!H:H),2,)</f>
        <v>0.8</v>
      </c>
      <c r="L684" t="s">
        <v>27</v>
      </c>
      <c r="M684" t="s">
        <v>637</v>
      </c>
      <c r="N684" t="s">
        <v>29</v>
      </c>
      <c r="R684" t="str">
        <f>CONCATENATE(E684,"(",VLOOKUP(H684,刊物分数!C:D,2,)*70%,")")</f>
        <v>luanyushu(14)</v>
      </c>
      <c r="T684">
        <v>10</v>
      </c>
    </row>
    <row r="685" spans="1:20">
      <c r="A685" t="s">
        <v>2017</v>
      </c>
      <c r="B685" s="9" t="s">
        <v>190</v>
      </c>
      <c r="C685" t="str">
        <f t="array" ref="C685">IF(ISNA(VLOOKUP(A685&amp;I685&amp;"1",IF({1,0},'8.1论文（前端查询） 需要导入-待处理)'!E:E&amp;'8.1论文（前端查询） 需要导入-待处理)'!G:G&amp;'8.1论文（前端查询） 需要导入-待处理)'!K:K,'8.1论文（前端查询） 需要导入-待处理)'!B:B),2,)),VLOOKUP(A685,IF({1,0},'8.1论文（前端查询） 需要导入-待处理)'!E:E,'8.1论文（前端查询） 需要导入-待处理)'!B:B),2,),VLOOKUP(A685&amp;I685&amp;"1",IF({1,0},'8.1论文（前端查询） 需要导入-待处理)'!E:E&amp;'8.1论文（前端查询） 需要导入-待处理)'!G:G&amp;'8.1论文（前端查询） 需要导入-待处理)'!K:K,'8.1论文（前端查询） 需要导入-待处理)'!B:B),2,))</f>
        <v>陈悦</v>
      </c>
      <c r="D685" t="e">
        <f>VLOOKUP(C685,[1]Sheet1!$A:$B,2,)</f>
        <v>#N/A</v>
      </c>
      <c r="E685" s="1" t="s">
        <v>60</v>
      </c>
      <c r="F685" t="str">
        <f t="array" ref="F685">IF(VLOOKUP(A685&amp;I685,IF({1,0},'8.1论文（前端查询） 需要导入-待处理)'!E:E&amp;'8.1论文（前端查询） 需要导入-待处理)'!G:G,'8.1论文（前端查询） 需要导入-待处理)'!J:J),2,)="1","独立完成","合作完成")</f>
        <v>合作完成</v>
      </c>
      <c r="G685" t="str">
        <f t="array" ref="G685">VLOOKUP(A685&amp;I685,IF({1,0},'8.1论文（前端查询） 需要导入-待处理)'!E:E&amp;'8.1论文（前端查询） 需要导入-待处理)'!G:G,'8.1论文（前端查询） 需要导入-待处理)'!A:A),2,)</f>
        <v>2014</v>
      </c>
      <c r="H685" t="str">
        <f>VLOOKUP(T685,刊物分数!A:D,3,1)</f>
        <v>一般核心期刊</v>
      </c>
      <c r="I685" t="s">
        <v>190</v>
      </c>
      <c r="J685" t="str">
        <f t="array" ref="J685">VLOOKUP(A685&amp;I685,IF({1,0},'8.1论文（前端查询） 需要导入-待处理)'!E:E&amp;'8.1论文（前端查询） 需要导入-待处理)'!G:G,'8.1论文（前端查询） 需要导入-待处理)'!I:I),2,)</f>
        <v>2014-10-31 </v>
      </c>
      <c r="K685" t="str">
        <f t="array" ref="K685">VLOOKUP(A685&amp;I685,IF({1,0},'8.1论文（前端查询） 需要导入-待处理)'!E:E&amp;'8.1论文（前端查询） 需要导入-待处理)'!G:G,'8.1论文（前端查询） 需要导入-待处理)'!H:H),2,)</f>
        <v>8000</v>
      </c>
      <c r="L685" t="s">
        <v>27</v>
      </c>
      <c r="M685" t="s">
        <v>1452</v>
      </c>
      <c r="N685" t="s">
        <v>29</v>
      </c>
      <c r="R685" t="str">
        <f>CONCATENATE(E685,"(",VLOOKUP(H685,刊物分数!C:D,2,)*70%,")")</f>
        <v>chenyue(42)</v>
      </c>
      <c r="T685">
        <v>27</v>
      </c>
    </row>
    <row r="686" spans="1:20">
      <c r="A686" t="s">
        <v>2020</v>
      </c>
      <c r="B686" s="9" t="s">
        <v>506</v>
      </c>
      <c r="C686" t="str">
        <f t="array" ref="C686">IF(ISNA(VLOOKUP(A686&amp;I686&amp;"1",IF({1,0},'8.1论文（前端查询） 需要导入-待处理)'!E:E&amp;'8.1论文（前端查询） 需要导入-待处理)'!G:G&amp;'8.1论文（前端查询） 需要导入-待处理)'!K:K,'8.1论文（前端查询） 需要导入-待处理)'!B:B),2,)),VLOOKUP(A686,IF({1,0},'8.1论文（前端查询） 需要导入-待处理)'!E:E,'8.1论文（前端查询） 需要导入-待处理)'!B:B),2,),VLOOKUP(A686&amp;I686&amp;"1",IF({1,0},'8.1论文（前端查询） 需要导入-待处理)'!E:E&amp;'8.1论文（前端查询） 需要导入-待处理)'!G:G&amp;'8.1论文（前端查询） 需要导入-待处理)'!K:K,'8.1论文（前端查询） 需要导入-待处理)'!B:B),2,))</f>
        <v>陈悦</v>
      </c>
      <c r="D686" t="e">
        <f>VLOOKUP(C686,[1]Sheet1!$A:$B,2,)</f>
        <v>#N/A</v>
      </c>
      <c r="E686" s="1" t="s">
        <v>60</v>
      </c>
      <c r="F686" t="str">
        <f t="array" ref="F686">IF(VLOOKUP(A686&amp;I686,IF({1,0},'8.1论文（前端查询） 需要导入-待处理)'!E:E&amp;'8.1论文（前端查询） 需要导入-待处理)'!G:G,'8.1论文（前端查询） 需要导入-待处理)'!J:J),2,)="1","独立完成","合作完成")</f>
        <v>合作完成</v>
      </c>
      <c r="G686" t="str">
        <f t="array" ref="G686">VLOOKUP(A686&amp;I686,IF({1,0},'8.1论文（前端查询） 需要导入-待处理)'!E:E&amp;'8.1论文（前端查询） 需要导入-待处理)'!G:G,'8.1论文（前端查询） 需要导入-待处理)'!A:A),2,)</f>
        <v>2014</v>
      </c>
      <c r="H686" t="str">
        <f>VLOOKUP(T686,刊物分数!A:D,3,1)</f>
        <v>一般核心期刊</v>
      </c>
      <c r="I686" t="s">
        <v>506</v>
      </c>
      <c r="J686" t="str">
        <f t="array" ref="J686">VLOOKUP(A686&amp;I686,IF({1,0},'8.1论文（前端查询） 需要导入-待处理)'!E:E&amp;'8.1论文（前端查询） 需要导入-待处理)'!G:G,'8.1论文（前端查询） 需要导入-待处理)'!I:I),2,)</f>
        <v>2014-10-26 </v>
      </c>
      <c r="K686" t="str">
        <f t="array" ref="K686">VLOOKUP(A686&amp;I686,IF({1,0},'8.1论文（前端查询） 需要导入-待处理)'!E:E&amp;'8.1论文（前端查询） 需要导入-待处理)'!G:G,'8.1论文（前端查询） 需要导入-待处理)'!H:H),2,)</f>
        <v>8000</v>
      </c>
      <c r="L686" t="s">
        <v>27</v>
      </c>
      <c r="M686" t="s">
        <v>1452</v>
      </c>
      <c r="N686" t="s">
        <v>29</v>
      </c>
      <c r="R686" t="str">
        <f>CONCATENATE(E686,"(",VLOOKUP(H686,刊物分数!C:D,2,)*70%,")")</f>
        <v>chenyue(42)</v>
      </c>
      <c r="T686">
        <v>27</v>
      </c>
    </row>
    <row r="687" hidden="1" spans="1:20">
      <c r="A687" t="s">
        <v>2022</v>
      </c>
      <c r="B687" s="9" t="s">
        <v>2023</v>
      </c>
      <c r="C687" t="str">
        <f t="array" ref="C687">IF(ISNA(VLOOKUP(A687&amp;I687&amp;"1",IF({1,0},'8.1论文（前端查询） 需要导入-待处理)'!E:E&amp;'8.1论文（前端查询） 需要导入-待处理)'!G:G&amp;'8.1论文（前端查询） 需要导入-待处理)'!K:K,'8.1论文（前端查询） 需要导入-待处理)'!B:B),2,)),VLOOKUP(A687,IF({1,0},'8.1论文（前端查询） 需要导入-待处理)'!E:E,'8.1论文（前端查询） 需要导入-待处理)'!B:B),2,),VLOOKUP(A687&amp;I687&amp;"1",IF({1,0},'8.1论文（前端查询） 需要导入-待处理)'!E:E&amp;'8.1论文（前端查询） 需要导入-待处理)'!G:G&amp;'8.1论文（前端查询） 需要导入-待处理)'!K:K,'8.1论文（前端查询） 需要导入-待处理)'!B:B),2,))</f>
        <v>丁新正</v>
      </c>
      <c r="D687" t="str">
        <f>VLOOKUP(C687,[1]Sheet1!$A:$B,2,)</f>
        <v>dingxinzheng</v>
      </c>
      <c r="E687" s="1" t="s">
        <v>95</v>
      </c>
      <c r="F687" t="str">
        <f t="array" ref="F687">IF(VLOOKUP(A687&amp;I687,IF({1,0},'8.1论文（前端查询） 需要导入-待处理)'!E:E&amp;'8.1论文（前端查询） 需要导入-待处理)'!G:G,'8.1论文（前端查询） 需要导入-待处理)'!J:J),2,)="1","独立完成","合作完成")</f>
        <v>独立完成</v>
      </c>
      <c r="G687" t="str">
        <f t="array" ref="G687">VLOOKUP(A687&amp;I687,IF({1,0},'8.1论文（前端查询） 需要导入-待处理)'!E:E&amp;'8.1论文（前端查询） 需要导入-待处理)'!G:G,'8.1论文（前端查询） 需要导入-待处理)'!A:A),2,)</f>
        <v>2014</v>
      </c>
      <c r="H687" t="str">
        <f>VLOOKUP(T687,刊物分数!A:D,3,1)</f>
        <v>一般期刊、公开出版的论文集</v>
      </c>
      <c r="I687" t="s">
        <v>2023</v>
      </c>
      <c r="J687" t="str">
        <f t="array" ref="J687">VLOOKUP(A687&amp;I687,IF({1,0},'8.1论文（前端查询） 需要导入-待处理)'!E:E&amp;'8.1论文（前端查询） 需要导入-待处理)'!G:G,'8.1论文（前端查询） 需要导入-待处理)'!I:I),2,)</f>
        <v>2013-09-03 </v>
      </c>
      <c r="K687" t="str">
        <f t="array" ref="K687">VLOOKUP(A687&amp;I687,IF({1,0},'8.1论文（前端查询） 需要导入-待处理)'!E:E&amp;'8.1论文（前端查询） 需要导入-待处理)'!G:G,'8.1论文（前端查询） 需要导入-待处理)'!H:H),2,)</f>
        <v>0.55</v>
      </c>
      <c r="L687" t="s">
        <v>27</v>
      </c>
      <c r="M687" t="s">
        <v>98</v>
      </c>
      <c r="N687" t="s">
        <v>29</v>
      </c>
      <c r="R687" t="str">
        <f>CONCATENATE(E687,"(",VLOOKUP(H687,刊物分数!C:D,2,)*70%,")")</f>
        <v>dingxinzheng(14)</v>
      </c>
      <c r="T687">
        <v>10</v>
      </c>
    </row>
    <row r="688" hidden="1" spans="1:20">
      <c r="A688" t="s">
        <v>2025</v>
      </c>
      <c r="B688" s="9" t="s">
        <v>2026</v>
      </c>
      <c r="C688" t="str">
        <f t="array" ref="C688">IF(ISNA(VLOOKUP(A688&amp;I688&amp;"1",IF({1,0},'8.1论文（前端查询） 需要导入-待处理)'!E:E&amp;'8.1论文（前端查询） 需要导入-待处理)'!G:G&amp;'8.1论文（前端查询） 需要导入-待处理)'!K:K,'8.1论文（前端查询） 需要导入-待处理)'!B:B),2,)),VLOOKUP(A688,IF({1,0},'8.1论文（前端查询） 需要导入-待处理)'!E:E,'8.1论文（前端查询） 需要导入-待处理)'!B:B),2,),VLOOKUP(A688&amp;I688&amp;"1",IF({1,0},'8.1论文（前端查询） 需要导入-待处理)'!E:E&amp;'8.1论文（前端查询） 需要导入-待处理)'!G:G&amp;'8.1论文（前端查询） 需要导入-待处理)'!K:K,'8.1论文（前端查询） 需要导入-待处理)'!B:B),2,))</f>
        <v>丁新正</v>
      </c>
      <c r="D688" t="str">
        <f>VLOOKUP(C688,[1]Sheet1!$A:$B,2,)</f>
        <v>dingxinzheng</v>
      </c>
      <c r="E688" s="1" t="s">
        <v>95</v>
      </c>
      <c r="F688" t="str">
        <f t="array" ref="F688">IF(VLOOKUP(A688&amp;I688,IF({1,0},'8.1论文（前端查询） 需要导入-待处理)'!E:E&amp;'8.1论文（前端查询） 需要导入-待处理)'!G:G,'8.1论文（前端查询） 需要导入-待处理)'!J:J),2,)="1","独立完成","合作完成")</f>
        <v>独立完成</v>
      </c>
      <c r="G688" t="str">
        <f t="array" ref="G688">VLOOKUP(A688&amp;I688,IF({1,0},'8.1论文（前端查询） 需要导入-待处理)'!E:E&amp;'8.1论文（前端查询） 需要导入-待处理)'!G:G,'8.1论文（前端查询） 需要导入-待处理)'!A:A),2,)</f>
        <v>2014</v>
      </c>
      <c r="H688" t="str">
        <f>VLOOKUP(T688,刊物分数!A:D,3,1)</f>
        <v>一般期刊、公开出版的论文集</v>
      </c>
      <c r="I688" t="s">
        <v>2026</v>
      </c>
      <c r="J688" t="str">
        <f t="array" ref="J688">VLOOKUP(A688&amp;I688,IF({1,0},'8.1论文（前端查询） 需要导入-待处理)'!E:E&amp;'8.1论文（前端查询） 需要导入-待处理)'!G:G,'8.1论文（前端查询） 需要导入-待处理)'!I:I),2,)</f>
        <v>2014-01-22 </v>
      </c>
      <c r="K688" t="str">
        <f t="array" ref="K688">VLOOKUP(A688&amp;I688,IF({1,0},'8.1论文（前端查询） 需要导入-待处理)'!E:E&amp;'8.1论文（前端查询） 需要导入-待处理)'!G:G,'8.1论文（前端查询） 需要导入-待处理)'!H:H),2,)</f>
        <v>0.8</v>
      </c>
      <c r="L688" t="s">
        <v>27</v>
      </c>
      <c r="M688" t="s">
        <v>98</v>
      </c>
      <c r="N688" t="s">
        <v>29</v>
      </c>
      <c r="R688" t="str">
        <f>CONCATENATE(E688,"(",VLOOKUP(H688,刊物分数!C:D,2,)*70%,")")</f>
        <v>dingxinzheng(14)</v>
      </c>
      <c r="T688">
        <v>10</v>
      </c>
    </row>
    <row r="689" hidden="1" spans="1:20">
      <c r="A689" t="s">
        <v>2028</v>
      </c>
      <c r="B689" s="9" t="s">
        <v>2029</v>
      </c>
      <c r="C689" t="str">
        <f t="array" ref="C689">IF(ISNA(VLOOKUP(A689&amp;I689&amp;"1",IF({1,0},'8.1论文（前端查询） 需要导入-待处理)'!E:E&amp;'8.1论文（前端查询） 需要导入-待处理)'!G:G&amp;'8.1论文（前端查询） 需要导入-待处理)'!K:K,'8.1论文（前端查询） 需要导入-待处理)'!B:B),2,)),VLOOKUP(A689,IF({1,0},'8.1论文（前端查询） 需要导入-待处理)'!E:E,'8.1论文（前端查询） 需要导入-待处理)'!B:B),2,),VLOOKUP(A689&amp;I689&amp;"1",IF({1,0},'8.1论文（前端查询） 需要导入-待处理)'!E:E&amp;'8.1论文（前端查询） 需要导入-待处理)'!G:G&amp;'8.1论文（前端查询） 需要导入-待处理)'!K:K,'8.1论文（前端查询） 需要导入-待处理)'!B:B),2,))</f>
        <v>丁新正</v>
      </c>
      <c r="D689" t="str">
        <f>VLOOKUP(C689,[1]Sheet1!$A:$B,2,)</f>
        <v>dingxinzheng</v>
      </c>
      <c r="E689" s="1" t="s">
        <v>95</v>
      </c>
      <c r="F689" t="str">
        <f t="array" ref="F689">IF(VLOOKUP(A689&amp;I689,IF({1,0},'8.1论文（前端查询） 需要导入-待处理)'!E:E&amp;'8.1论文（前端查询） 需要导入-待处理)'!G:G,'8.1论文（前端查询） 需要导入-待处理)'!J:J),2,)="1","独立完成","合作完成")</f>
        <v>独立完成</v>
      </c>
      <c r="G689" t="str">
        <f t="array" ref="G689">VLOOKUP(A689&amp;I689,IF({1,0},'8.1论文（前端查询） 需要导入-待处理)'!E:E&amp;'8.1论文（前端查询） 需要导入-待处理)'!G:G,'8.1论文（前端查询） 需要导入-待处理)'!A:A),2,)</f>
        <v>2014</v>
      </c>
      <c r="H689" t="str">
        <f>VLOOKUP(T689,刊物分数!A:D,3,1)</f>
        <v>一般期刊、公开出版的论文集</v>
      </c>
      <c r="I689" t="s">
        <v>2029</v>
      </c>
      <c r="J689" t="str">
        <f t="array" ref="J689">VLOOKUP(A689&amp;I689,IF({1,0},'8.1论文（前端查询） 需要导入-待处理)'!E:E&amp;'8.1论文（前端查询） 需要导入-待处理)'!G:G,'8.1论文（前端查询） 需要导入-待处理)'!I:I),2,)</f>
        <v>2014-03-26 </v>
      </c>
      <c r="K689" t="str">
        <f t="array" ref="K689">VLOOKUP(A689&amp;I689,IF({1,0},'8.1论文（前端查询） 需要导入-待处理)'!E:E&amp;'8.1论文（前端查询） 需要导入-待处理)'!G:G,'8.1论文（前端查询） 需要导入-待处理)'!H:H),2,)</f>
        <v>0.9</v>
      </c>
      <c r="L689" t="s">
        <v>27</v>
      </c>
      <c r="M689" t="s">
        <v>98</v>
      </c>
      <c r="N689" t="s">
        <v>29</v>
      </c>
      <c r="R689" t="str">
        <f>CONCATENATE(E689,"(",VLOOKUP(H689,刊物分数!C:D,2,)*70%,")")</f>
        <v>dingxinzheng(14)</v>
      </c>
      <c r="T689">
        <v>10</v>
      </c>
    </row>
    <row r="690" hidden="1" spans="1:20">
      <c r="A690" t="s">
        <v>2031</v>
      </c>
      <c r="B690" s="9" t="s">
        <v>2032</v>
      </c>
      <c r="C690" t="str">
        <f t="array" ref="C690">IF(ISNA(VLOOKUP(A690&amp;I690&amp;"1",IF({1,0},'8.1论文（前端查询） 需要导入-待处理)'!E:E&amp;'8.1论文（前端查询） 需要导入-待处理)'!G:G&amp;'8.1论文（前端查询） 需要导入-待处理)'!K:K,'8.1论文（前端查询） 需要导入-待处理)'!B:B),2,)),VLOOKUP(A690,IF({1,0},'8.1论文（前端查询） 需要导入-待处理)'!E:E,'8.1论文（前端查询） 需要导入-待处理)'!B:B),2,),VLOOKUP(A690&amp;I690&amp;"1",IF({1,0},'8.1论文（前端查询） 需要导入-待处理)'!E:E&amp;'8.1论文（前端查询） 需要导入-待处理)'!G:G&amp;'8.1论文（前端查询） 需要导入-待处理)'!K:K,'8.1论文（前端查询） 需要导入-待处理)'!B:B),2,))</f>
        <v>丁新正</v>
      </c>
      <c r="D690" t="str">
        <f>VLOOKUP(C690,[1]Sheet1!$A:$B,2,)</f>
        <v>dingxinzheng</v>
      </c>
      <c r="E690" s="1" t="s">
        <v>95</v>
      </c>
      <c r="F690" t="str">
        <f t="array" ref="F690">IF(VLOOKUP(A690&amp;I690,IF({1,0},'8.1论文（前端查询） 需要导入-待处理)'!E:E&amp;'8.1论文（前端查询） 需要导入-待处理)'!G:G,'8.1论文（前端查询） 需要导入-待处理)'!J:J),2,)="1","独立完成","合作完成")</f>
        <v>独立完成</v>
      </c>
      <c r="G690" t="str">
        <f t="array" ref="G690">VLOOKUP(A690&amp;I690,IF({1,0},'8.1论文（前端查询） 需要导入-待处理)'!E:E&amp;'8.1论文（前端查询） 需要导入-待处理)'!G:G,'8.1论文（前端查询） 需要导入-待处理)'!A:A),2,)</f>
        <v>2014</v>
      </c>
      <c r="H690" t="str">
        <f>VLOOKUP(T690,刊物分数!A:D,3,1)</f>
        <v>内部刊物</v>
      </c>
      <c r="I690" t="s">
        <v>2032</v>
      </c>
      <c r="J690" t="str">
        <f t="array" ref="J690">VLOOKUP(A690&amp;I690,IF({1,0},'8.1论文（前端查询） 需要导入-待处理)'!E:E&amp;'8.1论文（前端查询） 需要导入-待处理)'!G:G,'8.1论文（前端查询） 需要导入-待处理)'!I:I),2,)</f>
        <v>2014-04-23 </v>
      </c>
      <c r="K690" t="str">
        <f t="array" ref="K690">VLOOKUP(A690&amp;I690,IF({1,0},'8.1论文（前端查询） 需要导入-待处理)'!E:E&amp;'8.1论文（前端查询） 需要导入-待处理)'!G:G,'8.1论文（前端查询） 需要导入-待处理)'!H:H),2,)</f>
        <v>0.2</v>
      </c>
      <c r="L690" t="s">
        <v>27</v>
      </c>
      <c r="M690" t="s">
        <v>98</v>
      </c>
      <c r="N690" t="s">
        <v>29</v>
      </c>
      <c r="R690" t="str">
        <f>CONCATENATE(E690,"(",VLOOKUP(H690,刊物分数!C:D,2,)*70%,")")</f>
        <v>dingxinzheng(3.5)</v>
      </c>
      <c r="T690">
        <v>2</v>
      </c>
    </row>
    <row r="691" spans="1:20">
      <c r="A691" t="s">
        <v>2034</v>
      </c>
      <c r="B691" s="9" t="s">
        <v>2035</v>
      </c>
      <c r="C691" t="str">
        <f t="array" ref="C691">IF(ISNA(VLOOKUP(A691&amp;I691&amp;"1",IF({1,0},'8.1论文（前端查询） 需要导入-待处理)'!E:E&amp;'8.1论文（前端查询） 需要导入-待处理)'!G:G&amp;'8.1论文（前端查询） 需要导入-待处理)'!K:K,'8.1论文（前端查询） 需要导入-待处理)'!B:B),2,)),VLOOKUP(A691,IF({1,0},'8.1论文（前端查询） 需要导入-待处理)'!E:E,'8.1论文（前端查询） 需要导入-待处理)'!B:B),2,),VLOOKUP(A691&amp;I691&amp;"1",IF({1,0},'8.1论文（前端查询） 需要导入-待处理)'!E:E&amp;'8.1论文（前端查询） 需要导入-待处理)'!G:G&amp;'8.1论文（前端查询） 需要导入-待处理)'!K:K,'8.1论文（前端查询） 需要导入-待处理)'!B:B),2,))</f>
        <v>方令</v>
      </c>
      <c r="D691" t="e">
        <f>VLOOKUP(C691,[1]Sheet1!$A:$B,2,)</f>
        <v>#N/A</v>
      </c>
      <c r="E691" s="1" t="s">
        <v>122</v>
      </c>
      <c r="F691" t="str">
        <f t="array" ref="F691">IF(VLOOKUP(A691&amp;I691,IF({1,0},'8.1论文（前端查询） 需要导入-待处理)'!E:E&amp;'8.1论文（前端查询） 需要导入-待处理)'!G:G,'8.1论文（前端查询） 需要导入-待处理)'!J:J),2,)="1","独立完成","合作完成")</f>
        <v>合作完成</v>
      </c>
      <c r="G691" t="str">
        <f t="array" ref="G691">VLOOKUP(A691&amp;I691,IF({1,0},'8.1论文（前端查询） 需要导入-待处理)'!E:E&amp;'8.1论文（前端查询） 需要导入-待处理)'!G:G,'8.1论文（前端查询） 需要导入-待处理)'!A:A),2,)</f>
        <v>2014</v>
      </c>
      <c r="H691" t="str">
        <f>VLOOKUP(T691,刊物分数!A:D,3,1)</f>
        <v>内部刊物</v>
      </c>
      <c r="I691" t="s">
        <v>2035</v>
      </c>
      <c r="J691" t="str">
        <f t="array" ref="J691">VLOOKUP(A691&amp;I691,IF({1,0},'8.1论文（前端查询） 需要导入-待处理)'!E:E&amp;'8.1论文（前端查询） 需要导入-待处理)'!G:G,'8.1论文（前端查询） 需要导入-待处理)'!I:I),2,)</f>
        <v>2014-10-28 </v>
      </c>
      <c r="K691" t="str">
        <f t="array" ref="K691">VLOOKUP(A691&amp;I691,IF({1,0},'8.1论文（前端查询） 需要导入-待处理)'!E:E&amp;'8.1论文（前端查询） 需要导入-待处理)'!G:G,'8.1论文（前端查询） 需要导入-待处理)'!H:H),2,)</f>
        <v>1</v>
      </c>
      <c r="L691" t="s">
        <v>27</v>
      </c>
      <c r="M691" t="s">
        <v>2037</v>
      </c>
      <c r="N691" t="s">
        <v>29</v>
      </c>
      <c r="R691" t="str">
        <f>CONCATENATE(E691,"(",VLOOKUP(H691,刊物分数!C:D,2,)*70%,")")</f>
        <v>fangling(3.5)</v>
      </c>
      <c r="T691">
        <v>3</v>
      </c>
    </row>
    <row r="692" hidden="1" spans="1:20">
      <c r="A692" t="s">
        <v>2038</v>
      </c>
      <c r="B692" s="9" t="s">
        <v>2039</v>
      </c>
      <c r="C692" t="str">
        <f t="array" ref="C692">IF(ISNA(VLOOKUP(A692&amp;I692&amp;"1",IF({1,0},'8.1论文（前端查询） 需要导入-待处理)'!E:E&amp;'8.1论文（前端查询） 需要导入-待处理)'!G:G&amp;'8.1论文（前端查询） 需要导入-待处理)'!K:K,'8.1论文（前端查询） 需要导入-待处理)'!B:B),2,)),VLOOKUP(A692,IF({1,0},'8.1论文（前端查询） 需要导入-待处理)'!E:E,'8.1论文（前端查询） 需要导入-待处理)'!B:B),2,),VLOOKUP(A692&amp;I692&amp;"1",IF({1,0},'8.1论文（前端查询） 需要导入-待处理)'!E:E&amp;'8.1论文（前端查询） 需要导入-待处理)'!G:G&amp;'8.1论文（前端查询） 需要导入-待处理)'!K:K,'8.1论文（前端查询） 需要导入-待处理)'!B:B),2,))</f>
        <v>丁新正</v>
      </c>
      <c r="D692" t="str">
        <f>VLOOKUP(C692,[1]Sheet1!$A:$B,2,)</f>
        <v>dingxinzheng</v>
      </c>
      <c r="E692" s="1" t="s">
        <v>95</v>
      </c>
      <c r="F692" t="str">
        <f t="array" ref="F692">IF(VLOOKUP(A692&amp;I692,IF({1,0},'8.1论文（前端查询） 需要导入-待处理)'!E:E&amp;'8.1论文（前端查询） 需要导入-待处理)'!G:G,'8.1论文（前端查询） 需要导入-待处理)'!J:J),2,)="1","独立完成","合作完成")</f>
        <v>独立完成</v>
      </c>
      <c r="G692" t="str">
        <f t="array" ref="G692">VLOOKUP(A692&amp;I692,IF({1,0},'8.1论文（前端查询） 需要导入-待处理)'!E:E&amp;'8.1论文（前端查询） 需要导入-待处理)'!G:G,'8.1论文（前端查询） 需要导入-待处理)'!A:A),2,)</f>
        <v>2014</v>
      </c>
      <c r="H692" t="str">
        <f>VLOOKUP(T692,刊物分数!A:D,3,1)</f>
        <v>内部刊物</v>
      </c>
      <c r="I692" t="s">
        <v>2039</v>
      </c>
      <c r="J692" t="str">
        <f t="array" ref="J692">VLOOKUP(A692&amp;I692,IF({1,0},'8.1论文（前端查询） 需要导入-待处理)'!E:E&amp;'8.1论文（前端查询） 需要导入-待处理)'!G:G,'8.1论文（前端查询） 需要导入-待处理)'!I:I),2,)</f>
        <v>2014-10-22 </v>
      </c>
      <c r="K692" t="str">
        <f t="array" ref="K692">VLOOKUP(A692&amp;I692,IF({1,0},'8.1论文（前端查询） 需要导入-待处理)'!E:E&amp;'8.1论文（前端查询） 需要导入-待处理)'!G:G,'8.1论文（前端查询） 需要导入-待处理)'!H:H),2,)</f>
        <v>0.4</v>
      </c>
      <c r="L692" t="s">
        <v>27</v>
      </c>
      <c r="M692" t="s">
        <v>98</v>
      </c>
      <c r="N692" t="s">
        <v>29</v>
      </c>
      <c r="R692" t="str">
        <f>CONCATENATE(E692,"(",VLOOKUP(H692,刊物分数!C:D,2,)*70%,")")</f>
        <v>dingxinzheng(3.5)</v>
      </c>
      <c r="T692">
        <v>2</v>
      </c>
    </row>
    <row r="693" hidden="1" spans="1:20">
      <c r="A693" t="s">
        <v>2041</v>
      </c>
      <c r="B693" s="9" t="s">
        <v>2044</v>
      </c>
      <c r="C693" t="str">
        <f t="array" ref="C693">IF(ISNA(VLOOKUP(A693&amp;I693&amp;"1",IF({1,0},'8.1论文（前端查询） 需要导入-待处理)'!E:E&amp;'8.1论文（前端查询） 需要导入-待处理)'!G:G&amp;'8.1论文（前端查询） 需要导入-待处理)'!K:K,'8.1论文（前端查询） 需要导入-待处理)'!B:B),2,)),VLOOKUP(A693,IF({1,0},'8.1论文（前端查询） 需要导入-待处理)'!E:E,'8.1论文（前端查询） 需要导入-待处理)'!B:B),2,),VLOOKUP(A693&amp;I693&amp;"1",IF({1,0},'8.1论文（前端查询） 需要导入-待处理)'!E:E&amp;'8.1论文（前端查询） 需要导入-待处理)'!G:G&amp;'8.1论文（前端查询） 需要导入-待处理)'!K:K,'8.1论文（前端查询） 需要导入-待处理)'!B:B),2,))</f>
        <v>丁忠兵</v>
      </c>
      <c r="D693" t="str">
        <f>VLOOKUP(C693,[1]Sheet1!$A:$B,2,)</f>
        <v>dingzhongbing</v>
      </c>
      <c r="E693" s="1" t="s">
        <v>2043</v>
      </c>
      <c r="F693" t="str">
        <f t="array" ref="F693">IF(VLOOKUP(A693&amp;I693,IF({1,0},'8.1论文（前端查询） 需要导入-待处理)'!E:E&amp;'8.1论文（前端查询） 需要导入-待处理)'!G:G,'8.1论文（前端查询） 需要导入-待处理)'!J:J),2,)="1","独立完成","合作完成")</f>
        <v>合作完成</v>
      </c>
      <c r="G693" t="str">
        <f t="array" ref="G693">VLOOKUP(A693&amp;I693,IF({1,0},'8.1论文（前端查询） 需要导入-待处理)'!E:E&amp;'8.1论文（前端查询） 需要导入-待处理)'!G:G,'8.1论文（前端查询） 需要导入-待处理)'!A:A),2,)</f>
        <v>2014</v>
      </c>
      <c r="H693" t="str">
        <f>VLOOKUP(T693,刊物分数!A:D,3,1)</f>
        <v>内部刊物</v>
      </c>
      <c r="I693" t="s">
        <v>2044</v>
      </c>
      <c r="J693" t="str">
        <f t="array" ref="J693">VLOOKUP(A693&amp;I693,IF({1,0},'8.1论文（前端查询） 需要导入-待处理)'!E:E&amp;'8.1论文（前端查询） 需要导入-待处理)'!G:G,'8.1论文（前端查询） 需要导入-待处理)'!I:I),2,)</f>
        <v>2014-12-01 </v>
      </c>
      <c r="K693" t="str">
        <f t="array" ref="K693">VLOOKUP(A693&amp;I693,IF({1,0},'8.1论文（前端查询） 需要导入-待处理)'!E:E&amp;'8.1论文（前端查询） 需要导入-待处理)'!G:G,'8.1论文（前端查询） 需要导入-待处理)'!H:H),2,)</f>
        <v>1.5</v>
      </c>
      <c r="L693" t="s">
        <v>27</v>
      </c>
      <c r="M693" t="s">
        <v>2046</v>
      </c>
      <c r="N693" t="s">
        <v>29</v>
      </c>
      <c r="R693" t="str">
        <f>CONCATENATE(E693,"(",VLOOKUP(H693,刊物分数!C:D,2,)*70%,")")</f>
        <v>dingzhongbing(3.5)</v>
      </c>
      <c r="T693">
        <v>4</v>
      </c>
    </row>
    <row r="694" hidden="1" spans="1:20">
      <c r="A694" t="s">
        <v>2048</v>
      </c>
      <c r="B694" s="9" t="s">
        <v>2044</v>
      </c>
      <c r="C694" t="str">
        <f t="array" ref="C694">IF(ISNA(VLOOKUP(A694&amp;I694&amp;"1",IF({1,0},'8.1论文（前端查询） 需要导入-待处理)'!E:E&amp;'8.1论文（前端查询） 需要导入-待处理)'!G:G&amp;'8.1论文（前端查询） 需要导入-待处理)'!K:K,'8.1论文（前端查询） 需要导入-待处理)'!B:B),2,)),VLOOKUP(A694,IF({1,0},'8.1论文（前端查询） 需要导入-待处理)'!E:E,'8.1论文（前端查询） 需要导入-待处理)'!B:B),2,),VLOOKUP(A694&amp;I694&amp;"1",IF({1,0},'8.1论文（前端查询） 需要导入-待处理)'!E:E&amp;'8.1论文（前端查询） 需要导入-待处理)'!G:G&amp;'8.1论文（前端查询） 需要导入-待处理)'!K:K,'8.1论文（前端查询） 需要导入-待处理)'!B:B),2,))</f>
        <v>丁忠兵</v>
      </c>
      <c r="D694" t="str">
        <f>VLOOKUP(C694,[1]Sheet1!$A:$B,2,)</f>
        <v>dingzhongbing</v>
      </c>
      <c r="E694" s="1" t="s">
        <v>2043</v>
      </c>
      <c r="F694" t="str">
        <f t="array" ref="F694">IF(VLOOKUP(A694&amp;I694,IF({1,0},'8.1论文（前端查询） 需要导入-待处理)'!E:E&amp;'8.1论文（前端查询） 需要导入-待处理)'!G:G,'8.1论文（前端查询） 需要导入-待处理)'!J:J),2,)="1","独立完成","合作完成")</f>
        <v>合作完成</v>
      </c>
      <c r="G694" t="str">
        <f t="array" ref="G694">VLOOKUP(A694&amp;I694,IF({1,0},'8.1论文（前端查询） 需要导入-待处理)'!E:E&amp;'8.1论文（前端查询） 需要导入-待处理)'!G:G,'8.1论文（前端查询） 需要导入-待处理)'!A:A),2,)</f>
        <v>2014</v>
      </c>
      <c r="H694" t="str">
        <f>VLOOKUP(T694,刊物分数!A:D,3,1)</f>
        <v>内部刊物</v>
      </c>
      <c r="I694" t="s">
        <v>2044</v>
      </c>
      <c r="J694" t="str">
        <f t="array" ref="J694">VLOOKUP(A694&amp;I694,IF({1,0},'8.1论文（前端查询） 需要导入-待处理)'!E:E&amp;'8.1论文（前端查询） 需要导入-待处理)'!G:G,'8.1论文（前端查询） 需要导入-待处理)'!I:I),2,)</f>
        <v>2014-12-01 </v>
      </c>
      <c r="K694" t="str">
        <f t="array" ref="K694">VLOOKUP(A694&amp;I694,IF({1,0},'8.1论文（前端查询） 需要导入-待处理)'!E:E&amp;'8.1论文（前端查询） 需要导入-待处理)'!G:G,'8.1论文（前端查询） 需要导入-待处理)'!H:H),2,)</f>
        <v>1.2</v>
      </c>
      <c r="L694" t="s">
        <v>27</v>
      </c>
      <c r="M694" t="s">
        <v>2046</v>
      </c>
      <c r="N694" t="s">
        <v>29</v>
      </c>
      <c r="R694" t="str">
        <f>CONCATENATE(E694,"(",VLOOKUP(H694,刊物分数!C:D,2,)*70%,")")</f>
        <v>dingzhongbing(3.5)</v>
      </c>
      <c r="T694">
        <v>4</v>
      </c>
    </row>
    <row r="695" hidden="1" spans="1:20">
      <c r="A695" t="s">
        <v>2049</v>
      </c>
      <c r="B695" s="9" t="s">
        <v>2050</v>
      </c>
      <c r="C695" t="str">
        <f t="array" ref="C695">IF(ISNA(VLOOKUP(A695&amp;I695&amp;"1",IF({1,0},'8.1论文（前端查询） 需要导入-待处理)'!E:E&amp;'8.1论文（前端查询） 需要导入-待处理)'!G:G&amp;'8.1论文（前端查询） 需要导入-待处理)'!K:K,'8.1论文（前端查询） 需要导入-待处理)'!B:B),2,)),VLOOKUP(A695,IF({1,0},'8.1论文（前端查询） 需要导入-待处理)'!E:E,'8.1论文（前端查询） 需要导入-待处理)'!B:B),2,),VLOOKUP(A695&amp;I695&amp;"1",IF({1,0},'8.1论文（前端查询） 需要导入-待处理)'!E:E&amp;'8.1论文（前端查询） 需要导入-待处理)'!G:G&amp;'8.1论文（前端查询） 需要导入-待处理)'!K:K,'8.1论文（前端查询） 需要导入-待处理)'!B:B),2,))</f>
        <v>丁忠兵</v>
      </c>
      <c r="D695" t="str">
        <f>VLOOKUP(C695,[1]Sheet1!$A:$B,2,)</f>
        <v>dingzhongbing</v>
      </c>
      <c r="E695" s="1" t="s">
        <v>2043</v>
      </c>
      <c r="F695" t="str">
        <f t="array" ref="F695">IF(VLOOKUP(A695&amp;I695,IF({1,0},'8.1论文（前端查询） 需要导入-待处理)'!E:E&amp;'8.1论文（前端查询） 需要导入-待处理)'!G:G,'8.1论文（前端查询） 需要导入-待处理)'!J:J),2,)="1","独立完成","合作完成")</f>
        <v>合作完成</v>
      </c>
      <c r="G695" t="str">
        <f t="array" ref="G695">VLOOKUP(A695&amp;I695,IF({1,0},'8.1论文（前端查询） 需要导入-待处理)'!E:E&amp;'8.1论文（前端查询） 需要导入-待处理)'!G:G,'8.1论文（前端查询） 需要导入-待处理)'!A:A),2,)</f>
        <v>2014</v>
      </c>
      <c r="H695" t="str">
        <f>VLOOKUP(T695,刊物分数!A:D,3,1)</f>
        <v>一般核心期刊</v>
      </c>
      <c r="I695" t="s">
        <v>2050</v>
      </c>
      <c r="J695" t="str">
        <f t="array" ref="J695">VLOOKUP(A695&amp;I695,IF({1,0},'8.1论文（前端查询） 需要导入-待处理)'!E:E&amp;'8.1论文（前端查询） 需要导入-待处理)'!G:G,'8.1论文（前端查询） 需要导入-待处理)'!I:I),2,)</f>
        <v>2014-08-01 </v>
      </c>
      <c r="K695" t="str">
        <f t="array" ref="K695">VLOOKUP(A695&amp;I695,IF({1,0},'8.1论文（前端查询） 需要导入-待处理)'!E:E&amp;'8.1论文（前端查询） 需要导入-待处理)'!G:G,'8.1论文（前端查询） 需要导入-待处理)'!H:H),2,)</f>
        <v>1</v>
      </c>
      <c r="L695" t="s">
        <v>27</v>
      </c>
      <c r="M695" t="s">
        <v>2046</v>
      </c>
      <c r="N695" t="s">
        <v>29</v>
      </c>
      <c r="R695" t="str">
        <f>CONCATENATE(E695,"(",VLOOKUP(H695,刊物分数!C:D,2,)*70%,")")</f>
        <v>dingzhongbing(42)</v>
      </c>
      <c r="T695">
        <v>30</v>
      </c>
    </row>
    <row r="696" hidden="1" spans="1:20">
      <c r="A696" t="s">
        <v>2053</v>
      </c>
      <c r="B696" s="9" t="s">
        <v>2050</v>
      </c>
      <c r="C696" t="str">
        <f t="array" ref="C696">IF(ISNA(VLOOKUP(A696&amp;I696&amp;"1",IF({1,0},'8.1论文（前端查询） 需要导入-待处理)'!E:E&amp;'8.1论文（前端查询） 需要导入-待处理)'!G:G&amp;'8.1论文（前端查询） 需要导入-待处理)'!K:K,'8.1论文（前端查询） 需要导入-待处理)'!B:B),2,)),VLOOKUP(A696,IF({1,0},'8.1论文（前端查询） 需要导入-待处理)'!E:E,'8.1论文（前端查询） 需要导入-待处理)'!B:B),2,),VLOOKUP(A696&amp;I696&amp;"1",IF({1,0},'8.1论文（前端查询） 需要导入-待处理)'!E:E&amp;'8.1论文（前端查询） 需要导入-待处理)'!G:G&amp;'8.1论文（前端查询） 需要导入-待处理)'!K:K,'8.1论文（前端查询） 需要导入-待处理)'!B:B),2,))</f>
        <v>丁忠兵</v>
      </c>
      <c r="D696" t="str">
        <f>VLOOKUP(C696,[1]Sheet1!$A:$B,2,)</f>
        <v>dingzhongbing</v>
      </c>
      <c r="E696" s="1" t="s">
        <v>2043</v>
      </c>
      <c r="F696" t="str">
        <f t="array" ref="F696">IF(VLOOKUP(A696&amp;I696,IF({1,0},'8.1论文（前端查询） 需要导入-待处理)'!E:E&amp;'8.1论文（前端查询） 需要导入-待处理)'!G:G,'8.1论文（前端查询） 需要导入-待处理)'!J:J),2,)="1","独立完成","合作完成")</f>
        <v>合作完成</v>
      </c>
      <c r="G696" t="str">
        <f t="array" ref="G696">VLOOKUP(A696&amp;I696,IF({1,0},'8.1论文（前端查询） 需要导入-待处理)'!E:E&amp;'8.1论文（前端查询） 需要导入-待处理)'!G:G,'8.1论文（前端查询） 需要导入-待处理)'!A:A),2,)</f>
        <v>2014</v>
      </c>
      <c r="H696" t="str">
        <f>VLOOKUP(T696,刊物分数!A:D,3,1)</f>
        <v>一般期刊、公开出版的论文集</v>
      </c>
      <c r="I696" t="s">
        <v>2050</v>
      </c>
      <c r="J696" t="str">
        <f t="array" ref="J696">VLOOKUP(A696&amp;I696,IF({1,0},'8.1论文（前端查询） 需要导入-待处理)'!E:E&amp;'8.1论文（前端查询） 需要导入-待处理)'!G:G,'8.1论文（前端查询） 需要导入-待处理)'!I:I),2,)</f>
        <v>2014-10-15 </v>
      </c>
      <c r="K696" t="str">
        <f t="array" ref="K696">VLOOKUP(A696&amp;I696,IF({1,0},'8.1论文（前端查询） 需要导入-待处理)'!E:E&amp;'8.1论文（前端查询） 需要导入-待处理)'!G:G,'8.1论文（前端查询） 需要导入-待处理)'!H:H),2,)</f>
        <v>1.2</v>
      </c>
      <c r="L696" t="s">
        <v>27</v>
      </c>
      <c r="M696" t="s">
        <v>2046</v>
      </c>
      <c r="N696" t="s">
        <v>29</v>
      </c>
      <c r="R696" t="str">
        <f>CONCATENATE(E696,"(",VLOOKUP(H696,刊物分数!C:D,2,)*70%,")")</f>
        <v>dingzhongbing(14)</v>
      </c>
      <c r="T696">
        <v>12</v>
      </c>
    </row>
    <row r="697" spans="1:20">
      <c r="A697" t="s">
        <v>2056</v>
      </c>
      <c r="B697" s="9" t="s">
        <v>75</v>
      </c>
      <c r="C697" t="str">
        <f t="array" ref="C697">IF(ISNA(VLOOKUP(A697&amp;I697&amp;"1",IF({1,0},'8.1论文（前端查询） 需要导入-待处理)'!E:E&amp;'8.1论文（前端查询） 需要导入-待处理)'!G:G&amp;'8.1论文（前端查询） 需要导入-待处理)'!K:K,'8.1论文（前端查询） 需要导入-待处理)'!B:B),2,)),VLOOKUP(A697,IF({1,0},'8.1论文（前端查询） 需要导入-待处理)'!E:E,'8.1论文（前端查询） 需要导入-待处理)'!B:B),2,),VLOOKUP(A697&amp;I697&amp;"1",IF({1,0},'8.1论文（前端查询） 需要导入-待处理)'!E:E&amp;'8.1论文（前端查询） 需要导入-待处理)'!G:G&amp;'8.1论文（前端查询） 需要导入-待处理)'!K:K,'8.1论文（前端查询） 需要导入-待处理)'!B:B),2,))</f>
        <v>方令</v>
      </c>
      <c r="D697" t="e">
        <f>VLOOKUP(C697,[1]Sheet1!$A:$B,2,)</f>
        <v>#N/A</v>
      </c>
      <c r="E697" s="1" t="s">
        <v>122</v>
      </c>
      <c r="F697" t="str">
        <f t="array" ref="F697">IF(VLOOKUP(A697&amp;I697,IF({1,0},'8.1论文（前端查询） 需要导入-待处理)'!E:E&amp;'8.1论文（前端查询） 需要导入-待处理)'!G:G,'8.1论文（前端查询） 需要导入-待处理)'!J:J),2,)="1","独立完成","合作完成")</f>
        <v>合作完成</v>
      </c>
      <c r="G697" t="str">
        <f t="array" ref="G697">VLOOKUP(A697&amp;I697,IF({1,0},'8.1论文（前端查询） 需要导入-待处理)'!E:E&amp;'8.1论文（前端查询） 需要导入-待处理)'!G:G,'8.1论文（前端查询） 需要导入-待处理)'!A:A),2,)</f>
        <v>2014</v>
      </c>
      <c r="H697" t="str">
        <f>VLOOKUP(T697,刊物分数!A:D,3,1)</f>
        <v>内部刊物</v>
      </c>
      <c r="I697" t="s">
        <v>75</v>
      </c>
      <c r="J697" t="str">
        <f t="array" ref="J697">VLOOKUP(A697&amp;I697,IF({1,0},'8.1论文（前端查询） 需要导入-待处理)'!E:E&amp;'8.1论文（前端查询） 需要导入-待处理)'!G:G,'8.1论文（前端查询） 需要导入-待处理)'!I:I),2,)</f>
        <v>2014-06-24 </v>
      </c>
      <c r="K697" t="str">
        <f t="array" ref="K697">VLOOKUP(A697&amp;I697,IF({1,0},'8.1论文（前端查询） 需要导入-待处理)'!E:E&amp;'8.1论文（前端查询） 需要导入-待处理)'!G:G,'8.1论文（前端查询） 需要导入-待处理)'!H:H),2,)</f>
        <v>0.8</v>
      </c>
      <c r="L697" t="s">
        <v>27</v>
      </c>
      <c r="M697" t="s">
        <v>2058</v>
      </c>
      <c r="N697" t="s">
        <v>29</v>
      </c>
      <c r="R697" t="str">
        <f>CONCATENATE(E697,"(",VLOOKUP(H697,刊物分数!C:D,2,)*70%,")")</f>
        <v>fangling(3.5)</v>
      </c>
      <c r="T697">
        <v>0.8</v>
      </c>
    </row>
    <row r="698" spans="1:20">
      <c r="A698" t="s">
        <v>2059</v>
      </c>
      <c r="B698" s="9" t="s">
        <v>190</v>
      </c>
      <c r="C698" t="str">
        <f t="array" ref="C698">IF(ISNA(VLOOKUP(A698&amp;I698&amp;"1",IF({1,0},'8.1论文（前端查询） 需要导入-待处理)'!E:E&amp;'8.1论文（前端查询） 需要导入-待处理)'!G:G&amp;'8.1论文（前端查询） 需要导入-待处理)'!K:K,'8.1论文（前端查询） 需要导入-待处理)'!B:B),2,)),VLOOKUP(A698,IF({1,0},'8.1论文（前端查询） 需要导入-待处理)'!E:E,'8.1论文（前端查询） 需要导入-待处理)'!B:B),2,),VLOOKUP(A698&amp;I698&amp;"1",IF({1,0},'8.1论文（前端查询） 需要导入-待处理)'!E:E&amp;'8.1论文（前端查询） 需要导入-待处理)'!G:G&amp;'8.1论文（前端查询） 需要导入-待处理)'!K:K,'8.1论文（前端查询） 需要导入-待处理)'!B:B),2,))</f>
        <v>方令</v>
      </c>
      <c r="D698" t="e">
        <f>VLOOKUP(C698,[1]Sheet1!$A:$B,2,)</f>
        <v>#N/A</v>
      </c>
      <c r="E698" s="1" t="s">
        <v>122</v>
      </c>
      <c r="F698" t="str">
        <f t="array" ref="F698">IF(VLOOKUP(A698&amp;I698,IF({1,0},'8.1论文（前端查询） 需要导入-待处理)'!E:E&amp;'8.1论文（前端查询） 需要导入-待处理)'!G:G,'8.1论文（前端查询） 需要导入-待处理)'!J:J),2,)="1","独立完成","合作完成")</f>
        <v>独立完成</v>
      </c>
      <c r="G698" t="str">
        <f t="array" ref="G698">VLOOKUP(A698&amp;I698,IF({1,0},'8.1论文（前端查询） 需要导入-待处理)'!E:E&amp;'8.1论文（前端查询） 需要导入-待处理)'!G:G,'8.1论文（前端查询） 需要导入-待处理)'!A:A),2,)</f>
        <v>2014</v>
      </c>
      <c r="H698" t="str">
        <f>VLOOKUP(T698,刊物分数!A:D,3,1)</f>
        <v>一般核心期刊</v>
      </c>
      <c r="I698" t="s">
        <v>190</v>
      </c>
      <c r="J698" t="str">
        <f t="array" ref="J698">VLOOKUP(A698&amp;I698,IF({1,0},'8.1论文（前端查询） 需要导入-待处理)'!E:E&amp;'8.1论文（前端查询） 需要导入-待处理)'!G:G,'8.1论文（前端查询） 需要导入-待处理)'!I:I),2,)</f>
        <v>2014-10-01 </v>
      </c>
      <c r="K698" t="str">
        <f t="array" ref="K698">VLOOKUP(A698&amp;I698,IF({1,0},'8.1论文（前端查询） 需要导入-待处理)'!E:E&amp;'8.1论文（前端查询） 需要导入-待处理)'!G:G,'8.1论文（前端查询） 需要导入-待处理)'!H:H),2,)</f>
        <v>0.8</v>
      </c>
      <c r="L698" t="s">
        <v>27</v>
      </c>
      <c r="M698" t="s">
        <v>126</v>
      </c>
      <c r="N698" t="s">
        <v>29</v>
      </c>
      <c r="R698" t="str">
        <f>CONCATENATE(E698,"(",VLOOKUP(H698,刊物分数!C:D,2,)*70%,")")</f>
        <v>fangling(42)</v>
      </c>
      <c r="T698">
        <v>30</v>
      </c>
    </row>
    <row r="699" spans="1:20">
      <c r="A699" t="s">
        <v>2062</v>
      </c>
      <c r="B699" s="9" t="s">
        <v>1884</v>
      </c>
      <c r="C699" t="str">
        <f t="array" ref="C699">IF(ISNA(VLOOKUP(A699&amp;I699&amp;"1",IF({1,0},'8.1论文（前端查询） 需要导入-待处理)'!E:E&amp;'8.1论文（前端查询） 需要导入-待处理)'!G:G&amp;'8.1论文（前端查询） 需要导入-待处理)'!K:K,'8.1论文（前端查询） 需要导入-待处理)'!B:B),2,)),VLOOKUP(A699,IF({1,0},'8.1论文（前端查询） 需要导入-待处理)'!E:E,'8.1论文（前端查询） 需要导入-待处理)'!B:B),2,),VLOOKUP(A699&amp;I699&amp;"1",IF({1,0},'8.1论文（前端查询） 需要导入-待处理)'!E:E&amp;'8.1论文（前端查询） 需要导入-待处理)'!G:G&amp;'8.1论文（前端查询） 需要导入-待处理)'!K:K,'8.1论文（前端查询） 需要导入-待处理)'!B:B),2,))</f>
        <v>方令</v>
      </c>
      <c r="D699" t="e">
        <f>VLOOKUP(C699,[1]Sheet1!$A:$B,2,)</f>
        <v>#N/A</v>
      </c>
      <c r="E699" s="1" t="s">
        <v>122</v>
      </c>
      <c r="F699" t="str">
        <f t="array" ref="F699">IF(VLOOKUP(A699&amp;I699,IF({1,0},'8.1论文（前端查询） 需要导入-待处理)'!E:E&amp;'8.1论文（前端查询） 需要导入-待处理)'!G:G,'8.1论文（前端查询） 需要导入-待处理)'!J:J),2,)="1","独立完成","合作完成")</f>
        <v>独立完成</v>
      </c>
      <c r="G699" t="str">
        <f t="array" ref="G699">VLOOKUP(A699&amp;I699,IF({1,0},'8.1论文（前端查询） 需要导入-待处理)'!E:E&amp;'8.1论文（前端查询） 需要导入-待处理)'!G:G,'8.1论文（前端查询） 需要导入-待处理)'!A:A),2,)</f>
        <v>2014</v>
      </c>
      <c r="H699" t="str">
        <f>VLOOKUP(T699,刊物分数!A:D,3,1)</f>
        <v>内部刊物</v>
      </c>
      <c r="I699" t="s">
        <v>1884</v>
      </c>
      <c r="J699" t="str">
        <f t="array" ref="J699">VLOOKUP(A699&amp;I699,IF({1,0},'8.1论文（前端查询） 需要导入-待处理)'!E:E&amp;'8.1论文（前端查询） 需要导入-待处理)'!G:G,'8.1论文（前端查询） 需要导入-待处理)'!I:I),2,)</f>
        <v>2013-12-17 </v>
      </c>
      <c r="K699" t="str">
        <f t="array" ref="K699">VLOOKUP(A699&amp;I699,IF({1,0},'8.1论文（前端查询） 需要导入-待处理)'!E:E&amp;'8.1论文（前端查询） 需要导入-待处理)'!G:G,'8.1论文（前端查询） 需要导入-待处理)'!H:H),2,)</f>
        <v>0.3</v>
      </c>
      <c r="L699" t="s">
        <v>27</v>
      </c>
      <c r="M699" t="s">
        <v>126</v>
      </c>
      <c r="N699" t="s">
        <v>29</v>
      </c>
      <c r="R699" t="str">
        <f>CONCATENATE(E699,"(",VLOOKUP(H699,刊物分数!C:D,2,)*70%,")")</f>
        <v>fangling(3.5)</v>
      </c>
      <c r="T699">
        <v>2</v>
      </c>
    </row>
    <row r="700" hidden="1" spans="1:20">
      <c r="A700" t="s">
        <v>2064</v>
      </c>
      <c r="B700" s="9" t="s">
        <v>2065</v>
      </c>
      <c r="C700" t="str">
        <f t="array" ref="C700">IF(ISNA(VLOOKUP(A700&amp;I700&amp;"1",IF({1,0},'8.1论文（前端查询） 需要导入-待处理)'!E:E&amp;'8.1论文（前端查询） 需要导入-待处理)'!G:G&amp;'8.1论文（前端查询） 需要导入-待处理)'!K:K,'8.1论文（前端查询） 需要导入-待处理)'!B:B),2,)),VLOOKUP(A700,IF({1,0},'8.1论文（前端查询） 需要导入-待处理)'!E:E,'8.1论文（前端查询） 需要导入-待处理)'!B:B),2,),VLOOKUP(A700&amp;I700&amp;"1",IF({1,0},'8.1论文（前端查询） 需要导入-待处理)'!E:E&amp;'8.1论文（前端查询） 需要导入-待处理)'!G:G&amp;'8.1论文（前端查询） 需要导入-待处理)'!K:K,'8.1论文（前端查询） 需要导入-待处理)'!B:B),2,))</f>
        <v>彭劲松</v>
      </c>
      <c r="D700" t="str">
        <f>VLOOKUP(C700,[1]Sheet1!$A:$B,2,)</f>
        <v>pengjinsong</v>
      </c>
      <c r="E700" s="1" t="s">
        <v>417</v>
      </c>
      <c r="F700" t="str">
        <f t="array" ref="F700">IF(VLOOKUP(A700&amp;I700,IF({1,0},'8.1论文（前端查询） 需要导入-待处理)'!E:E&amp;'8.1论文（前端查询） 需要导入-待处理)'!G:G,'8.1论文（前端查询） 需要导入-待处理)'!J:J),2,)="1","独立完成","合作完成")</f>
        <v>合作完成</v>
      </c>
      <c r="G700" t="str">
        <f t="array" ref="G700">VLOOKUP(A700&amp;I700,IF({1,0},'8.1论文（前端查询） 需要导入-待处理)'!E:E&amp;'8.1论文（前端查询） 需要导入-待处理)'!G:G,'8.1论文（前端查询） 需要导入-待处理)'!A:A),2,)</f>
        <v>2014</v>
      </c>
      <c r="H700" t="str">
        <f>VLOOKUP(T700,刊物分数!A:D,3,1)</f>
        <v>内部刊物</v>
      </c>
      <c r="I700" t="s">
        <v>2065</v>
      </c>
      <c r="J700" t="str">
        <f t="array" ref="J700">VLOOKUP(A700&amp;I700,IF({1,0},'8.1论文（前端查询） 需要导入-待处理)'!E:E&amp;'8.1论文（前端查询） 需要导入-待处理)'!G:G,'8.1论文（前端查询） 需要导入-待处理)'!I:I),2,)</f>
        <v>2014-01-01 </v>
      </c>
      <c r="K700" t="str">
        <f t="array" ref="K700">VLOOKUP(A700&amp;I700,IF({1,0},'8.1论文（前端查询） 需要导入-待处理)'!E:E&amp;'8.1论文（前端查询） 需要导入-待处理)'!G:G,'8.1论文（前端查询） 需要导入-待处理)'!H:H),2,)</f>
        <v>2</v>
      </c>
      <c r="L700" t="s">
        <v>27</v>
      </c>
      <c r="M700" t="s">
        <v>2067</v>
      </c>
      <c r="N700" t="s">
        <v>29</v>
      </c>
      <c r="R700" t="str">
        <f>CONCATENATE(E700,"(",VLOOKUP(H700,刊物分数!C:D,2,)*70%,")")</f>
        <v>pengjingsong(3.5)</v>
      </c>
      <c r="T700">
        <v>0.33</v>
      </c>
    </row>
    <row r="701" hidden="1" spans="1:20">
      <c r="A701" t="s">
        <v>2068</v>
      </c>
      <c r="B701" s="9" t="s">
        <v>133</v>
      </c>
      <c r="C701" t="str">
        <f t="array" ref="C701">IF(ISNA(VLOOKUP(A701&amp;I701&amp;"1",IF({1,0},'8.1论文（前端查询） 需要导入-待处理)'!E:E&amp;'8.1论文（前端查询） 需要导入-待处理)'!G:G&amp;'8.1论文（前端查询） 需要导入-待处理)'!K:K,'8.1论文（前端查询） 需要导入-待处理)'!B:B),2,)),VLOOKUP(A701,IF({1,0},'8.1论文（前端查询） 需要导入-待处理)'!E:E,'8.1论文（前端查询） 需要导入-待处理)'!B:B),2,),VLOOKUP(A701&amp;I701&amp;"1",IF({1,0},'8.1论文（前端查询） 需要导入-待处理)'!E:E&amp;'8.1论文（前端查询） 需要导入-待处理)'!G:G&amp;'8.1论文（前端查询） 需要导入-待处理)'!K:K,'8.1论文（前端查询） 需要导入-待处理)'!B:B),2,))</f>
        <v>付跃超</v>
      </c>
      <c r="D701" t="str">
        <f>VLOOKUP(C701,[1]Sheet1!$A:$B,2,)</f>
        <v>fuyuechao</v>
      </c>
      <c r="E701" s="1" t="s">
        <v>716</v>
      </c>
      <c r="F701" t="str">
        <f t="array" ref="F701">IF(VLOOKUP(A701&amp;I701,IF({1,0},'8.1论文（前端查询） 需要导入-待处理)'!E:E&amp;'8.1论文（前端查询） 需要导入-待处理)'!G:G,'8.1论文（前端查询） 需要导入-待处理)'!J:J),2,)="1","独立完成","合作完成")</f>
        <v>独立完成</v>
      </c>
      <c r="G701" t="str">
        <f t="array" ref="G701">VLOOKUP(A701&amp;I701,IF({1,0},'8.1论文（前端查询） 需要导入-待处理)'!E:E&amp;'8.1论文（前端查询） 需要导入-待处理)'!G:G,'8.1论文（前端查询） 需要导入-待处理)'!A:A),2,)</f>
        <v>2014</v>
      </c>
      <c r="H701" t="str">
        <f>VLOOKUP(T701,刊物分数!A:D,3,1)</f>
        <v>一般期刊、公开出版的论文集</v>
      </c>
      <c r="I701" t="s">
        <v>133</v>
      </c>
      <c r="J701" t="str">
        <f t="array" ref="J701">VLOOKUP(A701&amp;I701,IF({1,0},'8.1论文（前端查询） 需要导入-待处理)'!E:E&amp;'8.1论文（前端查询） 需要导入-待处理)'!G:G,'8.1论文（前端查询） 需要导入-待处理)'!I:I),2,)</f>
        <v>2014-01-30 </v>
      </c>
      <c r="K701" t="str">
        <f t="array" ref="K701">VLOOKUP(A701&amp;I701,IF({1,0},'8.1论文（前端查询） 需要导入-待处理)'!E:E&amp;'8.1论文（前端查询） 需要导入-待处理)'!G:G,'8.1论文（前端查询） 需要导入-待处理)'!H:H),2,)</f>
        <v>0.7</v>
      </c>
      <c r="L701" t="s">
        <v>27</v>
      </c>
      <c r="M701" t="s">
        <v>719</v>
      </c>
      <c r="N701" t="s">
        <v>29</v>
      </c>
      <c r="R701" t="str">
        <f>CONCATENATE(E701,"(",VLOOKUP(H701,刊物分数!C:D,2,)*70%,")")</f>
        <v>fuyuechao(14)</v>
      </c>
      <c r="T701">
        <v>20</v>
      </c>
    </row>
    <row r="702" hidden="1" spans="1:20">
      <c r="A702" t="s">
        <v>2070</v>
      </c>
      <c r="B702" s="9" t="s">
        <v>1489</v>
      </c>
      <c r="C702" t="str">
        <f t="array" ref="C702">IF(ISNA(VLOOKUP(A702&amp;I702&amp;"1",IF({1,0},'8.1论文（前端查询） 需要导入-待处理)'!E:E&amp;'8.1论文（前端查询） 需要导入-待处理)'!G:G&amp;'8.1论文（前端查询） 需要导入-待处理)'!K:K,'8.1论文（前端查询） 需要导入-待处理)'!B:B),2,)),VLOOKUP(A702,IF({1,0},'8.1论文（前端查询） 需要导入-待处理)'!E:E,'8.1论文（前端查询） 需要导入-待处理)'!B:B),2,),VLOOKUP(A702&amp;I702&amp;"1",IF({1,0},'8.1论文（前端查询） 需要导入-待处理)'!E:E&amp;'8.1论文（前端查询） 需要导入-待处理)'!G:G&amp;'8.1论文（前端查询） 需要导入-待处理)'!K:K,'8.1论文（前端查询） 需要导入-待处理)'!B:B),2,))</f>
        <v>付跃超</v>
      </c>
      <c r="D702" t="str">
        <f>VLOOKUP(C702,[1]Sheet1!$A:$B,2,)</f>
        <v>fuyuechao</v>
      </c>
      <c r="E702" s="1" t="s">
        <v>716</v>
      </c>
      <c r="F702" t="str">
        <f t="array" ref="F702">IF(VLOOKUP(A702&amp;I702,IF({1,0},'8.1论文（前端查询） 需要导入-待处理)'!E:E&amp;'8.1论文（前端查询） 需要导入-待处理)'!G:G,'8.1论文（前端查询） 需要导入-待处理)'!J:J),2,)="1","独立完成","合作完成")</f>
        <v>独立完成</v>
      </c>
      <c r="G702" t="str">
        <f t="array" ref="G702">VLOOKUP(A702&amp;I702,IF({1,0},'8.1论文（前端查询） 需要导入-待处理)'!E:E&amp;'8.1论文（前端查询） 需要导入-待处理)'!G:G,'8.1论文（前端查询） 需要导入-待处理)'!A:A),2,)</f>
        <v>2014</v>
      </c>
      <c r="H702" t="str">
        <f>VLOOKUP(T702,刊物分数!A:D,3,1)</f>
        <v>一般期刊、公开出版的论文集</v>
      </c>
      <c r="I702" t="s">
        <v>1489</v>
      </c>
      <c r="J702" t="str">
        <f t="array" ref="J702">VLOOKUP(A702&amp;I702,IF({1,0},'8.1论文（前端查询） 需要导入-待处理)'!E:E&amp;'8.1论文（前端查询） 需要导入-待处理)'!G:G,'8.1论文（前端查询） 需要导入-待处理)'!I:I),2,)</f>
        <v>2014-08-05 </v>
      </c>
      <c r="K702" t="str">
        <f t="array" ref="K702">VLOOKUP(A702&amp;I702,IF({1,0},'8.1论文（前端查询） 需要导入-待处理)'!E:E&amp;'8.1论文（前端查询） 需要导入-待处理)'!G:G,'8.1论文（前端查询） 需要导入-待处理)'!H:H),2,)</f>
        <v>0.6</v>
      </c>
      <c r="L702" t="s">
        <v>27</v>
      </c>
      <c r="M702" t="s">
        <v>719</v>
      </c>
      <c r="N702" t="s">
        <v>29</v>
      </c>
      <c r="R702" t="str">
        <f>CONCATENATE(E702,"(",VLOOKUP(H702,刊物分数!C:D,2,)*70%,")")</f>
        <v>fuyuechao(14)</v>
      </c>
      <c r="T702">
        <v>20</v>
      </c>
    </row>
    <row r="703" hidden="1" spans="1:20">
      <c r="A703" t="s">
        <v>2072</v>
      </c>
      <c r="B703" s="9" t="s">
        <v>730</v>
      </c>
      <c r="C703" t="str">
        <f t="array" ref="C703">IF(ISNA(VLOOKUP(A703&amp;I703&amp;"1",IF({1,0},'8.1论文（前端查询） 需要导入-待处理)'!E:E&amp;'8.1论文（前端查询） 需要导入-待处理)'!G:G&amp;'8.1论文（前端查询） 需要导入-待处理)'!K:K,'8.1论文（前端查询） 需要导入-待处理)'!B:B),2,)),VLOOKUP(A703,IF({1,0},'8.1论文（前端查询） 需要导入-待处理)'!E:E,'8.1论文（前端查询） 需要导入-待处理)'!B:B),2,),VLOOKUP(A703&amp;I703&amp;"1",IF({1,0},'8.1论文（前端查询） 需要导入-待处理)'!E:E&amp;'8.1论文（前端查询） 需要导入-待处理)'!G:G&amp;'8.1论文（前端查询） 需要导入-待处理)'!K:K,'8.1论文（前端查询） 需要导入-待处理)'!B:B),2,))</f>
        <v>郭振杰</v>
      </c>
      <c r="D703" t="str">
        <f>VLOOKUP(C703,[1]Sheet1!$A:$B,2,)</f>
        <v>guozhenjie</v>
      </c>
      <c r="E703" s="1" t="s">
        <v>152</v>
      </c>
      <c r="F703" t="str">
        <f t="array" ref="F703">IF(VLOOKUP(A703&amp;I703,IF({1,0},'8.1论文（前端查询） 需要导入-待处理)'!E:E&amp;'8.1论文（前端查询） 需要导入-待处理)'!G:G,'8.1论文（前端查询） 需要导入-待处理)'!J:J),2,)="1","独立完成","合作完成")</f>
        <v>独立完成</v>
      </c>
      <c r="G703" t="str">
        <f t="array" ref="G703">VLOOKUP(A703&amp;I703,IF({1,0},'8.1论文（前端查询） 需要导入-待处理)'!E:E&amp;'8.1论文（前端查询） 需要导入-待处理)'!G:G,'8.1论文（前端查询） 需要导入-待处理)'!A:A),2,)</f>
        <v>2014</v>
      </c>
      <c r="H703" t="str">
        <f>VLOOKUP(T703,刊物分数!A:D,3,1)</f>
        <v>内部刊物</v>
      </c>
      <c r="I703" t="s">
        <v>730</v>
      </c>
      <c r="J703" t="str">
        <f t="array" ref="J703">VLOOKUP(A703&amp;I703,IF({1,0},'8.1论文（前端查询） 需要导入-待处理)'!E:E&amp;'8.1论文（前端查询） 需要导入-待处理)'!G:G,'8.1论文（前端查询） 需要导入-待处理)'!I:I),2,)</f>
        <v>2014-11-11 </v>
      </c>
      <c r="K703" t="str">
        <f t="array" ref="K703">VLOOKUP(A703&amp;I703,IF({1,0},'8.1论文（前端查询） 需要导入-待处理)'!E:E&amp;'8.1论文（前端查询） 需要导入-待处理)'!G:G,'8.1论文（前端查询） 需要导入-待处理)'!H:H),2,)</f>
        <v>0.8</v>
      </c>
      <c r="L703" t="s">
        <v>27</v>
      </c>
      <c r="M703" t="s">
        <v>155</v>
      </c>
      <c r="N703" t="s">
        <v>29</v>
      </c>
      <c r="R703" t="str">
        <f>CONCATENATE(E703,"(",VLOOKUP(H703,刊物分数!C:D,2,)*70%,")")</f>
        <v>guozhenjie(3.5)</v>
      </c>
      <c r="T703">
        <v>2</v>
      </c>
    </row>
    <row r="704" hidden="1" spans="1:20">
      <c r="A704" t="s">
        <v>2074</v>
      </c>
      <c r="B704" s="9" t="s">
        <v>158</v>
      </c>
      <c r="C704" t="str">
        <f t="array" ref="C704">IF(ISNA(VLOOKUP(A704&amp;I704&amp;"1",IF({1,0},'8.1论文（前端查询） 需要导入-待处理)'!E:E&amp;'8.1论文（前端查询） 需要导入-待处理)'!G:G&amp;'8.1论文（前端查询） 需要导入-待处理)'!K:K,'8.1论文（前端查询） 需要导入-待处理)'!B:B),2,)),VLOOKUP(A704,IF({1,0},'8.1论文（前端查询） 需要导入-待处理)'!E:E,'8.1论文（前端查询） 需要导入-待处理)'!B:B),2,),VLOOKUP(A704&amp;I704&amp;"1",IF({1,0},'8.1论文（前端查询） 需要导入-待处理)'!E:E&amp;'8.1论文（前端查询） 需要导入-待处理)'!G:G&amp;'8.1论文（前端查询） 需要导入-待处理)'!K:K,'8.1论文（前端查询） 需要导入-待处理)'!B:B),2,))</f>
        <v>郭振杰</v>
      </c>
      <c r="D704" t="str">
        <f>VLOOKUP(C704,[1]Sheet1!$A:$B,2,)</f>
        <v>guozhenjie</v>
      </c>
      <c r="E704" s="1" t="s">
        <v>152</v>
      </c>
      <c r="F704" t="str">
        <f t="array" ref="F704">IF(VLOOKUP(A704&amp;I704,IF({1,0},'8.1论文（前端查询） 需要导入-待处理)'!E:E&amp;'8.1论文（前端查询） 需要导入-待处理)'!G:G,'8.1论文（前端查询） 需要导入-待处理)'!J:J),2,)="1","独立完成","合作完成")</f>
        <v>独立完成</v>
      </c>
      <c r="G704" t="str">
        <f t="array" ref="G704">VLOOKUP(A704&amp;I704,IF({1,0},'8.1论文（前端查询） 需要导入-待处理)'!E:E&amp;'8.1论文（前端查询） 需要导入-待处理)'!G:G,'8.1论文（前端查询） 需要导入-待处理)'!A:A),2,)</f>
        <v>2014</v>
      </c>
      <c r="H704" t="str">
        <f>VLOOKUP(T704,刊物分数!A:D,3,1)</f>
        <v>内部刊物</v>
      </c>
      <c r="I704" t="s">
        <v>158</v>
      </c>
      <c r="J704" t="str">
        <f t="array" ref="J704">VLOOKUP(A704&amp;I704,IF({1,0},'8.1论文（前端查询） 需要导入-待处理)'!E:E&amp;'8.1论文（前端查询） 需要导入-待处理)'!G:G,'8.1论文（前端查询） 需要导入-待处理)'!I:I),2,)</f>
        <v>2014-08-11 </v>
      </c>
      <c r="K704" t="str">
        <f t="array" ref="K704">VLOOKUP(A704&amp;I704,IF({1,0},'8.1论文（前端查询） 需要导入-待处理)'!E:E&amp;'8.1论文（前端查询） 需要导入-待处理)'!G:G,'8.1论文（前端查询） 需要导入-待处理)'!H:H),2,)</f>
        <v>0.4</v>
      </c>
      <c r="L704" t="s">
        <v>27</v>
      </c>
      <c r="M704" t="s">
        <v>155</v>
      </c>
      <c r="N704" t="s">
        <v>29</v>
      </c>
      <c r="R704" t="str">
        <f>CONCATENATE(E704,"(",VLOOKUP(H704,刊物分数!C:D,2,)*70%,")")</f>
        <v>guozhenjie(3.5)</v>
      </c>
      <c r="T704">
        <v>2</v>
      </c>
    </row>
    <row r="705" hidden="1" spans="1:20">
      <c r="A705" t="s">
        <v>2076</v>
      </c>
      <c r="B705" s="9" t="s">
        <v>158</v>
      </c>
      <c r="C705" t="str">
        <f t="array" ref="C705">IF(ISNA(VLOOKUP(A705&amp;I705&amp;"1",IF({1,0},'8.1论文（前端查询） 需要导入-待处理)'!E:E&amp;'8.1论文（前端查询） 需要导入-待处理)'!G:G&amp;'8.1论文（前端查询） 需要导入-待处理)'!K:K,'8.1论文（前端查询） 需要导入-待处理)'!B:B),2,)),VLOOKUP(A705,IF({1,0},'8.1论文（前端查询） 需要导入-待处理)'!E:E,'8.1论文（前端查询） 需要导入-待处理)'!B:B),2,),VLOOKUP(A705&amp;I705&amp;"1",IF({1,0},'8.1论文（前端查询） 需要导入-待处理)'!E:E&amp;'8.1论文（前端查询） 需要导入-待处理)'!G:G&amp;'8.1论文（前端查询） 需要导入-待处理)'!K:K,'8.1论文（前端查询） 需要导入-待处理)'!B:B),2,))</f>
        <v>郭振杰</v>
      </c>
      <c r="D705" t="str">
        <f>VLOOKUP(C705,[1]Sheet1!$A:$B,2,)</f>
        <v>guozhenjie</v>
      </c>
      <c r="E705" s="1" t="s">
        <v>152</v>
      </c>
      <c r="F705" t="str">
        <f t="array" ref="F705">IF(VLOOKUP(A705&amp;I705,IF({1,0},'8.1论文（前端查询） 需要导入-待处理)'!E:E&amp;'8.1论文（前端查询） 需要导入-待处理)'!G:G,'8.1论文（前端查询） 需要导入-待处理)'!J:J),2,)="1","独立完成","合作完成")</f>
        <v>独立完成</v>
      </c>
      <c r="G705" t="str">
        <f t="array" ref="G705">VLOOKUP(A705&amp;I705,IF({1,0},'8.1论文（前端查询） 需要导入-待处理)'!E:E&amp;'8.1论文（前端查询） 需要导入-待处理)'!G:G,'8.1论文（前端查询） 需要导入-待处理)'!A:A),2,)</f>
        <v>2014</v>
      </c>
      <c r="H705" t="str">
        <f>VLOOKUP(T705,刊物分数!A:D,3,1)</f>
        <v>内部刊物</v>
      </c>
      <c r="I705" t="s">
        <v>158</v>
      </c>
      <c r="J705" t="str">
        <f t="array" ref="J705">VLOOKUP(A705&amp;I705,IF({1,0},'8.1论文（前端查询） 需要导入-待处理)'!E:E&amp;'8.1论文（前端查询） 需要导入-待处理)'!G:G,'8.1论文（前端查询） 需要导入-待处理)'!I:I),2,)</f>
        <v>2014-02-10 </v>
      </c>
      <c r="K705" t="str">
        <f t="array" ref="K705">VLOOKUP(A705&amp;I705,IF({1,0},'8.1论文（前端查询） 需要导入-待处理)'!E:E&amp;'8.1论文（前端查询） 需要导入-待处理)'!G:G,'8.1论文（前端查询） 需要导入-待处理)'!H:H),2,)</f>
        <v>0.8</v>
      </c>
      <c r="L705" t="s">
        <v>27</v>
      </c>
      <c r="M705" t="s">
        <v>155</v>
      </c>
      <c r="N705" t="s">
        <v>29</v>
      </c>
      <c r="R705" t="str">
        <f>CONCATENATE(E705,"(",VLOOKUP(H705,刊物分数!C:D,2,)*70%,")")</f>
        <v>guozhenjie(3.5)</v>
      </c>
      <c r="T705">
        <v>2</v>
      </c>
    </row>
    <row r="706" hidden="1" spans="1:20">
      <c r="A706" t="s">
        <v>2078</v>
      </c>
      <c r="B706" s="9" t="s">
        <v>2079</v>
      </c>
      <c r="C706" t="str">
        <f t="array" ref="C706">IF(ISNA(VLOOKUP(A706&amp;I706&amp;"1",IF({1,0},'8.1论文（前端查询） 需要导入-待处理)'!E:E&amp;'8.1论文（前端查询） 需要导入-待处理)'!G:G&amp;'8.1论文（前端查询） 需要导入-待处理)'!K:K,'8.1论文（前端查询） 需要导入-待处理)'!B:B),2,)),VLOOKUP(A706,IF({1,0},'8.1论文（前端查询） 需要导入-待处理)'!E:E,'8.1论文（前端查询） 需要导入-待处理)'!B:B),2,),VLOOKUP(A706&amp;I706&amp;"1",IF({1,0},'8.1论文（前端查询） 需要导入-待处理)'!E:E&amp;'8.1论文（前端查询） 需要导入-待处理)'!G:G&amp;'8.1论文（前端查询） 需要导入-待处理)'!K:K,'8.1论文（前端查询） 需要导入-待处理)'!B:B),2,))</f>
        <v>何佳晓</v>
      </c>
      <c r="D706" t="str">
        <f>VLOOKUP(C706,[1]Sheet1!$A:$B,2,)</f>
        <v>hejiaxiao</v>
      </c>
      <c r="E706" s="1" t="s">
        <v>1148</v>
      </c>
      <c r="F706" t="str">
        <f t="array" ref="F706">IF(VLOOKUP(A706&amp;I706,IF({1,0},'8.1论文（前端查询） 需要导入-待处理)'!E:E&amp;'8.1论文（前端查询） 需要导入-待处理)'!G:G,'8.1论文（前端查询） 需要导入-待处理)'!J:J),2,)="1","独立完成","合作完成")</f>
        <v>独立完成</v>
      </c>
      <c r="G706" t="str">
        <f t="array" ref="G706">VLOOKUP(A706&amp;I706,IF({1,0},'8.1论文（前端查询） 需要导入-待处理)'!E:E&amp;'8.1论文（前端查询） 需要导入-待处理)'!G:G,'8.1论文（前端查询） 需要导入-待处理)'!A:A),2,)</f>
        <v>2014</v>
      </c>
      <c r="H706" t="str">
        <f>VLOOKUP(T706,刊物分数!A:D,3,1)</f>
        <v>一般期刊、公开出版的论文集</v>
      </c>
      <c r="I706" t="s">
        <v>2079</v>
      </c>
      <c r="J706" t="str">
        <f t="array" ref="J706">VLOOKUP(A706&amp;I706,IF({1,0},'8.1论文（前端查询） 需要导入-待处理)'!E:E&amp;'8.1论文（前端查询） 需要导入-待处理)'!G:G,'8.1论文（前端查询） 需要导入-待处理)'!I:I),2,)</f>
        <v>2014-07-01 </v>
      </c>
      <c r="K706" t="str">
        <f t="array" ref="K706">VLOOKUP(A706&amp;I706,IF({1,0},'8.1论文（前端查询） 需要导入-待处理)'!E:E&amp;'8.1论文（前端查询） 需要导入-待处理)'!G:G,'8.1论文（前端查询） 需要导入-待处理)'!H:H),2,)</f>
        <v>0.4</v>
      </c>
      <c r="L706" t="s">
        <v>27</v>
      </c>
      <c r="M706" t="s">
        <v>1151</v>
      </c>
      <c r="N706" t="s">
        <v>29</v>
      </c>
      <c r="R706" t="str">
        <f>CONCATENATE(E706,"(",VLOOKUP(H706,刊物分数!C:D,2,)*70%,")")</f>
        <v>hejiaxiao(14)</v>
      </c>
      <c r="T706">
        <v>10</v>
      </c>
    </row>
    <row r="707" hidden="1" spans="1:20">
      <c r="A707" t="s">
        <v>2081</v>
      </c>
      <c r="B707" s="9" t="s">
        <v>2082</v>
      </c>
      <c r="C707" t="str">
        <f t="array" ref="C707">IF(ISNA(VLOOKUP(A707&amp;I707&amp;"1",IF({1,0},'8.1论文（前端查询） 需要导入-待处理)'!E:E&amp;'8.1论文（前端查询） 需要导入-待处理)'!G:G&amp;'8.1论文（前端查询） 需要导入-待处理)'!K:K,'8.1论文（前端查询） 需要导入-待处理)'!B:B),2,)),VLOOKUP(A707,IF({1,0},'8.1论文（前端查询） 需要导入-待处理)'!E:E,'8.1论文（前端查询） 需要导入-待处理)'!B:B),2,),VLOOKUP(A707&amp;I707&amp;"1",IF({1,0},'8.1论文（前端查询） 需要导入-待处理)'!E:E&amp;'8.1论文（前端查询） 需要导入-待处理)'!G:G&amp;'8.1论文（前端查询） 需要导入-待处理)'!K:K,'8.1论文（前端查询） 需要导入-待处理)'!B:B),2,))</f>
        <v>何佳晓</v>
      </c>
      <c r="D707" t="str">
        <f>VLOOKUP(C707,[1]Sheet1!$A:$B,2,)</f>
        <v>hejiaxiao</v>
      </c>
      <c r="E707" s="1" t="s">
        <v>1148</v>
      </c>
      <c r="F707" t="str">
        <f t="array" ref="F707">IF(VLOOKUP(A707&amp;I707,IF({1,0},'8.1论文（前端查询） 需要导入-待处理)'!E:E&amp;'8.1论文（前端查询） 需要导入-待处理)'!G:G,'8.1论文（前端查询） 需要导入-待处理)'!J:J),2,)="1","独立完成","合作完成")</f>
        <v>独立完成</v>
      </c>
      <c r="G707" t="str">
        <f t="array" ref="G707">VLOOKUP(A707&amp;I707,IF({1,0},'8.1论文（前端查询） 需要导入-待处理)'!E:E&amp;'8.1论文（前端查询） 需要导入-待处理)'!G:G,'8.1论文（前端查询） 需要导入-待处理)'!A:A),2,)</f>
        <v>2014</v>
      </c>
      <c r="H707" t="str">
        <f>VLOOKUP(T707,刊物分数!A:D,3,1)</f>
        <v>一般期刊、公开出版的论文集</v>
      </c>
      <c r="I707" t="s">
        <v>2082</v>
      </c>
      <c r="J707" t="str">
        <f t="array" ref="J707">VLOOKUP(A707&amp;I707,IF({1,0},'8.1论文（前端查询） 需要导入-待处理)'!E:E&amp;'8.1论文（前端查询） 需要导入-待处理)'!G:G,'8.1论文（前端查询） 需要导入-待处理)'!I:I),2,)</f>
        <v>2014-09-25 </v>
      </c>
      <c r="K707" t="str">
        <f t="array" ref="K707">VLOOKUP(A707&amp;I707,IF({1,0},'8.1论文（前端查询） 需要导入-待处理)'!E:E&amp;'8.1论文（前端查询） 需要导入-待处理)'!G:G,'8.1论文（前端查询） 需要导入-待处理)'!H:H),2,)</f>
        <v>0.5</v>
      </c>
      <c r="L707" t="s">
        <v>27</v>
      </c>
      <c r="M707" t="s">
        <v>1151</v>
      </c>
      <c r="N707" t="s">
        <v>29</v>
      </c>
      <c r="R707" t="str">
        <f>CONCATENATE(E707,"(",VLOOKUP(H707,刊物分数!C:D,2,)*70%,")")</f>
        <v>hejiaxiao(14)</v>
      </c>
      <c r="T707">
        <v>10</v>
      </c>
    </row>
    <row r="708" hidden="1" spans="1:20">
      <c r="A708" t="s">
        <v>2084</v>
      </c>
      <c r="B708" s="9" t="s">
        <v>2085</v>
      </c>
      <c r="C708" t="str">
        <f t="array" ref="C708">IF(ISNA(VLOOKUP(A708&amp;I708&amp;"1",IF({1,0},'8.1论文（前端查询） 需要导入-待处理)'!E:E&amp;'8.1论文（前端查询） 需要导入-待处理)'!G:G&amp;'8.1论文（前端查询） 需要导入-待处理)'!K:K,'8.1论文（前端查询） 需要导入-待处理)'!B:B),2,)),VLOOKUP(A708,IF({1,0},'8.1论文（前端查询） 需要导入-待处理)'!E:E,'8.1论文（前端查询） 需要导入-待处理)'!B:B),2,),VLOOKUP(A708&amp;I708&amp;"1",IF({1,0},'8.1论文（前端查询） 需要导入-待处理)'!E:E&amp;'8.1论文（前端查询） 需要导入-待处理)'!G:G&amp;'8.1论文（前端查询） 需要导入-待处理)'!K:K,'8.1论文（前端查询） 需要导入-待处理)'!B:B),2,))</f>
        <v>吴安</v>
      </c>
      <c r="D708" t="str">
        <f>VLOOKUP(C708,[1]Sheet1!$A:$B,2,)</f>
        <v>wuann</v>
      </c>
      <c r="E708" s="1" t="s">
        <v>511</v>
      </c>
      <c r="F708" t="str">
        <f t="array" ref="F708">IF(VLOOKUP(A708&amp;I708,IF({1,0},'8.1论文（前端查询） 需要导入-待处理)'!E:E&amp;'8.1论文（前端查询） 需要导入-待处理)'!G:G,'8.1论文（前端查询） 需要导入-待处理)'!J:J),2,)="1","独立完成","合作完成")</f>
        <v>合作完成</v>
      </c>
      <c r="G708" t="str">
        <f t="array" ref="G708">VLOOKUP(A708&amp;I708,IF({1,0},'8.1论文（前端查询） 需要导入-待处理)'!E:E&amp;'8.1论文（前端查询） 需要导入-待处理)'!G:G,'8.1论文（前端查询） 需要导入-待处理)'!A:A),2,)</f>
        <v>2014</v>
      </c>
      <c r="H708" t="str">
        <f>VLOOKUP(T708,刊物分数!A:D,3,1)</f>
        <v>内部刊物</v>
      </c>
      <c r="I708" t="s">
        <v>2085</v>
      </c>
      <c r="J708" t="str">
        <f t="array" ref="J708">VLOOKUP(A708&amp;I708,IF({1,0},'8.1论文（前端查询） 需要导入-待处理)'!E:E&amp;'8.1论文（前端查询） 需要导入-待处理)'!G:G,'8.1论文（前端查询） 需要导入-待处理)'!I:I),2,)</f>
        <v>2014-01-02 </v>
      </c>
      <c r="K708" t="str">
        <f t="array" ref="K708">VLOOKUP(A708&amp;I708,IF({1,0},'8.1论文（前端查询） 需要导入-待处理)'!E:E&amp;'8.1论文（前端查询） 需要导入-待处理)'!G:G,'8.1论文（前端查询） 需要导入-待处理)'!H:H),2,)</f>
        <v>2</v>
      </c>
      <c r="L708" t="s">
        <v>27</v>
      </c>
      <c r="M708" t="s">
        <v>2087</v>
      </c>
      <c r="N708" t="s">
        <v>29</v>
      </c>
      <c r="R708" t="str">
        <f>CONCATENATE(E708,"(",VLOOKUP(H708,刊物分数!C:D,2,)*70%,")")</f>
        <v>wuan(3.5)</v>
      </c>
      <c r="T708">
        <v>1.5</v>
      </c>
    </row>
    <row r="709" hidden="1" spans="1:20">
      <c r="A709" t="s">
        <v>2088</v>
      </c>
      <c r="B709" s="9" t="s">
        <v>1884</v>
      </c>
      <c r="C709" t="str">
        <f t="array" ref="C709">IF(ISNA(VLOOKUP(A709&amp;I709&amp;"1",IF({1,0},'8.1论文（前端查询） 需要导入-待处理)'!E:E&amp;'8.1论文（前端查询） 需要导入-待处理)'!G:G&amp;'8.1论文（前端查询） 需要导入-待处理)'!K:K,'8.1论文（前端查询） 需要导入-待处理)'!B:B),2,)),VLOOKUP(A709,IF({1,0},'8.1论文（前端查询） 需要导入-待处理)'!E:E,'8.1论文（前端查询） 需要导入-待处理)'!B:B),2,),VLOOKUP(A709&amp;I709&amp;"1",IF({1,0},'8.1论文（前端查询） 需要导入-待处理)'!E:E&amp;'8.1论文（前端查询） 需要导入-待处理)'!G:G&amp;'8.1论文（前端查询） 需要导入-待处理)'!K:K,'8.1论文（前端查询） 需要导入-待处理)'!B:B),2,))</f>
        <v>胡波</v>
      </c>
      <c r="D709" t="str">
        <f>VLOOKUP(C709,[1]Sheet1!$A:$B,2,)</f>
        <v>huboo</v>
      </c>
      <c r="E709" s="1" t="s">
        <v>174</v>
      </c>
      <c r="F709" t="str">
        <f t="array" ref="F709">IF(VLOOKUP(A709&amp;I709,IF({1,0},'8.1论文（前端查询） 需要导入-待处理)'!E:E&amp;'8.1论文（前端查询） 需要导入-待处理)'!G:G,'8.1论文（前端查询） 需要导入-待处理)'!J:J),2,)="1","独立完成","合作完成")</f>
        <v>独立完成</v>
      </c>
      <c r="G709" t="str">
        <f t="array" ref="G709">VLOOKUP(A709&amp;I709,IF({1,0},'8.1论文（前端查询） 需要导入-待处理)'!E:E&amp;'8.1论文（前端查询） 需要导入-待处理)'!G:G,'8.1论文（前端查询） 需要导入-待处理)'!A:A),2,)</f>
        <v>2014</v>
      </c>
      <c r="H709" t="str">
        <f>VLOOKUP(T709,刊物分数!A:D,3,1)</f>
        <v>内部刊物</v>
      </c>
      <c r="I709" t="s">
        <v>1884</v>
      </c>
      <c r="J709" t="str">
        <f t="array" ref="J709">VLOOKUP(A709&amp;I709,IF({1,0},'8.1论文（前端查询） 需要导入-待处理)'!E:E&amp;'8.1论文（前端查询） 需要导入-待处理)'!G:G,'8.1论文（前端查询） 需要导入-待处理)'!I:I),2,)</f>
        <v>2014-11-30 </v>
      </c>
      <c r="K709" t="str">
        <f t="array" ref="K709">VLOOKUP(A709&amp;I709,IF({1,0},'8.1论文（前端查询） 需要导入-待处理)'!E:E&amp;'8.1论文（前端查询） 需要导入-待处理)'!G:G,'8.1论文（前端查询） 需要导入-待处理)'!H:H),2,)</f>
        <v>0.5</v>
      </c>
      <c r="L709" t="s">
        <v>27</v>
      </c>
      <c r="M709" t="s">
        <v>177</v>
      </c>
      <c r="N709" t="s">
        <v>29</v>
      </c>
      <c r="R709" t="str">
        <f>CONCATENATE(E709,"(",VLOOKUP(H709,刊物分数!C:D,2,)*70%,")")</f>
        <v>hubo(3.5)</v>
      </c>
      <c r="T709">
        <v>2</v>
      </c>
    </row>
    <row r="710" hidden="1" spans="1:20">
      <c r="A710" t="s">
        <v>2091</v>
      </c>
      <c r="B710" s="9" t="s">
        <v>1884</v>
      </c>
      <c r="C710" t="str">
        <f t="array" ref="C710">IF(ISNA(VLOOKUP(A710&amp;I710&amp;"1",IF({1,0},'8.1论文（前端查询） 需要导入-待处理)'!E:E&amp;'8.1论文（前端查询） 需要导入-待处理)'!G:G&amp;'8.1论文（前端查询） 需要导入-待处理)'!K:K,'8.1论文（前端查询） 需要导入-待处理)'!B:B),2,)),VLOOKUP(A710,IF({1,0},'8.1论文（前端查询） 需要导入-待处理)'!E:E,'8.1论文（前端查询） 需要导入-待处理)'!B:B),2,),VLOOKUP(A710&amp;I710&amp;"1",IF({1,0},'8.1论文（前端查询） 需要导入-待处理)'!E:E&amp;'8.1论文（前端查询） 需要导入-待处理)'!G:G&amp;'8.1论文（前端查询） 需要导入-待处理)'!K:K,'8.1论文（前端查询） 需要导入-待处理)'!B:B),2,))</f>
        <v>罗锐华</v>
      </c>
      <c r="D710" t="str">
        <f>VLOOKUP(C710,[1]Sheet1!$A:$B,2,)</f>
        <v>luoruihua</v>
      </c>
      <c r="E710" s="1" t="s">
        <v>396</v>
      </c>
      <c r="F710" t="str">
        <f t="array" ref="F710">IF(VLOOKUP(A710&amp;I710,IF({1,0},'8.1论文（前端查询） 需要导入-待处理)'!E:E&amp;'8.1论文（前端查询） 需要导入-待处理)'!G:G,'8.1论文（前端查询） 需要导入-待处理)'!J:J),2,)="1","独立完成","合作完成")</f>
        <v>合作完成</v>
      </c>
      <c r="G710" t="str">
        <f t="array" ref="G710">VLOOKUP(A710&amp;I710,IF({1,0},'8.1论文（前端查询） 需要导入-待处理)'!E:E&amp;'8.1论文（前端查询） 需要导入-待处理)'!G:G,'8.1论文（前端查询） 需要导入-待处理)'!A:A),2,)</f>
        <v>2014</v>
      </c>
      <c r="H710" t="str">
        <f>VLOOKUP(T710,刊物分数!A:D,3,1)</f>
        <v>内部刊物</v>
      </c>
      <c r="I710" t="s">
        <v>1884</v>
      </c>
      <c r="J710" t="str">
        <f t="array" ref="J710">VLOOKUP(A710&amp;I710,IF({1,0},'8.1论文（前端查询） 需要导入-待处理)'!E:E&amp;'8.1论文（前端查询） 需要导入-待处理)'!G:G,'8.1论文（前端查询） 需要导入-待处理)'!I:I),2,)</f>
        <v>2014-08-08 </v>
      </c>
      <c r="K710" t="str">
        <f t="array" ref="K710">VLOOKUP(A710&amp;I710,IF({1,0},'8.1论文（前端查询） 需要导入-待处理)'!E:E&amp;'8.1论文（前端查询） 需要导入-待处理)'!G:G,'8.1论文（前端查询） 需要导入-待处理)'!H:H),2,)</f>
        <v>3000</v>
      </c>
      <c r="L710" t="s">
        <v>27</v>
      </c>
      <c r="M710" t="s">
        <v>1513</v>
      </c>
      <c r="N710" t="s">
        <v>29</v>
      </c>
      <c r="R710" t="str">
        <f>CONCATENATE(E710,"(",VLOOKUP(H710,刊物分数!C:D,2,)*70%,")")</f>
        <v>luoruihua(3.5)</v>
      </c>
      <c r="T710">
        <v>0.6</v>
      </c>
    </row>
    <row r="711" hidden="1" spans="1:20">
      <c r="A711" t="s">
        <v>2093</v>
      </c>
      <c r="B711" s="9" t="s">
        <v>2094</v>
      </c>
      <c r="C711" t="str">
        <f t="array" ref="C711">IF(ISNA(VLOOKUP(A711&amp;I711&amp;"1",IF({1,0},'8.1论文（前端查询） 需要导入-待处理)'!E:E&amp;'8.1论文（前端查询） 需要导入-待处理)'!G:G&amp;'8.1论文（前端查询） 需要导入-待处理)'!K:K,'8.1论文（前端查询） 需要导入-待处理)'!B:B),2,)),VLOOKUP(A711,IF({1,0},'8.1论文（前端查询） 需要导入-待处理)'!E:E,'8.1论文（前端查询） 需要导入-待处理)'!B:B),2,),VLOOKUP(A711&amp;I711&amp;"1",IF({1,0},'8.1论文（前端查询） 需要导入-待处理)'!E:E&amp;'8.1论文（前端查询） 需要导入-待处理)'!G:G&amp;'8.1论文（前端查询） 需要导入-待处理)'!K:K,'8.1论文（前端查询） 需要导入-待处理)'!B:B),2,))</f>
        <v>胡攀</v>
      </c>
      <c r="D711" t="str">
        <f>VLOOKUP(C711,[1]Sheet1!$A:$B,2,)</f>
        <v>hupan</v>
      </c>
      <c r="E711" s="1" t="s">
        <v>189</v>
      </c>
      <c r="F711" t="str">
        <f t="array" ref="F711">IF(VLOOKUP(A711&amp;I711,IF({1,0},'8.1论文（前端查询） 需要导入-待处理)'!E:E&amp;'8.1论文（前端查询） 需要导入-待处理)'!G:G,'8.1论文（前端查询） 需要导入-待处理)'!J:J),2,)="1","独立完成","合作完成")</f>
        <v>合作完成</v>
      </c>
      <c r="G711" t="str">
        <f t="array" ref="G711">VLOOKUP(A711&amp;I711,IF({1,0},'8.1论文（前端查询） 需要导入-待处理)'!E:E&amp;'8.1论文（前端查询） 需要导入-待处理)'!G:G,'8.1论文（前端查询） 需要导入-待处理)'!A:A),2,)</f>
        <v>2014</v>
      </c>
      <c r="H711" t="str">
        <f>VLOOKUP(T711,刊物分数!A:D,3,1)</f>
        <v>内部刊物</v>
      </c>
      <c r="I711" t="s">
        <v>2094</v>
      </c>
      <c r="J711" t="str">
        <f t="array" ref="J711">VLOOKUP(A711&amp;I711,IF({1,0},'8.1论文（前端查询） 需要导入-待处理)'!E:E&amp;'8.1论文（前端查询） 需要导入-待处理)'!G:G,'8.1论文（前端查询） 需要导入-待处理)'!I:I),2,)</f>
        <v>2014-06-20 </v>
      </c>
      <c r="K711" t="str">
        <f t="array" ref="K711">VLOOKUP(A711&amp;I711,IF({1,0},'8.1论文（前端查询） 需要导入-待处理)'!E:E&amp;'8.1论文（前端查询） 需要导入-待处理)'!G:G,'8.1论文（前端查询） 需要导入-待处理)'!H:H),2,)</f>
        <v>0.3</v>
      </c>
      <c r="L711" t="s">
        <v>27</v>
      </c>
      <c r="M711" t="s">
        <v>2096</v>
      </c>
      <c r="N711" t="s">
        <v>29</v>
      </c>
      <c r="R711" t="str">
        <f>CONCATENATE(E711,"(",VLOOKUP(H711,刊物分数!C:D,2,)*70%,")")</f>
        <v>hupan(3.5)</v>
      </c>
      <c r="T711">
        <v>1.2</v>
      </c>
    </row>
    <row r="712" hidden="1" spans="1:20">
      <c r="A712" t="s">
        <v>2097</v>
      </c>
      <c r="B712" s="9" t="s">
        <v>1063</v>
      </c>
      <c r="C712" t="str">
        <f t="array" ref="C712">IF(ISNA(VLOOKUP(A712&amp;I712&amp;"1",IF({1,0},'8.1论文（前端查询） 需要导入-待处理)'!E:E&amp;'8.1论文（前端查询） 需要导入-待处理)'!G:G&amp;'8.1论文（前端查询） 需要导入-待处理)'!K:K,'8.1论文（前端查询） 需要导入-待处理)'!B:B),2,)),VLOOKUP(A712,IF({1,0},'8.1论文（前端查询） 需要导入-待处理)'!E:E,'8.1论文（前端查询） 需要导入-待处理)'!B:B),2,),VLOOKUP(A712&amp;I712&amp;"1",IF({1,0},'8.1论文（前端查询） 需要导入-待处理)'!E:E&amp;'8.1论文（前端查询） 需要导入-待处理)'!G:G&amp;'8.1论文（前端查询） 需要导入-待处理)'!K:K,'8.1论文（前端查询） 需要导入-待处理)'!B:B),2,))</f>
        <v>胡攀</v>
      </c>
      <c r="D712" t="str">
        <f>VLOOKUP(C712,[1]Sheet1!$A:$B,2,)</f>
        <v>hupan</v>
      </c>
      <c r="E712" s="1" t="s">
        <v>189</v>
      </c>
      <c r="F712" t="str">
        <f t="array" ref="F712">IF(VLOOKUP(A712&amp;I712,IF({1,0},'8.1论文（前端查询） 需要导入-待处理)'!E:E&amp;'8.1论文（前端查询） 需要导入-待处理)'!G:G,'8.1论文（前端查询） 需要导入-待处理)'!J:J),2,)="1","独立完成","合作完成")</f>
        <v>合作完成</v>
      </c>
      <c r="G712" t="str">
        <f t="array" ref="G712">VLOOKUP(A712&amp;I712,IF({1,0},'8.1论文（前端查询） 需要导入-待处理)'!E:E&amp;'8.1论文（前端查询） 需要导入-待处理)'!G:G,'8.1论文（前端查询） 需要导入-待处理)'!A:A),2,)</f>
        <v>2014</v>
      </c>
      <c r="H712" t="str">
        <f>VLOOKUP(T712,刊物分数!A:D,3,1)</f>
        <v>一般核心期刊</v>
      </c>
      <c r="I712" t="s">
        <v>1063</v>
      </c>
      <c r="J712" t="str">
        <f t="array" ref="J712">VLOOKUP(A712&amp;I712,IF({1,0},'8.1论文（前端查询） 需要导入-待处理)'!E:E&amp;'8.1论文（前端查询） 需要导入-待处理)'!G:G,'8.1论文（前端查询） 需要导入-待处理)'!I:I),2,)</f>
        <v>2014-07-16 </v>
      </c>
      <c r="K712" t="str">
        <f t="array" ref="K712">VLOOKUP(A712&amp;I712,IF({1,0},'8.1论文（前端查询） 需要导入-待处理)'!E:E&amp;'8.1论文（前端查询） 需要导入-待处理)'!G:G,'8.1论文（前端查询） 需要导入-待处理)'!H:H),2,)</f>
        <v>0.6</v>
      </c>
      <c r="L712" t="s">
        <v>27</v>
      </c>
      <c r="M712" t="s">
        <v>2099</v>
      </c>
      <c r="N712" t="s">
        <v>29</v>
      </c>
      <c r="R712" t="str">
        <f>CONCATENATE(E712,"(",VLOOKUP(H712,刊物分数!C:D,2,)*70%,")")</f>
        <v>hupan(42)</v>
      </c>
      <c r="T712">
        <v>30</v>
      </c>
    </row>
    <row r="713" hidden="1" spans="1:20">
      <c r="A713" t="s">
        <v>2091</v>
      </c>
      <c r="B713" s="9" t="s">
        <v>34</v>
      </c>
      <c r="C713" t="str">
        <f t="array" ref="C713">IF(ISNA(VLOOKUP(A713&amp;I713&amp;"1",IF({1,0},'8.1论文（前端查询） 需要导入-待处理)'!E:E&amp;'8.1论文（前端查询） 需要导入-待处理)'!G:G&amp;'8.1论文（前端查询） 需要导入-待处理)'!K:K,'8.1论文（前端查询） 需要导入-待处理)'!B:B),2,)),VLOOKUP(A713,IF({1,0},'8.1论文（前端查询） 需要导入-待处理)'!E:E,'8.1论文（前端查询） 需要导入-待处理)'!B:B),2,),VLOOKUP(A713&amp;I713&amp;"1",IF({1,0},'8.1论文（前端查询） 需要导入-待处理)'!E:E&amp;'8.1论文（前端查询） 需要导入-待处理)'!G:G&amp;'8.1论文（前端查询） 需要导入-待处理)'!K:K,'8.1论文（前端查询） 需要导入-待处理)'!B:B),2,))</f>
        <v>罗锐华</v>
      </c>
      <c r="D713" t="str">
        <f>VLOOKUP(C713,[1]Sheet1!$A:$B,2,)</f>
        <v>luoruihua</v>
      </c>
      <c r="E713" s="1" t="s">
        <v>396</v>
      </c>
      <c r="F713" t="str">
        <f t="array" ref="F713">IF(VLOOKUP(A713&amp;I713,IF({1,0},'8.1论文（前端查询） 需要导入-待处理)'!E:E&amp;'8.1论文（前端查询） 需要导入-待处理)'!G:G,'8.1论文（前端查询） 需要导入-待处理)'!J:J),2,)="1","独立完成","合作完成")</f>
        <v>合作完成</v>
      </c>
      <c r="G713" t="str">
        <f t="array" ref="G713">VLOOKUP(A713&amp;I713,IF({1,0},'8.1论文（前端查询） 需要导入-待处理)'!E:E&amp;'8.1论文（前端查询） 需要导入-待处理)'!G:G,'8.1论文（前端查询） 需要导入-待处理)'!A:A),2,)</f>
        <v>2014</v>
      </c>
      <c r="H713" t="str">
        <f>VLOOKUP(T713,刊物分数!A:D,3,1)</f>
        <v>一般期刊、公开出版的论文集</v>
      </c>
      <c r="I713" t="s">
        <v>34</v>
      </c>
      <c r="J713" t="str">
        <f t="array" ref="J713">VLOOKUP(A713&amp;I713,IF({1,0},'8.1论文（前端查询） 需要导入-待处理)'!E:E&amp;'8.1论文（前端查询） 需要导入-待处理)'!G:G,'8.1论文（前端查询） 需要导入-待处理)'!I:I),2,)</f>
        <v>2014-01-23 </v>
      </c>
      <c r="K713" t="str">
        <f t="array" ref="K713">VLOOKUP(A713&amp;I713,IF({1,0},'8.1论文（前端查询） 需要导入-待处理)'!E:E&amp;'8.1论文（前端查询） 需要导入-待处理)'!G:G,'8.1论文（前端查询） 需要导入-待处理)'!H:H),2,)</f>
        <v>0.3</v>
      </c>
      <c r="L713" t="s">
        <v>27</v>
      </c>
      <c r="M713" t="s">
        <v>1513</v>
      </c>
      <c r="N713" t="s">
        <v>29</v>
      </c>
      <c r="R713" t="str">
        <f>CONCATENATE(E713,"(",VLOOKUP(H713,刊物分数!C:D,2,)*70%,")")</f>
        <v>luoruihua(14)</v>
      </c>
      <c r="T713">
        <v>6</v>
      </c>
    </row>
    <row r="714" hidden="1" spans="1:20">
      <c r="A714" t="s">
        <v>2102</v>
      </c>
      <c r="B714" s="9" t="s">
        <v>2103</v>
      </c>
      <c r="C714" t="str">
        <f t="array" ref="C714">IF(ISNA(VLOOKUP(A714&amp;I714&amp;"1",IF({1,0},'8.1论文（前端查询） 需要导入-待处理)'!E:E&amp;'8.1论文（前端查询） 需要导入-待处理)'!G:G&amp;'8.1论文（前端查询） 需要导入-待处理)'!K:K,'8.1论文（前端查询） 需要导入-待处理)'!B:B),2,)),VLOOKUP(A714,IF({1,0},'8.1论文（前端查询） 需要导入-待处理)'!E:E,'8.1论文（前端查询） 需要导入-待处理)'!B:B),2,),VLOOKUP(A714&amp;I714&amp;"1",IF({1,0},'8.1论文（前端查询） 需要导入-待处理)'!E:E&amp;'8.1论文（前端查询） 需要导入-待处理)'!G:G&amp;'8.1论文（前端查询） 需要导入-待处理)'!K:K,'8.1论文（前端查询） 需要导入-待处理)'!B:B),2,))</f>
        <v>罗锐华</v>
      </c>
      <c r="D714" t="str">
        <f>VLOOKUP(C714,[1]Sheet1!$A:$B,2,)</f>
        <v>luoruihua</v>
      </c>
      <c r="E714" s="1" t="s">
        <v>396</v>
      </c>
      <c r="F714" t="str">
        <f t="array" ref="F714">IF(VLOOKUP(A714&amp;I714,IF({1,0},'8.1论文（前端查询） 需要导入-待处理)'!E:E&amp;'8.1论文（前端查询） 需要导入-待处理)'!G:G,'8.1论文（前端查询） 需要导入-待处理)'!J:J),2,)="1","独立完成","合作完成")</f>
        <v>合作完成</v>
      </c>
      <c r="G714" t="str">
        <f t="array" ref="G714">VLOOKUP(A714&amp;I714,IF({1,0},'8.1论文（前端查询） 需要导入-待处理)'!E:E&amp;'8.1论文（前端查询） 需要导入-待处理)'!G:G,'8.1论文（前端查询） 需要导入-待处理)'!A:A),2,)</f>
        <v>2014</v>
      </c>
      <c r="H714" t="str">
        <f>VLOOKUP(T714,刊物分数!A:D,3,1)</f>
        <v>内部刊物</v>
      </c>
      <c r="I714" t="s">
        <v>2103</v>
      </c>
      <c r="J714" t="str">
        <f t="array" ref="J714">VLOOKUP(A714&amp;I714,IF({1,0},'8.1论文（前端查询） 需要导入-待处理)'!E:E&amp;'8.1论文（前端查询） 需要导入-待处理)'!G:G,'8.1论文（前端查询） 需要导入-待处理)'!I:I),2,)</f>
        <v>2014-01-08 </v>
      </c>
      <c r="K714" t="str">
        <f t="array" ref="K714">VLOOKUP(A714&amp;I714,IF({1,0},'8.1论文（前端查询） 需要导入-待处理)'!E:E&amp;'8.1论文（前端查询） 需要导入-待处理)'!G:G,'8.1论文（前端查询） 需要导入-待处理)'!H:H),2,)</f>
        <v>1.2</v>
      </c>
      <c r="L714" t="s">
        <v>27</v>
      </c>
      <c r="M714" t="s">
        <v>2096</v>
      </c>
      <c r="N714" t="s">
        <v>29</v>
      </c>
      <c r="R714" t="str">
        <f>CONCATENATE(E714,"(",VLOOKUP(H714,刊物分数!C:D,2,)*70%,")")</f>
        <v>luoruihua(3.5)</v>
      </c>
      <c r="T714">
        <v>4</v>
      </c>
    </row>
    <row r="715" hidden="1" spans="1:20">
      <c r="A715" t="s">
        <v>2105</v>
      </c>
      <c r="B715" s="9" t="s">
        <v>34</v>
      </c>
      <c r="C715" t="str">
        <f t="array" ref="C715">IF(ISNA(VLOOKUP(A715&amp;I715&amp;"1",IF({1,0},'8.1论文（前端查询） 需要导入-待处理)'!E:E&amp;'8.1论文（前端查询） 需要导入-待处理)'!G:G&amp;'8.1论文（前端查询） 需要导入-待处理)'!K:K,'8.1论文（前端查询） 需要导入-待处理)'!B:B),2,)),VLOOKUP(A715,IF({1,0},'8.1论文（前端查询） 需要导入-待处理)'!E:E,'8.1论文（前端查询） 需要导入-待处理)'!B:B),2,),VLOOKUP(A715&amp;I715&amp;"1",IF({1,0},'8.1论文（前端查询） 需要导入-待处理)'!E:E&amp;'8.1论文（前端查询） 需要导入-待处理)'!G:G&amp;'8.1论文（前端查询） 需要导入-待处理)'!K:K,'8.1论文（前端查询） 需要导入-待处理)'!B:B),2,))</f>
        <v>胡攀</v>
      </c>
      <c r="D715" t="str">
        <f>VLOOKUP(C715,[1]Sheet1!$A:$B,2,)</f>
        <v>hupan</v>
      </c>
      <c r="E715" s="1" t="s">
        <v>189</v>
      </c>
      <c r="F715" t="str">
        <f t="array" ref="F715">IF(VLOOKUP(A715&amp;I715,IF({1,0},'8.1论文（前端查询） 需要导入-待处理)'!E:E&amp;'8.1论文（前端查询） 需要导入-待处理)'!G:G,'8.1论文（前端查询） 需要导入-待处理)'!J:J),2,)="1","独立完成","合作完成")</f>
        <v>合作完成</v>
      </c>
      <c r="G715" t="str">
        <f t="array" ref="G715">VLOOKUP(A715&amp;I715,IF({1,0},'8.1论文（前端查询） 需要导入-待处理)'!E:E&amp;'8.1论文（前端查询） 需要导入-待处理)'!G:G,'8.1论文（前端查询） 需要导入-待处理)'!A:A),2,)</f>
        <v>2014</v>
      </c>
      <c r="H715" t="str">
        <f>VLOOKUP(T715,刊物分数!A:D,3,1)</f>
        <v>一般期刊、公开出版的论文集</v>
      </c>
      <c r="I715" t="s">
        <v>34</v>
      </c>
      <c r="J715" t="str">
        <f t="array" ref="J715">VLOOKUP(A715&amp;I715,IF({1,0},'8.1论文（前端查询） 需要导入-待处理)'!E:E&amp;'8.1论文（前端查询） 需要导入-待处理)'!G:G,'8.1论文（前端查询） 需要导入-待处理)'!I:I),2,)</f>
        <v>2014-05-22 </v>
      </c>
      <c r="K715" t="str">
        <f t="array" ref="K715">VLOOKUP(A715&amp;I715,IF({1,0},'8.1论文（前端查询） 需要导入-待处理)'!E:E&amp;'8.1论文（前端查询） 需要导入-待处理)'!G:G,'8.1论文（前端查询） 需要导入-待处理)'!H:H),2,)</f>
        <v>0.3</v>
      </c>
      <c r="L715" t="s">
        <v>27</v>
      </c>
      <c r="M715" t="s">
        <v>2096</v>
      </c>
      <c r="N715" t="s">
        <v>29</v>
      </c>
      <c r="R715" t="str">
        <f>CONCATENATE(E715,"(",VLOOKUP(H715,刊物分数!C:D,2,)*70%,")")</f>
        <v>hupan(14)</v>
      </c>
      <c r="T715">
        <v>12</v>
      </c>
    </row>
    <row r="716" hidden="1" spans="1:20">
      <c r="A716" t="s">
        <v>2107</v>
      </c>
      <c r="B716" s="9" t="s">
        <v>506</v>
      </c>
      <c r="C716" t="str">
        <f t="array" ref="C716">IF(ISNA(VLOOKUP(A716&amp;I716&amp;"1",IF({1,0},'8.1论文（前端查询） 需要导入-待处理)'!E:E&amp;'8.1论文（前端查询） 需要导入-待处理)'!G:G&amp;'8.1论文（前端查询） 需要导入-待处理)'!K:K,'8.1论文（前端查询） 需要导入-待处理)'!B:B),2,)),VLOOKUP(A716,IF({1,0},'8.1论文（前端查询） 需要导入-待处理)'!E:E,'8.1论文（前端查询） 需要导入-待处理)'!B:B),2,),VLOOKUP(A716&amp;I716&amp;"1",IF({1,0},'8.1论文（前端查询） 需要导入-待处理)'!E:E&amp;'8.1论文（前端查询） 需要导入-待处理)'!G:G&amp;'8.1论文（前端查询） 需要导入-待处理)'!K:K,'8.1论文（前端查询） 需要导入-待处理)'!B:B),2,))</f>
        <v>黄意武</v>
      </c>
      <c r="D716" t="str">
        <f>VLOOKUP(C716,[1]Sheet1!$A:$B,2,)</f>
        <v>huangyiwu</v>
      </c>
      <c r="E716" s="1" t="s">
        <v>201</v>
      </c>
      <c r="F716" t="str">
        <f t="array" ref="F716">IF(VLOOKUP(A716&amp;I716,IF({1,0},'8.1论文（前端查询） 需要导入-待处理)'!E:E&amp;'8.1论文（前端查询） 需要导入-待处理)'!G:G,'8.1论文（前端查询） 需要导入-待处理)'!J:J),2,)="1","独立完成","合作完成")</f>
        <v>独立完成</v>
      </c>
      <c r="G716" t="str">
        <f t="array" ref="G716">VLOOKUP(A716&amp;I716,IF({1,0},'8.1论文（前端查询） 需要导入-待处理)'!E:E&amp;'8.1论文（前端查询） 需要导入-待处理)'!G:G,'8.1论文（前端查询） 需要导入-待处理)'!A:A),2,)</f>
        <v>2014</v>
      </c>
      <c r="H716" t="str">
        <f>VLOOKUP(T716,刊物分数!A:D,3,1)</f>
        <v>一般核心期刊</v>
      </c>
      <c r="I716" t="s">
        <v>506</v>
      </c>
      <c r="J716" t="str">
        <f t="array" ref="J716">VLOOKUP(A716&amp;I716,IF({1,0},'8.1论文（前端查询） 需要导入-待处理)'!E:E&amp;'8.1论文（前端查询） 需要导入-待处理)'!G:G,'8.1论文（前端查询） 需要导入-待处理)'!I:I),2,)</f>
        <v>2014-04-01 </v>
      </c>
      <c r="K716" t="str">
        <f t="array" ref="K716">VLOOKUP(A716&amp;I716,IF({1,0},'8.1论文（前端查询） 需要导入-待处理)'!E:E&amp;'8.1论文（前端查询） 需要导入-待处理)'!G:G,'8.1论文（前端查询） 需要导入-待处理)'!H:H),2,)</f>
        <v>0.8</v>
      </c>
      <c r="L716" t="s">
        <v>27</v>
      </c>
      <c r="M716" t="s">
        <v>204</v>
      </c>
      <c r="N716" t="s">
        <v>29</v>
      </c>
      <c r="R716" t="str">
        <f>CONCATENATE(E716,"(",VLOOKUP(H716,刊物分数!C:D,2,)*70%,")")</f>
        <v>huangyiwu(42)</v>
      </c>
      <c r="T716">
        <v>30</v>
      </c>
    </row>
    <row r="717" hidden="1" spans="1:20">
      <c r="A717" t="s">
        <v>2110</v>
      </c>
      <c r="B717" s="9" t="s">
        <v>1811</v>
      </c>
      <c r="C717" t="str">
        <f t="array" ref="C717">IF(ISNA(VLOOKUP(A717&amp;I717&amp;"1",IF({1,0},'8.1论文（前端查询） 需要导入-待处理)'!E:E&amp;'8.1论文（前端查询） 需要导入-待处理)'!G:G&amp;'8.1论文（前端查询） 需要导入-待处理)'!K:K,'8.1论文（前端查询） 需要导入-待处理)'!B:B),2,)),VLOOKUP(A717,IF({1,0},'8.1论文（前端查询） 需要导入-待处理)'!E:E,'8.1论文（前端查询） 需要导入-待处理)'!B:B),2,),VLOOKUP(A717&amp;I717&amp;"1",IF({1,0},'8.1论文（前端查询） 需要导入-待处理)'!E:E&amp;'8.1论文（前端查询） 需要导入-待处理)'!G:G&amp;'8.1论文（前端查询） 需要导入-待处理)'!K:K,'8.1论文（前端查询） 需要导入-待处理)'!B:B),2,))</f>
        <v>黄意武</v>
      </c>
      <c r="D717" t="str">
        <f>VLOOKUP(C717,[1]Sheet1!$A:$B,2,)</f>
        <v>huangyiwu</v>
      </c>
      <c r="E717" s="1" t="s">
        <v>201</v>
      </c>
      <c r="F717" t="str">
        <f t="array" ref="F717">IF(VLOOKUP(A717&amp;I717,IF({1,0},'8.1论文（前端查询） 需要导入-待处理)'!E:E&amp;'8.1论文（前端查询） 需要导入-待处理)'!G:G,'8.1论文（前端查询） 需要导入-待处理)'!J:J),2,)="1","独立完成","合作完成")</f>
        <v>独立完成</v>
      </c>
      <c r="G717" t="str">
        <f t="array" ref="G717">VLOOKUP(A717&amp;I717,IF({1,0},'8.1论文（前端查询） 需要导入-待处理)'!E:E&amp;'8.1论文（前端查询） 需要导入-待处理)'!G:G,'8.1论文（前端查询） 需要导入-待处理)'!A:A),2,)</f>
        <v>2014</v>
      </c>
      <c r="H717" t="str">
        <f>VLOOKUP(T717,刊物分数!A:D,3,1)</f>
        <v>一般期刊、公开出版的论文集</v>
      </c>
      <c r="I717" t="s">
        <v>1811</v>
      </c>
      <c r="J717" t="str">
        <f t="array" ref="J717">VLOOKUP(A717&amp;I717,IF({1,0},'8.1论文（前端查询） 需要导入-待处理)'!E:E&amp;'8.1论文（前端查询） 需要导入-待处理)'!G:G,'8.1论文（前端查询） 需要导入-待处理)'!I:I),2,)</f>
        <v>2014-02-20 </v>
      </c>
      <c r="K717" t="str">
        <f t="array" ref="K717">VLOOKUP(A717&amp;I717,IF({1,0},'8.1论文（前端查询） 需要导入-待处理)'!E:E&amp;'8.1论文（前端查询） 需要导入-待处理)'!G:G,'8.1论文（前端查询） 需要导入-待处理)'!H:H),2,)</f>
        <v>0.75</v>
      </c>
      <c r="L717" t="s">
        <v>27</v>
      </c>
      <c r="M717" t="s">
        <v>204</v>
      </c>
      <c r="N717" t="s">
        <v>29</v>
      </c>
      <c r="R717" t="str">
        <f>CONCATENATE(E717,"(",VLOOKUP(H717,刊物分数!C:D,2,)*70%,")")</f>
        <v>huangyiwu(14)</v>
      </c>
      <c r="T717">
        <v>10</v>
      </c>
    </row>
    <row r="718" hidden="1" spans="1:20">
      <c r="A718" t="s">
        <v>2112</v>
      </c>
      <c r="B718" s="9" t="s">
        <v>34</v>
      </c>
      <c r="C718" t="str">
        <f t="array" ref="C718">IF(ISNA(VLOOKUP(A718&amp;I718&amp;"1",IF({1,0},'8.1论文（前端查询） 需要导入-待处理)'!E:E&amp;'8.1论文（前端查询） 需要导入-待处理)'!G:G&amp;'8.1论文（前端查询） 需要导入-待处理)'!K:K,'8.1论文（前端查询） 需要导入-待处理)'!B:B),2,)),VLOOKUP(A718,IF({1,0},'8.1论文（前端查询） 需要导入-待处理)'!E:E,'8.1论文（前端查询） 需要导入-待处理)'!B:B),2,),VLOOKUP(A718&amp;I718&amp;"1",IF({1,0},'8.1论文（前端查询） 需要导入-待处理)'!E:E&amp;'8.1论文（前端查询） 需要导入-待处理)'!G:G&amp;'8.1论文（前端查询） 需要导入-待处理)'!K:K,'8.1论文（前端查询） 需要导入-待处理)'!B:B),2,))</f>
        <v>黄意武</v>
      </c>
      <c r="D718" t="str">
        <f>VLOOKUP(C718,[1]Sheet1!$A:$B,2,)</f>
        <v>huangyiwu</v>
      </c>
      <c r="E718" s="1" t="s">
        <v>201</v>
      </c>
      <c r="F718" t="str">
        <f t="array" ref="F718">IF(VLOOKUP(A718&amp;I718,IF({1,0},'8.1论文（前端查询） 需要导入-待处理)'!E:E&amp;'8.1论文（前端查询） 需要导入-待处理)'!G:G,'8.1论文（前端查询） 需要导入-待处理)'!J:J),2,)="1","独立完成","合作完成")</f>
        <v>独立完成</v>
      </c>
      <c r="G718" t="str">
        <f t="array" ref="G718">VLOOKUP(A718&amp;I718,IF({1,0},'8.1论文（前端查询） 需要导入-待处理)'!E:E&amp;'8.1论文（前端查询） 需要导入-待处理)'!G:G,'8.1论文（前端查询） 需要导入-待处理)'!A:A),2,)</f>
        <v>2014</v>
      </c>
      <c r="H718" t="str">
        <f>VLOOKUP(T718,刊物分数!A:D,3,1)</f>
        <v>一般期刊、公开出版的论文集</v>
      </c>
      <c r="I718" t="s">
        <v>34</v>
      </c>
      <c r="J718" t="str">
        <f t="array" ref="J718">VLOOKUP(A718&amp;I718,IF({1,0},'8.1论文（前端查询） 需要导入-待处理)'!E:E&amp;'8.1论文（前端查询） 需要导入-待处理)'!G:G,'8.1论文（前端查询） 需要导入-待处理)'!I:I),2,)</f>
        <v>2014-07-09 </v>
      </c>
      <c r="K718" t="str">
        <f t="array" ref="K718">VLOOKUP(A718&amp;I718,IF({1,0},'8.1论文（前端查询） 需要导入-待处理)'!E:E&amp;'8.1论文（前端查询） 需要导入-待处理)'!G:G,'8.1论文（前端查询） 需要导入-待处理)'!H:H),2,)</f>
        <v>0.4</v>
      </c>
      <c r="L718" t="s">
        <v>27</v>
      </c>
      <c r="M718" t="s">
        <v>204</v>
      </c>
      <c r="N718" t="s">
        <v>29</v>
      </c>
      <c r="R718" t="str">
        <f>CONCATENATE(E718,"(",VLOOKUP(H718,刊物分数!C:D,2,)*70%,")")</f>
        <v>huangyiwu(14)</v>
      </c>
      <c r="T718">
        <v>20</v>
      </c>
    </row>
    <row r="719" hidden="1" spans="1:20">
      <c r="A719" t="s">
        <v>2114</v>
      </c>
      <c r="B719" s="9" t="s">
        <v>2115</v>
      </c>
      <c r="C719" t="str">
        <f t="array" ref="C719">IF(ISNA(VLOOKUP(A719&amp;I719&amp;"1",IF({1,0},'8.1论文（前端查询） 需要导入-待处理)'!E:E&amp;'8.1论文（前端查询） 需要导入-待处理)'!G:G&amp;'8.1论文（前端查询） 需要导入-待处理)'!K:K,'8.1论文（前端查询） 需要导入-待处理)'!B:B),2,)),VLOOKUP(A719,IF({1,0},'8.1论文（前端查询） 需要导入-待处理)'!E:E,'8.1论文（前端查询） 需要导入-待处理)'!B:B),2,),VLOOKUP(A719&amp;I719&amp;"1",IF({1,0},'8.1论文（前端查询） 需要导入-待处理)'!E:E&amp;'8.1论文（前端查询） 需要导入-待处理)'!G:G&amp;'8.1论文（前端查询） 需要导入-待处理)'!K:K,'8.1论文（前端查询） 需要导入-待处理)'!B:B),2,))</f>
        <v>黄意武</v>
      </c>
      <c r="D719" t="str">
        <f>VLOOKUP(C719,[1]Sheet1!$A:$B,2,)</f>
        <v>huangyiwu</v>
      </c>
      <c r="E719" s="1" t="s">
        <v>201</v>
      </c>
      <c r="F719" t="str">
        <f t="array" ref="F719">IF(VLOOKUP(A719&amp;I719,IF({1,0},'8.1论文（前端查询） 需要导入-待处理)'!E:E&amp;'8.1论文（前端查询） 需要导入-待处理)'!G:G,'8.1论文（前端查询） 需要导入-待处理)'!J:J),2,)="1","独立完成","合作完成")</f>
        <v>独立完成</v>
      </c>
      <c r="G719" t="str">
        <f t="array" ref="G719">VLOOKUP(A719&amp;I719,IF({1,0},'8.1论文（前端查询） 需要导入-待处理)'!E:E&amp;'8.1论文（前端查询） 需要导入-待处理)'!G:G,'8.1论文（前端查询） 需要导入-待处理)'!A:A),2,)</f>
        <v>2014</v>
      </c>
      <c r="H719" t="str">
        <f>VLOOKUP(T719,刊物分数!A:D,3,1)</f>
        <v>一般核心期刊</v>
      </c>
      <c r="I719" t="s">
        <v>2115</v>
      </c>
      <c r="J719" t="str">
        <f t="array" ref="J719">VLOOKUP(A719&amp;I719,IF({1,0},'8.1论文（前端查询） 需要导入-待处理)'!E:E&amp;'8.1论文（前端查询） 需要导入-待处理)'!G:G,'8.1论文（前端查询） 需要导入-待处理)'!I:I),2,)</f>
        <v>2014-11-01 </v>
      </c>
      <c r="K719" t="str">
        <f t="array" ref="K719">VLOOKUP(A719&amp;I719,IF({1,0},'8.1论文（前端查询） 需要导入-待处理)'!E:E&amp;'8.1论文（前端查询） 需要导入-待处理)'!G:G,'8.1论文（前端查询） 需要导入-待处理)'!H:H),2,)</f>
        <v>0.75</v>
      </c>
      <c r="L719" t="s">
        <v>27</v>
      </c>
      <c r="M719" t="s">
        <v>204</v>
      </c>
      <c r="N719" t="s">
        <v>29</v>
      </c>
      <c r="R719" t="str">
        <f>CONCATENATE(E719,"(",VLOOKUP(H719,刊物分数!C:D,2,)*70%,")")</f>
        <v>huangyiwu(42)</v>
      </c>
      <c r="T719">
        <v>30</v>
      </c>
    </row>
    <row r="720" hidden="1" spans="1:20">
      <c r="A720" t="s">
        <v>2117</v>
      </c>
      <c r="B720" s="9" t="s">
        <v>34</v>
      </c>
      <c r="C720" t="str">
        <f t="array" ref="C720">IF(ISNA(VLOOKUP(A720&amp;I720&amp;"1",IF({1,0},'8.1论文（前端查询） 需要导入-待处理)'!E:E&amp;'8.1论文（前端查询） 需要导入-待处理)'!G:G&amp;'8.1论文（前端查询） 需要导入-待处理)'!K:K,'8.1论文（前端查询） 需要导入-待处理)'!B:B),2,)),VLOOKUP(A720,IF({1,0},'8.1论文（前端查询） 需要导入-待处理)'!E:E,'8.1论文（前端查询） 需要导入-待处理)'!B:B),2,),VLOOKUP(A720&amp;I720&amp;"1",IF({1,0},'8.1论文（前端查询） 需要导入-待处理)'!E:E&amp;'8.1论文（前端查询） 需要导入-待处理)'!G:G&amp;'8.1论文（前端查询） 需要导入-待处理)'!K:K,'8.1论文（前端查询） 需要导入-待处理)'!B:B),2,))</f>
        <v>黄意武</v>
      </c>
      <c r="D720" t="str">
        <f>VLOOKUP(C720,[1]Sheet1!$A:$B,2,)</f>
        <v>huangyiwu</v>
      </c>
      <c r="E720" s="1" t="s">
        <v>201</v>
      </c>
      <c r="F720" t="str">
        <f t="array" ref="F720">IF(VLOOKUP(A720&amp;I720,IF({1,0},'8.1论文（前端查询） 需要导入-待处理)'!E:E&amp;'8.1论文（前端查询） 需要导入-待处理)'!G:G,'8.1论文（前端查询） 需要导入-待处理)'!J:J),2,)="1","独立完成","合作完成")</f>
        <v>独立完成</v>
      </c>
      <c r="G720" t="str">
        <f t="array" ref="G720">VLOOKUP(A720&amp;I720,IF({1,0},'8.1论文（前端查询） 需要导入-待处理)'!E:E&amp;'8.1论文（前端查询） 需要导入-待处理)'!G:G,'8.1论文（前端查询） 需要导入-待处理)'!A:A),2,)</f>
        <v>2014</v>
      </c>
      <c r="H720" t="str">
        <f>VLOOKUP(T720,刊物分数!A:D,3,1)</f>
        <v>一般期刊、公开出版的论文集</v>
      </c>
      <c r="I720" t="s">
        <v>34</v>
      </c>
      <c r="J720" t="str">
        <f t="array" ref="J720">VLOOKUP(A720&amp;I720,IF({1,0},'8.1论文（前端查询） 需要导入-待处理)'!E:E&amp;'8.1论文（前端查询） 需要导入-待处理)'!G:G,'8.1论文（前端查询） 需要导入-待处理)'!I:I),2,)</f>
        <v>2014-10-07 </v>
      </c>
      <c r="K720" t="str">
        <f t="array" ref="K720">VLOOKUP(A720&amp;I720,IF({1,0},'8.1论文（前端查询） 需要导入-待处理)'!E:E&amp;'8.1论文（前端查询） 需要导入-待处理)'!G:G,'8.1论文（前端查询） 需要导入-待处理)'!H:H),2,)</f>
        <v>0.35</v>
      </c>
      <c r="L720" t="s">
        <v>27</v>
      </c>
      <c r="M720" t="s">
        <v>204</v>
      </c>
      <c r="N720" t="s">
        <v>29</v>
      </c>
      <c r="R720" t="str">
        <f>CONCATENATE(E720,"(",VLOOKUP(H720,刊物分数!C:D,2,)*70%,")")</f>
        <v>huangyiwu(14)</v>
      </c>
      <c r="T720">
        <v>20</v>
      </c>
    </row>
    <row r="721" hidden="1" spans="1:20">
      <c r="A721" t="s">
        <v>2119</v>
      </c>
      <c r="B721" s="9" t="s">
        <v>198</v>
      </c>
      <c r="C721" t="str">
        <f t="array" ref="C721">IF(ISNA(VLOOKUP(A721&amp;I721&amp;"1",IF({1,0},'8.1论文（前端查询） 需要导入-待处理)'!E:E&amp;'8.1论文（前端查询） 需要导入-待处理)'!G:G&amp;'8.1论文（前端查询） 需要导入-待处理)'!K:K,'8.1论文（前端查询） 需要导入-待处理)'!B:B),2,)),VLOOKUP(A721,IF({1,0},'8.1论文（前端查询） 需要导入-待处理)'!E:E,'8.1论文（前端查询） 需要导入-待处理)'!B:B),2,),VLOOKUP(A721&amp;I721&amp;"1",IF({1,0},'8.1论文（前端查询） 需要导入-待处理)'!E:E&amp;'8.1论文（前端查询） 需要导入-待处理)'!G:G&amp;'8.1论文（前端查询） 需要导入-待处理)'!K:K,'8.1论文（前端查询） 需要导入-待处理)'!B:B),2,))</f>
        <v>黄意武</v>
      </c>
      <c r="D721" t="str">
        <f>VLOOKUP(C721,[1]Sheet1!$A:$B,2,)</f>
        <v>huangyiwu</v>
      </c>
      <c r="E721" s="1" t="s">
        <v>201</v>
      </c>
      <c r="F721" t="str">
        <f t="array" ref="F721">IF(VLOOKUP(A721&amp;I721,IF({1,0},'8.1论文（前端查询） 需要导入-待处理)'!E:E&amp;'8.1论文（前端查询） 需要导入-待处理)'!G:G,'8.1论文（前端查询） 需要导入-待处理)'!J:J),2,)="1","独立完成","合作完成")</f>
        <v>独立完成</v>
      </c>
      <c r="G721" t="str">
        <f t="array" ref="G721">VLOOKUP(A721&amp;I721,IF({1,0},'8.1论文（前端查询） 需要导入-待处理)'!E:E&amp;'8.1论文（前端查询） 需要导入-待处理)'!G:G,'8.1论文（前端查询） 需要导入-待处理)'!A:A),2,)</f>
        <v>2014</v>
      </c>
      <c r="H721" t="str">
        <f>VLOOKUP(T721,刊物分数!A:D,3,1)</f>
        <v>一般期刊、公开出版的论文集</v>
      </c>
      <c r="I721" t="s">
        <v>198</v>
      </c>
      <c r="J721" t="str">
        <f t="array" ref="J721">VLOOKUP(A721&amp;I721,IF({1,0},'8.1论文（前端查询） 需要导入-待处理)'!E:E&amp;'8.1论文（前端查询） 需要导入-待处理)'!G:G,'8.1论文（前端查询） 需要导入-待处理)'!I:I),2,)</f>
        <v>2014-10-01 </v>
      </c>
      <c r="K721" t="str">
        <f t="array" ref="K721">VLOOKUP(A721&amp;I721,IF({1,0},'8.1论文（前端查询） 需要导入-待处理)'!E:E&amp;'8.1论文（前端查询） 需要导入-待处理)'!G:G,'8.1论文（前端查询） 需要导入-待处理)'!H:H),2,)</f>
        <v>0.8</v>
      </c>
      <c r="L721" t="s">
        <v>27</v>
      </c>
      <c r="M721" t="s">
        <v>204</v>
      </c>
      <c r="N721" t="s">
        <v>29</v>
      </c>
      <c r="R721" t="str">
        <f>CONCATENATE(E721,"(",VLOOKUP(H721,刊物分数!C:D,2,)*70%,")")</f>
        <v>huangyiwu(14)</v>
      </c>
      <c r="T721">
        <v>20</v>
      </c>
    </row>
    <row r="722" hidden="1" spans="1:20">
      <c r="A722" t="s">
        <v>2120</v>
      </c>
      <c r="B722" s="9" t="s">
        <v>2115</v>
      </c>
      <c r="C722" t="str">
        <f t="array" ref="C722">IF(ISNA(VLOOKUP(A722&amp;I722&amp;"1",IF({1,0},'8.1论文（前端查询） 需要导入-待处理)'!E:E&amp;'8.1论文（前端查询） 需要导入-待处理)'!G:G&amp;'8.1论文（前端查询） 需要导入-待处理)'!K:K,'8.1论文（前端查询） 需要导入-待处理)'!B:B),2,)),VLOOKUP(A722,IF({1,0},'8.1论文（前端查询） 需要导入-待处理)'!E:E,'8.1论文（前端查询） 需要导入-待处理)'!B:B),2,),VLOOKUP(A722&amp;I722&amp;"1",IF({1,0},'8.1论文（前端查询） 需要导入-待处理)'!E:E&amp;'8.1论文（前端查询） 需要导入-待处理)'!G:G&amp;'8.1论文（前端查询） 需要导入-待处理)'!K:K,'8.1论文（前端查询） 需要导入-待处理)'!B:B),2,))</f>
        <v>黄意武</v>
      </c>
      <c r="D722" t="str">
        <f>VLOOKUP(C722,[1]Sheet1!$A:$B,2,)</f>
        <v>huangyiwu</v>
      </c>
      <c r="E722" s="1" t="s">
        <v>201</v>
      </c>
      <c r="F722" t="str">
        <f t="array" ref="F722">IF(VLOOKUP(A722&amp;I722,IF({1,0},'8.1论文（前端查询） 需要导入-待处理)'!E:E&amp;'8.1论文（前端查询） 需要导入-待处理)'!G:G,'8.1论文（前端查询） 需要导入-待处理)'!J:J),2,)="1","独立完成","合作完成")</f>
        <v>合作完成</v>
      </c>
      <c r="G722" t="str">
        <f t="array" ref="G722">VLOOKUP(A722&amp;I722,IF({1,0},'8.1论文（前端查询） 需要导入-待处理)'!E:E&amp;'8.1论文（前端查询） 需要导入-待处理)'!G:G,'8.1论文（前端查询） 需要导入-待处理)'!A:A),2,)</f>
        <v>2014</v>
      </c>
      <c r="H722" t="str">
        <f>VLOOKUP(T722,刊物分数!A:D,3,1)</f>
        <v>一般核心期刊</v>
      </c>
      <c r="I722" t="s">
        <v>2115</v>
      </c>
      <c r="J722" t="str">
        <f t="array" ref="J722">VLOOKUP(A722&amp;I722,IF({1,0},'8.1论文（前端查询） 需要导入-待处理)'!E:E&amp;'8.1论文（前端查询） 需要导入-待处理)'!G:G,'8.1论文（前端查询） 需要导入-待处理)'!I:I),2,)</f>
        <v>2014-02-19 </v>
      </c>
      <c r="K722" t="str">
        <f t="array" ref="K722">VLOOKUP(A722&amp;I722,IF({1,0},'8.1论文（前端查询） 需要导入-待处理)'!E:E&amp;'8.1论文（前端查询） 需要导入-待处理)'!G:G,'8.1论文（前端查询） 需要导入-待处理)'!H:H),2,)</f>
        <v>0.8</v>
      </c>
      <c r="L722" t="s">
        <v>27</v>
      </c>
      <c r="M722" t="s">
        <v>204</v>
      </c>
      <c r="N722" t="s">
        <v>29</v>
      </c>
      <c r="R722" t="str">
        <f>CONCATENATE(E722,"(",VLOOKUP(H722,刊物分数!C:D,2,)*70%,")")</f>
        <v>huangyiwu(42)</v>
      </c>
      <c r="T722">
        <v>30</v>
      </c>
    </row>
    <row r="723" hidden="1" spans="1:20">
      <c r="A723" t="s">
        <v>2122</v>
      </c>
      <c r="B723" s="9" t="s">
        <v>34</v>
      </c>
      <c r="C723" t="str">
        <f t="array" ref="C723">IF(ISNA(VLOOKUP(A723&amp;I723&amp;"1",IF({1,0},'8.1论文（前端查询） 需要导入-待处理)'!E:E&amp;'8.1论文（前端查询） 需要导入-待处理)'!G:G&amp;'8.1论文（前端查询） 需要导入-待处理)'!K:K,'8.1论文（前端查询） 需要导入-待处理)'!B:B),2,)),VLOOKUP(A723,IF({1,0},'8.1论文（前端查询） 需要导入-待处理)'!E:E,'8.1论文（前端查询） 需要导入-待处理)'!B:B),2,),VLOOKUP(A723&amp;I723&amp;"1",IF({1,0},'8.1论文（前端查询） 需要导入-待处理)'!E:E&amp;'8.1论文（前端查询） 需要导入-待处理)'!G:G&amp;'8.1论文（前端查询） 需要导入-待处理)'!K:K,'8.1论文（前端查询） 需要导入-待处理)'!B:B),2,))</f>
        <v>江薇薇</v>
      </c>
      <c r="D723" t="str">
        <f>VLOOKUP(C723,[1]Sheet1!$A:$B,2,)</f>
        <v>jiangweiwei</v>
      </c>
      <c r="E723" s="1" t="s">
        <v>223</v>
      </c>
      <c r="F723" t="str">
        <f t="array" ref="F723">IF(VLOOKUP(A723&amp;I723,IF({1,0},'8.1论文（前端查询） 需要导入-待处理)'!E:E&amp;'8.1论文（前端查询） 需要导入-待处理)'!G:G,'8.1论文（前端查询） 需要导入-待处理)'!J:J),2,)="1","独立完成","合作完成")</f>
        <v>独立完成</v>
      </c>
      <c r="G723" t="str">
        <f t="array" ref="G723">VLOOKUP(A723&amp;I723,IF({1,0},'8.1论文（前端查询） 需要导入-待处理)'!E:E&amp;'8.1论文（前端查询） 需要导入-待处理)'!G:G,'8.1论文（前端查询） 需要导入-待处理)'!A:A),2,)</f>
        <v>2014</v>
      </c>
      <c r="H723" t="str">
        <f>VLOOKUP(T723,刊物分数!A:D,3,1)</f>
        <v>一般期刊、公开出版的论文集</v>
      </c>
      <c r="I723" t="s">
        <v>34</v>
      </c>
      <c r="J723" t="str">
        <f t="array" ref="J723">VLOOKUP(A723&amp;I723,IF({1,0},'8.1论文（前端查询） 需要导入-待处理)'!E:E&amp;'8.1论文（前端查询） 需要导入-待处理)'!G:G,'8.1论文（前端查询） 需要导入-待处理)'!I:I),2,)</f>
        <v>2014-02-18 </v>
      </c>
      <c r="K723" t="str">
        <f t="array" ref="K723">VLOOKUP(A723&amp;I723,IF({1,0},'8.1论文（前端查询） 需要导入-待处理)'!E:E&amp;'8.1论文（前端查询） 需要导入-待处理)'!G:G,'8.1论文（前端查询） 需要导入-待处理)'!H:H),2,)</f>
        <v>0.3</v>
      </c>
      <c r="L723" t="s">
        <v>27</v>
      </c>
      <c r="M723" t="s">
        <v>225</v>
      </c>
      <c r="N723" t="s">
        <v>29</v>
      </c>
      <c r="R723" t="str">
        <f>CONCATENATE(E723,"(",VLOOKUP(H723,刊物分数!C:D,2,)*70%,")")</f>
        <v>jiangweiwei(14)</v>
      </c>
      <c r="T723">
        <v>20</v>
      </c>
    </row>
    <row r="724" hidden="1" spans="1:20">
      <c r="A724" t="s">
        <v>2124</v>
      </c>
      <c r="B724" s="9" t="s">
        <v>2125</v>
      </c>
      <c r="C724" t="str">
        <f t="array" ref="C724">IF(ISNA(VLOOKUP(A724&amp;I724&amp;"1",IF({1,0},'8.1论文（前端查询） 需要导入-待处理)'!E:E&amp;'8.1论文（前端查询） 需要导入-待处理)'!G:G&amp;'8.1论文（前端查询） 需要导入-待处理)'!K:K,'8.1论文（前端查询） 需要导入-待处理)'!B:B),2,)),VLOOKUP(A724,IF({1,0},'8.1论文（前端查询） 需要导入-待处理)'!E:E,'8.1论文（前端查询） 需要导入-待处理)'!B:B),2,),VLOOKUP(A724&amp;I724&amp;"1",IF({1,0},'8.1论文（前端查询） 需要导入-待处理)'!E:E&amp;'8.1论文（前端查询） 需要导入-待处理)'!G:G&amp;'8.1论文（前端查询） 需要导入-待处理)'!K:K,'8.1论文（前端查询） 需要导入-待处理)'!B:B),2,))</f>
        <v>江薇薇</v>
      </c>
      <c r="D724" t="str">
        <f>VLOOKUP(C724,[1]Sheet1!$A:$B,2,)</f>
        <v>jiangweiwei</v>
      </c>
      <c r="E724" s="1" t="s">
        <v>223</v>
      </c>
      <c r="F724" t="str">
        <f t="array" ref="F724">IF(VLOOKUP(A724&amp;I724,IF({1,0},'8.1论文（前端查询） 需要导入-待处理)'!E:E&amp;'8.1论文（前端查询） 需要导入-待处理)'!G:G,'8.1论文（前端查询） 需要导入-待处理)'!J:J),2,)="1","独立完成","合作完成")</f>
        <v>独立完成</v>
      </c>
      <c r="G724" t="str">
        <f t="array" ref="G724">VLOOKUP(A724&amp;I724,IF({1,0},'8.1论文（前端查询） 需要导入-待处理)'!E:E&amp;'8.1论文（前端查询） 需要导入-待处理)'!G:G,'8.1论文（前端查询） 需要导入-待处理)'!A:A),2,)</f>
        <v>2014</v>
      </c>
      <c r="H724" t="str">
        <f>VLOOKUP(T724,刊物分数!A:D,3,1)</f>
        <v>一般期刊、公开出版的论文集</v>
      </c>
      <c r="I724" t="s">
        <v>2125</v>
      </c>
      <c r="J724" t="str">
        <f t="array" ref="J724">VLOOKUP(A724&amp;I724,IF({1,0},'8.1论文（前端查询） 需要导入-待处理)'!E:E&amp;'8.1论文（前端查询） 需要导入-待处理)'!G:G,'8.1论文（前端查询） 需要导入-待处理)'!I:I),2,)</f>
        <v>2013-12-28 </v>
      </c>
      <c r="K724" t="str">
        <f t="array" ref="K724">VLOOKUP(A724&amp;I724,IF({1,0},'8.1论文（前端查询） 需要导入-待处理)'!E:E&amp;'8.1论文（前端查询） 需要导入-待处理)'!G:G,'8.1论文（前端查询） 需要导入-待处理)'!H:H),2,)</f>
        <v>0.6</v>
      </c>
      <c r="L724" t="s">
        <v>27</v>
      </c>
      <c r="M724" t="s">
        <v>225</v>
      </c>
      <c r="N724" t="s">
        <v>29</v>
      </c>
      <c r="R724" t="str">
        <f>CONCATENATE(E724,"(",VLOOKUP(H724,刊物分数!C:D,2,)*70%,")")</f>
        <v>jiangweiwei(14)</v>
      </c>
      <c r="T724">
        <v>10</v>
      </c>
    </row>
    <row r="725" hidden="1" spans="1:20">
      <c r="A725" t="s">
        <v>2124</v>
      </c>
      <c r="B725" s="9" t="s">
        <v>2127</v>
      </c>
      <c r="C725" t="str">
        <f t="array" ref="C725">IF(ISNA(VLOOKUP(A725&amp;I725&amp;"1",IF({1,0},'8.1论文（前端查询） 需要导入-待处理)'!E:E&amp;'8.1论文（前端查询） 需要导入-待处理)'!G:G&amp;'8.1论文（前端查询） 需要导入-待处理)'!K:K,'8.1论文（前端查询） 需要导入-待处理)'!B:B),2,)),VLOOKUP(A725,IF({1,0},'8.1论文（前端查询） 需要导入-待处理)'!E:E,'8.1论文（前端查询） 需要导入-待处理)'!B:B),2,),VLOOKUP(A725&amp;I725&amp;"1",IF({1,0},'8.1论文（前端查询） 需要导入-待处理)'!E:E&amp;'8.1论文（前端查询） 需要导入-待处理)'!G:G&amp;'8.1论文（前端查询） 需要导入-待处理)'!K:K,'8.1论文（前端查询） 需要导入-待处理)'!B:B),2,))</f>
        <v>江薇薇</v>
      </c>
      <c r="D725" t="str">
        <f>VLOOKUP(C725,[1]Sheet1!$A:$B,2,)</f>
        <v>jiangweiwei</v>
      </c>
      <c r="E725" s="1" t="s">
        <v>223</v>
      </c>
      <c r="F725" t="str">
        <f t="array" ref="F725">IF(VLOOKUP(A725&amp;I725,IF({1,0},'8.1论文（前端查询） 需要导入-待处理)'!E:E&amp;'8.1论文（前端查询） 需要导入-待处理)'!G:G,'8.1论文（前端查询） 需要导入-待处理)'!J:J),2,)="1","独立完成","合作完成")</f>
        <v>独立完成</v>
      </c>
      <c r="G725" t="str">
        <f t="array" ref="G725">VLOOKUP(A725&amp;I725,IF({1,0},'8.1论文（前端查询） 需要导入-待处理)'!E:E&amp;'8.1论文（前端查询） 需要导入-待处理)'!G:G,'8.1论文（前端查询） 需要导入-待处理)'!A:A),2,)</f>
        <v>2014</v>
      </c>
      <c r="H725" t="str">
        <f>VLOOKUP(T725,刊物分数!A:D,3,1)</f>
        <v>一般期刊、公开出版的论文集</v>
      </c>
      <c r="I725" t="s">
        <v>2127</v>
      </c>
      <c r="J725" t="str">
        <f t="array" ref="J725">VLOOKUP(A725&amp;I725,IF({1,0},'8.1论文（前端查询） 需要导入-待处理)'!E:E&amp;'8.1论文（前端查询） 需要导入-待处理)'!G:G,'8.1论文（前端查询） 需要导入-待处理)'!I:I),2,)</f>
        <v>2013-12-31 </v>
      </c>
      <c r="K725" t="str">
        <f t="array" ref="K725">VLOOKUP(A725&amp;I725,IF({1,0},'8.1论文（前端查询） 需要导入-待处理)'!E:E&amp;'8.1论文（前端查询） 需要导入-待处理)'!G:G,'8.1论文（前端查询） 需要导入-待处理)'!H:H),2,)</f>
        <v>0.8</v>
      </c>
      <c r="L725" t="s">
        <v>27</v>
      </c>
      <c r="M725" t="s">
        <v>225</v>
      </c>
      <c r="N725" t="s">
        <v>29</v>
      </c>
      <c r="R725" t="str">
        <f>CONCATENATE(E725,"(",VLOOKUP(H725,刊物分数!C:D,2,)*70%,")")</f>
        <v>jiangweiwei(14)</v>
      </c>
      <c r="T725">
        <v>10</v>
      </c>
    </row>
    <row r="726" hidden="1" spans="1:20">
      <c r="A726" t="s">
        <v>2129</v>
      </c>
      <c r="B726" s="9" t="s">
        <v>2130</v>
      </c>
      <c r="C726" t="str">
        <f t="array" ref="C726">IF(ISNA(VLOOKUP(A726&amp;I726&amp;"1",IF({1,0},'8.1论文（前端查询） 需要导入-待处理)'!E:E&amp;'8.1论文（前端查询） 需要导入-待处理)'!G:G&amp;'8.1论文（前端查询） 需要导入-待处理)'!K:K,'8.1论文（前端查询） 需要导入-待处理)'!B:B),2,)),VLOOKUP(A726,IF({1,0},'8.1论文（前端查询） 需要导入-待处理)'!E:E,'8.1论文（前端查询） 需要导入-待处理)'!B:B),2,),VLOOKUP(A726&amp;I726&amp;"1",IF({1,0},'8.1论文（前端查询） 需要导入-待处理)'!E:E&amp;'8.1论文（前端查询） 需要导入-待处理)'!G:G&amp;'8.1论文（前端查询） 需要导入-待处理)'!K:K,'8.1论文（前端查询） 需要导入-待处理)'!B:B),2,))</f>
        <v>江薇薇</v>
      </c>
      <c r="D726" t="str">
        <f>VLOOKUP(C726,[1]Sheet1!$A:$B,2,)</f>
        <v>jiangweiwei</v>
      </c>
      <c r="E726" s="1" t="s">
        <v>223</v>
      </c>
      <c r="F726" t="str">
        <f t="array" ref="F726">IF(VLOOKUP(A726&amp;I726,IF({1,0},'8.1论文（前端查询） 需要导入-待处理)'!E:E&amp;'8.1论文（前端查询） 需要导入-待处理)'!G:G,'8.1论文（前端查询） 需要导入-待处理)'!J:J),2,)="1","独立完成","合作完成")</f>
        <v>合作完成</v>
      </c>
      <c r="G726" t="str">
        <f t="array" ref="G726">VLOOKUP(A726&amp;I726,IF({1,0},'8.1论文（前端查询） 需要导入-待处理)'!E:E&amp;'8.1论文（前端查询） 需要导入-待处理)'!G:G,'8.1论文（前端查询） 需要导入-待处理)'!A:A),2,)</f>
        <v>2014</v>
      </c>
      <c r="H726" t="str">
        <f>VLOOKUP(T726,刊物分数!A:D,3,1)</f>
        <v>一般期刊、公开出版的论文集</v>
      </c>
      <c r="I726" t="s">
        <v>2130</v>
      </c>
      <c r="J726" t="str">
        <f t="array" ref="J726">VLOOKUP(A726&amp;I726,IF({1,0},'8.1论文（前端查询） 需要导入-待处理)'!E:E&amp;'8.1论文（前端查询） 需要导入-待处理)'!G:G,'8.1论文（前端查询） 需要导入-待处理)'!I:I),2,)</f>
        <v>2014-07-01 </v>
      </c>
      <c r="K726" t="str">
        <f t="array" ref="K726">VLOOKUP(A726&amp;I726,IF({1,0},'8.1论文（前端查询） 需要导入-待处理)'!E:E&amp;'8.1论文（前端查询） 需要导入-待处理)'!G:G,'8.1论文（前端查询） 需要导入-待处理)'!H:H),2,)</f>
        <v>0.4</v>
      </c>
      <c r="L726" t="s">
        <v>27</v>
      </c>
      <c r="M726" t="s">
        <v>225</v>
      </c>
      <c r="N726" t="s">
        <v>29</v>
      </c>
      <c r="R726" t="str">
        <f>CONCATENATE(E726,"(",VLOOKUP(H726,刊物分数!C:D,2,)*70%,")")</f>
        <v>jiangweiwei(14)</v>
      </c>
      <c r="T726">
        <v>10</v>
      </c>
    </row>
    <row r="727" hidden="1" spans="1:20">
      <c r="A727" t="s">
        <v>2131</v>
      </c>
      <c r="B727" s="9" t="s">
        <v>373</v>
      </c>
      <c r="C727" t="str">
        <f t="array" ref="C727">IF(ISNA(VLOOKUP(A727&amp;I727&amp;"1",IF({1,0},'8.1论文（前端查询） 需要导入-待处理)'!E:E&amp;'8.1论文（前端查询） 需要导入-待处理)'!G:G&amp;'8.1论文（前端查询） 需要导入-待处理)'!K:K,'8.1论文（前端查询） 需要导入-待处理)'!B:B),2,)),VLOOKUP(A727,IF({1,0},'8.1论文（前端查询） 需要导入-待处理)'!E:E,'8.1论文（前端查询） 需要导入-待处理)'!B:B),2,),VLOOKUP(A727&amp;I727&amp;"1",IF({1,0},'8.1论文（前端查询） 需要导入-待处理)'!E:E&amp;'8.1论文（前端查询） 需要导入-待处理)'!G:G&amp;'8.1论文（前端查询） 需要导入-待处理)'!K:K,'8.1论文（前端查询） 需要导入-待处理)'!B:B),2,))</f>
        <v>许玉明</v>
      </c>
      <c r="D727" t="str">
        <f>VLOOKUP(C727,[1]Sheet1!$A:$B,2,)</f>
        <v>xuyuming</v>
      </c>
      <c r="E727" s="1" t="s">
        <v>229</v>
      </c>
      <c r="F727" t="str">
        <f t="array" ref="F727">IF(VLOOKUP(A727&amp;I727,IF({1,0},'8.1论文（前端查询） 需要导入-待处理)'!E:E&amp;'8.1论文（前端查询） 需要导入-待处理)'!G:G,'8.1论文（前端查询） 需要导入-待处理)'!J:J),2,)="1","独立完成","合作完成")</f>
        <v>合作完成</v>
      </c>
      <c r="G727" t="str">
        <f t="array" ref="G727">VLOOKUP(A727&amp;I727,IF({1,0},'8.1论文（前端查询） 需要导入-待处理)'!E:E&amp;'8.1论文（前端查询） 需要导入-待处理)'!G:G,'8.1论文（前端查询） 需要导入-待处理)'!A:A),2,)</f>
        <v>2014</v>
      </c>
      <c r="H727" t="str">
        <f>VLOOKUP(T727,刊物分数!A:D,3,1)</f>
        <v>一般期刊、公开出版的论文集</v>
      </c>
      <c r="I727" t="s">
        <v>373</v>
      </c>
      <c r="J727" t="str">
        <f t="array" ref="J727">VLOOKUP(A727&amp;I727,IF({1,0},'8.1论文（前端查询） 需要导入-待处理)'!E:E&amp;'8.1论文（前端查询） 需要导入-待处理)'!G:G,'8.1论文（前端查询） 需要导入-待处理)'!I:I),2,)</f>
        <v>2014-07-31 </v>
      </c>
      <c r="K727" t="str">
        <f t="array" ref="K727">VLOOKUP(A727&amp;I727,IF({1,0},'8.1论文（前端查询） 需要导入-待处理)'!E:E&amp;'8.1论文（前端查询） 需要导入-待处理)'!G:G,'8.1论文（前端查询） 需要导入-待处理)'!H:H),2,)</f>
        <v>0.8</v>
      </c>
      <c r="L727" t="s">
        <v>27</v>
      </c>
      <c r="M727" t="s">
        <v>231</v>
      </c>
      <c r="N727" t="s">
        <v>29</v>
      </c>
      <c r="R727" t="str">
        <f>CONCATENATE(E727,"(",VLOOKUP(H727,刊物分数!C:D,2,)*70%,")")</f>
        <v>xuyuming(14)</v>
      </c>
      <c r="T727">
        <v>8</v>
      </c>
    </row>
    <row r="728" hidden="1" spans="1:20">
      <c r="A728" t="s">
        <v>2133</v>
      </c>
      <c r="B728" s="9" t="s">
        <v>2134</v>
      </c>
      <c r="C728" t="str">
        <f t="array" ref="C728">IF(ISNA(VLOOKUP(A728&amp;I728&amp;"1",IF({1,0},'8.1论文（前端查询） 需要导入-待处理)'!E:E&amp;'8.1论文（前端查询） 需要导入-待处理)'!G:G&amp;'8.1论文（前端查询） 需要导入-待处理)'!K:K,'8.1论文（前端查询） 需要导入-待处理)'!B:B),2,)),VLOOKUP(A728,IF({1,0},'8.1论文（前端查询） 需要导入-待处理)'!E:E,'8.1论文（前端查询） 需要导入-待处理)'!B:B),2,),VLOOKUP(A728&amp;I728&amp;"1",IF({1,0},'8.1论文（前端查询） 需要导入-待处理)'!E:E&amp;'8.1论文（前端查询） 需要导入-待处理)'!G:G&amp;'8.1论文（前端查询） 需要导入-待处理)'!K:K,'8.1论文（前端查询） 需要导入-待处理)'!B:B),2,))</f>
        <v>彭劲松</v>
      </c>
      <c r="D728" t="str">
        <f>VLOOKUP(C728,[1]Sheet1!$A:$B,2,)</f>
        <v>pengjinsong</v>
      </c>
      <c r="E728" s="1" t="s">
        <v>417</v>
      </c>
      <c r="F728" t="str">
        <f t="array" ref="F728">IF(VLOOKUP(A728&amp;I728,IF({1,0},'8.1论文（前端查询） 需要导入-待处理)'!E:E&amp;'8.1论文（前端查询） 需要导入-待处理)'!G:G,'8.1论文（前端查询） 需要导入-待处理)'!J:J),2,)="1","独立完成","合作完成")</f>
        <v>合作完成</v>
      </c>
      <c r="G728" t="str">
        <f t="array" ref="G728">VLOOKUP(A728&amp;I728,IF({1,0},'8.1论文（前端查询） 需要导入-待处理)'!E:E&amp;'8.1论文（前端查询） 需要导入-待处理)'!G:G,'8.1论文（前端查询） 需要导入-待处理)'!A:A),2,)</f>
        <v>2014</v>
      </c>
      <c r="H728" t="str">
        <f>VLOOKUP(T728,刊物分数!A:D,3,1)</f>
        <v>内部刊物</v>
      </c>
      <c r="I728" t="s">
        <v>2134</v>
      </c>
      <c r="J728" t="str">
        <f t="array" ref="J728">VLOOKUP(A728&amp;I728,IF({1,0},'8.1论文（前端查询） 需要导入-待处理)'!E:E&amp;'8.1论文（前端查询） 需要导入-待处理)'!G:G,'8.1论文（前端查询） 需要导入-待处理)'!I:I),2,)</f>
        <v>2013-12-03 </v>
      </c>
      <c r="K728" t="str">
        <f t="array" ref="K728">VLOOKUP(A728&amp;I728,IF({1,0},'8.1论文（前端查询） 需要导入-待处理)'!E:E&amp;'8.1论文（前端查询） 需要导入-待处理)'!G:G,'8.1论文（前端查询） 需要导入-待处理)'!H:H),2,)</f>
        <v>1</v>
      </c>
      <c r="L728" t="s">
        <v>27</v>
      </c>
      <c r="M728" t="s">
        <v>2136</v>
      </c>
      <c r="N728" t="s">
        <v>29</v>
      </c>
      <c r="R728" t="str">
        <f>CONCATENATE(E728,"(",VLOOKUP(H728,刊物分数!C:D,2,)*70%,")")</f>
        <v>pengjingsong(3.5)</v>
      </c>
      <c r="T728">
        <v>2</v>
      </c>
    </row>
    <row r="729" hidden="1" spans="1:20">
      <c r="A729" t="s">
        <v>2137</v>
      </c>
      <c r="B729" s="9" t="s">
        <v>2138</v>
      </c>
      <c r="C729" t="str">
        <f t="array" ref="C729">IF(ISNA(VLOOKUP(A729&amp;I729&amp;"1",IF({1,0},'8.1论文（前端查询） 需要导入-待处理)'!E:E&amp;'8.1论文（前端查询） 需要导入-待处理)'!G:G&amp;'8.1论文（前端查询） 需要导入-待处理)'!K:K,'8.1论文（前端查询） 需要导入-待处理)'!B:B),2,)),VLOOKUP(A729,IF({1,0},'8.1论文（前端查询） 需要导入-待处理)'!E:E,'8.1论文（前端查询） 需要导入-待处理)'!B:B),2,),VLOOKUP(A729&amp;I729&amp;"1",IF({1,0},'8.1论文（前端查询） 需要导入-待处理)'!E:E&amp;'8.1论文（前端查询） 需要导入-待处理)'!G:G&amp;'8.1论文（前端查询） 需要导入-待处理)'!K:K,'8.1论文（前端查询） 需要导入-待处理)'!B:B),2,))</f>
        <v>柯昌波</v>
      </c>
      <c r="D729" t="str">
        <f>VLOOKUP(C729,[1]Sheet1!$A:$B,2,)</f>
        <v>kechangbo</v>
      </c>
      <c r="E729" s="1" t="s">
        <v>761</v>
      </c>
      <c r="F729" t="str">
        <f t="array" ref="F729">IF(VLOOKUP(A729&amp;I729,IF({1,0},'8.1论文（前端查询） 需要导入-待处理)'!E:E&amp;'8.1论文（前端查询） 需要导入-待处理)'!G:G,'8.1论文（前端查询） 需要导入-待处理)'!J:J),2,)="1","独立完成","合作完成")</f>
        <v>独立完成</v>
      </c>
      <c r="G729" t="str">
        <f t="array" ref="G729">VLOOKUP(A729&amp;I729,IF({1,0},'8.1论文（前端查询） 需要导入-待处理)'!E:E&amp;'8.1论文（前端查询） 需要导入-待处理)'!G:G,'8.1论文（前端查询） 需要导入-待处理)'!A:A),2,)</f>
        <v>2014</v>
      </c>
      <c r="H729" t="str">
        <f>VLOOKUP(T729,刊物分数!A:D,3,1)</f>
        <v>一般期刊、公开出版的论文集</v>
      </c>
      <c r="I729" t="s">
        <v>2138</v>
      </c>
      <c r="J729" t="str">
        <f t="array" ref="J729">VLOOKUP(A729&amp;I729,IF({1,0},'8.1论文（前端查询） 需要导入-待处理)'!E:E&amp;'8.1论文（前端查询） 需要导入-待处理)'!G:G,'8.1论文（前端查询） 需要导入-待处理)'!I:I),2,)</f>
        <v>2014-11-28 </v>
      </c>
      <c r="K729" t="str">
        <f t="array" ref="K729">VLOOKUP(A729&amp;I729,IF({1,0},'8.1论文（前端查询） 需要导入-待处理)'!E:E&amp;'8.1论文（前端查询） 需要导入-待处理)'!G:G,'8.1论文（前端查询） 需要导入-待处理)'!H:H),2,)</f>
        <v>0.7</v>
      </c>
      <c r="L729" t="s">
        <v>27</v>
      </c>
      <c r="M729" t="s">
        <v>764</v>
      </c>
      <c r="N729" t="s">
        <v>29</v>
      </c>
      <c r="R729" t="str">
        <f>CONCATENATE(E729,"(",VLOOKUP(H729,刊物分数!C:D,2,)*70%,")")</f>
        <v>kechangbo(14)</v>
      </c>
      <c r="T729">
        <v>10</v>
      </c>
    </row>
    <row r="730" hidden="1" spans="1:20">
      <c r="A730" t="s">
        <v>2140</v>
      </c>
      <c r="B730" s="9" t="s">
        <v>34</v>
      </c>
      <c r="C730" t="str">
        <f t="array" ref="C730">IF(ISNA(VLOOKUP(A730&amp;I730&amp;"1",IF({1,0},'8.1论文（前端查询） 需要导入-待处理)'!E:E&amp;'8.1论文（前端查询） 需要导入-待处理)'!G:G&amp;'8.1论文（前端查询） 需要导入-待处理)'!K:K,'8.1论文（前端查询） 需要导入-待处理)'!B:B),2,)),VLOOKUP(A730,IF({1,0},'8.1论文（前端查询） 需要导入-待处理)'!E:E,'8.1论文（前端查询） 需要导入-待处理)'!B:B),2,),VLOOKUP(A730&amp;I730&amp;"1",IF({1,0},'8.1论文（前端查询） 需要导入-待处理)'!E:E&amp;'8.1论文（前端查询） 需要导入-待处理)'!G:G&amp;'8.1论文（前端查询） 需要导入-待处理)'!K:K,'8.1论文（前端查询） 需要导入-待处理)'!B:B),2,))</f>
        <v>黎智洪</v>
      </c>
      <c r="D730" t="str">
        <f>VLOOKUP(C730,[1]Sheet1!$A:$B,2,)</f>
        <v>lizhihong</v>
      </c>
      <c r="E730" s="1" t="s">
        <v>235</v>
      </c>
      <c r="F730" t="str">
        <f t="array" ref="F730">IF(VLOOKUP(A730&amp;I730,IF({1,0},'8.1论文（前端查询） 需要导入-待处理)'!E:E&amp;'8.1论文（前端查询） 需要导入-待处理)'!G:G,'8.1论文（前端查询） 需要导入-待处理)'!J:J),2,)="1","独立完成","合作完成")</f>
        <v>独立完成</v>
      </c>
      <c r="G730" t="str">
        <f t="array" ref="G730">VLOOKUP(A730&amp;I730,IF({1,0},'8.1论文（前端查询） 需要导入-待处理)'!E:E&amp;'8.1论文（前端查询） 需要导入-待处理)'!G:G,'8.1论文（前端查询） 需要导入-待处理)'!A:A),2,)</f>
        <v>2014</v>
      </c>
      <c r="H730" t="str">
        <f>VLOOKUP(T730,刊物分数!A:D,3,1)</f>
        <v>一般期刊、公开出版的论文集</v>
      </c>
      <c r="I730" t="s">
        <v>34</v>
      </c>
      <c r="J730" t="str">
        <f t="array" ref="J730">VLOOKUP(A730&amp;I730,IF({1,0},'8.1论文（前端查询） 需要导入-待处理)'!E:E&amp;'8.1论文（前端查询） 需要导入-待处理)'!G:G,'8.1论文（前端查询） 需要导入-待处理)'!I:I),2,)</f>
        <v>2014-01-09 </v>
      </c>
      <c r="K730" t="str">
        <f t="array" ref="K730">VLOOKUP(A730&amp;I730,IF({1,0},'8.1论文（前端查询） 需要导入-待处理)'!E:E&amp;'8.1论文（前端查询） 需要导入-待处理)'!G:G,'8.1论文（前端查询） 需要导入-待处理)'!H:H),2,)</f>
        <v>0.36</v>
      </c>
      <c r="L730" t="s">
        <v>27</v>
      </c>
      <c r="M730" t="s">
        <v>237</v>
      </c>
      <c r="N730" t="s">
        <v>29</v>
      </c>
      <c r="R730" t="str">
        <f>CONCATENATE(E730,"(",VLOOKUP(H730,刊物分数!C:D,2,)*70%,")")</f>
        <v>lizhihong(14)</v>
      </c>
      <c r="T730">
        <v>20</v>
      </c>
    </row>
    <row r="731" hidden="1" spans="1:20">
      <c r="A731" t="s">
        <v>2143</v>
      </c>
      <c r="B731" s="9" t="s">
        <v>34</v>
      </c>
      <c r="C731" t="str">
        <f t="array" ref="C731">IF(ISNA(VLOOKUP(A731&amp;I731&amp;"1",IF({1,0},'8.1论文（前端查询） 需要导入-待处理)'!E:E&amp;'8.1论文（前端查询） 需要导入-待处理)'!G:G&amp;'8.1论文（前端查询） 需要导入-待处理)'!K:K,'8.1论文（前端查询） 需要导入-待处理)'!B:B),2,)),VLOOKUP(A731,IF({1,0},'8.1论文（前端查询） 需要导入-待处理)'!E:E,'8.1论文（前端查询） 需要导入-待处理)'!B:B),2,),VLOOKUP(A731&amp;I731&amp;"1",IF({1,0},'8.1论文（前端查询） 需要导入-待处理)'!E:E&amp;'8.1论文（前端查询） 需要导入-待处理)'!G:G&amp;'8.1论文（前端查询） 需要导入-待处理)'!K:K,'8.1论文（前端查询） 需要导入-待处理)'!B:B),2,))</f>
        <v>黎智洪</v>
      </c>
      <c r="D731" t="str">
        <f>VLOOKUP(C731,[1]Sheet1!$A:$B,2,)</f>
        <v>lizhihong</v>
      </c>
      <c r="E731" s="1" t="s">
        <v>235</v>
      </c>
      <c r="F731" t="str">
        <f t="array" ref="F731">IF(VLOOKUP(A731&amp;I731,IF({1,0},'8.1论文（前端查询） 需要导入-待处理)'!E:E&amp;'8.1论文（前端查询） 需要导入-待处理)'!G:G,'8.1论文（前端查询） 需要导入-待处理)'!J:J),2,)="1","独立完成","合作完成")</f>
        <v>独立完成</v>
      </c>
      <c r="G731" t="str">
        <f t="array" ref="G731">VLOOKUP(A731&amp;I731,IF({1,0},'8.1论文（前端查询） 需要导入-待处理)'!E:E&amp;'8.1论文（前端查询） 需要导入-待处理)'!G:G,'8.1论文（前端查询） 需要导入-待处理)'!A:A),2,)</f>
        <v>2014</v>
      </c>
      <c r="H731" t="str">
        <f>VLOOKUP(T731,刊物分数!A:D,3,1)</f>
        <v>一般期刊、公开出版的论文集</v>
      </c>
      <c r="I731" t="s">
        <v>34</v>
      </c>
      <c r="J731" t="str">
        <f t="array" ref="J731">VLOOKUP(A731&amp;I731,IF({1,0},'8.1论文（前端查询） 需要导入-待处理)'!E:E&amp;'8.1论文（前端查询） 需要导入-待处理)'!G:G,'8.1论文（前端查询） 需要导入-待处理)'!I:I),2,)</f>
        <v>2014-10-03 </v>
      </c>
      <c r="K731" t="str">
        <f t="array" ref="K731">VLOOKUP(A731&amp;I731,IF({1,0},'8.1论文（前端查询） 需要导入-待处理)'!E:E&amp;'8.1论文（前端查询） 需要导入-待处理)'!G:G,'8.1论文（前端查询） 需要导入-待处理)'!H:H),2,)</f>
        <v>0.4</v>
      </c>
      <c r="L731" t="s">
        <v>27</v>
      </c>
      <c r="M731" t="s">
        <v>237</v>
      </c>
      <c r="N731" t="s">
        <v>29</v>
      </c>
      <c r="R731" t="str">
        <f>CONCATENATE(E731,"(",VLOOKUP(H731,刊物分数!C:D,2,)*70%,")")</f>
        <v>lizhihong(14)</v>
      </c>
      <c r="T731">
        <v>20</v>
      </c>
    </row>
    <row r="732" hidden="1" spans="1:20">
      <c r="A732" t="s">
        <v>2145</v>
      </c>
      <c r="B732" s="9" t="s">
        <v>34</v>
      </c>
      <c r="C732" t="str">
        <f t="array" ref="C732">IF(ISNA(VLOOKUP(A732&amp;I732&amp;"1",IF({1,0},'8.1论文（前端查询） 需要导入-待处理)'!E:E&amp;'8.1论文（前端查询） 需要导入-待处理)'!G:G&amp;'8.1论文（前端查询） 需要导入-待处理)'!K:K,'8.1论文（前端查询） 需要导入-待处理)'!B:B),2,)),VLOOKUP(A732,IF({1,0},'8.1论文（前端查询） 需要导入-待处理)'!E:E,'8.1论文（前端查询） 需要导入-待处理)'!B:B),2,),VLOOKUP(A732&amp;I732&amp;"1",IF({1,0},'8.1论文（前端查询） 需要导入-待处理)'!E:E&amp;'8.1论文（前端查询） 需要导入-待处理)'!G:G&amp;'8.1论文（前端查询） 需要导入-待处理)'!K:K,'8.1论文（前端查询） 需要导入-待处理)'!B:B),2,))</f>
        <v>黎智洪</v>
      </c>
      <c r="D732" t="str">
        <f>VLOOKUP(C732,[1]Sheet1!$A:$B,2,)</f>
        <v>lizhihong</v>
      </c>
      <c r="E732" s="1" t="s">
        <v>235</v>
      </c>
      <c r="F732" t="str">
        <f t="array" ref="F732">IF(VLOOKUP(A732&amp;I732,IF({1,0},'8.1论文（前端查询） 需要导入-待处理)'!E:E&amp;'8.1论文（前端查询） 需要导入-待处理)'!G:G,'8.1论文（前端查询） 需要导入-待处理)'!J:J),2,)="1","独立完成","合作完成")</f>
        <v>独立完成</v>
      </c>
      <c r="G732" t="str">
        <f t="array" ref="G732">VLOOKUP(A732&amp;I732,IF({1,0},'8.1论文（前端查询） 需要导入-待处理)'!E:E&amp;'8.1论文（前端查询） 需要导入-待处理)'!G:G,'8.1论文（前端查询） 需要导入-待处理)'!A:A),2,)</f>
        <v>2014</v>
      </c>
      <c r="H732" t="str">
        <f>VLOOKUP(T732,刊物分数!A:D,3,1)</f>
        <v>一般期刊、公开出版的论文集</v>
      </c>
      <c r="I732" t="s">
        <v>34</v>
      </c>
      <c r="J732" t="str">
        <f t="array" ref="J732">VLOOKUP(A732&amp;I732,IF({1,0},'8.1论文（前端查询） 需要导入-待处理)'!E:E&amp;'8.1论文（前端查询） 需要导入-待处理)'!G:G,'8.1论文（前端查询） 需要导入-待处理)'!I:I),2,)</f>
        <v>2014-05-08 </v>
      </c>
      <c r="K732" t="str">
        <f t="array" ref="K732">VLOOKUP(A732&amp;I732,IF({1,0},'8.1论文（前端查询） 需要导入-待处理)'!E:E&amp;'8.1论文（前端查询） 需要导入-待处理)'!G:G,'8.1论文（前端查询） 需要导入-待处理)'!H:H),2,)</f>
        <v>0.4</v>
      </c>
      <c r="L732" t="s">
        <v>27</v>
      </c>
      <c r="M732" t="s">
        <v>237</v>
      </c>
      <c r="N732" t="s">
        <v>29</v>
      </c>
      <c r="R732" t="str">
        <f>CONCATENATE(E732,"(",VLOOKUP(H732,刊物分数!C:D,2,)*70%,")")</f>
        <v>lizhihong(14)</v>
      </c>
      <c r="T732">
        <v>20</v>
      </c>
    </row>
    <row r="733" hidden="1" spans="1:20">
      <c r="A733" t="s">
        <v>2147</v>
      </c>
      <c r="B733" s="9" t="s">
        <v>2148</v>
      </c>
      <c r="C733" t="str">
        <f t="array" ref="C733">IF(ISNA(VLOOKUP(A733&amp;I733&amp;"1",IF({1,0},'8.1论文（前端查询） 需要导入-待处理)'!E:E&amp;'8.1论文（前端查询） 需要导入-待处理)'!G:G&amp;'8.1论文（前端查询） 需要导入-待处理)'!K:K,'8.1论文（前端查询） 需要导入-待处理)'!B:B),2,)),VLOOKUP(A733,IF({1,0},'8.1论文（前端查询） 需要导入-待处理)'!E:E,'8.1论文（前端查询） 需要导入-待处理)'!B:B),2,),VLOOKUP(A733&amp;I733&amp;"1",IF({1,0},'8.1论文（前端查询） 需要导入-待处理)'!E:E&amp;'8.1论文（前端查询） 需要导入-待处理)'!G:G&amp;'8.1论文（前端查询） 需要导入-待处理)'!K:K,'8.1论文（前端查询） 需要导入-待处理)'!B:B),2,))</f>
        <v>李春艳</v>
      </c>
      <c r="D733" t="str">
        <f>VLOOKUP(C733,[1]Sheet1!$A:$B,2,)</f>
        <v>lichunyan</v>
      </c>
      <c r="E733" s="1" t="s">
        <v>241</v>
      </c>
      <c r="F733" t="str">
        <f t="array" ref="F733">IF(VLOOKUP(A733&amp;I733,IF({1,0},'8.1论文（前端查询） 需要导入-待处理)'!E:E&amp;'8.1论文（前端查询） 需要导入-待处理)'!G:G,'8.1论文（前端查询） 需要导入-待处理)'!J:J),2,)="1","独立完成","合作完成")</f>
        <v>合作完成</v>
      </c>
      <c r="G733" t="str">
        <f t="array" ref="G733">VLOOKUP(A733&amp;I733,IF({1,0},'8.1论文（前端查询） 需要导入-待处理)'!E:E&amp;'8.1论文（前端查询） 需要导入-待处理)'!G:G,'8.1论文（前端查询） 需要导入-待处理)'!A:A),2,)</f>
        <v>2014</v>
      </c>
      <c r="H733" t="str">
        <f>VLOOKUP(T733,刊物分数!A:D,3,1)</f>
        <v>一般期刊、公开出版的论文集</v>
      </c>
      <c r="I733" t="s">
        <v>2148</v>
      </c>
      <c r="J733" t="str">
        <f t="array" ref="J733">VLOOKUP(A733&amp;I733,IF({1,0},'8.1论文（前端查询） 需要导入-待处理)'!E:E&amp;'8.1论文（前端查询） 需要导入-待处理)'!G:G,'8.1论文（前端查询） 需要导入-待处理)'!I:I),2,)</f>
        <v>2014-12-04 </v>
      </c>
      <c r="K733" t="str">
        <f t="array" ref="K733">VLOOKUP(A733&amp;I733,IF({1,0},'8.1论文（前端查询） 需要导入-待处理)'!E:E&amp;'8.1论文（前端查询） 需要导入-待处理)'!G:G,'8.1论文（前端查询） 需要导入-待处理)'!H:H),2,)</f>
        <v>5600</v>
      </c>
      <c r="L733" t="s">
        <v>27</v>
      </c>
      <c r="M733" t="s">
        <v>242</v>
      </c>
      <c r="N733" t="s">
        <v>29</v>
      </c>
      <c r="R733" t="str">
        <f>CONCATENATE(E733,"(",VLOOKUP(H733,刊物分数!C:D,2,)*70%,")")</f>
        <v>lichunyan(14)</v>
      </c>
      <c r="T733">
        <v>10</v>
      </c>
    </row>
    <row r="734" hidden="1" spans="1:20">
      <c r="A734" t="s">
        <v>2151</v>
      </c>
      <c r="B734" s="9" t="s">
        <v>2152</v>
      </c>
      <c r="C734" t="str">
        <f t="array" ref="C734">IF(ISNA(VLOOKUP(A734&amp;I734&amp;"1",IF({1,0},'8.1论文（前端查询） 需要导入-待处理)'!E:E&amp;'8.1论文（前端查询） 需要导入-待处理)'!G:G&amp;'8.1论文（前端查询） 需要导入-待处理)'!K:K,'8.1论文（前端查询） 需要导入-待处理)'!B:B),2,)),VLOOKUP(A734,IF({1,0},'8.1论文（前端查询） 需要导入-待处理)'!E:E,'8.1论文（前端查询） 需要导入-待处理)'!B:B),2,),VLOOKUP(A734&amp;I734&amp;"1",IF({1,0},'8.1论文（前端查询） 需要导入-待处理)'!E:E&amp;'8.1论文（前端查询） 需要导入-待处理)'!G:G&amp;'8.1论文（前端查询） 需要导入-待处理)'!K:K,'8.1论文（前端查询） 需要导入-待处理)'!B:B),2,))</f>
        <v>李春艳</v>
      </c>
      <c r="D734" t="str">
        <f>VLOOKUP(C734,[1]Sheet1!$A:$B,2,)</f>
        <v>lichunyan</v>
      </c>
      <c r="E734" s="1" t="s">
        <v>241</v>
      </c>
      <c r="F734" t="str">
        <f t="array" ref="F734">IF(VLOOKUP(A734&amp;I734,IF({1,0},'8.1论文（前端查询） 需要导入-待处理)'!E:E&amp;'8.1论文（前端查询） 需要导入-待处理)'!G:G,'8.1论文（前端查询） 需要导入-待处理)'!J:J),2,)="1","独立完成","合作完成")</f>
        <v>独立完成</v>
      </c>
      <c r="G734" t="str">
        <f t="array" ref="G734">VLOOKUP(A734&amp;I734,IF({1,0},'8.1论文（前端查询） 需要导入-待处理)'!E:E&amp;'8.1论文（前端查询） 需要导入-待处理)'!G:G,'8.1论文（前端查询） 需要导入-待处理)'!A:A),2,)</f>
        <v>2014</v>
      </c>
      <c r="H734" t="str">
        <f>VLOOKUP(T734,刊物分数!A:D,3,1)</f>
        <v>一般期刊、公开出版的论文集</v>
      </c>
      <c r="I734" t="s">
        <v>2152</v>
      </c>
      <c r="J734" t="str">
        <f t="array" ref="J734">VLOOKUP(A734&amp;I734,IF({1,0},'8.1论文（前端查询） 需要导入-待处理)'!E:E&amp;'8.1论文（前端查询） 需要导入-待处理)'!G:G,'8.1论文（前端查询） 需要导入-待处理)'!I:I),2,)</f>
        <v>2014-10-01 </v>
      </c>
      <c r="K734" t="str">
        <f t="array" ref="K734">VLOOKUP(A734&amp;I734,IF({1,0},'8.1论文（前端查询） 需要导入-待处理)'!E:E&amp;'8.1论文（前端查询） 需要导入-待处理)'!G:G,'8.1论文（前端查询） 需要导入-待处理)'!H:H),2,)</f>
        <v>0.65</v>
      </c>
      <c r="L734" t="s">
        <v>27</v>
      </c>
      <c r="M734" t="s">
        <v>242</v>
      </c>
      <c r="N734" t="s">
        <v>29</v>
      </c>
      <c r="R734" t="str">
        <f>CONCATENATE(E734,"(",VLOOKUP(H734,刊物分数!C:D,2,)*70%,")")</f>
        <v>lichunyan(14)</v>
      </c>
      <c r="T734">
        <v>10</v>
      </c>
    </row>
    <row r="735" hidden="1" spans="1:20">
      <c r="A735" t="s">
        <v>2153</v>
      </c>
      <c r="B735" s="9" t="s">
        <v>1327</v>
      </c>
      <c r="C735" t="str">
        <f t="array" ref="C735">IF(ISNA(VLOOKUP(A735&amp;I735&amp;"1",IF({1,0},'8.1论文（前端查询） 需要导入-待处理)'!E:E&amp;'8.1论文（前端查询） 需要导入-待处理)'!G:G&amp;'8.1论文（前端查询） 需要导入-待处理)'!K:K,'8.1论文（前端查询） 需要导入-待处理)'!B:B),2,)),VLOOKUP(A735,IF({1,0},'8.1论文（前端查询） 需要导入-待处理)'!E:E,'8.1论文（前端查询） 需要导入-待处理)'!B:B),2,),VLOOKUP(A735&amp;I735&amp;"1",IF({1,0},'8.1论文（前端查询） 需要导入-待处理)'!E:E&amp;'8.1论文（前端查询） 需要导入-待处理)'!G:G&amp;'8.1论文（前端查询） 需要导入-待处理)'!K:K,'8.1论文（前端查询） 需要导入-待处理)'!B:B),2,))</f>
        <v>李春艳</v>
      </c>
      <c r="D735" t="str">
        <f>VLOOKUP(C735,[1]Sheet1!$A:$B,2,)</f>
        <v>lichunyan</v>
      </c>
      <c r="E735" s="1" t="s">
        <v>241</v>
      </c>
      <c r="F735" t="str">
        <f t="array" ref="F735">IF(VLOOKUP(A735&amp;I735,IF({1,0},'8.1论文（前端查询） 需要导入-待处理)'!E:E&amp;'8.1论文（前端查询） 需要导入-待处理)'!G:G,'8.1论文（前端查询） 需要导入-待处理)'!J:J),2,)="1","独立完成","合作完成")</f>
        <v>合作完成</v>
      </c>
      <c r="G735" t="str">
        <f t="array" ref="G735">VLOOKUP(A735&amp;I735,IF({1,0},'8.1论文（前端查询） 需要导入-待处理)'!E:E&amp;'8.1论文（前端查询） 需要导入-待处理)'!G:G,'8.1论文（前端查询） 需要导入-待处理)'!A:A),2,)</f>
        <v>2014</v>
      </c>
      <c r="H735" t="str">
        <f>VLOOKUP(T735,刊物分数!A:D,3,1)</f>
        <v>一般期刊、公开出版的论文集</v>
      </c>
      <c r="I735" t="s">
        <v>1327</v>
      </c>
      <c r="J735" t="str">
        <f t="array" ref="J735">VLOOKUP(A735&amp;I735,IF({1,0},'8.1论文（前端查询） 需要导入-待处理)'!E:E&amp;'8.1论文（前端查询） 需要导入-待处理)'!G:G,'8.1论文（前端查询） 需要导入-待处理)'!I:I),2,)</f>
        <v>2014-09-01 </v>
      </c>
      <c r="K735" t="str">
        <f t="array" ref="K735">VLOOKUP(A735&amp;I735,IF({1,0},'8.1论文（前端查询） 需要导入-待处理)'!E:E&amp;'8.1论文（前端查询） 需要导入-待处理)'!G:G,'8.1论文（前端查询） 需要导入-待处理)'!H:H),2,)</f>
        <v>0.75</v>
      </c>
      <c r="L735" t="s">
        <v>27</v>
      </c>
      <c r="M735" t="s">
        <v>242</v>
      </c>
      <c r="N735" t="s">
        <v>29</v>
      </c>
      <c r="R735" t="str">
        <f>CONCATENATE(E735,"(",VLOOKUP(H735,刊物分数!C:D,2,)*70%,")")</f>
        <v>lichunyan(14)</v>
      </c>
      <c r="T735">
        <v>20</v>
      </c>
    </row>
    <row r="736" hidden="1" spans="1:20">
      <c r="A736" t="s">
        <v>2155</v>
      </c>
      <c r="B736" s="9" t="s">
        <v>2156</v>
      </c>
      <c r="C736" t="str">
        <f t="array" ref="C736">IF(ISNA(VLOOKUP(A736&amp;I736&amp;"1",IF({1,0},'8.1论文（前端查询） 需要导入-待处理)'!E:E&amp;'8.1论文（前端查询） 需要导入-待处理)'!G:G&amp;'8.1论文（前端查询） 需要导入-待处理)'!K:K,'8.1论文（前端查询） 需要导入-待处理)'!B:B),2,)),VLOOKUP(A736,IF({1,0},'8.1论文（前端查询） 需要导入-待处理)'!E:E,'8.1论文（前端查询） 需要导入-待处理)'!B:B),2,),VLOOKUP(A736&amp;I736&amp;"1",IF({1,0},'8.1论文（前端查询） 需要导入-待处理)'!E:E&amp;'8.1论文（前端查询） 需要导入-待处理)'!G:G&amp;'8.1论文（前端查询） 需要导入-待处理)'!K:K,'8.1论文（前端查询） 需要导入-待处理)'!B:B),2,))</f>
        <v>王胜</v>
      </c>
      <c r="D736" t="str">
        <f>VLOOKUP(C736,[1]Sheet1!$A:$B,2,)</f>
        <v>wangsheng</v>
      </c>
      <c r="E736" s="1" t="s">
        <v>466</v>
      </c>
      <c r="F736" t="str">
        <f t="array" ref="F736">IF(VLOOKUP(A736&amp;I736,IF({1,0},'8.1论文（前端查询） 需要导入-待处理)'!E:E&amp;'8.1论文（前端查询） 需要导入-待处理)'!G:G,'8.1论文（前端查询） 需要导入-待处理)'!J:J),2,)="1","独立完成","合作完成")</f>
        <v>合作完成</v>
      </c>
      <c r="G736" t="str">
        <f t="array" ref="G736">VLOOKUP(A736&amp;I736,IF({1,0},'8.1论文（前端查询） 需要导入-待处理)'!E:E&amp;'8.1论文（前端查询） 需要导入-待处理)'!G:G,'8.1论文（前端查询） 需要导入-待处理)'!A:A),2,)</f>
        <v>2014</v>
      </c>
      <c r="H736" t="str">
        <f>VLOOKUP(T736,刊物分数!A:D,3,1)</f>
        <v>内部刊物</v>
      </c>
      <c r="I736" t="s">
        <v>2156</v>
      </c>
      <c r="J736" t="str">
        <f t="array" ref="J736">VLOOKUP(A736&amp;I736,IF({1,0},'8.1论文（前端查询） 需要导入-待处理)'!E:E&amp;'8.1论文（前端查询） 需要导入-待处理)'!G:G,'8.1论文（前端查询） 需要导入-待处理)'!I:I),2,)</f>
        <v>2013-12-02 </v>
      </c>
      <c r="K736" t="str">
        <f t="array" ref="K736">VLOOKUP(A736&amp;I736,IF({1,0},'8.1论文（前端查询） 需要导入-待处理)'!E:E&amp;'8.1论文（前端查询） 需要导入-待处理)'!G:G,'8.1论文（前端查询） 需要导入-待处理)'!H:H),2,)</f>
        <v>0.8</v>
      </c>
      <c r="L736" t="s">
        <v>27</v>
      </c>
      <c r="M736" t="s">
        <v>2158</v>
      </c>
      <c r="N736" t="s">
        <v>29</v>
      </c>
      <c r="R736" t="str">
        <f>CONCATENATE(E736,"(",VLOOKUP(H736,刊物分数!C:D,2,)*70%,")")</f>
        <v>wangsheng(3.5)</v>
      </c>
      <c r="T736">
        <v>2</v>
      </c>
    </row>
    <row r="737" hidden="1" spans="1:20">
      <c r="A737" t="s">
        <v>2160</v>
      </c>
      <c r="B737" s="9" t="s">
        <v>2161</v>
      </c>
      <c r="C737" t="str">
        <f t="array" ref="C737">IF(ISNA(VLOOKUP(A737&amp;I737&amp;"1",IF({1,0},'8.1论文（前端查询） 需要导入-待处理)'!E:E&amp;'8.1论文（前端查询） 需要导入-待处理)'!G:G&amp;'8.1论文（前端查询） 需要导入-待处理)'!K:K,'8.1论文（前端查询） 需要导入-待处理)'!B:B),2,)),VLOOKUP(A737,IF({1,0},'8.1论文（前端查询） 需要导入-待处理)'!E:E,'8.1论文（前端查询） 需要导入-待处理)'!B:B),2,),VLOOKUP(A737&amp;I737&amp;"1",IF({1,0},'8.1论文（前端查询） 需要导入-待处理)'!E:E&amp;'8.1论文（前端查询） 需要导入-待处理)'!G:G&amp;'8.1论文（前端查询） 需要导入-待处理)'!K:K,'8.1论文（前端查询） 需要导入-待处理)'!B:B),2,))</f>
        <v>王胜</v>
      </c>
      <c r="D737" t="str">
        <f>VLOOKUP(C737,[1]Sheet1!$A:$B,2,)</f>
        <v>wangsheng</v>
      </c>
      <c r="E737" s="1" t="s">
        <v>466</v>
      </c>
      <c r="F737" t="str">
        <f t="array" ref="F737">IF(VLOOKUP(A737&amp;I737,IF({1,0},'8.1论文（前端查询） 需要导入-待处理)'!E:E&amp;'8.1论文（前端查询） 需要导入-待处理)'!G:G,'8.1论文（前端查询） 需要导入-待处理)'!J:J),2,)="1","独立完成","合作完成")</f>
        <v>合作完成</v>
      </c>
      <c r="G737" t="str">
        <f t="array" ref="G737">VLOOKUP(A737&amp;I737,IF({1,0},'8.1论文（前端查询） 需要导入-待处理)'!E:E&amp;'8.1论文（前端查询） 需要导入-待处理)'!G:G,'8.1论文（前端查询） 需要导入-待处理)'!A:A),2,)</f>
        <v>2014</v>
      </c>
      <c r="H737" t="str">
        <f>VLOOKUP(T737,刊物分数!A:D,3,1)</f>
        <v>一般期刊、公开出版的论文集</v>
      </c>
      <c r="I737" t="s">
        <v>2161</v>
      </c>
      <c r="J737" t="str">
        <f t="array" ref="J737">VLOOKUP(A737&amp;I737,IF({1,0},'8.1论文（前端查询） 需要导入-待处理)'!E:E&amp;'8.1论文（前端查询） 需要导入-待处理)'!G:G,'8.1论文（前端查询） 需要导入-待处理)'!I:I),2,)</f>
        <v>2013-12-02 </v>
      </c>
      <c r="K737" t="str">
        <f t="array" ref="K737">VLOOKUP(A737&amp;I737,IF({1,0},'8.1论文（前端查询） 需要导入-待处理)'!E:E&amp;'8.1论文（前端查询） 需要导入-待处理)'!G:G,'8.1论文（前端查询） 需要导入-待处理)'!H:H),2,)</f>
        <v>0.7</v>
      </c>
      <c r="L737" t="s">
        <v>27</v>
      </c>
      <c r="M737" t="s">
        <v>2158</v>
      </c>
      <c r="N737" t="s">
        <v>29</v>
      </c>
      <c r="R737" t="str">
        <f>CONCATENATE(E737,"(",VLOOKUP(H737,刊物分数!C:D,2,)*70%,")")</f>
        <v>wangsheng(14)</v>
      </c>
      <c r="T737">
        <v>15</v>
      </c>
    </row>
    <row r="738" hidden="1" spans="1:20">
      <c r="A738" t="s">
        <v>2163</v>
      </c>
      <c r="B738" s="9" t="s">
        <v>280</v>
      </c>
      <c r="C738" t="str">
        <f t="array" ref="C738">IF(ISNA(VLOOKUP(A738&amp;I738&amp;"1",IF({1,0},'8.1论文（前端查询） 需要导入-待处理)'!E:E&amp;'8.1论文（前端查询） 需要导入-待处理)'!G:G&amp;'8.1论文（前端查询） 需要导入-待处理)'!K:K,'8.1论文（前端查询） 需要导入-待处理)'!B:B),2,)),VLOOKUP(A738,IF({1,0},'8.1论文（前端查询） 需要导入-待处理)'!E:E,'8.1论文（前端查询） 需要导入-待处理)'!B:B),2,),VLOOKUP(A738&amp;I738&amp;"1",IF({1,0},'8.1论文（前端查询） 需要导入-待处理)'!E:E&amp;'8.1论文（前端查询） 需要导入-待处理)'!G:G&amp;'8.1论文（前端查询） 需要导入-待处理)'!K:K,'8.1论文（前端查询） 需要导入-待处理)'!B:B),2,))</f>
        <v>李春艳</v>
      </c>
      <c r="D738" t="str">
        <f>VLOOKUP(C738,[1]Sheet1!$A:$B,2,)</f>
        <v>lichunyan</v>
      </c>
      <c r="E738" s="1" t="s">
        <v>241</v>
      </c>
      <c r="F738" t="str">
        <f t="array" ref="F738">IF(VLOOKUP(A738&amp;I738,IF({1,0},'8.1论文（前端查询） 需要导入-待处理)'!E:E&amp;'8.1论文（前端查询） 需要导入-待处理)'!G:G,'8.1论文（前端查询） 需要导入-待处理)'!J:J),2,)="1","独立完成","合作完成")</f>
        <v>独立完成</v>
      </c>
      <c r="G738" t="str">
        <f t="array" ref="G738">VLOOKUP(A738&amp;I738,IF({1,0},'8.1论文（前端查询） 需要导入-待处理)'!E:E&amp;'8.1论文（前端查询） 需要导入-待处理)'!G:G,'8.1论文（前端查询） 需要导入-待处理)'!A:A),2,)</f>
        <v>2014</v>
      </c>
      <c r="H738" t="str">
        <f>VLOOKUP(T738,刊物分数!A:D,3,1)</f>
        <v>内部刊物</v>
      </c>
      <c r="I738" t="s">
        <v>280</v>
      </c>
      <c r="J738" t="str">
        <f t="array" ref="J738">VLOOKUP(A738&amp;I738,IF({1,0},'8.1论文（前端查询） 需要导入-待处理)'!E:E&amp;'8.1论文（前端查询） 需要导入-待处理)'!G:G,'8.1论文（前端查询） 需要导入-待处理)'!I:I),2,)</f>
        <v>2015-12-30 </v>
      </c>
      <c r="K738" t="str">
        <f t="array" ref="K738">VLOOKUP(A738&amp;I738,IF({1,0},'8.1论文（前端查询） 需要导入-待处理)'!E:E&amp;'8.1论文（前端查询） 需要导入-待处理)'!G:G,'8.1论文（前端查询） 需要导入-待处理)'!H:H),2,)</f>
        <v>0.45</v>
      </c>
      <c r="L738" t="s">
        <v>27</v>
      </c>
      <c r="M738" t="s">
        <v>2165</v>
      </c>
      <c r="N738" t="s">
        <v>29</v>
      </c>
      <c r="R738" t="str">
        <f>CONCATENATE(E738,"(",VLOOKUP(H738,刊物分数!C:D,2,)*70%,")")</f>
        <v>lichunyan(3.5)</v>
      </c>
      <c r="T738">
        <v>2</v>
      </c>
    </row>
    <row r="739" hidden="1" spans="1:20">
      <c r="A739" t="s">
        <v>2166</v>
      </c>
      <c r="B739" s="9" t="s">
        <v>280</v>
      </c>
      <c r="C739" t="str">
        <f t="array" ref="C739">IF(ISNA(VLOOKUP(A739&amp;I739&amp;"1",IF({1,0},'8.1论文（前端查询） 需要导入-待处理)'!E:E&amp;'8.1论文（前端查询） 需要导入-待处理)'!G:G&amp;'8.1论文（前端查询） 需要导入-待处理)'!K:K,'8.1论文（前端查询） 需要导入-待处理)'!B:B),2,)),VLOOKUP(A739,IF({1,0},'8.1论文（前端查询） 需要导入-待处理)'!E:E,'8.1论文（前端查询） 需要导入-待处理)'!B:B),2,),VLOOKUP(A739&amp;I739&amp;"1",IF({1,0},'8.1论文（前端查询） 需要导入-待处理)'!E:E&amp;'8.1论文（前端查询） 需要导入-待处理)'!G:G&amp;'8.1论文（前端查询） 需要导入-待处理)'!K:K,'8.1论文（前端查询） 需要导入-待处理)'!B:B),2,))</f>
        <v>李春艳</v>
      </c>
      <c r="D739" t="str">
        <f>VLOOKUP(C739,[1]Sheet1!$A:$B,2,)</f>
        <v>lichunyan</v>
      </c>
      <c r="E739" s="1" t="s">
        <v>241</v>
      </c>
      <c r="F739" t="str">
        <f t="array" ref="F739">IF(VLOOKUP(A739&amp;I739,IF({1,0},'8.1论文（前端查询） 需要导入-待处理)'!E:E&amp;'8.1论文（前端查询） 需要导入-待处理)'!G:G,'8.1论文（前端查询） 需要导入-待处理)'!J:J),2,)="1","独立完成","合作完成")</f>
        <v>独立完成</v>
      </c>
      <c r="G739" t="str">
        <f t="array" ref="G739">VLOOKUP(A739&amp;I739,IF({1,0},'8.1论文（前端查询） 需要导入-待处理)'!E:E&amp;'8.1论文（前端查询） 需要导入-待处理)'!G:G,'8.1论文（前端查询） 需要导入-待处理)'!A:A),2,)</f>
        <v>2014</v>
      </c>
      <c r="H739" t="str">
        <f>VLOOKUP(T739,刊物分数!A:D,3,1)</f>
        <v>内部刊物</v>
      </c>
      <c r="I739" t="s">
        <v>280</v>
      </c>
      <c r="J739" t="str">
        <f t="array" ref="J739">VLOOKUP(A739&amp;I739,IF({1,0},'8.1论文（前端查询） 需要导入-待处理)'!E:E&amp;'8.1论文（前端查询） 需要导入-待处理)'!G:G,'8.1论文（前端查询） 需要导入-待处理)'!I:I),2,)</f>
        <v>2014-12-30 </v>
      </c>
      <c r="K739" t="str">
        <f t="array" ref="K739">VLOOKUP(A739&amp;I739,IF({1,0},'8.1论文（前端查询） 需要导入-待处理)'!E:E&amp;'8.1论文（前端查询） 需要导入-待处理)'!G:G,'8.1论文（前端查询） 需要导入-待处理)'!H:H),2,)</f>
        <v>0.45</v>
      </c>
      <c r="L739" t="s">
        <v>27</v>
      </c>
      <c r="M739" t="s">
        <v>2165</v>
      </c>
      <c r="N739" t="s">
        <v>29</v>
      </c>
      <c r="R739" t="str">
        <f>CONCATENATE(E739,"(",VLOOKUP(H739,刊物分数!C:D,2,)*70%,")")</f>
        <v>lichunyan(3.5)</v>
      </c>
      <c r="T739">
        <v>2</v>
      </c>
    </row>
    <row r="740" hidden="1" spans="1:20">
      <c r="A740" t="s">
        <v>2168</v>
      </c>
      <c r="B740" s="9" t="s">
        <v>280</v>
      </c>
      <c r="C740" t="str">
        <f t="array" ref="C740">IF(ISNA(VLOOKUP(A740&amp;I740&amp;"1",IF({1,0},'8.1论文（前端查询） 需要导入-待处理)'!E:E&amp;'8.1论文（前端查询） 需要导入-待处理)'!G:G&amp;'8.1论文（前端查询） 需要导入-待处理)'!K:K,'8.1论文（前端查询） 需要导入-待处理)'!B:B),2,)),VLOOKUP(A740,IF({1,0},'8.1论文（前端查询） 需要导入-待处理)'!E:E,'8.1论文（前端查询） 需要导入-待处理)'!B:B),2,),VLOOKUP(A740&amp;I740&amp;"1",IF({1,0},'8.1论文（前端查询） 需要导入-待处理)'!E:E&amp;'8.1论文（前端查询） 需要导入-待处理)'!G:G&amp;'8.1论文（前端查询） 需要导入-待处理)'!K:K,'8.1论文（前端查询） 需要导入-待处理)'!B:B),2,))</f>
        <v>李春艳</v>
      </c>
      <c r="D740" t="str">
        <f>VLOOKUP(C740,[1]Sheet1!$A:$B,2,)</f>
        <v>lichunyan</v>
      </c>
      <c r="E740" s="1" t="s">
        <v>241</v>
      </c>
      <c r="F740" t="str">
        <f t="array" ref="F740">IF(VLOOKUP(A740&amp;I740,IF({1,0},'8.1论文（前端查询） 需要导入-待处理)'!E:E&amp;'8.1论文（前端查询） 需要导入-待处理)'!G:G,'8.1论文（前端查询） 需要导入-待处理)'!J:J),2,)="1","独立完成","合作完成")</f>
        <v>独立完成</v>
      </c>
      <c r="G740" t="str">
        <f t="array" ref="G740">VLOOKUP(A740&amp;I740,IF({1,0},'8.1论文（前端查询） 需要导入-待处理)'!E:E&amp;'8.1论文（前端查询） 需要导入-待处理)'!G:G,'8.1论文（前端查询） 需要导入-待处理)'!A:A),2,)</f>
        <v>2014</v>
      </c>
      <c r="H740" t="str">
        <f>VLOOKUP(T740,刊物分数!A:D,3,1)</f>
        <v>内部刊物</v>
      </c>
      <c r="I740" t="s">
        <v>280</v>
      </c>
      <c r="J740" t="str">
        <f t="array" ref="J740">VLOOKUP(A740&amp;I740,IF({1,0},'8.1论文（前端查询） 需要导入-待处理)'!E:E&amp;'8.1论文（前端查询） 需要导入-待处理)'!G:G,'8.1论文（前端查询） 需要导入-待处理)'!I:I),2,)</f>
        <v>2014-12-30 </v>
      </c>
      <c r="K740" t="str">
        <f t="array" ref="K740">VLOOKUP(A740&amp;I740,IF({1,0},'8.1论文（前端查询） 需要导入-待处理)'!E:E&amp;'8.1论文（前端查询） 需要导入-待处理)'!G:G,'8.1论文（前端查询） 需要导入-待处理)'!H:H),2,)</f>
        <v>0.6</v>
      </c>
      <c r="L740" t="s">
        <v>27</v>
      </c>
      <c r="M740" t="s">
        <v>242</v>
      </c>
      <c r="N740" t="s">
        <v>29</v>
      </c>
      <c r="R740" t="str">
        <f>CONCATENATE(E740,"(",VLOOKUP(H740,刊物分数!C:D,2,)*70%,")")</f>
        <v>lichunyan(3.5)</v>
      </c>
      <c r="T740">
        <v>2</v>
      </c>
    </row>
    <row r="741" spans="1:20">
      <c r="A741" t="s">
        <v>2169</v>
      </c>
      <c r="B741" s="9" t="s">
        <v>2171</v>
      </c>
      <c r="C741" t="str">
        <f t="array" ref="C741">IF(ISNA(VLOOKUP(A741&amp;I741&amp;"1",IF({1,0},'8.1论文（前端查询） 需要导入-待处理)'!E:E&amp;'8.1论文（前端查询） 需要导入-待处理)'!G:G&amp;'8.1论文（前端查询） 需要导入-待处理)'!K:K,'8.1论文（前端查询） 需要导入-待处理)'!B:B),2,)),VLOOKUP(A741,IF({1,0},'8.1论文（前端查询） 需要导入-待处理)'!E:E,'8.1论文（前端查询） 需要导入-待处理)'!B:B),2,),VLOOKUP(A741&amp;I741&amp;"1",IF({1,0},'8.1论文（前端查询） 需要导入-待处理)'!E:E&amp;'8.1论文（前端查询） 需要导入-待处理)'!G:G&amp;'8.1论文（前端查询） 需要导入-待处理)'!K:K,'8.1论文（前端查询） 需要导入-待处理)'!B:B),2,))</f>
        <v>李敬</v>
      </c>
      <c r="D741" t="e">
        <f>VLOOKUP(C741,[1]Sheet1!$A:$B,2,)</f>
        <v>#N/A</v>
      </c>
      <c r="E741" s="1" t="s">
        <v>252</v>
      </c>
      <c r="F741" t="str">
        <f t="array" ref="F741">IF(VLOOKUP(A741&amp;I741,IF({1,0},'8.1论文（前端查询） 需要导入-待处理)'!E:E&amp;'8.1论文（前端查询） 需要导入-待处理)'!G:G,'8.1论文（前端查询） 需要导入-待处理)'!J:J),2,)="1","独立完成","合作完成")</f>
        <v>合作完成</v>
      </c>
      <c r="G741" t="str">
        <f t="array" ref="G741">VLOOKUP(A741&amp;I741,IF({1,0},'8.1论文（前端查询） 需要导入-待处理)'!E:E&amp;'8.1论文（前端查询） 需要导入-待处理)'!G:G,'8.1论文（前端查询） 需要导入-待处理)'!A:A),2,)</f>
        <v>2014</v>
      </c>
      <c r="H741" t="str">
        <f>VLOOKUP(T741,刊物分数!A:D,3,1)</f>
        <v>CSSCI核心期刊</v>
      </c>
      <c r="I741" t="s">
        <v>2171</v>
      </c>
      <c r="J741" t="str">
        <f t="array" ref="J741">VLOOKUP(A741&amp;I741,IF({1,0},'8.1论文（前端查询） 需要导入-待处理)'!E:E&amp;'8.1论文（前端查询） 需要导入-待处理)'!G:G,'8.1论文（前端查询） 需要导入-待处理)'!I:I),2,)</f>
        <v>2014-11-20 </v>
      </c>
      <c r="K741" t="str">
        <f t="array" ref="K741">VLOOKUP(A741&amp;I741,IF({1,0},'8.1论文（前端查询） 需要导入-待处理)'!E:E&amp;'8.1论文（前端查询） 需要导入-待处理)'!G:G,'8.1论文（前端查询） 需要导入-待处理)'!H:H),2,)</f>
        <v>1.5</v>
      </c>
      <c r="L741" t="s">
        <v>27</v>
      </c>
      <c r="M741" t="s">
        <v>255</v>
      </c>
      <c r="N741" t="s">
        <v>29</v>
      </c>
      <c r="R741" t="str">
        <f>CONCATENATE(E741,"(",VLOOKUP(H741,刊物分数!C:D,2,)*70%,")")</f>
        <v>lijing(140)</v>
      </c>
      <c r="T741">
        <v>150</v>
      </c>
    </row>
    <row r="742" spans="1:20">
      <c r="A742" t="s">
        <v>2174</v>
      </c>
      <c r="B742" s="9" t="s">
        <v>373</v>
      </c>
      <c r="C742" t="str">
        <f t="array" ref="C742">IF(ISNA(VLOOKUP(A742&amp;I742&amp;"1",IF({1,0},'8.1论文（前端查询） 需要导入-待处理)'!E:E&amp;'8.1论文（前端查询） 需要导入-待处理)'!G:G&amp;'8.1论文（前端查询） 需要导入-待处理)'!K:K,'8.1论文（前端查询） 需要导入-待处理)'!B:B),2,)),VLOOKUP(A742,IF({1,0},'8.1论文（前端查询） 需要导入-待处理)'!E:E,'8.1论文（前端查询） 需要导入-待处理)'!B:B),2,),VLOOKUP(A742&amp;I742&amp;"1",IF({1,0},'8.1论文（前端查询） 需要导入-待处理)'!E:E&amp;'8.1论文（前端查询） 需要导入-待处理)'!G:G&amp;'8.1论文（前端查询） 需要导入-待处理)'!K:K,'8.1论文（前端查询） 需要导入-待处理)'!B:B),2,))</f>
        <v>李敬</v>
      </c>
      <c r="D742" t="e">
        <f>VLOOKUP(C742,[1]Sheet1!$A:$B,2,)</f>
        <v>#N/A</v>
      </c>
      <c r="E742" s="1" t="s">
        <v>252</v>
      </c>
      <c r="F742" t="str">
        <f t="array" ref="F742">IF(VLOOKUP(A742&amp;I742,IF({1,0},'8.1论文（前端查询） 需要导入-待处理)'!E:E&amp;'8.1论文（前端查询） 需要导入-待处理)'!G:G,'8.1论文（前端查询） 需要导入-待处理)'!J:J),2,)="1","独立完成","合作完成")</f>
        <v>合作完成</v>
      </c>
      <c r="G742" t="str">
        <f t="array" ref="G742">VLOOKUP(A742&amp;I742,IF({1,0},'8.1论文（前端查询） 需要导入-待处理)'!E:E&amp;'8.1论文（前端查询） 需要导入-待处理)'!G:G,'8.1论文（前端查询） 需要导入-待处理)'!A:A),2,)</f>
        <v>2014</v>
      </c>
      <c r="H742" t="str">
        <f>VLOOKUP(T742,刊物分数!A:D,3,1)</f>
        <v>一般期刊、公开出版的论文集</v>
      </c>
      <c r="I742" t="s">
        <v>373</v>
      </c>
      <c r="J742" t="str">
        <f t="array" ref="J742">VLOOKUP(A742&amp;I742,IF({1,0},'8.1论文（前端查询） 需要导入-待处理)'!E:E&amp;'8.1论文（前端查询） 需要导入-待处理)'!G:G,'8.1论文（前端查询） 需要导入-待处理)'!I:I),2,)</f>
        <v>2014-11-25 </v>
      </c>
      <c r="K742" t="str">
        <f t="array" ref="K742">VLOOKUP(A742&amp;I742,IF({1,0},'8.1论文（前端查询） 需要导入-待处理)'!E:E&amp;'8.1论文（前端查询） 需要导入-待处理)'!G:G,'8.1论文（前端查询） 需要导入-待处理)'!H:H),2,)</f>
        <v>1</v>
      </c>
      <c r="L742" t="s">
        <v>27</v>
      </c>
      <c r="M742" t="s">
        <v>255</v>
      </c>
      <c r="N742" t="s">
        <v>29</v>
      </c>
      <c r="R742" t="str">
        <f>CONCATENATE(E742,"(",VLOOKUP(H742,刊物分数!C:D,2,)*70%,")")</f>
        <v>lijing(14)</v>
      </c>
      <c r="T742">
        <v>6</v>
      </c>
    </row>
    <row r="743" spans="1:20">
      <c r="A743" t="s">
        <v>2176</v>
      </c>
      <c r="B743" s="9" t="s">
        <v>1348</v>
      </c>
      <c r="C743" t="str">
        <f t="array" ref="C743">IF(ISNA(VLOOKUP(A743&amp;I743&amp;"1",IF({1,0},'8.1论文（前端查询） 需要导入-待处理)'!E:E&amp;'8.1论文（前端查询） 需要导入-待处理)'!G:G&amp;'8.1论文（前端查询） 需要导入-待处理)'!K:K,'8.1论文（前端查询） 需要导入-待处理)'!B:B),2,)),VLOOKUP(A743,IF({1,0},'8.1论文（前端查询） 需要导入-待处理)'!E:E,'8.1论文（前端查询） 需要导入-待处理)'!B:B),2,),VLOOKUP(A743&amp;I743&amp;"1",IF({1,0},'8.1论文（前端查询） 需要导入-待处理)'!E:E&amp;'8.1论文（前端查询） 需要导入-待处理)'!G:G&amp;'8.1论文（前端查询） 需要导入-待处理)'!K:K,'8.1论文（前端查询） 需要导入-待处理)'!B:B),2,))</f>
        <v>李敬</v>
      </c>
      <c r="D743" t="e">
        <f>VLOOKUP(C743,[1]Sheet1!$A:$B,2,)</f>
        <v>#N/A</v>
      </c>
      <c r="E743" s="1" t="s">
        <v>252</v>
      </c>
      <c r="F743" t="str">
        <f t="array" ref="F743">IF(VLOOKUP(A743&amp;I743,IF({1,0},'8.1论文（前端查询） 需要导入-待处理)'!E:E&amp;'8.1论文（前端查询） 需要导入-待处理)'!G:G,'8.1论文（前端查询） 需要导入-待处理)'!J:J),2,)="1","独立完成","合作完成")</f>
        <v>合作完成</v>
      </c>
      <c r="G743" t="str">
        <f t="array" ref="G743">VLOOKUP(A743&amp;I743,IF({1,0},'8.1论文（前端查询） 需要导入-待处理)'!E:E&amp;'8.1论文（前端查询） 需要导入-待处理)'!G:G,'8.1论文（前端查询） 需要导入-待处理)'!A:A),2,)</f>
        <v>2014</v>
      </c>
      <c r="H743" t="str">
        <f>VLOOKUP(T743,刊物分数!A:D,3,1)</f>
        <v>一般期刊、公开出版的论文集</v>
      </c>
      <c r="I743" t="s">
        <v>1348</v>
      </c>
      <c r="J743" t="str">
        <f t="array" ref="J743">VLOOKUP(A743&amp;I743,IF({1,0},'8.1论文（前端查询） 需要导入-待处理)'!E:E&amp;'8.1论文（前端查询） 需要导入-待处理)'!G:G,'8.1论文（前端查询） 需要导入-待处理)'!I:I),2,)</f>
        <v>2014-07-10 </v>
      </c>
      <c r="K743" t="str">
        <f t="array" ref="K743">VLOOKUP(A743&amp;I743,IF({1,0},'8.1论文（前端查询） 需要导入-待处理)'!E:E&amp;'8.1论文（前端查询） 需要导入-待处理)'!G:G,'8.1论文（前端查询） 需要导入-待处理)'!H:H),2,)</f>
        <v>0.3</v>
      </c>
      <c r="L743" t="s">
        <v>27</v>
      </c>
      <c r="M743" t="s">
        <v>255</v>
      </c>
      <c r="N743" t="s">
        <v>29</v>
      </c>
      <c r="R743" t="str">
        <f>CONCATENATE(E743,"(",VLOOKUP(H743,刊物分数!C:D,2,)*70%,")")</f>
        <v>lijing(14)</v>
      </c>
      <c r="T743">
        <v>20</v>
      </c>
    </row>
    <row r="744" spans="1:20">
      <c r="A744" t="s">
        <v>2178</v>
      </c>
      <c r="B744" s="9" t="s">
        <v>142</v>
      </c>
      <c r="C744" t="str">
        <f t="array" ref="C744">IF(ISNA(VLOOKUP(A744&amp;I744&amp;"1",IF({1,0},'8.1论文（前端查询） 需要导入-待处理)'!E:E&amp;'8.1论文（前端查询） 需要导入-待处理)'!G:G&amp;'8.1论文（前端查询） 需要导入-待处理)'!K:K,'8.1论文（前端查询） 需要导入-待处理)'!B:B),2,)),VLOOKUP(A744,IF({1,0},'8.1论文（前端查询） 需要导入-待处理)'!E:E,'8.1论文（前端查询） 需要导入-待处理)'!B:B),2,),VLOOKUP(A744&amp;I744&amp;"1",IF({1,0},'8.1论文（前端查询） 需要导入-待处理)'!E:E&amp;'8.1论文（前端查询） 需要导入-待处理)'!G:G&amp;'8.1论文（前端查询） 需要导入-待处理)'!K:K,'8.1论文（前端查询） 需要导入-待处理)'!B:B),2,))</f>
        <v>李敬</v>
      </c>
      <c r="D744" t="e">
        <f>VLOOKUP(C744,[1]Sheet1!$A:$B,2,)</f>
        <v>#N/A</v>
      </c>
      <c r="E744" s="1" t="s">
        <v>252</v>
      </c>
      <c r="F744" t="str">
        <f t="array" ref="F744">IF(VLOOKUP(A744&amp;I744,IF({1,0},'8.1论文（前端查询） 需要导入-待处理)'!E:E&amp;'8.1论文（前端查询） 需要导入-待处理)'!G:G,'8.1论文（前端查询） 需要导入-待处理)'!J:J),2,)="1","独立完成","合作完成")</f>
        <v>独立完成</v>
      </c>
      <c r="G744" t="str">
        <f t="array" ref="G744">VLOOKUP(A744&amp;I744,IF({1,0},'8.1论文（前端查询） 需要导入-待处理)'!E:E&amp;'8.1论文（前端查询） 需要导入-待处理)'!G:G,'8.1论文（前端查询） 需要导入-待处理)'!A:A),2,)</f>
        <v>2014</v>
      </c>
      <c r="H744" t="str">
        <f>VLOOKUP(T744,刊物分数!A:D,3,1)</f>
        <v>一般期刊、公开出版的论文集</v>
      </c>
      <c r="I744" t="s">
        <v>142</v>
      </c>
      <c r="J744" t="str">
        <f t="array" ref="J744">VLOOKUP(A744&amp;I744,IF({1,0},'8.1论文（前端查询） 需要导入-待处理)'!E:E&amp;'8.1论文（前端查询） 需要导入-待处理)'!G:G,'8.1论文（前端查询） 需要导入-待处理)'!I:I),2,)</f>
        <v>2014-01-13 </v>
      </c>
      <c r="K744" t="str">
        <f t="array" ref="K744">VLOOKUP(A744&amp;I744,IF({1,0},'8.1论文（前端查询） 需要导入-待处理)'!E:E&amp;'8.1论文（前端查询） 需要导入-待处理)'!G:G,'8.1论文（前端查询） 需要导入-待处理)'!H:H),2,)</f>
        <v>0.1</v>
      </c>
      <c r="L744" t="s">
        <v>27</v>
      </c>
      <c r="M744" t="s">
        <v>255</v>
      </c>
      <c r="N744" t="s">
        <v>29</v>
      </c>
      <c r="R744" t="str">
        <f>CONCATENATE(E744,"(",VLOOKUP(H744,刊物分数!C:D,2,)*70%,")")</f>
        <v>lijing(14)</v>
      </c>
      <c r="T744">
        <v>20</v>
      </c>
    </row>
    <row r="745" spans="1:20">
      <c r="A745" t="s">
        <v>2180</v>
      </c>
      <c r="B745" s="9" t="s">
        <v>2181</v>
      </c>
      <c r="C745" t="str">
        <f t="array" ref="C745">IF(ISNA(VLOOKUP(A745&amp;I745&amp;"1",IF({1,0},'8.1论文（前端查询） 需要导入-待处理)'!E:E&amp;'8.1论文（前端查询） 需要导入-待处理)'!G:G&amp;'8.1论文（前端查询） 需要导入-待处理)'!K:K,'8.1论文（前端查询） 需要导入-待处理)'!B:B),2,)),VLOOKUP(A745,IF({1,0},'8.1论文（前端查询） 需要导入-待处理)'!E:E,'8.1论文（前端查询） 需要导入-待处理)'!B:B),2,),VLOOKUP(A745&amp;I745&amp;"1",IF({1,0},'8.1论文（前端查询） 需要导入-待处理)'!E:E&amp;'8.1论文（前端查询） 需要导入-待处理)'!G:G&amp;'8.1论文（前端查询） 需要导入-待处理)'!K:K,'8.1论文（前端查询） 需要导入-待处理)'!B:B),2,))</f>
        <v>李敬</v>
      </c>
      <c r="D745" t="e">
        <f>VLOOKUP(C745,[1]Sheet1!$A:$B,2,)</f>
        <v>#N/A</v>
      </c>
      <c r="E745" s="1" t="s">
        <v>252</v>
      </c>
      <c r="F745" t="str">
        <f t="array" ref="F745">IF(VLOOKUP(A745&amp;I745,IF({1,0},'8.1论文（前端查询） 需要导入-待处理)'!E:E&amp;'8.1论文（前端查询） 需要导入-待处理)'!G:G,'8.1论文（前端查询） 需要导入-待处理)'!J:J),2,)="1","独立完成","合作完成")</f>
        <v>独立完成</v>
      </c>
      <c r="G745" t="str">
        <f t="array" ref="G745">VLOOKUP(A745&amp;I745,IF({1,0},'8.1论文（前端查询） 需要导入-待处理)'!E:E&amp;'8.1论文（前端查询） 需要导入-待处理)'!G:G,'8.1论文（前端查询） 需要导入-待处理)'!A:A),2,)</f>
        <v>2014</v>
      </c>
      <c r="H745" t="str">
        <f>VLOOKUP(T745,刊物分数!A:D,3,1)</f>
        <v>内部刊物</v>
      </c>
      <c r="I745" t="s">
        <v>2181</v>
      </c>
      <c r="J745" t="str">
        <f t="array" ref="J745">VLOOKUP(A745&amp;I745,IF({1,0},'8.1论文（前端查询） 需要导入-待处理)'!E:E&amp;'8.1论文（前端查询） 需要导入-待处理)'!G:G,'8.1论文（前端查询） 需要导入-待处理)'!I:I),2,)</f>
        <v>2014-10-20 </v>
      </c>
      <c r="K745" t="str">
        <f t="array" ref="K745">VLOOKUP(A745&amp;I745,IF({1,0},'8.1论文（前端查询） 需要导入-待处理)'!E:E&amp;'8.1论文（前端查询） 需要导入-待处理)'!G:G,'8.1论文（前端查询） 需要导入-待处理)'!H:H),2,)</f>
        <v>1</v>
      </c>
      <c r="L745" t="s">
        <v>27</v>
      </c>
      <c r="M745" t="s">
        <v>255</v>
      </c>
      <c r="N745" t="s">
        <v>29</v>
      </c>
      <c r="R745" t="str">
        <f>CONCATENATE(E745,"(",VLOOKUP(H745,刊物分数!C:D,2,)*70%,")")</f>
        <v>lijing(3.5)</v>
      </c>
      <c r="T745">
        <v>2</v>
      </c>
    </row>
    <row r="746" spans="1:20">
      <c r="A746" t="s">
        <v>2183</v>
      </c>
      <c r="B746" s="9" t="s">
        <v>2184</v>
      </c>
      <c r="C746" t="str">
        <f t="array" ref="C746">IF(ISNA(VLOOKUP(A746&amp;I746&amp;"1",IF({1,0},'8.1论文（前端查询） 需要导入-待处理)'!E:E&amp;'8.1论文（前端查询） 需要导入-待处理)'!G:G&amp;'8.1论文（前端查询） 需要导入-待处理)'!K:K,'8.1论文（前端查询） 需要导入-待处理)'!B:B),2,)),VLOOKUP(A746,IF({1,0},'8.1论文（前端查询） 需要导入-待处理)'!E:E,'8.1论文（前端查询） 需要导入-待处理)'!B:B),2,),VLOOKUP(A746&amp;I746&amp;"1",IF({1,0},'8.1论文（前端查询） 需要导入-待处理)'!E:E&amp;'8.1论文（前端查询） 需要导入-待处理)'!G:G&amp;'8.1论文（前端查询） 需要导入-待处理)'!K:K,'8.1论文（前端查询） 需要导入-待处理)'!B:B),2,))</f>
        <v>李敬</v>
      </c>
      <c r="D746" t="e">
        <f>VLOOKUP(C746,[1]Sheet1!$A:$B,2,)</f>
        <v>#N/A</v>
      </c>
      <c r="E746" s="1" t="s">
        <v>252</v>
      </c>
      <c r="F746" t="str">
        <f t="array" ref="F746">IF(VLOOKUP(A746&amp;I746,IF({1,0},'8.1论文（前端查询） 需要导入-待处理)'!E:E&amp;'8.1论文（前端查询） 需要导入-待处理)'!G:G,'8.1论文（前端查询） 需要导入-待处理)'!J:J),2,)="1","独立完成","合作完成")</f>
        <v>合作完成</v>
      </c>
      <c r="G746" t="str">
        <f t="array" ref="G746">VLOOKUP(A746&amp;I746,IF({1,0},'8.1论文（前端查询） 需要导入-待处理)'!E:E&amp;'8.1论文（前端查询） 需要导入-待处理)'!G:G,'8.1论文（前端查询） 需要导入-待处理)'!A:A),2,)</f>
        <v>2014</v>
      </c>
      <c r="H746" t="str">
        <f>VLOOKUP(T746,刊物分数!A:D,3,1)</f>
        <v>一般核心期刊</v>
      </c>
      <c r="I746" t="s">
        <v>2184</v>
      </c>
      <c r="J746" t="str">
        <f t="array" ref="J746">VLOOKUP(A746&amp;I746,IF({1,0},'8.1论文（前端查询） 需要导入-待处理)'!E:E&amp;'8.1论文（前端查询） 需要导入-待处理)'!G:G,'8.1论文（前端查询） 需要导入-待处理)'!I:I),2,)</f>
        <v>2014-02-15 </v>
      </c>
      <c r="K746" t="str">
        <f t="array" ref="K746">VLOOKUP(A746&amp;I746,IF({1,0},'8.1论文（前端查询） 需要导入-待处理)'!E:E&amp;'8.1论文（前端查询） 需要导入-待处理)'!G:G,'8.1论文（前端查询） 需要导入-待处理)'!H:H),2,)</f>
        <v>1</v>
      </c>
      <c r="L746" t="s">
        <v>27</v>
      </c>
      <c r="M746" t="s">
        <v>2186</v>
      </c>
      <c r="N746" t="s">
        <v>29</v>
      </c>
      <c r="R746" t="str">
        <f>CONCATENATE(E746,"(",VLOOKUP(H746,刊物分数!C:D,2,)*70%,")")</f>
        <v>lijing(42)</v>
      </c>
      <c r="T746">
        <v>30</v>
      </c>
    </row>
    <row r="747" spans="1:20">
      <c r="A747" t="s">
        <v>2187</v>
      </c>
      <c r="B747" s="9" t="s">
        <v>2188</v>
      </c>
      <c r="C747" t="str">
        <f t="array" ref="C747">IF(ISNA(VLOOKUP(A747&amp;I747&amp;"1",IF({1,0},'8.1论文（前端查询） 需要导入-待处理)'!E:E&amp;'8.1论文（前端查询） 需要导入-待处理)'!G:G&amp;'8.1论文（前端查询） 需要导入-待处理)'!K:K,'8.1论文（前端查询） 需要导入-待处理)'!B:B),2,)),VLOOKUP(A747,IF({1,0},'8.1论文（前端查询） 需要导入-待处理)'!E:E,'8.1论文（前端查询） 需要导入-待处理)'!B:B),2,),VLOOKUP(A747&amp;I747&amp;"1",IF({1,0},'8.1论文（前端查询） 需要导入-待处理)'!E:E&amp;'8.1论文（前端查询） 需要导入-待处理)'!G:G&amp;'8.1论文（前端查询） 需要导入-待处理)'!K:K,'8.1论文（前端查询） 需要导入-待处理)'!B:B),2,))</f>
        <v>李敬</v>
      </c>
      <c r="D747" t="e">
        <f>VLOOKUP(C747,[1]Sheet1!$A:$B,2,)</f>
        <v>#N/A</v>
      </c>
      <c r="E747" s="1" t="s">
        <v>252</v>
      </c>
      <c r="F747" t="str">
        <f t="array" ref="F747">IF(VLOOKUP(A747&amp;I747,IF({1,0},'8.1论文（前端查询） 需要导入-待处理)'!E:E&amp;'8.1论文（前端查询） 需要导入-待处理)'!G:G,'8.1论文（前端查询） 需要导入-待处理)'!J:J),2,)="1","独立完成","合作完成")</f>
        <v>独立完成</v>
      </c>
      <c r="G747" t="str">
        <f t="array" ref="G747">VLOOKUP(A747&amp;I747,IF({1,0},'8.1论文（前端查询） 需要导入-待处理)'!E:E&amp;'8.1论文（前端查询） 需要导入-待处理)'!G:G,'8.1论文（前端查询） 需要导入-待处理)'!A:A),2,)</f>
        <v>2014</v>
      </c>
      <c r="H747" t="str">
        <f>VLOOKUP(T747,刊物分数!A:D,3,1)</f>
        <v>内部刊物</v>
      </c>
      <c r="I747" t="s">
        <v>2188</v>
      </c>
      <c r="J747" t="str">
        <f t="array" ref="J747">VLOOKUP(A747&amp;I747,IF({1,0},'8.1论文（前端查询） 需要导入-待处理)'!E:E&amp;'8.1论文（前端查询） 需要导入-待处理)'!G:G,'8.1论文（前端查询） 需要导入-待处理)'!I:I),2,)</f>
        <v>2014-07-20 </v>
      </c>
      <c r="K747" t="str">
        <f t="array" ref="K747">VLOOKUP(A747&amp;I747,IF({1,0},'8.1论文（前端查询） 需要导入-待处理)'!E:E&amp;'8.1论文（前端查询） 需要导入-待处理)'!G:G,'8.1论文（前端查询） 需要导入-待处理)'!H:H),2,)</f>
        <v>0.3</v>
      </c>
      <c r="L747" t="s">
        <v>27</v>
      </c>
      <c r="M747" t="s">
        <v>255</v>
      </c>
      <c r="N747" t="s">
        <v>29</v>
      </c>
      <c r="R747" t="str">
        <f>CONCATENATE(E747,"(",VLOOKUP(H747,刊物分数!C:D,2,)*70%,")")</f>
        <v>lijing(3.5)</v>
      </c>
      <c r="T747">
        <v>2</v>
      </c>
    </row>
    <row r="748" spans="1:20">
      <c r="A748" t="s">
        <v>2190</v>
      </c>
      <c r="B748" s="9" t="s">
        <v>1348</v>
      </c>
      <c r="C748" t="str">
        <f t="array" ref="C748">IF(ISNA(VLOOKUP(A748&amp;I748&amp;"1",IF({1,0},'8.1论文（前端查询） 需要导入-待处理)'!E:E&amp;'8.1论文（前端查询） 需要导入-待处理)'!G:G&amp;'8.1论文（前端查询） 需要导入-待处理)'!K:K,'8.1论文（前端查询） 需要导入-待处理)'!B:B),2,)),VLOOKUP(A748,IF({1,0},'8.1论文（前端查询） 需要导入-待处理)'!E:E,'8.1论文（前端查询） 需要导入-待处理)'!B:B),2,),VLOOKUP(A748&amp;I748&amp;"1",IF({1,0},'8.1论文（前端查询） 需要导入-待处理)'!E:E&amp;'8.1论文（前端查询） 需要导入-待处理)'!G:G&amp;'8.1论文（前端查询） 需要导入-待处理)'!K:K,'8.1论文（前端查询） 需要导入-待处理)'!B:B),2,))</f>
        <v>李敬</v>
      </c>
      <c r="D748" t="e">
        <f>VLOOKUP(C748,[1]Sheet1!$A:$B,2,)</f>
        <v>#N/A</v>
      </c>
      <c r="E748" s="1" t="s">
        <v>252</v>
      </c>
      <c r="F748" t="str">
        <f t="array" ref="F748">IF(VLOOKUP(A748&amp;I748,IF({1,0},'8.1论文（前端查询） 需要导入-待处理)'!E:E&amp;'8.1论文（前端查询） 需要导入-待处理)'!G:G,'8.1论文（前端查询） 需要导入-待处理)'!J:J),2,)="1","独立完成","合作完成")</f>
        <v>合作完成</v>
      </c>
      <c r="G748" t="str">
        <f t="array" ref="G748">VLOOKUP(A748&amp;I748,IF({1,0},'8.1论文（前端查询） 需要导入-待处理)'!E:E&amp;'8.1论文（前端查询） 需要导入-待处理)'!G:G,'8.1论文（前端查询） 需要导入-待处理)'!A:A),2,)</f>
        <v>2014</v>
      </c>
      <c r="H748" t="str">
        <f>VLOOKUP(T748,刊物分数!A:D,3,1)</f>
        <v>一般期刊、公开出版的论文集</v>
      </c>
      <c r="I748" t="s">
        <v>1348</v>
      </c>
      <c r="J748" t="str">
        <f t="array" ref="J748">VLOOKUP(A748&amp;I748,IF({1,0},'8.1论文（前端查询） 需要导入-待处理)'!E:E&amp;'8.1论文（前端查询） 需要导入-待处理)'!G:G,'8.1论文（前端查询） 需要导入-待处理)'!I:I),2,)</f>
        <v>2014-12-08 </v>
      </c>
      <c r="K748" t="str">
        <f t="array" ref="K748">VLOOKUP(A748&amp;I748,IF({1,0},'8.1论文（前端查询） 需要导入-待处理)'!E:E&amp;'8.1论文（前端查询） 需要导入-待处理)'!G:G,'8.1论文（前端查询） 需要导入-待处理)'!H:H),2,)</f>
        <v>0.3</v>
      </c>
      <c r="L748" t="s">
        <v>27</v>
      </c>
      <c r="M748" t="s">
        <v>255</v>
      </c>
      <c r="N748" t="s">
        <v>29</v>
      </c>
      <c r="R748" t="str">
        <f>CONCATENATE(E748,"(",VLOOKUP(H748,刊物分数!C:D,2,)*70%,")")</f>
        <v>lijing(14)</v>
      </c>
      <c r="T748">
        <v>8</v>
      </c>
    </row>
    <row r="749" spans="1:20">
      <c r="A749" t="s">
        <v>2192</v>
      </c>
      <c r="B749" s="9" t="s">
        <v>1348</v>
      </c>
      <c r="C749" t="str">
        <f t="array" ref="C749">IF(ISNA(VLOOKUP(A749&amp;I749&amp;"1",IF({1,0},'8.1论文（前端查询） 需要导入-待处理)'!E:E&amp;'8.1论文（前端查询） 需要导入-待处理)'!G:G&amp;'8.1论文（前端查询） 需要导入-待处理)'!K:K,'8.1论文（前端查询） 需要导入-待处理)'!B:B),2,)),VLOOKUP(A749,IF({1,0},'8.1论文（前端查询） 需要导入-待处理)'!E:E,'8.1论文（前端查询） 需要导入-待处理)'!B:B),2,),VLOOKUP(A749&amp;I749&amp;"1",IF({1,0},'8.1论文（前端查询） 需要导入-待处理)'!E:E&amp;'8.1论文（前端查询） 需要导入-待处理)'!G:G&amp;'8.1论文（前端查询） 需要导入-待处理)'!K:K,'8.1论文（前端查询） 需要导入-待处理)'!B:B),2,))</f>
        <v>李敬</v>
      </c>
      <c r="D749" t="e">
        <f>VLOOKUP(C749,[1]Sheet1!$A:$B,2,)</f>
        <v>#N/A</v>
      </c>
      <c r="E749" s="1" t="s">
        <v>252</v>
      </c>
      <c r="F749" t="str">
        <f t="array" ref="F749">IF(VLOOKUP(A749&amp;I749,IF({1,0},'8.1论文（前端查询） 需要导入-待处理)'!E:E&amp;'8.1论文（前端查询） 需要导入-待处理)'!G:G,'8.1论文（前端查询） 需要导入-待处理)'!J:J),2,)="1","独立完成","合作完成")</f>
        <v>独立完成</v>
      </c>
      <c r="G749" t="str">
        <f t="array" ref="G749">VLOOKUP(A749&amp;I749,IF({1,0},'8.1论文（前端查询） 需要导入-待处理)'!E:E&amp;'8.1论文（前端查询） 需要导入-待处理)'!G:G,'8.1论文（前端查询） 需要导入-待处理)'!A:A),2,)</f>
        <v>2014</v>
      </c>
      <c r="H749" t="str">
        <f>VLOOKUP(T749,刊物分数!A:D,3,1)</f>
        <v>一般期刊、公开出版的论文集</v>
      </c>
      <c r="I749" t="s">
        <v>1348</v>
      </c>
      <c r="J749" t="str">
        <f t="array" ref="J749">VLOOKUP(A749&amp;I749,IF({1,0},'8.1论文（前端查询） 需要导入-待处理)'!E:E&amp;'8.1论文（前端查询） 需要导入-待处理)'!G:G,'8.1论文（前端查询） 需要导入-待处理)'!I:I),2,)</f>
        <v>2014-01-01 </v>
      </c>
      <c r="K749" t="str">
        <f t="array" ref="K749">VLOOKUP(A749&amp;I749,IF({1,0},'8.1论文（前端查询） 需要导入-待处理)'!E:E&amp;'8.1论文（前端查询） 需要导入-待处理)'!G:G,'8.1论文（前端查询） 需要导入-待处理)'!H:H),2,)</f>
        <v>0.35</v>
      </c>
      <c r="L749" t="s">
        <v>27</v>
      </c>
      <c r="M749" t="s">
        <v>255</v>
      </c>
      <c r="N749" t="s">
        <v>29</v>
      </c>
      <c r="R749" t="str">
        <f>CONCATENATE(E749,"(",VLOOKUP(H749,刊物分数!C:D,2,)*70%,")")</f>
        <v>lijing(14)</v>
      </c>
      <c r="T749">
        <v>20</v>
      </c>
    </row>
    <row r="750" spans="1:20">
      <c r="A750" t="s">
        <v>2193</v>
      </c>
      <c r="B750" s="9" t="s">
        <v>2194</v>
      </c>
      <c r="C750" t="str">
        <f t="array" ref="C750">IF(ISNA(VLOOKUP(A750&amp;I750&amp;"1",IF({1,0},'8.1论文（前端查询） 需要导入-待处理)'!E:E&amp;'8.1论文（前端查询） 需要导入-待处理)'!G:G&amp;'8.1论文（前端查询） 需要导入-待处理)'!K:K,'8.1论文（前端查询） 需要导入-待处理)'!B:B),2,)),VLOOKUP(A750,IF({1,0},'8.1论文（前端查询） 需要导入-待处理)'!E:E,'8.1论文（前端查询） 需要导入-待处理)'!B:B),2,),VLOOKUP(A750&amp;I750&amp;"1",IF({1,0},'8.1论文（前端查询） 需要导入-待处理)'!E:E&amp;'8.1论文（前端查询） 需要导入-待处理)'!G:G&amp;'8.1论文（前端查询） 需要导入-待处理)'!K:K,'8.1论文（前端查询） 需要导入-待处理)'!B:B),2,))</f>
        <v>李勇</v>
      </c>
      <c r="D750" t="e">
        <f>VLOOKUP(C750,[1]Sheet1!$A:$B,2,)</f>
        <v>#N/A</v>
      </c>
      <c r="E750" s="1" t="s">
        <v>306</v>
      </c>
      <c r="F750" t="str">
        <f t="array" ref="F750">IF(VLOOKUP(A750&amp;I750,IF({1,0},'8.1论文（前端查询） 需要导入-待处理)'!E:E&amp;'8.1论文（前端查询） 需要导入-待处理)'!G:G,'8.1论文（前端查询） 需要导入-待处理)'!J:J),2,)="1","独立完成","合作完成")</f>
        <v>合作完成</v>
      </c>
      <c r="G750" t="str">
        <f t="array" ref="G750">VLOOKUP(A750&amp;I750,IF({1,0},'8.1论文（前端查询） 需要导入-待处理)'!E:E&amp;'8.1论文（前端查询） 需要导入-待处理)'!G:G,'8.1论文（前端查询） 需要导入-待处理)'!A:A),2,)</f>
        <v>2014</v>
      </c>
      <c r="H750" t="str">
        <f>VLOOKUP(T750,刊物分数!A:D,3,1)</f>
        <v>内部刊物</v>
      </c>
      <c r="I750" t="s">
        <v>2194</v>
      </c>
      <c r="J750" t="str">
        <f t="array" ref="J750">VLOOKUP(A750&amp;I750,IF({1,0},'8.1论文（前端查询） 需要导入-待处理)'!E:E&amp;'8.1论文（前端查询） 需要导入-待处理)'!G:G,'8.1论文（前端查询） 需要导入-待处理)'!I:I),2,)</f>
        <v>2014-02-25 </v>
      </c>
      <c r="K750" t="str">
        <f t="array" ref="K750">VLOOKUP(A750&amp;I750,IF({1,0},'8.1论文（前端查询） 需要导入-待处理)'!E:E&amp;'8.1论文（前端查询） 需要导入-待处理)'!G:G,'8.1论文（前端查询） 需要导入-待处理)'!H:H),2,)</f>
        <v>0.3</v>
      </c>
      <c r="L750" t="s">
        <v>27</v>
      </c>
      <c r="M750" t="s">
        <v>2196</v>
      </c>
      <c r="N750" t="s">
        <v>29</v>
      </c>
      <c r="R750" t="str">
        <f>CONCATENATE(E750,"(",VLOOKUP(H750,刊物分数!C:D,2,)*70%,")")</f>
        <v>liyong(3.5)</v>
      </c>
      <c r="T750">
        <v>2</v>
      </c>
    </row>
    <row r="751" hidden="1" spans="1:20">
      <c r="A751" t="s">
        <v>2197</v>
      </c>
      <c r="B751" s="9" t="s">
        <v>354</v>
      </c>
      <c r="C751" t="str">
        <f t="array" ref="C751">IF(ISNA(VLOOKUP(A751&amp;I751&amp;"1",IF({1,0},'8.1论文（前端查询） 需要导入-待处理)'!E:E&amp;'8.1论文（前端查询） 需要导入-待处理)'!G:G&amp;'8.1论文（前端查询） 需要导入-待处理)'!K:K,'8.1论文（前端查询） 需要导入-待处理)'!B:B),2,)),VLOOKUP(A751,IF({1,0},'8.1论文（前端查询） 需要导入-待处理)'!E:E,'8.1论文（前端查询） 需要导入-待处理)'!B:B),2,),VLOOKUP(A751&amp;I751&amp;"1",IF({1,0},'8.1论文（前端查询） 需要导入-待处理)'!E:E&amp;'8.1论文（前端查询） 需要导入-待处理)'!G:G&amp;'8.1论文（前端查询） 需要导入-待处理)'!K:K,'8.1论文（前端查询） 需要导入-待处理)'!B:B),2,))</f>
        <v>李玲</v>
      </c>
      <c r="D751" t="str">
        <f>VLOOKUP(C751,[1]Sheet1!$A:$B,2,)</f>
        <v>liling</v>
      </c>
      <c r="E751" s="1" t="s">
        <v>285</v>
      </c>
      <c r="F751" t="str">
        <f t="array" ref="F751">IF(VLOOKUP(A751&amp;I751,IF({1,0},'8.1论文（前端查询） 需要导入-待处理)'!E:E&amp;'8.1论文（前端查询） 需要导入-待处理)'!G:G,'8.1论文（前端查询） 需要导入-待处理)'!J:J),2,)="1","独立完成","合作完成")</f>
        <v>合作完成</v>
      </c>
      <c r="G751" t="str">
        <f t="array" ref="G751">VLOOKUP(A751&amp;I751,IF({1,0},'8.1论文（前端查询） 需要导入-待处理)'!E:E&amp;'8.1论文（前端查询） 需要导入-待处理)'!G:G,'8.1论文（前端查询） 需要导入-待处理)'!A:A),2,)</f>
        <v>2014</v>
      </c>
      <c r="H751" t="str">
        <f>VLOOKUP(T751,刊物分数!A:D,3,1)</f>
        <v>一般期刊、公开出版的论文集</v>
      </c>
      <c r="I751" t="s">
        <v>354</v>
      </c>
      <c r="J751" t="str">
        <f t="array" ref="J751">VLOOKUP(A751&amp;I751,IF({1,0},'8.1论文（前端查询） 需要导入-待处理)'!E:E&amp;'8.1论文（前端查询） 需要导入-待处理)'!G:G,'8.1论文（前端查询） 需要导入-待处理)'!I:I),2,)</f>
        <v>2014-11-15 </v>
      </c>
      <c r="K751" t="str">
        <f t="array" ref="K751">VLOOKUP(A751&amp;I751,IF({1,0},'8.1论文（前端查询） 需要导入-待处理)'!E:E&amp;'8.1论文（前端查询） 需要导入-待处理)'!G:G,'8.1论文（前端查询） 需要导入-待处理)'!H:H),2,)</f>
        <v>0.6</v>
      </c>
      <c r="L751" t="s">
        <v>27</v>
      </c>
      <c r="M751" t="s">
        <v>287</v>
      </c>
      <c r="N751" t="s">
        <v>29</v>
      </c>
      <c r="R751" t="str">
        <f>CONCATENATE(E751,"(",VLOOKUP(H751,刊物分数!C:D,2,)*70%,")")</f>
        <v>liling(14)</v>
      </c>
      <c r="T751">
        <v>10</v>
      </c>
    </row>
    <row r="752" hidden="1" spans="1:20">
      <c r="A752" t="s">
        <v>2199</v>
      </c>
      <c r="B752" s="9" t="s">
        <v>2200</v>
      </c>
      <c r="C752" t="str">
        <f t="array" ref="C752">IF(ISNA(VLOOKUP(A752&amp;I752&amp;"1",IF({1,0},'8.1论文（前端查询） 需要导入-待处理)'!E:E&amp;'8.1论文（前端查询） 需要导入-待处理)'!G:G&amp;'8.1论文（前端查询） 需要导入-待处理)'!K:K,'8.1论文（前端查询） 需要导入-待处理)'!B:B),2,)),VLOOKUP(A752,IF({1,0},'8.1论文（前端查询） 需要导入-待处理)'!E:E,'8.1论文（前端查询） 需要导入-待处理)'!B:B),2,),VLOOKUP(A752&amp;I752&amp;"1",IF({1,0},'8.1论文（前端查询） 需要导入-待处理)'!E:E&amp;'8.1论文（前端查询） 需要导入-待处理)'!G:G&amp;'8.1论文（前端查询） 需要导入-待处理)'!K:K,'8.1论文（前端查询） 需要导入-待处理)'!B:B),2,))</f>
        <v>李玲</v>
      </c>
      <c r="D752" t="str">
        <f>VLOOKUP(C752,[1]Sheet1!$A:$B,2,)</f>
        <v>liling</v>
      </c>
      <c r="E752" s="1" t="s">
        <v>285</v>
      </c>
      <c r="F752" t="str">
        <f t="array" ref="F752">IF(VLOOKUP(A752&amp;I752,IF({1,0},'8.1论文（前端查询） 需要导入-待处理)'!E:E&amp;'8.1论文（前端查询） 需要导入-待处理)'!G:G,'8.1论文（前端查询） 需要导入-待处理)'!J:J),2,)="1","独立完成","合作完成")</f>
        <v>独立完成</v>
      </c>
      <c r="G752" t="str">
        <f t="array" ref="G752">VLOOKUP(A752&amp;I752,IF({1,0},'8.1论文（前端查询） 需要导入-待处理)'!E:E&amp;'8.1论文（前端查询） 需要导入-待处理)'!G:G,'8.1论文（前端查询） 需要导入-待处理)'!A:A),2,)</f>
        <v>2014</v>
      </c>
      <c r="H752" t="str">
        <f>VLOOKUP(T752,刊物分数!A:D,3,1)</f>
        <v>内部刊物</v>
      </c>
      <c r="I752" t="s">
        <v>2200</v>
      </c>
      <c r="J752" t="str">
        <f t="array" ref="J752">VLOOKUP(A752&amp;I752,IF({1,0},'8.1论文（前端查询） 需要导入-待处理)'!E:E&amp;'8.1论文（前端查询） 需要导入-待处理)'!G:G,'8.1论文（前端查询） 需要导入-待处理)'!I:I),2,)</f>
        <v>2014-11-26 </v>
      </c>
      <c r="K752" t="str">
        <f t="array" ref="K752">VLOOKUP(A752&amp;I752,IF({1,0},'8.1论文（前端查询） 需要导入-待处理)'!E:E&amp;'8.1论文（前端查询） 需要导入-待处理)'!G:G,'8.1论文（前端查询） 需要导入-待处理)'!H:H),2,)</f>
        <v>3000</v>
      </c>
      <c r="L752" t="s">
        <v>27</v>
      </c>
      <c r="M752" t="s">
        <v>287</v>
      </c>
      <c r="N752" t="s">
        <v>29</v>
      </c>
      <c r="R752" t="str">
        <f>CONCATENATE(E752,"(",VLOOKUP(H752,刊物分数!C:D,2,)*70%,")")</f>
        <v>liling(3.5)</v>
      </c>
      <c r="T752">
        <v>2</v>
      </c>
    </row>
    <row r="753" hidden="1" spans="1:20">
      <c r="A753" t="s">
        <v>2203</v>
      </c>
      <c r="B753" s="9" t="s">
        <v>42</v>
      </c>
      <c r="C753" t="str">
        <f t="array" ref="C753">IF(ISNA(VLOOKUP(A753&amp;I753&amp;"1",IF({1,0},'8.1论文（前端查询） 需要导入-待处理)'!E:E&amp;'8.1论文（前端查询） 需要导入-待处理)'!G:G&amp;'8.1论文（前端查询） 需要导入-待处理)'!K:K,'8.1论文（前端查询） 需要导入-待处理)'!B:B),2,)),VLOOKUP(A753,IF({1,0},'8.1论文（前端查询） 需要导入-待处理)'!E:E,'8.1论文（前端查询） 需要导入-待处理)'!B:B),2,),VLOOKUP(A753&amp;I753&amp;"1",IF({1,0},'8.1论文（前端查询） 需要导入-待处理)'!E:E&amp;'8.1论文（前端查询） 需要导入-待处理)'!G:G&amp;'8.1论文（前端查询） 需要导入-待处理)'!K:K,'8.1论文（前端查询） 需要导入-待处理)'!B:B),2,))</f>
        <v>李玲</v>
      </c>
      <c r="D753" t="str">
        <f>VLOOKUP(C753,[1]Sheet1!$A:$B,2,)</f>
        <v>liling</v>
      </c>
      <c r="E753" s="1" t="s">
        <v>285</v>
      </c>
      <c r="F753" t="str">
        <f t="array" ref="F753">IF(VLOOKUP(A753&amp;I753,IF({1,0},'8.1论文（前端查询） 需要导入-待处理)'!E:E&amp;'8.1论文（前端查询） 需要导入-待处理)'!G:G,'8.1论文（前端查询） 需要导入-待处理)'!J:J),2,)="1","独立完成","合作完成")</f>
        <v>合作完成</v>
      </c>
      <c r="G753" t="str">
        <f t="array" ref="G753">VLOOKUP(A753&amp;I753,IF({1,0},'8.1论文（前端查询） 需要导入-待处理)'!E:E&amp;'8.1论文（前端查询） 需要导入-待处理)'!G:G,'8.1论文（前端查询） 需要导入-待处理)'!A:A),2,)</f>
        <v>2014</v>
      </c>
      <c r="H753" t="str">
        <f>VLOOKUP(T753,刊物分数!A:D,3,1)</f>
        <v>一般期刊、公开出版的论文集</v>
      </c>
      <c r="I753" t="s">
        <v>42</v>
      </c>
      <c r="J753" t="str">
        <f t="array" ref="J753">VLOOKUP(A753&amp;I753,IF({1,0},'8.1论文（前端查询） 需要导入-待处理)'!E:E&amp;'8.1论文（前端查询） 需要导入-待处理)'!G:G,'8.1论文（前端查询） 需要导入-待处理)'!I:I),2,)</f>
        <v>2014-03-20 </v>
      </c>
      <c r="K753" t="str">
        <f t="array" ref="K753">VLOOKUP(A753&amp;I753,IF({1,0},'8.1论文（前端查询） 需要导入-待处理)'!E:E&amp;'8.1论文（前端查询） 需要导入-待处理)'!G:G,'8.1论文（前端查询） 需要导入-待处理)'!H:H),2,)</f>
        <v>0.4</v>
      </c>
      <c r="L753" t="s">
        <v>27</v>
      </c>
      <c r="M753" t="s">
        <v>287</v>
      </c>
      <c r="N753" t="s">
        <v>29</v>
      </c>
      <c r="R753" t="str">
        <f>CONCATENATE(E753,"(",VLOOKUP(H753,刊物分数!C:D,2,)*70%,")")</f>
        <v>liling(14)</v>
      </c>
      <c r="T753">
        <v>10</v>
      </c>
    </row>
    <row r="754" hidden="1" spans="1:20">
      <c r="A754" t="s">
        <v>2205</v>
      </c>
      <c r="B754" s="9" t="s">
        <v>426</v>
      </c>
      <c r="C754" t="str">
        <f t="array" ref="C754">IF(ISNA(VLOOKUP(A754&amp;I754&amp;"1",IF({1,0},'8.1论文（前端查询） 需要导入-待处理)'!E:E&amp;'8.1论文（前端查询） 需要导入-待处理)'!G:G&amp;'8.1论文（前端查询） 需要导入-待处理)'!K:K,'8.1论文（前端查询） 需要导入-待处理)'!B:B),2,)),VLOOKUP(A754,IF({1,0},'8.1论文（前端查询） 需要导入-待处理)'!E:E,'8.1论文（前端查询） 需要导入-待处理)'!B:B),2,),VLOOKUP(A754&amp;I754&amp;"1",IF({1,0},'8.1论文（前端查询） 需要导入-待处理)'!E:E&amp;'8.1论文（前端查询） 需要导入-待处理)'!G:G&amp;'8.1论文（前端查询） 需要导入-待处理)'!K:K,'8.1论文（前端查询） 需要导入-待处理)'!B:B),2,))</f>
        <v>李玲</v>
      </c>
      <c r="D754" t="str">
        <f>VLOOKUP(C754,[1]Sheet1!$A:$B,2,)</f>
        <v>liling</v>
      </c>
      <c r="E754" s="1" t="s">
        <v>285</v>
      </c>
      <c r="F754" t="str">
        <f t="array" ref="F754">IF(VLOOKUP(A754&amp;I754,IF({1,0},'8.1论文（前端查询） 需要导入-待处理)'!E:E&amp;'8.1论文（前端查询） 需要导入-待处理)'!G:G,'8.1论文（前端查询） 需要导入-待处理)'!J:J),2,)="1","独立完成","合作完成")</f>
        <v>独立完成</v>
      </c>
      <c r="G754" t="str">
        <f t="array" ref="G754">VLOOKUP(A754&amp;I754,IF({1,0},'8.1论文（前端查询） 需要导入-待处理)'!E:E&amp;'8.1论文（前端查询） 需要导入-待处理)'!G:G,'8.1论文（前端查询） 需要导入-待处理)'!A:A),2,)</f>
        <v>2014</v>
      </c>
      <c r="H754" t="str">
        <f>VLOOKUP(T754,刊物分数!A:D,3,1)</f>
        <v>一般期刊、公开出版的论文集</v>
      </c>
      <c r="I754" t="s">
        <v>426</v>
      </c>
      <c r="J754" t="str">
        <f t="array" ref="J754">VLOOKUP(A754&amp;I754,IF({1,0},'8.1论文（前端查询） 需要导入-待处理)'!E:E&amp;'8.1论文（前端查询） 需要导入-待处理)'!G:G,'8.1论文（前端查询） 需要导入-待处理)'!I:I),2,)</f>
        <v>2014-09-26 </v>
      </c>
      <c r="K754" t="str">
        <f t="array" ref="K754">VLOOKUP(A754&amp;I754,IF({1,0},'8.1论文（前端查询） 需要导入-待处理)'!E:E&amp;'8.1论文（前端查询） 需要导入-待处理)'!G:G,'8.1论文（前端查询） 需要导入-待处理)'!H:H),2,)</f>
        <v>0.3</v>
      </c>
      <c r="L754" t="s">
        <v>27</v>
      </c>
      <c r="M754" t="s">
        <v>287</v>
      </c>
      <c r="N754" t="s">
        <v>29</v>
      </c>
      <c r="R754" t="str">
        <f>CONCATENATE(E754,"(",VLOOKUP(H754,刊物分数!C:D,2,)*70%,")")</f>
        <v>liling(14)</v>
      </c>
      <c r="T754">
        <v>20</v>
      </c>
    </row>
    <row r="755" hidden="1" spans="1:20">
      <c r="A755" t="s">
        <v>2207</v>
      </c>
      <c r="B755" s="9" t="s">
        <v>123</v>
      </c>
      <c r="C755" t="str">
        <f t="array" ref="C755">IF(ISNA(VLOOKUP(A755&amp;I755&amp;"1",IF({1,0},'8.1论文（前端查询） 需要导入-待处理)'!E:E&amp;'8.1论文（前端查询） 需要导入-待处理)'!G:G&amp;'8.1论文（前端查询） 需要导入-待处理)'!K:K,'8.1论文（前端查询） 需要导入-待处理)'!B:B),2,)),VLOOKUP(A755,IF({1,0},'8.1论文（前端查询） 需要导入-待处理)'!E:E,'8.1论文（前端查询） 需要导入-待处理)'!B:B),2,),VLOOKUP(A755&amp;I755&amp;"1",IF({1,0},'8.1论文（前端查询） 需要导入-待处理)'!E:E&amp;'8.1论文（前端查询） 需要导入-待处理)'!G:G&amp;'8.1论文（前端查询） 需要导入-待处理)'!K:K,'8.1论文（前端查询） 需要导入-待处理)'!B:B),2,))</f>
        <v>李玲</v>
      </c>
      <c r="D755" t="str">
        <f>VLOOKUP(C755,[1]Sheet1!$A:$B,2,)</f>
        <v>liling</v>
      </c>
      <c r="E755" s="1" t="s">
        <v>285</v>
      </c>
      <c r="F755" t="str">
        <f t="array" ref="F755">IF(VLOOKUP(A755&amp;I755,IF({1,0},'8.1论文（前端查询） 需要导入-待处理)'!E:E&amp;'8.1论文（前端查询） 需要导入-待处理)'!G:G,'8.1论文（前端查询） 需要导入-待处理)'!J:J),2,)="1","独立完成","合作完成")</f>
        <v>独立完成</v>
      </c>
      <c r="G755" t="str">
        <f t="array" ref="G755">VLOOKUP(A755&amp;I755,IF({1,0},'8.1论文（前端查询） 需要导入-待处理)'!E:E&amp;'8.1论文（前端查询） 需要导入-待处理)'!G:G,'8.1论文（前端查询） 需要导入-待处理)'!A:A),2,)</f>
        <v>2014</v>
      </c>
      <c r="H755" t="str">
        <f>VLOOKUP(T755,刊物分数!A:D,3,1)</f>
        <v>内部刊物</v>
      </c>
      <c r="I755" t="s">
        <v>123</v>
      </c>
      <c r="J755" t="str">
        <f t="array" ref="J755">VLOOKUP(A755&amp;I755,IF({1,0},'8.1论文（前端查询） 需要导入-待处理)'!E:E&amp;'8.1论文（前端查询） 需要导入-待处理)'!G:G,'8.1论文（前端查询） 需要导入-待处理)'!I:I),2,)</f>
        <v>2014-07-30 </v>
      </c>
      <c r="K755" t="str">
        <f t="array" ref="K755">VLOOKUP(A755&amp;I755,IF({1,0},'8.1论文（前端查询） 需要导入-待处理)'!E:E&amp;'8.1论文（前端查询） 需要导入-待处理)'!G:G,'8.1论文（前端查询） 需要导入-待处理)'!H:H),2,)</f>
        <v>0.15</v>
      </c>
      <c r="L755" t="s">
        <v>27</v>
      </c>
      <c r="M755" t="s">
        <v>287</v>
      </c>
      <c r="N755" t="s">
        <v>29</v>
      </c>
      <c r="R755" t="str">
        <f>CONCATENATE(E755,"(",VLOOKUP(H755,刊物分数!C:D,2,)*70%,")")</f>
        <v>liling(3.5)</v>
      </c>
      <c r="T755">
        <v>2</v>
      </c>
    </row>
    <row r="756" spans="1:20">
      <c r="A756" t="s">
        <v>2209</v>
      </c>
      <c r="B756" s="9" t="s">
        <v>700</v>
      </c>
      <c r="C756" t="str">
        <f t="array" ref="C756">IF(ISNA(VLOOKUP(A756&amp;I756&amp;"1",IF({1,0},'8.1论文（前端查询） 需要导入-待处理)'!E:E&amp;'8.1论文（前端查询） 需要导入-待处理)'!G:G&amp;'8.1论文（前端查询） 需要导入-待处理)'!K:K,'8.1论文（前端查询） 需要导入-待处理)'!B:B),2,)),VLOOKUP(A756,IF({1,0},'8.1论文（前端查询） 需要导入-待处理)'!E:E,'8.1论文（前端查询） 需要导入-待处理)'!B:B),2,),VLOOKUP(A756&amp;I756&amp;"1",IF({1,0},'8.1论文（前端查询） 需要导入-待处理)'!E:E&amp;'8.1论文（前端查询） 需要导入-待处理)'!G:G&amp;'8.1论文（前端查询） 需要导入-待处理)'!K:K,'8.1论文（前端查询） 需要导入-待处理)'!B:B),2,))</f>
        <v>李然</v>
      </c>
      <c r="D756" t="e">
        <f>VLOOKUP(C756,[1]Sheet1!$A:$B,2,)</f>
        <v>#N/A</v>
      </c>
      <c r="E756" s="1" t="s">
        <v>1820</v>
      </c>
      <c r="F756" t="str">
        <f t="array" ref="F756">IF(VLOOKUP(A756&amp;I756,IF({1,0},'8.1论文（前端查询） 需要导入-待处理)'!E:E&amp;'8.1论文（前端查询） 需要导入-待处理)'!G:G,'8.1论文（前端查询） 需要导入-待处理)'!J:J),2,)="1","独立完成","合作完成")</f>
        <v>独立完成</v>
      </c>
      <c r="G756" t="str">
        <f t="array" ref="G756">VLOOKUP(A756&amp;I756,IF({1,0},'8.1论文（前端查询） 需要导入-待处理)'!E:E&amp;'8.1论文（前端查询） 需要导入-待处理)'!G:G,'8.1论文（前端查询） 需要导入-待处理)'!A:A),2,)</f>
        <v>2014</v>
      </c>
      <c r="H756" t="str">
        <f>VLOOKUP(T756,刊物分数!A:D,3,1)</f>
        <v>一般期刊、公开出版的论文集</v>
      </c>
      <c r="I756" t="s">
        <v>700</v>
      </c>
      <c r="J756" t="str">
        <f t="array" ref="J756">VLOOKUP(A756&amp;I756,IF({1,0},'8.1论文（前端查询） 需要导入-待处理)'!E:E&amp;'8.1论文（前端查询） 需要导入-待处理)'!G:G,'8.1论文（前端查询） 需要导入-待处理)'!I:I),2,)</f>
        <v>2014-12-25 </v>
      </c>
      <c r="K756" t="str">
        <f t="array" ref="K756">VLOOKUP(A756&amp;I756,IF({1,0},'8.1论文（前端查询） 需要导入-待处理)'!E:E&amp;'8.1论文（前端查询） 需要导入-待处理)'!G:G,'8.1论文（前端查询） 需要导入-待处理)'!H:H),2,)</f>
        <v>0.4</v>
      </c>
      <c r="L756" t="s">
        <v>27</v>
      </c>
      <c r="M756" t="s">
        <v>2211</v>
      </c>
      <c r="N756" t="s">
        <v>29</v>
      </c>
      <c r="R756" t="str">
        <f>CONCATENATE(E756,"(",VLOOKUP(H756,刊物分数!C:D,2,)*70%,")")</f>
        <v>liran(14)</v>
      </c>
      <c r="T756">
        <v>10</v>
      </c>
    </row>
    <row r="757" spans="1:20">
      <c r="A757" t="s">
        <v>2212</v>
      </c>
      <c r="B757" s="9" t="s">
        <v>2213</v>
      </c>
      <c r="C757" t="str">
        <f t="array" ref="C757">IF(ISNA(VLOOKUP(A757&amp;I757&amp;"1",IF({1,0},'8.1论文（前端查询） 需要导入-待处理)'!E:E&amp;'8.1论文（前端查询） 需要导入-待处理)'!G:G&amp;'8.1论文（前端查询） 需要导入-待处理)'!K:K,'8.1论文（前端查询） 需要导入-待处理)'!B:B),2,)),VLOOKUP(A757,IF({1,0},'8.1论文（前端查询） 需要导入-待处理)'!E:E,'8.1论文（前端查询） 需要导入-待处理)'!B:B),2,),VLOOKUP(A757&amp;I757&amp;"1",IF({1,0},'8.1论文（前端查询） 需要导入-待处理)'!E:E&amp;'8.1论文（前端查询） 需要导入-待处理)'!G:G&amp;'8.1论文（前端查询） 需要导入-待处理)'!K:K,'8.1论文（前端查询） 需要导入-待处理)'!B:B),2,))</f>
        <v>李然</v>
      </c>
      <c r="D757" t="e">
        <f>VLOOKUP(C757,[1]Sheet1!$A:$B,2,)</f>
        <v>#N/A</v>
      </c>
      <c r="E757" s="1" t="s">
        <v>1820</v>
      </c>
      <c r="F757" t="str">
        <f t="array" ref="F757">IF(VLOOKUP(A757&amp;I757,IF({1,0},'8.1论文（前端查询） 需要导入-待处理)'!E:E&amp;'8.1论文（前端查询） 需要导入-待处理)'!G:G,'8.1论文（前端查询） 需要导入-待处理)'!J:J),2,)="1","独立完成","合作完成")</f>
        <v>合作完成</v>
      </c>
      <c r="G757" t="str">
        <f t="array" ref="G757">VLOOKUP(A757&amp;I757,IF({1,0},'8.1论文（前端查询） 需要导入-待处理)'!E:E&amp;'8.1论文（前端查询） 需要导入-待处理)'!G:G,'8.1论文（前端查询） 需要导入-待处理)'!A:A),2,)</f>
        <v>2014</v>
      </c>
      <c r="H757" t="str">
        <f>VLOOKUP(T757,刊物分数!A:D,3,1)</f>
        <v>一般期刊、公开出版的论文集</v>
      </c>
      <c r="I757" t="s">
        <v>2213</v>
      </c>
      <c r="J757" t="str">
        <f t="array" ref="J757">VLOOKUP(A757&amp;I757,IF({1,0},'8.1论文（前端查询） 需要导入-待处理)'!E:E&amp;'8.1论文（前端查询） 需要导入-待处理)'!G:G,'8.1论文（前端查询） 需要导入-待处理)'!I:I),2,)</f>
        <v>2014-11-01 </v>
      </c>
      <c r="K757" t="str">
        <f t="array" ref="K757">VLOOKUP(A757&amp;I757,IF({1,0},'8.1论文（前端查询） 需要导入-待处理)'!E:E&amp;'8.1论文（前端查询） 需要导入-待处理)'!G:G,'8.1论文（前端查询） 需要导入-待处理)'!H:H),2,)</f>
        <v>0.97</v>
      </c>
      <c r="L757" t="s">
        <v>27</v>
      </c>
      <c r="M757" t="s">
        <v>1823</v>
      </c>
      <c r="N757" t="s">
        <v>29</v>
      </c>
      <c r="R757" t="str">
        <f>CONCATENATE(E757,"(",VLOOKUP(H757,刊物分数!C:D,2,)*70%,")")</f>
        <v>liran(14)</v>
      </c>
      <c r="T757">
        <v>10</v>
      </c>
    </row>
    <row r="758" spans="1:20">
      <c r="A758" t="s">
        <v>2215</v>
      </c>
      <c r="B758" s="9" t="s">
        <v>75</v>
      </c>
      <c r="C758" t="str">
        <f t="array" ref="C758">IF(ISNA(VLOOKUP(A758&amp;I758&amp;"1",IF({1,0},'8.1论文（前端查询） 需要导入-待处理)'!E:E&amp;'8.1论文（前端查询） 需要导入-待处理)'!G:G&amp;'8.1论文（前端查询） 需要导入-待处理)'!K:K,'8.1论文（前端查询） 需要导入-待处理)'!B:B),2,)),VLOOKUP(A758,IF({1,0},'8.1论文（前端查询） 需要导入-待处理)'!E:E,'8.1论文（前端查询） 需要导入-待处理)'!B:B),2,),VLOOKUP(A758&amp;I758&amp;"1",IF({1,0},'8.1论文（前端查询） 需要导入-待处理)'!E:E&amp;'8.1论文（前端查询） 需要导入-待处理)'!G:G&amp;'8.1论文（前端查询） 需要导入-待处理)'!K:K,'8.1论文（前端查询） 需要导入-待处理)'!B:B),2,))</f>
        <v>李然</v>
      </c>
      <c r="D758" t="e">
        <f>VLOOKUP(C758,[1]Sheet1!$A:$B,2,)</f>
        <v>#N/A</v>
      </c>
      <c r="E758" s="1" t="s">
        <v>1820</v>
      </c>
      <c r="F758" t="str">
        <f t="array" ref="F758">IF(VLOOKUP(A758&amp;I758,IF({1,0},'8.1论文（前端查询） 需要导入-待处理)'!E:E&amp;'8.1论文（前端查询） 需要导入-待处理)'!G:G,'8.1论文（前端查询） 需要导入-待处理)'!J:J),2,)="1","独立完成","合作完成")</f>
        <v>合作完成</v>
      </c>
      <c r="G758" t="str">
        <f t="array" ref="G758">VLOOKUP(A758&amp;I758,IF({1,0},'8.1论文（前端查询） 需要导入-待处理)'!E:E&amp;'8.1论文（前端查询） 需要导入-待处理)'!G:G,'8.1论文（前端查询） 需要导入-待处理)'!A:A),2,)</f>
        <v>2014</v>
      </c>
      <c r="H758" t="str">
        <f>VLOOKUP(T758,刊物分数!A:D,3,1)</f>
        <v>内部刊物</v>
      </c>
      <c r="I758" t="s">
        <v>75</v>
      </c>
      <c r="J758" t="str">
        <f t="array" ref="J758">VLOOKUP(A758&amp;I758,IF({1,0},'8.1论文（前端查询） 需要导入-待处理)'!E:E&amp;'8.1论文（前端查询） 需要导入-待处理)'!G:G,'8.1论文（前端查询） 需要导入-待处理)'!I:I),2,)</f>
        <v>2014-10-20 </v>
      </c>
      <c r="K758" t="str">
        <f t="array" ref="K758">VLOOKUP(A758&amp;I758,IF({1,0},'8.1论文（前端查询） 需要导入-待处理)'!E:E&amp;'8.1论文（前端查询） 需要导入-待处理)'!G:G,'8.1论文（前端查询） 需要导入-待处理)'!H:H),2,)</f>
        <v>0.54</v>
      </c>
      <c r="L758" t="s">
        <v>27</v>
      </c>
      <c r="M758" t="s">
        <v>1823</v>
      </c>
      <c r="N758" t="s">
        <v>29</v>
      </c>
      <c r="R758" t="str">
        <f>CONCATENATE(E758,"(",VLOOKUP(H758,刊物分数!C:D,2,)*70%,")")</f>
        <v>liran(3.5)</v>
      </c>
      <c r="T758">
        <v>1.2</v>
      </c>
    </row>
    <row r="759" spans="1:20">
      <c r="A759" t="s">
        <v>2216</v>
      </c>
      <c r="B759" s="9" t="s">
        <v>700</v>
      </c>
      <c r="C759" t="str">
        <f t="array" ref="C759">IF(ISNA(VLOOKUP(A759&amp;I759&amp;"1",IF({1,0},'8.1论文（前端查询） 需要导入-待处理)'!E:E&amp;'8.1论文（前端查询） 需要导入-待处理)'!G:G&amp;'8.1论文（前端查询） 需要导入-待处理)'!K:K,'8.1论文（前端查询） 需要导入-待处理)'!B:B),2,)),VLOOKUP(A759,IF({1,0},'8.1论文（前端查询） 需要导入-待处理)'!E:E,'8.1论文（前端查询） 需要导入-待处理)'!B:B),2,),VLOOKUP(A759&amp;I759&amp;"1",IF({1,0},'8.1论文（前端查询） 需要导入-待处理)'!E:E&amp;'8.1论文（前端查询） 需要导入-待处理)'!G:G&amp;'8.1论文（前端查询） 需要导入-待处理)'!K:K,'8.1论文（前端查询） 需要导入-待处理)'!B:B),2,))</f>
        <v>李然</v>
      </c>
      <c r="D759" t="e">
        <f>VLOOKUP(C759,[1]Sheet1!$A:$B,2,)</f>
        <v>#N/A</v>
      </c>
      <c r="E759" s="1" t="s">
        <v>1820</v>
      </c>
      <c r="F759" t="str">
        <f t="array" ref="F759">IF(VLOOKUP(A759&amp;I759,IF({1,0},'8.1论文（前端查询） 需要导入-待处理)'!E:E&amp;'8.1论文（前端查询） 需要导入-待处理)'!G:G,'8.1论文（前端查询） 需要导入-待处理)'!J:J),2,)="1","独立完成","合作完成")</f>
        <v>独立完成</v>
      </c>
      <c r="G759" t="str">
        <f t="array" ref="G759">VLOOKUP(A759&amp;I759,IF({1,0},'8.1论文（前端查询） 需要导入-待处理)'!E:E&amp;'8.1论文（前端查询） 需要导入-待处理)'!G:G,'8.1论文（前端查询） 需要导入-待处理)'!A:A),2,)</f>
        <v>2014</v>
      </c>
      <c r="H759" t="str">
        <f>VLOOKUP(T759,刊物分数!A:D,3,1)</f>
        <v>一般期刊、公开出版的论文集</v>
      </c>
      <c r="I759" t="s">
        <v>700</v>
      </c>
      <c r="J759" t="str">
        <f t="array" ref="J759">VLOOKUP(A759&amp;I759,IF({1,0},'8.1论文（前端查询） 需要导入-待处理)'!E:E&amp;'8.1论文（前端查询） 需要导入-待处理)'!G:G,'8.1论文（前端查询） 需要导入-待处理)'!I:I),2,)</f>
        <v>2014-10-20 </v>
      </c>
      <c r="K759" t="str">
        <f t="array" ref="K759">VLOOKUP(A759&amp;I759,IF({1,0},'8.1论文（前端查询） 需要导入-待处理)'!E:E&amp;'8.1论文（前端查询） 需要导入-待处理)'!G:G,'8.1论文（前端查询） 需要导入-待处理)'!H:H),2,)</f>
        <v>0.54</v>
      </c>
      <c r="L759" t="s">
        <v>27</v>
      </c>
      <c r="M759" t="s">
        <v>1823</v>
      </c>
      <c r="N759" t="s">
        <v>29</v>
      </c>
      <c r="R759" t="str">
        <f>CONCATENATE(E759,"(",VLOOKUP(H759,刊物分数!C:D,2,)*70%,")")</f>
        <v>liran(14)</v>
      </c>
      <c r="T759">
        <v>10</v>
      </c>
    </row>
    <row r="760" hidden="1" spans="1:20">
      <c r="A760" t="s">
        <v>2217</v>
      </c>
      <c r="B760" s="9" t="s">
        <v>2218</v>
      </c>
      <c r="C760" t="str">
        <f t="array" ref="C760">IF(ISNA(VLOOKUP(A760&amp;I760&amp;"1",IF({1,0},'8.1论文（前端查询） 需要导入-待处理)'!E:E&amp;'8.1论文（前端查询） 需要导入-待处理)'!G:G&amp;'8.1论文（前端查询） 需要导入-待处理)'!K:K,'8.1论文（前端查询） 需要导入-待处理)'!B:B),2,)),VLOOKUP(A760,IF({1,0},'8.1论文（前端查询） 需要导入-待处理)'!E:E,'8.1论文（前端查询） 需要导入-待处理)'!B:B),2,),VLOOKUP(A760&amp;I760&amp;"1",IF({1,0},'8.1论文（前端查询） 需要导入-待处理)'!E:E&amp;'8.1论文（前端查询） 需要导入-待处理)'!G:G&amp;'8.1论文（前端查询） 需要导入-待处理)'!K:K,'8.1论文（前端查询） 需要导入-待处理)'!B:B),2,))</f>
        <v>李万慧</v>
      </c>
      <c r="D760" t="str">
        <f>VLOOKUP(C760,[1]Sheet1!$A:$B,2,)</f>
        <v>liwanhui</v>
      </c>
      <c r="E760" s="1" t="s">
        <v>816</v>
      </c>
      <c r="F760" t="str">
        <f t="array" ref="F760">IF(VLOOKUP(A760&amp;I760,IF({1,0},'8.1论文（前端查询） 需要导入-待处理)'!E:E&amp;'8.1论文（前端查询） 需要导入-待处理)'!G:G,'8.1论文（前端查询） 需要导入-待处理)'!J:J),2,)="1","独立完成","合作完成")</f>
        <v>合作完成</v>
      </c>
      <c r="G760" t="str">
        <f t="array" ref="G760">VLOOKUP(A760&amp;I760,IF({1,0},'8.1论文（前端查询） 需要导入-待处理)'!E:E&amp;'8.1论文（前端查询） 需要导入-待处理)'!G:G,'8.1论文（前端查询） 需要导入-待处理)'!A:A),2,)</f>
        <v>2014</v>
      </c>
      <c r="H760" t="str">
        <f>VLOOKUP(T760,刊物分数!A:D,3,1)</f>
        <v>内部刊物</v>
      </c>
      <c r="I760" t="s">
        <v>2218</v>
      </c>
      <c r="J760" t="str">
        <f t="array" ref="J760">VLOOKUP(A760&amp;I760,IF({1,0},'8.1论文（前端查询） 需要导入-待处理)'!E:E&amp;'8.1论文（前端查询） 需要导入-待处理)'!G:G,'8.1论文（前端查询） 需要导入-待处理)'!I:I),2,)</f>
        <v>2014-03-30 </v>
      </c>
      <c r="K760" t="str">
        <f t="array" ref="K760">VLOOKUP(A760&amp;I760,IF({1,0},'8.1论文（前端查询） 需要导入-待处理)'!E:E&amp;'8.1论文（前端查询） 需要导入-待处理)'!G:G,'8.1论文（前端查询） 需要导入-待处理)'!H:H),2,)</f>
        <v>0.5</v>
      </c>
      <c r="L760" t="s">
        <v>27</v>
      </c>
      <c r="M760" t="s">
        <v>2220</v>
      </c>
      <c r="N760" t="s">
        <v>29</v>
      </c>
      <c r="R760" t="str">
        <f>CONCATENATE(E760,"(",VLOOKUP(H760,刊物分数!C:D,2,)*70%,")")</f>
        <v>liwanhui(3.5)</v>
      </c>
      <c r="T760">
        <v>1.2</v>
      </c>
    </row>
    <row r="761" hidden="1" spans="1:20">
      <c r="A761" t="s">
        <v>2221</v>
      </c>
      <c r="B761" s="9" t="s">
        <v>426</v>
      </c>
      <c r="C761" t="str">
        <f t="array" ref="C761">IF(ISNA(VLOOKUP(A761&amp;I761&amp;"1",IF({1,0},'8.1论文（前端查询） 需要导入-待处理)'!E:E&amp;'8.1论文（前端查询） 需要导入-待处理)'!G:G&amp;'8.1论文（前端查询） 需要导入-待处理)'!K:K,'8.1论文（前端查询） 需要导入-待处理)'!B:B),2,)),VLOOKUP(A761,IF({1,0},'8.1论文（前端查询） 需要导入-待处理)'!E:E,'8.1论文（前端查询） 需要导入-待处理)'!B:B),2,),VLOOKUP(A761&amp;I761&amp;"1",IF({1,0},'8.1论文（前端查询） 需要导入-待处理)'!E:E&amp;'8.1论文（前端查询） 需要导入-待处理)'!G:G&amp;'8.1论文（前端查询） 需要导入-待处理)'!K:K,'8.1论文（前端查询） 需要导入-待处理)'!B:B),2,))</f>
        <v>李万慧</v>
      </c>
      <c r="D761" t="str">
        <f>VLOOKUP(C761,[1]Sheet1!$A:$B,2,)</f>
        <v>liwanhui</v>
      </c>
      <c r="E761" s="1" t="s">
        <v>816</v>
      </c>
      <c r="F761" t="str">
        <f t="array" ref="F761">IF(VLOOKUP(A761&amp;I761,IF({1,0},'8.1论文（前端查询） 需要导入-待处理)'!E:E&amp;'8.1论文（前端查询） 需要导入-待处理)'!G:G,'8.1论文（前端查询） 需要导入-待处理)'!J:J),2,)="1","独立完成","合作完成")</f>
        <v>合作完成</v>
      </c>
      <c r="G761" t="str">
        <f t="array" ref="G761">VLOOKUP(A761&amp;I761,IF({1,0},'8.1论文（前端查询） 需要导入-待处理)'!E:E&amp;'8.1论文（前端查询） 需要导入-待处理)'!G:G,'8.1论文（前端查询） 需要导入-待处理)'!A:A),2,)</f>
        <v>2014</v>
      </c>
      <c r="H761" t="str">
        <f>VLOOKUP(T761,刊物分数!A:D,3,1)</f>
        <v>一般期刊、公开出版的论文集</v>
      </c>
      <c r="I761" t="s">
        <v>426</v>
      </c>
      <c r="J761" t="str">
        <f t="array" ref="J761">VLOOKUP(A761&amp;I761,IF({1,0},'8.1论文（前端查询） 需要导入-待处理)'!E:E&amp;'8.1论文（前端查询） 需要导入-待处理)'!G:G,'8.1论文（前端查询） 需要导入-待处理)'!I:I),2,)</f>
        <v>2013-12-26 </v>
      </c>
      <c r="K761" t="str">
        <f t="array" ref="K761">VLOOKUP(A761&amp;I761,IF({1,0},'8.1论文（前端查询） 需要导入-待处理)'!E:E&amp;'8.1论文（前端查询） 需要导入-待处理)'!G:G,'8.1论文（前端查询） 需要导入-待处理)'!H:H),2,)</f>
        <v>0.2</v>
      </c>
      <c r="L761" t="s">
        <v>27</v>
      </c>
      <c r="M761" t="s">
        <v>820</v>
      </c>
      <c r="N761" t="s">
        <v>29</v>
      </c>
      <c r="R761" t="str">
        <f>CONCATENATE(E761,"(",VLOOKUP(H761,刊物分数!C:D,2,)*70%,")")</f>
        <v>liwanhui(14)</v>
      </c>
      <c r="T761">
        <v>20</v>
      </c>
    </row>
    <row r="762" spans="1:20">
      <c r="A762" t="s">
        <v>2223</v>
      </c>
      <c r="B762" s="9" t="s">
        <v>42</v>
      </c>
      <c r="C762" t="str">
        <f t="array" ref="C762">IF(ISNA(VLOOKUP(A762&amp;I762&amp;"1",IF({1,0},'8.1论文（前端查询） 需要导入-待处理)'!E:E&amp;'8.1论文（前端查询） 需要导入-待处理)'!G:G&amp;'8.1论文（前端查询） 需要导入-待处理)'!K:K,'8.1论文（前端查询） 需要导入-待处理)'!B:B),2,)),VLOOKUP(A762,IF({1,0},'8.1论文（前端查询） 需要导入-待处理)'!E:E,'8.1论文（前端查询） 需要导入-待处理)'!B:B),2,),VLOOKUP(A762&amp;I762&amp;"1",IF({1,0},'8.1论文（前端查询） 需要导入-待处理)'!E:E&amp;'8.1论文（前端查询） 需要导入-待处理)'!G:G&amp;'8.1论文（前端查询） 需要导入-待处理)'!K:K,'8.1论文（前端查询） 需要导入-待处理)'!B:B),2,))</f>
        <v>李勇</v>
      </c>
      <c r="D762" t="e">
        <f>VLOOKUP(C762,[1]Sheet1!$A:$B,2,)</f>
        <v>#N/A</v>
      </c>
      <c r="E762" s="1" t="s">
        <v>306</v>
      </c>
      <c r="F762" t="str">
        <f t="array" ref="F762">IF(VLOOKUP(A762&amp;I762,IF({1,0},'8.1论文（前端查询） 需要导入-待处理)'!E:E&amp;'8.1论文（前端查询） 需要导入-待处理)'!G:G,'8.1论文（前端查询） 需要导入-待处理)'!J:J),2,)="1","独立完成","合作完成")</f>
        <v>合作完成</v>
      </c>
      <c r="G762" t="str">
        <f t="array" ref="G762">VLOOKUP(A762&amp;I762,IF({1,0},'8.1论文（前端查询） 需要导入-待处理)'!E:E&amp;'8.1论文（前端查询） 需要导入-待处理)'!G:G,'8.1论文（前端查询） 需要导入-待处理)'!A:A),2,)</f>
        <v>2014</v>
      </c>
      <c r="H762" t="str">
        <f>VLOOKUP(T762,刊物分数!A:D,3,1)</f>
        <v>一般期刊、公开出版的论文集</v>
      </c>
      <c r="I762" t="s">
        <v>42</v>
      </c>
      <c r="J762" t="str">
        <f t="array" ref="J762">VLOOKUP(A762&amp;I762,IF({1,0},'8.1论文（前端查询） 需要导入-待处理)'!E:E&amp;'8.1论文（前端查询） 需要导入-待处理)'!G:G,'8.1论文（前端查询） 需要导入-待处理)'!I:I),2,)</f>
        <v>2014-05-14 </v>
      </c>
      <c r="K762" t="str">
        <f t="array" ref="K762">VLOOKUP(A762&amp;I762,IF({1,0},'8.1论文（前端查询） 需要导入-待处理)'!E:E&amp;'8.1论文（前端查询） 需要导入-待处理)'!G:G,'8.1论文（前端查询） 需要导入-待处理)'!H:H),2,)</f>
        <v>1</v>
      </c>
      <c r="L762" t="s">
        <v>27</v>
      </c>
      <c r="M762" t="s">
        <v>2225</v>
      </c>
      <c r="N762" t="s">
        <v>29</v>
      </c>
      <c r="R762" t="str">
        <f>CONCATENATE(E762,"(",VLOOKUP(H762,刊物分数!C:D,2,)*70%,")")</f>
        <v>liyong(14)</v>
      </c>
      <c r="T762">
        <v>6</v>
      </c>
    </row>
    <row r="763" spans="1:20">
      <c r="A763" t="s">
        <v>2226</v>
      </c>
      <c r="B763" s="9" t="s">
        <v>499</v>
      </c>
      <c r="C763" t="str">
        <f t="array" ref="C763">IF(ISNA(VLOOKUP(A763&amp;I763&amp;"1",IF({1,0},'8.1论文（前端查询） 需要导入-待处理)'!E:E&amp;'8.1论文（前端查询） 需要导入-待处理)'!G:G&amp;'8.1论文（前端查询） 需要导入-待处理)'!K:K,'8.1论文（前端查询） 需要导入-待处理)'!B:B),2,)),VLOOKUP(A763,IF({1,0},'8.1论文（前端查询） 需要导入-待处理)'!E:E,'8.1论文（前端查询） 需要导入-待处理)'!B:B),2,),VLOOKUP(A763&amp;I763&amp;"1",IF({1,0},'8.1论文（前端查询） 需要导入-待处理)'!E:E&amp;'8.1论文（前端查询） 需要导入-待处理)'!G:G&amp;'8.1论文（前端查询） 需要导入-待处理)'!K:K,'8.1论文（前端查询） 需要导入-待处理)'!B:B),2,))</f>
        <v>李勇</v>
      </c>
      <c r="D763" t="e">
        <f>VLOOKUP(C763,[1]Sheet1!$A:$B,2,)</f>
        <v>#N/A</v>
      </c>
      <c r="E763" s="1" t="s">
        <v>306</v>
      </c>
      <c r="F763" t="str">
        <f t="array" ref="F763">IF(VLOOKUP(A763&amp;I763,IF({1,0},'8.1论文（前端查询） 需要导入-待处理)'!E:E&amp;'8.1论文（前端查询） 需要导入-待处理)'!G:G,'8.1论文（前端查询） 需要导入-待处理)'!J:J),2,)="1","独立完成","合作完成")</f>
        <v>合作完成</v>
      </c>
      <c r="G763" t="str">
        <f t="array" ref="G763">VLOOKUP(A763&amp;I763,IF({1,0},'8.1论文（前端查询） 需要导入-待处理)'!E:E&amp;'8.1论文（前端查询） 需要导入-待处理)'!G:G,'8.1论文（前端查询） 需要导入-待处理)'!A:A),2,)</f>
        <v>2014</v>
      </c>
      <c r="H763" t="str">
        <f>VLOOKUP(T763,刊物分数!A:D,3,1)</f>
        <v>内部刊物</v>
      </c>
      <c r="I763" t="s">
        <v>499</v>
      </c>
      <c r="J763" t="str">
        <f t="array" ref="J763">VLOOKUP(A763&amp;I763,IF({1,0},'8.1论文（前端查询） 需要导入-待处理)'!E:E&amp;'8.1论文（前端查询） 需要导入-待处理)'!G:G,'8.1论文（前端查询） 需要导入-待处理)'!I:I),2,)</f>
        <v>2014-10-29 </v>
      </c>
      <c r="K763" t="str">
        <f t="array" ref="K763">VLOOKUP(A763&amp;I763,IF({1,0},'8.1论文（前端查询） 需要导入-待处理)'!E:E&amp;'8.1论文（前端查询） 需要导入-待处理)'!G:G,'8.1论文（前端查询） 需要导入-待处理)'!H:H),2,)</f>
        <v>0.8</v>
      </c>
      <c r="L763" t="s">
        <v>27</v>
      </c>
      <c r="M763" t="s">
        <v>2225</v>
      </c>
      <c r="N763" t="s">
        <v>29</v>
      </c>
      <c r="R763" t="str">
        <f>CONCATENATE(E763,"(",VLOOKUP(H763,刊物分数!C:D,2,)*70%,")")</f>
        <v>liyong(3.5)</v>
      </c>
      <c r="T763">
        <v>1.2</v>
      </c>
    </row>
    <row r="764" spans="1:20">
      <c r="A764" t="s">
        <v>2228</v>
      </c>
      <c r="B764" s="9" t="s">
        <v>825</v>
      </c>
      <c r="C764" t="str">
        <f t="array" ref="C764">IF(ISNA(VLOOKUP(A764&amp;I764&amp;"1",IF({1,0},'8.1论文（前端查询） 需要导入-待处理)'!E:E&amp;'8.1论文（前端查询） 需要导入-待处理)'!G:G&amp;'8.1论文（前端查询） 需要导入-待处理)'!K:K,'8.1论文（前端查询） 需要导入-待处理)'!B:B),2,)),VLOOKUP(A764,IF({1,0},'8.1论文（前端查询） 需要导入-待处理)'!E:E,'8.1论文（前端查询） 需要导入-待处理)'!B:B),2,),VLOOKUP(A764&amp;I764&amp;"1",IF({1,0},'8.1论文（前端查询） 需要导入-待处理)'!E:E&amp;'8.1论文（前端查询） 需要导入-待处理)'!G:G&amp;'8.1论文（前端查询） 需要导入-待处理)'!K:K,'8.1论文（前端查询） 需要导入-待处理)'!B:B),2,))</f>
        <v>李勇</v>
      </c>
      <c r="D764" t="e">
        <f>VLOOKUP(C764,[1]Sheet1!$A:$B,2,)</f>
        <v>#N/A</v>
      </c>
      <c r="E764" s="1" t="s">
        <v>306</v>
      </c>
      <c r="F764" t="str">
        <f t="array" ref="F764">IF(VLOOKUP(A764&amp;I764,IF({1,0},'8.1论文（前端查询） 需要导入-待处理)'!E:E&amp;'8.1论文（前端查询） 需要导入-待处理)'!G:G,'8.1论文（前端查询） 需要导入-待处理)'!J:J),2,)="1","独立完成","合作完成")</f>
        <v>独立完成</v>
      </c>
      <c r="G764" t="str">
        <f t="array" ref="G764">VLOOKUP(A764&amp;I764,IF({1,0},'8.1论文（前端查询） 需要导入-待处理)'!E:E&amp;'8.1论文（前端查询） 需要导入-待处理)'!G:G,'8.1论文（前端查询） 需要导入-待处理)'!A:A),2,)</f>
        <v>2014</v>
      </c>
      <c r="H764" t="str">
        <f>VLOOKUP(T764,刊物分数!A:D,3,1)</f>
        <v>一般期刊、公开出版的论文集</v>
      </c>
      <c r="I764" t="s">
        <v>825</v>
      </c>
      <c r="J764" t="str">
        <f t="array" ref="J764">VLOOKUP(A764&amp;I764,IF({1,0},'8.1论文（前端查询） 需要导入-待处理)'!E:E&amp;'8.1论文（前端查询） 需要导入-待处理)'!G:G,'8.1论文（前端查询） 需要导入-待处理)'!I:I),2,)</f>
        <v>2014-09-10 </v>
      </c>
      <c r="K764" t="str">
        <f t="array" ref="K764">VLOOKUP(A764&amp;I764,IF({1,0},'8.1论文（前端查询） 需要导入-待处理)'!E:E&amp;'8.1论文（前端查询） 需要导入-待处理)'!G:G,'8.1论文（前端查询） 需要导入-待处理)'!H:H),2,)</f>
        <v>1</v>
      </c>
      <c r="L764" t="s">
        <v>27</v>
      </c>
      <c r="M764" t="s">
        <v>309</v>
      </c>
      <c r="N764" t="s">
        <v>29</v>
      </c>
      <c r="R764" t="str">
        <f>CONCATENATE(E764,"(",VLOOKUP(H764,刊物分数!C:D,2,)*70%,")")</f>
        <v>liyong(14)</v>
      </c>
      <c r="T764">
        <v>10</v>
      </c>
    </row>
    <row r="765" spans="1:20">
      <c r="A765" t="s">
        <v>2230</v>
      </c>
      <c r="B765" s="9" t="s">
        <v>34</v>
      </c>
      <c r="C765" t="str">
        <f t="array" ref="C765">IF(ISNA(VLOOKUP(A765&amp;I765&amp;"1",IF({1,0},'8.1论文（前端查询） 需要导入-待处理)'!E:E&amp;'8.1论文（前端查询） 需要导入-待处理)'!G:G&amp;'8.1论文（前端查询） 需要导入-待处理)'!K:K,'8.1论文（前端查询） 需要导入-待处理)'!B:B),2,)),VLOOKUP(A765,IF({1,0},'8.1论文（前端查询） 需要导入-待处理)'!E:E,'8.1论文（前端查询） 需要导入-待处理)'!B:B),2,),VLOOKUP(A765&amp;I765&amp;"1",IF({1,0},'8.1论文（前端查询） 需要导入-待处理)'!E:E&amp;'8.1论文（前端查询） 需要导入-待处理)'!G:G&amp;'8.1论文（前端查询） 需要导入-待处理)'!K:K,'8.1论文（前端查询） 需要导入-待处理)'!B:B),2,))</f>
        <v>李勇</v>
      </c>
      <c r="D765" t="e">
        <f>VLOOKUP(C765,[1]Sheet1!$A:$B,2,)</f>
        <v>#N/A</v>
      </c>
      <c r="E765" s="1" t="s">
        <v>306</v>
      </c>
      <c r="F765" t="str">
        <f t="array" ref="F765">IF(VLOOKUP(A765&amp;I765,IF({1,0},'8.1论文（前端查询） 需要导入-待处理)'!E:E&amp;'8.1论文（前端查询） 需要导入-待处理)'!G:G,'8.1论文（前端查询） 需要导入-待处理)'!J:J),2,)="1","独立完成","合作完成")</f>
        <v>独立完成</v>
      </c>
      <c r="G765" t="str">
        <f t="array" ref="G765">VLOOKUP(A765&amp;I765,IF({1,0},'8.1论文（前端查询） 需要导入-待处理)'!E:E&amp;'8.1论文（前端查询） 需要导入-待处理)'!G:G,'8.1论文（前端查询） 需要导入-待处理)'!A:A),2,)</f>
        <v>2014</v>
      </c>
      <c r="H765" t="str">
        <f>VLOOKUP(T765,刊物分数!A:D,3,1)</f>
        <v>一般期刊、公开出版的论文集</v>
      </c>
      <c r="I765" t="s">
        <v>34</v>
      </c>
      <c r="J765" t="str">
        <f t="array" ref="J765">VLOOKUP(A765&amp;I765,IF({1,0},'8.1论文（前端查询） 需要导入-待处理)'!E:E&amp;'8.1论文（前端查询） 需要导入-待处理)'!G:G,'8.1论文（前端查询） 需要导入-待处理)'!I:I),2,)</f>
        <v>2014-10-16 </v>
      </c>
      <c r="K765" t="str">
        <f t="array" ref="K765">VLOOKUP(A765&amp;I765,IF({1,0},'8.1论文（前端查询） 需要导入-待处理)'!E:E&amp;'8.1论文（前端查询） 需要导入-待处理)'!G:G,'8.1论文（前端查询） 需要导入-待处理)'!H:H),2,)</f>
        <v>0.4</v>
      </c>
      <c r="L765" t="s">
        <v>27</v>
      </c>
      <c r="M765" t="s">
        <v>309</v>
      </c>
      <c r="N765" t="s">
        <v>29</v>
      </c>
      <c r="R765" t="str">
        <f>CONCATENATE(E765,"(",VLOOKUP(H765,刊物分数!C:D,2,)*70%,")")</f>
        <v>liyong(14)</v>
      </c>
      <c r="T765">
        <v>20</v>
      </c>
    </row>
    <row r="766" spans="1:20">
      <c r="A766" t="s">
        <v>2232</v>
      </c>
      <c r="B766" s="9" t="s">
        <v>499</v>
      </c>
      <c r="C766" t="str">
        <f t="array" ref="C766">IF(ISNA(VLOOKUP(A766&amp;I766&amp;"1",IF({1,0},'8.1论文（前端查询） 需要导入-待处理)'!E:E&amp;'8.1论文（前端查询） 需要导入-待处理)'!G:G&amp;'8.1论文（前端查询） 需要导入-待处理)'!K:K,'8.1论文（前端查询） 需要导入-待处理)'!B:B),2,)),VLOOKUP(A766,IF({1,0},'8.1论文（前端查询） 需要导入-待处理)'!E:E,'8.1论文（前端查询） 需要导入-待处理)'!B:B),2,),VLOOKUP(A766&amp;I766&amp;"1",IF({1,0},'8.1论文（前端查询） 需要导入-待处理)'!E:E&amp;'8.1论文（前端查询） 需要导入-待处理)'!G:G&amp;'8.1论文（前端查询） 需要导入-待处理)'!K:K,'8.1论文（前端查询） 需要导入-待处理)'!B:B),2,))</f>
        <v>李勇</v>
      </c>
      <c r="D766" t="e">
        <f>VLOOKUP(C766,[1]Sheet1!$A:$B,2,)</f>
        <v>#N/A</v>
      </c>
      <c r="E766" s="1" t="s">
        <v>306</v>
      </c>
      <c r="F766" t="str">
        <f t="array" ref="F766">IF(VLOOKUP(A766&amp;I766,IF({1,0},'8.1论文（前端查询） 需要导入-待处理)'!E:E&amp;'8.1论文（前端查询） 需要导入-待处理)'!G:G,'8.1论文（前端查询） 需要导入-待处理)'!J:J),2,)="1","独立完成","合作完成")</f>
        <v>合作完成</v>
      </c>
      <c r="G766" t="str">
        <f t="array" ref="G766">VLOOKUP(A766&amp;I766,IF({1,0},'8.1论文（前端查询） 需要导入-待处理)'!E:E&amp;'8.1论文（前端查询） 需要导入-待处理)'!G:G,'8.1论文（前端查询） 需要导入-待处理)'!A:A),2,)</f>
        <v>2014</v>
      </c>
      <c r="H766" t="str">
        <f>VLOOKUP(T766,刊物分数!A:D,3,1)</f>
        <v>内部刊物</v>
      </c>
      <c r="I766" t="s">
        <v>499</v>
      </c>
      <c r="J766" t="str">
        <f t="array" ref="J766">VLOOKUP(A766&amp;I766,IF({1,0},'8.1论文（前端查询） 需要导入-待处理)'!E:E&amp;'8.1论文（前端查询） 需要导入-待处理)'!G:G,'8.1论文（前端查询） 需要导入-待处理)'!I:I),2,)</f>
        <v>2014-01-29 </v>
      </c>
      <c r="K766" t="str">
        <f t="array" ref="K766">VLOOKUP(A766&amp;I766,IF({1,0},'8.1论文（前端查询） 需要导入-待处理)'!E:E&amp;'8.1论文（前端查询） 需要导入-待处理)'!G:G,'8.1论文（前端查询） 需要导入-待处理)'!H:H),2,)</f>
        <v>0.35</v>
      </c>
      <c r="L766" t="s">
        <v>27</v>
      </c>
      <c r="M766" t="s">
        <v>2225</v>
      </c>
      <c r="N766" t="s">
        <v>29</v>
      </c>
      <c r="R766" t="str">
        <f>CONCATENATE(E766,"(",VLOOKUP(H766,刊物分数!C:D,2,)*70%,")")</f>
        <v>liyong(3.5)</v>
      </c>
      <c r="T766">
        <v>1.2</v>
      </c>
    </row>
    <row r="767" spans="1:20">
      <c r="A767" t="s">
        <v>2234</v>
      </c>
      <c r="B767" s="9" t="s">
        <v>2235</v>
      </c>
      <c r="C767" t="str">
        <f t="array" ref="C767">IF(ISNA(VLOOKUP(A767&amp;I767&amp;"1",IF({1,0},'8.1论文（前端查询） 需要导入-待处理)'!E:E&amp;'8.1论文（前端查询） 需要导入-待处理)'!G:G&amp;'8.1论文（前端查询） 需要导入-待处理)'!K:K,'8.1论文（前端查询） 需要导入-待处理)'!B:B),2,)),VLOOKUP(A767,IF({1,0},'8.1论文（前端查询） 需要导入-待处理)'!E:E,'8.1论文（前端查询） 需要导入-待处理)'!B:B),2,),VLOOKUP(A767&amp;I767&amp;"1",IF({1,0},'8.1论文（前端查询） 需要导入-待处理)'!E:E&amp;'8.1论文（前端查询） 需要导入-待处理)'!G:G&amp;'8.1论文（前端查询） 需要导入-待处理)'!K:K,'8.1论文（前端查询） 需要导入-待处理)'!B:B),2,))</f>
        <v>李玉雪</v>
      </c>
      <c r="D767" t="e">
        <f>VLOOKUP(C767,[1]Sheet1!$A:$B,2,)</f>
        <v>#N/A</v>
      </c>
      <c r="E767" s="1" t="s">
        <v>337</v>
      </c>
      <c r="F767" t="str">
        <f t="array" ref="F767">IF(VLOOKUP(A767&amp;I767,IF({1,0},'8.1论文（前端查询） 需要导入-待处理)'!E:E&amp;'8.1论文（前端查询） 需要导入-待处理)'!G:G,'8.1论文（前端查询） 需要导入-待处理)'!J:J),2,)="1","独立完成","合作完成")</f>
        <v>独立完成</v>
      </c>
      <c r="G767" t="str">
        <f t="array" ref="G767">VLOOKUP(A767&amp;I767,IF({1,0},'8.1论文（前端查询） 需要导入-待处理)'!E:E&amp;'8.1论文（前端查询） 需要导入-待处理)'!G:G,'8.1论文（前端查询） 需要导入-待处理)'!A:A),2,)</f>
        <v>2014</v>
      </c>
      <c r="H767" t="str">
        <f>VLOOKUP(T767,刊物分数!A:D,3,1)</f>
        <v>一般期刊、公开出版的论文集</v>
      </c>
      <c r="I767" t="s">
        <v>2235</v>
      </c>
      <c r="J767" t="str">
        <f t="array" ref="J767">VLOOKUP(A767&amp;I767,IF({1,0},'8.1论文（前端查询） 需要导入-待处理)'!E:E&amp;'8.1论文（前端查询） 需要导入-待处理)'!G:G,'8.1论文（前端查询） 需要导入-待处理)'!I:I),2,)</f>
        <v>2014-09-06 </v>
      </c>
      <c r="K767" t="str">
        <f t="array" ref="K767">VLOOKUP(A767&amp;I767,IF({1,0},'8.1论文（前端查询） 需要导入-待处理)'!E:E&amp;'8.1论文（前端查询） 需要导入-待处理)'!G:G,'8.1论文（前端查询） 需要导入-待处理)'!H:H),2,)</f>
        <v>0.8</v>
      </c>
      <c r="L767" t="s">
        <v>27</v>
      </c>
      <c r="M767" t="s">
        <v>341</v>
      </c>
      <c r="N767" t="s">
        <v>29</v>
      </c>
      <c r="R767" t="str">
        <f>CONCATENATE(E767,"(",VLOOKUP(H767,刊物分数!C:D,2,)*70%,")")</f>
        <v>liyuxue(14)</v>
      </c>
      <c r="T767">
        <v>10</v>
      </c>
    </row>
    <row r="768" hidden="1" spans="1:20">
      <c r="A768" t="s">
        <v>2237</v>
      </c>
      <c r="B768" s="9" t="s">
        <v>1238</v>
      </c>
      <c r="C768" t="str">
        <f t="array" ref="C768">IF(ISNA(VLOOKUP(A768&amp;I768&amp;"1",IF({1,0},'8.1论文（前端查询） 需要导入-待处理)'!E:E&amp;'8.1论文（前端查询） 需要导入-待处理)'!G:G&amp;'8.1论文（前端查询） 需要导入-待处理)'!K:K,'8.1论文（前端查询） 需要导入-待处理)'!B:B),2,)),VLOOKUP(A768,IF({1,0},'8.1论文（前端查询） 需要导入-待处理)'!E:E,'8.1论文（前端查询） 需要导入-待处理)'!B:B),2,),VLOOKUP(A768&amp;I768&amp;"1",IF({1,0},'8.1论文（前端查询） 需要导入-待处理)'!E:E&amp;'8.1论文（前端查询） 需要导入-待处理)'!G:G&amp;'8.1论文（前端查询） 需要导入-待处理)'!K:K,'8.1论文（前端查询） 需要导入-待处理)'!B:B),2,))</f>
        <v>李重华</v>
      </c>
      <c r="D768" t="str">
        <f>VLOOKUP(C768,[1]Sheet1!$A:$B,2,)</f>
        <v>lichonghua</v>
      </c>
      <c r="E768" s="1" t="s">
        <v>353</v>
      </c>
      <c r="F768" t="str">
        <f t="array" ref="F768">IF(VLOOKUP(A768&amp;I768,IF({1,0},'8.1论文（前端查询） 需要导入-待处理)'!E:E&amp;'8.1论文（前端查询） 需要导入-待处理)'!G:G,'8.1论文（前端查询） 需要导入-待处理)'!J:J),2,)="1","独立完成","合作完成")</f>
        <v>独立完成</v>
      </c>
      <c r="G768" t="str">
        <f t="array" ref="G768">VLOOKUP(A768&amp;I768,IF({1,0},'8.1论文（前端查询） 需要导入-待处理)'!E:E&amp;'8.1论文（前端查询） 需要导入-待处理)'!G:G,'8.1论文（前端查询） 需要导入-待处理)'!A:A),2,)</f>
        <v>2014</v>
      </c>
      <c r="H768" t="str">
        <f>VLOOKUP(T768,刊物分数!A:D,3,1)</f>
        <v>一般核心期刊</v>
      </c>
      <c r="I768" t="s">
        <v>1238</v>
      </c>
      <c r="J768" t="str">
        <f t="array" ref="J768">VLOOKUP(A768&amp;I768,IF({1,0},'8.1论文（前端查询） 需要导入-待处理)'!E:E&amp;'8.1论文（前端查询） 需要导入-待处理)'!G:G,'8.1论文（前端查询） 需要导入-待处理)'!I:I),2,)</f>
        <v>2014-04-19 </v>
      </c>
      <c r="K768" t="str">
        <f t="array" ref="K768">VLOOKUP(A768&amp;I768,IF({1,0},'8.1论文（前端查询） 需要导入-待处理)'!E:E&amp;'8.1论文（前端查询） 需要导入-待处理)'!G:G,'8.1论文（前端查询） 需要导入-待处理)'!H:H),2,)</f>
        <v>1</v>
      </c>
      <c r="L768" t="s">
        <v>27</v>
      </c>
      <c r="M768" t="s">
        <v>356</v>
      </c>
      <c r="N768" t="s">
        <v>29</v>
      </c>
      <c r="R768" t="str">
        <f>CONCATENATE(E768,"(",VLOOKUP(H768,刊物分数!C:D,2,)*70%,")")</f>
        <v>lichonghua(42)</v>
      </c>
      <c r="T768">
        <v>30</v>
      </c>
    </row>
    <row r="769" hidden="1" spans="1:20">
      <c r="A769" t="s">
        <v>2239</v>
      </c>
      <c r="B769" s="9" t="s">
        <v>1884</v>
      </c>
      <c r="C769" t="str">
        <f t="array" ref="C769">IF(ISNA(VLOOKUP(A769&amp;I769&amp;"1",IF({1,0},'8.1论文（前端查询） 需要导入-待处理)'!E:E&amp;'8.1论文（前端查询） 需要导入-待处理)'!G:G&amp;'8.1论文（前端查询） 需要导入-待处理)'!K:K,'8.1论文（前端查询） 需要导入-待处理)'!B:B),2,)),VLOOKUP(A769,IF({1,0},'8.1论文（前端查询） 需要导入-待处理)'!E:E,'8.1论文（前端查询） 需要导入-待处理)'!B:B),2,),VLOOKUP(A769&amp;I769&amp;"1",IF({1,0},'8.1论文（前端查询） 需要导入-待处理)'!E:E&amp;'8.1论文（前端查询） 需要导入-待处理)'!G:G&amp;'8.1论文（前端查询） 需要导入-待处理)'!K:K,'8.1论文（前端查询） 需要导入-待处理)'!B:B),2,))</f>
        <v>李重华</v>
      </c>
      <c r="D769" t="str">
        <f>VLOOKUP(C769,[1]Sheet1!$A:$B,2,)</f>
        <v>lichonghua</v>
      </c>
      <c r="E769" s="1" t="s">
        <v>353</v>
      </c>
      <c r="F769" t="str">
        <f t="array" ref="F769">IF(VLOOKUP(A769&amp;I769,IF({1,0},'8.1论文（前端查询） 需要导入-待处理)'!E:E&amp;'8.1论文（前端查询） 需要导入-待处理)'!G:G,'8.1论文（前端查询） 需要导入-待处理)'!J:J),2,)="1","独立完成","合作完成")</f>
        <v>独立完成</v>
      </c>
      <c r="G769" t="str">
        <f t="array" ref="G769">VLOOKUP(A769&amp;I769,IF({1,0},'8.1论文（前端查询） 需要导入-待处理)'!E:E&amp;'8.1论文（前端查询） 需要导入-待处理)'!G:G,'8.1论文（前端查询） 需要导入-待处理)'!A:A),2,)</f>
        <v>2014</v>
      </c>
      <c r="H769" t="str">
        <f>VLOOKUP(T769,刊物分数!A:D,3,1)</f>
        <v>内部刊物</v>
      </c>
      <c r="I769" t="s">
        <v>1884</v>
      </c>
      <c r="J769" t="str">
        <f t="array" ref="J769">VLOOKUP(A769&amp;I769,IF({1,0},'8.1论文（前端查询） 需要导入-待处理)'!E:E&amp;'8.1论文（前端查询） 需要导入-待处理)'!G:G,'8.1论文（前端查询） 需要导入-待处理)'!I:I),2,)</f>
        <v>2014-06-28 </v>
      </c>
      <c r="K769" t="str">
        <f t="array" ref="K769">VLOOKUP(A769&amp;I769,IF({1,0},'8.1论文（前端查询） 需要导入-待处理)'!E:E&amp;'8.1论文（前端查询） 需要导入-待处理)'!G:G,'8.1论文（前端查询） 需要导入-待处理)'!H:H),2,)</f>
        <v>0.15</v>
      </c>
      <c r="L769" t="s">
        <v>27</v>
      </c>
      <c r="M769" t="s">
        <v>356</v>
      </c>
      <c r="N769" t="s">
        <v>29</v>
      </c>
      <c r="R769" t="str">
        <f>CONCATENATE(E769,"(",VLOOKUP(H769,刊物分数!C:D,2,)*70%,")")</f>
        <v>lichonghua(3.5)</v>
      </c>
      <c r="T769">
        <v>2</v>
      </c>
    </row>
    <row r="770" hidden="1" spans="1:20">
      <c r="A770" t="s">
        <v>2241</v>
      </c>
      <c r="B770" s="9" t="s">
        <v>2244</v>
      </c>
      <c r="C770" t="str">
        <f t="array" ref="C770">IF(ISNA(VLOOKUP(A770&amp;I770&amp;"1",IF({1,0},'8.1论文（前端查询） 需要导入-待处理)'!E:E&amp;'8.1论文（前端查询） 需要导入-待处理)'!G:G&amp;'8.1论文（前端查询） 需要导入-待处理)'!K:K,'8.1论文（前端查询） 需要导入-待处理)'!B:B),2,)),VLOOKUP(A770,IF({1,0},'8.1论文（前端查询） 需要导入-待处理)'!E:E,'8.1论文（前端查询） 需要导入-待处理)'!B:B),2,),VLOOKUP(A770&amp;I770&amp;"1",IF({1,0},'8.1论文（前端查询） 需要导入-待处理)'!E:E&amp;'8.1论文（前端查询） 需要导入-待处理)'!G:G&amp;'8.1论文（前端查询） 需要导入-待处理)'!K:K,'8.1论文（前端查询） 需要导入-待处理)'!B:B),2,))</f>
        <v>李钰</v>
      </c>
      <c r="D770" t="str">
        <f>VLOOKUP(C770,[1]Sheet1!$A:$B,2,)</f>
        <v>liyuu</v>
      </c>
      <c r="E770" s="1" t="s">
        <v>2243</v>
      </c>
      <c r="F770" t="str">
        <f t="array" ref="F770">IF(VLOOKUP(A770&amp;I770,IF({1,0},'8.1论文（前端查询） 需要导入-待处理)'!E:E&amp;'8.1论文（前端查询） 需要导入-待处理)'!G:G,'8.1论文（前端查询） 需要导入-待处理)'!J:J),2,)="1","独立完成","合作完成")</f>
        <v>合作完成</v>
      </c>
      <c r="G770" t="str">
        <f t="array" ref="G770">VLOOKUP(A770&amp;I770,IF({1,0},'8.1论文（前端查询） 需要导入-待处理)'!E:E&amp;'8.1论文（前端查询） 需要导入-待处理)'!G:G,'8.1论文（前端查询） 需要导入-待处理)'!A:A),2,)</f>
        <v>2014</v>
      </c>
      <c r="H770" t="str">
        <f>VLOOKUP(T770,刊物分数!A:D,3,1)</f>
        <v>内部刊物</v>
      </c>
      <c r="I770" t="s">
        <v>2244</v>
      </c>
      <c r="J770" t="str">
        <f t="array" ref="J770">VLOOKUP(A770&amp;I770,IF({1,0},'8.1论文（前端查询） 需要导入-待处理)'!E:E&amp;'8.1论文（前端查询） 需要导入-待处理)'!G:G,'8.1论文（前端查询） 需要导入-待处理)'!I:I),2,)</f>
        <v>2014-07-01 </v>
      </c>
      <c r="K770" t="str">
        <f t="array" ref="K770">VLOOKUP(A770&amp;I770,IF({1,0},'8.1论文（前端查询） 需要导入-待处理)'!E:E&amp;'8.1论文（前端查询） 需要导入-待处理)'!G:G,'8.1论文（前端查询） 需要导入-待处理)'!H:H),2,)</f>
        <v>0.7</v>
      </c>
      <c r="L770" t="s">
        <v>27</v>
      </c>
      <c r="M770" t="s">
        <v>2245</v>
      </c>
      <c r="N770" t="s">
        <v>29</v>
      </c>
      <c r="R770" t="str">
        <f>CONCATENATE(E770,"(",VLOOKUP(H770,刊物分数!C:D,2,)*70%,")")</f>
        <v>liyu(3.5)</v>
      </c>
      <c r="T770">
        <v>0</v>
      </c>
    </row>
    <row r="771" hidden="1" spans="1:20">
      <c r="A771" t="s">
        <v>2247</v>
      </c>
      <c r="B771" s="9" t="s">
        <v>2248</v>
      </c>
      <c r="C771" t="str">
        <f t="array" ref="C771">IF(ISNA(VLOOKUP(A771&amp;I771&amp;"1",IF({1,0},'8.1论文（前端查询） 需要导入-待处理)'!E:E&amp;'8.1论文（前端查询） 需要导入-待处理)'!G:G&amp;'8.1论文（前端查询） 需要导入-待处理)'!K:K,'8.1论文（前端查询） 需要导入-待处理)'!B:B),2,)),VLOOKUP(A771,IF({1,0},'8.1论文（前端查询） 需要导入-待处理)'!E:E,'8.1论文（前端查询） 需要导入-待处理)'!B:B),2,),VLOOKUP(A771&amp;I771&amp;"1",IF({1,0},'8.1论文（前端查询） 需要导入-待处理)'!E:E&amp;'8.1论文（前端查询） 需要导入-待处理)'!G:G&amp;'8.1论文（前端查询） 需要导入-待处理)'!K:K,'8.1论文（前端查询） 需要导入-待处理)'!B:B),2,))</f>
        <v>廖杉杉</v>
      </c>
      <c r="D771" t="str">
        <f>VLOOKUP(C771,[1]Sheet1!$A:$B,2,)</f>
        <v>liaoshanshan</v>
      </c>
      <c r="E771" s="1" t="s">
        <v>1596</v>
      </c>
      <c r="F771" t="str">
        <f t="array" ref="F771">IF(VLOOKUP(A771&amp;I771,IF({1,0},'8.1论文（前端查询） 需要导入-待处理)'!E:E&amp;'8.1论文（前端查询） 需要导入-待处理)'!G:G,'8.1论文（前端查询） 需要导入-待处理)'!J:J),2,)="1","独立完成","合作完成")</f>
        <v>独立完成</v>
      </c>
      <c r="G771" t="str">
        <f t="array" ref="G771">VLOOKUP(A771&amp;I771,IF({1,0},'8.1论文（前端查询） 需要导入-待处理)'!E:E&amp;'8.1论文（前端查询） 需要导入-待处理)'!G:G,'8.1论文（前端查询） 需要导入-待处理)'!A:A),2,)</f>
        <v>2014</v>
      </c>
      <c r="H771" t="str">
        <f>VLOOKUP(T771,刊物分数!A:D,3,1)</f>
        <v>一般期刊、公开出版的论文集</v>
      </c>
      <c r="I771" t="s">
        <v>2248</v>
      </c>
      <c r="J771" t="str">
        <f t="array" ref="J771">VLOOKUP(A771&amp;I771,IF({1,0},'8.1论文（前端查询） 需要导入-待处理)'!E:E&amp;'8.1论文（前端查询） 需要导入-待处理)'!G:G,'8.1论文（前端查询） 需要导入-待处理)'!I:I),2,)</f>
        <v>2014-02-25 </v>
      </c>
      <c r="K771" t="str">
        <f t="array" ref="K771">VLOOKUP(A771&amp;I771,IF({1,0},'8.1论文（前端查询） 需要导入-待处理)'!E:E&amp;'8.1论文（前端查询） 需要导入-待处理)'!G:G,'8.1论文（前端查询） 需要导入-待处理)'!H:H),2,)</f>
        <v>0.9</v>
      </c>
      <c r="L771" t="s">
        <v>27</v>
      </c>
      <c r="M771" t="s">
        <v>1599</v>
      </c>
      <c r="N771" t="s">
        <v>29</v>
      </c>
      <c r="R771" t="str">
        <f>CONCATENATE(E771,"(",VLOOKUP(H771,刊物分数!C:D,2,)*70%,")")</f>
        <v>liaoshanshan(14)</v>
      </c>
      <c r="T771">
        <v>20</v>
      </c>
    </row>
    <row r="772" hidden="1" spans="1:20">
      <c r="A772" t="s">
        <v>2249</v>
      </c>
      <c r="B772" s="9" t="s">
        <v>2250</v>
      </c>
      <c r="C772" t="str">
        <f t="array" ref="C772">IF(ISNA(VLOOKUP(A772&amp;I772&amp;"1",IF({1,0},'8.1论文（前端查询） 需要导入-待处理)'!E:E&amp;'8.1论文（前端查询） 需要导入-待处理)'!G:G&amp;'8.1论文（前端查询） 需要导入-待处理)'!K:K,'8.1论文（前端查询） 需要导入-待处理)'!B:B),2,)),VLOOKUP(A772,IF({1,0},'8.1论文（前端查询） 需要导入-待处理)'!E:E,'8.1论文（前端查询） 需要导入-待处理)'!B:B),2,),VLOOKUP(A772&amp;I772&amp;"1",IF({1,0},'8.1论文（前端查询） 需要导入-待处理)'!E:E&amp;'8.1论文（前端查询） 需要导入-待处理)'!G:G&amp;'8.1论文（前端查询） 需要导入-待处理)'!K:K,'8.1论文（前端查询） 需要导入-待处理)'!B:B),2,))</f>
        <v>廖杉杉</v>
      </c>
      <c r="D772" t="str">
        <f>VLOOKUP(C772,[1]Sheet1!$A:$B,2,)</f>
        <v>liaoshanshan</v>
      </c>
      <c r="E772" s="1" t="s">
        <v>1596</v>
      </c>
      <c r="F772" t="str">
        <f t="array" ref="F772">IF(VLOOKUP(A772&amp;I772,IF({1,0},'8.1论文（前端查询） 需要导入-待处理)'!E:E&amp;'8.1论文（前端查询） 需要导入-待处理)'!G:G,'8.1论文（前端查询） 需要导入-待处理)'!J:J),2,)="1","独立完成","合作完成")</f>
        <v>独立完成</v>
      </c>
      <c r="G772" t="str">
        <f t="array" ref="G772">VLOOKUP(A772&amp;I772,IF({1,0},'8.1论文（前端查询） 需要导入-待处理)'!E:E&amp;'8.1论文（前端查询） 需要导入-待处理)'!G:G,'8.1论文（前端查询） 需要导入-待处理)'!A:A),2,)</f>
        <v>2014</v>
      </c>
      <c r="H772" t="str">
        <f>VLOOKUP(T772,刊物分数!A:D,3,1)</f>
        <v>一般期刊、公开出版的论文集</v>
      </c>
      <c r="I772" t="s">
        <v>2250</v>
      </c>
      <c r="J772" t="str">
        <f t="array" ref="J772">VLOOKUP(A772&amp;I772,IF({1,0},'8.1论文（前端查询） 需要导入-待处理)'!E:E&amp;'8.1论文（前端查询） 需要导入-待处理)'!G:G,'8.1论文（前端查询） 需要导入-待处理)'!I:I),2,)</f>
        <v>2014-05-15 </v>
      </c>
      <c r="K772" t="str">
        <f t="array" ref="K772">VLOOKUP(A772&amp;I772,IF({1,0},'8.1论文（前端查询） 需要导入-待处理)'!E:E&amp;'8.1论文（前端查询） 需要导入-待处理)'!G:G,'8.1论文（前端查询） 需要导入-待处理)'!H:H),2,)</f>
        <v>1</v>
      </c>
      <c r="L772" t="s">
        <v>27</v>
      </c>
      <c r="M772" t="s">
        <v>1599</v>
      </c>
      <c r="N772" t="s">
        <v>29</v>
      </c>
      <c r="R772" t="str">
        <f>CONCATENATE(E772,"(",VLOOKUP(H772,刊物分数!C:D,2,)*70%,")")</f>
        <v>liaoshanshan(14)</v>
      </c>
      <c r="T772">
        <v>20</v>
      </c>
    </row>
    <row r="773" hidden="1" spans="1:20">
      <c r="A773" t="s">
        <v>2252</v>
      </c>
      <c r="B773" s="9" t="s">
        <v>2253</v>
      </c>
      <c r="C773" t="str">
        <f t="array" ref="C773">IF(ISNA(VLOOKUP(A773&amp;I773&amp;"1",IF({1,0},'8.1论文（前端查询） 需要导入-待处理)'!E:E&amp;'8.1论文（前端查询） 需要导入-待处理)'!G:G&amp;'8.1论文（前端查询） 需要导入-待处理)'!K:K,'8.1论文（前端查询） 需要导入-待处理)'!B:B),2,)),VLOOKUP(A773,IF({1,0},'8.1论文（前端查询） 需要导入-待处理)'!E:E,'8.1论文（前端查询） 需要导入-待处理)'!B:B),2,),VLOOKUP(A773&amp;I773&amp;"1",IF({1,0},'8.1论文（前端查询） 需要导入-待处理)'!E:E&amp;'8.1论文（前端查询） 需要导入-待处理)'!G:G&amp;'8.1论文（前端查询） 需要导入-待处理)'!K:K,'8.1论文（前端查询） 需要导入-待处理)'!B:B),2,))</f>
        <v>廖杉杉</v>
      </c>
      <c r="D773" t="str">
        <f>VLOOKUP(C773,[1]Sheet1!$A:$B,2,)</f>
        <v>liaoshanshan</v>
      </c>
      <c r="E773" s="1" t="s">
        <v>1596</v>
      </c>
      <c r="F773" t="str">
        <f t="array" ref="F773">IF(VLOOKUP(A773&amp;I773,IF({1,0},'8.1论文（前端查询） 需要导入-待处理)'!E:E&amp;'8.1论文（前端查询） 需要导入-待处理)'!G:G,'8.1论文（前端查询） 需要导入-待处理)'!J:J),2,)="1","独立完成","合作完成")</f>
        <v>合作完成</v>
      </c>
      <c r="G773" t="str">
        <f t="array" ref="G773">VLOOKUP(A773&amp;I773,IF({1,0},'8.1论文（前端查询） 需要导入-待处理)'!E:E&amp;'8.1论文（前端查询） 需要导入-待处理)'!G:G,'8.1论文（前端查询） 需要导入-待处理)'!A:A),2,)</f>
        <v>2014</v>
      </c>
      <c r="H773" t="str">
        <f>VLOOKUP(T773,刊物分数!A:D,3,1)</f>
        <v>一般核心期刊</v>
      </c>
      <c r="I773" t="s">
        <v>2253</v>
      </c>
      <c r="J773" t="str">
        <f t="array" ref="J773">VLOOKUP(A773&amp;I773,IF({1,0},'8.1论文（前端查询） 需要导入-待处理)'!E:E&amp;'8.1论文（前端查询） 需要导入-待处理)'!G:G,'8.1论文（前端查询） 需要导入-待处理)'!I:I),2,)</f>
        <v>2014-09-15 </v>
      </c>
      <c r="K773" t="str">
        <f t="array" ref="K773">VLOOKUP(A773&amp;I773,IF({1,0},'8.1论文（前端查询） 需要导入-待处理)'!E:E&amp;'8.1论文（前端查询） 需要导入-待处理)'!G:G,'8.1论文（前端查询） 需要导入-待处理)'!H:H),2,)</f>
        <v>1.5</v>
      </c>
      <c r="L773" t="s">
        <v>27</v>
      </c>
      <c r="M773" t="s">
        <v>1599</v>
      </c>
      <c r="N773" t="s">
        <v>29</v>
      </c>
      <c r="R773" t="str">
        <f>CONCATENATE(E773,"(",VLOOKUP(H773,刊物分数!C:D,2,)*70%,")")</f>
        <v>liaoshanshan(42)</v>
      </c>
      <c r="T773">
        <v>24</v>
      </c>
    </row>
    <row r="774" hidden="1" spans="1:20">
      <c r="A774" t="s">
        <v>2255</v>
      </c>
      <c r="B774" s="9" t="s">
        <v>2256</v>
      </c>
      <c r="C774" t="str">
        <f t="array" ref="C774">IF(ISNA(VLOOKUP(A774&amp;I774&amp;"1",IF({1,0},'8.1论文（前端查询） 需要导入-待处理)'!E:E&amp;'8.1论文（前端查询） 需要导入-待处理)'!G:G&amp;'8.1论文（前端查询） 需要导入-待处理)'!K:K,'8.1论文（前端查询） 需要导入-待处理)'!B:B),2,)),VLOOKUP(A774,IF({1,0},'8.1论文（前端查询） 需要导入-待处理)'!E:E,'8.1论文（前端查询） 需要导入-待处理)'!B:B),2,),VLOOKUP(A774&amp;I774&amp;"1",IF({1,0},'8.1论文（前端查询） 需要导入-待处理)'!E:E&amp;'8.1论文（前端查询） 需要导入-待处理)'!G:G&amp;'8.1论文（前端查询） 需要导入-待处理)'!K:K,'8.1论文（前端查询） 需要导入-待处理)'!B:B),2,))</f>
        <v>廖杉杉</v>
      </c>
      <c r="D774" t="str">
        <f>VLOOKUP(C774,[1]Sheet1!$A:$B,2,)</f>
        <v>liaoshanshan</v>
      </c>
      <c r="E774" s="1" t="s">
        <v>1596</v>
      </c>
      <c r="F774" t="str">
        <f t="array" ref="F774">IF(VLOOKUP(A774&amp;I774,IF({1,0},'8.1论文（前端查询） 需要导入-待处理)'!E:E&amp;'8.1论文（前端查询） 需要导入-待处理)'!G:G,'8.1论文（前端查询） 需要导入-待处理)'!J:J),2,)="1","独立完成","合作完成")</f>
        <v>合作完成</v>
      </c>
      <c r="G774" t="str">
        <f t="array" ref="G774">VLOOKUP(A774&amp;I774,IF({1,0},'8.1论文（前端查询） 需要导入-待处理)'!E:E&amp;'8.1论文（前端查询） 需要导入-待处理)'!G:G,'8.1论文（前端查询） 需要导入-待处理)'!A:A),2,)</f>
        <v>2014</v>
      </c>
      <c r="H774" t="str">
        <f>VLOOKUP(T774,刊物分数!A:D,3,1)</f>
        <v>一般期刊、公开出版的论文集</v>
      </c>
      <c r="I774" t="s">
        <v>2256</v>
      </c>
      <c r="J774" t="str">
        <f t="array" ref="J774">VLOOKUP(A774&amp;I774,IF({1,0},'8.1论文（前端查询） 需要导入-待处理)'!E:E&amp;'8.1论文（前端查询） 需要导入-待处理)'!G:G,'8.1论文（前端查询） 需要导入-待处理)'!I:I),2,)</f>
        <v>2014-07-15 </v>
      </c>
      <c r="K774" t="str">
        <f t="array" ref="K774">VLOOKUP(A774&amp;I774,IF({1,0},'8.1论文（前端查询） 需要导入-待处理)'!E:E&amp;'8.1论文（前端查询） 需要导入-待处理)'!G:G,'8.1论文（前端查询） 需要导入-待处理)'!H:H),2,)</f>
        <v>1.7</v>
      </c>
      <c r="L774" t="s">
        <v>27</v>
      </c>
      <c r="M774" t="s">
        <v>1599</v>
      </c>
      <c r="N774" t="s">
        <v>29</v>
      </c>
      <c r="R774" t="str">
        <f>CONCATENATE(E774,"(",VLOOKUP(H774,刊物分数!C:D,2,)*70%,")")</f>
        <v>liaoshanshan(14)</v>
      </c>
      <c r="T774">
        <v>12</v>
      </c>
    </row>
    <row r="775" hidden="1" spans="1:20">
      <c r="A775" t="s">
        <v>2259</v>
      </c>
      <c r="B775" s="9" t="s">
        <v>506</v>
      </c>
      <c r="C775" t="str">
        <f t="array" ref="C775">IF(ISNA(VLOOKUP(A775&amp;I775&amp;"1",IF({1,0},'8.1论文（前端查询） 需要导入-待处理)'!E:E&amp;'8.1论文（前端查询） 需要导入-待处理)'!G:G&amp;'8.1论文（前端查询） 需要导入-待处理)'!K:K,'8.1论文（前端查询） 需要导入-待处理)'!B:B),2,)),VLOOKUP(A775,IF({1,0},'8.1论文（前端查询） 需要导入-待处理)'!E:E,'8.1论文（前端查询） 需要导入-待处理)'!B:B),2,),VLOOKUP(A775&amp;I775&amp;"1",IF({1,0},'8.1论文（前端查询） 需要导入-待处理)'!E:E&amp;'8.1论文（前端查询） 需要导入-待处理)'!G:G&amp;'8.1论文（前端查询） 需要导入-待处理)'!K:K,'8.1论文（前端查询） 需要导入-待处理)'!B:B),2,))</f>
        <v>廖杉杉</v>
      </c>
      <c r="D775" t="str">
        <f>VLOOKUP(C775,[1]Sheet1!$A:$B,2,)</f>
        <v>liaoshanshan</v>
      </c>
      <c r="E775" s="1" t="s">
        <v>1596</v>
      </c>
      <c r="F775" t="str">
        <f t="array" ref="F775">IF(VLOOKUP(A775&amp;I775,IF({1,0},'8.1论文（前端查询） 需要导入-待处理)'!E:E&amp;'8.1论文（前端查询） 需要导入-待处理)'!G:G,'8.1论文（前端查询） 需要导入-待处理)'!J:J),2,)="1","独立完成","合作完成")</f>
        <v>合作完成</v>
      </c>
      <c r="G775" t="str">
        <f t="array" ref="G775">VLOOKUP(A775&amp;I775,IF({1,0},'8.1论文（前端查询） 需要导入-待处理)'!E:E&amp;'8.1论文（前端查询） 需要导入-待处理)'!G:G,'8.1论文（前端查询） 需要导入-待处理)'!A:A),2,)</f>
        <v>2014</v>
      </c>
      <c r="H775" t="str">
        <f>VLOOKUP(T775,刊物分数!A:D,3,1)</f>
        <v>一般期刊、公开出版的论文集</v>
      </c>
      <c r="I775" t="s">
        <v>506</v>
      </c>
      <c r="J775" t="str">
        <f t="array" ref="J775">VLOOKUP(A775&amp;I775,IF({1,0},'8.1论文（前端查询） 需要导入-待处理)'!E:E&amp;'8.1论文（前端查询） 需要导入-待处理)'!G:G,'8.1论文（前端查询） 需要导入-待处理)'!I:I),2,)</f>
        <v>2014-06-15 </v>
      </c>
      <c r="K775" t="str">
        <f t="array" ref="K775">VLOOKUP(A775&amp;I775,IF({1,0},'8.1论文（前端查询） 需要导入-待处理)'!E:E&amp;'8.1论文（前端查询） 需要导入-待处理)'!G:G,'8.1论文（前端查询） 需要导入-待处理)'!H:H),2,)</f>
        <v>1.1</v>
      </c>
      <c r="L775" t="s">
        <v>27</v>
      </c>
      <c r="M775" t="s">
        <v>1599</v>
      </c>
      <c r="N775" t="s">
        <v>29</v>
      </c>
      <c r="R775" t="str">
        <f>CONCATENATE(E775,"(",VLOOKUP(H775,刊物分数!C:D,2,)*70%,")")</f>
        <v>liaoshanshan(14)</v>
      </c>
      <c r="T775">
        <v>12</v>
      </c>
    </row>
    <row r="776" hidden="1" spans="1:20">
      <c r="A776" t="s">
        <v>2261</v>
      </c>
      <c r="B776" s="9" t="s">
        <v>315</v>
      </c>
      <c r="C776" t="str">
        <f t="array" ref="C776">IF(ISNA(VLOOKUP(A776&amp;I776&amp;"1",IF({1,0},'8.1论文（前端查询） 需要导入-待处理)'!E:E&amp;'8.1论文（前端查询） 需要导入-待处理)'!G:G&amp;'8.1论文（前端查询） 需要导入-待处理)'!K:K,'8.1论文（前端查询） 需要导入-待处理)'!B:B),2,)),VLOOKUP(A776,IF({1,0},'8.1论文（前端查询） 需要导入-待处理)'!E:E,'8.1论文（前端查询） 需要导入-待处理)'!B:B),2,),VLOOKUP(A776&amp;I776&amp;"1",IF({1,0},'8.1论文（前端查询） 需要导入-待处理)'!E:E&amp;'8.1论文（前端查询） 需要导入-待处理)'!G:G&amp;'8.1论文（前端查询） 需要导入-待处理)'!K:K,'8.1论文（前端查询） 需要导入-待处理)'!B:B),2,))</f>
        <v>廖玉姣</v>
      </c>
      <c r="D776" t="str">
        <f>VLOOKUP(C776,[1]Sheet1!$A:$B,2,)</f>
        <v>liaoyujiao</v>
      </c>
      <c r="E776" s="1" t="s">
        <v>363</v>
      </c>
      <c r="F776" t="str">
        <f t="array" ref="F776">IF(VLOOKUP(A776&amp;I776,IF({1,0},'8.1论文（前端查询） 需要导入-待处理)'!E:E&amp;'8.1论文（前端查询） 需要导入-待处理)'!G:G,'8.1论文（前端查询） 需要导入-待处理)'!J:J),2,)="1","独立完成","合作完成")</f>
        <v>独立完成</v>
      </c>
      <c r="G776" t="str">
        <f t="array" ref="G776">VLOOKUP(A776&amp;I776,IF({1,0},'8.1论文（前端查询） 需要导入-待处理)'!E:E&amp;'8.1论文（前端查询） 需要导入-待处理)'!G:G,'8.1论文（前端查询） 需要导入-待处理)'!A:A),2,)</f>
        <v>2014</v>
      </c>
      <c r="H776" t="str">
        <f>VLOOKUP(T776,刊物分数!A:D,3,1)</f>
        <v>一般期刊、公开出版的论文集</v>
      </c>
      <c r="I776" t="s">
        <v>315</v>
      </c>
      <c r="J776" t="str">
        <f t="array" ref="J776">VLOOKUP(A776&amp;I776,IF({1,0},'8.1论文（前端查询） 需要导入-待处理)'!E:E&amp;'8.1论文（前端查询） 需要导入-待处理)'!G:G,'8.1论文（前端查询） 需要导入-待处理)'!I:I),2,)</f>
        <v>2014-07-17 </v>
      </c>
      <c r="K776" t="str">
        <f t="array" ref="K776">VLOOKUP(A776&amp;I776,IF({1,0},'8.1论文（前端查询） 需要导入-待处理)'!E:E&amp;'8.1论文（前端查询） 需要导入-待处理)'!G:G,'8.1论文（前端查询） 需要导入-待处理)'!H:H),2,)</f>
        <v>1</v>
      </c>
      <c r="L776" t="s">
        <v>27</v>
      </c>
      <c r="M776" t="s">
        <v>849</v>
      </c>
      <c r="N776" t="s">
        <v>29</v>
      </c>
      <c r="R776" t="str">
        <f>CONCATENATE(E776,"(",VLOOKUP(H776,刊物分数!C:D,2,)*70%,")")</f>
        <v>liaoyujiao(14)</v>
      </c>
      <c r="T776">
        <v>10</v>
      </c>
    </row>
    <row r="777" hidden="1" spans="1:20">
      <c r="A777" t="s">
        <v>2263</v>
      </c>
      <c r="B777" s="9" t="s">
        <v>75</v>
      </c>
      <c r="C777" t="str">
        <f t="array" ref="C777">IF(ISNA(VLOOKUP(A777&amp;I777&amp;"1",IF({1,0},'8.1论文（前端查询） 需要导入-待处理)'!E:E&amp;'8.1论文（前端查询） 需要导入-待处理)'!G:G&amp;'8.1论文（前端查询） 需要导入-待处理)'!K:K,'8.1论文（前端查询） 需要导入-待处理)'!B:B),2,)),VLOOKUP(A777,IF({1,0},'8.1论文（前端查询） 需要导入-待处理)'!E:E,'8.1论文（前端查询） 需要导入-待处理)'!B:B),2,),VLOOKUP(A777&amp;I777&amp;"1",IF({1,0},'8.1论文（前端查询） 需要导入-待处理)'!E:E&amp;'8.1论文（前端查询） 需要导入-待处理)'!G:G&amp;'8.1论文（前端查询） 需要导入-待处理)'!K:K,'8.1论文（前端查询） 需要导入-待处理)'!B:B),2,))</f>
        <v>廖玉姣</v>
      </c>
      <c r="D777" t="str">
        <f>VLOOKUP(C777,[1]Sheet1!$A:$B,2,)</f>
        <v>liaoyujiao</v>
      </c>
      <c r="E777" s="1" t="s">
        <v>363</v>
      </c>
      <c r="F777" t="str">
        <f t="array" ref="F777">IF(VLOOKUP(A777&amp;I777,IF({1,0},'8.1论文（前端查询） 需要导入-待处理)'!E:E&amp;'8.1论文（前端查询） 需要导入-待处理)'!G:G,'8.1论文（前端查询） 需要导入-待处理)'!J:J),2,)="1","独立完成","合作完成")</f>
        <v>独立完成</v>
      </c>
      <c r="G777" t="str">
        <f t="array" ref="G777">VLOOKUP(A777&amp;I777,IF({1,0},'8.1论文（前端查询） 需要导入-待处理)'!E:E&amp;'8.1论文（前端查询） 需要导入-待处理)'!G:G,'8.1论文（前端查询） 需要导入-待处理)'!A:A),2,)</f>
        <v>2014</v>
      </c>
      <c r="H777" t="str">
        <f>VLOOKUP(T777,刊物分数!A:D,3,1)</f>
        <v>内部刊物</v>
      </c>
      <c r="I777" t="s">
        <v>75</v>
      </c>
      <c r="J777" t="str">
        <f t="array" ref="J777">VLOOKUP(A777&amp;I777,IF({1,0},'8.1论文（前端查询） 需要导入-待处理)'!E:E&amp;'8.1论文（前端查询） 需要导入-待处理)'!G:G,'8.1论文（前端查询） 需要导入-待处理)'!I:I),2,)</f>
        <v>2014-06-20 </v>
      </c>
      <c r="K777" t="str">
        <f t="array" ref="K777">VLOOKUP(A777&amp;I777,IF({1,0},'8.1论文（前端查询） 需要导入-待处理)'!E:E&amp;'8.1论文（前端查询） 需要导入-待处理)'!G:G,'8.1论文（前端查询） 需要导入-待处理)'!H:H),2,)</f>
        <v>0.2</v>
      </c>
      <c r="L777" t="s">
        <v>27</v>
      </c>
      <c r="M777" t="s">
        <v>849</v>
      </c>
      <c r="N777" t="s">
        <v>29</v>
      </c>
      <c r="R777" t="str">
        <f>CONCATENATE(E777,"(",VLOOKUP(H777,刊物分数!C:D,2,)*70%,")")</f>
        <v>liaoyujiao(3.5)</v>
      </c>
      <c r="T777">
        <v>2</v>
      </c>
    </row>
    <row r="778" hidden="1" spans="1:20">
      <c r="A778" t="s">
        <v>2265</v>
      </c>
      <c r="B778" s="9" t="s">
        <v>2266</v>
      </c>
      <c r="C778" t="str">
        <f t="array" ref="C778">IF(ISNA(VLOOKUP(A778&amp;I778&amp;"1",IF({1,0},'8.1论文（前端查询） 需要导入-待处理)'!E:E&amp;'8.1论文（前端查询） 需要导入-待处理)'!G:G&amp;'8.1论文（前端查询） 需要导入-待处理)'!K:K,'8.1论文（前端查询） 需要导入-待处理)'!B:B),2,)),VLOOKUP(A778,IF({1,0},'8.1论文（前端查询） 需要导入-待处理)'!E:E,'8.1论文（前端查询） 需要导入-待处理)'!B:B),2,),VLOOKUP(A778&amp;I778&amp;"1",IF({1,0},'8.1论文（前端查询） 需要导入-待处理)'!E:E&amp;'8.1论文（前端查询） 需要导入-待处理)'!G:G&amp;'8.1论文（前端查询） 需要导入-待处理)'!K:K,'8.1论文（前端查询） 需要导入-待处理)'!B:B),2,))</f>
        <v>廖玉姣</v>
      </c>
      <c r="D778" t="str">
        <f>VLOOKUP(C778,[1]Sheet1!$A:$B,2,)</f>
        <v>liaoyujiao</v>
      </c>
      <c r="E778" s="1" t="s">
        <v>363</v>
      </c>
      <c r="F778" t="str">
        <f t="array" ref="F778">IF(VLOOKUP(A778&amp;I778,IF({1,0},'8.1论文（前端查询） 需要导入-待处理)'!E:E&amp;'8.1论文（前端查询） 需要导入-待处理)'!G:G,'8.1论文（前端查询） 需要导入-待处理)'!J:J),2,)="1","独立完成","合作完成")</f>
        <v>独立完成</v>
      </c>
      <c r="G778" t="str">
        <f t="array" ref="G778">VLOOKUP(A778&amp;I778,IF({1,0},'8.1论文（前端查询） 需要导入-待处理)'!E:E&amp;'8.1论文（前端查询） 需要导入-待处理)'!G:G,'8.1论文（前端查询） 需要导入-待处理)'!A:A),2,)</f>
        <v>2014</v>
      </c>
      <c r="H778" t="str">
        <f>VLOOKUP(T778,刊物分数!A:D,3,1)</f>
        <v>一般期刊、公开出版的论文集</v>
      </c>
      <c r="I778" t="s">
        <v>2266</v>
      </c>
      <c r="J778" t="str">
        <f t="array" ref="J778">VLOOKUP(A778&amp;I778,IF({1,0},'8.1论文（前端查询） 需要导入-待处理)'!E:E&amp;'8.1论文（前端查询） 需要导入-待处理)'!G:G,'8.1论文（前端查询） 需要导入-待处理)'!I:I),2,)</f>
        <v>2014-01-15 </v>
      </c>
      <c r="K778" t="str">
        <f t="array" ref="K778">VLOOKUP(A778&amp;I778,IF({1,0},'8.1论文（前端查询） 需要导入-待处理)'!E:E&amp;'8.1论文（前端查询） 需要导入-待处理)'!G:G,'8.1论文（前端查询） 需要导入-待处理)'!H:H),2,)</f>
        <v>1</v>
      </c>
      <c r="L778" t="s">
        <v>27</v>
      </c>
      <c r="M778" t="s">
        <v>849</v>
      </c>
      <c r="N778" t="s">
        <v>29</v>
      </c>
      <c r="R778" t="str">
        <f>CONCATENATE(E778,"(",VLOOKUP(H778,刊物分数!C:D,2,)*70%,")")</f>
        <v>liaoyujiao(14)</v>
      </c>
      <c r="T778">
        <v>10</v>
      </c>
    </row>
    <row r="779" hidden="1" spans="1:20">
      <c r="A779" t="s">
        <v>2268</v>
      </c>
      <c r="B779" s="9" t="s">
        <v>75</v>
      </c>
      <c r="C779" t="str">
        <f t="array" ref="C779">IF(ISNA(VLOOKUP(A779&amp;I779&amp;"1",IF({1,0},'8.1论文（前端查询） 需要导入-待处理)'!E:E&amp;'8.1论文（前端查询） 需要导入-待处理)'!G:G&amp;'8.1论文（前端查询） 需要导入-待处理)'!K:K,'8.1论文（前端查询） 需要导入-待处理)'!B:B),2,)),VLOOKUP(A779,IF({1,0},'8.1论文（前端查询） 需要导入-待处理)'!E:E,'8.1论文（前端查询） 需要导入-待处理)'!B:B),2,),VLOOKUP(A779&amp;I779&amp;"1",IF({1,0},'8.1论文（前端查询） 需要导入-待处理)'!E:E&amp;'8.1论文（前端查询） 需要导入-待处理)'!G:G&amp;'8.1论文（前端查询） 需要导入-待处理)'!K:K,'8.1论文（前端查询） 需要导入-待处理)'!B:B),2,))</f>
        <v>刘楝子</v>
      </c>
      <c r="D779" t="str">
        <f>VLOOKUP(C779,[1]Sheet1!$A:$B,2,)</f>
        <v>liulianzi</v>
      </c>
      <c r="E779" s="1" t="s">
        <v>864</v>
      </c>
      <c r="F779" t="str">
        <f t="array" ref="F779">IF(VLOOKUP(A779&amp;I779,IF({1,0},'8.1论文（前端查询） 需要导入-待处理)'!E:E&amp;'8.1论文（前端查询） 需要导入-待处理)'!G:G,'8.1论文（前端查询） 需要导入-待处理)'!J:J),2,)="1","独立完成","合作完成")</f>
        <v>独立完成</v>
      </c>
      <c r="G779" t="str">
        <f t="array" ref="G779">VLOOKUP(A779&amp;I779,IF({1,0},'8.1论文（前端查询） 需要导入-待处理)'!E:E&amp;'8.1论文（前端查询） 需要导入-待处理)'!G:G,'8.1论文（前端查询） 需要导入-待处理)'!A:A),2,)</f>
        <v>2014</v>
      </c>
      <c r="H779" t="str">
        <f>VLOOKUP(T779,刊物分数!A:D,3,1)</f>
        <v>内部刊物</v>
      </c>
      <c r="I779" t="s">
        <v>75</v>
      </c>
      <c r="J779" t="str">
        <f t="array" ref="J779">VLOOKUP(A779&amp;I779,IF({1,0},'8.1论文（前端查询） 需要导入-待处理)'!E:E&amp;'8.1论文（前端查询） 需要导入-待处理)'!G:G,'8.1论文（前端查询） 需要导入-待处理)'!I:I),2,)</f>
        <v>2014-07-20 </v>
      </c>
      <c r="K779" t="str">
        <f t="array" ref="K779">VLOOKUP(A779&amp;I779,IF({1,0},'8.1论文（前端查询） 需要导入-待处理)'!E:E&amp;'8.1论文（前端查询） 需要导入-待处理)'!G:G,'8.1论文（前端查询） 需要导入-待处理)'!H:H),2,)</f>
        <v>0.3</v>
      </c>
      <c r="L779" t="s">
        <v>27</v>
      </c>
      <c r="M779" t="s">
        <v>861</v>
      </c>
      <c r="N779" t="s">
        <v>29</v>
      </c>
      <c r="R779" t="str">
        <f>CONCATENATE(E779,"(",VLOOKUP(H779,刊物分数!C:D,2,)*70%,")")</f>
        <v>liulianzi(3.5)</v>
      </c>
      <c r="T779">
        <v>2</v>
      </c>
    </row>
    <row r="780" hidden="1" spans="1:20">
      <c r="A780" t="s">
        <v>2269</v>
      </c>
      <c r="B780" s="9" t="s">
        <v>2270</v>
      </c>
      <c r="C780" t="str">
        <f t="array" ref="C780">IF(ISNA(VLOOKUP(A780&amp;I780&amp;"1",IF({1,0},'8.1论文（前端查询） 需要导入-待处理)'!E:E&amp;'8.1论文（前端查询） 需要导入-待处理)'!G:G&amp;'8.1论文（前端查询） 需要导入-待处理)'!K:K,'8.1论文（前端查询） 需要导入-待处理)'!B:B),2,)),VLOOKUP(A780,IF({1,0},'8.1论文（前端查询） 需要导入-待处理)'!E:E,'8.1论文（前端查询） 需要导入-待处理)'!B:B),2,),VLOOKUP(A780&amp;I780&amp;"1",IF({1,0},'8.1论文（前端查询） 需要导入-待处理)'!E:E&amp;'8.1论文（前端查询） 需要导入-待处理)'!G:G&amp;'8.1论文（前端查询） 需要导入-待处理)'!K:K,'8.1论文（前端查询） 需要导入-待处理)'!B:B),2,))</f>
        <v>卢飞</v>
      </c>
      <c r="D780" t="str">
        <f>VLOOKUP(C780,[1]Sheet1!$A:$B,2,)</f>
        <v>lufei</v>
      </c>
      <c r="E780" s="1" t="s">
        <v>40</v>
      </c>
      <c r="F780" t="str">
        <f t="array" ref="F780">IF(VLOOKUP(A780&amp;I780,IF({1,0},'8.1论文（前端查询） 需要导入-待处理)'!E:E&amp;'8.1论文（前端查询） 需要导入-待处理)'!G:G,'8.1论文（前端查询） 需要导入-待处理)'!J:J),2,)="1","独立完成","合作完成")</f>
        <v>独立完成</v>
      </c>
      <c r="G780" t="str">
        <f t="array" ref="G780">VLOOKUP(A780&amp;I780,IF({1,0},'8.1论文（前端查询） 需要导入-待处理)'!E:E&amp;'8.1论文（前端查询） 需要导入-待处理)'!G:G,'8.1论文（前端查询） 需要导入-待处理)'!A:A),2,)</f>
        <v>2014</v>
      </c>
      <c r="H780" t="str">
        <f>VLOOKUP(T780,刊物分数!A:D,3,1)</f>
        <v>一般期刊、公开出版的论文集</v>
      </c>
      <c r="I780" t="s">
        <v>2270</v>
      </c>
      <c r="J780" t="str">
        <f t="array" ref="J780">VLOOKUP(A780&amp;I780,IF({1,0},'8.1论文（前端查询） 需要导入-待处理)'!E:E&amp;'8.1论文（前端查询） 需要导入-待处理)'!G:G,'8.1论文（前端查询） 需要导入-待处理)'!I:I),2,)</f>
        <v>2014-03-30 </v>
      </c>
      <c r="K780" t="str">
        <f t="array" ref="K780">VLOOKUP(A780&amp;I780,IF({1,0},'8.1论文（前端查询） 需要导入-待处理)'!E:E&amp;'8.1论文（前端查询） 需要导入-待处理)'!G:G,'8.1论文（前端查询） 需要导入-待处理)'!H:H),2,)</f>
        <v>0.5</v>
      </c>
      <c r="L780" t="s">
        <v>27</v>
      </c>
      <c r="M780" t="s">
        <v>45</v>
      </c>
      <c r="N780" t="s">
        <v>29</v>
      </c>
      <c r="R780" t="str">
        <f>CONCATENATE(E780,"(",VLOOKUP(H780,刊物分数!C:D,2,)*70%,")")</f>
        <v>lufei(14)</v>
      </c>
      <c r="T780">
        <v>20</v>
      </c>
    </row>
    <row r="781" hidden="1" spans="1:20">
      <c r="A781" t="s">
        <v>2271</v>
      </c>
      <c r="B781" s="9" t="s">
        <v>2272</v>
      </c>
      <c r="C781" t="str">
        <f t="array" ref="C781">IF(ISNA(VLOOKUP(A781&amp;I781&amp;"1",IF({1,0},'8.1论文（前端查询） 需要导入-待处理)'!E:E&amp;'8.1论文（前端查询） 需要导入-待处理)'!G:G&amp;'8.1论文（前端查询） 需要导入-待处理)'!K:K,'8.1论文（前端查询） 需要导入-待处理)'!B:B),2,)),VLOOKUP(A781,IF({1,0},'8.1论文（前端查询） 需要导入-待处理)'!E:E,'8.1论文（前端查询） 需要导入-待处理)'!B:B),2,),VLOOKUP(A781&amp;I781&amp;"1",IF({1,0},'8.1论文（前端查询） 需要导入-待处理)'!E:E&amp;'8.1论文（前端查询） 需要导入-待处理)'!G:G&amp;'8.1论文（前端查询） 需要导入-待处理)'!K:K,'8.1论文（前端查询） 需要导入-待处理)'!B:B),2,))</f>
        <v>吕昕</v>
      </c>
      <c r="D781" t="str">
        <f>VLOOKUP(C781,[1]Sheet1!$A:$B,2,)</f>
        <v>lvxin</v>
      </c>
      <c r="E781" s="1" t="s">
        <v>1587</v>
      </c>
      <c r="F781" t="str">
        <f t="array" ref="F781">IF(VLOOKUP(A781&amp;I781,IF({1,0},'8.1论文（前端查询） 需要导入-待处理)'!E:E&amp;'8.1论文（前端查询） 需要导入-待处理)'!G:G,'8.1论文（前端查询） 需要导入-待处理)'!J:J),2,)="1","独立完成","合作完成")</f>
        <v>独立完成</v>
      </c>
      <c r="G781" t="str">
        <f t="array" ref="G781">VLOOKUP(A781&amp;I781,IF({1,0},'8.1论文（前端查询） 需要导入-待处理)'!E:E&amp;'8.1论文（前端查询） 需要导入-待处理)'!G:G,'8.1论文（前端查询） 需要导入-待处理)'!A:A),2,)</f>
        <v>2014</v>
      </c>
      <c r="H781" t="str">
        <f>VLOOKUP(T781,刊物分数!A:D,3,1)</f>
        <v>一般期刊、公开出版的论文集</v>
      </c>
      <c r="I781" t="s">
        <v>2272</v>
      </c>
      <c r="J781" t="str">
        <f t="array" ref="J781">VLOOKUP(A781&amp;I781,IF({1,0},'8.1论文（前端查询） 需要导入-待处理)'!E:E&amp;'8.1论文（前端查询） 需要导入-待处理)'!G:G,'8.1论文（前端查询） 需要导入-待处理)'!I:I),2,)</f>
        <v>2014-12-01 </v>
      </c>
      <c r="K781" t="str">
        <f t="array" ref="K781">VLOOKUP(A781&amp;I781,IF({1,0},'8.1论文（前端查询） 需要导入-待处理)'!E:E&amp;'8.1论文（前端查询） 需要导入-待处理)'!G:G,'8.1论文（前端查询） 需要导入-待处理)'!H:H),2,)</f>
        <v>0.8</v>
      </c>
      <c r="L781" t="s">
        <v>27</v>
      </c>
      <c r="M781" t="s">
        <v>1886</v>
      </c>
      <c r="N781" t="s">
        <v>29</v>
      </c>
      <c r="R781" t="str">
        <f>CONCATENATE(E781,"(",VLOOKUP(H781,刊物分数!C:D,2,)*70%,")")</f>
        <v>luxin(14)</v>
      </c>
      <c r="T781">
        <v>10</v>
      </c>
    </row>
    <row r="782" hidden="1" spans="1:20">
      <c r="A782" t="s">
        <v>2274</v>
      </c>
      <c r="B782" s="9" t="s">
        <v>1063</v>
      </c>
      <c r="C782" t="str">
        <f t="array" ref="C782">IF(ISNA(VLOOKUP(A782&amp;I782&amp;"1",IF({1,0},'8.1论文（前端查询） 需要导入-待处理)'!E:E&amp;'8.1论文（前端查询） 需要导入-待处理)'!G:G&amp;'8.1论文（前端查询） 需要导入-待处理)'!K:K,'8.1论文（前端查询） 需要导入-待处理)'!B:B),2,)),VLOOKUP(A782,IF({1,0},'8.1论文（前端查询） 需要导入-待处理)'!E:E,'8.1论文（前端查询） 需要导入-待处理)'!B:B),2,),VLOOKUP(A782&amp;I782&amp;"1",IF({1,0},'8.1论文（前端查询） 需要导入-待处理)'!E:E&amp;'8.1论文（前端查询） 需要导入-待处理)'!G:G&amp;'8.1论文（前端查询） 需要导入-待处理)'!K:K,'8.1论文（前端查询） 需要导入-待处理)'!B:B),2,))</f>
        <v>罗锐华</v>
      </c>
      <c r="D782" t="str">
        <f>VLOOKUP(C782,[1]Sheet1!$A:$B,2,)</f>
        <v>luoruihua</v>
      </c>
      <c r="E782" s="1" t="s">
        <v>396</v>
      </c>
      <c r="F782" t="str">
        <f t="array" ref="F782">IF(VLOOKUP(A782&amp;I782,IF({1,0},'8.1论文（前端查询） 需要导入-待处理)'!E:E&amp;'8.1论文（前端查询） 需要导入-待处理)'!G:G,'8.1论文（前端查询） 需要导入-待处理)'!J:J),2,)="1","独立完成","合作完成")</f>
        <v>独立完成</v>
      </c>
      <c r="G782" t="str">
        <f t="array" ref="G782">VLOOKUP(A782&amp;I782,IF({1,0},'8.1论文（前端查询） 需要导入-待处理)'!E:E&amp;'8.1论文（前端查询） 需要导入-待处理)'!G:G,'8.1论文（前端查询） 需要导入-待处理)'!A:A),2,)</f>
        <v>2014</v>
      </c>
      <c r="H782" t="str">
        <f>VLOOKUP(T782,刊物分数!A:D,3,1)</f>
        <v>一般核心期刊</v>
      </c>
      <c r="I782" t="s">
        <v>1063</v>
      </c>
      <c r="J782" t="str">
        <f t="array" ref="J782">VLOOKUP(A782&amp;I782,IF({1,0},'8.1论文（前端查询） 需要导入-待处理)'!E:E&amp;'8.1论文（前端查询） 需要导入-待处理)'!G:G,'8.1论文（前端查询） 需要导入-待处理)'!I:I),2,)</f>
        <v>2014-08-12 </v>
      </c>
      <c r="K782" t="str">
        <f t="array" ref="K782">VLOOKUP(A782&amp;I782,IF({1,0},'8.1论文（前端查询） 需要导入-待处理)'!E:E&amp;'8.1论文（前端查询） 需要导入-待处理)'!G:G,'8.1论文（前端查询） 需要导入-待处理)'!H:H),2,)</f>
        <v>6300</v>
      </c>
      <c r="L782" t="s">
        <v>27</v>
      </c>
      <c r="M782" t="s">
        <v>398</v>
      </c>
      <c r="N782" t="s">
        <v>29</v>
      </c>
      <c r="R782" t="str">
        <f>CONCATENATE(E782,"(",VLOOKUP(H782,刊物分数!C:D,2,)*70%,")")</f>
        <v>luoruihua(42)</v>
      </c>
      <c r="T782">
        <v>30</v>
      </c>
    </row>
    <row r="783" hidden="1" spans="1:20">
      <c r="A783" t="s">
        <v>2278</v>
      </c>
      <c r="B783" s="9" t="s">
        <v>2279</v>
      </c>
      <c r="C783" t="str">
        <f t="array" ref="C783">IF(ISNA(VLOOKUP(A783&amp;I783&amp;"1",IF({1,0},'8.1论文（前端查询） 需要导入-待处理)'!E:E&amp;'8.1论文（前端查询） 需要导入-待处理)'!G:G&amp;'8.1论文（前端查询） 需要导入-待处理)'!K:K,'8.1论文（前端查询） 需要导入-待处理)'!B:B),2,)),VLOOKUP(A783,IF({1,0},'8.1论文（前端查询） 需要导入-待处理)'!E:E,'8.1论文（前端查询） 需要导入-待处理)'!B:B),2,),VLOOKUP(A783&amp;I783&amp;"1",IF({1,0},'8.1论文（前端查询） 需要导入-待处理)'!E:E&amp;'8.1论文（前端查询） 需要导入-待处理)'!G:G&amp;'8.1论文（前端查询） 需要导入-待处理)'!K:K,'8.1论文（前端查询） 需要导入-待处理)'!B:B),2,))</f>
        <v>罗伟</v>
      </c>
      <c r="D783" t="str">
        <f>VLOOKUP(C783,[1]Sheet1!$A:$B,2,)</f>
        <v>luowei</v>
      </c>
      <c r="E783" s="1" t="s">
        <v>906</v>
      </c>
      <c r="F783" t="str">
        <f t="array" ref="F783">IF(VLOOKUP(A783&amp;I783,IF({1,0},'8.1论文（前端查询） 需要导入-待处理)'!E:E&amp;'8.1论文（前端查询） 需要导入-待处理)'!G:G,'8.1论文（前端查询） 需要导入-待处理)'!J:J),2,)="1","独立完成","合作完成")</f>
        <v>合作完成</v>
      </c>
      <c r="G783" t="str">
        <f t="array" ref="G783">VLOOKUP(A783&amp;I783,IF({1,0},'8.1论文（前端查询） 需要导入-待处理)'!E:E&amp;'8.1论文（前端查询） 需要导入-待处理)'!G:G,'8.1论文（前端查询） 需要导入-待处理)'!A:A),2,)</f>
        <v>2014</v>
      </c>
      <c r="H783" t="str">
        <f>VLOOKUP(T783,刊物分数!A:D,3,1)</f>
        <v>内部刊物</v>
      </c>
      <c r="I783" t="s">
        <v>2279</v>
      </c>
      <c r="J783" t="str">
        <f t="array" ref="J783">VLOOKUP(A783&amp;I783,IF({1,0},'8.1论文（前端查询） 需要导入-待处理)'!E:E&amp;'8.1论文（前端查询） 需要导入-待处理)'!G:G,'8.1论文（前端查询） 需要导入-待处理)'!I:I),2,)</f>
        <v>2014-12-01 </v>
      </c>
      <c r="K783" t="str">
        <f t="array" ref="K783">VLOOKUP(A783&amp;I783,IF({1,0},'8.1论文（前端查询） 需要导入-待处理)'!E:E&amp;'8.1论文（前端查询） 需要导入-待处理)'!G:G,'8.1论文（前端查询） 需要导入-待处理)'!H:H),2,)</f>
        <v>0.7</v>
      </c>
      <c r="L783" t="s">
        <v>27</v>
      </c>
      <c r="M783" t="s">
        <v>2280</v>
      </c>
      <c r="N783" t="s">
        <v>29</v>
      </c>
      <c r="R783" t="str">
        <f>CONCATENATE(E783,"(",VLOOKUP(H783,刊物分数!C:D,2,)*70%,")")</f>
        <v>luowei(3.5)</v>
      </c>
      <c r="T783">
        <v>5</v>
      </c>
    </row>
    <row r="784" spans="1:20">
      <c r="A784" t="s">
        <v>2281</v>
      </c>
      <c r="B784" s="9" t="s">
        <v>42</v>
      </c>
      <c r="C784" t="str">
        <f t="array" ref="C784">IF(ISNA(VLOOKUP(A784&amp;I784&amp;"1",IF({1,0},'8.1论文（前端查询） 需要导入-待处理)'!E:E&amp;'8.1论文（前端查询） 需要导入-待处理)'!G:G&amp;'8.1论文（前端查询） 需要导入-待处理)'!K:K,'8.1论文（前端查询） 需要导入-待处理)'!B:B),2,)),VLOOKUP(A784,IF({1,0},'8.1论文（前端查询） 需要导入-待处理)'!E:E,'8.1论文（前端查询） 需要导入-待处理)'!B:B),2,),VLOOKUP(A784&amp;I784&amp;"1",IF({1,0},'8.1论文（前端查询） 需要导入-待处理)'!E:E&amp;'8.1论文（前端查询） 需要导入-待处理)'!G:G&amp;'8.1论文（前端查询） 需要导入-待处理)'!K:K,'8.1论文（前端查询） 需要导入-待处理)'!B:B),2,))</f>
        <v>蒲奇军</v>
      </c>
      <c r="D784" t="e">
        <f>VLOOKUP(C784,[1]Sheet1!$A:$B,2,)</f>
        <v>#N/A</v>
      </c>
      <c r="E784" s="1" t="s">
        <v>429</v>
      </c>
      <c r="F784" t="str">
        <f t="array" ref="F784">IF(VLOOKUP(A784&amp;I784,IF({1,0},'8.1论文（前端查询） 需要导入-待处理)'!E:E&amp;'8.1论文（前端查询） 需要导入-待处理)'!G:G,'8.1论文（前端查询） 需要导入-待处理)'!J:J),2,)="1","独立完成","合作完成")</f>
        <v>合作完成</v>
      </c>
      <c r="G784" t="str">
        <f t="array" ref="G784">VLOOKUP(A784&amp;I784,IF({1,0},'8.1论文（前端查询） 需要导入-待处理)'!E:E&amp;'8.1论文（前端查询） 需要导入-待处理)'!G:G,'8.1论文（前端查询） 需要导入-待处理)'!A:A),2,)</f>
        <v>2014</v>
      </c>
      <c r="H784" t="str">
        <f>VLOOKUP(T784,刊物分数!A:D,3,1)</f>
        <v>内部刊物</v>
      </c>
      <c r="I784" t="s">
        <v>42</v>
      </c>
      <c r="J784" t="str">
        <f t="array" ref="J784">VLOOKUP(A784&amp;I784,IF({1,0},'8.1论文（前端查询） 需要导入-待处理)'!E:E&amp;'8.1论文（前端查询） 需要导入-待处理)'!G:G,'8.1论文（前端查询） 需要导入-待处理)'!I:I),2,)</f>
        <v>2014-01-14 </v>
      </c>
      <c r="K784" t="str">
        <f t="array" ref="K784">VLOOKUP(A784&amp;I784,IF({1,0},'8.1论文（前端查询） 需要导入-待处理)'!E:E&amp;'8.1论文（前端查询） 需要导入-待处理)'!G:G,'8.1论文（前端查询） 需要导入-待处理)'!H:H),2,)</f>
        <v>1.2</v>
      </c>
      <c r="L784" t="s">
        <v>27</v>
      </c>
      <c r="M784" t="s">
        <v>1285</v>
      </c>
      <c r="N784" t="s">
        <v>29</v>
      </c>
      <c r="R784" t="str">
        <f>CONCATENATE(E784,"(",VLOOKUP(H784,刊物分数!C:D,2,)*70%,")")</f>
        <v>puqijun(3.5)</v>
      </c>
      <c r="T784">
        <v>4</v>
      </c>
    </row>
    <row r="785" hidden="1" spans="1:20">
      <c r="A785" t="s">
        <v>2283</v>
      </c>
      <c r="B785" s="9" t="s">
        <v>2284</v>
      </c>
      <c r="C785" t="str">
        <f t="array" ref="C785">IF(ISNA(VLOOKUP(A785&amp;I785&amp;"1",IF({1,0},'8.1论文（前端查询） 需要导入-待处理)'!E:E&amp;'8.1论文（前端查询） 需要导入-待处理)'!G:G&amp;'8.1论文（前端查询） 需要导入-待处理)'!K:K,'8.1论文（前端查询） 需要导入-待处理)'!B:B),2,)),VLOOKUP(A785,IF({1,0},'8.1论文（前端查询） 需要导入-待处理)'!E:E,'8.1论文（前端查询） 需要导入-待处理)'!B:B),2,),VLOOKUP(A785&amp;I785&amp;"1",IF({1,0},'8.1论文（前端查询） 需要导入-待处理)'!E:E&amp;'8.1论文（前端查询） 需要导入-待处理)'!G:G&amp;'8.1论文（前端查询） 需要导入-待处理)'!K:K,'8.1论文（前端查询） 需要导入-待处理)'!B:B),2,))</f>
        <v>马晓燕</v>
      </c>
      <c r="D785" t="str">
        <f>VLOOKUP(C785,[1]Sheet1!$A:$B,2,)</f>
        <v>maxiaoyan</v>
      </c>
      <c r="E785" s="1" t="s">
        <v>406</v>
      </c>
      <c r="F785" t="str">
        <f t="array" ref="F785">IF(VLOOKUP(A785&amp;I785,IF({1,0},'8.1论文（前端查询） 需要导入-待处理)'!E:E&amp;'8.1论文（前端查询） 需要导入-待处理)'!G:G,'8.1论文（前端查询） 需要导入-待处理)'!J:J),2,)="1","独立完成","合作完成")</f>
        <v>独立完成</v>
      </c>
      <c r="G785" t="str">
        <f t="array" ref="G785">VLOOKUP(A785&amp;I785,IF({1,0},'8.1论文（前端查询） 需要导入-待处理)'!E:E&amp;'8.1论文（前端查询） 需要导入-待处理)'!G:G,'8.1论文（前端查询） 需要导入-待处理)'!A:A),2,)</f>
        <v>2014</v>
      </c>
      <c r="H785" t="str">
        <f>VLOOKUP(T785,刊物分数!A:D,3,1)</f>
        <v>一般期刊、公开出版的论文集</v>
      </c>
      <c r="I785" t="s">
        <v>2284</v>
      </c>
      <c r="J785" t="str">
        <f t="array" ref="J785">VLOOKUP(A785&amp;I785,IF({1,0},'8.1论文（前端查询） 需要导入-待处理)'!E:E&amp;'8.1论文（前端查询） 需要导入-待处理)'!G:G,'8.1论文（前端查询） 需要导入-待处理)'!I:I),2,)</f>
        <v>2014-08-16 </v>
      </c>
      <c r="K785" t="str">
        <f t="array" ref="K785">VLOOKUP(A785&amp;I785,IF({1,0},'8.1论文（前端查询） 需要导入-待处理)'!E:E&amp;'8.1论文（前端查询） 需要导入-待处理)'!G:G,'8.1论文（前端查询） 需要导入-待处理)'!H:H),2,)</f>
        <v>0.4</v>
      </c>
      <c r="L785" t="s">
        <v>27</v>
      </c>
      <c r="M785" t="s">
        <v>408</v>
      </c>
      <c r="N785" t="s">
        <v>29</v>
      </c>
      <c r="R785" t="str">
        <f>CONCATENATE(E785,"(",VLOOKUP(H785,刊物分数!C:D,2,)*70%,")")</f>
        <v>maxiaoyan(14)</v>
      </c>
      <c r="T785">
        <v>20</v>
      </c>
    </row>
    <row r="786" hidden="1" spans="1:20">
      <c r="A786" t="s">
        <v>2286</v>
      </c>
      <c r="B786" s="9" t="s">
        <v>34</v>
      </c>
      <c r="C786" t="str">
        <f t="array" ref="C786">IF(ISNA(VLOOKUP(A786&amp;I786&amp;"1",IF({1,0},'8.1论文（前端查询） 需要导入-待处理)'!E:E&amp;'8.1论文（前端查询） 需要导入-待处理)'!G:G&amp;'8.1论文（前端查询） 需要导入-待处理)'!K:K,'8.1论文（前端查询） 需要导入-待处理)'!B:B),2,)),VLOOKUP(A786,IF({1,0},'8.1论文（前端查询） 需要导入-待处理)'!E:E,'8.1论文（前端查询） 需要导入-待处理)'!B:B),2,),VLOOKUP(A786&amp;I786&amp;"1",IF({1,0},'8.1论文（前端查询） 需要导入-待处理)'!E:E&amp;'8.1论文（前端查询） 需要导入-待处理)'!G:G&amp;'8.1论文（前端查询） 需要导入-待处理)'!K:K,'8.1论文（前端查询） 需要导入-待处理)'!B:B),2,))</f>
        <v>马云辉</v>
      </c>
      <c r="D786" t="str">
        <f>VLOOKUP(C786,[1]Sheet1!$A:$B,2,)</f>
        <v>mayunhui</v>
      </c>
      <c r="E786" s="1" t="s">
        <v>917</v>
      </c>
      <c r="F786" t="str">
        <f t="array" ref="F786">IF(VLOOKUP(A786&amp;I786,IF({1,0},'8.1论文（前端查询） 需要导入-待处理)'!E:E&amp;'8.1论文（前端查询） 需要导入-待处理)'!G:G,'8.1论文（前端查询） 需要导入-待处理)'!J:J),2,)="1","独立完成","合作完成")</f>
        <v>独立完成</v>
      </c>
      <c r="G786" t="str">
        <f t="array" ref="G786">VLOOKUP(A786&amp;I786,IF({1,0},'8.1论文（前端查询） 需要导入-待处理)'!E:E&amp;'8.1论文（前端查询） 需要导入-待处理)'!G:G,'8.1论文（前端查询） 需要导入-待处理)'!A:A),2,)</f>
        <v>2014</v>
      </c>
      <c r="H786" t="str">
        <f>VLOOKUP(T786,刊物分数!A:D,3,1)</f>
        <v>一般期刊、公开出版的论文集</v>
      </c>
      <c r="I786" t="s">
        <v>34</v>
      </c>
      <c r="J786" t="str">
        <f t="array" ref="J786">VLOOKUP(A786&amp;I786,IF({1,0},'8.1论文（前端查询） 需要导入-待处理)'!E:E&amp;'8.1论文（前端查询） 需要导入-待处理)'!G:G,'8.1论文（前端查询） 需要导入-待处理)'!I:I),2,)</f>
        <v>2014-10-16 </v>
      </c>
      <c r="K786" t="str">
        <f t="array" ref="K786">VLOOKUP(A786&amp;I786,IF({1,0},'8.1论文（前端查询） 需要导入-待处理)'!E:E&amp;'8.1论文（前端查询） 需要导入-待处理)'!G:G,'8.1论文（前端查询） 需要导入-待处理)'!H:H),2,)</f>
        <v>0.35</v>
      </c>
      <c r="L786" t="s">
        <v>27</v>
      </c>
      <c r="M786" t="s">
        <v>918</v>
      </c>
      <c r="N786" t="s">
        <v>29</v>
      </c>
      <c r="R786" t="str">
        <f>CONCATENATE(E786,"(",VLOOKUP(H786,刊物分数!C:D,2,)*70%,")")</f>
        <v>mayunhui(14)</v>
      </c>
      <c r="T786">
        <v>20</v>
      </c>
    </row>
    <row r="787" hidden="1" spans="1:20">
      <c r="A787" t="s">
        <v>2287</v>
      </c>
      <c r="B787" s="9" t="s">
        <v>2290</v>
      </c>
      <c r="C787" t="str">
        <f t="array" ref="C787">IF(ISNA(VLOOKUP(A787&amp;I787&amp;"1",IF({1,0},'8.1论文（前端查询） 需要导入-待处理)'!E:E&amp;'8.1论文（前端查询） 需要导入-待处理)'!G:G&amp;'8.1论文（前端查询） 需要导入-待处理)'!K:K,'8.1论文（前端查询） 需要导入-待处理)'!B:B),2,)),VLOOKUP(A787,IF({1,0},'8.1论文（前端查询） 需要导入-待处理)'!E:E,'8.1论文（前端查询） 需要导入-待处理)'!B:B),2,),VLOOKUP(A787&amp;I787&amp;"1",IF({1,0},'8.1论文（前端查询） 需要导入-待处理)'!E:E&amp;'8.1论文（前端查询） 需要导入-待处理)'!G:G&amp;'8.1论文（前端查询） 需要导入-待处理)'!K:K,'8.1论文（前端查询） 需要导入-待处理)'!B:B),2,))</f>
        <v>彭国川</v>
      </c>
      <c r="D787" t="str">
        <f>VLOOKUP(C787,[1]Sheet1!$A:$B,2,)</f>
        <v>pengguochuan</v>
      </c>
      <c r="E787" s="1" t="s">
        <v>2289</v>
      </c>
      <c r="F787" t="str">
        <f t="array" ref="F787">IF(VLOOKUP(A787&amp;I787,IF({1,0},'8.1论文（前端查询） 需要导入-待处理)'!E:E&amp;'8.1论文（前端查询） 需要导入-待处理)'!G:G,'8.1论文（前端查询） 需要导入-待处理)'!J:J),2,)="1","独立完成","合作完成")</f>
        <v>合作完成</v>
      </c>
      <c r="G787" t="str">
        <f t="array" ref="G787">VLOOKUP(A787&amp;I787,IF({1,0},'8.1论文（前端查询） 需要导入-待处理)'!E:E&amp;'8.1论文（前端查询） 需要导入-待处理)'!G:G,'8.1论文（前端查询） 需要导入-待处理)'!A:A),2,)</f>
        <v>2014</v>
      </c>
      <c r="H787" t="str">
        <f>VLOOKUP(T787,刊物分数!A:D,3,1)</f>
        <v>一般期刊、公开出版的论文集</v>
      </c>
      <c r="I787" t="s">
        <v>2290</v>
      </c>
      <c r="J787" t="str">
        <f t="array" ref="J787">VLOOKUP(A787&amp;I787,IF({1,0},'8.1论文（前端查询） 需要导入-待处理)'!E:E&amp;'8.1论文（前端查询） 需要导入-待处理)'!G:G,'8.1论文（前端查询） 需要导入-待处理)'!I:I),2,)</f>
        <v>2014-05-26 </v>
      </c>
      <c r="K787" t="str">
        <f t="array" ref="K787">VLOOKUP(A787&amp;I787,IF({1,0},'8.1论文（前端查询） 需要导入-待处理)'!E:E&amp;'8.1论文（前端查询） 需要导入-待处理)'!G:G,'8.1论文（前端查询） 需要导入-待处理)'!H:H),2,)</f>
        <v>1.1</v>
      </c>
      <c r="L787" t="s">
        <v>27</v>
      </c>
      <c r="M787" t="s">
        <v>2292</v>
      </c>
      <c r="N787" t="s">
        <v>29</v>
      </c>
      <c r="R787" t="str">
        <f>CONCATENATE(E787,"(",VLOOKUP(H787,刊物分数!C:D,2,)*70%,")")</f>
        <v>pengguochuan(14)</v>
      </c>
      <c r="T787">
        <v>18</v>
      </c>
    </row>
    <row r="788" hidden="1" spans="1:20">
      <c r="A788" t="s">
        <v>2294</v>
      </c>
      <c r="B788" s="9" t="s">
        <v>190</v>
      </c>
      <c r="C788" t="str">
        <f t="array" ref="C788">IF(ISNA(VLOOKUP(A788&amp;I788&amp;"1",IF({1,0},'8.1论文（前端查询） 需要导入-待处理)'!E:E&amp;'8.1论文（前端查询） 需要导入-待处理)'!G:G&amp;'8.1论文（前端查询） 需要导入-待处理)'!K:K,'8.1论文（前端查询） 需要导入-待处理)'!B:B),2,)),VLOOKUP(A788,IF({1,0},'8.1论文（前端查询） 需要导入-待处理)'!E:E,'8.1论文（前端查询） 需要导入-待处理)'!B:B),2,),VLOOKUP(A788&amp;I788&amp;"1",IF({1,0},'8.1论文（前端查询） 需要导入-待处理)'!E:E&amp;'8.1论文（前端查询） 需要导入-待处理)'!G:G&amp;'8.1论文（前端查询） 需要导入-待处理)'!K:K,'8.1论文（前端查询） 需要导入-待处理)'!B:B),2,))</f>
        <v>彭劲松</v>
      </c>
      <c r="D788" t="str">
        <f>VLOOKUP(C788,[1]Sheet1!$A:$B,2,)</f>
        <v>pengjinsong</v>
      </c>
      <c r="E788" s="1" t="s">
        <v>417</v>
      </c>
      <c r="F788" t="str">
        <f t="array" ref="F788">IF(VLOOKUP(A788&amp;I788,IF({1,0},'8.1论文（前端查询） 需要导入-待处理)'!E:E&amp;'8.1论文（前端查询） 需要导入-待处理)'!G:G,'8.1论文（前端查询） 需要导入-待处理)'!J:J),2,)="1","独立完成","合作完成")</f>
        <v>独立完成</v>
      </c>
      <c r="G788" t="str">
        <f t="array" ref="G788">VLOOKUP(A788&amp;I788,IF({1,0},'8.1论文（前端查询） 需要导入-待处理)'!E:E&amp;'8.1论文（前端查询） 需要导入-待处理)'!G:G,'8.1论文（前端查询） 需要导入-待处理)'!A:A),2,)</f>
        <v>2014</v>
      </c>
      <c r="H788" t="str">
        <f>VLOOKUP(T788,刊物分数!A:D,3,1)</f>
        <v>一般核心期刊</v>
      </c>
      <c r="I788" t="s">
        <v>190</v>
      </c>
      <c r="J788" t="str">
        <f t="array" ref="J788">VLOOKUP(A788&amp;I788,IF({1,0},'8.1论文（前端查询） 需要导入-待处理)'!E:E&amp;'8.1论文（前端查询） 需要导入-待处理)'!G:G,'8.1论文（前端查询） 需要导入-待处理)'!I:I),2,)</f>
        <v>2014-06-25 </v>
      </c>
      <c r="K788" t="str">
        <f t="array" ref="K788">VLOOKUP(A788&amp;I788,IF({1,0},'8.1论文（前端查询） 需要导入-待处理)'!E:E&amp;'8.1论文（前端查询） 需要导入-待处理)'!G:G,'8.1论文（前端查询） 需要导入-待处理)'!H:H),2,)</f>
        <v>0.4</v>
      </c>
      <c r="L788" t="s">
        <v>27</v>
      </c>
      <c r="M788" t="s">
        <v>418</v>
      </c>
      <c r="N788" t="s">
        <v>29</v>
      </c>
      <c r="R788" t="str">
        <f>CONCATENATE(E788,"(",VLOOKUP(H788,刊物分数!C:D,2,)*70%,")")</f>
        <v>pengjingsong(42)</v>
      </c>
      <c r="T788">
        <v>30</v>
      </c>
    </row>
    <row r="789" hidden="1" spans="1:20">
      <c r="A789" t="s">
        <v>2297</v>
      </c>
      <c r="B789" s="9" t="s">
        <v>2298</v>
      </c>
      <c r="C789" t="str">
        <f t="array" ref="C789">IF(ISNA(VLOOKUP(A789&amp;I789&amp;"1",IF({1,0},'8.1论文（前端查询） 需要导入-待处理)'!E:E&amp;'8.1论文（前端查询） 需要导入-待处理)'!G:G&amp;'8.1论文（前端查询） 需要导入-待处理)'!K:K,'8.1论文（前端查询） 需要导入-待处理)'!B:B),2,)),VLOOKUP(A789,IF({1,0},'8.1论文（前端查询） 需要导入-待处理)'!E:E,'8.1论文（前端查询） 需要导入-待处理)'!B:B),2,),VLOOKUP(A789&amp;I789&amp;"1",IF({1,0},'8.1论文（前端查询） 需要导入-待处理)'!E:E&amp;'8.1论文（前端查询） 需要导入-待处理)'!G:G&amp;'8.1论文（前端查询） 需要导入-待处理)'!K:K,'8.1论文（前端查询） 需要导入-待处理)'!B:B),2,))</f>
        <v>彭劲松</v>
      </c>
      <c r="D789" t="str">
        <f>VLOOKUP(C789,[1]Sheet1!$A:$B,2,)</f>
        <v>pengjinsong</v>
      </c>
      <c r="E789" s="1" t="s">
        <v>417</v>
      </c>
      <c r="F789" t="str">
        <f t="array" ref="F789">IF(VLOOKUP(A789&amp;I789,IF({1,0},'8.1论文（前端查询） 需要导入-待处理)'!E:E&amp;'8.1论文（前端查询） 需要导入-待处理)'!G:G,'8.1论文（前端查询） 需要导入-待处理)'!J:J),2,)="1","独立完成","合作完成")</f>
        <v>独立完成</v>
      </c>
      <c r="G789" t="str">
        <f t="array" ref="G789">VLOOKUP(A789&amp;I789,IF({1,0},'8.1论文（前端查询） 需要导入-待处理)'!E:E&amp;'8.1论文（前端查询） 需要导入-待处理)'!G:G,'8.1论文（前端查询） 需要导入-待处理)'!A:A),2,)</f>
        <v>2014</v>
      </c>
      <c r="H789" t="str">
        <f>VLOOKUP(T789,刊物分数!A:D,3,1)</f>
        <v>一般期刊、公开出版的论文集</v>
      </c>
      <c r="I789" t="s">
        <v>2298</v>
      </c>
      <c r="J789" t="str">
        <f t="array" ref="J789">VLOOKUP(A789&amp;I789,IF({1,0},'8.1论文（前端查询） 需要导入-待处理)'!E:E&amp;'8.1论文（前端查询） 需要导入-待处理)'!G:G,'8.1论文（前端查询） 需要导入-待处理)'!I:I),2,)</f>
        <v>2014-06-06 </v>
      </c>
      <c r="K789" t="str">
        <f t="array" ref="K789">VLOOKUP(A789&amp;I789,IF({1,0},'8.1论文（前端查询） 需要导入-待处理)'!E:E&amp;'8.1论文（前端查询） 需要导入-待处理)'!G:G,'8.1论文（前端查询） 需要导入-待处理)'!H:H),2,)</f>
        <v>0.4</v>
      </c>
      <c r="L789" t="s">
        <v>27</v>
      </c>
      <c r="M789" t="s">
        <v>418</v>
      </c>
      <c r="N789" t="s">
        <v>29</v>
      </c>
      <c r="R789" t="str">
        <f>CONCATENATE(E789,"(",VLOOKUP(H789,刊物分数!C:D,2,)*70%,")")</f>
        <v>pengjingsong(14)</v>
      </c>
      <c r="T789">
        <v>20</v>
      </c>
    </row>
    <row r="790" spans="1:20">
      <c r="A790" t="s">
        <v>2300</v>
      </c>
      <c r="B790" s="9" t="s">
        <v>2301</v>
      </c>
      <c r="C790" t="str">
        <f t="array" ref="C790">IF(ISNA(VLOOKUP(A790&amp;I790&amp;"1",IF({1,0},'8.1论文（前端查询） 需要导入-待处理)'!E:E&amp;'8.1论文（前端查询） 需要导入-待处理)'!G:G&amp;'8.1论文（前端查询） 需要导入-待处理)'!K:K,'8.1论文（前端查询） 需要导入-待处理)'!B:B),2,)),VLOOKUP(A790,IF({1,0},'8.1论文（前端查询） 需要导入-待处理)'!E:E,'8.1论文（前端查询） 需要导入-待处理)'!B:B),2,),VLOOKUP(A790&amp;I790&amp;"1",IF({1,0},'8.1论文（前端查询） 需要导入-待处理)'!E:E&amp;'8.1论文（前端查询） 需要导入-待处理)'!G:G&amp;'8.1论文（前端查询） 需要导入-待处理)'!K:K,'8.1论文（前端查询） 需要导入-待处理)'!B:B),2,))</f>
        <v>蒲奇军</v>
      </c>
      <c r="D790" t="e">
        <f>VLOOKUP(C790,[1]Sheet1!$A:$B,2,)</f>
        <v>#N/A</v>
      </c>
      <c r="E790" s="1" t="s">
        <v>429</v>
      </c>
      <c r="F790" t="str">
        <f t="array" ref="F790">IF(VLOOKUP(A790&amp;I790,IF({1,0},'8.1论文（前端查询） 需要导入-待处理)'!E:E&amp;'8.1论文（前端查询） 需要导入-待处理)'!G:G,'8.1论文（前端查询） 需要导入-待处理)'!J:J),2,)="1","独立完成","合作完成")</f>
        <v>独立完成</v>
      </c>
      <c r="G790" t="str">
        <f t="array" ref="G790">VLOOKUP(A790&amp;I790,IF({1,0},'8.1论文（前端查询） 需要导入-待处理)'!E:E&amp;'8.1论文（前端查询） 需要导入-待处理)'!G:G,'8.1论文（前端查询） 需要导入-待处理)'!A:A),2,)</f>
        <v>2014</v>
      </c>
      <c r="H790" t="str">
        <f>VLOOKUP(T790,刊物分数!A:D,3,1)</f>
        <v>一般期刊、公开出版的论文集</v>
      </c>
      <c r="I790" t="s">
        <v>2301</v>
      </c>
      <c r="J790" t="str">
        <f t="array" ref="J790">VLOOKUP(A790&amp;I790,IF({1,0},'8.1论文（前端查询） 需要导入-待处理)'!E:E&amp;'8.1论文（前端查询） 需要导入-待处理)'!G:G,'8.1论文（前端查询） 需要导入-待处理)'!I:I),2,)</f>
        <v>2014-10-10 </v>
      </c>
      <c r="K790" t="str">
        <f t="array" ref="K790">VLOOKUP(A790&amp;I790,IF({1,0},'8.1论文（前端查询） 需要导入-待处理)'!E:E&amp;'8.1论文（前端查询） 需要导入-待处理)'!G:G,'8.1论文（前端查询） 需要导入-待处理)'!H:H),2,)</f>
        <v>1.5</v>
      </c>
      <c r="L790" t="s">
        <v>27</v>
      </c>
      <c r="M790" t="s">
        <v>432</v>
      </c>
      <c r="N790" t="s">
        <v>29</v>
      </c>
      <c r="R790" t="str">
        <f>CONCATENATE(E790,"(",VLOOKUP(H790,刊物分数!C:D,2,)*70%,")")</f>
        <v>puqijun(14)</v>
      </c>
      <c r="T790">
        <v>10</v>
      </c>
    </row>
    <row r="791" hidden="1" spans="1:20">
      <c r="A791" t="s">
        <v>2303</v>
      </c>
      <c r="B791" s="9" t="s">
        <v>373</v>
      </c>
      <c r="C791" t="str">
        <f t="array" ref="C791">IF(ISNA(VLOOKUP(A791&amp;I791&amp;"1",IF({1,0},'8.1论文（前端查询） 需要导入-待处理)'!E:E&amp;'8.1论文（前端查询） 需要导入-待处理)'!G:G&amp;'8.1论文（前端查询） 需要导入-待处理)'!K:K,'8.1论文（前端查询） 需要导入-待处理)'!B:B),2,)),VLOOKUP(A791,IF({1,0},'8.1论文（前端查询） 需要导入-待处理)'!E:E,'8.1论文（前端查询） 需要导入-待处理)'!B:B),2,),VLOOKUP(A791&amp;I791&amp;"1",IF({1,0},'8.1论文（前端查询） 需要导入-待处理)'!E:E&amp;'8.1论文（前端查询） 需要导入-待处理)'!G:G&amp;'8.1论文（前端查询） 需要导入-待处理)'!K:K,'8.1论文（前端查询） 需要导入-待处理)'!B:B),2,))</f>
        <v>钱明亮</v>
      </c>
      <c r="D791" t="str">
        <f>VLOOKUP(C791,[1]Sheet1!$A:$B,2,)</f>
        <v>qianmingliang</v>
      </c>
      <c r="E791" s="1" t="s">
        <v>1309</v>
      </c>
      <c r="F791" t="str">
        <f t="array" ref="F791">IF(VLOOKUP(A791&amp;I791,IF({1,0},'8.1论文（前端查询） 需要导入-待处理)'!E:E&amp;'8.1论文（前端查询） 需要导入-待处理)'!G:G,'8.1论文（前端查询） 需要导入-待处理)'!J:J),2,)="1","独立完成","合作完成")</f>
        <v>独立完成</v>
      </c>
      <c r="G791" t="str">
        <f t="array" ref="G791">VLOOKUP(A791&amp;I791,IF({1,0},'8.1论文（前端查询） 需要导入-待处理)'!E:E&amp;'8.1论文（前端查询） 需要导入-待处理)'!G:G,'8.1论文（前端查询） 需要导入-待处理)'!A:A),2,)</f>
        <v>2014</v>
      </c>
      <c r="H791" t="str">
        <f>VLOOKUP(T791,刊物分数!A:D,3,1)</f>
        <v>一般期刊、公开出版的论文集</v>
      </c>
      <c r="I791" t="s">
        <v>373</v>
      </c>
      <c r="J791" t="str">
        <f t="array" ref="J791">VLOOKUP(A791&amp;I791,IF({1,0},'8.1论文（前端查询） 需要导入-待处理)'!E:E&amp;'8.1论文（前端查询） 需要导入-待处理)'!G:G,'8.1论文（前端查询） 需要导入-待处理)'!I:I),2,)</f>
        <v>2014-05-20 </v>
      </c>
      <c r="K791" t="str">
        <f t="array" ref="K791">VLOOKUP(A791&amp;I791,IF({1,0},'8.1论文（前端查询） 需要导入-待处理)'!E:E&amp;'8.1论文（前端查询） 需要导入-待处理)'!G:G,'8.1论文（前端查询） 需要导入-待处理)'!H:H),2,)</f>
        <v>1</v>
      </c>
      <c r="L791" t="s">
        <v>27</v>
      </c>
      <c r="M791" t="s">
        <v>1311</v>
      </c>
      <c r="N791" t="s">
        <v>29</v>
      </c>
      <c r="R791" t="str">
        <f>CONCATENATE(E791,"(",VLOOKUP(H791,刊物分数!C:D,2,)*70%,")")</f>
        <v>qianmingliang(14)</v>
      </c>
      <c r="T791">
        <v>20</v>
      </c>
    </row>
    <row r="792" hidden="1" spans="1:20">
      <c r="A792" t="s">
        <v>2305</v>
      </c>
      <c r="B792" s="9" t="s">
        <v>2306</v>
      </c>
      <c r="C792" t="str">
        <f t="array" ref="C792">IF(ISNA(VLOOKUP(A792&amp;I792&amp;"1",IF({1,0},'8.1论文（前端查询） 需要导入-待处理)'!E:E&amp;'8.1论文（前端查询） 需要导入-待处理)'!G:G&amp;'8.1论文（前端查询） 需要导入-待处理)'!K:K,'8.1论文（前端查询） 需要导入-待处理)'!B:B),2,)),VLOOKUP(A792,IF({1,0},'8.1论文（前端查询） 需要导入-待处理)'!E:E,'8.1论文（前端查询） 需要导入-待处理)'!B:B),2,),VLOOKUP(A792&amp;I792&amp;"1",IF({1,0},'8.1论文（前端查询） 需要导入-待处理)'!E:E&amp;'8.1论文（前端查询） 需要导入-待处理)'!G:G&amp;'8.1论文（前端查询） 需要导入-待处理)'!K:K,'8.1论文（前端查询） 需要导入-待处理)'!B:B),2,))</f>
        <v>钱明亮</v>
      </c>
      <c r="D792" t="str">
        <f>VLOOKUP(C792,[1]Sheet1!$A:$B,2,)</f>
        <v>qianmingliang</v>
      </c>
      <c r="E792" s="1" t="s">
        <v>1309</v>
      </c>
      <c r="F792" t="str">
        <f t="array" ref="F792">IF(VLOOKUP(A792&amp;I792,IF({1,0},'8.1论文（前端查询） 需要导入-待处理)'!E:E&amp;'8.1论文（前端查询） 需要导入-待处理)'!G:G,'8.1论文（前端查询） 需要导入-待处理)'!J:J),2,)="1","独立完成","合作完成")</f>
        <v>合作完成</v>
      </c>
      <c r="G792" t="str">
        <f t="array" ref="G792">VLOOKUP(A792&amp;I792,IF({1,0},'8.1论文（前端查询） 需要导入-待处理)'!E:E&amp;'8.1论文（前端查询） 需要导入-待处理)'!G:G,'8.1论文（前端查询） 需要导入-待处理)'!A:A),2,)</f>
        <v>2014</v>
      </c>
      <c r="H792" t="str">
        <f>VLOOKUP(T792,刊物分数!A:D,3,1)</f>
        <v>一般期刊、公开出版的论文集</v>
      </c>
      <c r="I792" t="s">
        <v>2306</v>
      </c>
      <c r="J792" t="str">
        <f t="array" ref="J792">VLOOKUP(A792&amp;I792,IF({1,0},'8.1论文（前端查询） 需要导入-待处理)'!E:E&amp;'8.1论文（前端查询） 需要导入-待处理)'!G:G,'8.1论文（前端查询） 需要导入-待处理)'!I:I),2,)</f>
        <v>2014-02-24 </v>
      </c>
      <c r="K792" t="str">
        <f t="array" ref="K792">VLOOKUP(A792&amp;I792,IF({1,0},'8.1论文（前端查询） 需要导入-待处理)'!E:E&amp;'8.1论文（前端查询） 需要导入-待处理)'!G:G,'8.1论文（前端查询） 需要导入-待处理)'!H:H),2,)</f>
        <v>4</v>
      </c>
      <c r="L792" t="s">
        <v>27</v>
      </c>
      <c r="M792" t="s">
        <v>1311</v>
      </c>
      <c r="N792" t="s">
        <v>29</v>
      </c>
      <c r="R792" t="str">
        <f>CONCATENATE(E792,"(",VLOOKUP(H792,刊物分数!C:D,2,)*70%,")")</f>
        <v>qianmingliang(14)</v>
      </c>
      <c r="T792">
        <v>10</v>
      </c>
    </row>
    <row r="793" hidden="1" spans="1:20">
      <c r="A793" t="s">
        <v>2308</v>
      </c>
      <c r="B793" s="9" t="s">
        <v>42</v>
      </c>
      <c r="C793" t="str">
        <f t="array" ref="C793">IF(ISNA(VLOOKUP(A793&amp;I793&amp;"1",IF({1,0},'8.1论文（前端查询） 需要导入-待处理)'!E:E&amp;'8.1论文（前端查询） 需要导入-待处理)'!G:G&amp;'8.1论文（前端查询） 需要导入-待处理)'!K:K,'8.1论文（前端查询） 需要导入-待处理)'!B:B),2,)),VLOOKUP(A793,IF({1,0},'8.1论文（前端查询） 需要导入-待处理)'!E:E,'8.1论文（前端查询） 需要导入-待处理)'!B:B),2,),VLOOKUP(A793&amp;I793&amp;"1",IF({1,0},'8.1论文（前端查询） 需要导入-待处理)'!E:E&amp;'8.1论文（前端查询） 需要导入-待处理)'!G:G&amp;'8.1论文（前端查询） 需要导入-待处理)'!K:K,'8.1论文（前端查询） 需要导入-待处理)'!B:B),2,))</f>
        <v>钱明亮</v>
      </c>
      <c r="D793" t="str">
        <f>VLOOKUP(C793,[1]Sheet1!$A:$B,2,)</f>
        <v>qianmingliang</v>
      </c>
      <c r="E793" s="1" t="s">
        <v>1309</v>
      </c>
      <c r="F793" t="str">
        <f t="array" ref="F793">IF(VLOOKUP(A793&amp;I793,IF({1,0},'8.1论文（前端查询） 需要导入-待处理)'!E:E&amp;'8.1论文（前端查询） 需要导入-待处理)'!G:G,'8.1论文（前端查询） 需要导入-待处理)'!J:J),2,)="1","独立完成","合作完成")</f>
        <v>独立完成</v>
      </c>
      <c r="G793" t="str">
        <f t="array" ref="G793">VLOOKUP(A793&amp;I793,IF({1,0},'8.1论文（前端查询） 需要导入-待处理)'!E:E&amp;'8.1论文（前端查询） 需要导入-待处理)'!G:G,'8.1论文（前端查询） 需要导入-待处理)'!A:A),2,)</f>
        <v>2014</v>
      </c>
      <c r="H793" t="str">
        <f>VLOOKUP(T793,刊物分数!A:D,3,1)</f>
        <v>一般期刊、公开出版的论文集</v>
      </c>
      <c r="I793" t="s">
        <v>42</v>
      </c>
      <c r="J793" t="str">
        <f t="array" ref="J793">VLOOKUP(A793&amp;I793,IF({1,0},'8.1论文（前端查询） 需要导入-待处理)'!E:E&amp;'8.1论文（前端查询） 需要导入-待处理)'!G:G,'8.1论文（前端查询） 需要导入-待处理)'!I:I),2,)</f>
        <v>2014-01-01 </v>
      </c>
      <c r="K793" t="str">
        <f t="array" ref="K793">VLOOKUP(A793&amp;I793,IF({1,0},'8.1论文（前端查询） 需要导入-待处理)'!E:E&amp;'8.1论文（前端查询） 需要导入-待处理)'!G:G,'8.1论文（前端查询） 需要导入-待处理)'!H:H),2,)</f>
        <v>1</v>
      </c>
      <c r="L793" t="s">
        <v>27</v>
      </c>
      <c r="M793" t="s">
        <v>1311</v>
      </c>
      <c r="N793" t="s">
        <v>29</v>
      </c>
      <c r="R793" t="str">
        <f>CONCATENATE(E793,"(",VLOOKUP(H793,刊物分数!C:D,2,)*70%,")")</f>
        <v>qianmingliang(14)</v>
      </c>
      <c r="T793">
        <v>10</v>
      </c>
    </row>
    <row r="794" hidden="1" spans="1:20">
      <c r="A794" t="s">
        <v>2309</v>
      </c>
      <c r="B794" s="9" t="s">
        <v>2310</v>
      </c>
      <c r="C794" t="str">
        <f t="array" ref="C794">IF(ISNA(VLOOKUP(A794&amp;I794&amp;"1",IF({1,0},'8.1论文（前端查询） 需要导入-待处理)'!E:E&amp;'8.1论文（前端查询） 需要导入-待处理)'!G:G&amp;'8.1论文（前端查询） 需要导入-待处理)'!K:K,'8.1论文（前端查询） 需要导入-待处理)'!B:B),2,)),VLOOKUP(A794,IF({1,0},'8.1论文（前端查询） 需要导入-待处理)'!E:E,'8.1论文（前端查询） 需要导入-待处理)'!B:B),2,),VLOOKUP(A794&amp;I794&amp;"1",IF({1,0},'8.1论文（前端查询） 需要导入-待处理)'!E:E&amp;'8.1论文（前端查询） 需要导入-待处理)'!G:G&amp;'8.1论文（前端查询） 需要导入-待处理)'!K:K,'8.1论文（前端查询） 需要导入-待处理)'!B:B),2,))</f>
        <v>孙元明</v>
      </c>
      <c r="D794" t="str">
        <f>VLOOKUP(C794,[1]Sheet1!$A:$B,2,)</f>
        <v>sunyuanming</v>
      </c>
      <c r="E794" s="1" t="s">
        <v>442</v>
      </c>
      <c r="F794" t="str">
        <f t="array" ref="F794">IF(VLOOKUP(A794&amp;I794,IF({1,0},'8.1论文（前端查询） 需要导入-待处理)'!E:E&amp;'8.1论文（前端查询） 需要导入-待处理)'!G:G,'8.1论文（前端查询） 需要导入-待处理)'!J:J),2,)="1","独立完成","合作完成")</f>
        <v>独立完成</v>
      </c>
      <c r="G794" t="str">
        <f t="array" ref="G794">VLOOKUP(A794&amp;I794,IF({1,0},'8.1论文（前端查询） 需要导入-待处理)'!E:E&amp;'8.1论文（前端查询） 需要导入-待处理)'!G:G,'8.1论文（前端查询） 需要导入-待处理)'!A:A),2,)</f>
        <v>2014</v>
      </c>
      <c r="H794" t="str">
        <f>VLOOKUP(T794,刊物分数!A:D,3,1)</f>
        <v>一般期刊、公开出版的论文集</v>
      </c>
      <c r="I794" t="s">
        <v>2310</v>
      </c>
      <c r="J794" t="str">
        <f t="array" ref="J794">VLOOKUP(A794&amp;I794,IF({1,0},'8.1论文（前端查询） 需要导入-待处理)'!E:E&amp;'8.1论文（前端查询） 需要导入-待处理)'!G:G,'8.1论文（前端查询） 需要导入-待处理)'!I:I),2,)</f>
        <v>2014-09-15 </v>
      </c>
      <c r="K794" t="str">
        <f t="array" ref="K794">VLOOKUP(A794&amp;I794,IF({1,0},'8.1论文（前端查询） 需要导入-待处理)'!E:E&amp;'8.1论文（前端查询） 需要导入-待处理)'!G:G,'8.1论文（前端查询） 需要导入-待处理)'!H:H),2,)</f>
        <v>1</v>
      </c>
      <c r="L794" t="s">
        <v>27</v>
      </c>
      <c r="M794" t="s">
        <v>444</v>
      </c>
      <c r="N794" t="s">
        <v>29</v>
      </c>
      <c r="R794" t="str">
        <f>CONCATENATE(E794,"(",VLOOKUP(H794,刊物分数!C:D,2,)*70%,")")</f>
        <v>sunyuanming(14)</v>
      </c>
      <c r="T794">
        <v>10</v>
      </c>
    </row>
    <row r="795" hidden="1" spans="1:20">
      <c r="A795" t="s">
        <v>2311</v>
      </c>
      <c r="B795" s="9" t="s">
        <v>153</v>
      </c>
      <c r="C795" t="str">
        <f t="array" ref="C795">IF(ISNA(VLOOKUP(A795&amp;I795&amp;"1",IF({1,0},'8.1论文（前端查询） 需要导入-待处理)'!E:E&amp;'8.1论文（前端查询） 需要导入-待处理)'!G:G&amp;'8.1论文（前端查询） 需要导入-待处理)'!K:K,'8.1论文（前端查询） 需要导入-待处理)'!B:B),2,)),VLOOKUP(A795,IF({1,0},'8.1论文（前端查询） 需要导入-待处理)'!E:E,'8.1论文（前端查询） 需要导入-待处理)'!B:B),2,),VLOOKUP(A795&amp;I795&amp;"1",IF({1,0},'8.1论文（前端查询） 需要导入-待处理)'!E:E&amp;'8.1论文（前端查询） 需要导入-待处理)'!G:G&amp;'8.1论文（前端查询） 需要导入-待处理)'!K:K,'8.1论文（前端查询） 需要导入-待处理)'!B:B),2,))</f>
        <v>孙元明</v>
      </c>
      <c r="D795" t="str">
        <f>VLOOKUP(C795,[1]Sheet1!$A:$B,2,)</f>
        <v>sunyuanming</v>
      </c>
      <c r="E795" s="1" t="s">
        <v>442</v>
      </c>
      <c r="F795" t="str">
        <f t="array" ref="F795">IF(VLOOKUP(A795&amp;I795,IF({1,0},'8.1论文（前端查询） 需要导入-待处理)'!E:E&amp;'8.1论文（前端查询） 需要导入-待处理)'!G:G,'8.1论文（前端查询） 需要导入-待处理)'!J:J),2,)="1","独立完成","合作完成")</f>
        <v>独立完成</v>
      </c>
      <c r="G795" t="str">
        <f t="array" ref="G795">VLOOKUP(A795&amp;I795,IF({1,0},'8.1论文（前端查询） 需要导入-待处理)'!E:E&amp;'8.1论文（前端查询） 需要导入-待处理)'!G:G,'8.1论文（前端查询） 需要导入-待处理)'!A:A),2,)</f>
        <v>2014</v>
      </c>
      <c r="H795" t="str">
        <f>VLOOKUP(T795,刊物分数!A:D,3,1)</f>
        <v>一般期刊、公开出版的论文集</v>
      </c>
      <c r="I795" t="s">
        <v>153</v>
      </c>
      <c r="J795" t="str">
        <f t="array" ref="J795">VLOOKUP(A795&amp;I795,IF({1,0},'8.1论文（前端查询） 需要导入-待处理)'!E:E&amp;'8.1论文（前端查询） 需要导入-待处理)'!G:G,'8.1论文（前端查询） 需要导入-待处理)'!I:I),2,)</f>
        <v>2014-03-25 </v>
      </c>
      <c r="K795" t="str">
        <f t="array" ref="K795">VLOOKUP(A795&amp;I795,IF({1,0},'8.1论文（前端查询） 需要导入-待处理)'!E:E&amp;'8.1论文（前端查询） 需要导入-待处理)'!G:G,'8.1论文（前端查询） 需要导入-待处理)'!H:H),2,)</f>
        <v>1</v>
      </c>
      <c r="L795" t="s">
        <v>27</v>
      </c>
      <c r="M795" t="s">
        <v>444</v>
      </c>
      <c r="N795" t="s">
        <v>29</v>
      </c>
      <c r="R795" t="str">
        <f>CONCATENATE(E795,"(",VLOOKUP(H795,刊物分数!C:D,2,)*70%,")")</f>
        <v>sunyuanming(14)</v>
      </c>
      <c r="T795">
        <v>10</v>
      </c>
    </row>
    <row r="796" hidden="1" spans="1:20">
      <c r="A796" t="s">
        <v>2313</v>
      </c>
      <c r="B796" s="9" t="s">
        <v>2314</v>
      </c>
      <c r="C796" t="str">
        <f t="array" ref="C796">IF(ISNA(VLOOKUP(A796&amp;I796&amp;"1",IF({1,0},'8.1论文（前端查询） 需要导入-待处理)'!E:E&amp;'8.1论文（前端查询） 需要导入-待处理)'!G:G&amp;'8.1论文（前端查询） 需要导入-待处理)'!K:K,'8.1论文（前端查询） 需要导入-待处理)'!B:B),2,)),VLOOKUP(A796,IF({1,0},'8.1论文（前端查询） 需要导入-待处理)'!E:E,'8.1论文（前端查询） 需要导入-待处理)'!B:B),2,),VLOOKUP(A796&amp;I796&amp;"1",IF({1,0},'8.1论文（前端查询） 需要导入-待处理)'!E:E&amp;'8.1论文（前端查询） 需要导入-待处理)'!G:G&amp;'8.1论文（前端查询） 需要导入-待处理)'!K:K,'8.1论文（前端查询） 需要导入-待处理)'!B:B),2,))</f>
        <v>孙元明</v>
      </c>
      <c r="D796" t="str">
        <f>VLOOKUP(C796,[1]Sheet1!$A:$B,2,)</f>
        <v>sunyuanming</v>
      </c>
      <c r="E796" s="1" t="s">
        <v>442</v>
      </c>
      <c r="F796" t="str">
        <f t="array" ref="F796">IF(VLOOKUP(A796&amp;I796,IF({1,0},'8.1论文（前端查询） 需要导入-待处理)'!E:E&amp;'8.1论文（前端查询） 需要导入-待处理)'!G:G,'8.1论文（前端查询） 需要导入-待处理)'!J:J),2,)="1","独立完成","合作完成")</f>
        <v>独立完成</v>
      </c>
      <c r="G796" t="str">
        <f t="array" ref="G796">VLOOKUP(A796&amp;I796,IF({1,0},'8.1论文（前端查询） 需要导入-待处理)'!E:E&amp;'8.1论文（前端查询） 需要导入-待处理)'!G:G,'8.1论文（前端查询） 需要导入-待处理)'!A:A),2,)</f>
        <v>2014</v>
      </c>
      <c r="H796" t="str">
        <f>VLOOKUP(T796,刊物分数!A:D,3,1)</f>
        <v>一般期刊、公开出版的论文集</v>
      </c>
      <c r="I796" t="s">
        <v>2314</v>
      </c>
      <c r="J796" t="str">
        <f t="array" ref="J796">VLOOKUP(A796&amp;I796,IF({1,0},'8.1论文（前端查询） 需要导入-待处理)'!E:E&amp;'8.1论文（前端查询） 需要导入-待处理)'!G:G,'8.1论文（前端查询） 需要导入-待处理)'!I:I),2,)</f>
        <v>2014-01-15 </v>
      </c>
      <c r="K796" t="str">
        <f t="array" ref="K796">VLOOKUP(A796&amp;I796,IF({1,0},'8.1论文（前端查询） 需要导入-待处理)'!E:E&amp;'8.1论文（前端查询） 需要导入-待处理)'!G:G,'8.1论文（前端查询） 需要导入-待处理)'!H:H),2,)</f>
        <v>1.2</v>
      </c>
      <c r="L796" t="s">
        <v>27</v>
      </c>
      <c r="M796" t="s">
        <v>444</v>
      </c>
      <c r="N796" t="s">
        <v>29</v>
      </c>
      <c r="R796" t="str">
        <f>CONCATENATE(E796,"(",VLOOKUP(H796,刊物分数!C:D,2,)*70%,")")</f>
        <v>sunyuanming(14)</v>
      </c>
      <c r="T796">
        <v>10</v>
      </c>
    </row>
    <row r="797" spans="1:20">
      <c r="A797" t="s">
        <v>2315</v>
      </c>
      <c r="B797" s="9" t="s">
        <v>373</v>
      </c>
      <c r="C797" t="str">
        <f t="array" ref="C797">IF(ISNA(VLOOKUP(A797&amp;I797&amp;"1",IF({1,0},'8.1论文（前端查询） 需要导入-待处理)'!E:E&amp;'8.1论文（前端查询） 需要导入-待处理)'!G:G&amp;'8.1论文（前端查询） 需要导入-待处理)'!K:K,'8.1论文（前端查询） 需要导入-待处理)'!B:B),2,)),VLOOKUP(A797,IF({1,0},'8.1论文（前端查询） 需要导入-待处理)'!E:E,'8.1论文（前端查询） 需要导入-待处理)'!B:B),2,),VLOOKUP(A797&amp;I797&amp;"1",IF({1,0},'8.1论文（前端查询） 需要导入-待处理)'!E:E&amp;'8.1论文（前端查询） 需要导入-待处理)'!G:G&amp;'8.1论文（前端查询） 需要导入-待处理)'!K:K,'8.1论文（前端查询） 需要导入-待处理)'!B:B),2,))</f>
        <v>田代贵</v>
      </c>
      <c r="D797" t="e">
        <f>VLOOKUP(C797,[1]Sheet1!$A:$B,2,)</f>
        <v>#N/A</v>
      </c>
      <c r="E797" s="1" t="s">
        <v>452</v>
      </c>
      <c r="F797" t="str">
        <f t="array" ref="F797">IF(VLOOKUP(A797&amp;I797,IF({1,0},'8.1论文（前端查询） 需要导入-待处理)'!E:E&amp;'8.1论文（前端查询） 需要导入-待处理)'!G:G,'8.1论文（前端查询） 需要导入-待处理)'!J:J),2,)="1","独立完成","合作完成")</f>
        <v>合作完成</v>
      </c>
      <c r="G797" t="str">
        <f t="array" ref="G797">VLOOKUP(A797&amp;I797,IF({1,0},'8.1论文（前端查询） 需要导入-待处理)'!E:E&amp;'8.1论文（前端查询） 需要导入-待处理)'!G:G,'8.1论文（前端查询） 需要导入-待处理)'!A:A),2,)</f>
        <v>2014</v>
      </c>
      <c r="H797" t="str">
        <f>VLOOKUP(T797,刊物分数!A:D,3,1)</f>
        <v>一般期刊、公开出版的论文集</v>
      </c>
      <c r="I797" t="s">
        <v>373</v>
      </c>
      <c r="J797" t="str">
        <f t="array" ref="J797">VLOOKUP(A797&amp;I797,IF({1,0},'8.1论文（前端查询） 需要导入-待处理)'!E:E&amp;'8.1论文（前端查询） 需要导入-待处理)'!G:G,'8.1论文（前端查询） 需要导入-待处理)'!I:I),2,)</f>
        <v>2014-12-03 </v>
      </c>
      <c r="K797" t="str">
        <f t="array" ref="K797">VLOOKUP(A797&amp;I797,IF({1,0},'8.1论文（前端查询） 需要导入-待处理)'!E:E&amp;'8.1论文（前端查询） 需要导入-待处理)'!G:G,'8.1论文（前端查询） 需要导入-待处理)'!H:H),2,)</f>
        <v>1.4</v>
      </c>
      <c r="L797" t="s">
        <v>27</v>
      </c>
      <c r="M797" t="s">
        <v>454</v>
      </c>
      <c r="N797" t="s">
        <v>29</v>
      </c>
      <c r="R797" t="str">
        <f>CONCATENATE(E797,"(",VLOOKUP(H797,刊物分数!C:D,2,)*70%,")")</f>
        <v>tiandaigui(14)</v>
      </c>
      <c r="T797">
        <v>20</v>
      </c>
    </row>
    <row r="798" hidden="1" spans="1:20">
      <c r="A798" t="s">
        <v>2317</v>
      </c>
      <c r="B798" s="9" t="s">
        <v>1414</v>
      </c>
      <c r="C798" t="str">
        <f t="array" ref="C798">IF(ISNA(VLOOKUP(A798&amp;I798&amp;"1",IF({1,0},'8.1论文（前端查询） 需要导入-待处理)'!E:E&amp;'8.1论文（前端查询） 需要导入-待处理)'!G:G&amp;'8.1论文（前端查询） 需要导入-待处理)'!K:K,'8.1论文（前端查询） 需要导入-待处理)'!B:B),2,)),VLOOKUP(A798,IF({1,0},'8.1论文（前端查询） 需要导入-待处理)'!E:E,'8.1论文（前端查询） 需要导入-待处理)'!B:B),2,),VLOOKUP(A798&amp;I798&amp;"1",IF({1,0},'8.1论文（前端查询） 需要导入-待处理)'!E:E&amp;'8.1论文（前端查询） 需要导入-待处理)'!G:G&amp;'8.1论文（前端查询） 需要导入-待处理)'!K:K,'8.1论文（前端查询） 需要导入-待处理)'!B:B),2,))</f>
        <v>田军</v>
      </c>
      <c r="D798" t="str">
        <f>VLOOKUP(C798,[1]Sheet1!$A:$B,2,)</f>
        <v>tianjun</v>
      </c>
      <c r="E798" s="1" t="s">
        <v>1347</v>
      </c>
      <c r="F798" t="str">
        <f t="array" ref="F798">IF(VLOOKUP(A798&amp;I798,IF({1,0},'8.1论文（前端查询） 需要导入-待处理)'!E:E&amp;'8.1论文（前端查询） 需要导入-待处理)'!G:G,'8.1论文（前端查询） 需要导入-待处理)'!J:J),2,)="1","独立完成","合作完成")</f>
        <v>合作完成</v>
      </c>
      <c r="G798" t="str">
        <f t="array" ref="G798">VLOOKUP(A798&amp;I798,IF({1,0},'8.1论文（前端查询） 需要导入-待处理)'!E:E&amp;'8.1论文（前端查询） 需要导入-待处理)'!G:G,'8.1论文（前端查询） 需要导入-待处理)'!A:A),2,)</f>
        <v>2014</v>
      </c>
      <c r="H798" t="str">
        <f>VLOOKUP(T798,刊物分数!A:D,3,1)</f>
        <v>一般期刊、公开出版的论文集</v>
      </c>
      <c r="I798" t="s">
        <v>1414</v>
      </c>
      <c r="J798" t="str">
        <f t="array" ref="J798">VLOOKUP(A798&amp;I798,IF({1,0},'8.1论文（前端查询） 需要导入-待处理)'!E:E&amp;'8.1论文（前端查询） 需要导入-待处理)'!G:G,'8.1论文（前端查询） 需要导入-待处理)'!I:I),2,)</f>
        <v>2014-06-12 </v>
      </c>
      <c r="K798" t="str">
        <f t="array" ref="K798">VLOOKUP(A798&amp;I798,IF({1,0},'8.1论文（前端查询） 需要导入-待处理)'!E:E&amp;'8.1论文（前端查询） 需要导入-待处理)'!G:G,'8.1论文（前端查询） 需要导入-待处理)'!H:H),2,)</f>
        <v>0.43</v>
      </c>
      <c r="L798" t="s">
        <v>27</v>
      </c>
      <c r="M798" t="s">
        <v>1350</v>
      </c>
      <c r="N798" t="s">
        <v>29</v>
      </c>
      <c r="R798" t="str">
        <f>CONCATENATE(E798,"(",VLOOKUP(H798,刊物分数!C:D,2,)*70%,")")</f>
        <v>tianjun(14)</v>
      </c>
      <c r="T798">
        <v>20</v>
      </c>
    </row>
    <row r="799" hidden="1" spans="1:20">
      <c r="A799" t="s">
        <v>2320</v>
      </c>
      <c r="B799" s="9" t="s">
        <v>2321</v>
      </c>
      <c r="C799" t="str">
        <f t="array" ref="C799">IF(ISNA(VLOOKUP(A799&amp;I799&amp;"1",IF({1,0},'8.1论文（前端查询） 需要导入-待处理)'!E:E&amp;'8.1论文（前端查询） 需要导入-待处理)'!G:G&amp;'8.1论文（前端查询） 需要导入-待处理)'!K:K,'8.1论文（前端查询） 需要导入-待处理)'!B:B),2,)),VLOOKUP(A799,IF({1,0},'8.1论文（前端查询） 需要导入-待处理)'!E:E,'8.1论文（前端查询） 需要导入-待处理)'!B:B),2,),VLOOKUP(A799&amp;I799&amp;"1",IF({1,0},'8.1论文（前端查询） 需要导入-待处理)'!E:E&amp;'8.1论文（前端查询） 需要导入-待处理)'!G:G&amp;'8.1论文（前端查询） 需要导入-待处理)'!K:K,'8.1论文（前端查询） 需要导入-待处理)'!B:B),2,))</f>
        <v>田军</v>
      </c>
      <c r="D799" t="str">
        <f>VLOOKUP(C799,[1]Sheet1!$A:$B,2,)</f>
        <v>tianjun</v>
      </c>
      <c r="E799" s="1" t="s">
        <v>1347</v>
      </c>
      <c r="F799" t="str">
        <f t="array" ref="F799">IF(VLOOKUP(A799&amp;I799,IF({1,0},'8.1论文（前端查询） 需要导入-待处理)'!E:E&amp;'8.1论文（前端查询） 需要导入-待处理)'!G:G,'8.1论文（前端查询） 需要导入-待处理)'!J:J),2,)="1","独立完成","合作完成")</f>
        <v>独立完成</v>
      </c>
      <c r="G799" t="str">
        <f t="array" ref="G799">VLOOKUP(A799&amp;I799,IF({1,0},'8.1论文（前端查询） 需要导入-待处理)'!E:E&amp;'8.1论文（前端查询） 需要导入-待处理)'!G:G,'8.1论文（前端查询） 需要导入-待处理)'!A:A),2,)</f>
        <v>2014</v>
      </c>
      <c r="H799" t="str">
        <f>VLOOKUP(T799,刊物分数!A:D,3,1)</f>
        <v>一般期刊、公开出版的论文集</v>
      </c>
      <c r="I799" t="s">
        <v>2321</v>
      </c>
      <c r="J799" t="str">
        <f t="array" ref="J799">VLOOKUP(A799&amp;I799,IF({1,0},'8.1论文（前端查询） 需要导入-待处理)'!E:E&amp;'8.1论文（前端查询） 需要导入-待处理)'!G:G,'8.1论文（前端查询） 需要导入-待处理)'!I:I),2,)</f>
        <v>2014-05-29 </v>
      </c>
      <c r="K799" t="str">
        <f t="array" ref="K799">VLOOKUP(A799&amp;I799,IF({1,0},'8.1论文（前端查询） 需要导入-待处理)'!E:E&amp;'8.1论文（前端查询） 需要导入-待处理)'!G:G,'8.1论文（前端查询） 需要导入-待处理)'!H:H),2,)</f>
        <v>0.23</v>
      </c>
      <c r="L799" t="s">
        <v>27</v>
      </c>
      <c r="M799" t="s">
        <v>1350</v>
      </c>
      <c r="N799" t="s">
        <v>29</v>
      </c>
      <c r="R799" t="str">
        <f>CONCATENATE(E799,"(",VLOOKUP(H799,刊物分数!C:D,2,)*70%,")")</f>
        <v>tianjun(14)</v>
      </c>
      <c r="T799">
        <v>20</v>
      </c>
    </row>
    <row r="800" hidden="1" spans="1:20">
      <c r="A800" t="s">
        <v>2323</v>
      </c>
      <c r="B800" s="9" t="s">
        <v>1348</v>
      </c>
      <c r="C800" t="str">
        <f t="array" ref="C800">IF(ISNA(VLOOKUP(A800&amp;I800&amp;"1",IF({1,0},'8.1论文（前端查询） 需要导入-待处理)'!E:E&amp;'8.1论文（前端查询） 需要导入-待处理)'!G:G&amp;'8.1论文（前端查询） 需要导入-待处理)'!K:K,'8.1论文（前端查询） 需要导入-待处理)'!B:B),2,)),VLOOKUP(A800,IF({1,0},'8.1论文（前端查询） 需要导入-待处理)'!E:E,'8.1论文（前端查询） 需要导入-待处理)'!B:B),2,),VLOOKUP(A800&amp;I800&amp;"1",IF({1,0},'8.1论文（前端查询） 需要导入-待处理)'!E:E&amp;'8.1论文（前端查询） 需要导入-待处理)'!G:G&amp;'8.1论文（前端查询） 需要导入-待处理)'!K:K,'8.1论文（前端查询） 需要导入-待处理)'!B:B),2,))</f>
        <v>田军</v>
      </c>
      <c r="D800" t="str">
        <f>VLOOKUP(C800,[1]Sheet1!$A:$B,2,)</f>
        <v>tianjun</v>
      </c>
      <c r="E800" s="1" t="s">
        <v>1347</v>
      </c>
      <c r="F800" t="str">
        <f t="array" ref="F800">IF(VLOOKUP(A800&amp;I800,IF({1,0},'8.1论文（前端查询） 需要导入-待处理)'!E:E&amp;'8.1论文（前端查询） 需要导入-待处理)'!G:G,'8.1论文（前端查询） 需要导入-待处理)'!J:J),2,)="1","独立完成","合作完成")</f>
        <v>合作完成</v>
      </c>
      <c r="G800" t="str">
        <f t="array" ref="G800">VLOOKUP(A800&amp;I800,IF({1,0},'8.1论文（前端查询） 需要导入-待处理)'!E:E&amp;'8.1论文（前端查询） 需要导入-待处理)'!G:G,'8.1论文（前端查询） 需要导入-待处理)'!A:A),2,)</f>
        <v>2014</v>
      </c>
      <c r="H800" t="str">
        <f>VLOOKUP(T800,刊物分数!A:D,3,1)</f>
        <v>一般期刊、公开出版的论文集</v>
      </c>
      <c r="I800" t="s">
        <v>1348</v>
      </c>
      <c r="J800" t="str">
        <f t="array" ref="J800">VLOOKUP(A800&amp;I800,IF({1,0},'8.1论文（前端查询） 需要导入-待处理)'!E:E&amp;'8.1论文（前端查询） 需要导入-待处理)'!G:G,'8.1论文（前端查询） 需要导入-待处理)'!I:I),2,)</f>
        <v>2014-02-20 </v>
      </c>
      <c r="K800" t="str">
        <f t="array" ref="K800">VLOOKUP(A800&amp;I800,IF({1,0},'8.1论文（前端查询） 需要导入-待处理)'!E:E&amp;'8.1论文（前端查询） 需要导入-待处理)'!G:G,'8.1论文（前端查询） 需要导入-待处理)'!H:H),2,)</f>
        <v>0.44</v>
      </c>
      <c r="L800" t="s">
        <v>27</v>
      </c>
      <c r="M800" t="s">
        <v>1350</v>
      </c>
      <c r="N800" t="s">
        <v>29</v>
      </c>
      <c r="R800" t="str">
        <f>CONCATENATE(E800,"(",VLOOKUP(H800,刊物分数!C:D,2,)*70%,")")</f>
        <v>tianjun(14)</v>
      </c>
      <c r="T800">
        <v>20</v>
      </c>
    </row>
    <row r="801" hidden="1" spans="1:20">
      <c r="A801" t="s">
        <v>2325</v>
      </c>
      <c r="B801" s="9" t="s">
        <v>1682</v>
      </c>
      <c r="C801" t="str">
        <f t="array" ref="C801">IF(ISNA(VLOOKUP(A801&amp;I801&amp;"1",IF({1,0},'8.1论文（前端查询） 需要导入-待处理)'!E:E&amp;'8.1论文（前端查询） 需要导入-待处理)'!G:G&amp;'8.1论文（前端查询） 需要导入-待处理)'!K:K,'8.1论文（前端查询） 需要导入-待处理)'!B:B),2,)),VLOOKUP(A801,IF({1,0},'8.1论文（前端查询） 需要导入-待处理)'!E:E,'8.1论文（前端查询） 需要导入-待处理)'!B:B),2,),VLOOKUP(A801&amp;I801&amp;"1",IF({1,0},'8.1论文（前端查询） 需要导入-待处理)'!E:E&amp;'8.1论文（前端查询） 需要导入-待处理)'!G:G&amp;'8.1论文（前端查询） 需要导入-待处理)'!K:K,'8.1论文（前端查询） 需要导入-待处理)'!B:B),2,))</f>
        <v>王小明</v>
      </c>
      <c r="D801" t="str">
        <f>VLOOKUP(C801,[1]Sheet1!$A:$B,2,)</f>
        <v>wangxiaoming</v>
      </c>
      <c r="E801" s="1" t="s">
        <v>473</v>
      </c>
      <c r="F801" t="str">
        <f t="array" ref="F801">IF(VLOOKUP(A801&amp;I801,IF({1,0},'8.1论文（前端查询） 需要导入-待处理)'!E:E&amp;'8.1论文（前端查询） 需要导入-待处理)'!G:G,'8.1论文（前端查询） 需要导入-待处理)'!J:J),2,)="1","独立完成","合作完成")</f>
        <v>独立完成</v>
      </c>
      <c r="G801" t="str">
        <f t="array" ref="G801">VLOOKUP(A801&amp;I801,IF({1,0},'8.1论文（前端查询） 需要导入-待处理)'!E:E&amp;'8.1论文（前端查询） 需要导入-待处理)'!G:G,'8.1论文（前端查询） 需要导入-待处理)'!A:A),2,)</f>
        <v>2014</v>
      </c>
      <c r="H801" t="str">
        <f>VLOOKUP(T801,刊物分数!A:D,3,1)</f>
        <v>一般核心期刊</v>
      </c>
      <c r="I801" t="s">
        <v>1682</v>
      </c>
      <c r="J801" t="str">
        <f t="array" ref="J801">VLOOKUP(A801&amp;I801,IF({1,0},'8.1论文（前端查询） 需要导入-待处理)'!E:E&amp;'8.1论文（前端查询） 需要导入-待处理)'!G:G,'8.1论文（前端查询） 需要导入-待处理)'!I:I),2,)</f>
        <v>2014-11-06 </v>
      </c>
      <c r="K801" t="str">
        <f t="array" ref="K801">VLOOKUP(A801&amp;I801,IF({1,0},'8.1论文（前端查询） 需要导入-待处理)'!E:E&amp;'8.1论文（前端查询） 需要导入-待处理)'!G:G,'8.1论文（前端查询） 需要导入-待处理)'!H:H),2,)</f>
        <v>0.8</v>
      </c>
      <c r="L801" t="s">
        <v>27</v>
      </c>
      <c r="M801" t="s">
        <v>477</v>
      </c>
      <c r="N801" t="s">
        <v>29</v>
      </c>
      <c r="R801" t="str">
        <f>CONCATENATE(E801,"(",VLOOKUP(H801,刊物分数!C:D,2,)*70%,")")</f>
        <v>wangxiaoming(42)</v>
      </c>
      <c r="T801">
        <v>30</v>
      </c>
    </row>
    <row r="802" hidden="1" spans="1:20">
      <c r="A802" t="s">
        <v>2327</v>
      </c>
      <c r="B802" s="9" t="s">
        <v>153</v>
      </c>
      <c r="C802" t="str">
        <f t="array" ref="C802">IF(ISNA(VLOOKUP(A802&amp;I802&amp;"1",IF({1,0},'8.1论文（前端查询） 需要导入-待处理)'!E:E&amp;'8.1论文（前端查询） 需要导入-待处理)'!G:G&amp;'8.1论文（前端查询） 需要导入-待处理)'!K:K,'8.1论文（前端查询） 需要导入-待处理)'!B:B),2,)),VLOOKUP(A802,IF({1,0},'8.1论文（前端查询） 需要导入-待处理)'!E:E,'8.1论文（前端查询） 需要导入-待处理)'!B:B),2,),VLOOKUP(A802&amp;I802&amp;"1",IF({1,0},'8.1论文（前端查询） 需要导入-待处理)'!E:E&amp;'8.1论文（前端查询） 需要导入-待处理)'!G:G&amp;'8.1论文（前端查询） 需要导入-待处理)'!K:K,'8.1论文（前端查询） 需要导入-待处理)'!B:B),2,))</f>
        <v>王资博</v>
      </c>
      <c r="D802" t="str">
        <f>VLOOKUP(C802,[1]Sheet1!$A:$B,2,)</f>
        <v>wangzibo</v>
      </c>
      <c r="E802" s="1" t="s">
        <v>2329</v>
      </c>
      <c r="F802" t="str">
        <f t="array" ref="F802">IF(VLOOKUP(A802&amp;I802,IF({1,0},'8.1论文（前端查询） 需要导入-待处理)'!E:E&amp;'8.1论文（前端查询） 需要导入-待处理)'!G:G,'8.1论文（前端查询） 需要导入-待处理)'!J:J),2,)="1","独立完成","合作完成")</f>
        <v>独立完成</v>
      </c>
      <c r="G802" t="str">
        <f t="array" ref="G802">VLOOKUP(A802&amp;I802,IF({1,0},'8.1论文（前端查询） 需要导入-待处理)'!E:E&amp;'8.1论文（前端查询） 需要导入-待处理)'!G:G,'8.1论文（前端查询） 需要导入-待处理)'!A:A),2,)</f>
        <v>2014</v>
      </c>
      <c r="H802" t="str">
        <f>VLOOKUP(T802,刊物分数!A:D,3,1)</f>
        <v>一般期刊、公开出版的论文集</v>
      </c>
      <c r="I802" t="s">
        <v>153</v>
      </c>
      <c r="J802" t="str">
        <f t="array" ref="J802">VLOOKUP(A802&amp;I802,IF({1,0},'8.1论文（前端查询） 需要导入-待处理)'!E:E&amp;'8.1论文（前端查询） 需要导入-待处理)'!G:G,'8.1论文（前端查询） 需要导入-待处理)'!I:I),2,)</f>
        <v>2014-09-15 </v>
      </c>
      <c r="K802" t="str">
        <f t="array" ref="K802">VLOOKUP(A802&amp;I802,IF({1,0},'8.1论文（前端查询） 需要导入-待处理)'!E:E&amp;'8.1论文（前端查询） 需要导入-待处理)'!G:G,'8.1论文（前端查询） 需要导入-待处理)'!H:H),2,)</f>
        <v>1.7</v>
      </c>
      <c r="L802" t="s">
        <v>27</v>
      </c>
      <c r="M802" t="s">
        <v>2330</v>
      </c>
      <c r="N802" t="s">
        <v>29</v>
      </c>
      <c r="R802" t="str">
        <f>CONCATENATE(E802,"(",VLOOKUP(H802,刊物分数!C:D,2,)*70%,")")</f>
        <v>wangzibo(14)</v>
      </c>
      <c r="T802">
        <v>10</v>
      </c>
    </row>
    <row r="803" hidden="1" spans="1:20">
      <c r="A803" t="s">
        <v>2332</v>
      </c>
      <c r="B803" s="9" t="s">
        <v>2333</v>
      </c>
      <c r="C803" t="str">
        <f t="array" ref="C803">IF(ISNA(VLOOKUP(A803&amp;I803&amp;"1",IF({1,0},'8.1论文（前端查询） 需要导入-待处理)'!E:E&amp;'8.1论文（前端查询） 需要导入-待处理)'!G:G&amp;'8.1论文（前端查询） 需要导入-待处理)'!K:K,'8.1论文（前端查询） 需要导入-待处理)'!B:B),2,)),VLOOKUP(A803,IF({1,0},'8.1论文（前端查询） 需要导入-待处理)'!E:E,'8.1论文（前端查询） 需要导入-待处理)'!B:B),2,),VLOOKUP(A803&amp;I803&amp;"1",IF({1,0},'8.1论文（前端查询） 需要导入-待处理)'!E:E&amp;'8.1论文（前端查询） 需要导入-待处理)'!G:G&amp;'8.1论文（前端查询） 需要导入-待处理)'!K:K,'8.1论文（前端查询） 需要导入-待处理)'!B:B),2,))</f>
        <v>王资博</v>
      </c>
      <c r="D803" t="str">
        <f>VLOOKUP(C803,[1]Sheet1!$A:$B,2,)</f>
        <v>wangzibo</v>
      </c>
      <c r="E803" s="1" t="s">
        <v>2329</v>
      </c>
      <c r="F803" t="str">
        <f t="array" ref="F803">IF(VLOOKUP(A803&amp;I803,IF({1,0},'8.1论文（前端查询） 需要导入-待处理)'!E:E&amp;'8.1论文（前端查询） 需要导入-待处理)'!G:G,'8.1论文（前端查询） 需要导入-待处理)'!J:J),2,)="1","独立完成","合作完成")</f>
        <v>合作完成</v>
      </c>
      <c r="G803" t="str">
        <f t="array" ref="G803">VLOOKUP(A803&amp;I803,IF({1,0},'8.1论文（前端查询） 需要导入-待处理)'!E:E&amp;'8.1论文（前端查询） 需要导入-待处理)'!G:G,'8.1论文（前端查询） 需要导入-待处理)'!A:A),2,)</f>
        <v>2014</v>
      </c>
      <c r="H803" t="str">
        <f>VLOOKUP(T803,刊物分数!A:D,3,1)</f>
        <v>一般期刊、公开出版的论文集</v>
      </c>
      <c r="I803" t="s">
        <v>2333</v>
      </c>
      <c r="J803" t="str">
        <f t="array" ref="J803">VLOOKUP(A803&amp;I803,IF({1,0},'8.1论文（前端查询） 需要导入-待处理)'!E:E&amp;'8.1论文（前端查询） 需要导入-待处理)'!G:G,'8.1论文（前端查询） 需要导入-待处理)'!I:I),2,)</f>
        <v>2014-09-15 </v>
      </c>
      <c r="K803" t="str">
        <f t="array" ref="K803">VLOOKUP(A803&amp;I803,IF({1,0},'8.1论文（前端查询） 需要导入-待处理)'!E:E&amp;'8.1论文（前端查询） 需要导入-待处理)'!G:G,'8.1论文（前端查询） 需要导入-待处理)'!H:H),2,)</f>
        <v>1.1</v>
      </c>
      <c r="L803" t="s">
        <v>27</v>
      </c>
      <c r="M803" t="s">
        <v>2330</v>
      </c>
      <c r="N803" t="s">
        <v>29</v>
      </c>
      <c r="R803" t="str">
        <f>CONCATENATE(E803,"(",VLOOKUP(H803,刊物分数!C:D,2,)*70%,")")</f>
        <v>wangzibo(14)</v>
      </c>
      <c r="T803">
        <v>12</v>
      </c>
    </row>
    <row r="804" hidden="1" spans="1:20">
      <c r="A804" t="s">
        <v>2334</v>
      </c>
      <c r="B804" s="9" t="s">
        <v>2335</v>
      </c>
      <c r="C804" t="str">
        <f t="array" ref="C804">IF(ISNA(VLOOKUP(A804&amp;I804&amp;"1",IF({1,0},'8.1论文（前端查询） 需要导入-待处理)'!E:E&amp;'8.1论文（前端查询） 需要导入-待处理)'!G:G&amp;'8.1论文（前端查询） 需要导入-待处理)'!K:K,'8.1论文（前端查询） 需要导入-待处理)'!B:B),2,)),VLOOKUP(A804,IF({1,0},'8.1论文（前端查询） 需要导入-待处理)'!E:E,'8.1论文（前端查询） 需要导入-待处理)'!B:B),2,),VLOOKUP(A804&amp;I804&amp;"1",IF({1,0},'8.1论文（前端查询） 需要导入-待处理)'!E:E&amp;'8.1论文（前端查询） 需要导入-待处理)'!G:G&amp;'8.1论文（前端查询） 需要导入-待处理)'!K:K,'8.1论文（前端查询） 需要导入-待处理)'!B:B),2,))</f>
        <v>王资博</v>
      </c>
      <c r="D804" t="str">
        <f>VLOOKUP(C804,[1]Sheet1!$A:$B,2,)</f>
        <v>wangzibo</v>
      </c>
      <c r="E804" s="1" t="s">
        <v>2329</v>
      </c>
      <c r="F804" t="str">
        <f t="array" ref="F804">IF(VLOOKUP(A804&amp;I804,IF({1,0},'8.1论文（前端查询） 需要导入-待处理)'!E:E&amp;'8.1论文（前端查询） 需要导入-待处理)'!G:G,'8.1论文（前端查询） 需要导入-待处理)'!J:J),2,)="1","独立完成","合作完成")</f>
        <v>合作完成</v>
      </c>
      <c r="G804" t="str">
        <f t="array" ref="G804">VLOOKUP(A804&amp;I804,IF({1,0},'8.1论文（前端查询） 需要导入-待处理)'!E:E&amp;'8.1论文（前端查询） 需要导入-待处理)'!G:G,'8.1论文（前端查询） 需要导入-待处理)'!A:A),2,)</f>
        <v>2014</v>
      </c>
      <c r="H804" t="str">
        <f>VLOOKUP(T804,刊物分数!A:D,3,1)</f>
        <v>一般期刊、公开出版的论文集</v>
      </c>
      <c r="I804" t="s">
        <v>2335</v>
      </c>
      <c r="J804" t="str">
        <f t="array" ref="J804">VLOOKUP(A804&amp;I804,IF({1,0},'8.1论文（前端查询） 需要导入-待处理)'!E:E&amp;'8.1论文（前端查询） 需要导入-待处理)'!G:G,'8.1论文（前端查询） 需要导入-待处理)'!I:I),2,)</f>
        <v>2014-10-20 </v>
      </c>
      <c r="K804" t="str">
        <f t="array" ref="K804">VLOOKUP(A804&amp;I804,IF({1,0},'8.1论文（前端查询） 需要导入-待处理)'!E:E&amp;'8.1论文（前端查询） 需要导入-待处理)'!G:G,'8.1论文（前端查询） 需要导入-待处理)'!H:H),2,)</f>
        <v>0.8</v>
      </c>
      <c r="L804" t="s">
        <v>27</v>
      </c>
      <c r="M804" t="s">
        <v>2330</v>
      </c>
      <c r="N804" t="s">
        <v>29</v>
      </c>
      <c r="R804" t="str">
        <f>CONCATENATE(E804,"(",VLOOKUP(H804,刊物分数!C:D,2,)*70%,")")</f>
        <v>wangzibo(14)</v>
      </c>
      <c r="T804">
        <v>8</v>
      </c>
    </row>
    <row r="805" hidden="1" spans="1:20">
      <c r="A805" t="s">
        <v>2336</v>
      </c>
      <c r="B805" s="9" t="s">
        <v>210</v>
      </c>
      <c r="C805" t="str">
        <f t="array" ref="C805">IF(ISNA(VLOOKUP(A805&amp;I805&amp;"1",IF({1,0},'8.1论文（前端查询） 需要导入-待处理)'!E:E&amp;'8.1论文（前端查询） 需要导入-待处理)'!G:G&amp;'8.1论文（前端查询） 需要导入-待处理)'!K:K,'8.1论文（前端查询） 需要导入-待处理)'!B:B),2,)),VLOOKUP(A805,IF({1,0},'8.1论文（前端查询） 需要导入-待处理)'!E:E,'8.1论文（前端查询） 需要导入-待处理)'!B:B),2,),VLOOKUP(A805&amp;I805&amp;"1",IF({1,0},'8.1论文（前端查询） 需要导入-待处理)'!E:E&amp;'8.1论文（前端查询） 需要导入-待处理)'!G:G&amp;'8.1论文（前端查询） 需要导入-待处理)'!K:K,'8.1论文（前端查询） 需要导入-待处理)'!B:B),2,))</f>
        <v>王资博</v>
      </c>
      <c r="D805" t="str">
        <f>VLOOKUP(C805,[1]Sheet1!$A:$B,2,)</f>
        <v>wangzibo</v>
      </c>
      <c r="E805" s="1" t="s">
        <v>2329</v>
      </c>
      <c r="F805" t="str">
        <f t="array" ref="F805">IF(VLOOKUP(A805&amp;I805,IF({1,0},'8.1论文（前端查询） 需要导入-待处理)'!E:E&amp;'8.1论文（前端查询） 需要导入-待处理)'!G:G,'8.1论文（前端查询） 需要导入-待处理)'!J:J),2,)="1","独立完成","合作完成")</f>
        <v>独立完成</v>
      </c>
      <c r="G805" t="str">
        <f t="array" ref="G805">VLOOKUP(A805&amp;I805,IF({1,0},'8.1论文（前端查询） 需要导入-待处理)'!E:E&amp;'8.1论文（前端查询） 需要导入-待处理)'!G:G,'8.1论文（前端查询） 需要导入-待处理)'!A:A),2,)</f>
        <v>2014</v>
      </c>
      <c r="H805" t="str">
        <f>VLOOKUP(T805,刊物分数!A:D,3,1)</f>
        <v>一般期刊、公开出版的论文集</v>
      </c>
      <c r="I805" t="s">
        <v>210</v>
      </c>
      <c r="J805" t="str">
        <f t="array" ref="J805">VLOOKUP(A805&amp;I805,IF({1,0},'8.1论文（前端查询） 需要导入-待处理)'!E:E&amp;'8.1论文（前端查询） 需要导入-待处理)'!G:G,'8.1论文（前端查询） 需要导入-待处理)'!I:I),2,)</f>
        <v>2014-11-20 </v>
      </c>
      <c r="K805" t="str">
        <f t="array" ref="K805">VLOOKUP(A805&amp;I805,IF({1,0},'8.1论文（前端查询） 需要导入-待处理)'!E:E&amp;'8.1论文（前端查询） 需要导入-待处理)'!G:G,'8.1论文（前端查询） 需要导入-待处理)'!H:H),2,)</f>
        <v>0.98</v>
      </c>
      <c r="L805" t="s">
        <v>27</v>
      </c>
      <c r="M805" t="s">
        <v>2330</v>
      </c>
      <c r="N805" t="s">
        <v>29</v>
      </c>
      <c r="R805" t="str">
        <f>CONCATENATE(E805,"(",VLOOKUP(H805,刊物分数!C:D,2,)*70%,")")</f>
        <v>wangzibo(14)</v>
      </c>
      <c r="T805">
        <v>10</v>
      </c>
    </row>
    <row r="806" hidden="1" spans="1:20">
      <c r="A806" t="s">
        <v>2338</v>
      </c>
      <c r="B806" s="9" t="s">
        <v>2339</v>
      </c>
      <c r="C806" t="str">
        <f t="array" ref="C806">IF(ISNA(VLOOKUP(A806&amp;I806&amp;"1",IF({1,0},'8.1论文（前端查询） 需要导入-待处理)'!E:E&amp;'8.1论文（前端查询） 需要导入-待处理)'!G:G&amp;'8.1论文（前端查询） 需要导入-待处理)'!K:K,'8.1论文（前端查询） 需要导入-待处理)'!B:B),2,)),VLOOKUP(A806,IF({1,0},'8.1论文（前端查询） 需要导入-待处理)'!E:E,'8.1论文（前端查询） 需要导入-待处理)'!B:B),2,),VLOOKUP(A806&amp;I806&amp;"1",IF({1,0},'8.1论文（前端查询） 需要导入-待处理)'!E:E&amp;'8.1论文（前端查询） 需要导入-待处理)'!G:G&amp;'8.1论文（前端查询） 需要导入-待处理)'!K:K,'8.1论文（前端查询） 需要导入-待处理)'!B:B),2,))</f>
        <v>王资博</v>
      </c>
      <c r="D806" t="str">
        <f>VLOOKUP(C806,[1]Sheet1!$A:$B,2,)</f>
        <v>wangzibo</v>
      </c>
      <c r="E806" s="1" t="s">
        <v>2329</v>
      </c>
      <c r="F806" t="str">
        <f t="array" ref="F806">IF(VLOOKUP(A806&amp;I806,IF({1,0},'8.1论文（前端查询） 需要导入-待处理)'!E:E&amp;'8.1论文（前端查询） 需要导入-待处理)'!G:G,'8.1论文（前端查询） 需要导入-待处理)'!J:J),2,)="1","独立完成","合作完成")</f>
        <v>独立完成</v>
      </c>
      <c r="G806" t="str">
        <f t="array" ref="G806">VLOOKUP(A806&amp;I806,IF({1,0},'8.1论文（前端查询） 需要导入-待处理)'!E:E&amp;'8.1论文（前端查询） 需要导入-待处理)'!G:G,'8.1论文（前端查询） 需要导入-待处理)'!A:A),2,)</f>
        <v>2014</v>
      </c>
      <c r="H806" t="str">
        <f>VLOOKUP(T806,刊物分数!A:D,3,1)</f>
        <v>一般期刊、公开出版的论文集</v>
      </c>
      <c r="I806" t="s">
        <v>2339</v>
      </c>
      <c r="J806" t="str">
        <f t="array" ref="J806">VLOOKUP(A806&amp;I806,IF({1,0},'8.1论文（前端查询） 需要导入-待处理)'!E:E&amp;'8.1论文（前端查询） 需要导入-待处理)'!G:G,'8.1论文（前端查询） 需要导入-待处理)'!I:I),2,)</f>
        <v>2014-10-28 </v>
      </c>
      <c r="K806" t="str">
        <f t="array" ref="K806">VLOOKUP(A806&amp;I806,IF({1,0},'8.1论文（前端查询） 需要导入-待处理)'!E:E&amp;'8.1论文（前端查询） 需要导入-待处理)'!G:G,'8.1论文（前端查询） 需要导入-待处理)'!H:H),2,)</f>
        <v>0.96</v>
      </c>
      <c r="L806" t="s">
        <v>27</v>
      </c>
      <c r="M806" t="s">
        <v>2330</v>
      </c>
      <c r="N806" t="s">
        <v>29</v>
      </c>
      <c r="R806" t="str">
        <f>CONCATENATE(E806,"(",VLOOKUP(H806,刊物分数!C:D,2,)*70%,")")</f>
        <v>wangzibo(14)</v>
      </c>
      <c r="T806">
        <v>10</v>
      </c>
    </row>
    <row r="807" hidden="1" spans="1:20">
      <c r="A807" t="s">
        <v>2341</v>
      </c>
      <c r="B807" s="9" t="s">
        <v>2344</v>
      </c>
      <c r="C807" t="str">
        <f t="array" ref="C807">IF(ISNA(VLOOKUP(A807&amp;I807&amp;"1",IF({1,0},'8.1论文（前端查询） 需要导入-待处理)'!E:E&amp;'8.1论文（前端查询） 需要导入-待处理)'!G:G&amp;'8.1论文（前端查询） 需要导入-待处理)'!K:K,'8.1论文（前端查询） 需要导入-待处理)'!B:B),2,)),VLOOKUP(A807,IF({1,0},'8.1论文（前端查询） 需要导入-待处理)'!E:E,'8.1论文（前端查询） 需要导入-待处理)'!B:B),2,),VLOOKUP(A807&amp;I807&amp;"1",IF({1,0},'8.1论文（前端查询） 需要导入-待处理)'!E:E&amp;'8.1论文（前端查询） 需要导入-待处理)'!G:G&amp;'8.1论文（前端查询） 需要导入-待处理)'!K:K,'8.1论文（前端查询） 需要导入-待处理)'!B:B),2,))</f>
        <v>文丰安</v>
      </c>
      <c r="D807" t="str">
        <f>VLOOKUP(C807,[1]Sheet1!$A:$B,2,)</f>
        <v>wenfengan</v>
      </c>
      <c r="E807" s="1" t="s">
        <v>2343</v>
      </c>
      <c r="F807" t="str">
        <f t="array" ref="F807">IF(VLOOKUP(A807&amp;I807,IF({1,0},'8.1论文（前端查询） 需要导入-待处理)'!E:E&amp;'8.1论文（前端查询） 需要导入-待处理)'!G:G,'8.1论文（前端查询） 需要导入-待处理)'!J:J),2,)="1","独立完成","合作完成")</f>
        <v>独立完成</v>
      </c>
      <c r="G807" t="str">
        <f t="array" ref="G807">VLOOKUP(A807&amp;I807,IF({1,0},'8.1论文（前端查询） 需要导入-待处理)'!E:E&amp;'8.1论文（前端查询） 需要导入-待处理)'!G:G,'8.1论文（前端查询） 需要导入-待处理)'!A:A),2,)</f>
        <v>2014</v>
      </c>
      <c r="H807" t="str">
        <f>VLOOKUP(T807,刊物分数!A:D,3,1)</f>
        <v>一般期刊、公开出版的论文集</v>
      </c>
      <c r="I807" t="s">
        <v>2344</v>
      </c>
      <c r="J807" t="str">
        <f t="array" ref="J807">VLOOKUP(A807&amp;I807,IF({1,0},'8.1论文（前端查询） 需要导入-待处理)'!E:E&amp;'8.1论文（前端查询） 需要导入-待处理)'!G:G,'8.1论文（前端查询） 需要导入-待处理)'!I:I),2,)</f>
        <v>2014-05-15 </v>
      </c>
      <c r="K807" t="str">
        <f t="array" ref="K807">VLOOKUP(A807&amp;I807,IF({1,0},'8.1论文（前端查询） 需要导入-待处理)'!E:E&amp;'8.1论文（前端查询） 需要导入-待处理)'!G:G,'8.1论文（前端查询） 需要导入-待处理)'!H:H),2,)</f>
        <v>0.92</v>
      </c>
      <c r="L807" t="s">
        <v>27</v>
      </c>
      <c r="M807" t="s">
        <v>2345</v>
      </c>
      <c r="N807" t="s">
        <v>29</v>
      </c>
      <c r="R807" t="str">
        <f>CONCATENATE(E807,"(",VLOOKUP(H807,刊物分数!C:D,2,)*70%,")")</f>
        <v>wenfengan(14)</v>
      </c>
      <c r="T807">
        <v>20</v>
      </c>
    </row>
    <row r="808" hidden="1" spans="1:20">
      <c r="A808" t="s">
        <v>2347</v>
      </c>
      <c r="B808" s="9" t="s">
        <v>142</v>
      </c>
      <c r="C808" t="str">
        <f t="array" ref="C808">IF(ISNA(VLOOKUP(A808&amp;I808&amp;"1",IF({1,0},'8.1论文（前端查询） 需要导入-待处理)'!E:E&amp;'8.1论文（前端查询） 需要导入-待处理)'!G:G&amp;'8.1论文（前端查询） 需要导入-待处理)'!K:K,'8.1论文（前端查询） 需要导入-待处理)'!B:B),2,)),VLOOKUP(A808,IF({1,0},'8.1论文（前端查询） 需要导入-待处理)'!E:E,'8.1论文（前端查询） 需要导入-待处理)'!B:B),2,),VLOOKUP(A808&amp;I808&amp;"1",IF({1,0},'8.1论文（前端查询） 需要导入-待处理)'!E:E&amp;'8.1论文（前端查询） 需要导入-待处理)'!G:G&amp;'8.1论文（前端查询） 需要导入-待处理)'!K:K,'8.1论文（前端查询） 需要导入-待处理)'!B:B),2,))</f>
        <v>文丰安</v>
      </c>
      <c r="D808" t="str">
        <f>VLOOKUP(C808,[1]Sheet1!$A:$B,2,)</f>
        <v>wenfengan</v>
      </c>
      <c r="E808" s="1" t="s">
        <v>2343</v>
      </c>
      <c r="F808" t="str">
        <f t="array" ref="F808">IF(VLOOKUP(A808&amp;I808,IF({1,0},'8.1论文（前端查询） 需要导入-待处理)'!E:E&amp;'8.1论文（前端查询） 需要导入-待处理)'!G:G,'8.1论文（前端查询） 需要导入-待处理)'!J:J),2,)="1","独立完成","合作完成")</f>
        <v>独立完成</v>
      </c>
      <c r="G808" t="str">
        <f t="array" ref="G808">VLOOKUP(A808&amp;I808,IF({1,0},'8.1论文（前端查询） 需要导入-待处理)'!E:E&amp;'8.1论文（前端查询） 需要导入-待处理)'!G:G,'8.1论文（前端查询） 需要导入-待处理)'!A:A),2,)</f>
        <v>2014</v>
      </c>
      <c r="H808" t="str">
        <f>VLOOKUP(T808,刊物分数!A:D,3,1)</f>
        <v>一般核心期刊</v>
      </c>
      <c r="I808" t="s">
        <v>142</v>
      </c>
      <c r="J808" t="str">
        <f t="array" ref="J808">VLOOKUP(A808&amp;I808,IF({1,0},'8.1论文（前端查询） 需要导入-待处理)'!E:E&amp;'8.1论文（前端查询） 需要导入-待处理)'!G:G,'8.1论文（前端查询） 需要导入-待处理)'!I:I),2,)</f>
        <v>2014-11-16 </v>
      </c>
      <c r="K808" t="str">
        <f t="array" ref="K808">VLOOKUP(A808&amp;I808,IF({1,0},'8.1论文（前端查询） 需要导入-待处理)'!E:E&amp;'8.1论文（前端查询） 需要导入-待处理)'!G:G,'8.1论文（前端查询） 需要导入-待处理)'!H:H),2,)</f>
        <v>0.3</v>
      </c>
      <c r="L808" t="s">
        <v>27</v>
      </c>
      <c r="M808" t="s">
        <v>2345</v>
      </c>
      <c r="N808" t="s">
        <v>29</v>
      </c>
      <c r="R808" t="str">
        <f>CONCATENATE(E808,"(",VLOOKUP(H808,刊物分数!C:D,2,)*70%,")")</f>
        <v>wenfengan(42)</v>
      </c>
      <c r="T808">
        <v>40</v>
      </c>
    </row>
    <row r="809" hidden="1" spans="1:20">
      <c r="A809" t="s">
        <v>2350</v>
      </c>
      <c r="B809" s="9" t="s">
        <v>1884</v>
      </c>
      <c r="C809" t="str">
        <f t="array" ref="C809">IF(ISNA(VLOOKUP(A809&amp;I809&amp;"1",IF({1,0},'8.1论文（前端查询） 需要导入-待处理)'!E:E&amp;'8.1论文（前端查询） 需要导入-待处理)'!G:G&amp;'8.1论文（前端查询） 需要导入-待处理)'!K:K,'8.1论文（前端查询） 需要导入-待处理)'!B:B),2,)),VLOOKUP(A809,IF({1,0},'8.1论文（前端查询） 需要导入-待处理)'!E:E,'8.1论文（前端查询） 需要导入-待处理)'!B:B),2,),VLOOKUP(A809&amp;I809&amp;"1",IF({1,0},'8.1论文（前端查询） 需要导入-待处理)'!E:E&amp;'8.1论文（前端查询） 需要导入-待处理)'!G:G&amp;'8.1论文（前端查询） 需要导入-待处理)'!K:K,'8.1论文（前端查询） 需要导入-待处理)'!B:B),2,))</f>
        <v>文丰安</v>
      </c>
      <c r="D809" t="str">
        <f>VLOOKUP(C809,[1]Sheet1!$A:$B,2,)</f>
        <v>wenfengan</v>
      </c>
      <c r="E809" s="1" t="s">
        <v>2343</v>
      </c>
      <c r="F809" t="str">
        <f t="array" ref="F809">IF(VLOOKUP(A809&amp;I809,IF({1,0},'8.1论文（前端查询） 需要导入-待处理)'!E:E&amp;'8.1论文（前端查询） 需要导入-待处理)'!G:G,'8.1论文（前端查询） 需要导入-待处理)'!J:J),2,)="1","独立完成","合作完成")</f>
        <v>独立完成</v>
      </c>
      <c r="G809" t="str">
        <f t="array" ref="G809">VLOOKUP(A809&amp;I809,IF({1,0},'8.1论文（前端查询） 需要导入-待处理)'!E:E&amp;'8.1论文（前端查询） 需要导入-待处理)'!G:G,'8.1论文（前端查询） 需要导入-待处理)'!A:A),2,)</f>
        <v>2014</v>
      </c>
      <c r="H809" t="str">
        <f>VLOOKUP(T809,刊物分数!A:D,3,1)</f>
        <v>内部刊物</v>
      </c>
      <c r="I809" t="s">
        <v>1884</v>
      </c>
      <c r="J809" t="str">
        <f t="array" ref="J809">VLOOKUP(A809&amp;I809,IF({1,0},'8.1论文（前端查询） 需要导入-待处理)'!E:E&amp;'8.1论文（前端查询） 需要导入-待处理)'!G:G,'8.1论文（前端查询） 需要导入-待处理)'!I:I),2,)</f>
        <v>2014-04-30 </v>
      </c>
      <c r="K809" t="str">
        <f t="array" ref="K809">VLOOKUP(A809&amp;I809,IF({1,0},'8.1论文（前端查询） 需要导入-待处理)'!E:E&amp;'8.1论文（前端查询） 需要导入-待处理)'!G:G,'8.1论文（前端查询） 需要导入-待处理)'!H:H),2,)</f>
        <v>0.6</v>
      </c>
      <c r="L809" t="s">
        <v>27</v>
      </c>
      <c r="M809" t="s">
        <v>2345</v>
      </c>
      <c r="N809" t="s">
        <v>29</v>
      </c>
      <c r="R809" t="str">
        <f>CONCATENATE(E809,"(",VLOOKUP(H809,刊物分数!C:D,2,)*70%,")")</f>
        <v>wenfengan(3.5)</v>
      </c>
      <c r="T809">
        <v>2</v>
      </c>
    </row>
    <row r="810" hidden="1" spans="1:20">
      <c r="A810" t="s">
        <v>2353</v>
      </c>
      <c r="B810" s="9" t="s">
        <v>75</v>
      </c>
      <c r="C810" t="str">
        <f t="array" ref="C810">IF(ISNA(VLOOKUP(A810&amp;I810&amp;"1",IF({1,0},'8.1论文（前端查询） 需要导入-待处理)'!E:E&amp;'8.1论文（前端查询） 需要导入-待处理)'!G:G&amp;'8.1论文（前端查询） 需要导入-待处理)'!K:K,'8.1论文（前端查询） 需要导入-待处理)'!B:B),2,)),VLOOKUP(A810,IF({1,0},'8.1论文（前端查询） 需要导入-待处理)'!E:E,'8.1论文（前端查询） 需要导入-待处理)'!B:B),2,),VLOOKUP(A810&amp;I810&amp;"1",IF({1,0},'8.1论文（前端查询） 需要导入-待处理)'!E:E&amp;'8.1论文（前端查询） 需要导入-待处理)'!G:G&amp;'8.1论文（前端查询） 需要导入-待处理)'!K:K,'8.1论文（前端查询） 需要导入-待处理)'!B:B),2,))</f>
        <v>文丰安</v>
      </c>
      <c r="D810" t="str">
        <f>VLOOKUP(C810,[1]Sheet1!$A:$B,2,)</f>
        <v>wenfengan</v>
      </c>
      <c r="E810" s="1" t="s">
        <v>2343</v>
      </c>
      <c r="F810" t="str">
        <f t="array" ref="F810">IF(VLOOKUP(A810&amp;I810,IF({1,0},'8.1论文（前端查询） 需要导入-待处理)'!E:E&amp;'8.1论文（前端查询） 需要导入-待处理)'!G:G,'8.1论文（前端查询） 需要导入-待处理)'!J:J),2,)="1","独立完成","合作完成")</f>
        <v>独立完成</v>
      </c>
      <c r="G810" t="str">
        <f t="array" ref="G810">VLOOKUP(A810&amp;I810,IF({1,0},'8.1论文（前端查询） 需要导入-待处理)'!E:E&amp;'8.1论文（前端查询） 需要导入-待处理)'!G:G,'8.1论文（前端查询） 需要导入-待处理)'!A:A),2,)</f>
        <v>2014</v>
      </c>
      <c r="H810" t="str">
        <f>VLOOKUP(T810,刊物分数!A:D,3,1)</f>
        <v>内部刊物</v>
      </c>
      <c r="I810" t="s">
        <v>75</v>
      </c>
      <c r="J810" t="str">
        <f t="array" ref="J810">VLOOKUP(A810&amp;I810,IF({1,0},'8.1论文（前端查询） 需要导入-待处理)'!E:E&amp;'8.1论文（前端查询） 需要导入-待处理)'!G:G,'8.1论文（前端查询） 需要导入-待处理)'!I:I),2,)</f>
        <v>2014-09-20 </v>
      </c>
      <c r="K810" t="str">
        <f t="array" ref="K810">VLOOKUP(A810&amp;I810,IF({1,0},'8.1论文（前端查询） 需要导入-待处理)'!E:E&amp;'8.1论文（前端查询） 需要导入-待处理)'!G:G,'8.1论文（前端查询） 需要导入-待处理)'!H:H),2,)</f>
        <v>0.3</v>
      </c>
      <c r="L810" t="s">
        <v>27</v>
      </c>
      <c r="M810" t="s">
        <v>2345</v>
      </c>
      <c r="N810" t="s">
        <v>29</v>
      </c>
      <c r="R810" t="str">
        <f>CONCATENATE(E810,"(",VLOOKUP(H810,刊物分数!C:D,2,)*70%,")")</f>
        <v>wenfengan(3.5)</v>
      </c>
      <c r="T810">
        <v>2</v>
      </c>
    </row>
    <row r="811" hidden="1" spans="1:20">
      <c r="A811" t="s">
        <v>2355</v>
      </c>
      <c r="B811" s="9" t="s">
        <v>2356</v>
      </c>
      <c r="C811" t="str">
        <f t="array" ref="C811">IF(ISNA(VLOOKUP(A811&amp;I811&amp;"1",IF({1,0},'8.1论文（前端查询） 需要导入-待处理)'!E:E&amp;'8.1论文（前端查询） 需要导入-待处理)'!G:G&amp;'8.1论文（前端查询） 需要导入-待处理)'!K:K,'8.1论文（前端查询） 需要导入-待处理)'!B:B),2,)),VLOOKUP(A811,IF({1,0},'8.1论文（前端查询） 需要导入-待处理)'!E:E,'8.1论文（前端查询） 需要导入-待处理)'!B:B),2,),VLOOKUP(A811&amp;I811&amp;"1",IF({1,0},'8.1论文（前端查询） 需要导入-待处理)'!E:E&amp;'8.1论文（前端查询） 需要导入-待处理)'!G:G&amp;'8.1论文（前端查询） 需要导入-待处理)'!K:K,'8.1论文（前端查询） 需要导入-待处理)'!B:B),2,))</f>
        <v>文丰安</v>
      </c>
      <c r="D811" t="str">
        <f>VLOOKUP(C811,[1]Sheet1!$A:$B,2,)</f>
        <v>wenfengan</v>
      </c>
      <c r="E811" s="1" t="s">
        <v>2343</v>
      </c>
      <c r="F811" t="str">
        <f t="array" ref="F811">IF(VLOOKUP(A811&amp;I811,IF({1,0},'8.1论文（前端查询） 需要导入-待处理)'!E:E&amp;'8.1论文（前端查询） 需要导入-待处理)'!G:G,'8.1论文（前端查询） 需要导入-待处理)'!J:J),2,)="1","独立完成","合作完成")</f>
        <v>独立完成</v>
      </c>
      <c r="G811" t="str">
        <f t="array" ref="G811">VLOOKUP(A811&amp;I811,IF({1,0},'8.1论文（前端查询） 需要导入-待处理)'!E:E&amp;'8.1论文（前端查询） 需要导入-待处理)'!G:G,'8.1论文（前端查询） 需要导入-待处理)'!A:A),2,)</f>
        <v>2014</v>
      </c>
      <c r="H811" t="str">
        <f>VLOOKUP(T811,刊物分数!A:D,3,1)</f>
        <v>CSSCI核心期刊</v>
      </c>
      <c r="I811" t="s">
        <v>2356</v>
      </c>
      <c r="J811" t="str">
        <f t="array" ref="J811">VLOOKUP(A811&amp;I811,IF({1,0},'8.1论文（前端查询） 需要导入-待处理)'!E:E&amp;'8.1论文（前端查询） 需要导入-待处理)'!G:G,'8.1论文（前端查询） 需要导入-待处理)'!I:I),2,)</f>
        <v>2014-11-15 </v>
      </c>
      <c r="K811" t="str">
        <f t="array" ref="K811">VLOOKUP(A811&amp;I811,IF({1,0},'8.1论文（前端查询） 需要导入-待处理)'!E:E&amp;'8.1论文（前端查询） 需要导入-待处理)'!G:G,'8.1论文（前端查询） 需要导入-待处理)'!H:H),2,)</f>
        <v>0.7</v>
      </c>
      <c r="L811" t="s">
        <v>27</v>
      </c>
      <c r="M811" t="s">
        <v>2345</v>
      </c>
      <c r="N811" t="s">
        <v>29</v>
      </c>
      <c r="R811" t="str">
        <f>CONCATENATE(E811,"(",VLOOKUP(H811,刊物分数!C:D,2,)*70%,")")</f>
        <v>wenfengan(140)</v>
      </c>
      <c r="T811">
        <v>150</v>
      </c>
    </row>
    <row r="812" hidden="1" spans="1:20">
      <c r="A812" t="s">
        <v>2358</v>
      </c>
      <c r="B812" s="9" t="s">
        <v>34</v>
      </c>
      <c r="C812" t="str">
        <f t="array" ref="C812">IF(ISNA(VLOOKUP(A812&amp;I812&amp;"1",IF({1,0},'8.1论文（前端查询） 需要导入-待处理)'!E:E&amp;'8.1论文（前端查询） 需要导入-待处理)'!G:G&amp;'8.1论文（前端查询） 需要导入-待处理)'!K:K,'8.1论文（前端查询） 需要导入-待处理)'!B:B),2,)),VLOOKUP(A812,IF({1,0},'8.1论文（前端查询） 需要导入-待处理)'!E:E,'8.1论文（前端查询） 需要导入-待处理)'!B:B),2,),VLOOKUP(A812&amp;I812&amp;"1",IF({1,0},'8.1论文（前端查询） 需要导入-待处理)'!E:E&amp;'8.1论文（前端查询） 需要导入-待处理)'!G:G&amp;'8.1论文（前端查询） 需要导入-待处理)'!K:K,'8.1论文（前端查询） 需要导入-待处理)'!B:B),2,))</f>
        <v>文丰安</v>
      </c>
      <c r="D812" t="str">
        <f>VLOOKUP(C812,[1]Sheet1!$A:$B,2,)</f>
        <v>wenfengan</v>
      </c>
      <c r="E812" s="1" t="s">
        <v>2343</v>
      </c>
      <c r="F812" t="str">
        <f t="array" ref="F812">IF(VLOOKUP(A812&amp;I812,IF({1,0},'8.1论文（前端查询） 需要导入-待处理)'!E:E&amp;'8.1论文（前端查询） 需要导入-待处理)'!G:G,'8.1论文（前端查询） 需要导入-待处理)'!J:J),2,)="1","独立完成","合作完成")</f>
        <v>独立完成</v>
      </c>
      <c r="G812" t="str">
        <f t="array" ref="G812">VLOOKUP(A812&amp;I812,IF({1,0},'8.1论文（前端查询） 需要导入-待处理)'!E:E&amp;'8.1论文（前端查询） 需要导入-待处理)'!G:G,'8.1论文（前端查询） 需要导入-待处理)'!A:A),2,)</f>
        <v>2014</v>
      </c>
      <c r="H812" t="str">
        <f>VLOOKUP(T812,刊物分数!A:D,3,1)</f>
        <v>一般期刊、公开出版的论文集</v>
      </c>
      <c r="I812" t="s">
        <v>34</v>
      </c>
      <c r="J812" t="str">
        <f t="array" ref="J812">VLOOKUP(A812&amp;I812,IF({1,0},'8.1论文（前端查询） 需要导入-待处理)'!E:E&amp;'8.1论文（前端查询） 需要导入-待处理)'!G:G,'8.1论文（前端查询） 需要导入-待处理)'!I:I),2,)</f>
        <v>2014-09-04 </v>
      </c>
      <c r="K812" t="str">
        <f t="array" ref="K812">VLOOKUP(A812&amp;I812,IF({1,0},'8.1论文（前端查询） 需要导入-待处理)'!E:E&amp;'8.1论文（前端查询） 需要导入-待处理)'!G:G,'8.1论文（前端查询） 需要导入-待处理)'!H:H),2,)</f>
        <v>0.25</v>
      </c>
      <c r="L812" t="s">
        <v>27</v>
      </c>
      <c r="M812" t="s">
        <v>2345</v>
      </c>
      <c r="N812" t="s">
        <v>29</v>
      </c>
      <c r="R812" t="str">
        <f>CONCATENATE(E812,"(",VLOOKUP(H812,刊物分数!C:D,2,)*70%,")")</f>
        <v>wenfengan(14)</v>
      </c>
      <c r="T812">
        <v>20</v>
      </c>
    </row>
    <row r="813" hidden="1" spans="1:20">
      <c r="A813" t="s">
        <v>2360</v>
      </c>
      <c r="B813" s="9" t="s">
        <v>2361</v>
      </c>
      <c r="C813" t="str">
        <f t="array" ref="C813">IF(ISNA(VLOOKUP(A813&amp;I813&amp;"1",IF({1,0},'8.1论文（前端查询） 需要导入-待处理)'!E:E&amp;'8.1论文（前端查询） 需要导入-待处理)'!G:G&amp;'8.1论文（前端查询） 需要导入-待处理)'!K:K,'8.1论文（前端查询） 需要导入-待处理)'!B:B),2,)),VLOOKUP(A813,IF({1,0},'8.1论文（前端查询） 需要导入-待处理)'!E:E,'8.1论文（前端查询） 需要导入-待处理)'!B:B),2,),VLOOKUP(A813&amp;I813&amp;"1",IF({1,0},'8.1论文（前端查询） 需要导入-待处理)'!E:E&amp;'8.1论文（前端查询） 需要导入-待处理)'!G:G&amp;'8.1论文（前端查询） 需要导入-待处理)'!K:K,'8.1论文（前端查询） 需要导入-待处理)'!B:B),2,))</f>
        <v>文丰安</v>
      </c>
      <c r="D813" t="str">
        <f>VLOOKUP(C813,[1]Sheet1!$A:$B,2,)</f>
        <v>wenfengan</v>
      </c>
      <c r="E813" s="1" t="s">
        <v>2343</v>
      </c>
      <c r="F813" t="str">
        <f t="array" ref="F813">IF(VLOOKUP(A813&amp;I813,IF({1,0},'8.1论文（前端查询） 需要导入-待处理)'!E:E&amp;'8.1论文（前端查询） 需要导入-待处理)'!G:G,'8.1论文（前端查询） 需要导入-待处理)'!J:J),2,)="1","独立完成","合作完成")</f>
        <v>独立完成</v>
      </c>
      <c r="G813" t="str">
        <f t="array" ref="G813">VLOOKUP(A813&amp;I813,IF({1,0},'8.1论文（前端查询） 需要导入-待处理)'!E:E&amp;'8.1论文（前端查询） 需要导入-待处理)'!G:G,'8.1论文（前端查询） 需要导入-待处理)'!A:A),2,)</f>
        <v>2014</v>
      </c>
      <c r="H813" t="str">
        <f>VLOOKUP(T813,刊物分数!A:D,3,1)</f>
        <v>一般核心期刊</v>
      </c>
      <c r="I813" t="s">
        <v>2361</v>
      </c>
      <c r="J813" t="str">
        <f t="array" ref="J813">VLOOKUP(A813&amp;I813,IF({1,0},'8.1论文（前端查询） 需要导入-待处理)'!E:E&amp;'8.1论文（前端查询） 需要导入-待处理)'!G:G,'8.1论文（前端查询） 需要导入-待处理)'!I:I),2,)</f>
        <v>2014-10-20 </v>
      </c>
      <c r="K813" t="str">
        <f t="array" ref="K813">VLOOKUP(A813&amp;I813,IF({1,0},'8.1论文（前端查询） 需要导入-待处理)'!E:E&amp;'8.1论文（前端查询） 需要导入-待处理)'!G:G,'8.1论文（前端查询） 需要导入-待处理)'!H:H),2,)</f>
        <v>1.1</v>
      </c>
      <c r="L813" t="s">
        <v>27</v>
      </c>
      <c r="M813" t="s">
        <v>2345</v>
      </c>
      <c r="N813" t="s">
        <v>29</v>
      </c>
      <c r="R813" t="str">
        <f>CONCATENATE(E813,"(",VLOOKUP(H813,刊物分数!C:D,2,)*70%,")")</f>
        <v>wenfengan(42)</v>
      </c>
      <c r="T813">
        <v>30</v>
      </c>
    </row>
    <row r="814" hidden="1" spans="1:20">
      <c r="A814" t="s">
        <v>2362</v>
      </c>
      <c r="B814" s="9" t="s">
        <v>2363</v>
      </c>
      <c r="C814" t="str">
        <f t="array" ref="C814">IF(ISNA(VLOOKUP(A814&amp;I814&amp;"1",IF({1,0},'8.1论文（前端查询） 需要导入-待处理)'!E:E&amp;'8.1论文（前端查询） 需要导入-待处理)'!G:G&amp;'8.1论文（前端查询） 需要导入-待处理)'!K:K,'8.1论文（前端查询） 需要导入-待处理)'!B:B),2,)),VLOOKUP(A814,IF({1,0},'8.1论文（前端查询） 需要导入-待处理)'!E:E,'8.1论文（前端查询） 需要导入-待处理)'!B:B),2,),VLOOKUP(A814&amp;I814&amp;"1",IF({1,0},'8.1论文（前端查询） 需要导入-待处理)'!E:E&amp;'8.1论文（前端查询） 需要导入-待处理)'!G:G&amp;'8.1论文（前端查询） 需要导入-待处理)'!K:K,'8.1论文（前端查询） 需要导入-待处理)'!B:B),2,))</f>
        <v>文丰安</v>
      </c>
      <c r="D814" t="str">
        <f>VLOOKUP(C814,[1]Sheet1!$A:$B,2,)</f>
        <v>wenfengan</v>
      </c>
      <c r="E814" s="1" t="s">
        <v>2343</v>
      </c>
      <c r="F814" t="str">
        <f t="array" ref="F814">IF(VLOOKUP(A814&amp;I814,IF({1,0},'8.1论文（前端查询） 需要导入-待处理)'!E:E&amp;'8.1论文（前端查询） 需要导入-待处理)'!G:G,'8.1论文（前端查询） 需要导入-待处理)'!J:J),2,)="1","独立完成","合作完成")</f>
        <v>独立完成</v>
      </c>
      <c r="G814" t="str">
        <f t="array" ref="G814">VLOOKUP(A814&amp;I814,IF({1,0},'8.1论文（前端查询） 需要导入-待处理)'!E:E&amp;'8.1论文（前端查询） 需要导入-待处理)'!G:G,'8.1论文（前端查询） 需要导入-待处理)'!A:A),2,)</f>
        <v>2014</v>
      </c>
      <c r="H814" t="str">
        <f>VLOOKUP(T814,刊物分数!A:D,3,1)</f>
        <v>一般核心期刊</v>
      </c>
      <c r="I814" t="s">
        <v>2363</v>
      </c>
      <c r="J814" t="str">
        <f t="array" ref="J814">VLOOKUP(A814&amp;I814,IF({1,0},'8.1论文（前端查询） 需要导入-待处理)'!E:E&amp;'8.1论文（前端查询） 需要导入-待处理)'!G:G,'8.1论文（前端查询） 需要导入-待处理)'!I:I),2,)</f>
        <v>2014-08-05 </v>
      </c>
      <c r="K814" t="str">
        <f t="array" ref="K814">VLOOKUP(A814&amp;I814,IF({1,0},'8.1论文（前端查询） 需要导入-待处理)'!E:E&amp;'8.1论文（前端查询） 需要导入-待处理)'!G:G,'8.1论文（前端查询） 需要导入-待处理)'!H:H),2,)</f>
        <v>1.1</v>
      </c>
      <c r="L814" t="s">
        <v>27</v>
      </c>
      <c r="M814" t="s">
        <v>2345</v>
      </c>
      <c r="N814" t="s">
        <v>29</v>
      </c>
      <c r="R814" t="str">
        <f>CONCATENATE(E814,"(",VLOOKUP(H814,刊物分数!C:D,2,)*70%,")")</f>
        <v>wenfengan(42)</v>
      </c>
      <c r="T814">
        <v>30</v>
      </c>
    </row>
    <row r="815" hidden="1" spans="1:20">
      <c r="A815" t="s">
        <v>2364</v>
      </c>
      <c r="B815" s="9" t="s">
        <v>24</v>
      </c>
      <c r="C815" t="str">
        <f t="array" ref="C815">IF(ISNA(VLOOKUP(A815&amp;I815&amp;"1",IF({1,0},'8.1论文（前端查询） 需要导入-待处理)'!E:E&amp;'8.1论文（前端查询） 需要导入-待处理)'!G:G&amp;'8.1论文（前端查询） 需要导入-待处理)'!K:K,'8.1论文（前端查询） 需要导入-待处理)'!B:B),2,)),VLOOKUP(A815,IF({1,0},'8.1论文（前端查询） 需要导入-待处理)'!E:E,'8.1论文（前端查询） 需要导入-待处理)'!B:B),2,),VLOOKUP(A815&amp;I815&amp;"1",IF({1,0},'8.1论文（前端查询） 需要导入-待处理)'!E:E&amp;'8.1论文（前端查询） 需要导入-待处理)'!G:G&amp;'8.1论文（前端查询） 需要导入-待处理)'!K:K,'8.1论文（前端查询） 需要导入-待处理)'!B:B),2,))</f>
        <v>文丰安</v>
      </c>
      <c r="D815" t="str">
        <f>VLOOKUP(C815,[1]Sheet1!$A:$B,2,)</f>
        <v>wenfengan</v>
      </c>
      <c r="E815" s="1" t="s">
        <v>2343</v>
      </c>
      <c r="F815" t="str">
        <f t="array" ref="F815">IF(VLOOKUP(A815&amp;I815,IF({1,0},'8.1论文（前端查询） 需要导入-待处理)'!E:E&amp;'8.1论文（前端查询） 需要导入-待处理)'!G:G,'8.1论文（前端查询） 需要导入-待处理)'!J:J),2,)="1","独立完成","合作完成")</f>
        <v>合作完成</v>
      </c>
      <c r="G815" t="str">
        <f t="array" ref="G815">VLOOKUP(A815&amp;I815,IF({1,0},'8.1论文（前端查询） 需要导入-待处理)'!E:E&amp;'8.1论文（前端查询） 需要导入-待处理)'!G:G,'8.1论文（前端查询） 需要导入-待处理)'!A:A),2,)</f>
        <v>2014</v>
      </c>
      <c r="H815" t="str">
        <f>VLOOKUP(T815,刊物分数!A:D,3,1)</f>
        <v>一般核心期刊</v>
      </c>
      <c r="I815" t="s">
        <v>24</v>
      </c>
      <c r="J815" t="str">
        <f t="array" ref="J815">VLOOKUP(A815&amp;I815,IF({1,0},'8.1论文（前端查询） 需要导入-待处理)'!E:E&amp;'8.1论文（前端查询） 需要导入-待处理)'!G:G,'8.1论文（前端查询） 需要导入-待处理)'!I:I),2,)</f>
        <v>2014-08-13 </v>
      </c>
      <c r="K815" t="str">
        <f t="array" ref="K815">VLOOKUP(A815&amp;I815,IF({1,0},'8.1论文（前端查询） 需要导入-待处理)'!E:E&amp;'8.1论文（前端查询） 需要导入-待处理)'!G:G,'8.1论文（前端查询） 需要导入-待处理)'!H:H),2,)</f>
        <v>0.18</v>
      </c>
      <c r="L815" t="s">
        <v>27</v>
      </c>
      <c r="M815" t="s">
        <v>2345</v>
      </c>
      <c r="N815" t="s">
        <v>29</v>
      </c>
      <c r="R815" t="str">
        <f>CONCATENATE(E815,"(",VLOOKUP(H815,刊物分数!C:D,2,)*70%,")")</f>
        <v>wenfengan(42)</v>
      </c>
      <c r="T815">
        <v>60</v>
      </c>
    </row>
    <row r="816" hidden="1" spans="1:20">
      <c r="A816" t="s">
        <v>2366</v>
      </c>
      <c r="B816" s="9" t="s">
        <v>34</v>
      </c>
      <c r="C816" t="str">
        <f t="array" ref="C816">IF(ISNA(VLOOKUP(A816&amp;I816&amp;"1",IF({1,0},'8.1论文（前端查询） 需要导入-待处理)'!E:E&amp;'8.1论文（前端查询） 需要导入-待处理)'!G:G&amp;'8.1论文（前端查询） 需要导入-待处理)'!K:K,'8.1论文（前端查询） 需要导入-待处理)'!B:B),2,)),VLOOKUP(A816,IF({1,0},'8.1论文（前端查询） 需要导入-待处理)'!E:E,'8.1论文（前端查询） 需要导入-待处理)'!B:B),2,),VLOOKUP(A816&amp;I816&amp;"1",IF({1,0},'8.1论文（前端查询） 需要导入-待处理)'!E:E&amp;'8.1论文（前端查询） 需要导入-待处理)'!G:G&amp;'8.1论文（前端查询） 需要导入-待处理)'!K:K,'8.1论文（前端查询） 需要导入-待处理)'!B:B),2,))</f>
        <v>文丰安</v>
      </c>
      <c r="D816" t="str">
        <f>VLOOKUP(C816,[1]Sheet1!$A:$B,2,)</f>
        <v>wenfengan</v>
      </c>
      <c r="E816" s="1" t="s">
        <v>2343</v>
      </c>
      <c r="F816" t="str">
        <f t="array" ref="F816">IF(VLOOKUP(A816&amp;I816,IF({1,0},'8.1论文（前端查询） 需要导入-待处理)'!E:E&amp;'8.1论文（前端查询） 需要导入-待处理)'!G:G,'8.1论文（前端查询） 需要导入-待处理)'!J:J),2,)="1","独立完成","合作完成")</f>
        <v>独立完成</v>
      </c>
      <c r="G816" t="str">
        <f t="array" ref="G816">VLOOKUP(A816&amp;I816,IF({1,0},'8.1论文（前端查询） 需要导入-待处理)'!E:E&amp;'8.1论文（前端查询） 需要导入-待处理)'!G:G,'8.1论文（前端查询） 需要导入-待处理)'!A:A),2,)</f>
        <v>2014</v>
      </c>
      <c r="H816" t="str">
        <f>VLOOKUP(T816,刊物分数!A:D,3,1)</f>
        <v>一般期刊、公开出版的论文集</v>
      </c>
      <c r="I816" t="s">
        <v>34</v>
      </c>
      <c r="J816" t="str">
        <f t="array" ref="J816">VLOOKUP(A816&amp;I816,IF({1,0},'8.1论文（前端查询） 需要导入-待处理)'!E:E&amp;'8.1论文（前端查询） 需要导入-待处理)'!G:G,'8.1论文（前端查询） 需要导入-待处理)'!I:I),2,)</f>
        <v>2014-08-08 </v>
      </c>
      <c r="K816" t="str">
        <f t="array" ref="K816">VLOOKUP(A816&amp;I816,IF({1,0},'8.1论文（前端查询） 需要导入-待处理)'!E:E&amp;'8.1论文（前端查询） 需要导入-待处理)'!G:G,'8.1论文（前端查询） 需要导入-待处理)'!H:H),2,)</f>
        <v>0.2</v>
      </c>
      <c r="L816" t="s">
        <v>27</v>
      </c>
      <c r="M816" t="s">
        <v>2345</v>
      </c>
      <c r="N816" t="s">
        <v>29</v>
      </c>
      <c r="R816" t="str">
        <f>CONCATENATE(E816,"(",VLOOKUP(H816,刊物分数!C:D,2,)*70%,")")</f>
        <v>wenfengan(14)</v>
      </c>
      <c r="T816">
        <v>20</v>
      </c>
    </row>
    <row r="817" hidden="1" spans="1:20">
      <c r="A817" t="s">
        <v>2367</v>
      </c>
      <c r="B817" s="9" t="s">
        <v>1884</v>
      </c>
      <c r="C817" t="str">
        <f t="array" ref="C817">IF(ISNA(VLOOKUP(A817&amp;I817&amp;"1",IF({1,0},'8.1论文（前端查询） 需要导入-待处理)'!E:E&amp;'8.1论文（前端查询） 需要导入-待处理)'!G:G&amp;'8.1论文（前端查询） 需要导入-待处理)'!K:K,'8.1论文（前端查询） 需要导入-待处理)'!B:B),2,)),VLOOKUP(A817,IF({1,0},'8.1论文（前端查询） 需要导入-待处理)'!E:E,'8.1论文（前端查询） 需要导入-待处理)'!B:B),2,),VLOOKUP(A817&amp;I817&amp;"1",IF({1,0},'8.1论文（前端查询） 需要导入-待处理)'!E:E&amp;'8.1论文（前端查询） 需要导入-待处理)'!G:G&amp;'8.1论文（前端查询） 需要导入-待处理)'!K:K,'8.1论文（前端查询） 需要导入-待处理)'!B:B),2,))</f>
        <v>文丰安</v>
      </c>
      <c r="D817" t="str">
        <f>VLOOKUP(C817,[1]Sheet1!$A:$B,2,)</f>
        <v>wenfengan</v>
      </c>
      <c r="E817" s="1" t="s">
        <v>2343</v>
      </c>
      <c r="F817" t="str">
        <f t="array" ref="F817">IF(VLOOKUP(A817&amp;I817,IF({1,0},'8.1论文（前端查询） 需要导入-待处理)'!E:E&amp;'8.1论文（前端查询） 需要导入-待处理)'!G:G,'8.1论文（前端查询） 需要导入-待处理)'!J:J),2,)="1","独立完成","合作完成")</f>
        <v>独立完成</v>
      </c>
      <c r="G817" t="str">
        <f t="array" ref="G817">VLOOKUP(A817&amp;I817,IF({1,0},'8.1论文（前端查询） 需要导入-待处理)'!E:E&amp;'8.1论文（前端查询） 需要导入-待处理)'!G:G,'8.1论文（前端查询） 需要导入-待处理)'!A:A),2,)</f>
        <v>2014</v>
      </c>
      <c r="H817" t="str">
        <f>VLOOKUP(T817,刊物分数!A:D,3,1)</f>
        <v>内部刊物</v>
      </c>
      <c r="I817" t="s">
        <v>1884</v>
      </c>
      <c r="J817" t="str">
        <f t="array" ref="J817">VLOOKUP(A817&amp;I817,IF({1,0},'8.1论文（前端查询） 需要导入-待处理)'!E:E&amp;'8.1论文（前端查询） 需要导入-待处理)'!G:G,'8.1论文（前端查询） 需要导入-待处理)'!I:I),2,)</f>
        <v>2014-03-25 </v>
      </c>
      <c r="K817" t="str">
        <f t="array" ref="K817">VLOOKUP(A817&amp;I817,IF({1,0},'8.1论文（前端查询） 需要导入-待处理)'!E:E&amp;'8.1论文（前端查询） 需要导入-待处理)'!G:G,'8.1论文（前端查询） 需要导入-待处理)'!H:H),2,)</f>
        <v>0.3</v>
      </c>
      <c r="L817" t="s">
        <v>27</v>
      </c>
      <c r="M817" t="s">
        <v>2345</v>
      </c>
      <c r="N817" t="s">
        <v>29</v>
      </c>
      <c r="R817" t="str">
        <f>CONCATENATE(E817,"(",VLOOKUP(H817,刊物分数!C:D,2,)*70%,")")</f>
        <v>wenfengan(3.5)</v>
      </c>
      <c r="T817">
        <v>2</v>
      </c>
    </row>
    <row r="818" hidden="1" spans="1:20">
      <c r="A818" t="s">
        <v>2368</v>
      </c>
      <c r="B818" s="9" t="s">
        <v>42</v>
      </c>
      <c r="C818" t="str">
        <f t="array" ref="C818">IF(ISNA(VLOOKUP(A818&amp;I818&amp;"1",IF({1,0},'8.1论文（前端查询） 需要导入-待处理)'!E:E&amp;'8.1论文（前端查询） 需要导入-待处理)'!G:G&amp;'8.1论文（前端查询） 需要导入-待处理)'!K:K,'8.1论文（前端查询） 需要导入-待处理)'!B:B),2,)),VLOOKUP(A818,IF({1,0},'8.1论文（前端查询） 需要导入-待处理)'!E:E,'8.1论文（前端查询） 需要导入-待处理)'!B:B),2,),VLOOKUP(A818&amp;I818&amp;"1",IF({1,0},'8.1论文（前端查询） 需要导入-待处理)'!E:E&amp;'8.1论文（前端查询） 需要导入-待处理)'!G:G&amp;'8.1论文（前端查询） 需要导入-待处理)'!K:K,'8.1论文（前端查询） 需要导入-待处理)'!B:B),2,))</f>
        <v>吴大兵</v>
      </c>
      <c r="D818" t="str">
        <f>VLOOKUP(C818,[1]Sheet1!$A:$B,2,)</f>
        <v>wudabing</v>
      </c>
      <c r="E818" s="1" t="s">
        <v>523</v>
      </c>
      <c r="F818" t="str">
        <f t="array" ref="F818">IF(VLOOKUP(A818&amp;I818,IF({1,0},'8.1论文（前端查询） 需要导入-待处理)'!E:E&amp;'8.1论文（前端查询） 需要导入-待处理)'!G:G,'8.1论文（前端查询） 需要导入-待处理)'!J:J),2,)="1","独立完成","合作完成")</f>
        <v>合作完成</v>
      </c>
      <c r="G818" t="str">
        <f t="array" ref="G818">VLOOKUP(A818&amp;I818,IF({1,0},'8.1论文（前端查询） 需要导入-待处理)'!E:E&amp;'8.1论文（前端查询） 需要导入-待处理)'!G:G,'8.1论文（前端查询） 需要导入-待处理)'!A:A),2,)</f>
        <v>2014</v>
      </c>
      <c r="H818" t="str">
        <f>VLOOKUP(T818,刊物分数!A:D,3,1)</f>
        <v>一般期刊、公开出版的论文集</v>
      </c>
      <c r="I818" t="s">
        <v>42</v>
      </c>
      <c r="J818" t="str">
        <f t="array" ref="J818">VLOOKUP(A818&amp;I818,IF({1,0},'8.1论文（前端查询） 需要导入-待处理)'!E:E&amp;'8.1论文（前端查询） 需要导入-待处理)'!G:G,'8.1论文（前端查询） 需要导入-待处理)'!I:I),2,)</f>
        <v>2014-01-30 </v>
      </c>
      <c r="K818" t="str">
        <f t="array" ref="K818">VLOOKUP(A818&amp;I818,IF({1,0},'8.1论文（前端查询） 需要导入-待处理)'!E:E&amp;'8.1论文（前端查询） 需要导入-待处理)'!G:G,'8.1论文（前端查询） 需要导入-待处理)'!H:H),2,)</f>
        <v>0.86</v>
      </c>
      <c r="L818" t="s">
        <v>27</v>
      </c>
      <c r="M818" t="s">
        <v>527</v>
      </c>
      <c r="N818" t="s">
        <v>29</v>
      </c>
      <c r="R818" t="str">
        <f>CONCATENATE(E818,"(",VLOOKUP(H818,刊物分数!C:D,2,)*70%,")")</f>
        <v>wudabing(14)</v>
      </c>
      <c r="T818">
        <v>10</v>
      </c>
    </row>
    <row r="819" hidden="1" spans="1:20">
      <c r="A819" t="s">
        <v>2369</v>
      </c>
      <c r="B819" s="9" t="s">
        <v>2370</v>
      </c>
      <c r="C819" t="str">
        <f t="array" ref="C819">IF(ISNA(VLOOKUP(A819&amp;I819&amp;"1",IF({1,0},'8.1论文（前端查询） 需要导入-待处理)'!E:E&amp;'8.1论文（前端查询） 需要导入-待处理)'!G:G&amp;'8.1论文（前端查询） 需要导入-待处理)'!K:K,'8.1论文（前端查询） 需要导入-待处理)'!B:B),2,)),VLOOKUP(A819,IF({1,0},'8.1论文（前端查询） 需要导入-待处理)'!E:E,'8.1论文（前端查询） 需要导入-待处理)'!B:B),2,),VLOOKUP(A819&amp;I819&amp;"1",IF({1,0},'8.1论文（前端查询） 需要导入-待处理)'!E:E&amp;'8.1论文（前端查询） 需要导入-待处理)'!G:G&amp;'8.1论文（前端查询） 需要导入-待处理)'!K:K,'8.1论文（前端查询） 需要导入-待处理)'!B:B),2,))</f>
        <v>吴大兵</v>
      </c>
      <c r="D819" t="str">
        <f>VLOOKUP(C819,[1]Sheet1!$A:$B,2,)</f>
        <v>wudabing</v>
      </c>
      <c r="E819" s="1" t="s">
        <v>523</v>
      </c>
      <c r="F819" t="str">
        <f t="array" ref="F819">IF(VLOOKUP(A819&amp;I819,IF({1,0},'8.1论文（前端查询） 需要导入-待处理)'!E:E&amp;'8.1论文（前端查询） 需要导入-待处理)'!G:G,'8.1论文（前端查询） 需要导入-待处理)'!J:J),2,)="1","独立完成","合作完成")</f>
        <v>独立完成</v>
      </c>
      <c r="G819" t="str">
        <f t="array" ref="G819">VLOOKUP(A819&amp;I819,IF({1,0},'8.1论文（前端查询） 需要导入-待处理)'!E:E&amp;'8.1论文（前端查询） 需要导入-待处理)'!G:G,'8.1论文（前端查询） 需要导入-待处理)'!A:A),2,)</f>
        <v>2014</v>
      </c>
      <c r="H819" t="str">
        <f>VLOOKUP(T819,刊物分数!A:D,3,1)</f>
        <v>一般期刊、公开出版的论文集</v>
      </c>
      <c r="I819" t="s">
        <v>2370</v>
      </c>
      <c r="J819" t="str">
        <f t="array" ref="J819">VLOOKUP(A819&amp;I819,IF({1,0},'8.1论文（前端查询） 需要导入-待处理)'!E:E&amp;'8.1论文（前端查询） 需要导入-待处理)'!G:G,'8.1论文（前端查询） 需要导入-待处理)'!I:I),2,)</f>
        <v>2014-10-15 </v>
      </c>
      <c r="K819" t="str">
        <f t="array" ref="K819">VLOOKUP(A819&amp;I819,IF({1,0},'8.1论文（前端查询） 需要导入-待处理)'!E:E&amp;'8.1论文（前端查询） 需要导入-待处理)'!G:G,'8.1论文（前端查询） 需要导入-待处理)'!H:H),2,)</f>
        <v>0.82</v>
      </c>
      <c r="L819" t="s">
        <v>27</v>
      </c>
      <c r="M819" t="s">
        <v>527</v>
      </c>
      <c r="N819" t="s">
        <v>29</v>
      </c>
      <c r="R819" t="str">
        <f>CONCATENATE(E819,"(",VLOOKUP(H819,刊物分数!C:D,2,)*70%,")")</f>
        <v>wudabing(14)</v>
      </c>
      <c r="T819">
        <v>20</v>
      </c>
    </row>
    <row r="820" hidden="1" spans="1:20">
      <c r="A820" t="s">
        <v>2372</v>
      </c>
      <c r="B820" s="9" t="s">
        <v>34</v>
      </c>
      <c r="C820" t="str">
        <f t="array" ref="C820">IF(ISNA(VLOOKUP(A820&amp;I820&amp;"1",IF({1,0},'8.1论文（前端查询） 需要导入-待处理)'!E:E&amp;'8.1论文（前端查询） 需要导入-待处理)'!G:G&amp;'8.1论文（前端查询） 需要导入-待处理)'!K:K,'8.1论文（前端查询） 需要导入-待处理)'!B:B),2,)),VLOOKUP(A820,IF({1,0},'8.1论文（前端查询） 需要导入-待处理)'!E:E,'8.1论文（前端查询） 需要导入-待处理)'!B:B),2,),VLOOKUP(A820&amp;I820&amp;"1",IF({1,0},'8.1论文（前端查询） 需要导入-待处理)'!E:E&amp;'8.1论文（前端查询） 需要导入-待处理)'!G:G&amp;'8.1论文（前端查询） 需要导入-待处理)'!K:K,'8.1论文（前端查询） 需要导入-待处理)'!B:B),2,))</f>
        <v>吴大兵</v>
      </c>
      <c r="D820" t="str">
        <f>VLOOKUP(C820,[1]Sheet1!$A:$B,2,)</f>
        <v>wudabing</v>
      </c>
      <c r="E820" s="1" t="s">
        <v>523</v>
      </c>
      <c r="F820" t="str">
        <f t="array" ref="F820">IF(VLOOKUP(A820&amp;I820,IF({1,0},'8.1论文（前端查询） 需要导入-待处理)'!E:E&amp;'8.1论文（前端查询） 需要导入-待处理)'!G:G,'8.1论文（前端查询） 需要导入-待处理)'!J:J),2,)="1","独立完成","合作完成")</f>
        <v>独立完成</v>
      </c>
      <c r="G820" t="str">
        <f t="array" ref="G820">VLOOKUP(A820&amp;I820,IF({1,0},'8.1论文（前端查询） 需要导入-待处理)'!E:E&amp;'8.1论文（前端查询） 需要导入-待处理)'!G:G,'8.1论文（前端查询） 需要导入-待处理)'!A:A),2,)</f>
        <v>2014</v>
      </c>
      <c r="H820" t="str">
        <f>VLOOKUP(T820,刊物分数!A:D,3,1)</f>
        <v>一般期刊、公开出版的论文集</v>
      </c>
      <c r="I820" t="s">
        <v>34</v>
      </c>
      <c r="J820" t="str">
        <f t="array" ref="J820">VLOOKUP(A820&amp;I820,IF({1,0},'8.1论文（前端查询） 需要导入-待处理)'!E:E&amp;'8.1论文（前端查询） 需要导入-待处理)'!G:G,'8.1论文（前端查询） 需要导入-待处理)'!I:I),2,)</f>
        <v>2014-10-23 </v>
      </c>
      <c r="K820" t="str">
        <f t="array" ref="K820">VLOOKUP(A820&amp;I820,IF({1,0},'8.1论文（前端查询） 需要导入-待处理)'!E:E&amp;'8.1论文（前端查询） 需要导入-待处理)'!G:G,'8.1论文（前端查询） 需要导入-待处理)'!H:H),2,)</f>
        <v>0.25</v>
      </c>
      <c r="L820" t="s">
        <v>27</v>
      </c>
      <c r="M820" t="s">
        <v>527</v>
      </c>
      <c r="N820" t="s">
        <v>29</v>
      </c>
      <c r="R820" t="str">
        <f>CONCATENATE(E820,"(",VLOOKUP(H820,刊物分数!C:D,2,)*70%,")")</f>
        <v>wudabing(14)</v>
      </c>
      <c r="T820">
        <v>20</v>
      </c>
    </row>
    <row r="821" hidden="1" spans="1:20">
      <c r="A821" t="s">
        <v>2374</v>
      </c>
      <c r="B821" s="9" t="s">
        <v>1884</v>
      </c>
      <c r="C821" t="str">
        <f t="array" ref="C821">IF(ISNA(VLOOKUP(A821&amp;I821&amp;"1",IF({1,0},'8.1论文（前端查询） 需要导入-待处理)'!E:E&amp;'8.1论文（前端查询） 需要导入-待处理)'!G:G&amp;'8.1论文（前端查询） 需要导入-待处理)'!K:K,'8.1论文（前端查询） 需要导入-待处理)'!B:B),2,)),VLOOKUP(A821,IF({1,0},'8.1论文（前端查询） 需要导入-待处理)'!E:E,'8.1论文（前端查询） 需要导入-待处理)'!B:B),2,),VLOOKUP(A821&amp;I821&amp;"1",IF({1,0},'8.1论文（前端查询） 需要导入-待处理)'!E:E&amp;'8.1论文（前端查询） 需要导入-待处理)'!G:G&amp;'8.1论文（前端查询） 需要导入-待处理)'!K:K,'8.1论文（前端查询） 需要导入-待处理)'!B:B),2,))</f>
        <v>吴大兵</v>
      </c>
      <c r="D821" t="str">
        <f>VLOOKUP(C821,[1]Sheet1!$A:$B,2,)</f>
        <v>wudabing</v>
      </c>
      <c r="E821" s="1" t="s">
        <v>523</v>
      </c>
      <c r="F821" t="str">
        <f t="array" ref="F821">IF(VLOOKUP(A821&amp;I821,IF({1,0},'8.1论文（前端查询） 需要导入-待处理)'!E:E&amp;'8.1论文（前端查询） 需要导入-待处理)'!G:G,'8.1论文（前端查询） 需要导入-待处理)'!J:J),2,)="1","独立完成","合作完成")</f>
        <v>独立完成</v>
      </c>
      <c r="G821" t="str">
        <f t="array" ref="G821">VLOOKUP(A821&amp;I821,IF({1,0},'8.1论文（前端查询） 需要导入-待处理)'!E:E&amp;'8.1论文（前端查询） 需要导入-待处理)'!G:G,'8.1论文（前端查询） 需要导入-待处理)'!A:A),2,)</f>
        <v>2014</v>
      </c>
      <c r="H821" t="str">
        <f>VLOOKUP(T821,刊物分数!A:D,3,1)</f>
        <v>内部刊物</v>
      </c>
      <c r="I821" t="s">
        <v>1884</v>
      </c>
      <c r="J821" t="str">
        <f t="array" ref="J821">VLOOKUP(A821&amp;I821,IF({1,0},'8.1论文（前端查询） 需要导入-待处理)'!E:E&amp;'8.1论文（前端查询） 需要导入-待处理)'!G:G,'8.1论文（前端查询） 需要导入-待处理)'!I:I),2,)</f>
        <v>2014-07-20 </v>
      </c>
      <c r="K821" t="str">
        <f t="array" ref="K821">VLOOKUP(A821&amp;I821,IF({1,0},'8.1论文（前端查询） 需要导入-待处理)'!E:E&amp;'8.1论文（前端查询） 需要导入-待处理)'!G:G,'8.1论文（前端查询） 需要导入-待处理)'!H:H),2,)</f>
        <v>0.25</v>
      </c>
      <c r="L821" t="s">
        <v>27</v>
      </c>
      <c r="M821" t="s">
        <v>527</v>
      </c>
      <c r="N821" t="s">
        <v>29</v>
      </c>
      <c r="R821" t="str">
        <f>CONCATENATE(E821,"(",VLOOKUP(H821,刊物分数!C:D,2,)*70%,")")</f>
        <v>wudabing(3.5)</v>
      </c>
      <c r="T821">
        <v>2</v>
      </c>
    </row>
    <row r="822" hidden="1" spans="1:20">
      <c r="A822" t="s">
        <v>2375</v>
      </c>
      <c r="B822" s="9" t="s">
        <v>1327</v>
      </c>
      <c r="C822" t="str">
        <f t="array" ref="C822">IF(ISNA(VLOOKUP(A822&amp;I822&amp;"1",IF({1,0},'8.1论文（前端查询） 需要导入-待处理)'!E:E&amp;'8.1论文（前端查询） 需要导入-待处理)'!G:G&amp;'8.1论文（前端查询） 需要导入-待处理)'!K:K,'8.1论文（前端查询） 需要导入-待处理)'!B:B),2,)),VLOOKUP(A822,IF({1,0},'8.1论文（前端查询） 需要导入-待处理)'!E:E,'8.1论文（前端查询） 需要导入-待处理)'!B:B),2,),VLOOKUP(A822&amp;I822&amp;"1",IF({1,0},'8.1论文（前端查询） 需要导入-待处理)'!E:E&amp;'8.1论文（前端查询） 需要导入-待处理)'!G:G&amp;'8.1论文（前端查询） 需要导入-待处理)'!K:K,'8.1论文（前端查询） 需要导入-待处理)'!B:B),2,))</f>
        <v>吴大兵</v>
      </c>
      <c r="D822" t="str">
        <f>VLOOKUP(C822,[1]Sheet1!$A:$B,2,)</f>
        <v>wudabing</v>
      </c>
      <c r="E822" s="1" t="s">
        <v>523</v>
      </c>
      <c r="F822" t="str">
        <f t="array" ref="F822">IF(VLOOKUP(A822&amp;I822,IF({1,0},'8.1论文（前端查询） 需要导入-待处理)'!E:E&amp;'8.1论文（前端查询） 需要导入-待处理)'!G:G,'8.1论文（前端查询） 需要导入-待处理)'!J:J),2,)="1","独立完成","合作完成")</f>
        <v>独立完成</v>
      </c>
      <c r="G822" t="str">
        <f t="array" ref="G822">VLOOKUP(A822&amp;I822,IF({1,0},'8.1论文（前端查询） 需要导入-待处理)'!E:E&amp;'8.1论文（前端查询） 需要导入-待处理)'!G:G,'8.1论文（前端查询） 需要导入-待处理)'!A:A),2,)</f>
        <v>2014</v>
      </c>
      <c r="H822" t="str">
        <f>VLOOKUP(T822,刊物分数!A:D,3,1)</f>
        <v>一般期刊、公开出版的论文集</v>
      </c>
      <c r="I822" t="s">
        <v>1327</v>
      </c>
      <c r="J822" t="str">
        <f t="array" ref="J822">VLOOKUP(A822&amp;I822,IF({1,0},'8.1论文（前端查询） 需要导入-待处理)'!E:E&amp;'8.1论文（前端查询） 需要导入-待处理)'!G:G,'8.1论文（前端查询） 需要导入-待处理)'!I:I),2,)</f>
        <v>2014-09-30 </v>
      </c>
      <c r="K822" t="str">
        <f t="array" ref="K822">VLOOKUP(A822&amp;I822,IF({1,0},'8.1论文（前端查询） 需要导入-待处理)'!E:E&amp;'8.1论文（前端查询） 需要导入-待处理)'!G:G,'8.1论文（前端查询） 需要导入-待处理)'!H:H),2,)</f>
        <v>0.76</v>
      </c>
      <c r="L822" t="s">
        <v>27</v>
      </c>
      <c r="M822" t="s">
        <v>527</v>
      </c>
      <c r="N822" t="s">
        <v>29</v>
      </c>
      <c r="R822" t="str">
        <f>CONCATENATE(E822,"(",VLOOKUP(H822,刊物分数!C:D,2,)*70%,")")</f>
        <v>wudabing(14)</v>
      </c>
      <c r="T822">
        <v>20</v>
      </c>
    </row>
    <row r="823" hidden="1" spans="1:20">
      <c r="A823" t="s">
        <v>2377</v>
      </c>
      <c r="B823" s="9" t="s">
        <v>2378</v>
      </c>
      <c r="C823" t="str">
        <f t="array" ref="C823">IF(ISNA(VLOOKUP(A823&amp;I823&amp;"1",IF({1,0},'8.1论文（前端查询） 需要导入-待处理)'!E:E&amp;'8.1论文（前端查询） 需要导入-待处理)'!G:G&amp;'8.1论文（前端查询） 需要导入-待处理)'!K:K,'8.1论文（前端查询） 需要导入-待处理)'!B:B),2,)),VLOOKUP(A823,IF({1,0},'8.1论文（前端查询） 需要导入-待处理)'!E:E,'8.1论文（前端查询） 需要导入-待处理)'!B:B),2,),VLOOKUP(A823&amp;I823&amp;"1",IF({1,0},'8.1论文（前端查询） 需要导入-待处理)'!E:E&amp;'8.1论文（前端查询） 需要导入-待处理)'!G:G&amp;'8.1论文（前端查询） 需要导入-待处理)'!K:K,'8.1论文（前端查询） 需要导入-待处理)'!B:B),2,))</f>
        <v>吴大兵</v>
      </c>
      <c r="D823" t="str">
        <f>VLOOKUP(C823,[1]Sheet1!$A:$B,2,)</f>
        <v>wudabing</v>
      </c>
      <c r="E823" s="1" t="s">
        <v>523</v>
      </c>
      <c r="F823" t="str">
        <f t="array" ref="F823">IF(VLOOKUP(A823&amp;I823,IF({1,0},'8.1论文（前端查询） 需要导入-待处理)'!E:E&amp;'8.1论文（前端查询） 需要导入-待处理)'!G:G,'8.1论文（前端查询） 需要导入-待处理)'!J:J),2,)="1","独立完成","合作完成")</f>
        <v>合作完成</v>
      </c>
      <c r="G823" t="str">
        <f t="array" ref="G823">VLOOKUP(A823&amp;I823,IF({1,0},'8.1论文（前端查询） 需要导入-待处理)'!E:E&amp;'8.1论文（前端查询） 需要导入-待处理)'!G:G,'8.1论文（前端查询） 需要导入-待处理)'!A:A),2,)</f>
        <v>2014</v>
      </c>
      <c r="H823" t="str">
        <f>VLOOKUP(T823,刊物分数!A:D,3,1)</f>
        <v>一般期刊、公开出版的论文集</v>
      </c>
      <c r="I823" t="s">
        <v>2378</v>
      </c>
      <c r="J823" t="str">
        <f t="array" ref="J823">VLOOKUP(A823&amp;I823,IF({1,0},'8.1论文（前端查询） 需要导入-待处理)'!E:E&amp;'8.1论文（前端查询） 需要导入-待处理)'!G:G,'8.1论文（前端查询） 需要导入-待处理)'!I:I),2,)</f>
        <v>2014-02-28 </v>
      </c>
      <c r="K823" t="str">
        <f t="array" ref="K823">VLOOKUP(A823&amp;I823,IF({1,0},'8.1论文（前端查询） 需要导入-待处理)'!E:E&amp;'8.1论文（前端查询） 需要导入-待处理)'!G:G,'8.1论文（前端查询） 需要导入-待处理)'!H:H),2,)</f>
        <v>0.73</v>
      </c>
      <c r="L823" t="s">
        <v>27</v>
      </c>
      <c r="M823" t="s">
        <v>527</v>
      </c>
      <c r="N823" t="s">
        <v>29</v>
      </c>
      <c r="R823" t="str">
        <f>CONCATENATE(E823,"(",VLOOKUP(H823,刊物分数!C:D,2,)*70%,")")</f>
        <v>wudabing(14)</v>
      </c>
      <c r="T823">
        <v>20</v>
      </c>
    </row>
    <row r="824" hidden="1" spans="1:20">
      <c r="A824" t="s">
        <v>2380</v>
      </c>
      <c r="B824" s="9" t="s">
        <v>1607</v>
      </c>
      <c r="C824" t="str">
        <f t="array" ref="C824">IF(ISNA(VLOOKUP(A824&amp;I824&amp;"1",IF({1,0},'8.1论文（前端查询） 需要导入-待处理)'!E:E&amp;'8.1论文（前端查询） 需要导入-待处理)'!G:G&amp;'8.1论文（前端查询） 需要导入-待处理)'!K:K,'8.1论文（前端查询） 需要导入-待处理)'!B:B),2,)),VLOOKUP(A824,IF({1,0},'8.1论文（前端查询） 需要导入-待处理)'!E:E,'8.1论文（前端查询） 需要导入-待处理)'!B:B),2,),VLOOKUP(A824&amp;I824&amp;"1",IF({1,0},'8.1论文（前端查询） 需要导入-待处理)'!E:E&amp;'8.1论文（前端查询） 需要导入-待处理)'!G:G&amp;'8.1论文（前端查询） 需要导入-待处理)'!K:K,'8.1论文（前端查询） 需要导入-待处理)'!B:B),2,))</f>
        <v>吴大兵</v>
      </c>
      <c r="D824" t="str">
        <f>VLOOKUP(C824,[1]Sheet1!$A:$B,2,)</f>
        <v>wudabing</v>
      </c>
      <c r="E824" s="1" t="s">
        <v>523</v>
      </c>
      <c r="F824" t="str">
        <f t="array" ref="F824">IF(VLOOKUP(A824&amp;I824,IF({1,0},'8.1论文（前端查询） 需要导入-待处理)'!E:E&amp;'8.1论文（前端查询） 需要导入-待处理)'!G:G,'8.1论文（前端查询） 需要导入-待处理)'!J:J),2,)="1","独立完成","合作完成")</f>
        <v>独立完成</v>
      </c>
      <c r="G824" t="str">
        <f t="array" ref="G824">VLOOKUP(A824&amp;I824,IF({1,0},'8.1论文（前端查询） 需要导入-待处理)'!E:E&amp;'8.1论文（前端查询） 需要导入-待处理)'!G:G,'8.1论文（前端查询） 需要导入-待处理)'!A:A),2,)</f>
        <v>2014</v>
      </c>
      <c r="H824" t="str">
        <f>VLOOKUP(T824,刊物分数!A:D,3,1)</f>
        <v>一般期刊、公开出版的论文集</v>
      </c>
      <c r="I824" t="s">
        <v>1607</v>
      </c>
      <c r="J824" t="str">
        <f t="array" ref="J824">VLOOKUP(A824&amp;I824,IF({1,0},'8.1论文（前端查询） 需要导入-待处理)'!E:E&amp;'8.1论文（前端查询） 需要导入-待处理)'!G:G,'8.1论文（前端查询） 需要导入-待处理)'!I:I),2,)</f>
        <v>2013-12-30 </v>
      </c>
      <c r="K824" t="str">
        <f t="array" ref="K824">VLOOKUP(A824&amp;I824,IF({1,0},'8.1论文（前端查询） 需要导入-待处理)'!E:E&amp;'8.1论文（前端查询） 需要导入-待处理)'!G:G,'8.1论文（前端查询） 需要导入-待处理)'!H:H),2,)</f>
        <v>0.75</v>
      </c>
      <c r="L824" t="s">
        <v>27</v>
      </c>
      <c r="M824" t="s">
        <v>527</v>
      </c>
      <c r="N824" t="s">
        <v>29</v>
      </c>
      <c r="R824" t="str">
        <f>CONCATENATE(E824,"(",VLOOKUP(H824,刊物分数!C:D,2,)*70%,")")</f>
        <v>wudabing(14)</v>
      </c>
      <c r="T824">
        <v>20</v>
      </c>
    </row>
    <row r="825" hidden="1" spans="1:20">
      <c r="A825" t="s">
        <v>2382</v>
      </c>
      <c r="B825" s="9" t="s">
        <v>1884</v>
      </c>
      <c r="C825" t="str">
        <f t="array" ref="C825">IF(ISNA(VLOOKUP(A825&amp;I825&amp;"1",IF({1,0},'8.1论文（前端查询） 需要导入-待处理)'!E:E&amp;'8.1论文（前端查询） 需要导入-待处理)'!G:G&amp;'8.1论文（前端查询） 需要导入-待处理)'!K:K,'8.1论文（前端查询） 需要导入-待处理)'!B:B),2,)),VLOOKUP(A825,IF({1,0},'8.1论文（前端查询） 需要导入-待处理)'!E:E,'8.1论文（前端查询） 需要导入-待处理)'!B:B),2,),VLOOKUP(A825&amp;I825&amp;"1",IF({1,0},'8.1论文（前端查询） 需要导入-待处理)'!E:E&amp;'8.1论文（前端查询） 需要导入-待处理)'!G:G&amp;'8.1论文（前端查询） 需要导入-待处理)'!K:K,'8.1论文（前端查询） 需要导入-待处理)'!B:B),2,))</f>
        <v>吴大兵</v>
      </c>
      <c r="D825" t="str">
        <f>VLOOKUP(C825,[1]Sheet1!$A:$B,2,)</f>
        <v>wudabing</v>
      </c>
      <c r="E825" s="1" t="s">
        <v>523</v>
      </c>
      <c r="F825" t="str">
        <f t="array" ref="F825">IF(VLOOKUP(A825&amp;I825,IF({1,0},'8.1论文（前端查询） 需要导入-待处理)'!E:E&amp;'8.1论文（前端查询） 需要导入-待处理)'!G:G,'8.1论文（前端查询） 需要导入-待处理)'!J:J),2,)="1","独立完成","合作完成")</f>
        <v>独立完成</v>
      </c>
      <c r="G825" t="str">
        <f t="array" ref="G825">VLOOKUP(A825&amp;I825,IF({1,0},'8.1论文（前端查询） 需要导入-待处理)'!E:E&amp;'8.1论文（前端查询） 需要导入-待处理)'!G:G,'8.1论文（前端查询） 需要导入-待处理)'!A:A),2,)</f>
        <v>2014</v>
      </c>
      <c r="H825" t="str">
        <f>VLOOKUP(T825,刊物分数!A:D,3,1)</f>
        <v>内部刊物</v>
      </c>
      <c r="I825" t="s">
        <v>1884</v>
      </c>
      <c r="J825" t="str">
        <f t="array" ref="J825">VLOOKUP(A825&amp;I825,IF({1,0},'8.1论文（前端查询） 需要导入-待处理)'!E:E&amp;'8.1论文（前端查询） 需要导入-待处理)'!G:G,'8.1论文（前端查询） 需要导入-待处理)'!I:I),2,)</f>
        <v>2014-03-20 </v>
      </c>
      <c r="K825" t="str">
        <f t="array" ref="K825">VLOOKUP(A825&amp;I825,IF({1,0},'8.1论文（前端查询） 需要导入-待处理)'!E:E&amp;'8.1论文（前端查询） 需要导入-待处理)'!G:G,'8.1论文（前端查询） 需要导入-待处理)'!H:H),2,)</f>
        <v>0.3</v>
      </c>
      <c r="L825" t="s">
        <v>27</v>
      </c>
      <c r="M825" t="s">
        <v>527</v>
      </c>
      <c r="N825" t="s">
        <v>29</v>
      </c>
      <c r="R825" t="str">
        <f>CONCATENATE(E825,"(",VLOOKUP(H825,刊物分数!C:D,2,)*70%,")")</f>
        <v>wudabing(3.5)</v>
      </c>
      <c r="T825">
        <v>2</v>
      </c>
    </row>
    <row r="826" hidden="1" spans="1:20">
      <c r="A826" t="s">
        <v>2383</v>
      </c>
      <c r="B826" s="9" t="s">
        <v>2384</v>
      </c>
      <c r="C826" t="str">
        <f t="array" ref="C826">IF(ISNA(VLOOKUP(A826&amp;I826&amp;"1",IF({1,0},'8.1论文（前端查询） 需要导入-待处理)'!E:E&amp;'8.1论文（前端查询） 需要导入-待处理)'!G:G&amp;'8.1论文（前端查询） 需要导入-待处理)'!K:K,'8.1论文（前端查询） 需要导入-待处理)'!B:B),2,)),VLOOKUP(A826,IF({1,0},'8.1论文（前端查询） 需要导入-待处理)'!E:E,'8.1论文（前端查询） 需要导入-待处理)'!B:B),2,),VLOOKUP(A826&amp;I826&amp;"1",IF({1,0},'8.1论文（前端查询） 需要导入-待处理)'!E:E&amp;'8.1论文（前端查询） 需要导入-待处理)'!G:G&amp;'8.1论文（前端查询） 需要导入-待处理)'!K:K,'8.1论文（前端查询） 需要导入-待处理)'!B:B),2,))</f>
        <v>吴大兵</v>
      </c>
      <c r="D826" t="str">
        <f>VLOOKUP(C826,[1]Sheet1!$A:$B,2,)</f>
        <v>wudabing</v>
      </c>
      <c r="E826" s="1" t="s">
        <v>523</v>
      </c>
      <c r="F826" t="str">
        <f t="array" ref="F826">IF(VLOOKUP(A826&amp;I826,IF({1,0},'8.1论文（前端查询） 需要导入-待处理)'!E:E&amp;'8.1论文（前端查询） 需要导入-待处理)'!G:G,'8.1论文（前端查询） 需要导入-待处理)'!J:J),2,)="1","独立完成","合作完成")</f>
        <v>独立完成</v>
      </c>
      <c r="G826" t="str">
        <f t="array" ref="G826">VLOOKUP(A826&amp;I826,IF({1,0},'8.1论文（前端查询） 需要导入-待处理)'!E:E&amp;'8.1论文（前端查询） 需要导入-待处理)'!G:G,'8.1论文（前端查询） 需要导入-待处理)'!A:A),2,)</f>
        <v>2014</v>
      </c>
      <c r="H826" t="str">
        <f>VLOOKUP(T826,刊物分数!A:D,3,1)</f>
        <v>一般期刊、公开出版的论文集</v>
      </c>
      <c r="I826" t="s">
        <v>2384</v>
      </c>
      <c r="J826" t="str">
        <f t="array" ref="J826">VLOOKUP(A826&amp;I826,IF({1,0},'8.1论文（前端查询） 需要导入-待处理)'!E:E&amp;'8.1论文（前端查询） 需要导入-待处理)'!G:G,'8.1论文（前端查询） 需要导入-待处理)'!I:I),2,)</f>
        <v>2014-07-28 </v>
      </c>
      <c r="K826" t="str">
        <f t="array" ref="K826">VLOOKUP(A826&amp;I826,IF({1,0},'8.1论文（前端查询） 需要导入-待处理)'!E:E&amp;'8.1论文（前端查询） 需要导入-待处理)'!G:G,'8.1论文（前端查询） 需要导入-待处理)'!H:H),2,)</f>
        <v>0.78</v>
      </c>
      <c r="L826" t="s">
        <v>27</v>
      </c>
      <c r="M826" t="s">
        <v>527</v>
      </c>
      <c r="N826" t="s">
        <v>29</v>
      </c>
      <c r="R826" t="str">
        <f>CONCATENATE(E826,"(",VLOOKUP(H826,刊物分数!C:D,2,)*70%,")")</f>
        <v>wudabing(14)</v>
      </c>
      <c r="T826">
        <v>10</v>
      </c>
    </row>
    <row r="827" spans="1:20">
      <c r="A827" t="s">
        <v>2386</v>
      </c>
      <c r="B827" s="9" t="s">
        <v>142</v>
      </c>
      <c r="C827" t="str">
        <f t="array" ref="C827">IF(ISNA(VLOOKUP(A827&amp;I827&amp;"1",IF({1,0},'8.1论文（前端查询） 需要导入-待处理)'!E:E&amp;'8.1论文（前端查询） 需要导入-待处理)'!G:G&amp;'8.1论文（前端查询） 需要导入-待处理)'!K:K,'8.1论文（前端查询） 需要导入-待处理)'!B:B),2,)),VLOOKUP(A827,IF({1,0},'8.1论文（前端查询） 需要导入-待处理)'!E:E,'8.1论文（前端查询） 需要导入-待处理)'!B:B),2,),VLOOKUP(A827&amp;I827&amp;"1",IF({1,0},'8.1论文（前端查询） 需要导入-待处理)'!E:E&amp;'8.1论文（前端查询） 需要导入-待处理)'!G:G&amp;'8.1论文（前端查询） 需要导入-待处理)'!K:K,'8.1论文（前端查询） 需要导入-待处理)'!B:B),2,))</f>
        <v>肖长富</v>
      </c>
      <c r="D827" t="e">
        <f>VLOOKUP(C827,[1]Sheet1!$A:$B,2,)</f>
        <v>#N/A</v>
      </c>
      <c r="E827" s="1" t="s">
        <v>20</v>
      </c>
      <c r="F827" t="str">
        <f t="array" ref="F827">IF(VLOOKUP(A827&amp;I827,IF({1,0},'8.1论文（前端查询） 需要导入-待处理)'!E:E&amp;'8.1论文（前端查询） 需要导入-待处理)'!G:G,'8.1论文（前端查询） 需要导入-待处理)'!J:J),2,)="1","独立完成","合作完成")</f>
        <v>合作完成</v>
      </c>
      <c r="G827" t="str">
        <f t="array" ref="G827">VLOOKUP(A827&amp;I827,IF({1,0},'8.1论文（前端查询） 需要导入-待处理)'!E:E&amp;'8.1论文（前端查询） 需要导入-待处理)'!G:G,'8.1论文（前端查询） 需要导入-待处理)'!A:A),2,)</f>
        <v>2014</v>
      </c>
      <c r="H827" t="str">
        <f>VLOOKUP(T827,刊物分数!A:D,3,1)</f>
        <v>一般期刊、公开出版的论文集</v>
      </c>
      <c r="I827" t="s">
        <v>142</v>
      </c>
      <c r="J827" t="str">
        <f t="array" ref="J827">VLOOKUP(A827&amp;I827,IF({1,0},'8.1论文（前端查询） 需要导入-待处理)'!E:E&amp;'8.1论文（前端查询） 需要导入-待处理)'!G:G,'8.1论文（前端查询） 需要导入-待处理)'!I:I),2,)</f>
        <v>2014-09-11 </v>
      </c>
      <c r="K827" t="str">
        <f t="array" ref="K827">VLOOKUP(A827&amp;I827,IF({1,0},'8.1论文（前端查询） 需要导入-待处理)'!E:E&amp;'8.1论文（前端查询） 需要导入-待处理)'!G:G,'8.1论文（前端查询） 需要导入-待处理)'!H:H),2,)</f>
        <v>0.3</v>
      </c>
      <c r="L827" t="s">
        <v>27</v>
      </c>
      <c r="M827" t="s">
        <v>2388</v>
      </c>
      <c r="N827" t="s">
        <v>29</v>
      </c>
      <c r="R827" t="str">
        <f>CONCATENATE(E827,"(",VLOOKUP(H827,刊物分数!C:D,2,)*70%,")")</f>
        <v>xiaochangfu(14)</v>
      </c>
      <c r="T827">
        <v>16</v>
      </c>
    </row>
    <row r="828" hidden="1" spans="1:20">
      <c r="A828" t="s">
        <v>2389</v>
      </c>
      <c r="B828" s="9" t="s">
        <v>2390</v>
      </c>
      <c r="C828" t="str">
        <f t="array" ref="C828">IF(ISNA(VLOOKUP(A828&amp;I828&amp;"1",IF({1,0},'8.1论文（前端查询） 需要导入-待处理)'!E:E&amp;'8.1论文（前端查询） 需要导入-待处理)'!G:G&amp;'8.1论文（前端查询） 需要导入-待处理)'!K:K,'8.1论文（前端查询） 需要导入-待处理)'!B:B),2,)),VLOOKUP(A828,IF({1,0},'8.1论文（前端查询） 需要导入-待处理)'!E:E,'8.1论文（前端查询） 需要导入-待处理)'!B:B),2,),VLOOKUP(A828&amp;I828&amp;"1",IF({1,0},'8.1论文（前端查询） 需要导入-待处理)'!E:E&amp;'8.1论文（前端查询） 需要导入-待处理)'!G:G&amp;'8.1论文（前端查询） 需要导入-待处理)'!K:K,'8.1论文（前端查询） 需要导入-待处理)'!B:B),2,))</f>
        <v>吴静</v>
      </c>
      <c r="D828" t="str">
        <f>VLOOKUP(C828,[1]Sheet1!$A:$B,2,)</f>
        <v>wujing</v>
      </c>
      <c r="E828" s="1" t="s">
        <v>539</v>
      </c>
      <c r="F828" t="str">
        <f t="array" ref="F828">IF(VLOOKUP(A828&amp;I828,IF({1,0},'8.1论文（前端查询） 需要导入-待处理)'!E:E&amp;'8.1论文（前端查询） 需要导入-待处理)'!G:G,'8.1论文（前端查询） 需要导入-待处理)'!J:J),2,)="1","独立完成","合作完成")</f>
        <v>独立完成</v>
      </c>
      <c r="G828" t="str">
        <f t="array" ref="G828">VLOOKUP(A828&amp;I828,IF({1,0},'8.1论文（前端查询） 需要导入-待处理)'!E:E&amp;'8.1论文（前端查询） 需要导入-待处理)'!G:G,'8.1论文（前端查询） 需要导入-待处理)'!A:A),2,)</f>
        <v>2014</v>
      </c>
      <c r="H828" t="str">
        <f>VLOOKUP(T828,刊物分数!A:D,3,1)</f>
        <v>一般期刊、公开出版的论文集</v>
      </c>
      <c r="I828" t="s">
        <v>2390</v>
      </c>
      <c r="J828" t="str">
        <f t="array" ref="J828">VLOOKUP(A828&amp;I828,IF({1,0},'8.1论文（前端查询） 需要导入-待处理)'!E:E&amp;'8.1论文（前端查询） 需要导入-待处理)'!G:G,'8.1论文（前端查询） 需要导入-待处理)'!I:I),2,)</f>
        <v>2014-05-31 </v>
      </c>
      <c r="K828" t="str">
        <f t="array" ref="K828">VLOOKUP(A828&amp;I828,IF({1,0},'8.1论文（前端查询） 需要导入-待处理)'!E:E&amp;'8.1论文（前端查询） 需要导入-待处理)'!G:G,'8.1论文（前端查询） 需要导入-待处理)'!H:H),2,)</f>
        <v>0.4</v>
      </c>
      <c r="L828" t="s">
        <v>27</v>
      </c>
      <c r="M828" t="s">
        <v>542</v>
      </c>
      <c r="N828" t="s">
        <v>29</v>
      </c>
      <c r="R828" t="str">
        <f>CONCATENATE(E828,"(",VLOOKUP(H828,刊物分数!C:D,2,)*70%,")")</f>
        <v>wujing(14)</v>
      </c>
      <c r="T828">
        <v>10</v>
      </c>
    </row>
    <row r="829" hidden="1" spans="1:20">
      <c r="A829" t="s">
        <v>2392</v>
      </c>
      <c r="B829" s="9" t="s">
        <v>2393</v>
      </c>
      <c r="C829" t="str">
        <f t="array" ref="C829">IF(ISNA(VLOOKUP(A829&amp;I829&amp;"1",IF({1,0},'8.1论文（前端查询） 需要导入-待处理)'!E:E&amp;'8.1论文（前端查询） 需要导入-待处理)'!G:G&amp;'8.1论文（前端查询） 需要导入-待处理)'!K:K,'8.1论文（前端查询） 需要导入-待处理)'!B:B),2,)),VLOOKUP(A829,IF({1,0},'8.1论文（前端查询） 需要导入-待处理)'!E:E,'8.1论文（前端查询） 需要导入-待处理)'!B:B),2,),VLOOKUP(A829&amp;I829&amp;"1",IF({1,0},'8.1论文（前端查询） 需要导入-待处理)'!E:E&amp;'8.1论文（前端查询） 需要导入-待处理)'!G:G&amp;'8.1论文（前端查询） 需要导入-待处理)'!K:K,'8.1论文（前端查询） 需要导入-待处理)'!B:B),2,))</f>
        <v>吴静</v>
      </c>
      <c r="D829" t="str">
        <f>VLOOKUP(C829,[1]Sheet1!$A:$B,2,)</f>
        <v>wujing</v>
      </c>
      <c r="E829" s="1" t="s">
        <v>539</v>
      </c>
      <c r="F829" t="str">
        <f t="array" ref="F829">IF(VLOOKUP(A829&amp;I829,IF({1,0},'8.1论文（前端查询） 需要导入-待处理)'!E:E&amp;'8.1论文（前端查询） 需要导入-待处理)'!G:G,'8.1论文（前端查询） 需要导入-待处理)'!J:J),2,)="1","独立完成","合作完成")</f>
        <v>独立完成</v>
      </c>
      <c r="G829" t="str">
        <f t="array" ref="G829">VLOOKUP(A829&amp;I829,IF({1,0},'8.1论文（前端查询） 需要导入-待处理)'!E:E&amp;'8.1论文（前端查询） 需要导入-待处理)'!G:G,'8.1论文（前端查询） 需要导入-待处理)'!A:A),2,)</f>
        <v>2014</v>
      </c>
      <c r="H829" t="str">
        <f>VLOOKUP(T829,刊物分数!A:D,3,1)</f>
        <v>一般期刊、公开出版的论文集</v>
      </c>
      <c r="I829" t="s">
        <v>2393</v>
      </c>
      <c r="J829" t="str">
        <f t="array" ref="J829">VLOOKUP(A829&amp;I829,IF({1,0},'8.1论文（前端查询） 需要导入-待处理)'!E:E&amp;'8.1论文（前端查询） 需要导入-待处理)'!G:G,'8.1论文（前端查询） 需要导入-待处理)'!I:I),2,)</f>
        <v>2014-08-31 </v>
      </c>
      <c r="K829" t="str">
        <f t="array" ref="K829">VLOOKUP(A829&amp;I829,IF({1,0},'8.1论文（前端查询） 需要导入-待处理)'!E:E&amp;'8.1论文（前端查询） 需要导入-待处理)'!G:G,'8.1论文（前端查询） 需要导入-待处理)'!H:H),2,)</f>
        <v>0.4</v>
      </c>
      <c r="L829" t="s">
        <v>27</v>
      </c>
      <c r="M829" t="s">
        <v>542</v>
      </c>
      <c r="N829" t="s">
        <v>29</v>
      </c>
      <c r="R829" t="str">
        <f>CONCATENATE(E829,"(",VLOOKUP(H829,刊物分数!C:D,2,)*70%,")")</f>
        <v>wujing(14)</v>
      </c>
      <c r="T829">
        <v>10</v>
      </c>
    </row>
    <row r="830" hidden="1" spans="1:20">
      <c r="A830" t="s">
        <v>2395</v>
      </c>
      <c r="B830" s="9" t="s">
        <v>2396</v>
      </c>
      <c r="C830" t="str">
        <f t="array" ref="C830">IF(ISNA(VLOOKUP(A830&amp;I830&amp;"1",IF({1,0},'8.1论文（前端查询） 需要导入-待处理)'!E:E&amp;'8.1论文（前端查询） 需要导入-待处理)'!G:G&amp;'8.1论文（前端查询） 需要导入-待处理)'!K:K,'8.1论文（前端查询） 需要导入-待处理)'!B:B),2,)),VLOOKUP(A830,IF({1,0},'8.1论文（前端查询） 需要导入-待处理)'!E:E,'8.1论文（前端查询） 需要导入-待处理)'!B:B),2,),VLOOKUP(A830&amp;I830&amp;"1",IF({1,0},'8.1论文（前端查询） 需要导入-待处理)'!E:E&amp;'8.1论文（前端查询） 需要导入-待处理)'!G:G&amp;'8.1论文（前端查询） 需要导入-待处理)'!K:K,'8.1论文（前端查询） 需要导入-待处理)'!B:B),2,))</f>
        <v>许玉明</v>
      </c>
      <c r="D830" t="str">
        <f>VLOOKUP(C830,[1]Sheet1!$A:$B,2,)</f>
        <v>xuyuming</v>
      </c>
      <c r="E830" s="1" t="s">
        <v>229</v>
      </c>
      <c r="F830" t="str">
        <f t="array" ref="F830">IF(VLOOKUP(A830&amp;I830,IF({1,0},'8.1论文（前端查询） 需要导入-待处理)'!E:E&amp;'8.1论文（前端查询） 需要导入-待处理)'!G:G,'8.1论文（前端查询） 需要导入-待处理)'!J:J),2,)="1","独立完成","合作完成")</f>
        <v>独立完成</v>
      </c>
      <c r="G830" t="str">
        <f t="array" ref="G830">VLOOKUP(A830&amp;I830,IF({1,0},'8.1论文（前端查询） 需要导入-待处理)'!E:E&amp;'8.1论文（前端查询） 需要导入-待处理)'!G:G,'8.1论文（前端查询） 需要导入-待处理)'!A:A),2,)</f>
        <v>2014</v>
      </c>
      <c r="H830" t="str">
        <f>VLOOKUP(T830,刊物分数!A:D,3,1)</f>
        <v>一般期刊、公开出版的论文集</v>
      </c>
      <c r="I830" t="s">
        <v>2396</v>
      </c>
      <c r="J830" t="str">
        <f t="array" ref="J830">VLOOKUP(A830&amp;I830,IF({1,0},'8.1论文（前端查询） 需要导入-待处理)'!E:E&amp;'8.1论文（前端查询） 需要导入-待处理)'!G:G,'8.1论文（前端查询） 需要导入-待处理)'!I:I),2,)</f>
        <v>2014-01-30 </v>
      </c>
      <c r="K830" t="str">
        <f t="array" ref="K830">VLOOKUP(A830&amp;I830,IF({1,0},'8.1论文（前端查询） 需要导入-待处理)'!E:E&amp;'8.1论文（前端查询） 需要导入-待处理)'!G:G,'8.1论文（前端查询） 需要导入-待处理)'!H:H),2,)</f>
        <v>0.7</v>
      </c>
      <c r="L830" t="s">
        <v>27</v>
      </c>
      <c r="M830" t="s">
        <v>548</v>
      </c>
      <c r="N830" t="s">
        <v>29</v>
      </c>
      <c r="R830" t="str">
        <f>CONCATENATE(E830,"(",VLOOKUP(H830,刊物分数!C:D,2,)*70%,")")</f>
        <v>xuyuming(14)</v>
      </c>
      <c r="T830">
        <v>10</v>
      </c>
    </row>
    <row r="831" hidden="1" spans="1:20">
      <c r="A831" t="s">
        <v>2397</v>
      </c>
      <c r="B831" s="9" t="s">
        <v>2400</v>
      </c>
      <c r="C831" t="str">
        <f t="array" ref="C831">IF(ISNA(VLOOKUP(A831&amp;I831&amp;"1",IF({1,0},'8.1论文（前端查询） 需要导入-待处理)'!E:E&amp;'8.1论文（前端查询） 需要导入-待处理)'!G:G&amp;'8.1论文（前端查询） 需要导入-待处理)'!K:K,'8.1论文（前端查询） 需要导入-待处理)'!B:B),2,)),VLOOKUP(A831,IF({1,0},'8.1论文（前端查询） 需要导入-待处理)'!E:E,'8.1论文（前端查询） 需要导入-待处理)'!B:B),2,),VLOOKUP(A831&amp;I831&amp;"1",IF({1,0},'8.1论文（前端查询） 需要导入-待处理)'!E:E&amp;'8.1论文（前端查询） 需要导入-待处理)'!G:G&amp;'8.1论文（前端查询） 需要导入-待处理)'!K:K,'8.1论文（前端查询） 需要导入-待处理)'!B:B),2,))</f>
        <v>许志敏</v>
      </c>
      <c r="D831" t="str">
        <f>VLOOKUP(C831,[1]Sheet1!$A:$B,2,)</f>
        <v>xuzhimin</v>
      </c>
      <c r="E831" s="1" t="s">
        <v>2399</v>
      </c>
      <c r="F831" t="str">
        <f t="array" ref="F831">IF(VLOOKUP(A831&amp;I831,IF({1,0},'8.1论文（前端查询） 需要导入-待处理)'!E:E&amp;'8.1论文（前端查询） 需要导入-待处理)'!G:G,'8.1论文（前端查询） 需要导入-待处理)'!J:J),2,)="1","独立完成","合作完成")</f>
        <v>合作完成</v>
      </c>
      <c r="G831" t="str">
        <f t="array" ref="G831">VLOOKUP(A831&amp;I831,IF({1,0},'8.1论文（前端查询） 需要导入-待处理)'!E:E&amp;'8.1论文（前端查询） 需要导入-待处理)'!G:G,'8.1论文（前端查询） 需要导入-待处理)'!A:A),2,)</f>
        <v>2014</v>
      </c>
      <c r="H831" t="str">
        <f>VLOOKUP(T831,刊物分数!A:D,3,1)</f>
        <v>一般期刊、公开出版的论文集</v>
      </c>
      <c r="I831" t="s">
        <v>2400</v>
      </c>
      <c r="J831" t="str">
        <f t="array" ref="J831">VLOOKUP(A831&amp;I831,IF({1,0},'8.1论文（前端查询） 需要导入-待处理)'!E:E&amp;'8.1论文（前端查询） 需要导入-待处理)'!G:G,'8.1论文（前端查询） 需要导入-待处理)'!I:I),2,)</f>
        <v>2014-09-15 </v>
      </c>
      <c r="K831" t="str">
        <f t="array" ref="K831">VLOOKUP(A831&amp;I831,IF({1,0},'8.1论文（前端查询） 需要导入-待处理)'!E:E&amp;'8.1论文（前端查询） 需要导入-待处理)'!G:G,'8.1论文（前端查询） 需要导入-待处理)'!H:H),2,)</f>
        <v>0.5</v>
      </c>
      <c r="L831" t="s">
        <v>27</v>
      </c>
      <c r="M831" t="s">
        <v>2401</v>
      </c>
      <c r="N831" t="s">
        <v>29</v>
      </c>
      <c r="R831" t="str">
        <f>CONCATENATE(E831,"(",VLOOKUP(H831,刊物分数!C:D,2,)*70%,")")</f>
        <v>xuzhimin(14)</v>
      </c>
      <c r="T831">
        <v>18</v>
      </c>
    </row>
    <row r="832" hidden="1" spans="1:20">
      <c r="A832" t="s">
        <v>2403</v>
      </c>
      <c r="B832" s="9" t="s">
        <v>2404</v>
      </c>
      <c r="C832" t="str">
        <f t="array" ref="C832">IF(ISNA(VLOOKUP(A832&amp;I832&amp;"1",IF({1,0},'8.1论文（前端查询） 需要导入-待处理)'!E:E&amp;'8.1论文（前端查询） 需要导入-待处理)'!G:G&amp;'8.1论文（前端查询） 需要导入-待处理)'!K:K,'8.1论文（前端查询） 需要导入-待处理)'!B:B),2,)),VLOOKUP(A832,IF({1,0},'8.1论文（前端查询） 需要导入-待处理)'!E:E,'8.1论文（前端查询） 需要导入-待处理)'!B:B),2,),VLOOKUP(A832&amp;I832&amp;"1",IF({1,0},'8.1论文（前端查询） 需要导入-待处理)'!E:E&amp;'8.1论文（前端查询） 需要导入-待处理)'!G:G&amp;'8.1论文（前端查询） 需要导入-待处理)'!K:K,'8.1论文（前端查询） 需要导入-待处理)'!B:B),2,))</f>
        <v>许志敏</v>
      </c>
      <c r="D832" t="str">
        <f>VLOOKUP(C832,[1]Sheet1!$A:$B,2,)</f>
        <v>xuzhimin</v>
      </c>
      <c r="E832" s="1" t="s">
        <v>2399</v>
      </c>
      <c r="F832" t="str">
        <f t="array" ref="F832">IF(VLOOKUP(A832&amp;I832,IF({1,0},'8.1论文（前端查询） 需要导入-待处理)'!E:E&amp;'8.1论文（前端查询） 需要导入-待处理)'!G:G,'8.1论文（前端查询） 需要导入-待处理)'!J:J),2,)="1","独立完成","合作完成")</f>
        <v>合作完成</v>
      </c>
      <c r="G832" t="str">
        <f t="array" ref="G832">VLOOKUP(A832&amp;I832,IF({1,0},'8.1论文（前端查询） 需要导入-待处理)'!E:E&amp;'8.1论文（前端查询） 需要导入-待处理)'!G:G,'8.1论文（前端查询） 需要导入-待处理)'!A:A),2,)</f>
        <v>2014</v>
      </c>
      <c r="H832" t="str">
        <f>VLOOKUP(T832,刊物分数!A:D,3,1)</f>
        <v>一般期刊、公开出版的论文集</v>
      </c>
      <c r="I832" t="s">
        <v>2404</v>
      </c>
      <c r="J832" t="str">
        <f t="array" ref="J832">VLOOKUP(A832&amp;I832,IF({1,0},'8.1论文（前端查询） 需要导入-待处理)'!E:E&amp;'8.1论文（前端查询） 需要导入-待处理)'!G:G,'8.1论文（前端查询） 需要导入-待处理)'!I:I),2,)</f>
        <v>2014-10-25 </v>
      </c>
      <c r="K832" t="str">
        <f t="array" ref="K832">VLOOKUP(A832&amp;I832,IF({1,0},'8.1论文（前端查询） 需要导入-待处理)'!E:E&amp;'8.1论文（前端查询） 需要导入-待处理)'!G:G,'8.1论文（前端查询） 需要导入-待处理)'!H:H),2,)</f>
        <v>1</v>
      </c>
      <c r="L832" t="s">
        <v>27</v>
      </c>
      <c r="M832" t="s">
        <v>2401</v>
      </c>
      <c r="N832" t="s">
        <v>29</v>
      </c>
      <c r="R832" t="str">
        <f>CONCATENATE(E832,"(",VLOOKUP(H832,刊物分数!C:D,2,)*70%,")")</f>
        <v>xuzhimin(14)</v>
      </c>
      <c r="T832">
        <v>6</v>
      </c>
    </row>
    <row r="833" hidden="1" spans="1:20">
      <c r="A833" t="s">
        <v>2406</v>
      </c>
      <c r="B833" s="9" t="s">
        <v>2407</v>
      </c>
      <c r="C833" t="str">
        <f t="array" ref="C833">IF(ISNA(VLOOKUP(A833&amp;I833&amp;"1",IF({1,0},'8.1论文（前端查询） 需要导入-待处理)'!E:E&amp;'8.1论文（前端查询） 需要导入-待处理)'!G:G&amp;'8.1论文（前端查询） 需要导入-待处理)'!K:K,'8.1论文（前端查询） 需要导入-待处理)'!B:B),2,)),VLOOKUP(A833,IF({1,0},'8.1论文（前端查询） 需要导入-待处理)'!E:E,'8.1论文（前端查询） 需要导入-待处理)'!B:B),2,),VLOOKUP(A833&amp;I833&amp;"1",IF({1,0},'8.1论文（前端查询） 需要导入-待处理)'!E:E&amp;'8.1论文（前端查询） 需要导入-待处理)'!G:G&amp;'8.1论文（前端查询） 需要导入-待处理)'!K:K,'8.1论文（前端查询） 需要导入-待处理)'!B:B),2,))</f>
        <v>许志敏</v>
      </c>
      <c r="D833" t="str">
        <f>VLOOKUP(C833,[1]Sheet1!$A:$B,2,)</f>
        <v>xuzhimin</v>
      </c>
      <c r="E833" s="1" t="s">
        <v>2399</v>
      </c>
      <c r="F833" t="str">
        <f t="array" ref="F833">IF(VLOOKUP(A833&amp;I833,IF({1,0},'8.1论文（前端查询） 需要导入-待处理)'!E:E&amp;'8.1论文（前端查询） 需要导入-待处理)'!G:G,'8.1论文（前端查询） 需要导入-待处理)'!J:J),2,)="1","独立完成","合作完成")</f>
        <v>合作完成</v>
      </c>
      <c r="G833" t="str">
        <f t="array" ref="G833">VLOOKUP(A833&amp;I833,IF({1,0},'8.1论文（前端查询） 需要导入-待处理)'!E:E&amp;'8.1论文（前端查询） 需要导入-待处理)'!G:G,'8.1论文（前端查询） 需要导入-待处理)'!A:A),2,)</f>
        <v>2014</v>
      </c>
      <c r="H833" t="str">
        <f>VLOOKUP(T833,刊物分数!A:D,3,1)</f>
        <v>一般期刊、公开出版的论文集</v>
      </c>
      <c r="I833" t="s">
        <v>2407</v>
      </c>
      <c r="J833" t="str">
        <f t="array" ref="J833">VLOOKUP(A833&amp;I833,IF({1,0},'8.1论文（前端查询） 需要导入-待处理)'!E:E&amp;'8.1论文（前端查询） 需要导入-待处理)'!G:G,'8.1论文（前端查询） 需要导入-待处理)'!I:I),2,)</f>
        <v>2014-01-05 </v>
      </c>
      <c r="K833" t="str">
        <f t="array" ref="K833">VLOOKUP(A833&amp;I833,IF({1,0},'8.1论文（前端查询） 需要导入-待处理)'!E:E&amp;'8.1论文（前端查询） 需要导入-待处理)'!G:G,'8.1论文（前端查询） 需要导入-待处理)'!H:H),2,)</f>
        <v>0.6</v>
      </c>
      <c r="L833" t="s">
        <v>27</v>
      </c>
      <c r="M833" t="s">
        <v>2401</v>
      </c>
      <c r="N833" t="s">
        <v>29</v>
      </c>
      <c r="R833" t="str">
        <f>CONCATENATE(E833,"(",VLOOKUP(H833,刊物分数!C:D,2,)*70%,")")</f>
        <v>xuzhimin(14)</v>
      </c>
      <c r="T833">
        <v>18</v>
      </c>
    </row>
    <row r="834" hidden="1" spans="1:20">
      <c r="A834" t="s">
        <v>2409</v>
      </c>
      <c r="B834" s="9" t="s">
        <v>2410</v>
      </c>
      <c r="C834" t="str">
        <f t="array" ref="C834">IF(ISNA(VLOOKUP(A834&amp;I834&amp;"1",IF({1,0},'8.1论文（前端查询） 需要导入-待处理)'!E:E&amp;'8.1论文（前端查询） 需要导入-待处理)'!G:G&amp;'8.1论文（前端查询） 需要导入-待处理)'!K:K,'8.1论文（前端查询） 需要导入-待处理)'!B:B),2,)),VLOOKUP(A834,IF({1,0},'8.1论文（前端查询） 需要导入-待处理)'!E:E,'8.1论文（前端查询） 需要导入-待处理)'!B:B),2,),VLOOKUP(A834&amp;I834&amp;"1",IF({1,0},'8.1论文（前端查询） 需要导入-待处理)'!E:E&amp;'8.1论文（前端查询） 需要导入-待处理)'!G:G&amp;'8.1论文（前端查询） 需要导入-待处理)'!K:K,'8.1论文（前端查询） 需要导入-待处理)'!B:B),2,))</f>
        <v>许志敏</v>
      </c>
      <c r="D834" t="str">
        <f>VLOOKUP(C834,[1]Sheet1!$A:$B,2,)</f>
        <v>xuzhimin</v>
      </c>
      <c r="E834" s="1" t="s">
        <v>2399</v>
      </c>
      <c r="F834" t="str">
        <f t="array" ref="F834">IF(VLOOKUP(A834&amp;I834,IF({1,0},'8.1论文（前端查询） 需要导入-待处理)'!E:E&amp;'8.1论文（前端查询） 需要导入-待处理)'!G:G,'8.1论文（前端查询） 需要导入-待处理)'!J:J),2,)="1","独立完成","合作完成")</f>
        <v>独立完成</v>
      </c>
      <c r="G834" t="str">
        <f t="array" ref="G834">VLOOKUP(A834&amp;I834,IF({1,0},'8.1论文（前端查询） 需要导入-待处理)'!E:E&amp;'8.1论文（前端查询） 需要导入-待处理)'!G:G,'8.1论文（前端查询） 需要导入-待处理)'!A:A),2,)</f>
        <v>2014</v>
      </c>
      <c r="H834" t="str">
        <f>VLOOKUP(T834,刊物分数!A:D,3,1)</f>
        <v>一般期刊、公开出版的论文集</v>
      </c>
      <c r="I834" t="s">
        <v>2410</v>
      </c>
      <c r="J834" t="str">
        <f t="array" ref="J834">VLOOKUP(A834&amp;I834,IF({1,0},'8.1论文（前端查询） 需要导入-待处理)'!E:E&amp;'8.1论文（前端查询） 需要导入-待处理)'!G:G,'8.1论文（前端查询） 需要导入-待处理)'!I:I),2,)</f>
        <v>2014-04-25 </v>
      </c>
      <c r="K834" t="str">
        <f t="array" ref="K834">VLOOKUP(A834&amp;I834,IF({1,0},'8.1论文（前端查询） 需要导入-待处理)'!E:E&amp;'8.1论文（前端查询） 需要导入-待处理)'!G:G,'8.1论文（前端查询） 需要导入-待处理)'!H:H),2,)</f>
        <v>0.2</v>
      </c>
      <c r="L834" t="s">
        <v>27</v>
      </c>
      <c r="M834" t="s">
        <v>2401</v>
      </c>
      <c r="N834" t="s">
        <v>29</v>
      </c>
      <c r="R834" t="str">
        <f>CONCATENATE(E834,"(",VLOOKUP(H834,刊物分数!C:D,2,)*70%,")")</f>
        <v>xuzhimin(14)</v>
      </c>
      <c r="T834">
        <v>20</v>
      </c>
    </row>
    <row r="835" hidden="1" spans="1:20">
      <c r="A835" t="s">
        <v>2412</v>
      </c>
      <c r="B835" s="9" t="s">
        <v>1284</v>
      </c>
      <c r="C835" t="str">
        <f t="array" ref="C835">IF(ISNA(VLOOKUP(A835&amp;I835&amp;"1",IF({1,0},'8.1论文（前端查询） 需要导入-待处理)'!E:E&amp;'8.1论文（前端查询） 需要导入-待处理)'!G:G&amp;'8.1论文（前端查询） 需要导入-待处理)'!K:K,'8.1论文（前端查询） 需要导入-待处理)'!B:B),2,)),VLOOKUP(A835,IF({1,0},'8.1论文（前端查询） 需要导入-待处理)'!E:E,'8.1论文（前端查询） 需要导入-待处理)'!B:B),2,),VLOOKUP(A835&amp;I835&amp;"1",IF({1,0},'8.1论文（前端查询） 需要导入-待处理)'!E:E&amp;'8.1论文（前端查询） 需要导入-待处理)'!G:G&amp;'8.1论文（前端查询） 需要导入-待处理)'!K:K,'8.1论文（前端查询） 需要导入-待处理)'!B:B),2,))</f>
        <v>许志敏</v>
      </c>
      <c r="D835" t="str">
        <f>VLOOKUP(C835,[1]Sheet1!$A:$B,2,)</f>
        <v>xuzhimin</v>
      </c>
      <c r="E835" s="1" t="s">
        <v>2399</v>
      </c>
      <c r="F835" t="str">
        <f t="array" ref="F835">IF(VLOOKUP(A835&amp;I835,IF({1,0},'8.1论文（前端查询） 需要导入-待处理)'!E:E&amp;'8.1论文（前端查询） 需要导入-待处理)'!G:G,'8.1论文（前端查询） 需要导入-待处理)'!J:J),2,)="1","独立完成","合作完成")</f>
        <v>合作完成</v>
      </c>
      <c r="G835" t="str">
        <f t="array" ref="G835">VLOOKUP(A835&amp;I835,IF({1,0},'8.1论文（前端查询） 需要导入-待处理)'!E:E&amp;'8.1论文（前端查询） 需要导入-待处理)'!G:G,'8.1论文（前端查询） 需要导入-待处理)'!A:A),2,)</f>
        <v>2014</v>
      </c>
      <c r="H835" t="str">
        <f>VLOOKUP(T835,刊物分数!A:D,3,1)</f>
        <v>一般期刊、公开出版的论文集</v>
      </c>
      <c r="I835" t="s">
        <v>1284</v>
      </c>
      <c r="J835" t="str">
        <f t="array" ref="J835">VLOOKUP(A835&amp;I835,IF({1,0},'8.1论文（前端查询） 需要导入-待处理)'!E:E&amp;'8.1论文（前端查询） 需要导入-待处理)'!G:G,'8.1论文（前端查询） 需要导入-待处理)'!I:I),2,)</f>
        <v>2014-04-25 </v>
      </c>
      <c r="K835" t="str">
        <f t="array" ref="K835">VLOOKUP(A835&amp;I835,IF({1,0},'8.1论文（前端查询） 需要导入-待处理)'!E:E&amp;'8.1论文（前端查询） 需要导入-待处理)'!G:G,'8.1论文（前端查询） 需要导入-待处理)'!H:H),2,)</f>
        <v>0.9</v>
      </c>
      <c r="L835" t="s">
        <v>27</v>
      </c>
      <c r="M835" t="s">
        <v>2401</v>
      </c>
      <c r="N835" t="s">
        <v>29</v>
      </c>
      <c r="R835" t="str">
        <f>CONCATENATE(E835,"(",VLOOKUP(H835,刊物分数!C:D,2,)*70%,")")</f>
        <v>xuzhimin(14)</v>
      </c>
      <c r="T835">
        <v>6</v>
      </c>
    </row>
    <row r="836" hidden="1" spans="1:20">
      <c r="A836" t="s">
        <v>2413</v>
      </c>
      <c r="B836" s="9" t="s">
        <v>75</v>
      </c>
      <c r="C836" t="str">
        <f t="array" ref="C836">IF(ISNA(VLOOKUP(A836&amp;I836&amp;"1",IF({1,0},'8.1论文（前端查询） 需要导入-待处理)'!E:E&amp;'8.1论文（前端查询） 需要导入-待处理)'!G:G&amp;'8.1论文（前端查询） 需要导入-待处理)'!K:K,'8.1论文（前端查询） 需要导入-待处理)'!B:B),2,)),VLOOKUP(A836,IF({1,0},'8.1论文（前端查询） 需要导入-待处理)'!E:E,'8.1论文（前端查询） 需要导入-待处理)'!B:B),2,),VLOOKUP(A836&amp;I836&amp;"1",IF({1,0},'8.1论文（前端查询） 需要导入-待处理)'!E:E&amp;'8.1论文（前端查询） 需要导入-待处理)'!G:G&amp;'8.1论文（前端查询） 需要导入-待处理)'!K:K,'8.1论文（前端查询） 需要导入-待处理)'!B:B),2,))</f>
        <v>严伟涛</v>
      </c>
      <c r="D836" t="str">
        <f>VLOOKUP(C836,[1]Sheet1!$A:$B,2,)</f>
        <v>yanweitao</v>
      </c>
      <c r="E836" s="1" t="s">
        <v>554</v>
      </c>
      <c r="F836" t="str">
        <f t="array" ref="F836">IF(VLOOKUP(A836&amp;I836,IF({1,0},'8.1论文（前端查询） 需要导入-待处理)'!E:E&amp;'8.1论文（前端查询） 需要导入-待处理)'!G:G,'8.1论文（前端查询） 需要导入-待处理)'!J:J),2,)="1","独立完成","合作完成")</f>
        <v>独立完成</v>
      </c>
      <c r="G836" t="str">
        <f t="array" ref="G836">VLOOKUP(A836&amp;I836,IF({1,0},'8.1论文（前端查询） 需要导入-待处理)'!E:E&amp;'8.1论文（前端查询） 需要导入-待处理)'!G:G,'8.1论文（前端查询） 需要导入-待处理)'!A:A),2,)</f>
        <v>2014</v>
      </c>
      <c r="H836" t="str">
        <f>VLOOKUP(T836,刊物分数!A:D,3,1)</f>
        <v>内部刊物</v>
      </c>
      <c r="I836" t="s">
        <v>75</v>
      </c>
      <c r="J836" t="str">
        <f t="array" ref="J836">VLOOKUP(A836&amp;I836,IF({1,0},'8.1论文（前端查询） 需要导入-待处理)'!E:E&amp;'8.1论文（前端查询） 需要导入-待处理)'!G:G,'8.1论文（前端查询） 需要导入-待处理)'!I:I),2,)</f>
        <v>2014-04-25 </v>
      </c>
      <c r="K836" t="str">
        <f t="array" ref="K836">VLOOKUP(A836&amp;I836,IF({1,0},'8.1论文（前端查询） 需要导入-待处理)'!E:E&amp;'8.1论文（前端查询） 需要导入-待处理)'!G:G,'8.1论文（前端查询） 需要导入-待处理)'!H:H),2,)</f>
        <v>0.6</v>
      </c>
      <c r="L836" t="s">
        <v>27</v>
      </c>
      <c r="M836" t="s">
        <v>556</v>
      </c>
      <c r="N836" t="s">
        <v>29</v>
      </c>
      <c r="R836" t="str">
        <f>CONCATENATE(E836,"(",VLOOKUP(H836,刊物分数!C:D,2,)*70%,")")</f>
        <v>yanweitao(3.5)</v>
      </c>
      <c r="T836">
        <v>2</v>
      </c>
    </row>
    <row r="837" hidden="1" spans="1:20">
      <c r="A837" t="s">
        <v>2414</v>
      </c>
      <c r="B837" s="9" t="s">
        <v>373</v>
      </c>
      <c r="C837" t="str">
        <f t="array" ref="C837">IF(ISNA(VLOOKUP(A837&amp;I837&amp;"1",IF({1,0},'8.1论文（前端查询） 需要导入-待处理)'!E:E&amp;'8.1论文（前端查询） 需要导入-待处理)'!G:G&amp;'8.1论文（前端查询） 需要导入-待处理)'!K:K,'8.1论文（前端查询） 需要导入-待处理)'!B:B),2,)),VLOOKUP(A837,IF({1,0},'8.1论文（前端查询） 需要导入-待处理)'!E:E,'8.1论文（前端查询） 需要导入-待处理)'!B:B),2,),VLOOKUP(A837&amp;I837&amp;"1",IF({1,0},'8.1论文（前端查询） 需要导入-待处理)'!E:E&amp;'8.1论文（前端查询） 需要导入-待处理)'!G:G&amp;'8.1论文（前端查询） 需要导入-待处理)'!K:K,'8.1论文（前端查询） 需要导入-待处理)'!B:B),2,))</f>
        <v>严伟涛</v>
      </c>
      <c r="D837" t="str">
        <f>VLOOKUP(C837,[1]Sheet1!$A:$B,2,)</f>
        <v>yanweitao</v>
      </c>
      <c r="E837" s="1" t="s">
        <v>554</v>
      </c>
      <c r="F837" t="str">
        <f t="array" ref="F837">IF(VLOOKUP(A837&amp;I837,IF({1,0},'8.1论文（前端查询） 需要导入-待处理)'!E:E&amp;'8.1论文（前端查询） 需要导入-待处理)'!G:G,'8.1论文（前端查询） 需要导入-待处理)'!J:J),2,)="1","独立完成","合作完成")</f>
        <v>独立完成</v>
      </c>
      <c r="G837" t="str">
        <f t="array" ref="G837">VLOOKUP(A837&amp;I837,IF({1,0},'8.1论文（前端查询） 需要导入-待处理)'!E:E&amp;'8.1论文（前端查询） 需要导入-待处理)'!G:G,'8.1论文（前端查询） 需要导入-待处理)'!A:A),2,)</f>
        <v>2014</v>
      </c>
      <c r="H837" t="str">
        <f>VLOOKUP(T837,刊物分数!A:D,3,1)</f>
        <v>一般期刊、公开出版的论文集</v>
      </c>
      <c r="I837" t="s">
        <v>373</v>
      </c>
      <c r="J837" t="str">
        <f t="array" ref="J837">VLOOKUP(A837&amp;I837,IF({1,0},'8.1论文（前端查询） 需要导入-待处理)'!E:E&amp;'8.1论文（前端查询） 需要导入-待处理)'!G:G,'8.1论文（前端查询） 需要导入-待处理)'!I:I),2,)</f>
        <v>2014-06-27 </v>
      </c>
      <c r="K837" t="str">
        <f t="array" ref="K837">VLOOKUP(A837&amp;I837,IF({1,0},'8.1论文（前端查询） 需要导入-待处理)'!E:E&amp;'8.1论文（前端查询） 需要导入-待处理)'!G:G,'8.1论文（前端查询） 需要导入-待处理)'!H:H),2,)</f>
        <v>0.6</v>
      </c>
      <c r="L837" t="s">
        <v>27</v>
      </c>
      <c r="M837" t="s">
        <v>556</v>
      </c>
      <c r="N837" t="s">
        <v>29</v>
      </c>
      <c r="R837" t="str">
        <f>CONCATENATE(E837,"(",VLOOKUP(H837,刊物分数!C:D,2,)*70%,")")</f>
        <v>yanweitao(14)</v>
      </c>
      <c r="T837">
        <v>10</v>
      </c>
    </row>
    <row r="838" hidden="1" spans="1:20">
      <c r="A838" t="s">
        <v>2416</v>
      </c>
      <c r="B838" s="9" t="s">
        <v>1811</v>
      </c>
      <c r="C838" t="str">
        <f t="array" ref="C838">IF(ISNA(VLOOKUP(A838&amp;I838&amp;"1",IF({1,0},'8.1论文（前端查询） 需要导入-待处理)'!E:E&amp;'8.1论文（前端查询） 需要导入-待处理)'!G:G&amp;'8.1论文（前端查询） 需要导入-待处理)'!K:K,'8.1论文（前端查询） 需要导入-待处理)'!B:B),2,)),VLOOKUP(A838,IF({1,0},'8.1论文（前端查询） 需要导入-待处理)'!E:E,'8.1论文（前端查询） 需要导入-待处理)'!B:B),2,),VLOOKUP(A838&amp;I838&amp;"1",IF({1,0},'8.1论文（前端查询） 需要导入-待处理)'!E:E&amp;'8.1论文（前端查询） 需要导入-待处理)'!G:G&amp;'8.1论文（前端查询） 需要导入-待处理)'!K:K,'8.1论文（前端查询） 需要导入-待处理)'!B:B),2,))</f>
        <v>杨玲</v>
      </c>
      <c r="D838" t="str">
        <f>VLOOKUP(C838,[1]Sheet1!$A:$B,2,)</f>
        <v>yangling</v>
      </c>
      <c r="E838" s="1" t="s">
        <v>564</v>
      </c>
      <c r="F838" t="str">
        <f t="array" ref="F838">IF(VLOOKUP(A838&amp;I838,IF({1,0},'8.1论文（前端查询） 需要导入-待处理)'!E:E&amp;'8.1论文（前端查询） 需要导入-待处理)'!G:G,'8.1论文（前端查询） 需要导入-待处理)'!J:J),2,)="1","独立完成","合作完成")</f>
        <v>独立完成</v>
      </c>
      <c r="G838" t="str">
        <f t="array" ref="G838">VLOOKUP(A838&amp;I838,IF({1,0},'8.1论文（前端查询） 需要导入-待处理)'!E:E&amp;'8.1论文（前端查询） 需要导入-待处理)'!G:G,'8.1论文（前端查询） 需要导入-待处理)'!A:A),2,)</f>
        <v>2014</v>
      </c>
      <c r="H838" t="str">
        <f>VLOOKUP(T838,刊物分数!A:D,3,1)</f>
        <v>一般期刊、公开出版的论文集</v>
      </c>
      <c r="I838" t="s">
        <v>1811</v>
      </c>
      <c r="J838" t="str">
        <f t="array" ref="J838">VLOOKUP(A838&amp;I838,IF({1,0},'8.1论文（前端查询） 需要导入-待处理)'!E:E&amp;'8.1论文（前端查询） 需要导入-待处理)'!G:G,'8.1论文（前端查询） 需要导入-待处理)'!I:I),2,)</f>
        <v>2014-08-29 </v>
      </c>
      <c r="K838" t="str">
        <f t="array" ref="K838">VLOOKUP(A838&amp;I838,IF({1,0},'8.1论文（前端查询） 需要导入-待处理)'!E:E&amp;'8.1论文（前端查询） 需要导入-待处理)'!G:G,'8.1论文（前端查询） 需要导入-待处理)'!H:H),2,)</f>
        <v>0.8</v>
      </c>
      <c r="L838" t="s">
        <v>27</v>
      </c>
      <c r="M838" t="s">
        <v>567</v>
      </c>
      <c r="N838" t="s">
        <v>29</v>
      </c>
      <c r="R838" t="str">
        <f>CONCATENATE(E838,"(",VLOOKUP(H838,刊物分数!C:D,2,)*70%,")")</f>
        <v>yangling(14)</v>
      </c>
      <c r="T838">
        <v>20</v>
      </c>
    </row>
    <row r="839" hidden="1" spans="1:20">
      <c r="A839" t="s">
        <v>2418</v>
      </c>
      <c r="B839" s="9" t="s">
        <v>1406</v>
      </c>
      <c r="C839" t="str">
        <f t="array" ref="C839">IF(ISNA(VLOOKUP(A839&amp;I839&amp;"1",IF({1,0},'8.1论文（前端查询） 需要导入-待处理)'!E:E&amp;'8.1论文（前端查询） 需要导入-待处理)'!G:G&amp;'8.1论文（前端查询） 需要导入-待处理)'!K:K,'8.1论文（前端查询） 需要导入-待处理)'!B:B),2,)),VLOOKUP(A839,IF({1,0},'8.1论文（前端查询） 需要导入-待处理)'!E:E,'8.1论文（前端查询） 需要导入-待处理)'!B:B),2,),VLOOKUP(A839&amp;I839&amp;"1",IF({1,0},'8.1论文（前端查询） 需要导入-待处理)'!E:E&amp;'8.1论文（前端查询） 需要导入-待处理)'!G:G&amp;'8.1论文（前端查询） 需要导入-待处理)'!K:K,'8.1论文（前端查询） 需要导入-待处理)'!B:B),2,))</f>
        <v>杨玲</v>
      </c>
      <c r="D839" t="str">
        <f>VLOOKUP(C839,[1]Sheet1!$A:$B,2,)</f>
        <v>yangling</v>
      </c>
      <c r="E839" s="1" t="s">
        <v>564</v>
      </c>
      <c r="F839" t="str">
        <f t="array" ref="F839">IF(VLOOKUP(A839&amp;I839,IF({1,0},'8.1论文（前端查询） 需要导入-待处理)'!E:E&amp;'8.1论文（前端查询） 需要导入-待处理)'!G:G,'8.1论文（前端查询） 需要导入-待处理)'!J:J),2,)="1","独立完成","合作完成")</f>
        <v>独立完成</v>
      </c>
      <c r="G839" t="str">
        <f t="array" ref="G839">VLOOKUP(A839&amp;I839,IF({1,0},'8.1论文（前端查询） 需要导入-待处理)'!E:E&amp;'8.1论文（前端查询） 需要导入-待处理)'!G:G,'8.1论文（前端查询） 需要导入-待处理)'!A:A),2,)</f>
        <v>2014</v>
      </c>
      <c r="H839" t="str">
        <f>VLOOKUP(T839,刊物分数!A:D,3,1)</f>
        <v>一般期刊、公开出版的论文集</v>
      </c>
      <c r="I839" t="s">
        <v>1406</v>
      </c>
      <c r="J839" t="str">
        <f t="array" ref="J839">VLOOKUP(A839&amp;I839,IF({1,0},'8.1论文（前端查询） 需要导入-待处理)'!E:E&amp;'8.1论文（前端查询） 需要导入-待处理)'!G:G,'8.1论文（前端查询） 需要导入-待处理)'!I:I),2,)</f>
        <v>2014-08-20 </v>
      </c>
      <c r="K839" t="str">
        <f t="array" ref="K839">VLOOKUP(A839&amp;I839,IF({1,0},'8.1论文（前端查询） 需要导入-待处理)'!E:E&amp;'8.1论文（前端查询） 需要导入-待处理)'!G:G,'8.1论文（前端查询） 需要导入-待处理)'!H:H),2,)</f>
        <v>0.8</v>
      </c>
      <c r="L839" t="s">
        <v>27</v>
      </c>
      <c r="M839" t="s">
        <v>567</v>
      </c>
      <c r="N839" t="s">
        <v>29</v>
      </c>
      <c r="R839" t="str">
        <f>CONCATENATE(E839,"(",VLOOKUP(H839,刊物分数!C:D,2,)*70%,")")</f>
        <v>yangling(14)</v>
      </c>
      <c r="T839">
        <v>10</v>
      </c>
    </row>
    <row r="840" hidden="1" spans="1:20">
      <c r="A840" t="s">
        <v>2420</v>
      </c>
      <c r="B840" s="9" t="s">
        <v>2421</v>
      </c>
      <c r="C840" t="str">
        <f t="array" ref="C840">IF(ISNA(VLOOKUP(A840&amp;I840&amp;"1",IF({1,0},'8.1论文（前端查询） 需要导入-待处理)'!E:E&amp;'8.1论文（前端查询） 需要导入-待处理)'!G:G&amp;'8.1论文（前端查询） 需要导入-待处理)'!K:K,'8.1论文（前端查询） 需要导入-待处理)'!B:B),2,)),VLOOKUP(A840,IF({1,0},'8.1论文（前端查询） 需要导入-待处理)'!E:E,'8.1论文（前端查询） 需要导入-待处理)'!B:B),2,),VLOOKUP(A840&amp;I840&amp;"1",IF({1,0},'8.1论文（前端查询） 需要导入-待处理)'!E:E&amp;'8.1论文（前端查询） 需要导入-待处理)'!G:G&amp;'8.1论文（前端查询） 需要导入-待处理)'!K:K,'8.1论文（前端查询） 需要导入-待处理)'!B:B),2,))</f>
        <v>杨孝容</v>
      </c>
      <c r="D840" t="str">
        <f>VLOOKUP(C840,[1]Sheet1!$A:$B,2,)</f>
        <v>yangxiaorong</v>
      </c>
      <c r="E840" s="1" t="s">
        <v>581</v>
      </c>
      <c r="F840" t="str">
        <f t="array" ref="F840">IF(VLOOKUP(A840&amp;I840,IF({1,0},'8.1论文（前端查询） 需要导入-待处理)'!E:E&amp;'8.1论文（前端查询） 需要导入-待处理)'!G:G,'8.1论文（前端查询） 需要导入-待处理)'!J:J),2,)="1","独立完成","合作完成")</f>
        <v>独立完成</v>
      </c>
      <c r="G840" t="str">
        <f t="array" ref="G840">VLOOKUP(A840&amp;I840,IF({1,0},'8.1论文（前端查询） 需要导入-待处理)'!E:E&amp;'8.1论文（前端查询） 需要导入-待处理)'!G:G,'8.1论文（前端查询） 需要导入-待处理)'!A:A),2,)</f>
        <v>2014</v>
      </c>
      <c r="H840" t="str">
        <f>VLOOKUP(T840,刊物分数!A:D,3,1)</f>
        <v>一般核心期刊</v>
      </c>
      <c r="I840" t="s">
        <v>2421</v>
      </c>
      <c r="J840" t="str">
        <f t="array" ref="J840">VLOOKUP(A840&amp;I840,IF({1,0},'8.1论文（前端查询） 需要导入-待处理)'!E:E&amp;'8.1论文（前端查询） 需要导入-待处理)'!G:G,'8.1论文（前端查询） 需要导入-待处理)'!I:I),2,)</f>
        <v>2014-10-15 </v>
      </c>
      <c r="K840" t="str">
        <f t="array" ref="K840">VLOOKUP(A840&amp;I840,IF({1,0},'8.1论文（前端查询） 需要导入-待处理)'!E:E&amp;'8.1论文（前端查询） 需要导入-待处理)'!G:G,'8.1论文（前端查询） 需要导入-待处理)'!H:H),2,)</f>
        <v>1.5</v>
      </c>
      <c r="L840" t="s">
        <v>27</v>
      </c>
      <c r="M840" t="s">
        <v>584</v>
      </c>
      <c r="N840" t="s">
        <v>29</v>
      </c>
      <c r="R840" t="str">
        <f>CONCATENATE(E840,"(",VLOOKUP(H840,刊物分数!C:D,2,)*70%,")")</f>
        <v>yangxiaorong(42)</v>
      </c>
      <c r="T840">
        <v>60</v>
      </c>
    </row>
    <row r="841" hidden="1" spans="1:20">
      <c r="A841" t="s">
        <v>2423</v>
      </c>
      <c r="B841" s="9" t="s">
        <v>2424</v>
      </c>
      <c r="C841" t="str">
        <f t="array" ref="C841">IF(ISNA(VLOOKUP(A841&amp;I841&amp;"1",IF({1,0},'8.1论文（前端查询） 需要导入-待处理)'!E:E&amp;'8.1论文（前端查询） 需要导入-待处理)'!G:G&amp;'8.1论文（前端查询） 需要导入-待处理)'!K:K,'8.1论文（前端查询） 需要导入-待处理)'!B:B),2,)),VLOOKUP(A841,IF({1,0},'8.1论文（前端查询） 需要导入-待处理)'!E:E,'8.1论文（前端查询） 需要导入-待处理)'!B:B),2,),VLOOKUP(A841&amp;I841&amp;"1",IF({1,0},'8.1论文（前端查询） 需要导入-待处理)'!E:E&amp;'8.1论文（前端查询） 需要导入-待处理)'!G:G&amp;'8.1论文（前端查询） 需要导入-待处理)'!K:K,'8.1论文（前端查询） 需要导入-待处理)'!B:B),2,))</f>
        <v>杨孝容</v>
      </c>
      <c r="D841" t="str">
        <f>VLOOKUP(C841,[1]Sheet1!$A:$B,2,)</f>
        <v>yangxiaorong</v>
      </c>
      <c r="E841" s="1" t="s">
        <v>581</v>
      </c>
      <c r="F841" t="str">
        <f t="array" ref="F841">IF(VLOOKUP(A841&amp;I841,IF({1,0},'8.1论文（前端查询） 需要导入-待处理)'!E:E&amp;'8.1论文（前端查询） 需要导入-待处理)'!G:G,'8.1论文（前端查询） 需要导入-待处理)'!J:J),2,)="1","独立完成","合作完成")</f>
        <v>独立完成</v>
      </c>
      <c r="G841" t="str">
        <f t="array" ref="G841">VLOOKUP(A841&amp;I841,IF({1,0},'8.1论文（前端查询） 需要导入-待处理)'!E:E&amp;'8.1论文（前端查询） 需要导入-待处理)'!G:G,'8.1论文（前端查询） 需要导入-待处理)'!A:A),2,)</f>
        <v>2014</v>
      </c>
      <c r="H841" t="str">
        <f>VLOOKUP(T841,刊物分数!A:D,3,1)</f>
        <v>一般核心期刊</v>
      </c>
      <c r="I841" t="s">
        <v>2424</v>
      </c>
      <c r="J841" t="str">
        <f t="array" ref="J841">VLOOKUP(A841&amp;I841,IF({1,0},'8.1论文（前端查询） 需要导入-待处理)'!E:E&amp;'8.1论文（前端查询） 需要导入-待处理)'!G:G,'8.1论文（前端查询） 需要导入-待处理)'!I:I),2,)</f>
        <v>2014-11-10 </v>
      </c>
      <c r="K841" t="str">
        <f t="array" ref="K841">VLOOKUP(A841&amp;I841,IF({1,0},'8.1论文（前端查询） 需要导入-待处理)'!E:E&amp;'8.1论文（前端查询） 需要导入-待处理)'!G:G,'8.1论文（前端查询） 需要导入-待处理)'!H:H),2,)</f>
        <v>1.3</v>
      </c>
      <c r="L841" t="s">
        <v>27</v>
      </c>
      <c r="M841" t="s">
        <v>584</v>
      </c>
      <c r="N841" t="s">
        <v>29</v>
      </c>
      <c r="R841" t="str">
        <f>CONCATENATE(E841,"(",VLOOKUP(H841,刊物分数!C:D,2,)*70%,")")</f>
        <v>yangxiaorong(42)</v>
      </c>
      <c r="T841">
        <v>30</v>
      </c>
    </row>
    <row r="842" hidden="1" spans="1:20">
      <c r="A842" t="s">
        <v>2426</v>
      </c>
      <c r="B842" s="9" t="s">
        <v>950</v>
      </c>
      <c r="C842" t="str">
        <f t="array" ref="C842">IF(ISNA(VLOOKUP(A842&amp;I842&amp;"1",IF({1,0},'8.1论文（前端查询） 需要导入-待处理)'!E:E&amp;'8.1论文（前端查询） 需要导入-待处理)'!G:G&amp;'8.1论文（前端查询） 需要导入-待处理)'!K:K,'8.1论文（前端查询） 需要导入-待处理)'!B:B),2,)),VLOOKUP(A842,IF({1,0},'8.1论文（前端查询） 需要导入-待处理)'!E:E,'8.1论文（前端查询） 需要导入-待处理)'!B:B),2,),VLOOKUP(A842&amp;I842&amp;"1",IF({1,0},'8.1论文（前端查询） 需要导入-待处理)'!E:E&amp;'8.1论文（前端查询） 需要导入-待处理)'!G:G&amp;'8.1论文（前端查询） 需要导入-待处理)'!K:K,'8.1论文（前端查询） 需要导入-待处理)'!B:B),2,))</f>
        <v>杨姝</v>
      </c>
      <c r="D842" t="str">
        <f>VLOOKUP(C842,[1]Sheet1!$A:$B,2,)</f>
        <v>yangshu</v>
      </c>
      <c r="E842" s="1" t="s">
        <v>1053</v>
      </c>
      <c r="F842" t="str">
        <f t="array" ref="F842">IF(VLOOKUP(A842&amp;I842,IF({1,0},'8.1论文（前端查询） 需要导入-待处理)'!E:E&amp;'8.1论文（前端查询） 需要导入-待处理)'!G:G,'8.1论文（前端查询） 需要导入-待处理)'!J:J),2,)="1","独立完成","合作完成")</f>
        <v>独立完成</v>
      </c>
      <c r="G842" t="str">
        <f t="array" ref="G842">VLOOKUP(A842&amp;I842,IF({1,0},'8.1论文（前端查询） 需要导入-待处理)'!E:E&amp;'8.1论文（前端查询） 需要导入-待处理)'!G:G,'8.1论文（前端查询） 需要导入-待处理)'!A:A),2,)</f>
        <v>2014</v>
      </c>
      <c r="H842" t="str">
        <f>VLOOKUP(T842,刊物分数!A:D,3,1)</f>
        <v>一般期刊、公开出版的论文集</v>
      </c>
      <c r="I842" t="s">
        <v>950</v>
      </c>
      <c r="J842" t="str">
        <f t="array" ref="J842">VLOOKUP(A842&amp;I842,IF({1,0},'8.1论文（前端查询） 需要导入-待处理)'!E:E&amp;'8.1论文（前端查询） 需要导入-待处理)'!G:G,'8.1论文（前端查询） 需要导入-待处理)'!I:I),2,)</f>
        <v>2014-11-16 </v>
      </c>
      <c r="K842" t="str">
        <f t="array" ref="K842">VLOOKUP(A842&amp;I842,IF({1,0},'8.1论文（前端查询） 需要导入-待处理)'!E:E&amp;'8.1论文（前端查询） 需要导入-待处理)'!G:G,'8.1论文（前端查询） 需要导入-待处理)'!H:H),2,)</f>
        <v>0.3</v>
      </c>
      <c r="L842" t="s">
        <v>27</v>
      </c>
      <c r="M842" t="s">
        <v>1055</v>
      </c>
      <c r="N842" t="s">
        <v>29</v>
      </c>
      <c r="R842" t="str">
        <f>CONCATENATE(E842,"(",VLOOKUP(H842,刊物分数!C:D,2,)*70%,")")</f>
        <v>yangshu(14)</v>
      </c>
      <c r="T842">
        <v>20</v>
      </c>
    </row>
    <row r="843" hidden="1" spans="1:20">
      <c r="A843" t="s">
        <v>2427</v>
      </c>
      <c r="B843" s="9" t="s">
        <v>2427</v>
      </c>
      <c r="C843" t="str">
        <f t="array" ref="C843">IF(ISNA(VLOOKUP(A843&amp;I843&amp;"1",IF({1,0},'8.1论文（前端查询） 需要导入-待处理)'!E:E&amp;'8.1论文（前端查询） 需要导入-待处理)'!G:G&amp;'8.1论文（前端查询） 需要导入-待处理)'!K:K,'8.1论文（前端查询） 需要导入-待处理)'!B:B),2,)),VLOOKUP(A843,IF({1,0},'8.1论文（前端查询） 需要导入-待处理)'!E:E,'8.1论文（前端查询） 需要导入-待处理)'!B:B),2,),VLOOKUP(A843&amp;I843&amp;"1",IF({1,0},'8.1论文（前端查询） 需要导入-待处理)'!E:E&amp;'8.1论文（前端查询） 需要导入-待处理)'!G:G&amp;'8.1论文（前端查询） 需要导入-待处理)'!K:K,'8.1论文（前端查询） 需要导入-待处理)'!B:B),2,))</f>
        <v>张永恒</v>
      </c>
      <c r="D843" t="str">
        <f>VLOOKUP(C843,[1]Sheet1!$A:$B,2,)</f>
        <v>zhangyongheng</v>
      </c>
      <c r="E843" s="1" t="s">
        <v>2429</v>
      </c>
      <c r="F843" t="str">
        <f t="array" ref="F843">IF(VLOOKUP(A843&amp;I843,IF({1,0},'8.1论文（前端查询） 需要导入-待处理)'!E:E&amp;'8.1论文（前端查询） 需要导入-待处理)'!G:G,'8.1论文（前端查询） 需要导入-待处理)'!J:J),2,)="1","独立完成","合作完成")</f>
        <v>独立完成</v>
      </c>
      <c r="G843" t="str">
        <f t="array" ref="G843">VLOOKUP(A843&amp;I843,IF({1,0},'8.1论文（前端查询） 需要导入-待处理)'!E:E&amp;'8.1论文（前端查询） 需要导入-待处理)'!G:G,'8.1论文（前端查询） 需要导入-待处理)'!A:A),2,)</f>
        <v>2014</v>
      </c>
      <c r="H843" t="str">
        <f>VLOOKUP(T843,刊物分数!A:D,3,1)</f>
        <v>一般期刊、公开出版的论文集</v>
      </c>
      <c r="I843" t="s">
        <v>2427</v>
      </c>
      <c r="J843" t="str">
        <f t="array" ref="J843">VLOOKUP(A843&amp;I843,IF({1,0},'8.1论文（前端查询） 需要导入-待处理)'!E:E&amp;'8.1论文（前端查询） 需要导入-待处理)'!G:G,'8.1论文（前端查询） 需要导入-待处理)'!I:I),2,)</f>
        <v>2014-04-01 </v>
      </c>
      <c r="K843" t="str">
        <f t="array" ref="K843">VLOOKUP(A843&amp;I843,IF({1,0},'8.1论文（前端查询） 需要导入-待处理)'!E:E&amp;'8.1论文（前端查询） 需要导入-待处理)'!G:G,'8.1论文（前端查询） 需要导入-待处理)'!H:H),2,)</f>
        <v>0.5</v>
      </c>
      <c r="L843" t="s">
        <v>27</v>
      </c>
      <c r="M843" t="s">
        <v>2430</v>
      </c>
      <c r="N843" t="s">
        <v>29</v>
      </c>
      <c r="R843" t="str">
        <f>CONCATENATE(E843,"(",VLOOKUP(H843,刊物分数!C:D,2,)*70%,")")</f>
        <v>zhangyongheng(14)</v>
      </c>
      <c r="T843">
        <v>20</v>
      </c>
    </row>
    <row r="844" hidden="1" spans="1:20">
      <c r="A844" t="s">
        <v>2432</v>
      </c>
      <c r="B844" s="9" t="s">
        <v>34</v>
      </c>
      <c r="C844" t="str">
        <f t="array" ref="C844">IF(ISNA(VLOOKUP(A844&amp;I844&amp;"1",IF({1,0},'8.1论文（前端查询） 需要导入-待处理)'!E:E&amp;'8.1论文（前端查询） 需要导入-待处理)'!G:G&amp;'8.1论文（前端查询） 需要导入-待处理)'!K:K,'8.1论文（前端查询） 需要导入-待处理)'!B:B),2,)),VLOOKUP(A844,IF({1,0},'8.1论文（前端查询） 需要导入-待处理)'!E:E,'8.1论文（前端查询） 需要导入-待处理)'!B:B),2,),VLOOKUP(A844&amp;I844&amp;"1",IF({1,0},'8.1论文（前端查询） 需要导入-待处理)'!E:E&amp;'8.1论文（前端查询） 需要导入-待处理)'!G:G&amp;'8.1论文（前端查询） 需要导入-待处理)'!K:K,'8.1论文（前端查询） 需要导入-待处理)'!B:B),2,))</f>
        <v>张永恒</v>
      </c>
      <c r="D844" t="str">
        <f>VLOOKUP(C844,[1]Sheet1!$A:$B,2,)</f>
        <v>zhangyongheng</v>
      </c>
      <c r="E844" s="1" t="s">
        <v>2429</v>
      </c>
      <c r="F844" t="str">
        <f t="array" ref="F844">IF(VLOOKUP(A844&amp;I844,IF({1,0},'8.1论文（前端查询） 需要导入-待处理)'!E:E&amp;'8.1论文（前端查询） 需要导入-待处理)'!G:G,'8.1论文（前端查询） 需要导入-待处理)'!J:J),2,)="1","独立完成","合作完成")</f>
        <v>合作完成</v>
      </c>
      <c r="G844" t="str">
        <f t="array" ref="G844">VLOOKUP(A844&amp;I844,IF({1,0},'8.1论文（前端查询） 需要导入-待处理)'!E:E&amp;'8.1论文（前端查询） 需要导入-待处理)'!G:G,'8.1论文（前端查询） 需要导入-待处理)'!A:A),2,)</f>
        <v>2014</v>
      </c>
      <c r="H844" t="str">
        <f>VLOOKUP(T844,刊物分数!A:D,3,1)</f>
        <v>一般期刊、公开出版的论文集</v>
      </c>
      <c r="I844" t="s">
        <v>34</v>
      </c>
      <c r="J844" t="str">
        <f t="array" ref="J844">VLOOKUP(A844&amp;I844,IF({1,0},'8.1论文（前端查询） 需要导入-待处理)'!E:E&amp;'8.1论文（前端查询） 需要导入-待处理)'!G:G,'8.1论文（前端查询） 需要导入-待处理)'!I:I),2,)</f>
        <v>2014-08-15 </v>
      </c>
      <c r="K844" t="str">
        <f t="array" ref="K844">VLOOKUP(A844&amp;I844,IF({1,0},'8.1论文（前端查询） 需要导入-待处理)'!E:E&amp;'8.1论文（前端查询） 需要导入-待处理)'!G:G,'8.1论文（前端查询） 需要导入-待处理)'!H:H),2,)</f>
        <v>0.3</v>
      </c>
      <c r="L844" t="s">
        <v>27</v>
      </c>
      <c r="M844" t="s">
        <v>2430</v>
      </c>
      <c r="N844" t="s">
        <v>29</v>
      </c>
      <c r="R844" t="str">
        <f>CONCATENATE(E844,"(",VLOOKUP(H844,刊物分数!C:D,2,)*70%,")")</f>
        <v>zhangyongheng(14)</v>
      </c>
      <c r="T844">
        <v>12</v>
      </c>
    </row>
    <row r="845" hidden="1" spans="1:20">
      <c r="A845" t="s">
        <v>2434</v>
      </c>
      <c r="B845" s="9" t="s">
        <v>2181</v>
      </c>
      <c r="C845" t="str">
        <f t="array" ref="C845">IF(ISNA(VLOOKUP(A845&amp;I845&amp;"1",IF({1,0},'8.1论文（前端查询） 需要导入-待处理)'!E:E&amp;'8.1论文（前端查询） 需要导入-待处理)'!G:G&amp;'8.1论文（前端查询） 需要导入-待处理)'!K:K,'8.1论文（前端查询） 需要导入-待处理)'!B:B),2,)),VLOOKUP(A845,IF({1,0},'8.1论文（前端查询） 需要导入-待处理)'!E:E,'8.1论文（前端查询） 需要导入-待处理)'!B:B),2,),VLOOKUP(A845&amp;I845&amp;"1",IF({1,0},'8.1论文（前端查询） 需要导入-待处理)'!E:E&amp;'8.1论文（前端查询） 需要导入-待处理)'!G:G&amp;'8.1论文（前端查询） 需要导入-待处理)'!K:K,'8.1论文（前端查询） 需要导入-待处理)'!B:B),2,))</f>
        <v>张永恒</v>
      </c>
      <c r="D845" t="str">
        <f>VLOOKUP(C845,[1]Sheet1!$A:$B,2,)</f>
        <v>zhangyongheng</v>
      </c>
      <c r="E845" s="1" t="s">
        <v>2429</v>
      </c>
      <c r="F845" t="str">
        <f t="array" ref="F845">IF(VLOOKUP(A845&amp;I845,IF({1,0},'8.1论文（前端查询） 需要导入-待处理)'!E:E&amp;'8.1论文（前端查询） 需要导入-待处理)'!G:G,'8.1论文（前端查询） 需要导入-待处理)'!J:J),2,)="1","独立完成","合作完成")</f>
        <v>合作完成</v>
      </c>
      <c r="G845" t="str">
        <f t="array" ref="G845">VLOOKUP(A845&amp;I845,IF({1,0},'8.1论文（前端查询） 需要导入-待处理)'!E:E&amp;'8.1论文（前端查询） 需要导入-待处理)'!G:G,'8.1论文（前端查询） 需要导入-待处理)'!A:A),2,)</f>
        <v>2014</v>
      </c>
      <c r="H845" t="str">
        <f>VLOOKUP(T845,刊物分数!A:D,3,1)</f>
        <v>内部刊物</v>
      </c>
      <c r="I845" t="s">
        <v>2181</v>
      </c>
      <c r="J845" t="str">
        <f t="array" ref="J845">VLOOKUP(A845&amp;I845,IF({1,0},'8.1论文（前端查询） 需要导入-待处理)'!E:E&amp;'8.1论文（前端查询） 需要导入-待处理)'!G:G,'8.1论文（前端查询） 需要导入-待处理)'!I:I),2,)</f>
        <v>2014-08-20 </v>
      </c>
      <c r="K845" t="str">
        <f t="array" ref="K845">VLOOKUP(A845&amp;I845,IF({1,0},'8.1论文（前端查询） 需要导入-待处理)'!E:E&amp;'8.1论文（前端查询） 需要导入-待处理)'!G:G,'8.1论文（前端查询） 需要导入-待处理)'!H:H),2,)</f>
        <v>1</v>
      </c>
      <c r="L845" t="s">
        <v>27</v>
      </c>
      <c r="M845" t="s">
        <v>2430</v>
      </c>
      <c r="N845" t="s">
        <v>29</v>
      </c>
      <c r="R845" t="str">
        <f>CONCATENATE(E845,"(",VLOOKUP(H845,刊物分数!C:D,2,)*70%,")")</f>
        <v>zhangyongheng(3.5)</v>
      </c>
      <c r="T845">
        <v>1.2</v>
      </c>
    </row>
    <row r="846" hidden="1" spans="1:20">
      <c r="A846" t="s">
        <v>2436</v>
      </c>
      <c r="B846" s="9" t="s">
        <v>2437</v>
      </c>
      <c r="C846" t="str">
        <f t="array" ref="C846">IF(ISNA(VLOOKUP(A846&amp;I846&amp;"1",IF({1,0},'8.1论文（前端查询） 需要导入-待处理)'!E:E&amp;'8.1论文（前端查询） 需要导入-待处理)'!G:G&amp;'8.1论文（前端查询） 需要导入-待处理)'!K:K,'8.1论文（前端查询） 需要导入-待处理)'!B:B),2,)),VLOOKUP(A846,IF({1,0},'8.1论文（前端查询） 需要导入-待处理)'!E:E,'8.1论文（前端查询） 需要导入-待处理)'!B:B),2,),VLOOKUP(A846&amp;I846&amp;"1",IF({1,0},'8.1论文（前端查询） 需要导入-待处理)'!E:E&amp;'8.1论文（前端查询） 需要导入-待处理)'!G:G&amp;'8.1论文（前端查询） 需要导入-待处理)'!K:K,'8.1论文（前端查询） 需要导入-待处理)'!B:B),2,))</f>
        <v>张永恒</v>
      </c>
      <c r="D846" t="str">
        <f>VLOOKUP(C846,[1]Sheet1!$A:$B,2,)</f>
        <v>zhangyongheng</v>
      </c>
      <c r="E846" s="1" t="s">
        <v>2429</v>
      </c>
      <c r="F846" t="str">
        <f t="array" ref="F846">IF(VLOOKUP(A846&amp;I846,IF({1,0},'8.1论文（前端查询） 需要导入-待处理)'!E:E&amp;'8.1论文（前端查询） 需要导入-待处理)'!G:G,'8.1论文（前端查询） 需要导入-待处理)'!J:J),2,)="1","独立完成","合作完成")</f>
        <v>合作完成</v>
      </c>
      <c r="G846" t="str">
        <f t="array" ref="G846">VLOOKUP(A846&amp;I846,IF({1,0},'8.1论文（前端查询） 需要导入-待处理)'!E:E&amp;'8.1论文（前端查询） 需要导入-待处理)'!G:G,'8.1论文（前端查询） 需要导入-待处理)'!A:A),2,)</f>
        <v>2014</v>
      </c>
      <c r="H846" t="str">
        <f>VLOOKUP(T846,刊物分数!A:D,3,1)</f>
        <v>一般期刊、公开出版的论文集</v>
      </c>
      <c r="I846" t="s">
        <v>2437</v>
      </c>
      <c r="J846" t="str">
        <f t="array" ref="J846">VLOOKUP(A846&amp;I846,IF({1,0},'8.1论文（前端查询） 需要导入-待处理)'!E:E&amp;'8.1论文（前端查询） 需要导入-待处理)'!G:G,'8.1论文（前端查询） 需要导入-待处理)'!I:I),2,)</f>
        <v>2013-12-12 </v>
      </c>
      <c r="K846" t="str">
        <f t="array" ref="K846">VLOOKUP(A846&amp;I846,IF({1,0},'8.1论文（前端查询） 需要导入-待处理)'!E:E&amp;'8.1论文（前端查询） 需要导入-待处理)'!G:G,'8.1论文（前端查询） 需要导入-待处理)'!H:H),2,)</f>
        <v>0.3</v>
      </c>
      <c r="L846" t="s">
        <v>27</v>
      </c>
      <c r="M846" t="s">
        <v>2430</v>
      </c>
      <c r="N846" t="s">
        <v>29</v>
      </c>
      <c r="R846" t="str">
        <f>CONCATENATE(E846,"(",VLOOKUP(H846,刊物分数!C:D,2,)*70%,")")</f>
        <v>zhangyongheng(14)</v>
      </c>
      <c r="T846">
        <v>12</v>
      </c>
    </row>
    <row r="847" hidden="1" spans="1:20">
      <c r="A847" t="s">
        <v>2439</v>
      </c>
      <c r="B847" s="9" t="s">
        <v>2437</v>
      </c>
      <c r="C847" t="str">
        <f t="array" ref="C847">IF(ISNA(VLOOKUP(A847&amp;I847&amp;"1",IF({1,0},'8.1论文（前端查询） 需要导入-待处理)'!E:E&amp;'8.1论文（前端查询） 需要导入-待处理)'!G:G&amp;'8.1论文（前端查询） 需要导入-待处理)'!K:K,'8.1论文（前端查询） 需要导入-待处理)'!B:B),2,)),VLOOKUP(A847,IF({1,0},'8.1论文（前端查询） 需要导入-待处理)'!E:E,'8.1论文（前端查询） 需要导入-待处理)'!B:B),2,),VLOOKUP(A847&amp;I847&amp;"1",IF({1,0},'8.1论文（前端查询） 需要导入-待处理)'!E:E&amp;'8.1论文（前端查询） 需要导入-待处理)'!G:G&amp;'8.1论文（前端查询） 需要导入-待处理)'!K:K,'8.1论文（前端查询） 需要导入-待处理)'!B:B),2,))</f>
        <v>张永恒</v>
      </c>
      <c r="D847" t="str">
        <f>VLOOKUP(C847,[1]Sheet1!$A:$B,2,)</f>
        <v>zhangyongheng</v>
      </c>
      <c r="E847" s="1" t="s">
        <v>2429</v>
      </c>
      <c r="F847" t="str">
        <f t="array" ref="F847">IF(VLOOKUP(A847&amp;I847,IF({1,0},'8.1论文（前端查询） 需要导入-待处理)'!E:E&amp;'8.1论文（前端查询） 需要导入-待处理)'!G:G,'8.1论文（前端查询） 需要导入-待处理)'!J:J),2,)="1","独立完成","合作完成")</f>
        <v>合作完成</v>
      </c>
      <c r="G847" t="str">
        <f t="array" ref="G847">VLOOKUP(A847&amp;I847,IF({1,0},'8.1论文（前端查询） 需要导入-待处理)'!E:E&amp;'8.1论文（前端查询） 需要导入-待处理)'!G:G,'8.1论文（前端查询） 需要导入-待处理)'!A:A),2,)</f>
        <v>2014</v>
      </c>
      <c r="H847" t="str">
        <f>VLOOKUP(T847,刊物分数!A:D,3,1)</f>
        <v>一般期刊、公开出版的论文集</v>
      </c>
      <c r="I847" t="s">
        <v>2437</v>
      </c>
      <c r="J847" t="str">
        <f t="array" ref="J847">VLOOKUP(A847&amp;I847,IF({1,0},'8.1论文（前端查询） 需要导入-待处理)'!E:E&amp;'8.1论文（前端查询） 需要导入-待处理)'!G:G,'8.1论文（前端查询） 需要导入-待处理)'!I:I),2,)</f>
        <v>2014-04-22 </v>
      </c>
      <c r="K847" t="str">
        <f t="array" ref="K847">VLOOKUP(A847&amp;I847,IF({1,0},'8.1论文（前端查询） 需要导入-待处理)'!E:E&amp;'8.1论文（前端查询） 需要导入-待处理)'!G:G,'8.1论文（前端查询） 需要导入-待处理)'!H:H),2,)</f>
        <v>0.25</v>
      </c>
      <c r="L847" t="s">
        <v>27</v>
      </c>
      <c r="M847" t="s">
        <v>2430</v>
      </c>
      <c r="N847" t="s">
        <v>29</v>
      </c>
      <c r="R847" t="str">
        <f>CONCATENATE(E847,"(",VLOOKUP(H847,刊物分数!C:D,2,)*70%,")")</f>
        <v>zhangyongheng(14)</v>
      </c>
      <c r="T847">
        <v>12</v>
      </c>
    </row>
    <row r="848" spans="1:20">
      <c r="A848" t="s">
        <v>2441</v>
      </c>
      <c r="B848" s="9" t="s">
        <v>34</v>
      </c>
      <c r="C848" t="str">
        <f t="array" ref="C848">IF(ISNA(VLOOKUP(A848&amp;I848&amp;"1",IF({1,0},'8.1论文（前端查询） 需要导入-待处理)'!E:E&amp;'8.1论文（前端查询） 需要导入-待处理)'!G:G&amp;'8.1论文（前端查询） 需要导入-待处理)'!K:K,'8.1论文（前端查询） 需要导入-待处理)'!B:B),2,)),VLOOKUP(A848,IF({1,0},'8.1论文（前端查询） 需要导入-待处理)'!E:E,'8.1论文（前端查询） 需要导入-待处理)'!B:B),2,),VLOOKUP(A848&amp;I848&amp;"1",IF({1,0},'8.1论文（前端查询） 需要导入-待处理)'!E:E&amp;'8.1论文（前端查询） 需要导入-待处理)'!G:G&amp;'8.1论文（前端查询） 需要导入-待处理)'!K:K,'8.1论文（前端查询） 需要导入-待处理)'!B:B),2,))</f>
        <v>李敬</v>
      </c>
      <c r="D848" t="e">
        <f>VLOOKUP(C848,[1]Sheet1!$A:$B,2,)</f>
        <v>#N/A</v>
      </c>
      <c r="E848" s="1" t="s">
        <v>252</v>
      </c>
      <c r="F848" t="str">
        <f t="array" ref="F848">IF(VLOOKUP(A848&amp;I848,IF({1,0},'8.1论文（前端查询） 需要导入-待处理)'!E:E&amp;'8.1论文（前端查询） 需要导入-待处理)'!G:G,'8.1论文（前端查询） 需要导入-待处理)'!J:J),2,)="1","独立完成","合作完成")</f>
        <v>合作完成</v>
      </c>
      <c r="G848" t="str">
        <f t="array" ref="G848">VLOOKUP(A848&amp;I848,IF({1,0},'8.1论文（前端查询） 需要导入-待处理)'!E:E&amp;'8.1论文（前端查询） 需要导入-待处理)'!G:G,'8.1论文（前端查询） 需要导入-待处理)'!A:A),2,)</f>
        <v>2015</v>
      </c>
      <c r="H848" t="str">
        <f>VLOOKUP(T848,刊物分数!A:D,3,1)</f>
        <v>一般期刊、公开出版的论文集</v>
      </c>
      <c r="I848" t="s">
        <v>34</v>
      </c>
      <c r="J848" t="str">
        <f t="array" ref="J848">VLOOKUP(A848&amp;I848,IF({1,0},'8.1论文（前端查询） 需要导入-待处理)'!E:E&amp;'8.1论文（前端查询） 需要导入-待处理)'!G:G,'8.1论文（前端查询） 需要导入-待处理)'!I:I),2,)</f>
        <v>2015-02-05 </v>
      </c>
      <c r="K848" t="str">
        <f t="array" ref="K848">VLOOKUP(A848&amp;I848,IF({1,0},'8.1论文（前端查询） 需要导入-待处理)'!E:E&amp;'8.1论文（前端查询） 需要导入-待处理)'!G:G,'8.1论文（前端查询） 需要导入-待处理)'!H:H),2,)</f>
        <v>0.3</v>
      </c>
      <c r="L848" t="s">
        <v>27</v>
      </c>
      <c r="M848" t="s">
        <v>2444</v>
      </c>
      <c r="N848" t="s">
        <v>29</v>
      </c>
      <c r="R848" t="str">
        <f>CONCATENATE(E848,"(",VLOOKUP(H848,刊物分数!C:D,2,)*70%,")")</f>
        <v>lijing(14)</v>
      </c>
      <c r="T848">
        <v>8</v>
      </c>
    </row>
    <row r="849" spans="1:20">
      <c r="A849" t="s">
        <v>2445</v>
      </c>
      <c r="B849" s="9" t="s">
        <v>2446</v>
      </c>
      <c r="C849" t="str">
        <f t="array" ref="C849">IF(ISNA(VLOOKUP(A849&amp;I849&amp;"1",IF({1,0},'8.1论文（前端查询） 需要导入-待处理)'!E:E&amp;'8.1论文（前端查询） 需要导入-待处理)'!G:G&amp;'8.1论文（前端查询） 需要导入-待处理)'!K:K,'8.1论文（前端查询） 需要导入-待处理)'!B:B),2,)),VLOOKUP(A849,IF({1,0},'8.1论文（前端查询） 需要导入-待处理)'!E:E,'8.1论文（前端查询） 需要导入-待处理)'!B:B),2,),VLOOKUP(A849&amp;I849&amp;"1",IF({1,0},'8.1论文（前端查询） 需要导入-待处理)'!E:E&amp;'8.1论文（前端查询） 需要导入-待处理)'!G:G&amp;'8.1论文（前端查询） 需要导入-待处理)'!K:K,'8.1论文（前端查询） 需要导入-待处理)'!B:B),2,))</f>
        <v>李敬</v>
      </c>
      <c r="D849" t="e">
        <f>VLOOKUP(C849,[1]Sheet1!$A:$B,2,)</f>
        <v>#N/A</v>
      </c>
      <c r="E849" s="1" t="s">
        <v>252</v>
      </c>
      <c r="F849" t="str">
        <f t="array" ref="F849">IF(VLOOKUP(A849&amp;I849,IF({1,0},'8.1论文（前端查询） 需要导入-待处理)'!E:E&amp;'8.1论文（前端查询） 需要导入-待处理)'!G:G,'8.1论文（前端查询） 需要导入-待处理)'!J:J),2,)="1","独立完成","合作完成")</f>
        <v>合作完成</v>
      </c>
      <c r="G849" t="str">
        <f t="array" ref="G849">VLOOKUP(A849&amp;I849,IF({1,0},'8.1论文（前端查询） 需要导入-待处理)'!E:E&amp;'8.1论文（前端查询） 需要导入-待处理)'!G:G,'8.1论文（前端查询） 需要导入-待处理)'!A:A),2,)</f>
        <v>2015</v>
      </c>
      <c r="H849" t="str">
        <f>VLOOKUP(T849,刊物分数!A:D,3,1)</f>
        <v>一般期刊、公开出版的论文集</v>
      </c>
      <c r="I849" t="s">
        <v>2446</v>
      </c>
      <c r="J849" t="str">
        <f t="array" ref="J849">VLOOKUP(A849&amp;I849,IF({1,0},'8.1论文（前端查询） 需要导入-待处理)'!E:E&amp;'8.1论文（前端查询） 需要导入-待处理)'!G:G,'8.1论文（前端查询） 需要导入-待处理)'!I:I),2,)</f>
        <v>2015-05-05 </v>
      </c>
      <c r="K849" t="str">
        <f t="array" ref="K849">VLOOKUP(A849&amp;I849,IF({1,0},'8.1论文（前端查询） 需要导入-待处理)'!E:E&amp;'8.1论文（前端查询） 需要导入-待处理)'!G:G,'8.1论文（前端查询） 需要导入-待处理)'!H:H),2,)</f>
        <v>0.3</v>
      </c>
      <c r="L849" t="s">
        <v>27</v>
      </c>
      <c r="M849" t="s">
        <v>2444</v>
      </c>
      <c r="N849" t="s">
        <v>29</v>
      </c>
      <c r="R849" t="str">
        <f>CONCATENATE(E849,"(",VLOOKUP(H849,刊物分数!C:D,2,)*70%,")")</f>
        <v>lijing(14)</v>
      </c>
      <c r="T849">
        <v>16</v>
      </c>
    </row>
    <row r="850" spans="1:20">
      <c r="A850" t="s">
        <v>2448</v>
      </c>
      <c r="B850" s="9" t="s">
        <v>2449</v>
      </c>
      <c r="C850" t="str">
        <f t="array" ref="C850">IF(ISNA(VLOOKUP(A850&amp;I850&amp;"1",IF({1,0},'8.1论文（前端查询） 需要导入-待处理)'!E:E&amp;'8.1论文（前端查询） 需要导入-待处理)'!G:G&amp;'8.1论文（前端查询） 需要导入-待处理)'!K:K,'8.1论文（前端查询） 需要导入-待处理)'!B:B),2,)),VLOOKUP(A850,IF({1,0},'8.1论文（前端查询） 需要导入-待处理)'!E:E,'8.1论文（前端查询） 需要导入-待处理)'!B:B),2,),VLOOKUP(A850&amp;I850&amp;"1",IF({1,0},'8.1论文（前端查询） 需要导入-待处理)'!E:E&amp;'8.1论文（前端查询） 需要导入-待处理)'!G:G&amp;'8.1论文（前端查询） 需要导入-待处理)'!K:K,'8.1论文（前端查询） 需要导入-待处理)'!B:B),2,))</f>
        <v>陈悦</v>
      </c>
      <c r="D850" t="e">
        <f>VLOOKUP(C850,[1]Sheet1!$A:$B,2,)</f>
        <v>#N/A</v>
      </c>
      <c r="E850" s="1" t="s">
        <v>60</v>
      </c>
      <c r="F850" t="str">
        <f t="array" ref="F850">IF(VLOOKUP(A850&amp;I850,IF({1,0},'8.1论文（前端查询） 需要导入-待处理)'!E:E&amp;'8.1论文（前端查询） 需要导入-待处理)'!G:G,'8.1论文（前端查询） 需要导入-待处理)'!J:J),2,)="1","独立完成","合作完成")</f>
        <v>合作完成</v>
      </c>
      <c r="G850" t="str">
        <f t="array" ref="G850">VLOOKUP(A850&amp;I850,IF({1,0},'8.1论文（前端查询） 需要导入-待处理)'!E:E&amp;'8.1论文（前端查询） 需要导入-待处理)'!G:G,'8.1论文（前端查询） 需要导入-待处理)'!A:A),2,)</f>
        <v>2015</v>
      </c>
      <c r="H850" t="str">
        <f>VLOOKUP(T850,刊物分数!A:D,3,1)</f>
        <v>一般期刊、公开出版的论文集</v>
      </c>
      <c r="I850" t="s">
        <v>2449</v>
      </c>
      <c r="J850" t="str">
        <f t="array" ref="J850">VLOOKUP(A850&amp;I850,IF({1,0},'8.1论文（前端查询） 需要导入-待处理)'!E:E&amp;'8.1论文（前端查询） 需要导入-待处理)'!G:G,'8.1论文（前端查询） 需要导入-待处理)'!I:I),2,)</f>
        <v>2014-12-31 </v>
      </c>
      <c r="K850" t="str">
        <f t="array" ref="K850">VLOOKUP(A850&amp;I850,IF({1,0},'8.1论文（前端查询） 需要导入-待处理)'!E:E&amp;'8.1论文（前端查询） 需要导入-待处理)'!G:G,'8.1论文（前端查询） 需要导入-待处理)'!H:H),2,)</f>
        <v>6</v>
      </c>
      <c r="L850" t="s">
        <v>27</v>
      </c>
      <c r="M850" t="s">
        <v>2452</v>
      </c>
      <c r="N850" t="s">
        <v>29</v>
      </c>
      <c r="R850" t="str">
        <f>CONCATENATE(E850,"(",VLOOKUP(H850,刊物分数!C:D,2,)*70%,")")</f>
        <v>chenyue(14)</v>
      </c>
      <c r="T850">
        <v>12</v>
      </c>
    </row>
    <row r="851" hidden="1" spans="1:20">
      <c r="A851" t="s">
        <v>2453</v>
      </c>
      <c r="B851" s="9" t="s">
        <v>190</v>
      </c>
      <c r="C851" t="str">
        <f t="array" ref="C851">IF(ISNA(VLOOKUP(A851&amp;I851&amp;"1",IF({1,0},'8.1论文（前端查询） 需要导入-待处理)'!E:E&amp;'8.1论文（前端查询） 需要导入-待处理)'!G:G&amp;'8.1论文（前端查询） 需要导入-待处理)'!K:K,'8.1论文（前端查询） 需要导入-待处理)'!B:B),2,)),VLOOKUP(A851,IF({1,0},'8.1论文（前端查询） 需要导入-待处理)'!E:E,'8.1论文（前端查询） 需要导入-待处理)'!B:B),2,),VLOOKUP(A851&amp;I851&amp;"1",IF({1,0},'8.1论文（前端查询） 需要导入-待处理)'!E:E&amp;'8.1论文（前端查询） 需要导入-待处理)'!G:G&amp;'8.1论文（前端查询） 需要导入-待处理)'!K:K,'8.1论文（前端查询） 需要导入-待处理)'!B:B),2,))</f>
        <v>刘楝子</v>
      </c>
      <c r="D851" t="str">
        <f>VLOOKUP(C851,[1]Sheet1!$A:$B,2,)</f>
        <v>liulianzi</v>
      </c>
      <c r="E851" s="1" t="s">
        <v>864</v>
      </c>
      <c r="F851" t="str">
        <f t="array" ref="F851">IF(VLOOKUP(A851&amp;I851,IF({1,0},'8.1论文（前端查询） 需要导入-待处理)'!E:E&amp;'8.1论文（前端查询） 需要导入-待处理)'!G:G,'8.1论文（前端查询） 需要导入-待处理)'!J:J),2,)="1","独立完成","合作完成")</f>
        <v>合作完成</v>
      </c>
      <c r="G851" t="str">
        <f t="array" ref="G851">VLOOKUP(A851&amp;I851,IF({1,0},'8.1论文（前端查询） 需要导入-待处理)'!E:E&amp;'8.1论文（前端查询） 需要导入-待处理)'!G:G,'8.1论文（前端查询） 需要导入-待处理)'!A:A),2,)</f>
        <v>2015</v>
      </c>
      <c r="H851" t="str">
        <f>VLOOKUP(T851,刊物分数!A:D,3,1)</f>
        <v>内部刊物</v>
      </c>
      <c r="I851" t="s">
        <v>190</v>
      </c>
      <c r="J851" t="str">
        <f t="array" ref="J851">VLOOKUP(A851&amp;I851,IF({1,0},'8.1论文（前端查询） 需要导入-待处理)'!E:E&amp;'8.1论文（前端查询） 需要导入-待处理)'!G:G,'8.1论文（前端查询） 需要导入-待处理)'!I:I),2,)</f>
        <v>2015-10-30 </v>
      </c>
      <c r="K851" t="str">
        <f t="array" ref="K851">VLOOKUP(A851&amp;I851,IF({1,0},'8.1论文（前端查询） 需要导入-待处理)'!E:E&amp;'8.1论文（前端查询） 需要导入-待处理)'!G:G,'8.1论文（前端查询） 需要导入-待处理)'!H:H),2,)</f>
        <v>1</v>
      </c>
      <c r="L851" t="s">
        <v>27</v>
      </c>
      <c r="M851" t="s">
        <v>661</v>
      </c>
      <c r="N851" t="s">
        <v>29</v>
      </c>
      <c r="R851" t="str">
        <f>CONCATENATE(E851,"(",VLOOKUP(H851,刊物分数!C:D,2,)*70%,")")</f>
        <v>liulianzi(3.5)</v>
      </c>
      <c r="T851">
        <v>3</v>
      </c>
    </row>
    <row r="852" hidden="1" spans="1:20">
      <c r="A852" t="s">
        <v>2455</v>
      </c>
      <c r="B852" s="9" t="s">
        <v>1098</v>
      </c>
      <c r="C852" t="str">
        <f t="array" ref="C852">IF(ISNA(VLOOKUP(A852&amp;I852&amp;"1",IF({1,0},'8.1论文（前端查询） 需要导入-待处理)'!E:E&amp;'8.1论文（前端查询） 需要导入-待处理)'!G:G&amp;'8.1论文（前端查询） 需要导入-待处理)'!K:K,'8.1论文（前端查询） 需要导入-待处理)'!B:B),2,)),VLOOKUP(A852,IF({1,0},'8.1论文（前端查询） 需要导入-待处理)'!E:E,'8.1论文（前端查询） 需要导入-待处理)'!B:B),2,),VLOOKUP(A852&amp;I852&amp;"1",IF({1,0},'8.1论文（前端查询） 需要导入-待处理)'!E:E&amp;'8.1论文（前端查询） 需要导入-待处理)'!G:G&amp;'8.1论文（前端查询） 需要导入-待处理)'!K:K,'8.1论文（前端查询） 需要导入-待处理)'!B:B),2,))</f>
        <v>邓靖</v>
      </c>
      <c r="D852" t="str">
        <f>VLOOKUP(C852,[1]Sheet1!$A:$B,2,)</f>
        <v>dengjing</v>
      </c>
      <c r="E852" s="1" t="s">
        <v>2457</v>
      </c>
      <c r="F852" t="str">
        <f t="array" ref="F852">IF(VLOOKUP(A852&amp;I852,IF({1,0},'8.1论文（前端查询） 需要导入-待处理)'!E:E&amp;'8.1论文（前端查询） 需要导入-待处理)'!G:G,'8.1论文（前端查询） 需要导入-待处理)'!J:J),2,)="1","独立完成","合作完成")</f>
        <v>独立完成</v>
      </c>
      <c r="G852" t="str">
        <f t="array" ref="G852">VLOOKUP(A852&amp;I852,IF({1,0},'8.1论文（前端查询） 需要导入-待处理)'!E:E&amp;'8.1论文（前端查询） 需要导入-待处理)'!G:G,'8.1论文（前端查询） 需要导入-待处理)'!A:A),2,)</f>
        <v>2015</v>
      </c>
      <c r="H852" t="str">
        <f>VLOOKUP(T852,刊物分数!A:D,3,1)</f>
        <v>一般期刊、公开出版的论文集</v>
      </c>
      <c r="I852" t="s">
        <v>1098</v>
      </c>
      <c r="J852" t="str">
        <f t="array" ref="J852">VLOOKUP(A852&amp;I852,IF({1,0},'8.1论文（前端查询） 需要导入-待处理)'!E:E&amp;'8.1论文（前端查询） 需要导入-待处理)'!G:G,'8.1论文（前端查询） 需要导入-待处理)'!I:I),2,)</f>
        <v>2015-03-15 </v>
      </c>
      <c r="K852" t="str">
        <f t="array" ref="K852">VLOOKUP(A852&amp;I852,IF({1,0},'8.1论文（前端查询） 需要导入-待处理)'!E:E&amp;'8.1论文（前端查询） 需要导入-待处理)'!G:G,'8.1论文（前端查询） 需要导入-待处理)'!H:H),2,)</f>
        <v>0.5</v>
      </c>
      <c r="L852" t="s">
        <v>27</v>
      </c>
      <c r="M852" t="s">
        <v>2459</v>
      </c>
      <c r="N852" t="s">
        <v>29</v>
      </c>
      <c r="R852" t="str">
        <f>CONCATENATE(E852,"(",VLOOKUP(H852,刊物分数!C:D,2,)*70%,")")</f>
        <v>dengjing(14)</v>
      </c>
      <c r="T852">
        <v>20</v>
      </c>
    </row>
    <row r="853" hidden="1" spans="1:20">
      <c r="A853" t="s">
        <v>2461</v>
      </c>
      <c r="B853" s="9" t="s">
        <v>2462</v>
      </c>
      <c r="C853" t="str">
        <f t="array" ref="C853">IF(ISNA(VLOOKUP(A853&amp;I853&amp;"1",IF({1,0},'8.1论文（前端查询） 需要导入-待处理)'!E:E&amp;'8.1论文（前端查询） 需要导入-待处理)'!G:G&amp;'8.1论文（前端查询） 需要导入-待处理)'!K:K,'8.1论文（前端查询） 需要导入-待处理)'!B:B),2,)),VLOOKUP(A853,IF({1,0},'8.1论文（前端查询） 需要导入-待处理)'!E:E,'8.1论文（前端查询） 需要导入-待处理)'!B:B),2,),VLOOKUP(A853&amp;I853&amp;"1",IF({1,0},'8.1论文（前端查询） 需要导入-待处理)'!E:E&amp;'8.1论文（前端查询） 需要导入-待处理)'!G:G&amp;'8.1论文（前端查询） 需要导入-待处理)'!K:K,'8.1论文（前端查询） 需要导入-待处理)'!B:B),2,))</f>
        <v>邓涛</v>
      </c>
      <c r="D853" t="str">
        <f>VLOOKUP(C853,[1]Sheet1!$A:$B,2,)</f>
        <v>dengtao</v>
      </c>
      <c r="E853" s="1" t="s">
        <v>82</v>
      </c>
      <c r="F853" t="str">
        <f t="array" ref="F853">IF(VLOOKUP(A853&amp;I853,IF({1,0},'8.1论文（前端查询） 需要导入-待处理)'!E:E&amp;'8.1论文（前端查询） 需要导入-待处理)'!G:G,'8.1论文（前端查询） 需要导入-待处理)'!J:J),2,)="1","独立完成","合作完成")</f>
        <v>独立完成</v>
      </c>
      <c r="G853" t="str">
        <f t="array" ref="G853">VLOOKUP(A853&amp;I853,IF({1,0},'8.1论文（前端查询） 需要导入-待处理)'!E:E&amp;'8.1论文（前端查询） 需要导入-待处理)'!G:G,'8.1论文（前端查询） 需要导入-待处理)'!A:A),2,)</f>
        <v>2015</v>
      </c>
      <c r="H853" t="str">
        <f>VLOOKUP(T853,刊物分数!A:D,3,1)</f>
        <v>一般期刊、公开出版的论文集</v>
      </c>
      <c r="I853" t="s">
        <v>2462</v>
      </c>
      <c r="J853" t="str">
        <f t="array" ref="J853">VLOOKUP(A853&amp;I853,IF({1,0},'8.1论文（前端查询） 需要导入-待处理)'!E:E&amp;'8.1论文（前端查询） 需要导入-待处理)'!G:G,'8.1论文（前端查询） 需要导入-待处理)'!I:I),2,)</f>
        <v>2015-05-13 </v>
      </c>
      <c r="K853" t="str">
        <f t="array" ref="K853">VLOOKUP(A853&amp;I853,IF({1,0},'8.1论文（前端查询） 需要导入-待处理)'!E:E&amp;'8.1论文（前端查询） 需要导入-待处理)'!G:G,'8.1论文（前端查询） 需要导入-待处理)'!H:H),2,)</f>
        <v>0.42</v>
      </c>
      <c r="L853" t="s">
        <v>27</v>
      </c>
      <c r="M853" t="s">
        <v>85</v>
      </c>
      <c r="N853" t="s">
        <v>29</v>
      </c>
      <c r="R853" t="str">
        <f>CONCATENATE(E853,"(",VLOOKUP(H853,刊物分数!C:D,2,)*70%,")")</f>
        <v>dengtao(14)</v>
      </c>
      <c r="T853">
        <v>10</v>
      </c>
    </row>
    <row r="854" hidden="1" spans="1:20">
      <c r="A854" t="s">
        <v>2464</v>
      </c>
      <c r="B854" s="9" t="s">
        <v>280</v>
      </c>
      <c r="C854" t="str">
        <f t="array" ref="C854">IF(ISNA(VLOOKUP(A854&amp;I854&amp;"1",IF({1,0},'8.1论文（前端查询） 需要导入-待处理)'!E:E&amp;'8.1论文（前端查询） 需要导入-待处理)'!G:G&amp;'8.1论文（前端查询） 需要导入-待处理)'!K:K,'8.1论文（前端查询） 需要导入-待处理)'!B:B),2,)),VLOOKUP(A854,IF({1,0},'8.1论文（前端查询） 需要导入-待处理)'!E:E,'8.1论文（前端查询） 需要导入-待处理)'!B:B),2,),VLOOKUP(A854&amp;I854&amp;"1",IF({1,0},'8.1论文（前端查询） 需要导入-待处理)'!E:E&amp;'8.1论文（前端查询） 需要导入-待处理)'!G:G&amp;'8.1论文（前端查询） 需要导入-待处理)'!K:K,'8.1论文（前端查询） 需要导入-待处理)'!B:B),2,))</f>
        <v>邓涛</v>
      </c>
      <c r="D854" t="str">
        <f>VLOOKUP(C854,[1]Sheet1!$A:$B,2,)</f>
        <v>dengtao</v>
      </c>
      <c r="E854" s="1" t="s">
        <v>82</v>
      </c>
      <c r="F854" t="str">
        <f t="array" ref="F854">IF(VLOOKUP(A854&amp;I854,IF({1,0},'8.1论文（前端查询） 需要导入-待处理)'!E:E&amp;'8.1论文（前端查询） 需要导入-待处理)'!G:G,'8.1论文（前端查询） 需要导入-待处理)'!J:J),2,)="1","独立完成","合作完成")</f>
        <v>独立完成</v>
      </c>
      <c r="G854" t="str">
        <f t="array" ref="G854">VLOOKUP(A854&amp;I854,IF({1,0},'8.1论文（前端查询） 需要导入-待处理)'!E:E&amp;'8.1论文（前端查询） 需要导入-待处理)'!G:G,'8.1论文（前端查询） 需要导入-待处理)'!A:A),2,)</f>
        <v>2015</v>
      </c>
      <c r="H854" t="str">
        <f>VLOOKUP(T854,刊物分数!A:D,3,1)</f>
        <v>内部刊物</v>
      </c>
      <c r="I854" t="s">
        <v>280</v>
      </c>
      <c r="J854" t="str">
        <f t="array" ref="J854">VLOOKUP(A854&amp;I854,IF({1,0},'8.1论文（前端查询） 需要导入-待处理)'!E:E&amp;'8.1论文（前端查询） 需要导入-待处理)'!G:G,'8.1论文（前端查询） 需要导入-待处理)'!I:I),2,)</f>
        <v>2015-01-12 </v>
      </c>
      <c r="K854" t="str">
        <f t="array" ref="K854">VLOOKUP(A854&amp;I854,IF({1,0},'8.1论文（前端查询） 需要导入-待处理)'!E:E&amp;'8.1论文（前端查询） 需要导入-待处理)'!G:G,'8.1论文（前端查询） 需要导入-待处理)'!H:H),2,)</f>
        <v>0.47</v>
      </c>
      <c r="L854" t="s">
        <v>27</v>
      </c>
      <c r="M854" t="s">
        <v>85</v>
      </c>
      <c r="N854" t="s">
        <v>29</v>
      </c>
      <c r="R854" t="str">
        <f>CONCATENATE(E854,"(",VLOOKUP(H854,刊物分数!C:D,2,)*70%,")")</f>
        <v>dengtao(3.5)</v>
      </c>
      <c r="T854">
        <v>2</v>
      </c>
    </row>
    <row r="855" hidden="1" spans="1:20">
      <c r="A855" t="s">
        <v>2467</v>
      </c>
      <c r="B855" s="9" t="s">
        <v>280</v>
      </c>
      <c r="C855" t="str">
        <f t="array" ref="C855">IF(ISNA(VLOOKUP(A855&amp;I855&amp;"1",IF({1,0},'8.1论文（前端查询） 需要导入-待处理)'!E:E&amp;'8.1论文（前端查询） 需要导入-待处理)'!G:G&amp;'8.1论文（前端查询） 需要导入-待处理)'!K:K,'8.1论文（前端查询） 需要导入-待处理)'!B:B),2,)),VLOOKUP(A855,IF({1,0},'8.1论文（前端查询） 需要导入-待处理)'!E:E,'8.1论文（前端查询） 需要导入-待处理)'!B:B),2,),VLOOKUP(A855&amp;I855&amp;"1",IF({1,0},'8.1论文（前端查询） 需要导入-待处理)'!E:E&amp;'8.1论文（前端查询） 需要导入-待处理)'!G:G&amp;'8.1论文（前端查询） 需要导入-待处理)'!K:K,'8.1论文（前端查询） 需要导入-待处理)'!B:B),2,))</f>
        <v>邓涛</v>
      </c>
      <c r="D855" t="str">
        <f>VLOOKUP(C855,[1]Sheet1!$A:$B,2,)</f>
        <v>dengtao</v>
      </c>
      <c r="E855" s="1" t="s">
        <v>82</v>
      </c>
      <c r="F855" t="str">
        <f t="array" ref="F855">IF(VLOOKUP(A855&amp;I855,IF({1,0},'8.1论文（前端查询） 需要导入-待处理)'!E:E&amp;'8.1论文（前端查询） 需要导入-待处理)'!G:G,'8.1论文（前端查询） 需要导入-待处理)'!J:J),2,)="1","独立完成","合作完成")</f>
        <v>独立完成</v>
      </c>
      <c r="G855" t="str">
        <f t="array" ref="G855">VLOOKUP(A855&amp;I855,IF({1,0},'8.1论文（前端查询） 需要导入-待处理)'!E:E&amp;'8.1论文（前端查询） 需要导入-待处理)'!G:G,'8.1论文（前端查询） 需要导入-待处理)'!A:A),2,)</f>
        <v>2015</v>
      </c>
      <c r="H855" t="str">
        <f>VLOOKUP(T855,刊物分数!A:D,3,1)</f>
        <v>内部刊物</v>
      </c>
      <c r="I855" t="s">
        <v>280</v>
      </c>
      <c r="J855" t="str">
        <f t="array" ref="J855">VLOOKUP(A855&amp;I855,IF({1,0},'8.1论文（前端查询） 需要导入-待处理)'!E:E&amp;'8.1论文（前端查询） 需要导入-待处理)'!G:G,'8.1论文（前端查询） 需要导入-待处理)'!I:I),2,)</f>
        <v>2015-01-12 </v>
      </c>
      <c r="K855" t="str">
        <f t="array" ref="K855">VLOOKUP(A855&amp;I855,IF({1,0},'8.1论文（前端查询） 需要导入-待处理)'!E:E&amp;'8.1论文（前端查询） 需要导入-待处理)'!G:G,'8.1论文（前端查询） 需要导入-待处理)'!H:H),2,)</f>
        <v>0.4</v>
      </c>
      <c r="L855" t="s">
        <v>27</v>
      </c>
      <c r="M855" t="s">
        <v>85</v>
      </c>
      <c r="N855" t="s">
        <v>29</v>
      </c>
      <c r="R855" t="str">
        <f>CONCATENATE(E855,"(",VLOOKUP(H855,刊物分数!C:D,2,)*70%,")")</f>
        <v>dengtao(3.5)</v>
      </c>
      <c r="T855">
        <v>2</v>
      </c>
    </row>
    <row r="856" hidden="1" spans="1:20">
      <c r="A856" t="s">
        <v>2468</v>
      </c>
      <c r="B856" s="9" t="s">
        <v>1370</v>
      </c>
      <c r="C856" t="str">
        <f t="array" ref="C856">IF(ISNA(VLOOKUP(A856&amp;I856&amp;"1",IF({1,0},'8.1论文（前端查询） 需要导入-待处理)'!E:E&amp;'8.1论文（前端查询） 需要导入-待处理)'!G:G&amp;'8.1论文（前端查询） 需要导入-待处理)'!K:K,'8.1论文（前端查询） 需要导入-待处理)'!B:B),2,)),VLOOKUP(A856,IF({1,0},'8.1论文（前端查询） 需要导入-待处理)'!E:E,'8.1论文（前端查询） 需要导入-待处理)'!B:B),2,),VLOOKUP(A856&amp;I856&amp;"1",IF({1,0},'8.1论文（前端查询） 需要导入-待处理)'!E:E&amp;'8.1论文（前端查询） 需要导入-待处理)'!G:G&amp;'8.1论文（前端查询） 需要导入-待处理)'!K:K,'8.1论文（前端查询） 需要导入-待处理)'!B:B),2,))</f>
        <v>何佳晓</v>
      </c>
      <c r="D856" t="str">
        <f>VLOOKUP(C856,[1]Sheet1!$A:$B,2,)</f>
        <v>hejiaxiao</v>
      </c>
      <c r="E856" s="1" t="s">
        <v>1148</v>
      </c>
      <c r="F856" t="str">
        <f t="array" ref="F856">IF(VLOOKUP(A856&amp;I856,IF({1,0},'8.1论文（前端查询） 需要导入-待处理)'!E:E&amp;'8.1论文（前端查询） 需要导入-待处理)'!G:G,'8.1论文（前端查询） 需要导入-待处理)'!J:J),2,)="1","独立完成","合作完成")</f>
        <v>合作完成</v>
      </c>
      <c r="G856" t="str">
        <f t="array" ref="G856">VLOOKUP(A856&amp;I856,IF({1,0},'8.1论文（前端查询） 需要导入-待处理)'!E:E&amp;'8.1论文（前端查询） 需要导入-待处理)'!G:G,'8.1论文（前端查询） 需要导入-待处理)'!A:A),2,)</f>
        <v>2015</v>
      </c>
      <c r="H856" t="str">
        <f>VLOOKUP(T856,刊物分数!A:D,3,1)</f>
        <v>一般期刊、公开出版的论文集</v>
      </c>
      <c r="I856" t="s">
        <v>1370</v>
      </c>
      <c r="J856" t="str">
        <f t="array" ref="J856">VLOOKUP(A856&amp;I856,IF({1,0},'8.1论文（前端查询） 需要导入-待处理)'!E:E&amp;'8.1论文（前端查询） 需要导入-待处理)'!G:G,'8.1论文（前端查询） 需要导入-待处理)'!I:I),2,)</f>
        <v>2015-06-30 </v>
      </c>
      <c r="K856" t="str">
        <f t="array" ref="K856">VLOOKUP(A856&amp;I856,IF({1,0},'8.1论文（前端查询） 需要导入-待处理)'!E:E&amp;'8.1论文（前端查询） 需要导入-待处理)'!G:G,'8.1论文（前端查询） 需要导入-待处理)'!H:H),2,)</f>
        <v>1.2</v>
      </c>
      <c r="L856" t="s">
        <v>27</v>
      </c>
      <c r="M856" t="s">
        <v>1096</v>
      </c>
      <c r="N856" t="s">
        <v>29</v>
      </c>
      <c r="R856" t="str">
        <f>CONCATENATE(E856,"(",VLOOKUP(H856,刊物分数!C:D,2,)*70%,")")</f>
        <v>hejiaxiao(14)</v>
      </c>
      <c r="T856">
        <v>8</v>
      </c>
    </row>
    <row r="857" hidden="1" spans="1:20">
      <c r="A857" t="s">
        <v>2470</v>
      </c>
      <c r="B857" s="9" t="s">
        <v>2471</v>
      </c>
      <c r="C857" t="str">
        <f t="array" ref="C857">IF(ISNA(VLOOKUP(A857&amp;I857&amp;"1",IF({1,0},'8.1论文（前端查询） 需要导入-待处理)'!E:E&amp;'8.1论文（前端查询） 需要导入-待处理)'!G:G&amp;'8.1论文（前端查询） 需要导入-待处理)'!K:K,'8.1论文（前端查询） 需要导入-待处理)'!B:B),2,)),VLOOKUP(A857,IF({1,0},'8.1论文（前端查询） 需要导入-待处理)'!E:E,'8.1论文（前端查询） 需要导入-待处理)'!B:B),2,),VLOOKUP(A857&amp;I857&amp;"1",IF({1,0},'8.1论文（前端查询） 需要导入-待处理)'!E:E&amp;'8.1论文（前端查询） 需要导入-待处理)'!G:G&amp;'8.1论文（前端查询） 需要导入-待处理)'!K:K,'8.1论文（前端查询） 需要导入-待处理)'!B:B),2,))</f>
        <v>丁新正</v>
      </c>
      <c r="D857" t="str">
        <f>VLOOKUP(C857,[1]Sheet1!$A:$B,2,)</f>
        <v>dingxinzheng</v>
      </c>
      <c r="E857" s="1" t="s">
        <v>95</v>
      </c>
      <c r="F857" t="str">
        <f t="array" ref="F857">IF(VLOOKUP(A857&amp;I857,IF({1,0},'8.1论文（前端查询） 需要导入-待处理)'!E:E&amp;'8.1论文（前端查询） 需要导入-待处理)'!G:G,'8.1论文（前端查询） 需要导入-待处理)'!J:J),2,)="1","独立完成","合作完成")</f>
        <v>独立完成</v>
      </c>
      <c r="G857" t="str">
        <f t="array" ref="G857">VLOOKUP(A857&amp;I857,IF({1,0},'8.1论文（前端查询） 需要导入-待处理)'!E:E&amp;'8.1论文（前端查询） 需要导入-待处理)'!G:G,'8.1论文（前端查询） 需要导入-待处理)'!A:A),2,)</f>
        <v>2015</v>
      </c>
      <c r="H857" t="str">
        <f>VLOOKUP(T857,刊物分数!A:D,3,1)</f>
        <v>一般期刊、公开出版的论文集</v>
      </c>
      <c r="I857" t="s">
        <v>2471</v>
      </c>
      <c r="J857" t="str">
        <f t="array" ref="J857">VLOOKUP(A857&amp;I857,IF({1,0},'8.1论文（前端查询） 需要导入-待处理)'!E:E&amp;'8.1论文（前端查询） 需要导入-待处理)'!G:G,'8.1论文（前端查询） 需要导入-待处理)'!I:I),2,)</f>
        <v>2015-05-28 </v>
      </c>
      <c r="K857" t="str">
        <f t="array" ref="K857">VLOOKUP(A857&amp;I857,IF({1,0},'8.1论文（前端查询） 需要导入-待处理)'!E:E&amp;'8.1论文（前端查询） 需要导入-待处理)'!G:G,'8.1论文（前端查询） 需要导入-待处理)'!H:H),2,)</f>
        <v>1</v>
      </c>
      <c r="L857" t="s">
        <v>27</v>
      </c>
      <c r="M857" t="s">
        <v>98</v>
      </c>
      <c r="N857" t="s">
        <v>29</v>
      </c>
      <c r="R857" t="str">
        <f>CONCATENATE(E857,"(",VLOOKUP(H857,刊物分数!C:D,2,)*70%,")")</f>
        <v>dingxinzheng(14)</v>
      </c>
      <c r="T857">
        <v>10</v>
      </c>
    </row>
    <row r="858" hidden="1" spans="1:20">
      <c r="A858" t="s">
        <v>2473</v>
      </c>
      <c r="B858" s="9" t="s">
        <v>42</v>
      </c>
      <c r="C858" t="str">
        <f t="array" ref="C858">IF(ISNA(VLOOKUP(A858&amp;I858&amp;"1",IF({1,0},'8.1论文（前端查询） 需要导入-待处理)'!E:E&amp;'8.1论文（前端查询） 需要导入-待处理)'!G:G&amp;'8.1论文（前端查询） 需要导入-待处理)'!K:K,'8.1论文（前端查询） 需要导入-待处理)'!B:B),2,)),VLOOKUP(A858,IF({1,0},'8.1论文（前端查询） 需要导入-待处理)'!E:E,'8.1论文（前端查询） 需要导入-待处理)'!B:B),2,),VLOOKUP(A858&amp;I858&amp;"1",IF({1,0},'8.1论文（前端查询） 需要导入-待处理)'!E:E&amp;'8.1论文（前端查询） 需要导入-待处理)'!G:G&amp;'8.1论文（前端查询） 需要导入-待处理)'!K:K,'8.1论文（前端查询） 需要导入-待处理)'!B:B),2,))</f>
        <v>丁新正</v>
      </c>
      <c r="D858" t="str">
        <f>VLOOKUP(C858,[1]Sheet1!$A:$B,2,)</f>
        <v>dingxinzheng</v>
      </c>
      <c r="E858" s="1" t="s">
        <v>95</v>
      </c>
      <c r="F858" t="str">
        <f t="array" ref="F858">IF(VLOOKUP(A858&amp;I858,IF({1,0},'8.1论文（前端查询） 需要导入-待处理)'!E:E&amp;'8.1论文（前端查询） 需要导入-待处理)'!G:G,'8.1论文（前端查询） 需要导入-待处理)'!J:J),2,)="1","独立完成","合作完成")</f>
        <v>合作完成</v>
      </c>
      <c r="G858" t="str">
        <f t="array" ref="G858">VLOOKUP(A858&amp;I858,IF({1,0},'8.1论文（前端查询） 需要导入-待处理)'!E:E&amp;'8.1论文（前端查询） 需要导入-待处理)'!G:G,'8.1论文（前端查询） 需要导入-待处理)'!A:A),2,)</f>
        <v>2015</v>
      </c>
      <c r="H858" t="str">
        <f>VLOOKUP(T858,刊物分数!A:D,3,1)</f>
        <v>一般期刊、公开出版的论文集</v>
      </c>
      <c r="I858" t="s">
        <v>42</v>
      </c>
      <c r="J858" t="str">
        <f t="array" ref="J858">VLOOKUP(A858&amp;I858,IF({1,0},'8.1论文（前端查询） 需要导入-待处理)'!E:E&amp;'8.1论文（前端查询） 需要导入-待处理)'!G:G,'8.1论文（前端查询） 需要导入-待处理)'!I:I),2,)</f>
        <v>2015-01-20 </v>
      </c>
      <c r="K858" t="str">
        <f t="array" ref="K858">VLOOKUP(A858&amp;I858,IF({1,0},'8.1论文（前端查询） 需要导入-待处理)'!E:E&amp;'8.1论文（前端查询） 需要导入-待处理)'!G:G,'8.1论文（前端查询） 需要导入-待处理)'!H:H),2,)</f>
        <v>0.9</v>
      </c>
      <c r="L858" t="s">
        <v>27</v>
      </c>
      <c r="M858" t="s">
        <v>98</v>
      </c>
      <c r="N858" t="s">
        <v>29</v>
      </c>
      <c r="R858" t="str">
        <f>CONCATENATE(E858,"(",VLOOKUP(H858,刊物分数!C:D,2,)*70%,")")</f>
        <v>dingxinzheng(14)</v>
      </c>
      <c r="T858">
        <v>9</v>
      </c>
    </row>
    <row r="859" hidden="1" spans="1:20">
      <c r="A859" t="s">
        <v>2475</v>
      </c>
      <c r="B859" s="9" t="s">
        <v>123</v>
      </c>
      <c r="C859" t="str">
        <f t="array" ref="C859">IF(ISNA(VLOOKUP(A859&amp;I859&amp;"1",IF({1,0},'8.1论文（前端查询） 需要导入-待处理)'!E:E&amp;'8.1论文（前端查询） 需要导入-待处理)'!G:G&amp;'8.1论文（前端查询） 需要导入-待处理)'!K:K,'8.1论文（前端查询） 需要导入-待处理)'!B:B),2,)),VLOOKUP(A859,IF({1,0},'8.1论文（前端查询） 需要导入-待处理)'!E:E,'8.1论文（前端查询） 需要导入-待处理)'!B:B),2,),VLOOKUP(A859&amp;I859&amp;"1",IF({1,0},'8.1论文（前端查询） 需要导入-待处理)'!E:E&amp;'8.1论文（前端查询） 需要导入-待处理)'!G:G&amp;'8.1论文（前端查询） 需要导入-待处理)'!K:K,'8.1论文（前端查询） 需要导入-待处理)'!B:B),2,))</f>
        <v>丁新正</v>
      </c>
      <c r="D859" t="str">
        <f>VLOOKUP(C859,[1]Sheet1!$A:$B,2,)</f>
        <v>dingxinzheng</v>
      </c>
      <c r="E859" s="1" t="s">
        <v>95</v>
      </c>
      <c r="F859" t="str">
        <f t="array" ref="F859">IF(VLOOKUP(A859&amp;I859,IF({1,0},'8.1论文（前端查询） 需要导入-待处理)'!E:E&amp;'8.1论文（前端查询） 需要导入-待处理)'!G:G,'8.1论文（前端查询） 需要导入-待处理)'!J:J),2,)="1","独立完成","合作完成")</f>
        <v>独立完成</v>
      </c>
      <c r="G859" t="str">
        <f t="array" ref="G859">VLOOKUP(A859&amp;I859,IF({1,0},'8.1论文（前端查询） 需要导入-待处理)'!E:E&amp;'8.1论文（前端查询） 需要导入-待处理)'!G:G,'8.1论文（前端查询） 需要导入-待处理)'!A:A),2,)</f>
        <v>2015</v>
      </c>
      <c r="H859" t="str">
        <f>VLOOKUP(T859,刊物分数!A:D,3,1)</f>
        <v>内部刊物</v>
      </c>
      <c r="I859" t="s">
        <v>123</v>
      </c>
      <c r="J859" t="str">
        <f t="array" ref="J859">VLOOKUP(A859&amp;I859,IF({1,0},'8.1论文（前端查询） 需要导入-待处理)'!E:E&amp;'8.1论文（前端查询） 需要导入-待处理)'!G:G,'8.1论文（前端查询） 需要导入-待处理)'!I:I),2,)</f>
        <v>2015-10-31 </v>
      </c>
      <c r="K859" t="str">
        <f t="array" ref="K859">VLOOKUP(A859&amp;I859,IF({1,0},'8.1论文（前端查询） 需要导入-待处理)'!E:E&amp;'8.1论文（前端查询） 需要导入-待处理)'!G:G,'8.1论文（前端查询） 需要导入-待处理)'!H:H),2,)</f>
        <v>0.5</v>
      </c>
      <c r="L859" t="s">
        <v>27</v>
      </c>
      <c r="M859" t="s">
        <v>98</v>
      </c>
      <c r="N859" t="s">
        <v>29</v>
      </c>
      <c r="R859" t="str">
        <f>CONCATENATE(E859,"(",VLOOKUP(H859,刊物分数!C:D,2,)*70%,")")</f>
        <v>dingxinzheng(3.5)</v>
      </c>
      <c r="T859">
        <v>2</v>
      </c>
    </row>
    <row r="860" hidden="1" spans="1:20">
      <c r="A860" t="s">
        <v>2477</v>
      </c>
      <c r="B860" s="9" t="s">
        <v>2471</v>
      </c>
      <c r="C860" t="str">
        <f t="array" ref="C860">IF(ISNA(VLOOKUP(A860&amp;I860&amp;"1",IF({1,0},'8.1论文（前端查询） 需要导入-待处理)'!E:E&amp;'8.1论文（前端查询） 需要导入-待处理)'!G:G&amp;'8.1论文（前端查询） 需要导入-待处理)'!K:K,'8.1论文（前端查询） 需要导入-待处理)'!B:B),2,)),VLOOKUP(A860,IF({1,0},'8.1论文（前端查询） 需要导入-待处理)'!E:E,'8.1论文（前端查询） 需要导入-待处理)'!B:B),2,),VLOOKUP(A860&amp;I860&amp;"1",IF({1,0},'8.1论文（前端查询） 需要导入-待处理)'!E:E&amp;'8.1论文（前端查询） 需要导入-待处理)'!G:G&amp;'8.1论文（前端查询） 需要导入-待处理)'!K:K,'8.1论文（前端查询） 需要导入-待处理)'!B:B),2,))</f>
        <v>丁新正</v>
      </c>
      <c r="D860" t="str">
        <f>VLOOKUP(C860,[1]Sheet1!$A:$B,2,)</f>
        <v>dingxinzheng</v>
      </c>
      <c r="E860" s="1" t="s">
        <v>95</v>
      </c>
      <c r="F860" t="str">
        <f t="array" ref="F860">IF(VLOOKUP(A860&amp;I860,IF({1,0},'8.1论文（前端查询） 需要导入-待处理)'!E:E&amp;'8.1论文（前端查询） 需要导入-待处理)'!G:G,'8.1论文（前端查询） 需要导入-待处理)'!J:J),2,)="1","独立完成","合作完成")</f>
        <v>独立完成</v>
      </c>
      <c r="G860" t="str">
        <f t="array" ref="G860">VLOOKUP(A860&amp;I860,IF({1,0},'8.1论文（前端查询） 需要导入-待处理)'!E:E&amp;'8.1论文（前端查询） 需要导入-待处理)'!G:G,'8.1论文（前端查询） 需要导入-待处理)'!A:A),2,)</f>
        <v>2015</v>
      </c>
      <c r="H860" t="str">
        <f>VLOOKUP(T860,刊物分数!A:D,3,1)</f>
        <v>一般期刊、公开出版的论文集</v>
      </c>
      <c r="I860" t="s">
        <v>2471</v>
      </c>
      <c r="J860" t="str">
        <f t="array" ref="J860">VLOOKUP(A860&amp;I860,IF({1,0},'8.1论文（前端查询） 需要导入-待处理)'!E:E&amp;'8.1论文（前端查询） 需要导入-待处理)'!G:G,'8.1论文（前端查询） 需要导入-待处理)'!I:I),2,)</f>
        <v>2014-10-31 </v>
      </c>
      <c r="K860" t="str">
        <f t="array" ref="K860">VLOOKUP(A860&amp;I860,IF({1,0},'8.1论文（前端查询） 需要导入-待处理)'!E:E&amp;'8.1论文（前端查询） 需要导入-待处理)'!G:G,'8.1论文（前端查询） 需要导入-待处理)'!H:H),2,)</f>
        <v>0.6</v>
      </c>
      <c r="L860" t="s">
        <v>27</v>
      </c>
      <c r="M860" t="s">
        <v>98</v>
      </c>
      <c r="N860" t="s">
        <v>29</v>
      </c>
      <c r="R860" t="str">
        <f>CONCATENATE(E860,"(",VLOOKUP(H860,刊物分数!C:D,2,)*70%,")")</f>
        <v>dingxinzheng(14)</v>
      </c>
      <c r="T860">
        <v>10</v>
      </c>
    </row>
    <row r="861" hidden="1" spans="1:20">
      <c r="A861" t="s">
        <v>2478</v>
      </c>
      <c r="B861" s="9" t="s">
        <v>2479</v>
      </c>
      <c r="C861" t="str">
        <f t="array" ref="C861">IF(ISNA(VLOOKUP(A861&amp;I861&amp;"1",IF({1,0},'8.1论文（前端查询） 需要导入-待处理)'!E:E&amp;'8.1论文（前端查询） 需要导入-待处理)'!G:G&amp;'8.1论文（前端查询） 需要导入-待处理)'!K:K,'8.1论文（前端查询） 需要导入-待处理)'!B:B),2,)),VLOOKUP(A861,IF({1,0},'8.1论文（前端查询） 需要导入-待处理)'!E:E,'8.1论文（前端查询） 需要导入-待处理)'!B:B),2,),VLOOKUP(A861&amp;I861&amp;"1",IF({1,0},'8.1论文（前端查询） 需要导入-待处理)'!E:E&amp;'8.1论文（前端查询） 需要导入-待处理)'!G:G&amp;'8.1论文（前端查询） 需要导入-待处理)'!K:K,'8.1论文（前端查询） 需要导入-待处理)'!B:B),2,))</f>
        <v>丁新正</v>
      </c>
      <c r="D861" t="str">
        <f>VLOOKUP(C861,[1]Sheet1!$A:$B,2,)</f>
        <v>dingxinzheng</v>
      </c>
      <c r="E861" s="1" t="s">
        <v>95</v>
      </c>
      <c r="F861" t="str">
        <f t="array" ref="F861">IF(VLOOKUP(A861&amp;I861,IF({1,0},'8.1论文（前端查询） 需要导入-待处理)'!E:E&amp;'8.1论文（前端查询） 需要导入-待处理)'!G:G,'8.1论文（前端查询） 需要导入-待处理)'!J:J),2,)="1","独立完成","合作完成")</f>
        <v>独立完成</v>
      </c>
      <c r="G861" t="str">
        <f t="array" ref="G861">VLOOKUP(A861&amp;I861,IF({1,0},'8.1论文（前端查询） 需要导入-待处理)'!E:E&amp;'8.1论文（前端查询） 需要导入-待处理)'!G:G,'8.1论文（前端查询） 需要导入-待处理)'!A:A),2,)</f>
        <v>2015</v>
      </c>
      <c r="H861" t="str">
        <f>VLOOKUP(T861,刊物分数!A:D,3,1)</f>
        <v>一般期刊、公开出版的论文集</v>
      </c>
      <c r="I861" t="s">
        <v>2479</v>
      </c>
      <c r="J861" t="str">
        <f t="array" ref="J861">VLOOKUP(A861&amp;I861,IF({1,0},'8.1论文（前端查询） 需要导入-待处理)'!E:E&amp;'8.1论文（前端查询） 需要导入-待处理)'!G:G,'8.1论文（前端查询） 需要导入-待处理)'!I:I),2,)</f>
        <v>2015-10-20 </v>
      </c>
      <c r="K861" t="str">
        <f t="array" ref="K861">VLOOKUP(A861&amp;I861,IF({1,0},'8.1论文（前端查询） 需要导入-待处理)'!E:E&amp;'8.1论文（前端查询） 需要导入-待处理)'!G:G,'8.1论文（前端查询） 需要导入-待处理)'!H:H),2,)</f>
        <v>0.8</v>
      </c>
      <c r="L861" t="s">
        <v>27</v>
      </c>
      <c r="M861" t="s">
        <v>98</v>
      </c>
      <c r="N861" t="s">
        <v>29</v>
      </c>
      <c r="R861" t="str">
        <f>CONCATENATE(E861,"(",VLOOKUP(H861,刊物分数!C:D,2,)*70%,")")</f>
        <v>dingxinzheng(14)</v>
      </c>
      <c r="T861">
        <v>20</v>
      </c>
    </row>
    <row r="862" hidden="1" spans="1:20">
      <c r="A862" t="s">
        <v>2481</v>
      </c>
      <c r="B862" s="9" t="s">
        <v>2482</v>
      </c>
      <c r="C862" t="str">
        <f t="array" ref="C862">IF(ISNA(VLOOKUP(A862&amp;I862&amp;"1",IF({1,0},'8.1论文（前端查询） 需要导入-待处理)'!E:E&amp;'8.1论文（前端查询） 需要导入-待处理)'!G:G&amp;'8.1论文（前端查询） 需要导入-待处理)'!K:K,'8.1论文（前端查询） 需要导入-待处理)'!B:B),2,)),VLOOKUP(A862,IF({1,0},'8.1论文（前端查询） 需要导入-待处理)'!E:E,'8.1论文（前端查询） 需要导入-待处理)'!B:B),2,),VLOOKUP(A862&amp;I862&amp;"1",IF({1,0},'8.1论文（前端查询） 需要导入-待处理)'!E:E&amp;'8.1论文（前端查询） 需要导入-待处理)'!G:G&amp;'8.1论文（前端查询） 需要导入-待处理)'!K:K,'8.1论文（前端查询） 需要导入-待处理)'!B:B),2,))</f>
        <v>王胜</v>
      </c>
      <c r="D862" t="str">
        <f>VLOOKUP(C862,[1]Sheet1!$A:$B,2,)</f>
        <v>wangsheng</v>
      </c>
      <c r="E862" s="1" t="s">
        <v>466</v>
      </c>
      <c r="F862" t="str">
        <f t="array" ref="F862">IF(VLOOKUP(A862&amp;I862,IF({1,0},'8.1论文（前端查询） 需要导入-待处理)'!E:E&amp;'8.1论文（前端查询） 需要导入-待处理)'!G:G,'8.1论文（前端查询） 需要导入-待处理)'!J:J),2,)="1","独立完成","合作完成")</f>
        <v>合作完成</v>
      </c>
      <c r="G862" t="str">
        <f t="array" ref="G862">VLOOKUP(A862&amp;I862,IF({1,0},'8.1论文（前端查询） 需要导入-待处理)'!E:E&amp;'8.1论文（前端查询） 需要导入-待处理)'!G:G,'8.1论文（前端查询） 需要导入-待处理)'!A:A),2,)</f>
        <v>2015</v>
      </c>
      <c r="H862" t="str">
        <f>VLOOKUP(T862,刊物分数!A:D,3,1)</f>
        <v>一般核心期刊</v>
      </c>
      <c r="I862" t="s">
        <v>2482</v>
      </c>
      <c r="J862" t="str">
        <f t="array" ref="J862">VLOOKUP(A862&amp;I862,IF({1,0},'8.1论文（前端查询） 需要导入-待处理)'!E:E&amp;'8.1论文（前端查询） 需要导入-待处理)'!G:G,'8.1论文（前端查询） 需要导入-待处理)'!I:I),2,)</f>
        <v>2015-04-01 </v>
      </c>
      <c r="K862" t="str">
        <f t="array" ref="K862">VLOOKUP(A862&amp;I862,IF({1,0},'8.1论文（前端查询） 需要导入-待处理)'!E:E&amp;'8.1论文（前端查询） 需要导入-待处理)'!G:G,'8.1论文（前端查询） 需要导入-待处理)'!H:H),2,)</f>
        <v>1.2</v>
      </c>
      <c r="L862" t="s">
        <v>27</v>
      </c>
      <c r="M862" t="s">
        <v>2484</v>
      </c>
      <c r="N862" t="s">
        <v>29</v>
      </c>
      <c r="R862" t="str">
        <f>CONCATENATE(E862,"(",VLOOKUP(H862,刊物分数!C:D,2,)*70%,")")</f>
        <v>wangsheng(42)</v>
      </c>
      <c r="T862">
        <v>30</v>
      </c>
    </row>
    <row r="863" hidden="1" spans="1:20">
      <c r="A863" t="s">
        <v>2485</v>
      </c>
      <c r="B863" s="9" t="s">
        <v>2050</v>
      </c>
      <c r="C863" t="str">
        <f t="array" ref="C863">IF(ISNA(VLOOKUP(A863&amp;I863&amp;"1",IF({1,0},'8.1论文（前端查询） 需要导入-待处理)'!E:E&amp;'8.1论文（前端查询） 需要导入-待处理)'!G:G&amp;'8.1论文（前端查询） 需要导入-待处理)'!K:K,'8.1论文（前端查询） 需要导入-待处理)'!B:B),2,)),VLOOKUP(A863,IF({1,0},'8.1论文（前端查询） 需要导入-待处理)'!E:E,'8.1论文（前端查询） 需要导入-待处理)'!B:B),2,),VLOOKUP(A863&amp;I863&amp;"1",IF({1,0},'8.1论文（前端查询） 需要导入-待处理)'!E:E&amp;'8.1论文（前端查询） 需要导入-待处理)'!G:G&amp;'8.1论文（前端查询） 需要导入-待处理)'!K:K,'8.1论文（前端查询） 需要导入-待处理)'!B:B),2,))</f>
        <v>丁忠兵</v>
      </c>
      <c r="D863" t="str">
        <f>VLOOKUP(C863,[1]Sheet1!$A:$B,2,)</f>
        <v>dingzhongbing</v>
      </c>
      <c r="E863" s="1" t="s">
        <v>2043</v>
      </c>
      <c r="F863" t="str">
        <f t="array" ref="F863">IF(VLOOKUP(A863&amp;I863,IF({1,0},'8.1论文（前端查询） 需要导入-待处理)'!E:E&amp;'8.1论文（前端查询） 需要导入-待处理)'!G:G,'8.1论文（前端查询） 需要导入-待处理)'!J:J),2,)="1","独立完成","合作完成")</f>
        <v>合作完成</v>
      </c>
      <c r="G863" t="str">
        <f t="array" ref="G863">VLOOKUP(A863&amp;I863,IF({1,0},'8.1论文（前端查询） 需要导入-待处理)'!E:E&amp;'8.1论文（前端查询） 需要导入-待处理)'!G:G,'8.1论文（前端查询） 需要导入-待处理)'!A:A),2,)</f>
        <v>2015</v>
      </c>
      <c r="H863" t="str">
        <f>VLOOKUP(T863,刊物分数!A:D,3,1)</f>
        <v>一般期刊、公开出版的论文集</v>
      </c>
      <c r="I863" t="s">
        <v>2050</v>
      </c>
      <c r="J863" t="str">
        <f t="array" ref="J863">VLOOKUP(A863&amp;I863,IF({1,0},'8.1论文（前端查询） 需要导入-待处理)'!E:E&amp;'8.1论文（前端查询） 需要导入-待处理)'!G:G,'8.1论文（前端查询） 需要导入-待处理)'!I:I),2,)</f>
        <v>2015-07-15 </v>
      </c>
      <c r="K863" t="str">
        <f t="array" ref="K863">VLOOKUP(A863&amp;I863,IF({1,0},'8.1论文（前端查询） 需要导入-待处理)'!E:E&amp;'8.1论文（前端查询） 需要导入-待处理)'!G:G,'8.1论文（前端查询） 需要导入-待处理)'!H:H),2,)</f>
        <v>1</v>
      </c>
      <c r="L863" t="s">
        <v>27</v>
      </c>
      <c r="M863" t="s">
        <v>2046</v>
      </c>
      <c r="N863" t="s">
        <v>29</v>
      </c>
      <c r="R863" t="str">
        <f>CONCATENATE(E863,"(",VLOOKUP(H863,刊物分数!C:D,2,)*70%,")")</f>
        <v>dingzhongbing(14)</v>
      </c>
      <c r="T863">
        <v>12</v>
      </c>
    </row>
    <row r="864" spans="1:20">
      <c r="A864" t="s">
        <v>2487</v>
      </c>
      <c r="B864" s="9" t="s">
        <v>2488</v>
      </c>
      <c r="C864" t="str">
        <f t="array" ref="C864">IF(ISNA(VLOOKUP(A864&amp;I864&amp;"1",IF({1,0},'8.1论文（前端查询） 需要导入-待处理)'!E:E&amp;'8.1论文（前端查询） 需要导入-待处理)'!G:G&amp;'8.1论文（前端查询） 需要导入-待处理)'!K:K,'8.1论文（前端查询） 需要导入-待处理)'!B:B),2,)),VLOOKUP(A864,IF({1,0},'8.1论文（前端查询） 需要导入-待处理)'!E:E,'8.1论文（前端查询） 需要导入-待处理)'!B:B),2,),VLOOKUP(A864&amp;I864&amp;"1",IF({1,0},'8.1论文（前端查询） 需要导入-待处理)'!E:E&amp;'8.1论文（前端查询） 需要导入-待处理)'!G:G&amp;'8.1论文（前端查询） 需要导入-待处理)'!K:K,'8.1论文（前端查询） 需要导入-待处理)'!B:B),2,))</f>
        <v>方令</v>
      </c>
      <c r="D864" t="e">
        <f>VLOOKUP(C864,[1]Sheet1!$A:$B,2,)</f>
        <v>#N/A</v>
      </c>
      <c r="E864" s="1" t="s">
        <v>122</v>
      </c>
      <c r="F864" t="str">
        <f t="array" ref="F864">IF(VLOOKUP(A864&amp;I864,IF({1,0},'8.1论文（前端查询） 需要导入-待处理)'!E:E&amp;'8.1论文（前端查询） 需要导入-待处理)'!G:G,'8.1论文（前端查询） 需要导入-待处理)'!J:J),2,)="1","独立完成","合作完成")</f>
        <v>独立完成</v>
      </c>
      <c r="G864" t="str">
        <f t="array" ref="G864">VLOOKUP(A864&amp;I864,IF({1,0},'8.1论文（前端查询） 需要导入-待处理)'!E:E&amp;'8.1论文（前端查询） 需要导入-待处理)'!G:G,'8.1论文（前端查询） 需要导入-待处理)'!A:A),2,)</f>
        <v>2015</v>
      </c>
      <c r="H864" t="str">
        <f>VLOOKUP(T864,刊物分数!A:D,3,1)</f>
        <v>一般期刊、公开出版的论文集</v>
      </c>
      <c r="I864" t="s">
        <v>2488</v>
      </c>
      <c r="J864" t="str">
        <f t="array" ref="J864">VLOOKUP(A864&amp;I864,IF({1,0},'8.1论文（前端查询） 需要导入-待处理)'!E:E&amp;'8.1论文（前端查询） 需要导入-待处理)'!G:G,'8.1论文（前端查询） 需要导入-待处理)'!I:I),2,)</f>
        <v>2015-03-10 </v>
      </c>
      <c r="K864" t="str">
        <f t="array" ref="K864">VLOOKUP(A864&amp;I864,IF({1,0},'8.1论文（前端查询） 需要导入-待处理)'!E:E&amp;'8.1论文（前端查询） 需要导入-待处理)'!G:G,'8.1论文（前端查询） 需要导入-待处理)'!H:H),2,)</f>
        <v>0.8</v>
      </c>
      <c r="L864" t="s">
        <v>27</v>
      </c>
      <c r="M864" t="s">
        <v>126</v>
      </c>
      <c r="N864" t="s">
        <v>29</v>
      </c>
      <c r="R864" t="str">
        <f>CONCATENATE(E864,"(",VLOOKUP(H864,刊物分数!C:D,2,)*70%,")")</f>
        <v>fangling(14)</v>
      </c>
      <c r="T864">
        <v>10</v>
      </c>
    </row>
    <row r="865" spans="1:20">
      <c r="A865" t="s">
        <v>2490</v>
      </c>
      <c r="B865" s="9" t="s">
        <v>2491</v>
      </c>
      <c r="C865" t="str">
        <f t="array" ref="C865">IF(ISNA(VLOOKUP(A865&amp;I865&amp;"1",IF({1,0},'8.1论文（前端查询） 需要导入-待处理)'!E:E&amp;'8.1论文（前端查询） 需要导入-待处理)'!G:G&amp;'8.1论文（前端查询） 需要导入-待处理)'!K:K,'8.1论文（前端查询） 需要导入-待处理)'!B:B),2,)),VLOOKUP(A865,IF({1,0},'8.1论文（前端查询） 需要导入-待处理)'!E:E,'8.1论文（前端查询） 需要导入-待处理)'!B:B),2,),VLOOKUP(A865&amp;I865&amp;"1",IF({1,0},'8.1论文（前端查询） 需要导入-待处理)'!E:E&amp;'8.1论文（前端查询） 需要导入-待处理)'!G:G&amp;'8.1论文（前端查询） 需要导入-待处理)'!K:K,'8.1论文（前端查询） 需要导入-待处理)'!B:B),2,))</f>
        <v>方令</v>
      </c>
      <c r="D865" t="e">
        <f>VLOOKUP(C865,[1]Sheet1!$A:$B,2,)</f>
        <v>#N/A</v>
      </c>
      <c r="E865" s="1" t="s">
        <v>122</v>
      </c>
      <c r="F865" t="str">
        <f t="array" ref="F865">IF(VLOOKUP(A865&amp;I865,IF({1,0},'8.1论文（前端查询） 需要导入-待处理)'!E:E&amp;'8.1论文（前端查询） 需要导入-待处理)'!G:G,'8.1论文（前端查询） 需要导入-待处理)'!J:J),2,)="1","独立完成","合作完成")</f>
        <v>独立完成</v>
      </c>
      <c r="G865" t="str">
        <f t="array" ref="G865">VLOOKUP(A865&amp;I865,IF({1,0},'8.1论文（前端查询） 需要导入-待处理)'!E:E&amp;'8.1论文（前端查询） 需要导入-待处理)'!G:G,'8.1论文（前端查询） 需要导入-待处理)'!A:A),2,)</f>
        <v>2015</v>
      </c>
      <c r="H865" t="str">
        <f>VLOOKUP(T865,刊物分数!A:D,3,1)</f>
        <v>一般期刊、公开出版的论文集</v>
      </c>
      <c r="I865" t="s">
        <v>2491</v>
      </c>
      <c r="J865" t="str">
        <f t="array" ref="J865">VLOOKUP(A865&amp;I865,IF({1,0},'8.1论文（前端查询） 需要导入-待处理)'!E:E&amp;'8.1论文（前端查询） 需要导入-待处理)'!G:G,'8.1论文（前端查询） 需要导入-待处理)'!I:I),2,)</f>
        <v>2015-03-06 </v>
      </c>
      <c r="K865" t="str">
        <f t="array" ref="K865">VLOOKUP(A865&amp;I865,IF({1,0},'8.1论文（前端查询） 需要导入-待处理)'!E:E&amp;'8.1论文（前端查询） 需要导入-待处理)'!G:G,'8.1论文（前端查询） 需要导入-待处理)'!H:H),2,)</f>
        <v>1</v>
      </c>
      <c r="L865" t="s">
        <v>27</v>
      </c>
      <c r="M865" t="s">
        <v>126</v>
      </c>
      <c r="N865" t="s">
        <v>29</v>
      </c>
      <c r="R865" t="str">
        <f>CONCATENATE(E865,"(",VLOOKUP(H865,刊物分数!C:D,2,)*70%,")")</f>
        <v>fangling(14)</v>
      </c>
      <c r="T865">
        <v>10</v>
      </c>
    </row>
    <row r="866" hidden="1" spans="1:20">
      <c r="A866" t="s">
        <v>2493</v>
      </c>
      <c r="B866" s="9" t="s">
        <v>730</v>
      </c>
      <c r="C866" t="str">
        <f t="array" ref="C866">IF(ISNA(VLOOKUP(A866&amp;I866&amp;"1",IF({1,0},'8.1论文（前端查询） 需要导入-待处理)'!E:E&amp;'8.1论文（前端查询） 需要导入-待处理)'!G:G&amp;'8.1论文（前端查询） 需要导入-待处理)'!K:K,'8.1论文（前端查询） 需要导入-待处理)'!B:B),2,)),VLOOKUP(A866,IF({1,0},'8.1论文（前端查询） 需要导入-待处理)'!E:E,'8.1论文（前端查询） 需要导入-待处理)'!B:B),2,),VLOOKUP(A866&amp;I866&amp;"1",IF({1,0},'8.1论文（前端查询） 需要导入-待处理)'!E:E&amp;'8.1论文（前端查询） 需要导入-待处理)'!G:G&amp;'8.1论文（前端查询） 需要导入-待处理)'!K:K,'8.1论文（前端查询） 需要导入-待处理)'!B:B),2,))</f>
        <v>郭振杰</v>
      </c>
      <c r="D866" t="str">
        <f>VLOOKUP(C866,[1]Sheet1!$A:$B,2,)</f>
        <v>guozhenjie</v>
      </c>
      <c r="E866" s="1" t="s">
        <v>152</v>
      </c>
      <c r="F866" t="str">
        <f t="array" ref="F866">IF(VLOOKUP(A866&amp;I866,IF({1,0},'8.1论文（前端查询） 需要导入-待处理)'!E:E&amp;'8.1论文（前端查询） 需要导入-待处理)'!G:G,'8.1论文（前端查询） 需要导入-待处理)'!J:J),2,)="1","独立完成","合作完成")</f>
        <v>独立完成</v>
      </c>
      <c r="G866" t="str">
        <f t="array" ref="G866">VLOOKUP(A866&amp;I866,IF({1,0},'8.1论文（前端查询） 需要导入-待处理)'!E:E&amp;'8.1论文（前端查询） 需要导入-待处理)'!G:G,'8.1论文（前端查询） 需要导入-待处理)'!A:A),2,)</f>
        <v>2015</v>
      </c>
      <c r="H866" t="str">
        <f>VLOOKUP(T866,刊物分数!A:D,3,1)</f>
        <v>内部刊物</v>
      </c>
      <c r="I866" t="s">
        <v>730</v>
      </c>
      <c r="J866" t="str">
        <f t="array" ref="J866">VLOOKUP(A866&amp;I866,IF({1,0},'8.1论文（前端查询） 需要导入-待处理)'!E:E&amp;'8.1论文（前端查询） 需要导入-待处理)'!G:G,'8.1论文（前端查询） 需要导入-待处理)'!I:I),2,)</f>
        <v>2015-04-08 </v>
      </c>
      <c r="K866" t="str">
        <f t="array" ref="K866">VLOOKUP(A866&amp;I866,IF({1,0},'8.1论文（前端查询） 需要导入-待处理)'!E:E&amp;'8.1论文（前端查询） 需要导入-待处理)'!G:G,'8.1论文（前端查询） 需要导入-待处理)'!H:H),2,)</f>
        <v>0.3</v>
      </c>
      <c r="L866" t="s">
        <v>27</v>
      </c>
      <c r="M866" t="s">
        <v>2495</v>
      </c>
      <c r="N866" t="s">
        <v>29</v>
      </c>
      <c r="R866" t="str">
        <f>CONCATENATE(E866,"(",VLOOKUP(H866,刊物分数!C:D,2,)*70%,")")</f>
        <v>guozhenjie(3.5)</v>
      </c>
      <c r="T866">
        <v>2</v>
      </c>
    </row>
    <row r="867" hidden="1" spans="1:20">
      <c r="A867" t="s">
        <v>2496</v>
      </c>
      <c r="B867" s="9" t="s">
        <v>158</v>
      </c>
      <c r="C867" t="str">
        <f t="array" ref="C867">IF(ISNA(VLOOKUP(A867&amp;I867&amp;"1",IF({1,0},'8.1论文（前端查询） 需要导入-待处理)'!E:E&amp;'8.1论文（前端查询） 需要导入-待处理)'!G:G&amp;'8.1论文（前端查询） 需要导入-待处理)'!K:K,'8.1论文（前端查询） 需要导入-待处理)'!B:B),2,)),VLOOKUP(A867,IF({1,0},'8.1论文（前端查询） 需要导入-待处理)'!E:E,'8.1论文（前端查询） 需要导入-待处理)'!B:B),2,),VLOOKUP(A867&amp;I867&amp;"1",IF({1,0},'8.1论文（前端查询） 需要导入-待处理)'!E:E&amp;'8.1论文（前端查询） 需要导入-待处理)'!G:G&amp;'8.1论文（前端查询） 需要导入-待处理)'!K:K,'8.1论文（前端查询） 需要导入-待处理)'!B:B),2,))</f>
        <v>郭振杰</v>
      </c>
      <c r="D867" t="str">
        <f>VLOOKUP(C867,[1]Sheet1!$A:$B,2,)</f>
        <v>guozhenjie</v>
      </c>
      <c r="E867" s="1" t="s">
        <v>152</v>
      </c>
      <c r="F867" t="str">
        <f t="array" ref="F867">IF(VLOOKUP(A867&amp;I867,IF({1,0},'8.1论文（前端查询） 需要导入-待处理)'!E:E&amp;'8.1论文（前端查询） 需要导入-待处理)'!G:G,'8.1论文（前端查询） 需要导入-待处理)'!J:J),2,)="1","独立完成","合作完成")</f>
        <v>独立完成</v>
      </c>
      <c r="G867" t="str">
        <f t="array" ref="G867">VLOOKUP(A867&amp;I867,IF({1,0},'8.1论文（前端查询） 需要导入-待处理)'!E:E&amp;'8.1论文（前端查询） 需要导入-待处理)'!G:G,'8.1论文（前端查询） 需要导入-待处理)'!A:A),2,)</f>
        <v>2015</v>
      </c>
      <c r="H867" t="str">
        <f>VLOOKUP(T867,刊物分数!A:D,3,1)</f>
        <v>内部刊物</v>
      </c>
      <c r="I867" t="s">
        <v>158</v>
      </c>
      <c r="J867" t="str">
        <f t="array" ref="J867">VLOOKUP(A867&amp;I867,IF({1,0},'8.1论文（前端查询） 需要导入-待处理)'!E:E&amp;'8.1论文（前端查询） 需要导入-待处理)'!G:G,'8.1论文（前端查询） 需要导入-待处理)'!I:I),2,)</f>
        <v>2015-04-12 </v>
      </c>
      <c r="K867" t="str">
        <f t="array" ref="K867">VLOOKUP(A867&amp;I867,IF({1,0},'8.1论文（前端查询） 需要导入-待处理)'!E:E&amp;'8.1论文（前端查询） 需要导入-待处理)'!G:G,'8.1论文（前端查询） 需要导入-待处理)'!H:H),2,)</f>
        <v>0.3</v>
      </c>
      <c r="L867" t="s">
        <v>27</v>
      </c>
      <c r="M867" t="s">
        <v>155</v>
      </c>
      <c r="N867" t="s">
        <v>29</v>
      </c>
      <c r="R867" t="str">
        <f>CONCATENATE(E867,"(",VLOOKUP(H867,刊物分数!C:D,2,)*70%,")")</f>
        <v>guozhenjie(3.5)</v>
      </c>
      <c r="T867">
        <v>2</v>
      </c>
    </row>
    <row r="868" hidden="1" spans="1:20">
      <c r="A868" t="s">
        <v>2498</v>
      </c>
      <c r="B868" s="9" t="s">
        <v>158</v>
      </c>
      <c r="C868" t="str">
        <f t="array" ref="C868">IF(ISNA(VLOOKUP(A868&amp;I868&amp;"1",IF({1,0},'8.1论文（前端查询） 需要导入-待处理)'!E:E&amp;'8.1论文（前端查询） 需要导入-待处理)'!G:G&amp;'8.1论文（前端查询） 需要导入-待处理)'!K:K,'8.1论文（前端查询） 需要导入-待处理)'!B:B),2,)),VLOOKUP(A868,IF({1,0},'8.1论文（前端查询） 需要导入-待处理)'!E:E,'8.1论文（前端查询） 需要导入-待处理)'!B:B),2,),VLOOKUP(A868&amp;I868&amp;"1",IF({1,0},'8.1论文（前端查询） 需要导入-待处理)'!E:E&amp;'8.1论文（前端查询） 需要导入-待处理)'!G:G&amp;'8.1论文（前端查询） 需要导入-待处理)'!K:K,'8.1论文（前端查询） 需要导入-待处理)'!B:B),2,))</f>
        <v>郭振杰</v>
      </c>
      <c r="D868" t="str">
        <f>VLOOKUP(C868,[1]Sheet1!$A:$B,2,)</f>
        <v>guozhenjie</v>
      </c>
      <c r="E868" s="1" t="s">
        <v>152</v>
      </c>
      <c r="F868" t="str">
        <f t="array" ref="F868">IF(VLOOKUP(A868&amp;I868,IF({1,0},'8.1论文（前端查询） 需要导入-待处理)'!E:E&amp;'8.1论文（前端查询） 需要导入-待处理)'!G:G,'8.1论文（前端查询） 需要导入-待处理)'!J:J),2,)="1","独立完成","合作完成")</f>
        <v>独立完成</v>
      </c>
      <c r="G868" t="str">
        <f t="array" ref="G868">VLOOKUP(A868&amp;I868,IF({1,0},'8.1论文（前端查询） 需要导入-待处理)'!E:E&amp;'8.1论文（前端查询） 需要导入-待处理)'!G:G,'8.1论文（前端查询） 需要导入-待处理)'!A:A),2,)</f>
        <v>2015</v>
      </c>
      <c r="H868" t="str">
        <f>VLOOKUP(T868,刊物分数!A:D,3,1)</f>
        <v>内部刊物</v>
      </c>
      <c r="I868" t="s">
        <v>158</v>
      </c>
      <c r="J868" t="str">
        <f t="array" ref="J868">VLOOKUP(A868&amp;I868,IF({1,0},'8.1论文（前端查询） 需要导入-待处理)'!E:E&amp;'8.1论文（前端查询） 需要导入-待处理)'!G:G,'8.1论文（前端查询） 需要导入-待处理)'!I:I),2,)</f>
        <v>2015-05-14 </v>
      </c>
      <c r="K868" t="str">
        <f t="array" ref="K868">VLOOKUP(A868&amp;I868,IF({1,0},'8.1论文（前端查询） 需要导入-待处理)'!E:E&amp;'8.1论文（前端查询） 需要导入-待处理)'!G:G,'8.1论文（前端查询） 需要导入-待处理)'!H:H),2,)</f>
        <v>0.3</v>
      </c>
      <c r="L868" t="s">
        <v>27</v>
      </c>
      <c r="M868" t="s">
        <v>155</v>
      </c>
      <c r="N868" t="s">
        <v>29</v>
      </c>
      <c r="R868" t="str">
        <f>CONCATENATE(E868,"(",VLOOKUP(H868,刊物分数!C:D,2,)*70%,")")</f>
        <v>guozhenjie(3.5)</v>
      </c>
      <c r="T868">
        <v>2</v>
      </c>
    </row>
    <row r="869" hidden="1" spans="1:20">
      <c r="A869" t="s">
        <v>2493</v>
      </c>
      <c r="B869" s="9" t="s">
        <v>158</v>
      </c>
      <c r="C869" t="str">
        <f t="array" ref="C869">IF(ISNA(VLOOKUP(A869&amp;I869&amp;"1",IF({1,0},'8.1论文（前端查询） 需要导入-待处理)'!E:E&amp;'8.1论文（前端查询） 需要导入-待处理)'!G:G&amp;'8.1论文（前端查询） 需要导入-待处理)'!K:K,'8.1论文（前端查询） 需要导入-待处理)'!B:B),2,)),VLOOKUP(A869,IF({1,0},'8.1论文（前端查询） 需要导入-待处理)'!E:E,'8.1论文（前端查询） 需要导入-待处理)'!B:B),2,),VLOOKUP(A869&amp;I869&amp;"1",IF({1,0},'8.1论文（前端查询） 需要导入-待处理)'!E:E&amp;'8.1论文（前端查询） 需要导入-待处理)'!G:G&amp;'8.1论文（前端查询） 需要导入-待处理)'!K:K,'8.1论文（前端查询） 需要导入-待处理)'!B:B),2,))</f>
        <v>郭振杰</v>
      </c>
      <c r="D869" t="str">
        <f>VLOOKUP(C869,[1]Sheet1!$A:$B,2,)</f>
        <v>guozhenjie</v>
      </c>
      <c r="E869" s="1" t="s">
        <v>152</v>
      </c>
      <c r="F869" t="str">
        <f t="array" ref="F869">IF(VLOOKUP(A869&amp;I869,IF({1,0},'8.1论文（前端查询） 需要导入-待处理)'!E:E&amp;'8.1论文（前端查询） 需要导入-待处理)'!G:G,'8.1论文（前端查询） 需要导入-待处理)'!J:J),2,)="1","独立完成","合作完成")</f>
        <v>独立完成</v>
      </c>
      <c r="G869" t="str">
        <f t="array" ref="G869">VLOOKUP(A869&amp;I869,IF({1,0},'8.1论文（前端查询） 需要导入-待处理)'!E:E&amp;'8.1论文（前端查询） 需要导入-待处理)'!G:G,'8.1论文（前端查询） 需要导入-待处理)'!A:A),2,)</f>
        <v>2015</v>
      </c>
      <c r="H869" t="str">
        <f>VLOOKUP(T869,刊物分数!A:D,3,1)</f>
        <v>内部刊物</v>
      </c>
      <c r="I869" t="s">
        <v>158</v>
      </c>
      <c r="J869" t="str">
        <f t="array" ref="J869">VLOOKUP(A869&amp;I869,IF({1,0},'8.1论文（前端查询） 需要导入-待处理)'!E:E&amp;'8.1论文（前端查询） 需要导入-待处理)'!G:G,'8.1论文（前端查询） 需要导入-待处理)'!I:I),2,)</f>
        <v>2015-10-04 </v>
      </c>
      <c r="K869" t="str">
        <f t="array" ref="K869">VLOOKUP(A869&amp;I869,IF({1,0},'8.1论文（前端查询） 需要导入-待处理)'!E:E&amp;'8.1论文（前端查询） 需要导入-待处理)'!G:G,'8.1论文（前端查询） 需要导入-待处理)'!H:H),2,)</f>
        <v>0.3</v>
      </c>
      <c r="L869" t="s">
        <v>27</v>
      </c>
      <c r="M869" t="s">
        <v>155</v>
      </c>
      <c r="N869" t="s">
        <v>29</v>
      </c>
      <c r="R869" t="str">
        <f>CONCATENATE(E869,"(",VLOOKUP(H869,刊物分数!C:D,2,)*70%,")")</f>
        <v>guozhenjie(3.5)</v>
      </c>
      <c r="T869">
        <v>2</v>
      </c>
    </row>
    <row r="870" hidden="1" spans="1:20">
      <c r="A870" t="s">
        <v>2501</v>
      </c>
      <c r="B870" s="9" t="s">
        <v>2502</v>
      </c>
      <c r="C870" t="str">
        <f t="array" ref="C870">IF(ISNA(VLOOKUP(A870&amp;I870&amp;"1",IF({1,0},'8.1论文（前端查询） 需要导入-待处理)'!E:E&amp;'8.1论文（前端查询） 需要导入-待处理)'!G:G&amp;'8.1论文（前端查询） 需要导入-待处理)'!K:K,'8.1论文（前端查询） 需要导入-待处理)'!B:B),2,)),VLOOKUP(A870,IF({1,0},'8.1论文（前端查询） 需要导入-待处理)'!E:E,'8.1论文（前端查询） 需要导入-待处理)'!B:B),2,),VLOOKUP(A870&amp;I870&amp;"1",IF({1,0},'8.1论文（前端查询） 需要导入-待处理)'!E:E&amp;'8.1论文（前端查询） 需要导入-待处理)'!G:G&amp;'8.1论文（前端查询） 需要导入-待处理)'!K:K,'8.1论文（前端查询） 需要导入-待处理)'!B:B),2,))</f>
        <v>何佳晓</v>
      </c>
      <c r="D870" t="str">
        <f>VLOOKUP(C870,[1]Sheet1!$A:$B,2,)</f>
        <v>hejiaxiao</v>
      </c>
      <c r="E870" s="1" t="s">
        <v>1148</v>
      </c>
      <c r="F870" t="str">
        <f t="array" ref="F870">IF(VLOOKUP(A870&amp;I870,IF({1,0},'8.1论文（前端查询） 需要导入-待处理)'!E:E&amp;'8.1论文（前端查询） 需要导入-待处理)'!G:G,'8.1论文（前端查询） 需要导入-待处理)'!J:J),2,)="1","独立完成","合作完成")</f>
        <v>独立完成</v>
      </c>
      <c r="G870" t="str">
        <f t="array" ref="G870">VLOOKUP(A870&amp;I870,IF({1,0},'8.1论文（前端查询） 需要导入-待处理)'!E:E&amp;'8.1论文（前端查询） 需要导入-待处理)'!G:G,'8.1论文（前端查询） 需要导入-待处理)'!A:A),2,)</f>
        <v>2015</v>
      </c>
      <c r="H870" t="str">
        <f>VLOOKUP(T870,刊物分数!A:D,3,1)</f>
        <v>一般期刊、公开出版的论文集</v>
      </c>
      <c r="I870" t="s">
        <v>2502</v>
      </c>
      <c r="J870" t="str">
        <f t="array" ref="J870">VLOOKUP(A870&amp;I870,IF({1,0},'8.1论文（前端查询） 需要导入-待处理)'!E:E&amp;'8.1论文（前端查询） 需要导入-待处理)'!G:G,'8.1论文（前端查询） 需要导入-待处理)'!I:I),2,)</f>
        <v>2015-09-01 </v>
      </c>
      <c r="K870" t="str">
        <f t="array" ref="K870">VLOOKUP(A870&amp;I870,IF({1,0},'8.1论文（前端查询） 需要导入-待处理)'!E:E&amp;'8.1论文（前端查询） 需要导入-待处理)'!G:G,'8.1论文（前端查询） 需要导入-待处理)'!H:H),2,)</f>
        <v>1.3</v>
      </c>
      <c r="L870" t="s">
        <v>27</v>
      </c>
      <c r="M870" t="s">
        <v>1151</v>
      </c>
      <c r="N870" t="s">
        <v>29</v>
      </c>
      <c r="R870" t="str">
        <f>CONCATENATE(E870,"(",VLOOKUP(H870,刊物分数!C:D,2,)*70%,")")</f>
        <v>hejiaxiao(14)</v>
      </c>
      <c r="T870">
        <v>10</v>
      </c>
    </row>
    <row r="871" hidden="1" spans="1:20">
      <c r="A871" t="s">
        <v>2504</v>
      </c>
      <c r="B871" s="9" t="s">
        <v>2505</v>
      </c>
      <c r="C871" t="str">
        <f t="array" ref="C871">IF(ISNA(VLOOKUP(A871&amp;I871&amp;"1",IF({1,0},'8.1论文（前端查询） 需要导入-待处理)'!E:E&amp;'8.1论文（前端查询） 需要导入-待处理)'!G:G&amp;'8.1论文（前端查询） 需要导入-待处理)'!K:K,'8.1论文（前端查询） 需要导入-待处理)'!B:B),2,)),VLOOKUP(A871,IF({1,0},'8.1论文（前端查询） 需要导入-待处理)'!E:E,'8.1论文（前端查询） 需要导入-待处理)'!B:B),2,),VLOOKUP(A871&amp;I871&amp;"1",IF({1,0},'8.1论文（前端查询） 需要导入-待处理)'!E:E&amp;'8.1论文（前端查询） 需要导入-待处理)'!G:G&amp;'8.1论文（前端查询） 需要导入-待处理)'!K:K,'8.1论文（前端查询） 需要导入-待处理)'!B:B),2,))</f>
        <v>何佳晓</v>
      </c>
      <c r="D871" t="str">
        <f>VLOOKUP(C871,[1]Sheet1!$A:$B,2,)</f>
        <v>hejiaxiao</v>
      </c>
      <c r="E871" s="1" t="s">
        <v>1148</v>
      </c>
      <c r="F871" t="str">
        <f t="array" ref="F871">IF(VLOOKUP(A871&amp;I871,IF({1,0},'8.1论文（前端查询） 需要导入-待处理)'!E:E&amp;'8.1论文（前端查询） 需要导入-待处理)'!G:G,'8.1论文（前端查询） 需要导入-待处理)'!J:J),2,)="1","独立完成","合作完成")</f>
        <v>独立完成</v>
      </c>
      <c r="G871" t="str">
        <f t="array" ref="G871">VLOOKUP(A871&amp;I871,IF({1,0},'8.1论文（前端查询） 需要导入-待处理)'!E:E&amp;'8.1论文（前端查询） 需要导入-待处理)'!G:G,'8.1论文（前端查询） 需要导入-待处理)'!A:A),2,)</f>
        <v>2015</v>
      </c>
      <c r="H871" t="str">
        <f>VLOOKUP(T871,刊物分数!A:D,3,1)</f>
        <v>内部刊物</v>
      </c>
      <c r="I871" t="s">
        <v>2505</v>
      </c>
      <c r="J871" t="str">
        <f t="array" ref="J871">VLOOKUP(A871&amp;I871,IF({1,0},'8.1论文（前端查询） 需要导入-待处理)'!E:E&amp;'8.1论文（前端查询） 需要导入-待处理)'!G:G,'8.1论文（前端查询） 需要导入-待处理)'!I:I),2,)</f>
        <v>2014-12-30 </v>
      </c>
      <c r="K871" t="str">
        <f t="array" ref="K871">VLOOKUP(A871&amp;I871,IF({1,0},'8.1论文（前端查询） 需要导入-待处理)'!E:E&amp;'8.1论文（前端查询） 需要导入-待处理)'!G:G,'8.1论文（前端查询） 需要导入-待处理)'!H:H),2,)</f>
        <v>0.8</v>
      </c>
      <c r="L871" t="s">
        <v>27</v>
      </c>
      <c r="M871" t="s">
        <v>1151</v>
      </c>
      <c r="N871" t="s">
        <v>29</v>
      </c>
      <c r="R871" t="str">
        <f>CONCATENATE(E871,"(",VLOOKUP(H871,刊物分数!C:D,2,)*70%,")")</f>
        <v>hejiaxiao(3.5)</v>
      </c>
      <c r="T871">
        <v>2</v>
      </c>
    </row>
    <row r="872" hidden="1" spans="1:20">
      <c r="A872" t="s">
        <v>2506</v>
      </c>
      <c r="B872" s="9" t="s">
        <v>2505</v>
      </c>
      <c r="C872" t="str">
        <f t="array" ref="C872">IF(ISNA(VLOOKUP(A872&amp;I872&amp;"1",IF({1,0},'8.1论文（前端查询） 需要导入-待处理)'!E:E&amp;'8.1论文（前端查询） 需要导入-待处理)'!G:G&amp;'8.1论文（前端查询） 需要导入-待处理)'!K:K,'8.1论文（前端查询） 需要导入-待处理)'!B:B),2,)),VLOOKUP(A872,IF({1,0},'8.1论文（前端查询） 需要导入-待处理)'!E:E,'8.1论文（前端查询） 需要导入-待处理)'!B:B),2,),VLOOKUP(A872&amp;I872&amp;"1",IF({1,0},'8.1论文（前端查询） 需要导入-待处理)'!E:E&amp;'8.1论文（前端查询） 需要导入-待处理)'!G:G&amp;'8.1论文（前端查询） 需要导入-待处理)'!K:K,'8.1论文（前端查询） 需要导入-待处理)'!B:B),2,))</f>
        <v>何佳晓</v>
      </c>
      <c r="D872" t="str">
        <f>VLOOKUP(C872,[1]Sheet1!$A:$B,2,)</f>
        <v>hejiaxiao</v>
      </c>
      <c r="E872" s="1" t="s">
        <v>1148</v>
      </c>
      <c r="F872" t="str">
        <f t="array" ref="F872">IF(VLOOKUP(A872&amp;I872,IF({1,0},'8.1论文（前端查询） 需要导入-待处理)'!E:E&amp;'8.1论文（前端查询） 需要导入-待处理)'!G:G,'8.1论文（前端查询） 需要导入-待处理)'!J:J),2,)="1","独立完成","合作完成")</f>
        <v>独立完成</v>
      </c>
      <c r="G872" t="str">
        <f t="array" ref="G872">VLOOKUP(A872&amp;I872,IF({1,0},'8.1论文（前端查询） 需要导入-待处理)'!E:E&amp;'8.1论文（前端查询） 需要导入-待处理)'!G:G,'8.1论文（前端查询） 需要导入-待处理)'!A:A),2,)</f>
        <v>2015</v>
      </c>
      <c r="H872" t="str">
        <f>VLOOKUP(T872,刊物分数!A:D,3,1)</f>
        <v>内部刊物</v>
      </c>
      <c r="I872" t="s">
        <v>2505</v>
      </c>
      <c r="J872" t="str">
        <f t="array" ref="J872">VLOOKUP(A872&amp;I872,IF({1,0},'8.1论文（前端查询） 需要导入-待处理)'!E:E&amp;'8.1论文（前端查询） 需要导入-待处理)'!G:G,'8.1论文（前端查询） 需要导入-待处理)'!I:I),2,)</f>
        <v>2015-12-31 </v>
      </c>
      <c r="K872" t="str">
        <f t="array" ref="K872">VLOOKUP(A872&amp;I872,IF({1,0},'8.1论文（前端查询） 需要导入-待处理)'!E:E&amp;'8.1论文（前端查询） 需要导入-待处理)'!G:G,'8.1论文（前端查询） 需要导入-待处理)'!H:H),2,)</f>
        <v>0.45</v>
      </c>
      <c r="L872" t="s">
        <v>27</v>
      </c>
      <c r="M872" t="s">
        <v>1151</v>
      </c>
      <c r="N872" t="s">
        <v>29</v>
      </c>
      <c r="R872" t="str">
        <f>CONCATENATE(E872,"(",VLOOKUP(H872,刊物分数!C:D,2,)*70%,")")</f>
        <v>hejiaxiao(3.5)</v>
      </c>
      <c r="T872">
        <v>2</v>
      </c>
    </row>
    <row r="873" hidden="1" spans="1:20">
      <c r="A873" t="s">
        <v>2508</v>
      </c>
      <c r="B873" s="9" t="s">
        <v>2505</v>
      </c>
      <c r="C873" t="str">
        <f t="array" ref="C873">IF(ISNA(VLOOKUP(A873&amp;I873&amp;"1",IF({1,0},'8.1论文（前端查询） 需要导入-待处理)'!E:E&amp;'8.1论文（前端查询） 需要导入-待处理)'!G:G&amp;'8.1论文（前端查询） 需要导入-待处理)'!K:K,'8.1论文（前端查询） 需要导入-待处理)'!B:B),2,)),VLOOKUP(A873,IF({1,0},'8.1论文（前端查询） 需要导入-待处理)'!E:E,'8.1论文（前端查询） 需要导入-待处理)'!B:B),2,),VLOOKUP(A873&amp;I873&amp;"1",IF({1,0},'8.1论文（前端查询） 需要导入-待处理)'!E:E&amp;'8.1论文（前端查询） 需要导入-待处理)'!G:G&amp;'8.1论文（前端查询） 需要导入-待处理)'!K:K,'8.1论文（前端查询） 需要导入-待处理)'!B:B),2,))</f>
        <v>何佳晓</v>
      </c>
      <c r="D873" t="str">
        <f>VLOOKUP(C873,[1]Sheet1!$A:$B,2,)</f>
        <v>hejiaxiao</v>
      </c>
      <c r="E873" s="1" t="s">
        <v>1148</v>
      </c>
      <c r="F873" t="str">
        <f t="array" ref="F873">IF(VLOOKUP(A873&amp;I873,IF({1,0},'8.1论文（前端查询） 需要导入-待处理)'!E:E&amp;'8.1论文（前端查询） 需要导入-待处理)'!G:G,'8.1论文（前端查询） 需要导入-待处理)'!J:J),2,)="1","独立完成","合作完成")</f>
        <v>独立完成</v>
      </c>
      <c r="G873" t="str">
        <f t="array" ref="G873">VLOOKUP(A873&amp;I873,IF({1,0},'8.1论文（前端查询） 需要导入-待处理)'!E:E&amp;'8.1论文（前端查询） 需要导入-待处理)'!G:G,'8.1论文（前端查询） 需要导入-待处理)'!A:A),2,)</f>
        <v>2015</v>
      </c>
      <c r="H873" t="str">
        <f>VLOOKUP(T873,刊物分数!A:D,3,1)</f>
        <v>内部刊物</v>
      </c>
      <c r="I873" t="s">
        <v>2505</v>
      </c>
      <c r="J873" t="str">
        <f t="array" ref="J873">VLOOKUP(A873&amp;I873,IF({1,0},'8.1论文（前端查询） 需要导入-待处理)'!E:E&amp;'8.1论文（前端查询） 需要导入-待处理)'!G:G,'8.1论文（前端查询） 需要导入-待处理)'!I:I),2,)</f>
        <v>2014-12-31 </v>
      </c>
      <c r="K873" t="str">
        <f t="array" ref="K873">VLOOKUP(A873&amp;I873,IF({1,0},'8.1论文（前端查询） 需要导入-待处理)'!E:E&amp;'8.1论文（前端查询） 需要导入-待处理)'!G:G,'8.1论文（前端查询） 需要导入-待处理)'!H:H),2,)</f>
        <v>0.55</v>
      </c>
      <c r="L873" t="s">
        <v>27</v>
      </c>
      <c r="M873" t="s">
        <v>1151</v>
      </c>
      <c r="N873" t="s">
        <v>29</v>
      </c>
      <c r="R873" t="str">
        <f>CONCATENATE(E873,"(",VLOOKUP(H873,刊物分数!C:D,2,)*70%,")")</f>
        <v>hejiaxiao(3.5)</v>
      </c>
      <c r="T873">
        <v>2</v>
      </c>
    </row>
    <row r="874" hidden="1" spans="1:20">
      <c r="A874" t="s">
        <v>2509</v>
      </c>
      <c r="B874" s="9" t="s">
        <v>2505</v>
      </c>
      <c r="C874" t="str">
        <f t="array" ref="C874">IF(ISNA(VLOOKUP(A874&amp;I874&amp;"1",IF({1,0},'8.1论文（前端查询） 需要导入-待处理)'!E:E&amp;'8.1论文（前端查询） 需要导入-待处理)'!G:G&amp;'8.1论文（前端查询） 需要导入-待处理)'!K:K,'8.1论文（前端查询） 需要导入-待处理)'!B:B),2,)),VLOOKUP(A874,IF({1,0},'8.1论文（前端查询） 需要导入-待处理)'!E:E,'8.1论文（前端查询） 需要导入-待处理)'!B:B),2,),VLOOKUP(A874&amp;I874&amp;"1",IF({1,0},'8.1论文（前端查询） 需要导入-待处理)'!E:E&amp;'8.1论文（前端查询） 需要导入-待处理)'!G:G&amp;'8.1论文（前端查询） 需要导入-待处理)'!K:K,'8.1论文（前端查询） 需要导入-待处理)'!B:B),2,))</f>
        <v>何佳晓</v>
      </c>
      <c r="D874" t="str">
        <f>VLOOKUP(C874,[1]Sheet1!$A:$B,2,)</f>
        <v>hejiaxiao</v>
      </c>
      <c r="E874" s="1" t="s">
        <v>1148</v>
      </c>
      <c r="F874" t="str">
        <f t="array" ref="F874">IF(VLOOKUP(A874&amp;I874,IF({1,0},'8.1论文（前端查询） 需要导入-待处理)'!E:E&amp;'8.1论文（前端查询） 需要导入-待处理)'!G:G,'8.1论文（前端查询） 需要导入-待处理)'!J:J),2,)="1","独立完成","合作完成")</f>
        <v>独立完成</v>
      </c>
      <c r="G874" t="str">
        <f t="array" ref="G874">VLOOKUP(A874&amp;I874,IF({1,0},'8.1论文（前端查询） 需要导入-待处理)'!E:E&amp;'8.1论文（前端查询） 需要导入-待处理)'!G:G,'8.1论文（前端查询） 需要导入-待处理)'!A:A),2,)</f>
        <v>2015</v>
      </c>
      <c r="H874" t="str">
        <f>VLOOKUP(T874,刊物分数!A:D,3,1)</f>
        <v>内部刊物</v>
      </c>
      <c r="I874" t="s">
        <v>2505</v>
      </c>
      <c r="J874" t="str">
        <f t="array" ref="J874">VLOOKUP(A874&amp;I874,IF({1,0},'8.1论文（前端查询） 需要导入-待处理)'!E:E&amp;'8.1论文（前端查询） 需要导入-待处理)'!G:G,'8.1论文（前端查询） 需要导入-待处理)'!I:I),2,)</f>
        <v>2014-12-31 </v>
      </c>
      <c r="K874" t="str">
        <f t="array" ref="K874">VLOOKUP(A874&amp;I874,IF({1,0},'8.1论文（前端查询） 需要导入-待处理)'!E:E&amp;'8.1论文（前端查询） 需要导入-待处理)'!G:G,'8.1论文（前端查询） 需要导入-待处理)'!H:H),2,)</f>
        <v>0.55</v>
      </c>
      <c r="L874" t="s">
        <v>27</v>
      </c>
      <c r="M874" t="s">
        <v>1151</v>
      </c>
      <c r="N874" t="s">
        <v>29</v>
      </c>
      <c r="R874" t="str">
        <f>CONCATENATE(E874,"(",VLOOKUP(H874,刊物分数!C:D,2,)*70%,")")</f>
        <v>hejiaxiao(3.5)</v>
      </c>
      <c r="T874">
        <v>2</v>
      </c>
    </row>
    <row r="875" hidden="1" spans="1:20">
      <c r="A875" t="s">
        <v>2510</v>
      </c>
      <c r="B875" s="9" t="s">
        <v>2491</v>
      </c>
      <c r="C875" t="str">
        <f t="array" ref="C875">IF(ISNA(VLOOKUP(A875&amp;I875&amp;"1",IF({1,0},'8.1论文（前端查询） 需要导入-待处理)'!E:E&amp;'8.1论文（前端查询） 需要导入-待处理)'!G:G&amp;'8.1论文（前端查询） 需要导入-待处理)'!K:K,'8.1论文（前端查询） 需要导入-待处理)'!B:B),2,)),VLOOKUP(A875,IF({1,0},'8.1论文（前端查询） 需要导入-待处理)'!E:E,'8.1论文（前端查询） 需要导入-待处理)'!B:B),2,),VLOOKUP(A875&amp;I875&amp;"1",IF({1,0},'8.1论文（前端查询） 需要导入-待处理)'!E:E&amp;'8.1论文（前端查询） 需要导入-待处理)'!G:G&amp;'8.1论文（前端查询） 需要导入-待处理)'!K:K,'8.1论文（前端查询） 需要导入-待处理)'!B:B),2,))</f>
        <v>吴安</v>
      </c>
      <c r="D875" t="str">
        <f>VLOOKUP(C875,[1]Sheet1!$A:$B,2,)</f>
        <v>wuann</v>
      </c>
      <c r="E875" s="1" t="s">
        <v>511</v>
      </c>
      <c r="F875" t="str">
        <f t="array" ref="F875">IF(VLOOKUP(A875&amp;I875,IF({1,0},'8.1论文（前端查询） 需要导入-待处理)'!E:E&amp;'8.1论文（前端查询） 需要导入-待处理)'!G:G,'8.1论文（前端查询） 需要导入-待处理)'!J:J),2,)="1","独立完成","合作完成")</f>
        <v>合作完成</v>
      </c>
      <c r="G875" t="str">
        <f t="array" ref="G875">VLOOKUP(A875&amp;I875,IF({1,0},'8.1论文（前端查询） 需要导入-待处理)'!E:E&amp;'8.1论文（前端查询） 需要导入-待处理)'!G:G,'8.1论文（前端查询） 需要导入-待处理)'!A:A),2,)</f>
        <v>2015</v>
      </c>
      <c r="H875" t="str">
        <f>VLOOKUP(T875,刊物分数!A:D,3,1)</f>
        <v>内部刊物</v>
      </c>
      <c r="I875" t="s">
        <v>2491</v>
      </c>
      <c r="J875" t="str">
        <f t="array" ref="J875">VLOOKUP(A875&amp;I875,IF({1,0},'8.1论文（前端查询） 需要导入-待处理)'!E:E&amp;'8.1论文（前端查询） 需要导入-待处理)'!G:G,'8.1论文（前端查询） 需要导入-待处理)'!I:I),2,)</f>
        <v>2015-01-01 </v>
      </c>
      <c r="K875" t="str">
        <f t="array" ref="K875">VLOOKUP(A875&amp;I875,IF({1,0},'8.1论文（前端查询） 需要导入-待处理)'!E:E&amp;'8.1论文（前端查询） 需要导入-待处理)'!G:G,'8.1论文（前端查询） 需要导入-待处理)'!H:H),2,)</f>
        <v>1.8</v>
      </c>
      <c r="L875" t="s">
        <v>27</v>
      </c>
      <c r="M875" t="s">
        <v>2512</v>
      </c>
      <c r="N875" t="s">
        <v>29</v>
      </c>
      <c r="R875" t="str">
        <f>CONCATENATE(E875,"(",VLOOKUP(H875,刊物分数!C:D,2,)*70%,")")</f>
        <v>wuan(3.5)</v>
      </c>
      <c r="T875">
        <v>1</v>
      </c>
    </row>
    <row r="876" hidden="1" spans="1:20">
      <c r="A876" t="s">
        <v>2088</v>
      </c>
      <c r="B876" s="9" t="s">
        <v>142</v>
      </c>
      <c r="C876" t="str">
        <f t="array" ref="C876">IF(ISNA(VLOOKUP(A876&amp;I876&amp;"1",IF({1,0},'8.1论文（前端查询） 需要导入-待处理)'!E:E&amp;'8.1论文（前端查询） 需要导入-待处理)'!G:G&amp;'8.1论文（前端查询） 需要导入-待处理)'!K:K,'8.1论文（前端查询） 需要导入-待处理)'!B:B),2,)),VLOOKUP(A876,IF({1,0},'8.1论文（前端查询） 需要导入-待处理)'!E:E,'8.1论文（前端查询） 需要导入-待处理)'!B:B),2,),VLOOKUP(A876&amp;I876&amp;"1",IF({1,0},'8.1论文（前端查询） 需要导入-待处理)'!E:E&amp;'8.1论文（前端查询） 需要导入-待处理)'!G:G&amp;'8.1论文（前端查询） 需要导入-待处理)'!K:K,'8.1论文（前端查询） 需要导入-待处理)'!B:B),2,))</f>
        <v>胡波</v>
      </c>
      <c r="D876" t="str">
        <f>VLOOKUP(C876,[1]Sheet1!$A:$B,2,)</f>
        <v>huboo</v>
      </c>
      <c r="E876" s="1" t="s">
        <v>174</v>
      </c>
      <c r="F876" t="str">
        <f t="array" ref="F876">IF(VLOOKUP(A876&amp;I876,IF({1,0},'8.1论文（前端查询） 需要导入-待处理)'!E:E&amp;'8.1论文（前端查询） 需要导入-待处理)'!G:G,'8.1论文（前端查询） 需要导入-待处理)'!J:J),2,)="1","独立完成","合作完成")</f>
        <v>独立完成</v>
      </c>
      <c r="G876" t="str">
        <f t="array" ref="G876">VLOOKUP(A876&amp;I876,IF({1,0},'8.1论文（前端查询） 需要导入-待处理)'!E:E&amp;'8.1论文（前端查询） 需要导入-待处理)'!G:G,'8.1论文（前端查询） 需要导入-待处理)'!A:A),2,)</f>
        <v>2015</v>
      </c>
      <c r="H876" t="str">
        <f>VLOOKUP(T876,刊物分数!A:D,3,1)</f>
        <v>一般核心期刊</v>
      </c>
      <c r="I876" t="s">
        <v>142</v>
      </c>
      <c r="J876" t="str">
        <f t="array" ref="J876">VLOOKUP(A876&amp;I876,IF({1,0},'8.1论文（前端查询） 需要导入-待处理)'!E:E&amp;'8.1论文（前端查询） 需要导入-待处理)'!G:G,'8.1论文（前端查询） 需要导入-待处理)'!I:I),2,)</f>
        <v>2015-01-14 </v>
      </c>
      <c r="K876" t="str">
        <f t="array" ref="K876">VLOOKUP(A876&amp;I876,IF({1,0},'8.1论文（前端查询） 需要导入-待处理)'!E:E&amp;'8.1论文（前端查询） 需要导入-待处理)'!G:G,'8.1论文（前端查询） 需要导入-待处理)'!H:H),2,)</f>
        <v>0.4</v>
      </c>
      <c r="L876" t="s">
        <v>27</v>
      </c>
      <c r="M876" t="s">
        <v>177</v>
      </c>
      <c r="N876" t="s">
        <v>29</v>
      </c>
      <c r="R876" t="str">
        <f>CONCATENATE(E876,"(",VLOOKUP(H876,刊物分数!C:D,2,)*70%,")")</f>
        <v>hubo(42)</v>
      </c>
      <c r="T876">
        <v>40</v>
      </c>
    </row>
    <row r="877" hidden="1" spans="1:20">
      <c r="A877" t="s">
        <v>2515</v>
      </c>
      <c r="B877" s="9" t="s">
        <v>2516</v>
      </c>
      <c r="C877" t="str">
        <f t="array" ref="C877">IF(ISNA(VLOOKUP(A877&amp;I877&amp;"1",IF({1,0},'8.1论文（前端查询） 需要导入-待处理)'!E:E&amp;'8.1论文（前端查询） 需要导入-待处理)'!G:G&amp;'8.1论文（前端查询） 需要导入-待处理)'!K:K,'8.1论文（前端查询） 需要导入-待处理)'!B:B),2,)),VLOOKUP(A877,IF({1,0},'8.1论文（前端查询） 需要导入-待处理)'!E:E,'8.1论文（前端查询） 需要导入-待处理)'!B:B),2,),VLOOKUP(A877&amp;I877&amp;"1",IF({1,0},'8.1论文（前端查询） 需要导入-待处理)'!E:E&amp;'8.1论文（前端查询） 需要导入-待处理)'!G:G&amp;'8.1论文（前端查询） 需要导入-待处理)'!K:K,'8.1论文（前端查询） 需要导入-待处理)'!B:B),2,))</f>
        <v>罗锐华</v>
      </c>
      <c r="D877" t="str">
        <f>VLOOKUP(C877,[1]Sheet1!$A:$B,2,)</f>
        <v>luoruihua</v>
      </c>
      <c r="E877" s="1" t="s">
        <v>396</v>
      </c>
      <c r="F877" t="str">
        <f t="array" ref="F877">IF(VLOOKUP(A877&amp;I877,IF({1,0},'8.1论文（前端查询） 需要导入-待处理)'!E:E&amp;'8.1论文（前端查询） 需要导入-待处理)'!G:G,'8.1论文（前端查询） 需要导入-待处理)'!J:J),2,)="1","独立完成","合作完成")</f>
        <v>合作完成</v>
      </c>
      <c r="G877" t="str">
        <f t="array" ref="G877">VLOOKUP(A877&amp;I877,IF({1,0},'8.1论文（前端查询） 需要导入-待处理)'!E:E&amp;'8.1论文（前端查询） 需要导入-待处理)'!G:G,'8.1论文（前端查询） 需要导入-待处理)'!A:A),2,)</f>
        <v>2015</v>
      </c>
      <c r="H877" t="str">
        <f>VLOOKUP(T877,刊物分数!A:D,3,1)</f>
        <v>内部刊物</v>
      </c>
      <c r="I877" t="s">
        <v>2516</v>
      </c>
      <c r="J877" t="str">
        <f t="array" ref="J877">VLOOKUP(A877&amp;I877,IF({1,0},'8.1论文（前端查询） 需要导入-待处理)'!E:E&amp;'8.1论文（前端查询） 需要导入-待处理)'!G:G,'8.1论文（前端查询） 需要导入-待处理)'!I:I),2,)</f>
        <v>2015-10-16 </v>
      </c>
      <c r="K877" t="str">
        <f t="array" ref="K877">VLOOKUP(A877&amp;I877,IF({1,0},'8.1论文（前端查询） 需要导入-待处理)'!E:E&amp;'8.1论文（前端查询） 需要导入-待处理)'!G:G,'8.1论文（前端查询） 需要导入-待处理)'!H:H),2,)</f>
        <v>0.3</v>
      </c>
      <c r="L877" t="s">
        <v>27</v>
      </c>
      <c r="M877" t="s">
        <v>1513</v>
      </c>
      <c r="N877" t="s">
        <v>29</v>
      </c>
      <c r="R877" t="str">
        <f>CONCATENATE(E877,"(",VLOOKUP(H877,刊物分数!C:D,2,)*70%,")")</f>
        <v>luoruihua(3.5)</v>
      </c>
      <c r="T877">
        <v>0.6</v>
      </c>
    </row>
    <row r="878" hidden="1" spans="1:20">
      <c r="A878" t="s">
        <v>2518</v>
      </c>
      <c r="B878" s="9" t="s">
        <v>2335</v>
      </c>
      <c r="C878" t="str">
        <f t="array" ref="C878">IF(ISNA(VLOOKUP(A878&amp;I878&amp;"1",IF({1,0},'8.1论文（前端查询） 需要导入-待处理)'!E:E&amp;'8.1论文（前端查询） 需要导入-待处理)'!G:G&amp;'8.1论文（前端查询） 需要导入-待处理)'!K:K,'8.1论文（前端查询） 需要导入-待处理)'!B:B),2,)),VLOOKUP(A878,IF({1,0},'8.1论文（前端查询） 需要导入-待处理)'!E:E,'8.1论文（前端查询） 需要导入-待处理)'!B:B),2,),VLOOKUP(A878&amp;I878&amp;"1",IF({1,0},'8.1论文（前端查询） 需要导入-待处理)'!E:E&amp;'8.1论文（前端查询） 需要导入-待处理)'!G:G&amp;'8.1论文（前端查询） 需要导入-待处理)'!K:K,'8.1论文（前端查询） 需要导入-待处理)'!B:B),2,))</f>
        <v>黄意武</v>
      </c>
      <c r="D878" t="str">
        <f>VLOOKUP(C878,[1]Sheet1!$A:$B,2,)</f>
        <v>huangyiwu</v>
      </c>
      <c r="E878" s="1" t="s">
        <v>201</v>
      </c>
      <c r="F878" t="str">
        <f t="array" ref="F878">IF(VLOOKUP(A878&amp;I878,IF({1,0},'8.1论文（前端查询） 需要导入-待处理)'!E:E&amp;'8.1论文（前端查询） 需要导入-待处理)'!G:G,'8.1论文（前端查询） 需要导入-待处理)'!J:J),2,)="1","独立完成","合作完成")</f>
        <v>独立完成</v>
      </c>
      <c r="G878" t="str">
        <f t="array" ref="G878">VLOOKUP(A878&amp;I878,IF({1,0},'8.1论文（前端查询） 需要导入-待处理)'!E:E&amp;'8.1论文（前端查询） 需要导入-待处理)'!G:G,'8.1论文（前端查询） 需要导入-待处理)'!A:A),2,)</f>
        <v>2015</v>
      </c>
      <c r="H878" t="str">
        <f>VLOOKUP(T878,刊物分数!A:D,3,1)</f>
        <v>一般期刊、公开出版的论文集</v>
      </c>
      <c r="I878" t="s">
        <v>2335</v>
      </c>
      <c r="J878" t="str">
        <f t="array" ref="J878">VLOOKUP(A878&amp;I878,IF({1,0},'8.1论文（前端查询） 需要导入-待处理)'!E:E&amp;'8.1论文（前端查询） 需要导入-待处理)'!G:G,'8.1论文（前端查询） 需要导入-待处理)'!I:I),2,)</f>
        <v>2015-08-26 </v>
      </c>
      <c r="K878" t="str">
        <f t="array" ref="K878">VLOOKUP(A878&amp;I878,IF({1,0},'8.1论文（前端查询） 需要导入-待处理)'!E:E&amp;'8.1论文（前端查询） 需要导入-待处理)'!G:G,'8.1论文（前端查询） 需要导入-待处理)'!H:H),2,)</f>
        <v>0.7</v>
      </c>
      <c r="L878" t="s">
        <v>27</v>
      </c>
      <c r="M878" t="s">
        <v>204</v>
      </c>
      <c r="N878" t="s">
        <v>29</v>
      </c>
      <c r="R878" t="str">
        <f>CONCATENATE(E878,"(",VLOOKUP(H878,刊物分数!C:D,2,)*70%,")")</f>
        <v>huangyiwu(14)</v>
      </c>
      <c r="T878">
        <v>20</v>
      </c>
    </row>
    <row r="879" hidden="1" spans="1:20">
      <c r="A879" t="s">
        <v>2520</v>
      </c>
      <c r="B879" s="9" t="s">
        <v>34</v>
      </c>
      <c r="C879" t="str">
        <f t="array" ref="C879">IF(ISNA(VLOOKUP(A879&amp;I879&amp;"1",IF({1,0},'8.1论文（前端查询） 需要导入-待处理)'!E:E&amp;'8.1论文（前端查询） 需要导入-待处理)'!G:G&amp;'8.1论文（前端查询） 需要导入-待处理)'!K:K,'8.1论文（前端查询） 需要导入-待处理)'!B:B),2,)),VLOOKUP(A879,IF({1,0},'8.1论文（前端查询） 需要导入-待处理)'!E:E,'8.1论文（前端查询） 需要导入-待处理)'!B:B),2,),VLOOKUP(A879&amp;I879&amp;"1",IF({1,0},'8.1论文（前端查询） 需要导入-待处理)'!E:E&amp;'8.1论文（前端查询） 需要导入-待处理)'!G:G&amp;'8.1论文（前端查询） 需要导入-待处理)'!K:K,'8.1论文（前端查询） 需要导入-待处理)'!B:B),2,))</f>
        <v>黄意武</v>
      </c>
      <c r="D879" t="str">
        <f>VLOOKUP(C879,[1]Sheet1!$A:$B,2,)</f>
        <v>huangyiwu</v>
      </c>
      <c r="E879" s="1" t="s">
        <v>201</v>
      </c>
      <c r="F879" t="str">
        <f t="array" ref="F879">IF(VLOOKUP(A879&amp;I879,IF({1,0},'8.1论文（前端查询） 需要导入-待处理)'!E:E&amp;'8.1论文（前端查询） 需要导入-待处理)'!G:G,'8.1论文（前端查询） 需要导入-待处理)'!J:J),2,)="1","独立完成","合作完成")</f>
        <v>独立完成</v>
      </c>
      <c r="G879" t="str">
        <f t="array" ref="G879">VLOOKUP(A879&amp;I879,IF({1,0},'8.1论文（前端查询） 需要导入-待处理)'!E:E&amp;'8.1论文（前端查询） 需要导入-待处理)'!G:G,'8.1论文（前端查询） 需要导入-待处理)'!A:A),2,)</f>
        <v>2015</v>
      </c>
      <c r="H879" t="str">
        <f>VLOOKUP(T879,刊物分数!A:D,3,1)</f>
        <v>一般期刊、公开出版的论文集</v>
      </c>
      <c r="I879" t="s">
        <v>34</v>
      </c>
      <c r="J879" t="str">
        <f t="array" ref="J879">VLOOKUP(A879&amp;I879,IF({1,0},'8.1论文（前端查询） 需要导入-待处理)'!E:E&amp;'8.1论文（前端查询） 需要导入-待处理)'!G:G,'8.1论文（前端查询） 需要导入-待处理)'!I:I),2,)</f>
        <v>2015-05-07 </v>
      </c>
      <c r="K879" t="str">
        <f t="array" ref="K879">VLOOKUP(A879&amp;I879,IF({1,0},'8.1论文（前端查询） 需要导入-待处理)'!E:E&amp;'8.1论文（前端查询） 需要导入-待处理)'!G:G,'8.1论文（前端查询） 需要导入-待处理)'!H:H),2,)</f>
        <v>0.35</v>
      </c>
      <c r="L879" t="s">
        <v>27</v>
      </c>
      <c r="M879" t="s">
        <v>204</v>
      </c>
      <c r="N879" t="s">
        <v>29</v>
      </c>
      <c r="R879" t="str">
        <f>CONCATENATE(E879,"(",VLOOKUP(H879,刊物分数!C:D,2,)*70%,")")</f>
        <v>huangyiwu(14)</v>
      </c>
      <c r="T879">
        <v>20</v>
      </c>
    </row>
    <row r="880" hidden="1" spans="1:20">
      <c r="A880" t="s">
        <v>2522</v>
      </c>
      <c r="B880" s="9" t="s">
        <v>34</v>
      </c>
      <c r="C880" t="str">
        <f t="array" ref="C880">IF(ISNA(VLOOKUP(A880&amp;I880&amp;"1",IF({1,0},'8.1论文（前端查询） 需要导入-待处理)'!E:E&amp;'8.1论文（前端查询） 需要导入-待处理)'!G:G&amp;'8.1论文（前端查询） 需要导入-待处理)'!K:K,'8.1论文（前端查询） 需要导入-待处理)'!B:B),2,)),VLOOKUP(A880,IF({1,0},'8.1论文（前端查询） 需要导入-待处理)'!E:E,'8.1论文（前端查询） 需要导入-待处理)'!B:B),2,),VLOOKUP(A880&amp;I880&amp;"1",IF({1,0},'8.1论文（前端查询） 需要导入-待处理)'!E:E&amp;'8.1论文（前端查询） 需要导入-待处理)'!G:G&amp;'8.1论文（前端查询） 需要导入-待处理)'!K:K,'8.1论文（前端查询） 需要导入-待处理)'!B:B),2,))</f>
        <v>黄意武</v>
      </c>
      <c r="D880" t="str">
        <f>VLOOKUP(C880,[1]Sheet1!$A:$B,2,)</f>
        <v>huangyiwu</v>
      </c>
      <c r="E880" s="1" t="s">
        <v>201</v>
      </c>
      <c r="F880" t="str">
        <f t="array" ref="F880">IF(VLOOKUP(A880&amp;I880,IF({1,0},'8.1论文（前端查询） 需要导入-待处理)'!E:E&amp;'8.1论文（前端查询） 需要导入-待处理)'!G:G,'8.1论文（前端查询） 需要导入-待处理)'!J:J),2,)="1","独立完成","合作完成")</f>
        <v>合作完成</v>
      </c>
      <c r="G880" t="str">
        <f t="array" ref="G880">VLOOKUP(A880&amp;I880,IF({1,0},'8.1论文（前端查询） 需要导入-待处理)'!E:E&amp;'8.1论文（前端查询） 需要导入-待处理)'!G:G,'8.1论文（前端查询） 需要导入-待处理)'!A:A),2,)</f>
        <v>2015</v>
      </c>
      <c r="H880" t="str">
        <f>VLOOKUP(T880,刊物分数!A:D,3,1)</f>
        <v>一般期刊、公开出版的论文集</v>
      </c>
      <c r="I880" t="s">
        <v>34</v>
      </c>
      <c r="J880" t="str">
        <f t="array" ref="J880">VLOOKUP(A880&amp;I880,IF({1,0},'8.1论文（前端查询） 需要导入-待处理)'!E:E&amp;'8.1论文（前端查询） 需要导入-待处理)'!G:G,'8.1论文（前端查询） 需要导入-待处理)'!I:I),2,)</f>
        <v>2015-01-08 </v>
      </c>
      <c r="K880" t="str">
        <f t="array" ref="K880">VLOOKUP(A880&amp;I880,IF({1,0},'8.1论文（前端查询） 需要导入-待处理)'!E:E&amp;'8.1论文（前端查询） 需要导入-待处理)'!G:G,'8.1论文（前端查询） 需要导入-待处理)'!H:H),2,)</f>
        <v>0.3</v>
      </c>
      <c r="L880" t="s">
        <v>27</v>
      </c>
      <c r="M880" t="s">
        <v>204</v>
      </c>
      <c r="N880" t="s">
        <v>29</v>
      </c>
      <c r="R880" t="str">
        <f>CONCATENATE(E880,"(",VLOOKUP(H880,刊物分数!C:D,2,)*70%,")")</f>
        <v>huangyiwu(14)</v>
      </c>
      <c r="T880">
        <v>20</v>
      </c>
    </row>
    <row r="881" hidden="1" spans="1:20">
      <c r="A881" t="s">
        <v>2524</v>
      </c>
      <c r="B881" s="9" t="s">
        <v>2525</v>
      </c>
      <c r="C881" t="str">
        <f t="array" ref="C881">IF(ISNA(VLOOKUP(A881&amp;I881&amp;"1",IF({1,0},'8.1论文（前端查询） 需要导入-待处理)'!E:E&amp;'8.1论文（前端查询） 需要导入-待处理)'!G:G&amp;'8.1论文（前端查询） 需要导入-待处理)'!K:K,'8.1论文（前端查询） 需要导入-待处理)'!B:B),2,)),VLOOKUP(A881,IF({1,0},'8.1论文（前端查询） 需要导入-待处理)'!E:E,'8.1论文（前端查询） 需要导入-待处理)'!B:B),2,),VLOOKUP(A881&amp;I881&amp;"1",IF({1,0},'8.1论文（前端查询） 需要导入-待处理)'!E:E&amp;'8.1论文（前端查询） 需要导入-待处理)'!G:G&amp;'8.1论文（前端查询） 需要导入-待处理)'!K:K,'8.1论文（前端查询） 需要导入-待处理)'!B:B),2,))</f>
        <v>黄意武</v>
      </c>
      <c r="D881" t="str">
        <f>VLOOKUP(C881,[1]Sheet1!$A:$B,2,)</f>
        <v>huangyiwu</v>
      </c>
      <c r="E881" s="1" t="s">
        <v>201</v>
      </c>
      <c r="F881" t="str">
        <f t="array" ref="F881">IF(VLOOKUP(A881&amp;I881,IF({1,0},'8.1论文（前端查询） 需要导入-待处理)'!E:E&amp;'8.1论文（前端查询） 需要导入-待处理)'!G:G,'8.1论文（前端查询） 需要导入-待处理)'!J:J),2,)="1","独立完成","合作完成")</f>
        <v>独立完成</v>
      </c>
      <c r="G881" t="str">
        <f t="array" ref="G881">VLOOKUP(A881&amp;I881,IF({1,0},'8.1论文（前端查询） 需要导入-待处理)'!E:E&amp;'8.1论文（前端查询） 需要导入-待处理)'!G:G,'8.1论文（前端查询） 需要导入-待处理)'!A:A),2,)</f>
        <v>2015</v>
      </c>
      <c r="H881" t="str">
        <f>VLOOKUP(T881,刊物分数!A:D,3,1)</f>
        <v>内部刊物</v>
      </c>
      <c r="I881" t="s">
        <v>2525</v>
      </c>
      <c r="J881" t="str">
        <f t="array" ref="J881">VLOOKUP(A881&amp;I881,IF({1,0},'8.1论文（前端查询） 需要导入-待处理)'!E:E&amp;'8.1论文（前端查询） 需要导入-待处理)'!G:G,'8.1论文（前端查询） 需要导入-待处理)'!I:I),2,)</f>
        <v>2015-01-20 </v>
      </c>
      <c r="K881" t="str">
        <f t="array" ref="K881">VLOOKUP(A881&amp;I881,IF({1,0},'8.1论文（前端查询） 需要导入-待处理)'!E:E&amp;'8.1论文（前端查询） 需要导入-待处理)'!G:G,'8.1论文（前端查询） 需要导入-待处理)'!H:H),2,)</f>
        <v>0.3</v>
      </c>
      <c r="L881" t="s">
        <v>27</v>
      </c>
      <c r="M881" t="s">
        <v>204</v>
      </c>
      <c r="N881" t="s">
        <v>29</v>
      </c>
      <c r="R881" t="str">
        <f>CONCATENATE(E881,"(",VLOOKUP(H881,刊物分数!C:D,2,)*70%,")")</f>
        <v>huangyiwu(3.5)</v>
      </c>
      <c r="T881">
        <v>2</v>
      </c>
    </row>
    <row r="882" hidden="1" spans="1:20">
      <c r="A882" t="s">
        <v>2117</v>
      </c>
      <c r="B882" s="9" t="s">
        <v>75</v>
      </c>
      <c r="C882" t="str">
        <f t="array" ref="C882">IF(ISNA(VLOOKUP(A882&amp;I882&amp;"1",IF({1,0},'8.1论文（前端查询） 需要导入-待处理)'!E:E&amp;'8.1论文（前端查询） 需要导入-待处理)'!G:G&amp;'8.1论文（前端查询） 需要导入-待处理)'!K:K,'8.1论文（前端查询） 需要导入-待处理)'!B:B),2,)),VLOOKUP(A882,IF({1,0},'8.1论文（前端查询） 需要导入-待处理)'!E:E,'8.1论文（前端查询） 需要导入-待处理)'!B:B),2,),VLOOKUP(A882&amp;I882&amp;"1",IF({1,0},'8.1论文（前端查询） 需要导入-待处理)'!E:E&amp;'8.1论文（前端查询） 需要导入-待处理)'!G:G&amp;'8.1论文（前端查询） 需要导入-待处理)'!K:K,'8.1论文（前端查询） 需要导入-待处理)'!B:B),2,))</f>
        <v>黄意武</v>
      </c>
      <c r="D882" t="str">
        <f>VLOOKUP(C882,[1]Sheet1!$A:$B,2,)</f>
        <v>huangyiwu</v>
      </c>
      <c r="E882" s="1" t="s">
        <v>201</v>
      </c>
      <c r="F882" t="str">
        <f t="array" ref="F882">IF(VLOOKUP(A882&amp;I882,IF({1,0},'8.1论文（前端查询） 需要导入-待处理)'!E:E&amp;'8.1论文（前端查询） 需要导入-待处理)'!G:G,'8.1论文（前端查询） 需要导入-待处理)'!J:J),2,)="1","独立完成","合作完成")</f>
        <v>独立完成</v>
      </c>
      <c r="G882" t="str">
        <f t="array" ref="G882">VLOOKUP(A882&amp;I882,IF({1,0},'8.1论文（前端查询） 需要导入-待处理)'!E:E&amp;'8.1论文（前端查询） 需要导入-待处理)'!G:G,'8.1论文（前端查询） 需要导入-待处理)'!A:A),2,)</f>
        <v>2015</v>
      </c>
      <c r="H882" t="str">
        <f>VLOOKUP(T882,刊物分数!A:D,3,1)</f>
        <v>内部刊物</v>
      </c>
      <c r="I882" t="s">
        <v>75</v>
      </c>
      <c r="J882" t="str">
        <f t="array" ref="J882">VLOOKUP(A882&amp;I882,IF({1,0},'8.1论文（前端查询） 需要导入-待处理)'!E:E&amp;'8.1论文（前端查询） 需要导入-待处理)'!G:G,'8.1论文（前端查询） 需要导入-待处理)'!I:I),2,)</f>
        <v>2015-01-20 </v>
      </c>
      <c r="K882" t="str">
        <f t="array" ref="K882">VLOOKUP(A882&amp;I882,IF({1,0},'8.1论文（前端查询） 需要导入-待处理)'!E:E&amp;'8.1论文（前端查询） 需要导入-待处理)'!G:G,'8.1论文（前端查询） 需要导入-待处理)'!H:H),2,)</f>
        <v>0.3</v>
      </c>
      <c r="L882" t="s">
        <v>27</v>
      </c>
      <c r="M882" t="s">
        <v>204</v>
      </c>
      <c r="N882" t="s">
        <v>29</v>
      </c>
      <c r="R882" t="str">
        <f>CONCATENATE(E882,"(",VLOOKUP(H882,刊物分数!C:D,2,)*70%,")")</f>
        <v>huangyiwu(3.5)</v>
      </c>
      <c r="T882">
        <v>2</v>
      </c>
    </row>
    <row r="883" hidden="1" spans="1:20">
      <c r="A883" t="s">
        <v>2526</v>
      </c>
      <c r="B883" s="9" t="s">
        <v>2527</v>
      </c>
      <c r="C883" t="str">
        <f t="array" ref="C883">IF(ISNA(VLOOKUP(A883&amp;I883&amp;"1",IF({1,0},'8.1论文（前端查询） 需要导入-待处理)'!E:E&amp;'8.1论文（前端查询） 需要导入-待处理)'!G:G&amp;'8.1论文（前端查询） 需要导入-待处理)'!K:K,'8.1论文（前端查询） 需要导入-待处理)'!B:B),2,)),VLOOKUP(A883,IF({1,0},'8.1论文（前端查询） 需要导入-待处理)'!E:E,'8.1论文（前端查询） 需要导入-待处理)'!B:B),2,),VLOOKUP(A883&amp;I883&amp;"1",IF({1,0},'8.1论文（前端查询） 需要导入-待处理)'!E:E&amp;'8.1论文（前端查询） 需要导入-待处理)'!G:G&amp;'8.1论文（前端查询） 需要导入-待处理)'!K:K,'8.1论文（前端查询） 需要导入-待处理)'!B:B),2,))</f>
        <v>黄意武</v>
      </c>
      <c r="D883" t="str">
        <f>VLOOKUP(C883,[1]Sheet1!$A:$B,2,)</f>
        <v>huangyiwu</v>
      </c>
      <c r="E883" s="1" t="s">
        <v>201</v>
      </c>
      <c r="F883" t="str">
        <f t="array" ref="F883">IF(VLOOKUP(A883&amp;I883,IF({1,0},'8.1论文（前端查询） 需要导入-待处理)'!E:E&amp;'8.1论文（前端查询） 需要导入-待处理)'!G:G,'8.1论文（前端查询） 需要导入-待处理)'!J:J),2,)="1","独立完成","合作完成")</f>
        <v>合作完成</v>
      </c>
      <c r="G883" t="str">
        <f t="array" ref="G883">VLOOKUP(A883&amp;I883,IF({1,0},'8.1论文（前端查询） 需要导入-待处理)'!E:E&amp;'8.1论文（前端查询） 需要导入-待处理)'!G:G,'8.1论文（前端查询） 需要导入-待处理)'!A:A),2,)</f>
        <v>2015</v>
      </c>
      <c r="H883" t="str">
        <f>VLOOKUP(T883,刊物分数!A:D,3,1)</f>
        <v>一般期刊、公开出版的论文集</v>
      </c>
      <c r="I883" t="s">
        <v>2527</v>
      </c>
      <c r="J883" t="str">
        <f t="array" ref="J883">VLOOKUP(A883&amp;I883,IF({1,0},'8.1论文（前端查询） 需要导入-待处理)'!E:E&amp;'8.1论文（前端查询） 需要导入-待处理)'!G:G,'8.1论文（前端查询） 需要导入-待处理)'!I:I),2,)</f>
        <v>2015-06-17 </v>
      </c>
      <c r="K883" t="str">
        <f t="array" ref="K883">VLOOKUP(A883&amp;I883,IF({1,0},'8.1论文（前端查询） 需要导入-待处理)'!E:E&amp;'8.1论文（前端查询） 需要导入-待处理)'!G:G,'8.1论文（前端查询） 需要导入-待处理)'!H:H),2,)</f>
        <v>0.65</v>
      </c>
      <c r="L883" t="s">
        <v>27</v>
      </c>
      <c r="M883" t="s">
        <v>204</v>
      </c>
      <c r="N883" t="s">
        <v>29</v>
      </c>
      <c r="R883" t="str">
        <f>CONCATENATE(E883,"(",VLOOKUP(H883,刊物分数!C:D,2,)*70%,")")</f>
        <v>huangyiwu(14)</v>
      </c>
      <c r="T883">
        <v>10</v>
      </c>
    </row>
    <row r="884" hidden="1" spans="1:20">
      <c r="A884" t="s">
        <v>2529</v>
      </c>
      <c r="B884" s="9" t="s">
        <v>369</v>
      </c>
      <c r="C884" t="str">
        <f t="array" ref="C884">IF(ISNA(VLOOKUP(A884&amp;I884&amp;"1",IF({1,0},'8.1论文（前端查询） 需要导入-待处理)'!E:E&amp;'8.1论文（前端查询） 需要导入-待处理)'!G:G&amp;'8.1论文（前端查询） 需要导入-待处理)'!K:K,'8.1论文（前端查询） 需要导入-待处理)'!B:B),2,)),VLOOKUP(A884,IF({1,0},'8.1论文（前端查询） 需要导入-待处理)'!E:E,'8.1论文（前端查询） 需要导入-待处理)'!B:B),2,),VLOOKUP(A884&amp;I884&amp;"1",IF({1,0},'8.1论文（前端查询） 需要导入-待处理)'!E:E&amp;'8.1论文（前端查询） 需要导入-待处理)'!G:G&amp;'8.1论文（前端查询） 需要导入-待处理)'!K:K,'8.1论文（前端查询） 需要导入-待处理)'!B:B),2,))</f>
        <v>江薇薇</v>
      </c>
      <c r="D884" t="str">
        <f>VLOOKUP(C884,[1]Sheet1!$A:$B,2,)</f>
        <v>jiangweiwei</v>
      </c>
      <c r="E884" s="1" t="s">
        <v>223</v>
      </c>
      <c r="F884" t="str">
        <f t="array" ref="F884">IF(VLOOKUP(A884&amp;I884,IF({1,0},'8.1论文（前端查询） 需要导入-待处理)'!E:E&amp;'8.1论文（前端查询） 需要导入-待处理)'!G:G,'8.1论文（前端查询） 需要导入-待处理)'!J:J),2,)="1","独立完成","合作完成")</f>
        <v>独立完成</v>
      </c>
      <c r="G884" t="str">
        <f t="array" ref="G884">VLOOKUP(A884&amp;I884,IF({1,0},'8.1论文（前端查询） 需要导入-待处理)'!E:E&amp;'8.1论文（前端查询） 需要导入-待处理)'!G:G,'8.1论文（前端查询） 需要导入-待处理)'!A:A),2,)</f>
        <v>2015</v>
      </c>
      <c r="H884" t="str">
        <f>VLOOKUP(T884,刊物分数!A:D,3,1)</f>
        <v>内部刊物</v>
      </c>
      <c r="I884" t="s">
        <v>369</v>
      </c>
      <c r="J884" t="str">
        <f t="array" ref="J884">VLOOKUP(A884&amp;I884,IF({1,0},'8.1论文（前端查询） 需要导入-待处理)'!E:E&amp;'8.1论文（前端查询） 需要导入-待处理)'!G:G,'8.1论文（前端查询） 需要导入-待处理)'!I:I),2,)</f>
        <v>2015-11-12 </v>
      </c>
      <c r="K884" t="str">
        <f t="array" ref="K884">VLOOKUP(A884&amp;I884,IF({1,0},'8.1论文（前端查询） 需要导入-待处理)'!E:E&amp;'8.1论文（前端查询） 需要导入-待处理)'!G:G,'8.1论文（前端查询） 需要导入-待处理)'!H:H),2,)</f>
        <v>0.2</v>
      </c>
      <c r="L884" t="s">
        <v>27</v>
      </c>
      <c r="M884" t="s">
        <v>225</v>
      </c>
      <c r="N884" t="s">
        <v>29</v>
      </c>
      <c r="R884" t="str">
        <f>CONCATENATE(E884,"(",VLOOKUP(H884,刊物分数!C:D,2,)*70%,")")</f>
        <v>jiangweiwei(3.5)</v>
      </c>
      <c r="T884">
        <v>2</v>
      </c>
    </row>
    <row r="885" hidden="1" spans="1:20">
      <c r="A885" t="s">
        <v>2531</v>
      </c>
      <c r="B885" s="9" t="s">
        <v>369</v>
      </c>
      <c r="C885" t="str">
        <f t="array" ref="C885">IF(ISNA(VLOOKUP(A885&amp;I885&amp;"1",IF({1,0},'8.1论文（前端查询） 需要导入-待处理)'!E:E&amp;'8.1论文（前端查询） 需要导入-待处理)'!G:G&amp;'8.1论文（前端查询） 需要导入-待处理)'!K:K,'8.1论文（前端查询） 需要导入-待处理)'!B:B),2,)),VLOOKUP(A885,IF({1,0},'8.1论文（前端查询） 需要导入-待处理)'!E:E,'8.1论文（前端查询） 需要导入-待处理)'!B:B),2,),VLOOKUP(A885&amp;I885&amp;"1",IF({1,0},'8.1论文（前端查询） 需要导入-待处理)'!E:E&amp;'8.1论文（前端查询） 需要导入-待处理)'!G:G&amp;'8.1论文（前端查询） 需要导入-待处理)'!K:K,'8.1论文（前端查询） 需要导入-待处理)'!B:B),2,))</f>
        <v>江薇薇</v>
      </c>
      <c r="D885" t="str">
        <f>VLOOKUP(C885,[1]Sheet1!$A:$B,2,)</f>
        <v>jiangweiwei</v>
      </c>
      <c r="E885" s="1" t="s">
        <v>223</v>
      </c>
      <c r="F885" t="str">
        <f t="array" ref="F885">IF(VLOOKUP(A885&amp;I885,IF({1,0},'8.1论文（前端查询） 需要导入-待处理)'!E:E&amp;'8.1论文（前端查询） 需要导入-待处理)'!G:G,'8.1论文（前端查询） 需要导入-待处理)'!J:J),2,)="1","独立完成","合作完成")</f>
        <v>独立完成</v>
      </c>
      <c r="G885" t="str">
        <f t="array" ref="G885">VLOOKUP(A885&amp;I885,IF({1,0},'8.1论文（前端查询） 需要导入-待处理)'!E:E&amp;'8.1论文（前端查询） 需要导入-待处理)'!G:G,'8.1论文（前端查询） 需要导入-待处理)'!A:A),2,)</f>
        <v>2015</v>
      </c>
      <c r="H885" t="str">
        <f>VLOOKUP(T885,刊物分数!A:D,3,1)</f>
        <v>内部刊物</v>
      </c>
      <c r="I885" t="s">
        <v>369</v>
      </c>
      <c r="J885" t="str">
        <f t="array" ref="J885">VLOOKUP(A885&amp;I885,IF({1,0},'8.1论文（前端查询） 需要导入-待处理)'!E:E&amp;'8.1论文（前端查询） 需要导入-待处理)'!G:G,'8.1论文（前端查询） 需要导入-待处理)'!I:I),2,)</f>
        <v>2015-11-07 </v>
      </c>
      <c r="K885" t="str">
        <f t="array" ref="K885">VLOOKUP(A885&amp;I885,IF({1,0},'8.1论文（前端查询） 需要导入-待处理)'!E:E&amp;'8.1论文（前端查询） 需要导入-待处理)'!G:G,'8.1论文（前端查询） 需要导入-待处理)'!H:H),2,)</f>
        <v>0.2</v>
      </c>
      <c r="L885" t="s">
        <v>27</v>
      </c>
      <c r="M885" t="s">
        <v>225</v>
      </c>
      <c r="N885" t="s">
        <v>29</v>
      </c>
      <c r="R885" t="str">
        <f>CONCATENATE(E885,"(",VLOOKUP(H885,刊物分数!C:D,2,)*70%,")")</f>
        <v>jiangweiwei(3.5)</v>
      </c>
      <c r="T885">
        <v>2</v>
      </c>
    </row>
    <row r="886" hidden="1" spans="1:20">
      <c r="A886" t="s">
        <v>2533</v>
      </c>
      <c r="B886" s="9" t="s">
        <v>369</v>
      </c>
      <c r="C886" t="str">
        <f t="array" ref="C886">IF(ISNA(VLOOKUP(A886&amp;I886&amp;"1",IF({1,0},'8.1论文（前端查询） 需要导入-待处理)'!E:E&amp;'8.1论文（前端查询） 需要导入-待处理)'!G:G&amp;'8.1论文（前端查询） 需要导入-待处理)'!K:K,'8.1论文（前端查询） 需要导入-待处理)'!B:B),2,)),VLOOKUP(A886,IF({1,0},'8.1论文（前端查询） 需要导入-待处理)'!E:E,'8.1论文（前端查询） 需要导入-待处理)'!B:B),2,),VLOOKUP(A886&amp;I886&amp;"1",IF({1,0},'8.1论文（前端查询） 需要导入-待处理)'!E:E&amp;'8.1论文（前端查询） 需要导入-待处理)'!G:G&amp;'8.1论文（前端查询） 需要导入-待处理)'!K:K,'8.1论文（前端查询） 需要导入-待处理)'!B:B),2,))</f>
        <v>江薇薇</v>
      </c>
      <c r="D886" t="str">
        <f>VLOOKUP(C886,[1]Sheet1!$A:$B,2,)</f>
        <v>jiangweiwei</v>
      </c>
      <c r="E886" s="1" t="s">
        <v>223</v>
      </c>
      <c r="F886" t="str">
        <f t="array" ref="F886">IF(VLOOKUP(A886&amp;I886,IF({1,0},'8.1论文（前端查询） 需要导入-待处理)'!E:E&amp;'8.1论文（前端查询） 需要导入-待处理)'!G:G,'8.1论文（前端查询） 需要导入-待处理)'!J:J),2,)="1","独立完成","合作完成")</f>
        <v>独立完成</v>
      </c>
      <c r="G886" t="str">
        <f t="array" ref="G886">VLOOKUP(A886&amp;I886,IF({1,0},'8.1论文（前端查询） 需要导入-待处理)'!E:E&amp;'8.1论文（前端查询） 需要导入-待处理)'!G:G,'8.1论文（前端查询） 需要导入-待处理)'!A:A),2,)</f>
        <v>2015</v>
      </c>
      <c r="H886" t="str">
        <f>VLOOKUP(T886,刊物分数!A:D,3,1)</f>
        <v>内部刊物</v>
      </c>
      <c r="I886" t="s">
        <v>369</v>
      </c>
      <c r="J886" t="str">
        <f t="array" ref="J886">VLOOKUP(A886&amp;I886,IF({1,0},'8.1论文（前端查询） 需要导入-待处理)'!E:E&amp;'8.1论文（前端查询） 需要导入-待处理)'!G:G,'8.1论文（前端查询） 需要导入-待处理)'!I:I),2,)</f>
        <v>2015-02-01 </v>
      </c>
      <c r="K886" t="str">
        <f t="array" ref="K886">VLOOKUP(A886&amp;I886,IF({1,0},'8.1论文（前端查询） 需要导入-待处理)'!E:E&amp;'8.1论文（前端查询） 需要导入-待处理)'!G:G,'8.1论文（前端查询） 需要导入-待处理)'!H:H),2,)</f>
        <v>0.2</v>
      </c>
      <c r="L886" t="s">
        <v>27</v>
      </c>
      <c r="M886" t="s">
        <v>225</v>
      </c>
      <c r="N886" t="s">
        <v>29</v>
      </c>
      <c r="R886" t="str">
        <f>CONCATENATE(E886,"(",VLOOKUP(H886,刊物分数!C:D,2,)*70%,")")</f>
        <v>jiangweiwei(3.5)</v>
      </c>
      <c r="T886">
        <v>2</v>
      </c>
    </row>
    <row r="887" hidden="1" spans="1:20">
      <c r="A887" t="s">
        <v>2535</v>
      </c>
      <c r="B887" s="9" t="s">
        <v>369</v>
      </c>
      <c r="C887" t="str">
        <f t="array" ref="C887">IF(ISNA(VLOOKUP(A887&amp;I887&amp;"1",IF({1,0},'8.1论文（前端查询） 需要导入-待处理)'!E:E&amp;'8.1论文（前端查询） 需要导入-待处理)'!G:G&amp;'8.1论文（前端查询） 需要导入-待处理)'!K:K,'8.1论文（前端查询） 需要导入-待处理)'!B:B),2,)),VLOOKUP(A887,IF({1,0},'8.1论文（前端查询） 需要导入-待处理)'!E:E,'8.1论文（前端查询） 需要导入-待处理)'!B:B),2,),VLOOKUP(A887&amp;I887&amp;"1",IF({1,0},'8.1论文（前端查询） 需要导入-待处理)'!E:E&amp;'8.1论文（前端查询） 需要导入-待处理)'!G:G&amp;'8.1论文（前端查询） 需要导入-待处理)'!K:K,'8.1论文（前端查询） 需要导入-待处理)'!B:B),2,))</f>
        <v>江薇薇</v>
      </c>
      <c r="D887" t="str">
        <f>VLOOKUP(C887,[1]Sheet1!$A:$B,2,)</f>
        <v>jiangweiwei</v>
      </c>
      <c r="E887" s="1" t="s">
        <v>223</v>
      </c>
      <c r="F887" t="str">
        <f t="array" ref="F887">IF(VLOOKUP(A887&amp;I887,IF({1,0},'8.1论文（前端查询） 需要导入-待处理)'!E:E&amp;'8.1论文（前端查询） 需要导入-待处理)'!G:G,'8.1论文（前端查询） 需要导入-待处理)'!J:J),2,)="1","独立完成","合作完成")</f>
        <v>独立完成</v>
      </c>
      <c r="G887" t="str">
        <f t="array" ref="G887">VLOOKUP(A887&amp;I887,IF({1,0},'8.1论文（前端查询） 需要导入-待处理)'!E:E&amp;'8.1论文（前端查询） 需要导入-待处理)'!G:G,'8.1论文（前端查询） 需要导入-待处理)'!A:A),2,)</f>
        <v>2015</v>
      </c>
      <c r="H887" t="str">
        <f>VLOOKUP(T887,刊物分数!A:D,3,1)</f>
        <v>内部刊物</v>
      </c>
      <c r="I887" t="s">
        <v>369</v>
      </c>
      <c r="J887" t="str">
        <f t="array" ref="J887">VLOOKUP(A887&amp;I887,IF({1,0},'8.1论文（前端查询） 需要导入-待处理)'!E:E&amp;'8.1论文（前端查询） 需要导入-待处理)'!G:G,'8.1论文（前端查询） 需要导入-待处理)'!I:I),2,)</f>
        <v>2015-02-01 </v>
      </c>
      <c r="K887" t="str">
        <f t="array" ref="K887">VLOOKUP(A887&amp;I887,IF({1,0},'8.1论文（前端查询） 需要导入-待处理)'!E:E&amp;'8.1论文（前端查询） 需要导入-待处理)'!G:G,'8.1论文（前端查询） 需要导入-待处理)'!H:H),2,)</f>
        <v>0.2</v>
      </c>
      <c r="L887" t="s">
        <v>27</v>
      </c>
      <c r="M887" t="s">
        <v>225</v>
      </c>
      <c r="N887" t="s">
        <v>29</v>
      </c>
      <c r="R887" t="str">
        <f>CONCATENATE(E887,"(",VLOOKUP(H887,刊物分数!C:D,2,)*70%,")")</f>
        <v>jiangweiwei(3.5)</v>
      </c>
      <c r="T887">
        <v>2</v>
      </c>
    </row>
    <row r="888" hidden="1" spans="1:20">
      <c r="A888" t="s">
        <v>2536</v>
      </c>
      <c r="B888" s="9" t="s">
        <v>369</v>
      </c>
      <c r="C888" t="str">
        <f t="array" ref="C888">IF(ISNA(VLOOKUP(A888&amp;I888&amp;"1",IF({1,0},'8.1论文（前端查询） 需要导入-待处理)'!E:E&amp;'8.1论文（前端查询） 需要导入-待处理)'!G:G&amp;'8.1论文（前端查询） 需要导入-待处理)'!K:K,'8.1论文（前端查询） 需要导入-待处理)'!B:B),2,)),VLOOKUP(A888,IF({1,0},'8.1论文（前端查询） 需要导入-待处理)'!E:E,'8.1论文（前端查询） 需要导入-待处理)'!B:B),2,),VLOOKUP(A888&amp;I888&amp;"1",IF({1,0},'8.1论文（前端查询） 需要导入-待处理)'!E:E&amp;'8.1论文（前端查询） 需要导入-待处理)'!G:G&amp;'8.1论文（前端查询） 需要导入-待处理)'!K:K,'8.1论文（前端查询） 需要导入-待处理)'!B:B),2,))</f>
        <v>江薇薇</v>
      </c>
      <c r="D888" t="str">
        <f>VLOOKUP(C888,[1]Sheet1!$A:$B,2,)</f>
        <v>jiangweiwei</v>
      </c>
      <c r="E888" s="1" t="s">
        <v>223</v>
      </c>
      <c r="F888" t="str">
        <f t="array" ref="F888">IF(VLOOKUP(A888&amp;I888,IF({1,0},'8.1论文（前端查询） 需要导入-待处理)'!E:E&amp;'8.1论文（前端查询） 需要导入-待处理)'!G:G,'8.1论文（前端查询） 需要导入-待处理)'!J:J),2,)="1","独立完成","合作完成")</f>
        <v>独立完成</v>
      </c>
      <c r="G888" t="str">
        <f t="array" ref="G888">VLOOKUP(A888&amp;I888,IF({1,0},'8.1论文（前端查询） 需要导入-待处理)'!E:E&amp;'8.1论文（前端查询） 需要导入-待处理)'!G:G,'8.1论文（前端查询） 需要导入-待处理)'!A:A),2,)</f>
        <v>2015</v>
      </c>
      <c r="H888" t="str">
        <f>VLOOKUP(T888,刊物分数!A:D,3,1)</f>
        <v>内部刊物</v>
      </c>
      <c r="I888" t="s">
        <v>369</v>
      </c>
      <c r="J888" t="str">
        <f t="array" ref="J888">VLOOKUP(A888&amp;I888,IF({1,0},'8.1论文（前端查询） 需要导入-待处理)'!E:E&amp;'8.1论文（前端查询） 需要导入-待处理)'!G:G,'8.1论文（前端查询） 需要导入-待处理)'!I:I),2,)</f>
        <v>2015-04-01 </v>
      </c>
      <c r="K888" t="str">
        <f t="array" ref="K888">VLOOKUP(A888&amp;I888,IF({1,0},'8.1论文（前端查询） 需要导入-待处理)'!E:E&amp;'8.1论文（前端查询） 需要导入-待处理)'!G:G,'8.1论文（前端查询） 需要导入-待处理)'!H:H),2,)</f>
        <v>0.2</v>
      </c>
      <c r="L888" t="s">
        <v>27</v>
      </c>
      <c r="M888" t="s">
        <v>225</v>
      </c>
      <c r="N888" t="s">
        <v>29</v>
      </c>
      <c r="R888" t="str">
        <f>CONCATENATE(E888,"(",VLOOKUP(H888,刊物分数!C:D,2,)*70%,")")</f>
        <v>jiangweiwei(3.5)</v>
      </c>
      <c r="T888">
        <v>2</v>
      </c>
    </row>
    <row r="889" hidden="1" spans="1:20">
      <c r="A889" t="s">
        <v>2537</v>
      </c>
      <c r="B889" s="9" t="s">
        <v>2538</v>
      </c>
      <c r="C889" t="str">
        <f t="array" ref="C889">IF(ISNA(VLOOKUP(A889&amp;I889&amp;"1",IF({1,0},'8.1论文（前端查询） 需要导入-待处理)'!E:E&amp;'8.1论文（前端查询） 需要导入-待处理)'!G:G&amp;'8.1论文（前端查询） 需要导入-待处理)'!K:K,'8.1论文（前端查询） 需要导入-待处理)'!B:B),2,)),VLOOKUP(A889,IF({1,0},'8.1论文（前端查询） 需要导入-待处理)'!E:E,'8.1论文（前端查询） 需要导入-待处理)'!B:B),2,),VLOOKUP(A889&amp;I889&amp;"1",IF({1,0},'8.1论文（前端查询） 需要导入-待处理)'!E:E&amp;'8.1论文（前端查询） 需要导入-待处理)'!G:G&amp;'8.1论文（前端查询） 需要导入-待处理)'!K:K,'8.1论文（前端查询） 需要导入-待处理)'!B:B),2,))</f>
        <v>柯昌波</v>
      </c>
      <c r="D889" t="str">
        <f>VLOOKUP(C889,[1]Sheet1!$A:$B,2,)</f>
        <v>kechangbo</v>
      </c>
      <c r="E889" s="1" t="s">
        <v>761</v>
      </c>
      <c r="F889" t="str">
        <f t="array" ref="F889">IF(VLOOKUP(A889&amp;I889,IF({1,0},'8.1论文（前端查询） 需要导入-待处理)'!E:E&amp;'8.1论文（前端查询） 需要导入-待处理)'!G:G,'8.1论文（前端查询） 需要导入-待处理)'!J:J),2,)="1","独立完成","合作完成")</f>
        <v>独立完成</v>
      </c>
      <c r="G889" t="str">
        <f t="array" ref="G889">VLOOKUP(A889&amp;I889,IF({1,0},'8.1论文（前端查询） 需要导入-待处理)'!E:E&amp;'8.1论文（前端查询） 需要导入-待处理)'!G:G,'8.1论文（前端查询） 需要导入-待处理)'!A:A),2,)</f>
        <v>2015</v>
      </c>
      <c r="H889" t="str">
        <f>VLOOKUP(T889,刊物分数!A:D,3,1)</f>
        <v>一般期刊、公开出版的论文集</v>
      </c>
      <c r="I889" t="s">
        <v>2538</v>
      </c>
      <c r="J889" t="str">
        <f t="array" ref="J889">VLOOKUP(A889&amp;I889,IF({1,0},'8.1论文（前端查询） 需要导入-待处理)'!E:E&amp;'8.1论文（前端查询） 需要导入-待处理)'!G:G,'8.1论文（前端查询） 需要导入-待处理)'!I:I),2,)</f>
        <v>2015-01-30 </v>
      </c>
      <c r="K889" t="str">
        <f t="array" ref="K889">VLOOKUP(A889&amp;I889,IF({1,0},'8.1论文（前端查询） 需要导入-待处理)'!E:E&amp;'8.1论文（前端查询） 需要导入-待处理)'!G:G,'8.1论文（前端查询） 需要导入-待处理)'!H:H),2,)</f>
        <v>1</v>
      </c>
      <c r="L889" t="s">
        <v>27</v>
      </c>
      <c r="M889" t="s">
        <v>764</v>
      </c>
      <c r="N889" t="s">
        <v>29</v>
      </c>
      <c r="R889" t="str">
        <f>CONCATENATE(E889,"(",VLOOKUP(H889,刊物分数!C:D,2,)*70%,")")</f>
        <v>kechangbo(14)</v>
      </c>
      <c r="T889">
        <v>10</v>
      </c>
    </row>
    <row r="890" hidden="1" spans="1:20">
      <c r="A890" t="s">
        <v>2540</v>
      </c>
      <c r="B890" s="9" t="s">
        <v>369</v>
      </c>
      <c r="C890" t="str">
        <f t="array" ref="C890">IF(ISNA(VLOOKUP(A890&amp;I890&amp;"1",IF({1,0},'8.1论文（前端查询） 需要导入-待处理)'!E:E&amp;'8.1论文（前端查询） 需要导入-待处理)'!G:G&amp;'8.1论文（前端查询） 需要导入-待处理)'!K:K,'8.1论文（前端查询） 需要导入-待处理)'!B:B),2,)),VLOOKUP(A890,IF({1,0},'8.1论文（前端查询） 需要导入-待处理)'!E:E,'8.1论文（前端查询） 需要导入-待处理)'!B:B),2,),VLOOKUP(A890&amp;I890&amp;"1",IF({1,0},'8.1论文（前端查询） 需要导入-待处理)'!E:E&amp;'8.1论文（前端查询） 需要导入-待处理)'!G:G&amp;'8.1论文（前端查询） 需要导入-待处理)'!K:K,'8.1论文（前端查询） 需要导入-待处理)'!B:B),2,))</f>
        <v>黎智洪</v>
      </c>
      <c r="D890" t="str">
        <f>VLOOKUP(C890,[1]Sheet1!$A:$B,2,)</f>
        <v>lizhihong</v>
      </c>
      <c r="E890" s="1" t="s">
        <v>235</v>
      </c>
      <c r="F890" t="str">
        <f t="array" ref="F890">IF(VLOOKUP(A890&amp;I890,IF({1,0},'8.1论文（前端查询） 需要导入-待处理)'!E:E&amp;'8.1论文（前端查询） 需要导入-待处理)'!G:G,'8.1论文（前端查询） 需要导入-待处理)'!J:J),2,)="1","独立完成","合作完成")</f>
        <v>独立完成</v>
      </c>
      <c r="G890" t="str">
        <f t="array" ref="G890">VLOOKUP(A890&amp;I890,IF({1,0},'8.1论文（前端查询） 需要导入-待处理)'!E:E&amp;'8.1论文（前端查询） 需要导入-待处理)'!G:G,'8.1论文（前端查询） 需要导入-待处理)'!A:A),2,)</f>
        <v>2015</v>
      </c>
      <c r="H890" t="str">
        <f>VLOOKUP(T890,刊物分数!A:D,3,1)</f>
        <v>内部刊物</v>
      </c>
      <c r="I890" t="s">
        <v>369</v>
      </c>
      <c r="J890" t="str">
        <f t="array" ref="J890">VLOOKUP(A890&amp;I890,IF({1,0},'8.1论文（前端查询） 需要导入-待处理)'!E:E&amp;'8.1论文（前端查询） 需要导入-待处理)'!G:G,'8.1论文（前端查询） 需要导入-待处理)'!I:I),2,)</f>
        <v>2015-02-26 </v>
      </c>
      <c r="K890" t="str">
        <f t="array" ref="K890">VLOOKUP(A890&amp;I890,IF({1,0},'8.1论文（前端查询） 需要导入-待处理)'!E:E&amp;'8.1论文（前端查询） 需要导入-待处理)'!G:G,'8.1论文（前端查询） 需要导入-待处理)'!H:H),2,)</f>
        <v>0.3</v>
      </c>
      <c r="L890" t="s">
        <v>27</v>
      </c>
      <c r="M890" t="s">
        <v>237</v>
      </c>
      <c r="N890" t="s">
        <v>29</v>
      </c>
      <c r="R890" t="str">
        <f>CONCATENATE(E890,"(",VLOOKUP(H890,刊物分数!C:D,2,)*70%,")")</f>
        <v>lizhihong(3.5)</v>
      </c>
      <c r="T890">
        <v>2</v>
      </c>
    </row>
    <row r="891" hidden="1" spans="1:20">
      <c r="A891" t="s">
        <v>2542</v>
      </c>
      <c r="B891" s="9" t="s">
        <v>369</v>
      </c>
      <c r="C891" t="str">
        <f t="array" ref="C891">IF(ISNA(VLOOKUP(A891&amp;I891&amp;"1",IF({1,0},'8.1论文（前端查询） 需要导入-待处理)'!E:E&amp;'8.1论文（前端查询） 需要导入-待处理)'!G:G&amp;'8.1论文（前端查询） 需要导入-待处理)'!K:K,'8.1论文（前端查询） 需要导入-待处理)'!B:B),2,)),VLOOKUP(A891,IF({1,0},'8.1论文（前端查询） 需要导入-待处理)'!E:E,'8.1论文（前端查询） 需要导入-待处理)'!B:B),2,),VLOOKUP(A891&amp;I891&amp;"1",IF({1,0},'8.1论文（前端查询） 需要导入-待处理)'!E:E&amp;'8.1论文（前端查询） 需要导入-待处理)'!G:G&amp;'8.1论文（前端查询） 需要导入-待处理)'!K:K,'8.1论文（前端查询） 需要导入-待处理)'!B:B),2,))</f>
        <v>黎智洪</v>
      </c>
      <c r="D891" t="str">
        <f>VLOOKUP(C891,[1]Sheet1!$A:$B,2,)</f>
        <v>lizhihong</v>
      </c>
      <c r="E891" s="1" t="s">
        <v>235</v>
      </c>
      <c r="F891" t="str">
        <f t="array" ref="F891">IF(VLOOKUP(A891&amp;I891,IF({1,0},'8.1论文（前端查询） 需要导入-待处理)'!E:E&amp;'8.1论文（前端查询） 需要导入-待处理)'!G:G,'8.1论文（前端查询） 需要导入-待处理)'!J:J),2,)="1","独立完成","合作完成")</f>
        <v>独立完成</v>
      </c>
      <c r="G891" t="str">
        <f t="array" ref="G891">VLOOKUP(A891&amp;I891,IF({1,0},'8.1论文（前端查询） 需要导入-待处理)'!E:E&amp;'8.1论文（前端查询） 需要导入-待处理)'!G:G,'8.1论文（前端查询） 需要导入-待处理)'!A:A),2,)</f>
        <v>2015</v>
      </c>
      <c r="H891" t="str">
        <f>VLOOKUP(T891,刊物分数!A:D,3,1)</f>
        <v>内部刊物</v>
      </c>
      <c r="I891" t="s">
        <v>369</v>
      </c>
      <c r="J891" t="str">
        <f t="array" ref="J891">VLOOKUP(A891&amp;I891,IF({1,0},'8.1论文（前端查询） 需要导入-待处理)'!E:E&amp;'8.1论文（前端查询） 需要导入-待处理)'!G:G,'8.1论文（前端查询） 需要导入-待处理)'!I:I),2,)</f>
        <v>2015-02-26 </v>
      </c>
      <c r="K891" t="str">
        <f t="array" ref="K891">VLOOKUP(A891&amp;I891,IF({1,0},'8.1论文（前端查询） 需要导入-待处理)'!E:E&amp;'8.1论文（前端查询） 需要导入-待处理)'!G:G,'8.1论文（前端查询） 需要导入-待处理)'!H:H),2,)</f>
        <v>0.3</v>
      </c>
      <c r="L891" t="s">
        <v>27</v>
      </c>
      <c r="M891" t="s">
        <v>237</v>
      </c>
      <c r="N891" t="s">
        <v>29</v>
      </c>
      <c r="R891" t="str">
        <f>CONCATENATE(E891,"(",VLOOKUP(H891,刊物分数!C:D,2,)*70%,")")</f>
        <v>lizhihong(3.5)</v>
      </c>
      <c r="T891">
        <v>2</v>
      </c>
    </row>
    <row r="892" hidden="1" spans="1:20">
      <c r="A892" t="s">
        <v>2543</v>
      </c>
      <c r="B892" s="9" t="s">
        <v>34</v>
      </c>
      <c r="C892" t="str">
        <f t="array" ref="C892">IF(ISNA(VLOOKUP(A892&amp;I892&amp;"1",IF({1,0},'8.1论文（前端查询） 需要导入-待处理)'!E:E&amp;'8.1论文（前端查询） 需要导入-待处理)'!G:G&amp;'8.1论文（前端查询） 需要导入-待处理)'!K:K,'8.1论文（前端查询） 需要导入-待处理)'!B:B),2,)),VLOOKUP(A892,IF({1,0},'8.1论文（前端查询） 需要导入-待处理)'!E:E,'8.1论文（前端查询） 需要导入-待处理)'!B:B),2,),VLOOKUP(A892&amp;I892&amp;"1",IF({1,0},'8.1论文（前端查询） 需要导入-待处理)'!E:E&amp;'8.1论文（前端查询） 需要导入-待处理)'!G:G&amp;'8.1论文（前端查询） 需要导入-待处理)'!K:K,'8.1论文（前端查询） 需要导入-待处理)'!B:B),2,))</f>
        <v>黎智洪</v>
      </c>
      <c r="D892" t="str">
        <f>VLOOKUP(C892,[1]Sheet1!$A:$B,2,)</f>
        <v>lizhihong</v>
      </c>
      <c r="E892" s="1" t="s">
        <v>235</v>
      </c>
      <c r="F892" t="str">
        <f t="array" ref="F892">IF(VLOOKUP(A892&amp;I892,IF({1,0},'8.1论文（前端查询） 需要导入-待处理)'!E:E&amp;'8.1论文（前端查询） 需要导入-待处理)'!G:G,'8.1论文（前端查询） 需要导入-待处理)'!J:J),2,)="1","独立完成","合作完成")</f>
        <v>独立完成</v>
      </c>
      <c r="G892" t="str">
        <f t="array" ref="G892">VLOOKUP(A892&amp;I892,IF({1,0},'8.1论文（前端查询） 需要导入-待处理)'!E:E&amp;'8.1论文（前端查询） 需要导入-待处理)'!G:G,'8.1论文（前端查询） 需要导入-待处理)'!A:A),2,)</f>
        <v>2015</v>
      </c>
      <c r="H892" t="str">
        <f>VLOOKUP(T892,刊物分数!A:D,3,1)</f>
        <v>一般期刊、公开出版的论文集</v>
      </c>
      <c r="I892" t="s">
        <v>34</v>
      </c>
      <c r="J892" t="str">
        <f t="array" ref="J892">VLOOKUP(A892&amp;I892,IF({1,0},'8.1论文（前端查询） 需要导入-待处理)'!E:E&amp;'8.1论文（前端查询） 需要导入-待处理)'!G:G,'8.1论文（前端查询） 需要导入-待处理)'!I:I),2,)</f>
        <v>2015-11-19 </v>
      </c>
      <c r="K892" t="str">
        <f t="array" ref="K892">VLOOKUP(A892&amp;I892,IF({1,0},'8.1论文（前端查询） 需要导入-待处理)'!E:E&amp;'8.1论文（前端查询） 需要导入-待处理)'!G:G,'8.1论文（前端查询） 需要导入-待处理)'!H:H),2,)</f>
        <v>0.3</v>
      </c>
      <c r="L892" t="s">
        <v>27</v>
      </c>
      <c r="M892" t="s">
        <v>237</v>
      </c>
      <c r="N892" t="s">
        <v>29</v>
      </c>
      <c r="R892" t="str">
        <f>CONCATENATE(E892,"(",VLOOKUP(H892,刊物分数!C:D,2,)*70%,")")</f>
        <v>lizhihong(14)</v>
      </c>
      <c r="T892">
        <v>20</v>
      </c>
    </row>
    <row r="893" hidden="1" spans="1:20">
      <c r="A893" t="s">
        <v>2545</v>
      </c>
      <c r="B893" s="9" t="s">
        <v>34</v>
      </c>
      <c r="C893" t="str">
        <f t="array" ref="C893">IF(ISNA(VLOOKUP(A893&amp;I893&amp;"1",IF({1,0},'8.1论文（前端查询） 需要导入-待处理)'!E:E&amp;'8.1论文（前端查询） 需要导入-待处理)'!G:G&amp;'8.1论文（前端查询） 需要导入-待处理)'!K:K,'8.1论文（前端查询） 需要导入-待处理)'!B:B),2,)),VLOOKUP(A893,IF({1,0},'8.1论文（前端查询） 需要导入-待处理)'!E:E,'8.1论文（前端查询） 需要导入-待处理)'!B:B),2,),VLOOKUP(A893&amp;I893&amp;"1",IF({1,0},'8.1论文（前端查询） 需要导入-待处理)'!E:E&amp;'8.1论文（前端查询） 需要导入-待处理)'!G:G&amp;'8.1论文（前端查询） 需要导入-待处理)'!K:K,'8.1论文（前端查询） 需要导入-待处理)'!B:B),2,))</f>
        <v>黎智洪</v>
      </c>
      <c r="D893" t="str">
        <f>VLOOKUP(C893,[1]Sheet1!$A:$B,2,)</f>
        <v>lizhihong</v>
      </c>
      <c r="E893" s="1" t="s">
        <v>235</v>
      </c>
      <c r="F893" t="str">
        <f t="array" ref="F893">IF(VLOOKUP(A893&amp;I893,IF({1,0},'8.1论文（前端查询） 需要导入-待处理)'!E:E&amp;'8.1论文（前端查询） 需要导入-待处理)'!G:G,'8.1论文（前端查询） 需要导入-待处理)'!J:J),2,)="1","独立完成","合作完成")</f>
        <v>独立完成</v>
      </c>
      <c r="G893" t="str">
        <f t="array" ref="G893">VLOOKUP(A893&amp;I893,IF({1,0},'8.1论文（前端查询） 需要导入-待处理)'!E:E&amp;'8.1论文（前端查询） 需要导入-待处理)'!G:G,'8.1论文（前端查询） 需要导入-待处理)'!A:A),2,)</f>
        <v>2015</v>
      </c>
      <c r="H893" t="str">
        <f>VLOOKUP(T893,刊物分数!A:D,3,1)</f>
        <v>一般期刊、公开出版的论文集</v>
      </c>
      <c r="I893" t="s">
        <v>34</v>
      </c>
      <c r="J893" t="str">
        <f t="array" ref="J893">VLOOKUP(A893&amp;I893,IF({1,0},'8.1论文（前端查询） 需要导入-待处理)'!E:E&amp;'8.1论文（前端查询） 需要导入-待处理)'!G:G,'8.1论文（前端查询） 需要导入-待处理)'!I:I),2,)</f>
        <v>2015-10-15 </v>
      </c>
      <c r="K893" t="str">
        <f t="array" ref="K893">VLOOKUP(A893&amp;I893,IF({1,0},'8.1论文（前端查询） 需要导入-待处理)'!E:E&amp;'8.1论文（前端查询） 需要导入-待处理)'!G:G,'8.1论文（前端查询） 需要导入-待处理)'!H:H),2,)</f>
        <v>0.3</v>
      </c>
      <c r="L893" t="s">
        <v>27</v>
      </c>
      <c r="M893" t="s">
        <v>237</v>
      </c>
      <c r="N893" t="s">
        <v>29</v>
      </c>
      <c r="R893" t="str">
        <f>CONCATENATE(E893,"(",VLOOKUP(H893,刊物分数!C:D,2,)*70%,")")</f>
        <v>lizhihong(14)</v>
      </c>
      <c r="T893">
        <v>20</v>
      </c>
    </row>
    <row r="894" hidden="1" spans="1:20">
      <c r="A894" t="s">
        <v>2547</v>
      </c>
      <c r="B894" s="9" t="s">
        <v>2502</v>
      </c>
      <c r="C894" t="str">
        <f t="array" ref="C894">IF(ISNA(VLOOKUP(A894&amp;I894&amp;"1",IF({1,0},'8.1论文（前端查询） 需要导入-待处理)'!E:E&amp;'8.1论文（前端查询） 需要导入-待处理)'!G:G&amp;'8.1论文（前端查询） 需要导入-待处理)'!K:K,'8.1论文（前端查询） 需要导入-待处理)'!B:B),2,)),VLOOKUP(A894,IF({1,0},'8.1论文（前端查询） 需要导入-待处理)'!E:E,'8.1论文（前端查询） 需要导入-待处理)'!B:B),2,),VLOOKUP(A894&amp;I894&amp;"1",IF({1,0},'8.1论文（前端查询） 需要导入-待处理)'!E:E&amp;'8.1论文（前端查询） 需要导入-待处理)'!G:G&amp;'8.1论文（前端查询） 需要导入-待处理)'!K:K,'8.1论文（前端查询） 需要导入-待处理)'!B:B),2,))</f>
        <v>李春艳</v>
      </c>
      <c r="D894" t="str">
        <f>VLOOKUP(C894,[1]Sheet1!$A:$B,2,)</f>
        <v>lichunyan</v>
      </c>
      <c r="E894" s="1" t="s">
        <v>241</v>
      </c>
      <c r="F894" t="str">
        <f t="array" ref="F894">IF(VLOOKUP(A894&amp;I894,IF({1,0},'8.1论文（前端查询） 需要导入-待处理)'!E:E&amp;'8.1论文（前端查询） 需要导入-待处理)'!G:G,'8.1论文（前端查询） 需要导入-待处理)'!J:J),2,)="1","独立完成","合作完成")</f>
        <v>独立完成</v>
      </c>
      <c r="G894" t="str">
        <f t="array" ref="G894">VLOOKUP(A894&amp;I894,IF({1,0},'8.1论文（前端查询） 需要导入-待处理)'!E:E&amp;'8.1论文（前端查询） 需要导入-待处理)'!G:G,'8.1论文（前端查询） 需要导入-待处理)'!A:A),2,)</f>
        <v>2015</v>
      </c>
      <c r="H894" t="str">
        <f>VLOOKUP(T894,刊物分数!A:D,3,1)</f>
        <v>一般期刊、公开出版的论文集</v>
      </c>
      <c r="I894" t="s">
        <v>2502</v>
      </c>
      <c r="J894" t="str">
        <f t="array" ref="J894">VLOOKUP(A894&amp;I894,IF({1,0},'8.1论文（前端查询） 需要导入-待处理)'!E:E&amp;'8.1论文（前端查询） 需要导入-待处理)'!G:G,'8.1论文（前端查询） 需要导入-待处理)'!I:I),2,)</f>
        <v>2015-09-01 </v>
      </c>
      <c r="K894" t="str">
        <f t="array" ref="K894">VLOOKUP(A894&amp;I894,IF({1,0},'8.1论文（前端查询） 需要导入-待处理)'!E:E&amp;'8.1论文（前端查询） 需要导入-待处理)'!G:G,'8.1论文（前端查询） 需要导入-待处理)'!H:H),2,)</f>
        <v>0.87</v>
      </c>
      <c r="L894" t="s">
        <v>27</v>
      </c>
      <c r="M894" t="s">
        <v>242</v>
      </c>
      <c r="N894" t="s">
        <v>29</v>
      </c>
      <c r="R894" t="str">
        <f>CONCATENATE(E894,"(",VLOOKUP(H894,刊物分数!C:D,2,)*70%,")")</f>
        <v>lichunyan(14)</v>
      </c>
      <c r="T894">
        <v>10</v>
      </c>
    </row>
    <row r="895" hidden="1" spans="1:20">
      <c r="A895" t="s">
        <v>2548</v>
      </c>
      <c r="B895" s="9" t="s">
        <v>2549</v>
      </c>
      <c r="C895" t="str">
        <f t="array" ref="C895">IF(ISNA(VLOOKUP(A895&amp;I895&amp;"1",IF({1,0},'8.1论文（前端查询） 需要导入-待处理)'!E:E&amp;'8.1论文（前端查询） 需要导入-待处理)'!G:G&amp;'8.1论文（前端查询） 需要导入-待处理)'!K:K,'8.1论文（前端查询） 需要导入-待处理)'!B:B),2,)),VLOOKUP(A895,IF({1,0},'8.1论文（前端查询） 需要导入-待处理)'!E:E,'8.1论文（前端查询） 需要导入-待处理)'!B:B),2,),VLOOKUP(A895&amp;I895&amp;"1",IF({1,0},'8.1论文（前端查询） 需要导入-待处理)'!E:E&amp;'8.1论文（前端查询） 需要导入-待处理)'!G:G&amp;'8.1论文（前端查询） 需要导入-待处理)'!K:K,'8.1论文（前端查询） 需要导入-待处理)'!B:B),2,))</f>
        <v>李春艳</v>
      </c>
      <c r="D895" t="str">
        <f>VLOOKUP(C895,[1]Sheet1!$A:$B,2,)</f>
        <v>lichunyan</v>
      </c>
      <c r="E895" s="1" t="s">
        <v>241</v>
      </c>
      <c r="F895" t="str">
        <f t="array" ref="F895">IF(VLOOKUP(A895&amp;I895,IF({1,0},'8.1论文（前端查询） 需要导入-待处理)'!E:E&amp;'8.1论文（前端查询） 需要导入-待处理)'!G:G,'8.1论文（前端查询） 需要导入-待处理)'!J:J),2,)="1","独立完成","合作完成")</f>
        <v>合作完成</v>
      </c>
      <c r="G895" t="str">
        <f t="array" ref="G895">VLOOKUP(A895&amp;I895,IF({1,0},'8.1论文（前端查询） 需要导入-待处理)'!E:E&amp;'8.1论文（前端查询） 需要导入-待处理)'!G:G,'8.1论文（前端查询） 需要导入-待处理)'!A:A),2,)</f>
        <v>2015</v>
      </c>
      <c r="H895" t="str">
        <f>VLOOKUP(T895,刊物分数!A:D,3,1)</f>
        <v>一般核心期刊</v>
      </c>
      <c r="I895" t="s">
        <v>2549</v>
      </c>
      <c r="J895" t="str">
        <f t="array" ref="J895">VLOOKUP(A895&amp;I895,IF({1,0},'8.1论文（前端查询） 需要导入-待处理)'!E:E&amp;'8.1论文（前端查询） 需要导入-待处理)'!G:G,'8.1论文（前端查询） 需要导入-待处理)'!I:I),2,)</f>
        <v>2015-02-26 </v>
      </c>
      <c r="K895" t="str">
        <f t="array" ref="K895">VLOOKUP(A895&amp;I895,IF({1,0},'8.1论文（前端查询） 需要导入-待处理)'!E:E&amp;'8.1论文（前端查询） 需要导入-待处理)'!G:G,'8.1论文（前端查询） 需要导入-待处理)'!H:H),2,)</f>
        <v>1</v>
      </c>
      <c r="L895" t="s">
        <v>27</v>
      </c>
      <c r="M895" t="s">
        <v>242</v>
      </c>
      <c r="N895" t="s">
        <v>29</v>
      </c>
      <c r="R895" t="str">
        <f>CONCATENATE(E895,"(",VLOOKUP(H895,刊物分数!C:D,2,)*70%,")")</f>
        <v>lichunyan(42)</v>
      </c>
      <c r="T895">
        <v>60</v>
      </c>
    </row>
    <row r="896" hidden="1" spans="1:20">
      <c r="A896" t="s">
        <v>2551</v>
      </c>
      <c r="B896" s="9" t="s">
        <v>280</v>
      </c>
      <c r="C896" t="str">
        <f t="array" ref="C896">IF(ISNA(VLOOKUP(A896&amp;I896&amp;"1",IF({1,0},'8.1论文（前端查询） 需要导入-待处理)'!E:E&amp;'8.1论文（前端查询） 需要导入-待处理)'!G:G&amp;'8.1论文（前端查询） 需要导入-待处理)'!K:K,'8.1论文（前端查询） 需要导入-待处理)'!B:B),2,)),VLOOKUP(A896,IF({1,0},'8.1论文（前端查询） 需要导入-待处理)'!E:E,'8.1论文（前端查询） 需要导入-待处理)'!B:B),2,),VLOOKUP(A896&amp;I896&amp;"1",IF({1,0},'8.1论文（前端查询） 需要导入-待处理)'!E:E&amp;'8.1论文（前端查询） 需要导入-待处理)'!G:G&amp;'8.1论文（前端查询） 需要导入-待处理)'!K:K,'8.1论文（前端查询） 需要导入-待处理)'!B:B),2,))</f>
        <v>李春艳</v>
      </c>
      <c r="D896" t="str">
        <f>VLOOKUP(C896,[1]Sheet1!$A:$B,2,)</f>
        <v>lichunyan</v>
      </c>
      <c r="E896" s="1" t="s">
        <v>241</v>
      </c>
      <c r="F896" t="str">
        <f t="array" ref="F896">IF(VLOOKUP(A896&amp;I896,IF({1,0},'8.1论文（前端查询） 需要导入-待处理)'!E:E&amp;'8.1论文（前端查询） 需要导入-待处理)'!G:G,'8.1论文（前端查询） 需要导入-待处理)'!J:J),2,)="1","独立完成","合作完成")</f>
        <v>独立完成</v>
      </c>
      <c r="G896" t="str">
        <f t="array" ref="G896">VLOOKUP(A896&amp;I896,IF({1,0},'8.1论文（前端查询） 需要导入-待处理)'!E:E&amp;'8.1论文（前端查询） 需要导入-待处理)'!G:G,'8.1论文（前端查询） 需要导入-待处理)'!A:A),2,)</f>
        <v>2015</v>
      </c>
      <c r="H896" t="str">
        <f>VLOOKUP(T896,刊物分数!A:D,3,1)</f>
        <v>内部刊物</v>
      </c>
      <c r="I896" t="s">
        <v>280</v>
      </c>
      <c r="J896" t="str">
        <f t="array" ref="J896">VLOOKUP(A896&amp;I896,IF({1,0},'8.1论文（前端查询） 需要导入-待处理)'!E:E&amp;'8.1论文（前端查询） 需要导入-待处理)'!G:G,'8.1论文（前端查询） 需要导入-待处理)'!I:I),2,)</f>
        <v>2014-12-31 </v>
      </c>
      <c r="K896" t="str">
        <f t="array" ref="K896">VLOOKUP(A896&amp;I896,IF({1,0},'8.1论文（前端查询） 需要导入-待处理)'!E:E&amp;'8.1论文（前端查询） 需要导入-待处理)'!G:G,'8.1论文（前端查询） 需要导入-待处理)'!H:H),2,)</f>
        <v>0.65</v>
      </c>
      <c r="L896" t="s">
        <v>27</v>
      </c>
      <c r="M896" t="s">
        <v>242</v>
      </c>
      <c r="N896" t="s">
        <v>29</v>
      </c>
      <c r="R896" t="str">
        <f>CONCATENATE(E896,"(",VLOOKUP(H896,刊物分数!C:D,2,)*70%,")")</f>
        <v>lichunyan(3.5)</v>
      </c>
      <c r="T896">
        <v>2</v>
      </c>
    </row>
    <row r="897" hidden="1" spans="1:20">
      <c r="A897" t="s">
        <v>2552</v>
      </c>
      <c r="B897" s="9" t="s">
        <v>34</v>
      </c>
      <c r="C897" t="str">
        <f t="array" ref="C897">IF(ISNA(VLOOKUP(A897&amp;I897&amp;"1",IF({1,0},'8.1论文（前端查询） 需要导入-待处理)'!E:E&amp;'8.1论文（前端查询） 需要导入-待处理)'!G:G&amp;'8.1论文（前端查询） 需要导入-待处理)'!K:K,'8.1论文（前端查询） 需要导入-待处理)'!B:B),2,)),VLOOKUP(A897,IF({1,0},'8.1论文（前端查询） 需要导入-待处理)'!E:E,'8.1论文（前端查询） 需要导入-待处理)'!B:B),2,),VLOOKUP(A897&amp;I897&amp;"1",IF({1,0},'8.1论文（前端查询） 需要导入-待处理)'!E:E&amp;'8.1论文（前端查询） 需要导入-待处理)'!G:G&amp;'8.1论文（前端查询） 需要导入-待处理)'!K:K,'8.1论文（前端查询） 需要导入-待处理)'!B:B),2,))</f>
        <v>李春艳</v>
      </c>
      <c r="D897" t="str">
        <f>VLOOKUP(C897,[1]Sheet1!$A:$B,2,)</f>
        <v>lichunyan</v>
      </c>
      <c r="E897" s="1" t="s">
        <v>241</v>
      </c>
      <c r="F897" t="str">
        <f t="array" ref="F897">IF(VLOOKUP(A897&amp;I897,IF({1,0},'8.1论文（前端查询） 需要导入-待处理)'!E:E&amp;'8.1论文（前端查询） 需要导入-待处理)'!G:G,'8.1论文（前端查询） 需要导入-待处理)'!J:J),2,)="1","独立完成","合作完成")</f>
        <v>合作完成</v>
      </c>
      <c r="G897" t="str">
        <f t="array" ref="G897">VLOOKUP(A897&amp;I897,IF({1,0},'8.1论文（前端查询） 需要导入-待处理)'!E:E&amp;'8.1论文（前端查询） 需要导入-待处理)'!G:G,'8.1论文（前端查询） 需要导入-待处理)'!A:A),2,)</f>
        <v>2015</v>
      </c>
      <c r="H897" t="str">
        <f>VLOOKUP(T897,刊物分数!A:D,3,1)</f>
        <v>一般期刊、公开出版的论文集</v>
      </c>
      <c r="I897" t="s">
        <v>34</v>
      </c>
      <c r="J897" t="str">
        <f t="array" ref="J897">VLOOKUP(A897&amp;I897,IF({1,0},'8.1论文（前端查询） 需要导入-待处理)'!E:E&amp;'8.1论文（前端查询） 需要导入-待处理)'!G:G,'8.1论文（前端查询） 需要导入-待处理)'!I:I),2,)</f>
        <v>2015-12-03 </v>
      </c>
      <c r="K897" t="str">
        <f t="array" ref="K897">VLOOKUP(A897&amp;I897,IF({1,0},'8.1论文（前端查询） 需要导入-待处理)'!E:E&amp;'8.1论文（前端查询） 需要导入-待处理)'!G:G,'8.1论文（前端查询） 需要导入-待处理)'!H:H),2,)</f>
        <v>0.27</v>
      </c>
      <c r="L897" t="s">
        <v>27</v>
      </c>
      <c r="M897" t="s">
        <v>242</v>
      </c>
      <c r="N897" t="s">
        <v>29</v>
      </c>
      <c r="R897" t="str">
        <f>CONCATENATE(E897,"(",VLOOKUP(H897,刊物分数!C:D,2,)*70%,")")</f>
        <v>lichunyan(14)</v>
      </c>
      <c r="T897">
        <v>8</v>
      </c>
    </row>
    <row r="898" hidden="1" spans="1:20">
      <c r="A898" t="s">
        <v>2555</v>
      </c>
      <c r="B898" s="9" t="s">
        <v>2556</v>
      </c>
      <c r="C898" t="str">
        <f t="array" ref="C898">IF(ISNA(VLOOKUP(A898&amp;I898&amp;"1",IF({1,0},'8.1论文（前端查询） 需要导入-待处理)'!E:E&amp;'8.1论文（前端查询） 需要导入-待处理)'!G:G&amp;'8.1论文（前端查询） 需要导入-待处理)'!K:K,'8.1论文（前端查询） 需要导入-待处理)'!B:B),2,)),VLOOKUP(A898,IF({1,0},'8.1论文（前端查询） 需要导入-待处理)'!E:E,'8.1论文（前端查询） 需要导入-待处理)'!B:B),2,),VLOOKUP(A898&amp;I898&amp;"1",IF({1,0},'8.1论文（前端查询） 需要导入-待处理)'!E:E&amp;'8.1论文（前端查询） 需要导入-待处理)'!G:G&amp;'8.1论文（前端查询） 需要导入-待处理)'!K:K,'8.1论文（前端查询） 需要导入-待处理)'!B:B),2,))</f>
        <v>李光荣</v>
      </c>
      <c r="D898" t="str">
        <f>VLOOKUP(C898,[1]Sheet1!$A:$B,2,)</f>
        <v>liguangrong</v>
      </c>
      <c r="E898" s="1" t="s">
        <v>246</v>
      </c>
      <c r="F898" t="str">
        <f t="array" ref="F898">IF(VLOOKUP(A898&amp;I898,IF({1,0},'8.1论文（前端查询） 需要导入-待处理)'!E:E&amp;'8.1论文（前端查询） 需要导入-待处理)'!G:G,'8.1论文（前端查询） 需要导入-待处理)'!J:J),2,)="1","独立完成","合作完成")</f>
        <v>合作完成</v>
      </c>
      <c r="G898" t="str">
        <f t="array" ref="G898">VLOOKUP(A898&amp;I898,IF({1,0},'8.1论文（前端查询） 需要导入-待处理)'!E:E&amp;'8.1论文（前端查询） 需要导入-待处理)'!G:G,'8.1论文（前端查询） 需要导入-待处理)'!A:A),2,)</f>
        <v>2015</v>
      </c>
      <c r="H898" t="str">
        <f>VLOOKUP(T898,刊物分数!A:D,3,1)</f>
        <v>内部刊物</v>
      </c>
      <c r="I898" t="s">
        <v>2556</v>
      </c>
      <c r="J898" t="str">
        <f t="array" ref="J898">VLOOKUP(A898&amp;I898,IF({1,0},'8.1论文（前端查询） 需要导入-待处理)'!E:E&amp;'8.1论文（前端查询） 需要导入-待处理)'!G:G,'8.1论文（前端查询） 需要导入-待处理)'!I:I),2,)</f>
        <v>2015-01-01 </v>
      </c>
      <c r="K898" t="str">
        <f t="array" ref="K898">VLOOKUP(A898&amp;I898,IF({1,0},'8.1论文（前端查询） 需要导入-待处理)'!E:E&amp;'8.1论文（前端查询） 需要导入-待处理)'!G:G,'8.1论文（前端查询） 需要导入-待处理)'!H:H),2,)</f>
        <v>0.8</v>
      </c>
      <c r="L898" t="s">
        <v>27</v>
      </c>
      <c r="M898" t="s">
        <v>248</v>
      </c>
      <c r="N898" t="s">
        <v>29</v>
      </c>
      <c r="R898" t="str">
        <f>CONCATENATE(E898,"(",VLOOKUP(H898,刊物分数!C:D,2,)*70%,")")</f>
        <v>liguangrong(3.5)</v>
      </c>
      <c r="T898">
        <v>4</v>
      </c>
    </row>
    <row r="899" spans="1:20">
      <c r="A899" t="s">
        <v>2557</v>
      </c>
      <c r="B899" s="9" t="s">
        <v>2558</v>
      </c>
      <c r="C899" t="str">
        <f t="array" ref="C899">IF(ISNA(VLOOKUP(A899&amp;I899&amp;"1",IF({1,0},'8.1论文（前端查询） 需要导入-待处理)'!E:E&amp;'8.1论文（前端查询） 需要导入-待处理)'!G:G&amp;'8.1论文（前端查询） 需要导入-待处理)'!K:K,'8.1论文（前端查询） 需要导入-待处理)'!B:B),2,)),VLOOKUP(A899,IF({1,0},'8.1论文（前端查询） 需要导入-待处理)'!E:E,'8.1论文（前端查询） 需要导入-待处理)'!B:B),2,),VLOOKUP(A899&amp;I899&amp;"1",IF({1,0},'8.1论文（前端查询） 需要导入-待处理)'!E:E&amp;'8.1论文（前端查询） 需要导入-待处理)'!G:G&amp;'8.1论文（前端查询） 需要导入-待处理)'!K:K,'8.1论文（前端查询） 需要导入-待处理)'!B:B),2,))</f>
        <v>李敬</v>
      </c>
      <c r="D899" t="e">
        <f>VLOOKUP(C899,[1]Sheet1!$A:$B,2,)</f>
        <v>#N/A</v>
      </c>
      <c r="E899" s="1" t="s">
        <v>252</v>
      </c>
      <c r="F899" t="str">
        <f t="array" ref="F899">IF(VLOOKUP(A899&amp;I899,IF({1,0},'8.1论文（前端查询） 需要导入-待处理)'!E:E&amp;'8.1论文（前端查询） 需要导入-待处理)'!G:G,'8.1论文（前端查询） 需要导入-待处理)'!J:J),2,)="1","独立完成","合作完成")</f>
        <v>独立完成</v>
      </c>
      <c r="G899" t="str">
        <f t="array" ref="G899">VLOOKUP(A899&amp;I899,IF({1,0},'8.1论文（前端查询） 需要导入-待处理)'!E:E&amp;'8.1论文（前端查询） 需要导入-待处理)'!G:G,'8.1论文（前端查询） 需要导入-待处理)'!A:A),2,)</f>
        <v>2015</v>
      </c>
      <c r="H899" t="str">
        <f>VLOOKUP(T899,刊物分数!A:D,3,1)</f>
        <v>内部刊物</v>
      </c>
      <c r="I899" t="s">
        <v>2558</v>
      </c>
      <c r="J899" t="str">
        <f t="array" ref="J899">VLOOKUP(A899&amp;I899,IF({1,0},'8.1论文（前端查询） 需要导入-待处理)'!E:E&amp;'8.1论文（前端查询） 需要导入-待处理)'!G:G,'8.1论文（前端查询） 需要导入-待处理)'!I:I),2,)</f>
        <v>2015-11-30 </v>
      </c>
      <c r="K899" t="str">
        <f t="array" ref="K899">VLOOKUP(A899&amp;I899,IF({1,0},'8.1论文（前端查询） 需要导入-待处理)'!E:E&amp;'8.1论文（前端查询） 需要导入-待处理)'!G:G,'8.1论文（前端查询） 需要导入-待处理)'!H:H),2,)</f>
        <v>0.4</v>
      </c>
      <c r="L899" t="s">
        <v>27</v>
      </c>
      <c r="M899" t="s">
        <v>255</v>
      </c>
      <c r="N899" t="s">
        <v>29</v>
      </c>
      <c r="R899" t="str">
        <f>CONCATENATE(E899,"(",VLOOKUP(H899,刊物分数!C:D,2,)*70%,")")</f>
        <v>lijing(3.5)</v>
      </c>
      <c r="T899">
        <v>2</v>
      </c>
    </row>
    <row r="900" spans="1:20">
      <c r="A900" t="s">
        <v>2560</v>
      </c>
      <c r="B900" s="9" t="s">
        <v>2558</v>
      </c>
      <c r="C900" t="str">
        <f t="array" ref="C900">IF(ISNA(VLOOKUP(A900&amp;I900&amp;"1",IF({1,0},'8.1论文（前端查询） 需要导入-待处理)'!E:E&amp;'8.1论文（前端查询） 需要导入-待处理)'!G:G&amp;'8.1论文（前端查询） 需要导入-待处理)'!K:K,'8.1论文（前端查询） 需要导入-待处理)'!B:B),2,)),VLOOKUP(A900,IF({1,0},'8.1论文（前端查询） 需要导入-待处理)'!E:E,'8.1论文（前端查询） 需要导入-待处理)'!B:B),2,),VLOOKUP(A900&amp;I900&amp;"1",IF({1,0},'8.1论文（前端查询） 需要导入-待处理)'!E:E&amp;'8.1论文（前端查询） 需要导入-待处理)'!G:G&amp;'8.1论文（前端查询） 需要导入-待处理)'!K:K,'8.1论文（前端查询） 需要导入-待处理)'!B:B),2,))</f>
        <v>李敬</v>
      </c>
      <c r="D900" t="e">
        <f>VLOOKUP(C900,[1]Sheet1!$A:$B,2,)</f>
        <v>#N/A</v>
      </c>
      <c r="E900" s="1" t="s">
        <v>252</v>
      </c>
      <c r="F900" t="str">
        <f t="array" ref="F900">IF(VLOOKUP(A900&amp;I900,IF({1,0},'8.1论文（前端查询） 需要导入-待处理)'!E:E&amp;'8.1论文（前端查询） 需要导入-待处理)'!G:G,'8.1论文（前端查询） 需要导入-待处理)'!J:J),2,)="1","独立完成","合作完成")</f>
        <v>独立完成</v>
      </c>
      <c r="G900" t="str">
        <f t="array" ref="G900">VLOOKUP(A900&amp;I900,IF({1,0},'8.1论文（前端查询） 需要导入-待处理)'!E:E&amp;'8.1论文（前端查询） 需要导入-待处理)'!G:G,'8.1论文（前端查询） 需要导入-待处理)'!A:A),2,)</f>
        <v>2015</v>
      </c>
      <c r="H900" t="str">
        <f>VLOOKUP(T900,刊物分数!A:D,3,1)</f>
        <v>内部刊物</v>
      </c>
      <c r="I900" t="s">
        <v>2558</v>
      </c>
      <c r="J900" t="str">
        <f t="array" ref="J900">VLOOKUP(A900&amp;I900,IF({1,0},'8.1论文（前端查询） 需要导入-待处理)'!E:E&amp;'8.1论文（前端查询） 需要导入-待处理)'!G:G,'8.1论文（前端查询） 需要导入-待处理)'!I:I),2,)</f>
        <v>2015-09-15 </v>
      </c>
      <c r="K900" t="str">
        <f t="array" ref="K900">VLOOKUP(A900&amp;I900,IF({1,0},'8.1论文（前端查询） 需要导入-待处理)'!E:E&amp;'8.1论文（前端查询） 需要导入-待处理)'!G:G,'8.1论文（前端查询） 需要导入-待处理)'!H:H),2,)</f>
        <v>0.3</v>
      </c>
      <c r="L900" t="s">
        <v>27</v>
      </c>
      <c r="M900" t="s">
        <v>255</v>
      </c>
      <c r="N900" t="s">
        <v>29</v>
      </c>
      <c r="R900" t="str">
        <f>CONCATENATE(E900,"(",VLOOKUP(H900,刊物分数!C:D,2,)*70%,")")</f>
        <v>lijing(3.5)</v>
      </c>
      <c r="T900">
        <v>2</v>
      </c>
    </row>
    <row r="901" spans="1:18">
      <c r="A901" t="s">
        <v>2562</v>
      </c>
      <c r="B901" s="9" t="s">
        <v>2563</v>
      </c>
      <c r="C901" t="s">
        <v>251</v>
      </c>
      <c r="D901" t="e">
        <f>VLOOKUP(C901,[1]Sheet1!$A:$B,2,)</f>
        <v>#N/A</v>
      </c>
      <c r="E901" s="1" t="s">
        <v>252</v>
      </c>
      <c r="F901" t="e">
        <f t="array" ref="F901">IF(VLOOKUP(A901&amp;I901,IF({1,0},'8.1论文（前端查询） 需要导入-待处理)'!E:E&amp;'8.1论文（前端查询） 需要导入-待处理)'!G:G,'8.1论文（前端查询） 需要导入-待处理)'!J:J),2,)="1","独立完成","合作完成")</f>
        <v>#N/A</v>
      </c>
      <c r="G901" t="e">
        <f t="array" ref="G901">VLOOKUP(A901&amp;I901,IF({1,0},'8.1论文（前端查询） 需要导入-待处理)'!E:E&amp;'8.1论文（前端查询） 需要导入-待处理)'!G:G,'8.1论文（前端查询） 需要导入-待处理)'!A:A),2,)</f>
        <v>#N/A</v>
      </c>
      <c r="H901" t="str">
        <f>VLOOKUP(T901,刊物分数!A:D,3,1)</f>
        <v>内部刊物</v>
      </c>
      <c r="I901" t="s">
        <v>2563</v>
      </c>
      <c r="J901" t="e">
        <f t="array" ref="J901">VLOOKUP(A901&amp;I901,IF({1,0},'8.1论文（前端查询） 需要导入-待处理)'!E:E&amp;'8.1论文（前端查询） 需要导入-待处理)'!G:G,'8.1论文（前端查询） 需要导入-待处理)'!I:I),2,)</f>
        <v>#N/A</v>
      </c>
      <c r="K901" t="e">
        <f t="array" ref="K901">VLOOKUP(A901&amp;I901,IF({1,0},'8.1论文（前端查询） 需要导入-待处理)'!E:E&amp;'8.1论文（前端查询） 需要导入-待处理)'!G:G,'8.1论文（前端查询） 需要导入-待处理)'!H:H),2,)</f>
        <v>#N/A</v>
      </c>
      <c r="L901" t="s">
        <v>27</v>
      </c>
      <c r="M901" t="s">
        <v>255</v>
      </c>
      <c r="N901" t="s">
        <v>29</v>
      </c>
      <c r="R901" t="str">
        <f>CONCATENATE(E901,"(",VLOOKUP(H901,刊物分数!C:D,2,)*70%,")")</f>
        <v>lijing(3.5)</v>
      </c>
    </row>
    <row r="902" spans="1:20">
      <c r="A902" t="s">
        <v>2564</v>
      </c>
      <c r="B902" s="9" t="s">
        <v>34</v>
      </c>
      <c r="C902" t="str">
        <f t="array" ref="C902">IF(ISNA(VLOOKUP(A902&amp;I902&amp;"1",IF({1,0},'8.1论文（前端查询） 需要导入-待处理)'!E:E&amp;'8.1论文（前端查询） 需要导入-待处理)'!G:G&amp;'8.1论文（前端查询） 需要导入-待处理)'!K:K,'8.1论文（前端查询） 需要导入-待处理)'!B:B),2,)),VLOOKUP(A902,IF({1,0},'8.1论文（前端查询） 需要导入-待处理)'!E:E,'8.1论文（前端查询） 需要导入-待处理)'!B:B),2,),VLOOKUP(A902&amp;I902&amp;"1",IF({1,0},'8.1论文（前端查询） 需要导入-待处理)'!E:E&amp;'8.1论文（前端查询） 需要导入-待处理)'!G:G&amp;'8.1论文（前端查询） 需要导入-待处理)'!K:K,'8.1论文（前端查询） 需要导入-待处理)'!B:B),2,))</f>
        <v>李敬</v>
      </c>
      <c r="D902" t="e">
        <f>VLOOKUP(C902,[1]Sheet1!$A:$B,2,)</f>
        <v>#N/A</v>
      </c>
      <c r="E902" s="1" t="s">
        <v>252</v>
      </c>
      <c r="F902" t="str">
        <f t="array" ref="F902">IF(VLOOKUP(A902&amp;I902,IF({1,0},'8.1论文（前端查询） 需要导入-待处理)'!E:E&amp;'8.1论文（前端查询） 需要导入-待处理)'!G:G,'8.1论文（前端查询） 需要导入-待处理)'!J:J),2,)="1","独立完成","合作完成")</f>
        <v>独立完成</v>
      </c>
      <c r="G902" t="str">
        <f t="array" ref="G902">VLOOKUP(A902&amp;I902,IF({1,0},'8.1论文（前端查询） 需要导入-待处理)'!E:E&amp;'8.1论文（前端查询） 需要导入-待处理)'!G:G,'8.1论文（前端查询） 需要导入-待处理)'!A:A),2,)</f>
        <v>2015</v>
      </c>
      <c r="H902" t="str">
        <f>VLOOKUP(T902,刊物分数!A:D,3,1)</f>
        <v>一般期刊、公开出版的论文集</v>
      </c>
      <c r="I902" t="s">
        <v>34</v>
      </c>
      <c r="J902" t="str">
        <f t="array" ref="J902">VLOOKUP(A902&amp;I902,IF({1,0},'8.1论文（前端查询） 需要导入-待处理)'!E:E&amp;'8.1论文（前端查询） 需要导入-待处理)'!G:G,'8.1论文（前端查询） 需要导入-待处理)'!I:I),2,)</f>
        <v>2015-11-19 </v>
      </c>
      <c r="K902" t="str">
        <f t="array" ref="K902">VLOOKUP(A902&amp;I902,IF({1,0},'8.1论文（前端查询） 需要导入-待处理)'!E:E&amp;'8.1论文（前端查询） 需要导入-待处理)'!G:G,'8.1论文（前端查询） 需要导入-待处理)'!H:H),2,)</f>
        <v>0.3</v>
      </c>
      <c r="L902" t="s">
        <v>27</v>
      </c>
      <c r="M902" t="s">
        <v>255</v>
      </c>
      <c r="N902" t="s">
        <v>29</v>
      </c>
      <c r="R902" t="str">
        <f>CONCATENATE(E902,"(",VLOOKUP(H902,刊物分数!C:D,2,)*70%,")")</f>
        <v>lijing(14)</v>
      </c>
      <c r="T902">
        <v>20</v>
      </c>
    </row>
    <row r="903" spans="1:20">
      <c r="A903" t="s">
        <v>2565</v>
      </c>
      <c r="B903" s="9" t="s">
        <v>34</v>
      </c>
      <c r="C903" t="str">
        <f t="array" ref="C903">IF(ISNA(VLOOKUP(A903&amp;I903&amp;"1",IF({1,0},'8.1论文（前端查询） 需要导入-待处理)'!E:E&amp;'8.1论文（前端查询） 需要导入-待处理)'!G:G&amp;'8.1论文（前端查询） 需要导入-待处理)'!K:K,'8.1论文（前端查询） 需要导入-待处理)'!B:B),2,)),VLOOKUP(A903,IF({1,0},'8.1论文（前端查询） 需要导入-待处理)'!E:E,'8.1论文（前端查询） 需要导入-待处理)'!B:B),2,),VLOOKUP(A903&amp;I903&amp;"1",IF({1,0},'8.1论文（前端查询） 需要导入-待处理)'!E:E&amp;'8.1论文（前端查询） 需要导入-待处理)'!G:G&amp;'8.1论文（前端查询） 需要导入-待处理)'!K:K,'8.1论文（前端查询） 需要导入-待处理)'!B:B),2,))</f>
        <v>李敬</v>
      </c>
      <c r="D903" t="e">
        <f>VLOOKUP(C903,[1]Sheet1!$A:$B,2,)</f>
        <v>#N/A</v>
      </c>
      <c r="E903" s="1" t="s">
        <v>252</v>
      </c>
      <c r="F903" t="str">
        <f t="array" ref="F903">IF(VLOOKUP(A903&amp;I903,IF({1,0},'8.1论文（前端查询） 需要导入-待处理)'!E:E&amp;'8.1论文（前端查询） 需要导入-待处理)'!G:G,'8.1论文（前端查询） 需要导入-待处理)'!J:J),2,)="1","独立完成","合作完成")</f>
        <v>独立完成</v>
      </c>
      <c r="G903" t="str">
        <f t="array" ref="G903">VLOOKUP(A903&amp;I903,IF({1,0},'8.1论文（前端查询） 需要导入-待处理)'!E:E&amp;'8.1论文（前端查询） 需要导入-待处理)'!G:G,'8.1论文（前端查询） 需要导入-待处理)'!A:A),2,)</f>
        <v>2015</v>
      </c>
      <c r="H903" t="str">
        <f>VLOOKUP(T903,刊物分数!A:D,3,1)</f>
        <v>一般期刊、公开出版的论文集</v>
      </c>
      <c r="I903" t="s">
        <v>34</v>
      </c>
      <c r="J903" t="str">
        <f t="array" ref="J903">VLOOKUP(A903&amp;I903,IF({1,0},'8.1论文（前端查询） 需要导入-待处理)'!E:E&amp;'8.1论文（前端查询） 需要导入-待处理)'!G:G,'8.1论文（前端查询） 需要导入-待处理)'!I:I),2,)</f>
        <v>2015-03-14 </v>
      </c>
      <c r="K903" t="str">
        <f t="array" ref="K903">VLOOKUP(A903&amp;I903,IF({1,0},'8.1论文（前端查询） 需要导入-待处理)'!E:E&amp;'8.1论文（前端查询） 需要导入-待处理)'!G:G,'8.1论文（前端查询） 需要导入-待处理)'!H:H),2,)</f>
        <v>0.3</v>
      </c>
      <c r="L903" t="s">
        <v>27</v>
      </c>
      <c r="M903" t="s">
        <v>255</v>
      </c>
      <c r="N903" t="s">
        <v>29</v>
      </c>
      <c r="R903" t="str">
        <f>CONCATENATE(E903,"(",VLOOKUP(H903,刊物分数!C:D,2,)*70%,")")</f>
        <v>lijing(14)</v>
      </c>
      <c r="T903">
        <v>20</v>
      </c>
    </row>
    <row r="904" spans="1:20">
      <c r="A904" t="s">
        <v>2567</v>
      </c>
      <c r="B904" s="9" t="s">
        <v>34</v>
      </c>
      <c r="C904" t="str">
        <f t="array" ref="C904">IF(ISNA(VLOOKUP(A904&amp;I904&amp;"1",IF({1,0},'8.1论文（前端查询） 需要导入-待处理)'!E:E&amp;'8.1论文（前端查询） 需要导入-待处理)'!G:G&amp;'8.1论文（前端查询） 需要导入-待处理)'!K:K,'8.1论文（前端查询） 需要导入-待处理)'!B:B),2,)),VLOOKUP(A904,IF({1,0},'8.1论文（前端查询） 需要导入-待处理)'!E:E,'8.1论文（前端查询） 需要导入-待处理)'!B:B),2,),VLOOKUP(A904&amp;I904&amp;"1",IF({1,0},'8.1论文（前端查询） 需要导入-待处理)'!E:E&amp;'8.1论文（前端查询） 需要导入-待处理)'!G:G&amp;'8.1论文（前端查询） 需要导入-待处理)'!K:K,'8.1论文（前端查询） 需要导入-待处理)'!B:B),2,))</f>
        <v>李敬</v>
      </c>
      <c r="D904" t="e">
        <f>VLOOKUP(C904,[1]Sheet1!$A:$B,2,)</f>
        <v>#N/A</v>
      </c>
      <c r="E904" s="1" t="s">
        <v>252</v>
      </c>
      <c r="F904" t="str">
        <f t="array" ref="F904">IF(VLOOKUP(A904&amp;I904,IF({1,0},'8.1论文（前端查询） 需要导入-待处理)'!E:E&amp;'8.1论文（前端查询） 需要导入-待处理)'!G:G,'8.1论文（前端查询） 需要导入-待处理)'!J:J),2,)="1","独立完成","合作完成")</f>
        <v>合作完成</v>
      </c>
      <c r="G904" t="str">
        <f t="array" ref="G904">VLOOKUP(A904&amp;I904,IF({1,0},'8.1论文（前端查询） 需要导入-待处理)'!E:E&amp;'8.1论文（前端查询） 需要导入-待处理)'!G:G,'8.1论文（前端查询） 需要导入-待处理)'!A:A),2,)</f>
        <v>2015</v>
      </c>
      <c r="H904" t="str">
        <f>VLOOKUP(T904,刊物分数!A:D,3,1)</f>
        <v>一般期刊、公开出版的论文集</v>
      </c>
      <c r="I904" t="s">
        <v>34</v>
      </c>
      <c r="J904" t="str">
        <f t="array" ref="J904">VLOOKUP(A904&amp;I904,IF({1,0},'8.1论文（前端查询） 需要导入-待处理)'!E:E&amp;'8.1论文（前端查询） 需要导入-待处理)'!G:G,'8.1论文（前端查询） 需要导入-待处理)'!I:I),2,)</f>
        <v>2014-12-11 </v>
      </c>
      <c r="K904" t="str">
        <f t="array" ref="K904">VLOOKUP(A904&amp;I904,IF({1,0},'8.1论文（前端查询） 需要导入-待处理)'!E:E&amp;'8.1论文（前端查询） 需要导入-待处理)'!G:G,'8.1论文（前端查询） 需要导入-待处理)'!H:H),2,)</f>
        <v>0.3</v>
      </c>
      <c r="L904" t="s">
        <v>27</v>
      </c>
      <c r="M904" t="s">
        <v>255</v>
      </c>
      <c r="N904" t="s">
        <v>29</v>
      </c>
      <c r="R904" t="str">
        <f>CONCATENATE(E904,"(",VLOOKUP(H904,刊物分数!C:D,2,)*70%,")")</f>
        <v>lijing(14)</v>
      </c>
      <c r="T904">
        <v>8</v>
      </c>
    </row>
    <row r="905" spans="1:20">
      <c r="A905" t="s">
        <v>2192</v>
      </c>
      <c r="B905" s="9" t="s">
        <v>34</v>
      </c>
      <c r="C905" t="str">
        <f t="array" ref="C905">IF(ISNA(VLOOKUP(A905&amp;I905&amp;"1",IF({1,0},'8.1论文（前端查询） 需要导入-待处理)'!E:E&amp;'8.1论文（前端查询） 需要导入-待处理)'!G:G&amp;'8.1论文（前端查询） 需要导入-待处理)'!K:K,'8.1论文（前端查询） 需要导入-待处理)'!B:B),2,)),VLOOKUP(A905,IF({1,0},'8.1论文（前端查询） 需要导入-待处理)'!E:E,'8.1论文（前端查询） 需要导入-待处理)'!B:B),2,),VLOOKUP(A905&amp;I905&amp;"1",IF({1,0},'8.1论文（前端查询） 需要导入-待处理)'!E:E&amp;'8.1论文（前端查询） 需要导入-待处理)'!G:G&amp;'8.1论文（前端查询） 需要导入-待处理)'!K:K,'8.1论文（前端查询） 需要导入-待处理)'!B:B),2,))</f>
        <v>李敬</v>
      </c>
      <c r="D905" t="e">
        <f>VLOOKUP(C905,[1]Sheet1!$A:$B,2,)</f>
        <v>#N/A</v>
      </c>
      <c r="E905" s="1" t="s">
        <v>252</v>
      </c>
      <c r="F905" t="str">
        <f t="array" ref="F905">IF(VLOOKUP(A905&amp;I905,IF({1,0},'8.1论文（前端查询） 需要导入-待处理)'!E:E&amp;'8.1论文（前端查询） 需要导入-待处理)'!G:G,'8.1论文（前端查询） 需要导入-待处理)'!J:J),2,)="1","独立完成","合作完成")</f>
        <v>独立完成</v>
      </c>
      <c r="G905" t="str">
        <f t="array" ref="G905">VLOOKUP(A905&amp;I905,IF({1,0},'8.1论文（前端查询） 需要导入-待处理)'!E:E&amp;'8.1论文（前端查询） 需要导入-待处理)'!G:G,'8.1论文（前端查询） 需要导入-待处理)'!A:A),2,)</f>
        <v>2015</v>
      </c>
      <c r="H905" t="str">
        <f>VLOOKUP(T905,刊物分数!A:D,3,1)</f>
        <v>一般期刊、公开出版的论文集</v>
      </c>
      <c r="I905" t="s">
        <v>34</v>
      </c>
      <c r="J905" t="str">
        <f t="array" ref="J905">VLOOKUP(A905&amp;I905,IF({1,0},'8.1论文（前端查询） 需要导入-待处理)'!E:E&amp;'8.1论文（前端查询） 需要导入-待处理)'!G:G,'8.1论文（前端查询） 需要导入-待处理)'!I:I),2,)</f>
        <v>2015-01-01 </v>
      </c>
      <c r="K905" t="str">
        <f t="array" ref="K905">VLOOKUP(A905&amp;I905,IF({1,0},'8.1论文（前端查询） 需要导入-待处理)'!E:E&amp;'8.1论文（前端查询） 需要导入-待处理)'!G:G,'8.1论文（前端查询） 需要导入-待处理)'!H:H),2,)</f>
        <v>0.3</v>
      </c>
      <c r="L905" t="s">
        <v>27</v>
      </c>
      <c r="M905" t="s">
        <v>255</v>
      </c>
      <c r="N905" t="s">
        <v>29</v>
      </c>
      <c r="R905" t="str">
        <f>CONCATENATE(E905,"(",VLOOKUP(H905,刊物分数!C:D,2,)*70%,")")</f>
        <v>lijing(14)</v>
      </c>
      <c r="T905">
        <v>20</v>
      </c>
    </row>
    <row r="906" hidden="1" spans="1:20">
      <c r="A906" t="s">
        <v>2569</v>
      </c>
      <c r="B906" s="9" t="s">
        <v>42</v>
      </c>
      <c r="C906" t="str">
        <f t="array" ref="C906">IF(ISNA(VLOOKUP(A906&amp;I906&amp;"1",IF({1,0},'8.1论文（前端查询） 需要导入-待处理)'!E:E&amp;'8.1论文（前端查询） 需要导入-待处理)'!G:G&amp;'8.1论文（前端查询） 需要导入-待处理)'!K:K,'8.1论文（前端查询） 需要导入-待处理)'!B:B),2,)),VLOOKUP(A906,IF({1,0},'8.1论文（前端查询） 需要导入-待处理)'!E:E,'8.1论文（前端查询） 需要导入-待处理)'!B:B),2,),VLOOKUP(A906&amp;I906&amp;"1",IF({1,0},'8.1论文（前端查询） 需要导入-待处理)'!E:E&amp;'8.1论文（前端查询） 需要导入-待处理)'!G:G&amp;'8.1论文（前端查询） 需要导入-待处理)'!K:K,'8.1论文（前端查询） 需要导入-待处理)'!B:B),2,))</f>
        <v>李玲</v>
      </c>
      <c r="D906" t="str">
        <f>VLOOKUP(C906,[1]Sheet1!$A:$B,2,)</f>
        <v>liling</v>
      </c>
      <c r="E906" s="1" t="s">
        <v>285</v>
      </c>
      <c r="F906" t="str">
        <f t="array" ref="F906">IF(VLOOKUP(A906&amp;I906,IF({1,0},'8.1论文（前端查询） 需要导入-待处理)'!E:E&amp;'8.1论文（前端查询） 需要导入-待处理)'!G:G,'8.1论文（前端查询） 需要导入-待处理)'!J:J),2,)="1","独立完成","合作完成")</f>
        <v>独立完成</v>
      </c>
      <c r="G906" t="str">
        <f t="array" ref="G906">VLOOKUP(A906&amp;I906,IF({1,0},'8.1论文（前端查询） 需要导入-待处理)'!E:E&amp;'8.1论文（前端查询） 需要导入-待处理)'!G:G,'8.1论文（前端查询） 需要导入-待处理)'!A:A),2,)</f>
        <v>2015</v>
      </c>
      <c r="H906" t="str">
        <f>VLOOKUP(T906,刊物分数!A:D,3,1)</f>
        <v>一般期刊、公开出版的论文集</v>
      </c>
      <c r="I906" t="s">
        <v>42</v>
      </c>
      <c r="J906" t="str">
        <f t="array" ref="J906">VLOOKUP(A906&amp;I906,IF({1,0},'8.1论文（前端查询） 需要导入-待处理)'!E:E&amp;'8.1论文（前端查询） 需要导入-待处理)'!G:G,'8.1论文（前端查询） 需要导入-待处理)'!I:I),2,)</f>
        <v>2015-01-01 </v>
      </c>
      <c r="K906" t="str">
        <f t="array" ref="K906">VLOOKUP(A906&amp;I906,IF({1,0},'8.1论文（前端查询） 需要导入-待处理)'!E:E&amp;'8.1论文（前端查询） 需要导入-待处理)'!G:G,'8.1论文（前端查询） 需要导入-待处理)'!H:H),2,)</f>
        <v>0.8</v>
      </c>
      <c r="L906" t="s">
        <v>27</v>
      </c>
      <c r="M906" t="s">
        <v>287</v>
      </c>
      <c r="N906" t="s">
        <v>29</v>
      </c>
      <c r="R906" t="str">
        <f>CONCATENATE(E906,"(",VLOOKUP(H906,刊物分数!C:D,2,)*70%,")")</f>
        <v>liling(14)</v>
      </c>
      <c r="T906">
        <v>10</v>
      </c>
    </row>
    <row r="907" spans="1:20">
      <c r="A907" t="s">
        <v>2570</v>
      </c>
      <c r="B907" s="9" t="s">
        <v>1370</v>
      </c>
      <c r="C907" t="str">
        <f t="array" ref="C907">IF(ISNA(VLOOKUP(A907&amp;I907&amp;"1",IF({1,0},'8.1论文（前端查询） 需要导入-待处理)'!E:E&amp;'8.1论文（前端查询） 需要导入-待处理)'!G:G&amp;'8.1论文（前端查询） 需要导入-待处理)'!K:K,'8.1论文（前端查询） 需要导入-待处理)'!B:B),2,)),VLOOKUP(A907,IF({1,0},'8.1论文（前端查询） 需要导入-待处理)'!E:E,'8.1论文（前端查询） 需要导入-待处理)'!B:B),2,),VLOOKUP(A907&amp;I907&amp;"1",IF({1,0},'8.1论文（前端查询） 需要导入-待处理)'!E:E&amp;'8.1论文（前端查询） 需要导入-待处理)'!G:G&amp;'8.1论文（前端查询） 需要导入-待处理)'!K:K,'8.1论文（前端查询） 需要导入-待处理)'!B:B),2,))</f>
        <v>李然</v>
      </c>
      <c r="D907" t="e">
        <f>VLOOKUP(C907,[1]Sheet1!$A:$B,2,)</f>
        <v>#N/A</v>
      </c>
      <c r="E907" s="1" t="s">
        <v>1820</v>
      </c>
      <c r="F907" t="str">
        <f t="array" ref="F907">IF(VLOOKUP(A907&amp;I907,IF({1,0},'8.1论文（前端查询） 需要导入-待处理)'!E:E&amp;'8.1论文（前端查询） 需要导入-待处理)'!G:G,'8.1论文（前端查询） 需要导入-待处理)'!J:J),2,)="1","独立完成","合作完成")</f>
        <v>独立完成</v>
      </c>
      <c r="G907" t="str">
        <f t="array" ref="G907">VLOOKUP(A907&amp;I907,IF({1,0},'8.1论文（前端查询） 需要导入-待处理)'!E:E&amp;'8.1论文（前端查询） 需要导入-待处理)'!G:G,'8.1论文（前端查询） 需要导入-待处理)'!A:A),2,)</f>
        <v>2015</v>
      </c>
      <c r="H907" t="str">
        <f>VLOOKUP(T907,刊物分数!A:D,3,1)</f>
        <v>一般期刊、公开出版的论文集</v>
      </c>
      <c r="I907" t="s">
        <v>1370</v>
      </c>
      <c r="J907" t="str">
        <f t="array" ref="J907">VLOOKUP(A907&amp;I907,IF({1,0},'8.1论文（前端查询） 需要导入-待处理)'!E:E&amp;'8.1论文（前端查询） 需要导入-待处理)'!G:G,'8.1论文（前端查询） 需要导入-待处理)'!I:I),2,)</f>
        <v>2015-10-01 </v>
      </c>
      <c r="K907" t="str">
        <f t="array" ref="K907">VLOOKUP(A907&amp;I907,IF({1,0},'8.1论文（前端查询） 需要导入-待处理)'!E:E&amp;'8.1论文（前端查询） 需要导入-待处理)'!G:G,'8.1论文（前端查询） 需要导入-待处理)'!H:H),2,)</f>
        <v>1.16</v>
      </c>
      <c r="L907" t="s">
        <v>27</v>
      </c>
      <c r="M907" t="s">
        <v>1823</v>
      </c>
      <c r="N907" t="s">
        <v>29</v>
      </c>
      <c r="R907" t="str">
        <f>CONCATENATE(E907,"(",VLOOKUP(H907,刊物分数!C:D,2,)*70%,")")</f>
        <v>liran(14)</v>
      </c>
      <c r="T907">
        <v>20</v>
      </c>
    </row>
    <row r="908" spans="1:20">
      <c r="A908" t="s">
        <v>2573</v>
      </c>
      <c r="B908" s="9" t="s">
        <v>2574</v>
      </c>
      <c r="C908" t="str">
        <f t="array" ref="C908">IF(ISNA(VLOOKUP(A908&amp;I908&amp;"1",IF({1,0},'8.1论文（前端查询） 需要导入-待处理)'!E:E&amp;'8.1论文（前端查询） 需要导入-待处理)'!G:G&amp;'8.1论文（前端查询） 需要导入-待处理)'!K:K,'8.1论文（前端查询） 需要导入-待处理)'!B:B),2,)),VLOOKUP(A908,IF({1,0},'8.1论文（前端查询） 需要导入-待处理)'!E:E,'8.1论文（前端查询） 需要导入-待处理)'!B:B),2,),VLOOKUP(A908&amp;I908&amp;"1",IF({1,0},'8.1论文（前端查询） 需要导入-待处理)'!E:E&amp;'8.1论文（前端查询） 需要导入-待处理)'!G:G&amp;'8.1论文（前端查询） 需要导入-待处理)'!K:K,'8.1论文（前端查询） 需要导入-待处理)'!B:B),2,))</f>
        <v>李然</v>
      </c>
      <c r="D908" t="e">
        <f>VLOOKUP(C908,[1]Sheet1!$A:$B,2,)</f>
        <v>#N/A</v>
      </c>
      <c r="E908" s="1" t="s">
        <v>1820</v>
      </c>
      <c r="F908" t="str">
        <f t="array" ref="F908">IF(VLOOKUP(A908&amp;I908,IF({1,0},'8.1论文（前端查询） 需要导入-待处理)'!E:E&amp;'8.1论文（前端查询） 需要导入-待处理)'!G:G,'8.1论文（前端查询） 需要导入-待处理)'!J:J),2,)="1","独立完成","合作完成")</f>
        <v>合作完成</v>
      </c>
      <c r="G908" t="str">
        <f t="array" ref="G908">VLOOKUP(A908&amp;I908,IF({1,0},'8.1论文（前端查询） 需要导入-待处理)'!E:E&amp;'8.1论文（前端查询） 需要导入-待处理)'!G:G,'8.1论文（前端查询） 需要导入-待处理)'!A:A),2,)</f>
        <v>2015</v>
      </c>
      <c r="H908" t="str">
        <f>VLOOKUP(T908,刊物分数!A:D,3,1)</f>
        <v>一般期刊、公开出版的论文集</v>
      </c>
      <c r="I908" t="s">
        <v>2574</v>
      </c>
      <c r="J908" t="str">
        <f t="array" ref="J908">VLOOKUP(A908&amp;I908,IF({1,0},'8.1论文（前端查询） 需要导入-待处理)'!E:E&amp;'8.1论文（前端查询） 需要导入-待处理)'!G:G,'8.1论文（前端查询） 需要导入-待处理)'!I:I),2,)</f>
        <v>2015-08-20 </v>
      </c>
      <c r="K908" t="str">
        <f t="array" ref="K908">VLOOKUP(A908&amp;I908,IF({1,0},'8.1论文（前端查询） 需要导入-待处理)'!E:E&amp;'8.1论文（前端查询） 需要导入-待处理)'!G:G,'8.1论文（前端查询） 需要导入-待处理)'!H:H),2,)</f>
        <v>0.9</v>
      </c>
      <c r="L908" t="s">
        <v>27</v>
      </c>
      <c r="M908" t="s">
        <v>1823</v>
      </c>
      <c r="N908" t="s">
        <v>29</v>
      </c>
      <c r="R908" t="str">
        <f>CONCATENATE(E908,"(",VLOOKUP(H908,刊物分数!C:D,2,)*70%,")")</f>
        <v>liran(14)</v>
      </c>
      <c r="T908">
        <v>12</v>
      </c>
    </row>
    <row r="909" spans="1:20">
      <c r="A909" t="s">
        <v>2576</v>
      </c>
      <c r="B909" s="9" t="s">
        <v>34</v>
      </c>
      <c r="C909" t="str">
        <f t="array" ref="C909">IF(ISNA(VLOOKUP(A909&amp;I909&amp;"1",IF({1,0},'8.1论文（前端查询） 需要导入-待处理)'!E:E&amp;'8.1论文（前端查询） 需要导入-待处理)'!G:G&amp;'8.1论文（前端查询） 需要导入-待处理)'!K:K,'8.1论文（前端查询） 需要导入-待处理)'!B:B),2,)),VLOOKUP(A909,IF({1,0},'8.1论文（前端查询） 需要导入-待处理)'!E:E,'8.1论文（前端查询） 需要导入-待处理)'!B:B),2,),VLOOKUP(A909&amp;I909&amp;"1",IF({1,0},'8.1论文（前端查询） 需要导入-待处理)'!E:E&amp;'8.1论文（前端查询） 需要导入-待处理)'!G:G&amp;'8.1论文（前端查询） 需要导入-待处理)'!K:K,'8.1论文（前端查询） 需要导入-待处理)'!B:B),2,))</f>
        <v>李勇</v>
      </c>
      <c r="D909" t="e">
        <f>VLOOKUP(C909,[1]Sheet1!$A:$B,2,)</f>
        <v>#N/A</v>
      </c>
      <c r="E909" s="1" t="s">
        <v>306</v>
      </c>
      <c r="F909" t="str">
        <f t="array" ref="F909">IF(VLOOKUP(A909&amp;I909,IF({1,0},'8.1论文（前端查询） 需要导入-待处理)'!E:E&amp;'8.1论文（前端查询） 需要导入-待处理)'!G:G,'8.1论文（前端查询） 需要导入-待处理)'!J:J),2,)="1","独立完成","合作完成")</f>
        <v>独立完成</v>
      </c>
      <c r="G909" t="str">
        <f t="array" ref="G909">VLOOKUP(A909&amp;I909,IF({1,0},'8.1论文（前端查询） 需要导入-待处理)'!E:E&amp;'8.1论文（前端查询） 需要导入-待处理)'!G:G,'8.1论文（前端查询） 需要导入-待处理)'!A:A),2,)</f>
        <v>2015</v>
      </c>
      <c r="H909" t="str">
        <f>VLOOKUP(T909,刊物分数!A:D,3,1)</f>
        <v>一般期刊、公开出版的论文集</v>
      </c>
      <c r="I909" t="s">
        <v>34</v>
      </c>
      <c r="J909" t="str">
        <f t="array" ref="J909">VLOOKUP(A909&amp;I909,IF({1,0},'8.1论文（前端查询） 需要导入-待处理)'!E:E&amp;'8.1论文（前端查询） 需要导入-待处理)'!G:G,'8.1论文（前端查询） 需要导入-待处理)'!I:I),2,)</f>
        <v>2015-08-19 </v>
      </c>
      <c r="K909" t="str">
        <f t="array" ref="K909">VLOOKUP(A909&amp;I909,IF({1,0},'8.1论文（前端查询） 需要导入-待处理)'!E:E&amp;'8.1论文（前端查询） 需要导入-待处理)'!G:G,'8.1论文（前端查询） 需要导入-待处理)'!H:H),2,)</f>
        <v>0.2</v>
      </c>
      <c r="L909" t="s">
        <v>27</v>
      </c>
      <c r="M909" t="s">
        <v>309</v>
      </c>
      <c r="N909" t="s">
        <v>29</v>
      </c>
      <c r="R909" t="str">
        <f>CONCATENATE(E909,"(",VLOOKUP(H909,刊物分数!C:D,2,)*70%,")")</f>
        <v>liyong(14)</v>
      </c>
      <c r="T909">
        <v>20</v>
      </c>
    </row>
    <row r="910" spans="1:20">
      <c r="A910" t="s">
        <v>2578</v>
      </c>
      <c r="B910" s="9" t="s">
        <v>2579</v>
      </c>
      <c r="C910" t="str">
        <f t="array" ref="C910">IF(ISNA(VLOOKUP(A910&amp;I910&amp;"1",IF({1,0},'8.1论文（前端查询） 需要导入-待处理)'!E:E&amp;'8.1论文（前端查询） 需要导入-待处理)'!G:G&amp;'8.1论文（前端查询） 需要导入-待处理)'!K:K,'8.1论文（前端查询） 需要导入-待处理)'!B:B),2,)),VLOOKUP(A910,IF({1,0},'8.1论文（前端查询） 需要导入-待处理)'!E:E,'8.1论文（前端查询） 需要导入-待处理)'!B:B),2,),VLOOKUP(A910&amp;I910&amp;"1",IF({1,0},'8.1论文（前端查询） 需要导入-待处理)'!E:E&amp;'8.1论文（前端查询） 需要导入-待处理)'!G:G&amp;'8.1论文（前端查询） 需要导入-待处理)'!K:K,'8.1论文（前端查询） 需要导入-待处理)'!B:B),2,))</f>
        <v>李勇</v>
      </c>
      <c r="D910" t="e">
        <f>VLOOKUP(C910,[1]Sheet1!$A:$B,2,)</f>
        <v>#N/A</v>
      </c>
      <c r="E910" s="1" t="s">
        <v>306</v>
      </c>
      <c r="F910" t="str">
        <f t="array" ref="F910">IF(VLOOKUP(A910&amp;I910,IF({1,0},'8.1论文（前端查询） 需要导入-待处理)'!E:E&amp;'8.1论文（前端查询） 需要导入-待处理)'!G:G,'8.1论文（前端查询） 需要导入-待处理)'!J:J),2,)="1","独立完成","合作完成")</f>
        <v>独立完成</v>
      </c>
      <c r="G910" t="str">
        <f t="array" ref="G910">VLOOKUP(A910&amp;I910,IF({1,0},'8.1论文（前端查询） 需要导入-待处理)'!E:E&amp;'8.1论文（前端查询） 需要导入-待处理)'!G:G,'8.1论文（前端查询） 需要导入-待处理)'!A:A),2,)</f>
        <v>2015</v>
      </c>
      <c r="H910" t="str">
        <f>VLOOKUP(T910,刊物分数!A:D,3,1)</f>
        <v>一般期刊、公开出版的论文集</v>
      </c>
      <c r="I910" t="s">
        <v>2579</v>
      </c>
      <c r="J910" t="str">
        <f t="array" ref="J910">VLOOKUP(A910&amp;I910,IF({1,0},'8.1论文（前端查询） 需要导入-待处理)'!E:E&amp;'8.1论文（前端查询） 需要导入-待处理)'!G:G,'8.1论文（前端查询） 需要导入-待处理)'!I:I),2,)</f>
        <v>2015-03-11 </v>
      </c>
      <c r="K910" t="str">
        <f t="array" ref="K910">VLOOKUP(A910&amp;I910,IF({1,0},'8.1论文（前端查询） 需要导入-待处理)'!E:E&amp;'8.1论文（前端查询） 需要导入-待处理)'!G:G,'8.1论文（前端查询） 需要导入-待处理)'!H:H),2,)</f>
        <v>1.2</v>
      </c>
      <c r="L910" t="s">
        <v>27</v>
      </c>
      <c r="M910" t="s">
        <v>309</v>
      </c>
      <c r="N910" t="s">
        <v>29</v>
      </c>
      <c r="R910" t="str">
        <f>CONCATENATE(E910,"(",VLOOKUP(H910,刊物分数!C:D,2,)*70%,")")</f>
        <v>liyong(14)</v>
      </c>
      <c r="T910">
        <v>10</v>
      </c>
    </row>
    <row r="911" spans="1:20">
      <c r="A911" t="s">
        <v>2581</v>
      </c>
      <c r="B911" s="9" t="s">
        <v>2582</v>
      </c>
      <c r="C911" t="str">
        <f t="array" ref="C911">IF(ISNA(VLOOKUP(A911&amp;I911&amp;"1",IF({1,0},'8.1论文（前端查询） 需要导入-待处理)'!E:E&amp;'8.1论文（前端查询） 需要导入-待处理)'!G:G&amp;'8.1论文（前端查询） 需要导入-待处理)'!K:K,'8.1论文（前端查询） 需要导入-待处理)'!B:B),2,)),VLOOKUP(A911,IF({1,0},'8.1论文（前端查询） 需要导入-待处理)'!E:E,'8.1论文（前端查询） 需要导入-待处理)'!B:B),2,),VLOOKUP(A911&amp;I911&amp;"1",IF({1,0},'8.1论文（前端查询） 需要导入-待处理)'!E:E&amp;'8.1论文（前端查询） 需要导入-待处理)'!G:G&amp;'8.1论文（前端查询） 需要导入-待处理)'!K:K,'8.1论文（前端查询） 需要导入-待处理)'!B:B),2,))</f>
        <v>李勇</v>
      </c>
      <c r="D911" t="e">
        <f>VLOOKUP(C911,[1]Sheet1!$A:$B,2,)</f>
        <v>#N/A</v>
      </c>
      <c r="E911" s="1" t="s">
        <v>306</v>
      </c>
      <c r="F911" t="str">
        <f t="array" ref="F911">IF(VLOOKUP(A911&amp;I911,IF({1,0},'8.1论文（前端查询） 需要导入-待处理)'!E:E&amp;'8.1论文（前端查询） 需要导入-待处理)'!G:G,'8.1论文（前端查询） 需要导入-待处理)'!J:J),2,)="1","独立完成","合作完成")</f>
        <v>合作完成</v>
      </c>
      <c r="G911" t="str">
        <f t="array" ref="G911">VLOOKUP(A911&amp;I911,IF({1,0},'8.1论文（前端查询） 需要导入-待处理)'!E:E&amp;'8.1论文（前端查询） 需要导入-待处理)'!G:G,'8.1论文（前端查询） 需要导入-待处理)'!A:A),2,)</f>
        <v>2015</v>
      </c>
      <c r="H911" t="str">
        <f>VLOOKUP(T911,刊物分数!A:D,3,1)</f>
        <v>一般期刊、公开出版的论文集</v>
      </c>
      <c r="I911" t="s">
        <v>2582</v>
      </c>
      <c r="J911" t="str">
        <f t="array" ref="J911">VLOOKUP(A911&amp;I911,IF({1,0},'8.1论文（前端查询） 需要导入-待处理)'!E:E&amp;'8.1论文（前端查询） 需要导入-待处理)'!G:G,'8.1论文（前端查询） 需要导入-待处理)'!I:I),2,)</f>
        <v>2015-01-15 </v>
      </c>
      <c r="K911" t="str">
        <f t="array" ref="K911">VLOOKUP(A911&amp;I911,IF({1,0},'8.1论文（前端查询） 需要导入-待处理)'!E:E&amp;'8.1论文（前端查询） 需要导入-待处理)'!G:G,'8.1论文（前端查询） 需要导入-待处理)'!H:H),2,)</f>
        <v>1.2</v>
      </c>
      <c r="L911" t="s">
        <v>27</v>
      </c>
      <c r="M911" t="s">
        <v>309</v>
      </c>
      <c r="N911" t="s">
        <v>29</v>
      </c>
      <c r="R911" t="str">
        <f>CONCATENATE(E911,"(",VLOOKUP(H911,刊物分数!C:D,2,)*70%,")")</f>
        <v>liyong(14)</v>
      </c>
      <c r="T911">
        <v>6</v>
      </c>
    </row>
    <row r="912" hidden="1" spans="1:20">
      <c r="A912" t="s">
        <v>2584</v>
      </c>
      <c r="B912" s="9" t="s">
        <v>1840</v>
      </c>
      <c r="C912" t="str">
        <f t="array" ref="C912">IF(ISNA(VLOOKUP(A912&amp;I912&amp;"1",IF({1,0},'8.1论文（前端查询） 需要导入-待处理)'!E:E&amp;'8.1论文（前端查询） 需要导入-待处理)'!G:G&amp;'8.1论文（前端查询） 需要导入-待处理)'!K:K,'8.1论文（前端查询） 需要导入-待处理)'!B:B),2,)),VLOOKUP(A912,IF({1,0},'8.1论文（前端查询） 需要导入-待处理)'!E:E,'8.1论文（前端查询） 需要导入-待处理)'!B:B),2,),VLOOKUP(A912&amp;I912&amp;"1",IF({1,0},'8.1论文（前端查询） 需要导入-待处理)'!E:E&amp;'8.1论文（前端查询） 需要导入-待处理)'!G:G&amp;'8.1论文（前端查询） 需要导入-待处理)'!K:K,'8.1论文（前端查询） 需要导入-待处理)'!B:B),2,))</f>
        <v>李佑静</v>
      </c>
      <c r="D912" t="str">
        <f>VLOOKUP(C912,[1]Sheet1!$A:$B,2,)</f>
        <v>liyoujing</v>
      </c>
      <c r="E912" s="1" t="s">
        <v>327</v>
      </c>
      <c r="F912" t="str">
        <f t="array" ref="F912">IF(VLOOKUP(A912&amp;I912,IF({1,0},'8.1论文（前端查询） 需要导入-待处理)'!E:E&amp;'8.1论文（前端查询） 需要导入-待处理)'!G:G,'8.1论文（前端查询） 需要导入-待处理)'!J:J),2,)="1","独立完成","合作完成")</f>
        <v>独立完成</v>
      </c>
      <c r="G912" t="str">
        <f t="array" ref="G912">VLOOKUP(A912&amp;I912,IF({1,0},'8.1论文（前端查询） 需要导入-待处理)'!E:E&amp;'8.1论文（前端查询） 需要导入-待处理)'!G:G,'8.1论文（前端查询） 需要导入-待处理)'!A:A),2,)</f>
        <v>2015</v>
      </c>
      <c r="H912" t="str">
        <f>VLOOKUP(T912,刊物分数!A:D,3,1)</f>
        <v>一般期刊、公开出版的论文集</v>
      </c>
      <c r="I912" t="s">
        <v>1840</v>
      </c>
      <c r="J912" t="str">
        <f t="array" ref="J912">VLOOKUP(A912&amp;I912,IF({1,0},'8.1论文（前端查询） 需要导入-待处理)'!E:E&amp;'8.1论文（前端查询） 需要导入-待处理)'!G:G,'8.1论文（前端查询） 需要导入-待处理)'!I:I),2,)</f>
        <v>2015-07-22 </v>
      </c>
      <c r="K912" t="str">
        <f t="array" ref="K912">VLOOKUP(A912&amp;I912,IF({1,0},'8.1论文（前端查询） 需要导入-待处理)'!E:E&amp;'8.1论文（前端查询） 需要导入-待处理)'!G:G,'8.1论文（前端查询） 需要导入-待处理)'!H:H),2,)</f>
        <v>1</v>
      </c>
      <c r="L912" t="s">
        <v>27</v>
      </c>
      <c r="M912" t="s">
        <v>333</v>
      </c>
      <c r="N912" t="s">
        <v>29</v>
      </c>
      <c r="R912" t="str">
        <f>CONCATENATE(E912,"(",VLOOKUP(H912,刊物分数!C:D,2,)*70%,")")</f>
        <v>liyoujing(14)</v>
      </c>
      <c r="T912">
        <v>10</v>
      </c>
    </row>
    <row r="913" spans="1:20">
      <c r="A913" t="s">
        <v>2586</v>
      </c>
      <c r="B913" s="9" t="s">
        <v>1577</v>
      </c>
      <c r="C913" t="str">
        <f t="array" ref="C913">IF(ISNA(VLOOKUP(A913&amp;I913&amp;"1",IF({1,0},'8.1论文（前端查询） 需要导入-待处理)'!E:E&amp;'8.1论文（前端查询） 需要导入-待处理)'!G:G&amp;'8.1论文（前端查询） 需要导入-待处理)'!K:K,'8.1论文（前端查询） 需要导入-待处理)'!B:B),2,)),VLOOKUP(A913,IF({1,0},'8.1论文（前端查询） 需要导入-待处理)'!E:E,'8.1论文（前端查询） 需要导入-待处理)'!B:B),2,),VLOOKUP(A913&amp;I913&amp;"1",IF({1,0},'8.1论文（前端查询） 需要导入-待处理)'!E:E&amp;'8.1论文（前端查询） 需要导入-待处理)'!G:G&amp;'8.1论文（前端查询） 需要导入-待处理)'!K:K,'8.1论文（前端查询） 需要导入-待处理)'!B:B),2,))</f>
        <v>李玉雪</v>
      </c>
      <c r="D913" t="e">
        <f>VLOOKUP(C913,[1]Sheet1!$A:$B,2,)</f>
        <v>#N/A</v>
      </c>
      <c r="E913" s="1" t="s">
        <v>337</v>
      </c>
      <c r="F913" t="str">
        <f t="array" ref="F913">IF(VLOOKUP(A913&amp;I913,IF({1,0},'8.1论文（前端查询） 需要导入-待处理)'!E:E&amp;'8.1论文（前端查询） 需要导入-待处理)'!G:G,'8.1论文（前端查询） 需要导入-待处理)'!J:J),2,)="1","独立完成","合作完成")</f>
        <v>独立完成</v>
      </c>
      <c r="G913" t="str">
        <f t="array" ref="G913">VLOOKUP(A913&amp;I913,IF({1,0},'8.1论文（前端查询） 需要导入-待处理)'!E:E&amp;'8.1论文（前端查询） 需要导入-待处理)'!G:G,'8.1论文（前端查询） 需要导入-待处理)'!A:A),2,)</f>
        <v>2015</v>
      </c>
      <c r="H913" t="str">
        <f>VLOOKUP(T913,刊物分数!A:D,3,1)</f>
        <v>一般期刊、公开出版的论文集</v>
      </c>
      <c r="I913" t="s">
        <v>1577</v>
      </c>
      <c r="J913" t="str">
        <f t="array" ref="J913">VLOOKUP(A913&amp;I913,IF({1,0},'8.1论文（前端查询） 需要导入-待处理)'!E:E&amp;'8.1论文（前端查询） 需要导入-待处理)'!G:G,'8.1论文（前端查询） 需要导入-待处理)'!I:I),2,)</f>
        <v>2015-02-02 </v>
      </c>
      <c r="K913" t="str">
        <f t="array" ref="K913">VLOOKUP(A913&amp;I913,IF({1,0},'8.1论文（前端查询） 需要导入-待处理)'!E:E&amp;'8.1论文（前端查询） 需要导入-待处理)'!G:G,'8.1论文（前端查询） 需要导入-待处理)'!H:H),2,)</f>
        <v>0.2</v>
      </c>
      <c r="L913" t="s">
        <v>27</v>
      </c>
      <c r="M913" t="s">
        <v>341</v>
      </c>
      <c r="N913" t="s">
        <v>29</v>
      </c>
      <c r="R913" t="str">
        <f>CONCATENATE(E913,"(",VLOOKUP(H913,刊物分数!C:D,2,)*70%,")")</f>
        <v>liyuxue(14)</v>
      </c>
      <c r="T913">
        <v>20</v>
      </c>
    </row>
    <row r="914" hidden="1" spans="1:20">
      <c r="A914" t="s">
        <v>2588</v>
      </c>
      <c r="B914" s="9" t="s">
        <v>2589</v>
      </c>
      <c r="C914" t="str">
        <f t="array" ref="C914">IF(ISNA(VLOOKUP(A914&amp;I914&amp;"1",IF({1,0},'8.1论文（前端查询） 需要导入-待处理)'!E:E&amp;'8.1论文（前端查询） 需要导入-待处理)'!G:G&amp;'8.1论文（前端查询） 需要导入-待处理)'!K:K,'8.1论文（前端查询） 需要导入-待处理)'!B:B),2,)),VLOOKUP(A914,IF({1,0},'8.1论文（前端查询） 需要导入-待处理)'!E:E,'8.1论文（前端查询） 需要导入-待处理)'!B:B),2,),VLOOKUP(A914&amp;I914&amp;"1",IF({1,0},'8.1论文（前端查询） 需要导入-待处理)'!E:E&amp;'8.1论文（前端查询） 需要导入-待处理)'!G:G&amp;'8.1论文（前端查询） 需要导入-待处理)'!K:K,'8.1论文（前端查询） 需要导入-待处理)'!B:B),2,))</f>
        <v>李重华</v>
      </c>
      <c r="D914" t="str">
        <f>VLOOKUP(C914,[1]Sheet1!$A:$B,2,)</f>
        <v>lichonghua</v>
      </c>
      <c r="E914" s="1" t="s">
        <v>353</v>
      </c>
      <c r="F914" t="str">
        <f t="array" ref="F914">IF(VLOOKUP(A914&amp;I914,IF({1,0},'8.1论文（前端查询） 需要导入-待处理)'!E:E&amp;'8.1论文（前端查询） 需要导入-待处理)'!G:G,'8.1论文（前端查询） 需要导入-待处理)'!J:J),2,)="1","独立完成","合作完成")</f>
        <v>独立完成</v>
      </c>
      <c r="G914" t="str">
        <f t="array" ref="G914">VLOOKUP(A914&amp;I914,IF({1,0},'8.1论文（前端查询） 需要导入-待处理)'!E:E&amp;'8.1论文（前端查询） 需要导入-待处理)'!G:G,'8.1论文（前端查询） 需要导入-待处理)'!A:A),2,)</f>
        <v>2015</v>
      </c>
      <c r="H914" t="str">
        <f>VLOOKUP(T914,刊物分数!A:D,3,1)</f>
        <v>内部刊物</v>
      </c>
      <c r="I914" t="s">
        <v>2589</v>
      </c>
      <c r="J914" t="str">
        <f t="array" ref="J914">VLOOKUP(A914&amp;I914,IF({1,0},'8.1论文（前端查询） 需要导入-待处理)'!E:E&amp;'8.1论文（前端查询） 需要导入-待处理)'!G:G,'8.1论文（前端查询） 需要导入-待处理)'!I:I),2,)</f>
        <v>2015-06-05 </v>
      </c>
      <c r="K914" t="str">
        <f t="array" ref="K914">VLOOKUP(A914&amp;I914,IF({1,0},'8.1论文（前端查询） 需要导入-待处理)'!E:E&amp;'8.1论文（前端查询） 需要导入-待处理)'!G:G,'8.1论文（前端查询） 需要导入-待处理)'!H:H),2,)</f>
        <v>0.5</v>
      </c>
      <c r="L914" t="s">
        <v>27</v>
      </c>
      <c r="M914" t="s">
        <v>356</v>
      </c>
      <c r="N914" t="s">
        <v>29</v>
      </c>
      <c r="R914" t="str">
        <f>CONCATENATE(E914,"(",VLOOKUP(H914,刊物分数!C:D,2,)*70%,")")</f>
        <v>lichonghua(3.5)</v>
      </c>
      <c r="T914">
        <v>2</v>
      </c>
    </row>
    <row r="915" hidden="1" spans="1:20">
      <c r="A915" t="s">
        <v>2591</v>
      </c>
      <c r="B915" s="9" t="s">
        <v>2301</v>
      </c>
      <c r="C915" t="str">
        <f t="array" ref="C915">IF(ISNA(VLOOKUP(A915&amp;I915&amp;"1",IF({1,0},'8.1论文（前端查询） 需要导入-待处理)'!E:E&amp;'8.1论文（前端查询） 需要导入-待处理)'!G:G&amp;'8.1论文（前端查询） 需要导入-待处理)'!K:K,'8.1论文（前端查询） 需要导入-待处理)'!B:B),2,)),VLOOKUP(A915,IF({1,0},'8.1论文（前端查询） 需要导入-待处理)'!E:E,'8.1论文（前端查询） 需要导入-待处理)'!B:B),2,),VLOOKUP(A915&amp;I915&amp;"1",IF({1,0},'8.1论文（前端查询） 需要导入-待处理)'!E:E&amp;'8.1论文（前端查询） 需要导入-待处理)'!G:G&amp;'8.1论文（前端查询） 需要导入-待处理)'!K:K,'8.1论文（前端查询） 需要导入-待处理)'!B:B),2,))</f>
        <v>李重华</v>
      </c>
      <c r="D915" t="str">
        <f>VLOOKUP(C915,[1]Sheet1!$A:$B,2,)</f>
        <v>lichonghua</v>
      </c>
      <c r="E915" s="1" t="s">
        <v>353</v>
      </c>
      <c r="F915" t="str">
        <f t="array" ref="F915">IF(VLOOKUP(A915&amp;I915,IF({1,0},'8.1论文（前端查询） 需要导入-待处理)'!E:E&amp;'8.1论文（前端查询） 需要导入-待处理)'!G:G,'8.1论文（前端查询） 需要导入-待处理)'!J:J),2,)="1","独立完成","合作完成")</f>
        <v>合作完成</v>
      </c>
      <c r="G915" t="str">
        <f t="array" ref="G915">VLOOKUP(A915&amp;I915,IF({1,0},'8.1论文（前端查询） 需要导入-待处理)'!E:E&amp;'8.1论文（前端查询） 需要导入-待处理)'!G:G,'8.1论文（前端查询） 需要导入-待处理)'!A:A),2,)</f>
        <v>2015</v>
      </c>
      <c r="H915" t="str">
        <f>VLOOKUP(T915,刊物分数!A:D,3,1)</f>
        <v>一般期刊、公开出版的论文集</v>
      </c>
      <c r="I915" t="s">
        <v>2301</v>
      </c>
      <c r="J915" t="str">
        <f t="array" ref="J915">VLOOKUP(A915&amp;I915,IF({1,0},'8.1论文（前端查询） 需要导入-待处理)'!E:E&amp;'8.1论文（前端查询） 需要导入-待处理)'!G:G,'8.1论文（前端查询） 需要导入-待处理)'!I:I),2,)</f>
        <v>2015-10-15 </v>
      </c>
      <c r="K915" t="str">
        <f t="array" ref="K915">VLOOKUP(A915&amp;I915,IF({1,0},'8.1论文（前端查询） 需要导入-待处理)'!E:E&amp;'8.1论文（前端查询） 需要导入-待处理)'!G:G,'8.1论文（前端查询） 需要导入-待处理)'!H:H),2,)</f>
        <v>1.8</v>
      </c>
      <c r="L915" t="s">
        <v>27</v>
      </c>
      <c r="M915" t="s">
        <v>2592</v>
      </c>
      <c r="N915" t="s">
        <v>29</v>
      </c>
      <c r="R915" t="str">
        <f>CONCATENATE(E915,"(",VLOOKUP(H915,刊物分数!C:D,2,)*70%,")")</f>
        <v>lichonghua(14)</v>
      </c>
      <c r="T915">
        <v>6</v>
      </c>
    </row>
    <row r="916" hidden="1" spans="1:20">
      <c r="A916" t="s">
        <v>2593</v>
      </c>
      <c r="B916" s="9" t="s">
        <v>1063</v>
      </c>
      <c r="C916" t="str">
        <f t="array" ref="C916">IF(ISNA(VLOOKUP(A916&amp;I916&amp;"1",IF({1,0},'8.1论文（前端查询） 需要导入-待处理)'!E:E&amp;'8.1论文（前端查询） 需要导入-待处理)'!G:G&amp;'8.1论文（前端查询） 需要导入-待处理)'!K:K,'8.1论文（前端查询） 需要导入-待处理)'!B:B),2,)),VLOOKUP(A916,IF({1,0},'8.1论文（前端查询） 需要导入-待处理)'!E:E,'8.1论文（前端查询） 需要导入-待处理)'!B:B),2,),VLOOKUP(A916&amp;I916&amp;"1",IF({1,0},'8.1论文（前端查询） 需要导入-待处理)'!E:E&amp;'8.1论文（前端查询） 需要导入-待处理)'!G:G&amp;'8.1论文（前端查询） 需要导入-待处理)'!K:K,'8.1论文（前端查询） 需要导入-待处理)'!B:B),2,))</f>
        <v>李重华</v>
      </c>
      <c r="D916" t="str">
        <f>VLOOKUP(C916,[1]Sheet1!$A:$B,2,)</f>
        <v>lichonghua</v>
      </c>
      <c r="E916" s="1" t="s">
        <v>353</v>
      </c>
      <c r="F916" t="str">
        <f t="array" ref="F916">IF(VLOOKUP(A916&amp;I916,IF({1,0},'8.1论文（前端查询） 需要导入-待处理)'!E:E&amp;'8.1论文（前端查询） 需要导入-待处理)'!G:G,'8.1论文（前端查询） 需要导入-待处理)'!J:J),2,)="1","独立完成","合作完成")</f>
        <v>独立完成</v>
      </c>
      <c r="G916" t="str">
        <f t="array" ref="G916">VLOOKUP(A916&amp;I916,IF({1,0},'8.1论文（前端查询） 需要导入-待处理)'!E:E&amp;'8.1论文（前端查询） 需要导入-待处理)'!G:G,'8.1论文（前端查询） 需要导入-待处理)'!A:A),2,)</f>
        <v>2015</v>
      </c>
      <c r="H916" t="str">
        <f>VLOOKUP(T916,刊物分数!A:D,3,1)</f>
        <v>一般期刊、公开出版的论文集</v>
      </c>
      <c r="I916" t="s">
        <v>1063</v>
      </c>
      <c r="J916" t="str">
        <f t="array" ref="J916">VLOOKUP(A916&amp;I916,IF({1,0},'8.1论文（前端查询） 需要导入-待处理)'!E:E&amp;'8.1论文（前端查询） 需要导入-待处理)'!G:G,'8.1论文（前端查询） 需要导入-待处理)'!I:I),2,)</f>
        <v>2015-10-20 </v>
      </c>
      <c r="K916" t="str">
        <f t="array" ref="K916">VLOOKUP(A916&amp;I916,IF({1,0},'8.1论文（前端查询） 需要导入-待处理)'!E:E&amp;'8.1论文（前端查询） 需要导入-待处理)'!G:G,'8.1论文（前端查询） 需要导入-待处理)'!H:H),2,)</f>
        <v>0.7</v>
      </c>
      <c r="L916" t="s">
        <v>27</v>
      </c>
      <c r="M916" t="s">
        <v>356</v>
      </c>
      <c r="N916" t="s">
        <v>29</v>
      </c>
      <c r="R916" t="str">
        <f>CONCATENATE(E916,"(",VLOOKUP(H916,刊物分数!C:D,2,)*70%,")")</f>
        <v>lichonghua(14)</v>
      </c>
      <c r="T916">
        <v>20</v>
      </c>
    </row>
    <row r="917" hidden="1" spans="1:20">
      <c r="A917" t="s">
        <v>2594</v>
      </c>
      <c r="B917" s="9" t="s">
        <v>2595</v>
      </c>
      <c r="C917" t="str">
        <f t="array" ref="C917">IF(ISNA(VLOOKUP(A917&amp;I917&amp;"1",IF({1,0},'8.1论文（前端查询） 需要导入-待处理)'!E:E&amp;'8.1论文（前端查询） 需要导入-待处理)'!G:G&amp;'8.1论文（前端查询） 需要导入-待处理)'!K:K,'8.1论文（前端查询） 需要导入-待处理)'!B:B),2,)),VLOOKUP(A917,IF({1,0},'8.1论文（前端查询） 需要导入-待处理)'!E:E,'8.1论文（前端查询） 需要导入-待处理)'!B:B),2,),VLOOKUP(A917&amp;I917&amp;"1",IF({1,0},'8.1论文（前端查询） 需要导入-待处理)'!E:E&amp;'8.1论文（前端查询） 需要导入-待处理)'!G:G&amp;'8.1论文（前端查询） 需要导入-待处理)'!K:K,'8.1论文（前端查询） 需要导入-待处理)'!B:B),2,))</f>
        <v>李重华</v>
      </c>
      <c r="D917" t="str">
        <f>VLOOKUP(C917,[1]Sheet1!$A:$B,2,)</f>
        <v>lichonghua</v>
      </c>
      <c r="E917" s="1" t="s">
        <v>353</v>
      </c>
      <c r="F917" t="str">
        <f t="array" ref="F917">IF(VLOOKUP(A917&amp;I917,IF({1,0},'8.1论文（前端查询） 需要导入-待处理)'!E:E&amp;'8.1论文（前端查询） 需要导入-待处理)'!G:G,'8.1论文（前端查询） 需要导入-待处理)'!J:J),2,)="1","独立完成","合作完成")</f>
        <v>独立完成</v>
      </c>
      <c r="G917" t="str">
        <f t="array" ref="G917">VLOOKUP(A917&amp;I917,IF({1,0},'8.1论文（前端查询） 需要导入-待处理)'!E:E&amp;'8.1论文（前端查询） 需要导入-待处理)'!G:G,'8.1论文（前端查询） 需要导入-待处理)'!A:A),2,)</f>
        <v>2015</v>
      </c>
      <c r="H917" t="str">
        <f>VLOOKUP(T917,刊物分数!A:D,3,1)</f>
        <v>一般期刊、公开出版的论文集</v>
      </c>
      <c r="I917" t="s">
        <v>2595</v>
      </c>
      <c r="J917" t="str">
        <f t="array" ref="J917">VLOOKUP(A917&amp;I917,IF({1,0},'8.1论文（前端查询） 需要导入-待处理)'!E:E&amp;'8.1论文（前端查询） 需要导入-待处理)'!G:G,'8.1论文（前端查询） 需要导入-待处理)'!I:I),2,)</f>
        <v>2015-07-15 </v>
      </c>
      <c r="K917" t="str">
        <f t="array" ref="K917">VLOOKUP(A917&amp;I917,IF({1,0},'8.1论文（前端查询） 需要导入-待处理)'!E:E&amp;'8.1论文（前端查询） 需要导入-待处理)'!G:G,'8.1论文（前端查询） 需要导入-待处理)'!H:H),2,)</f>
        <v>0.4</v>
      </c>
      <c r="L917" t="s">
        <v>27</v>
      </c>
      <c r="M917" t="s">
        <v>356</v>
      </c>
      <c r="N917" t="s">
        <v>29</v>
      </c>
      <c r="R917" t="str">
        <f>CONCATENATE(E917,"(",VLOOKUP(H917,刊物分数!C:D,2,)*70%,")")</f>
        <v>lichonghua(14)</v>
      </c>
      <c r="T917">
        <v>10</v>
      </c>
    </row>
    <row r="918" hidden="1" spans="1:20">
      <c r="A918" t="s">
        <v>2596</v>
      </c>
      <c r="B918" s="9" t="s">
        <v>315</v>
      </c>
      <c r="C918" t="str">
        <f t="array" ref="C918">IF(ISNA(VLOOKUP(A918&amp;I918&amp;"1",IF({1,0},'8.1论文（前端查询） 需要导入-待处理)'!E:E&amp;'8.1论文（前端查询） 需要导入-待处理)'!G:G&amp;'8.1论文（前端查询） 需要导入-待处理)'!K:K,'8.1论文（前端查询） 需要导入-待处理)'!B:B),2,)),VLOOKUP(A918,IF({1,0},'8.1论文（前端查询） 需要导入-待处理)'!E:E,'8.1论文（前端查询） 需要导入-待处理)'!B:B),2,),VLOOKUP(A918&amp;I918&amp;"1",IF({1,0},'8.1论文（前端查询） 需要导入-待处理)'!E:E&amp;'8.1论文（前端查询） 需要导入-待处理)'!G:G&amp;'8.1论文（前端查询） 需要导入-待处理)'!K:K,'8.1论文（前端查询） 需要导入-待处理)'!B:B),2,))</f>
        <v>廖玉姣</v>
      </c>
      <c r="D918" t="str">
        <f>VLOOKUP(C918,[1]Sheet1!$A:$B,2,)</f>
        <v>liaoyujiao</v>
      </c>
      <c r="E918" s="1" t="s">
        <v>363</v>
      </c>
      <c r="F918" t="str">
        <f t="array" ref="F918">IF(VLOOKUP(A918&amp;I918,IF({1,0},'8.1论文（前端查询） 需要导入-待处理)'!E:E&amp;'8.1论文（前端查询） 需要导入-待处理)'!G:G,'8.1论文（前端查询） 需要导入-待处理)'!J:J),2,)="1","独立完成","合作完成")</f>
        <v>独立完成</v>
      </c>
      <c r="G918" t="str">
        <f t="array" ref="G918">VLOOKUP(A918&amp;I918,IF({1,0},'8.1论文（前端查询） 需要导入-待处理)'!E:E&amp;'8.1论文（前端查询） 需要导入-待处理)'!G:G,'8.1论文（前端查询） 需要导入-待处理)'!A:A),2,)</f>
        <v>2015</v>
      </c>
      <c r="H918" t="str">
        <f>VLOOKUP(T918,刊物分数!A:D,3,1)</f>
        <v>一般期刊、公开出版的论文集</v>
      </c>
      <c r="I918" t="s">
        <v>315</v>
      </c>
      <c r="J918" t="str">
        <f t="array" ref="J918">VLOOKUP(A918&amp;I918,IF({1,0},'8.1论文（前端查询） 需要导入-待处理)'!E:E&amp;'8.1论文（前端查询） 需要导入-待处理)'!G:G,'8.1论文（前端查询） 需要导入-待处理)'!I:I),2,)</f>
        <v>2015-09-11 </v>
      </c>
      <c r="K918" t="str">
        <f t="array" ref="K918">VLOOKUP(A918&amp;I918,IF({1,0},'8.1论文（前端查询） 需要导入-待处理)'!E:E&amp;'8.1论文（前端查询） 需要导入-待处理)'!G:G,'8.1论文（前端查询） 需要导入-待处理)'!H:H),2,)</f>
        <v>1</v>
      </c>
      <c r="L918" t="s">
        <v>27</v>
      </c>
      <c r="M918" t="s">
        <v>849</v>
      </c>
      <c r="N918" t="s">
        <v>29</v>
      </c>
      <c r="R918" t="str">
        <f>CONCATENATE(E918,"(",VLOOKUP(H918,刊物分数!C:D,2,)*70%,")")</f>
        <v>liaoyujiao(14)</v>
      </c>
      <c r="T918">
        <v>10</v>
      </c>
    </row>
    <row r="919" hidden="1" spans="1:20">
      <c r="A919" t="s">
        <v>2598</v>
      </c>
      <c r="B919" s="9" t="s">
        <v>2599</v>
      </c>
      <c r="C919" t="str">
        <f t="array" ref="C919">IF(ISNA(VLOOKUP(A919&amp;I919&amp;"1",IF({1,0},'8.1论文（前端查询） 需要导入-待处理)'!E:E&amp;'8.1论文（前端查询） 需要导入-待处理)'!G:G&amp;'8.1论文（前端查询） 需要导入-待处理)'!K:K,'8.1论文（前端查询） 需要导入-待处理)'!B:B),2,)),VLOOKUP(A919,IF({1,0},'8.1论文（前端查询） 需要导入-待处理)'!E:E,'8.1论文（前端查询） 需要导入-待处理)'!B:B),2,),VLOOKUP(A919&amp;I919&amp;"1",IF({1,0},'8.1论文（前端查询） 需要导入-待处理)'!E:E&amp;'8.1论文（前端查询） 需要导入-待处理)'!G:G&amp;'8.1论文（前端查询） 需要导入-待处理)'!K:K,'8.1论文（前端查询） 需要导入-待处理)'!B:B),2,))</f>
        <v>刘发成</v>
      </c>
      <c r="D919" t="str">
        <f>VLOOKUP(C919,[1]Sheet1!$A:$B,2,)</f>
        <v>liufacheng</v>
      </c>
      <c r="E919" s="1" t="s">
        <v>377</v>
      </c>
      <c r="F919" t="str">
        <f t="array" ref="F919">IF(VLOOKUP(A919&amp;I919,IF({1,0},'8.1论文（前端查询） 需要导入-待处理)'!E:E&amp;'8.1论文（前端查询） 需要导入-待处理)'!G:G,'8.1论文（前端查询） 需要导入-待处理)'!J:J),2,)="1","独立完成","合作完成")</f>
        <v>独立完成</v>
      </c>
      <c r="G919" t="str">
        <f t="array" ref="G919">VLOOKUP(A919&amp;I919,IF({1,0},'8.1论文（前端查询） 需要导入-待处理)'!E:E&amp;'8.1论文（前端查询） 需要导入-待处理)'!G:G,'8.1论文（前端查询） 需要导入-待处理)'!A:A),2,)</f>
        <v>2015</v>
      </c>
      <c r="H919" t="str">
        <f>VLOOKUP(T919,刊物分数!A:D,3,1)</f>
        <v>一般期刊、公开出版的论文集</v>
      </c>
      <c r="I919" t="s">
        <v>2599</v>
      </c>
      <c r="J919" t="str">
        <f t="array" ref="J919">VLOOKUP(A919&amp;I919,IF({1,0},'8.1论文（前端查询） 需要导入-待处理)'!E:E&amp;'8.1论文（前端查询） 需要导入-待处理)'!G:G,'8.1论文（前端查询） 需要导入-待处理)'!I:I),2,)</f>
        <v>2015-08-21 </v>
      </c>
      <c r="K919" t="str">
        <f t="array" ref="K919">VLOOKUP(A919&amp;I919,IF({1,0},'8.1论文（前端查询） 需要导入-待处理)'!E:E&amp;'8.1论文（前端查询） 需要导入-待处理)'!G:G,'8.1论文（前端查询） 需要导入-待处理)'!H:H),2,)</f>
        <v>0.8</v>
      </c>
      <c r="L919" t="s">
        <v>27</v>
      </c>
      <c r="M919" t="s">
        <v>379</v>
      </c>
      <c r="N919" t="s">
        <v>29</v>
      </c>
      <c r="R919" t="str">
        <f>CONCATENATE(E919,"(",VLOOKUP(H919,刊物分数!C:D,2,)*70%,")")</f>
        <v>liufacheng(14)</v>
      </c>
      <c r="T919">
        <v>10</v>
      </c>
    </row>
    <row r="920" hidden="1" spans="1:20">
      <c r="A920" t="s">
        <v>2601</v>
      </c>
      <c r="B920" s="9" t="s">
        <v>2602</v>
      </c>
      <c r="C920" t="str">
        <f t="array" ref="C920">IF(ISNA(VLOOKUP(A920&amp;I920&amp;"1",IF({1,0},'8.1论文（前端查询） 需要导入-待处理)'!E:E&amp;'8.1论文（前端查询） 需要导入-待处理)'!G:G&amp;'8.1论文（前端查询） 需要导入-待处理)'!K:K,'8.1论文（前端查询） 需要导入-待处理)'!B:B),2,)),VLOOKUP(A920,IF({1,0},'8.1论文（前端查询） 需要导入-待处理)'!E:E,'8.1论文（前端查询） 需要导入-待处理)'!B:B),2,),VLOOKUP(A920&amp;I920&amp;"1",IF({1,0},'8.1论文（前端查询） 需要导入-待处理)'!E:E&amp;'8.1论文（前端查询） 需要导入-待处理)'!G:G&amp;'8.1论文（前端查询） 需要导入-待处理)'!K:K,'8.1论文（前端查询） 需要导入-待处理)'!B:B),2,))</f>
        <v>刘楝子</v>
      </c>
      <c r="D920" t="str">
        <f>VLOOKUP(C920,[1]Sheet1!$A:$B,2,)</f>
        <v>liulianzi</v>
      </c>
      <c r="E920" s="1" t="s">
        <v>864</v>
      </c>
      <c r="F920" t="str">
        <f t="array" ref="F920">IF(VLOOKUP(A920&amp;I920,IF({1,0},'8.1论文（前端查询） 需要导入-待处理)'!E:E&amp;'8.1论文（前端查询） 需要导入-待处理)'!G:G,'8.1论文（前端查询） 需要导入-待处理)'!J:J),2,)="1","独立完成","合作完成")</f>
        <v>独立完成</v>
      </c>
      <c r="G920" t="str">
        <f t="array" ref="G920">VLOOKUP(A920&amp;I920,IF({1,0},'8.1论文（前端查询） 需要导入-待处理)'!E:E&amp;'8.1论文（前端查询） 需要导入-待处理)'!G:G,'8.1论文（前端查询） 需要导入-待处理)'!A:A),2,)</f>
        <v>2015</v>
      </c>
      <c r="H920" t="str">
        <f>VLOOKUP(T920,刊物分数!A:D,3,1)</f>
        <v>一般期刊、公开出版的论文集</v>
      </c>
      <c r="I920" t="s">
        <v>2602</v>
      </c>
      <c r="J920" t="str">
        <f t="array" ref="J920">VLOOKUP(A920&amp;I920,IF({1,0},'8.1论文（前端查询） 需要导入-待处理)'!E:E&amp;'8.1论文（前端查询） 需要导入-待处理)'!G:G,'8.1论文（前端查询） 需要导入-待处理)'!I:I),2,)</f>
        <v>2014-12-18 </v>
      </c>
      <c r="K920" t="str">
        <f t="array" ref="K920">VLOOKUP(A920&amp;I920,IF({1,0},'8.1论文（前端查询） 需要导入-待处理)'!E:E&amp;'8.1论文（前端查询） 需要导入-待处理)'!G:G,'8.1论文（前端查询） 需要导入-待处理)'!H:H),2,)</f>
        <v>0.7</v>
      </c>
      <c r="L920" t="s">
        <v>27</v>
      </c>
      <c r="M920" t="s">
        <v>861</v>
      </c>
      <c r="N920" t="s">
        <v>29</v>
      </c>
      <c r="R920" t="str">
        <f>CONCATENATE(E920,"(",VLOOKUP(H920,刊物分数!C:D,2,)*70%,")")</f>
        <v>liulianzi(14)</v>
      </c>
      <c r="T920">
        <v>10</v>
      </c>
    </row>
    <row r="921" hidden="1" spans="1:20">
      <c r="A921" t="s">
        <v>2604</v>
      </c>
      <c r="B921" s="9" t="s">
        <v>2605</v>
      </c>
      <c r="C921" t="str">
        <f t="array" ref="C921">IF(ISNA(VLOOKUP(A921&amp;I921&amp;"1",IF({1,0},'8.1论文（前端查询） 需要导入-待处理)'!E:E&amp;'8.1论文（前端查询） 需要导入-待处理)'!G:G&amp;'8.1论文（前端查询） 需要导入-待处理)'!K:K,'8.1论文（前端查询） 需要导入-待处理)'!B:B),2,)),VLOOKUP(A921,IF({1,0},'8.1论文（前端查询） 需要导入-待处理)'!E:E,'8.1论文（前端查询） 需要导入-待处理)'!B:B),2,),VLOOKUP(A921&amp;I921&amp;"1",IF({1,0},'8.1论文（前端查询） 需要导入-待处理)'!E:E&amp;'8.1论文（前端查询） 需要导入-待处理)'!G:G&amp;'8.1论文（前端查询） 需要导入-待处理)'!K:K,'8.1论文（前端查询） 需要导入-待处理)'!B:B),2,))</f>
        <v>卢飞</v>
      </c>
      <c r="D921" t="str">
        <f>VLOOKUP(C921,[1]Sheet1!$A:$B,2,)</f>
        <v>lufei</v>
      </c>
      <c r="E921" s="1" t="s">
        <v>40</v>
      </c>
      <c r="F921" t="str">
        <f t="array" ref="F921">IF(VLOOKUP(A921&amp;I921,IF({1,0},'8.1论文（前端查询） 需要导入-待处理)'!E:E&amp;'8.1论文（前端查询） 需要导入-待处理)'!G:G,'8.1论文（前端查询） 需要导入-待处理)'!J:J),2,)="1","独立完成","合作完成")</f>
        <v>独立完成</v>
      </c>
      <c r="G921" t="str">
        <f t="array" ref="G921">VLOOKUP(A921&amp;I921,IF({1,0},'8.1论文（前端查询） 需要导入-待处理)'!E:E&amp;'8.1论文（前端查询） 需要导入-待处理)'!G:G,'8.1论文（前端查询） 需要导入-待处理)'!A:A),2,)</f>
        <v>2015</v>
      </c>
      <c r="H921" t="str">
        <f>VLOOKUP(T921,刊物分数!A:D,3,1)</f>
        <v>CSSCI核心期刊</v>
      </c>
      <c r="I921" t="s">
        <v>2605</v>
      </c>
      <c r="J921" t="str">
        <f t="array" ref="J921">VLOOKUP(A921&amp;I921,IF({1,0},'8.1论文（前端查询） 需要导入-待处理)'!E:E&amp;'8.1论文（前端查询） 需要导入-待处理)'!G:G,'8.1论文（前端查询） 需要导入-待处理)'!I:I),2,)</f>
        <v>2014-12-29 </v>
      </c>
      <c r="K921" t="str">
        <f t="array" ref="K921">VLOOKUP(A921&amp;I921,IF({1,0},'8.1论文（前端查询） 需要导入-待处理)'!E:E&amp;'8.1论文（前端查询） 需要导入-待处理)'!G:G,'8.1论文（前端查询） 需要导入-待处理)'!H:H),2,)</f>
        <v>1</v>
      </c>
      <c r="L921" t="s">
        <v>27</v>
      </c>
      <c r="M921" t="s">
        <v>45</v>
      </c>
      <c r="N921" t="s">
        <v>29</v>
      </c>
      <c r="R921" t="str">
        <f>CONCATENATE(E921,"(",VLOOKUP(H921,刊物分数!C:D,2,)*70%,")")</f>
        <v>lufei(140)</v>
      </c>
      <c r="T921">
        <v>150</v>
      </c>
    </row>
    <row r="922" hidden="1" spans="1:20">
      <c r="A922" t="s">
        <v>2608</v>
      </c>
      <c r="B922" s="9" t="s">
        <v>369</v>
      </c>
      <c r="C922" t="str">
        <f t="array" ref="C922">IF(ISNA(VLOOKUP(A922&amp;I922&amp;"1",IF({1,0},'8.1论文（前端查询） 需要导入-待处理)'!E:E&amp;'8.1论文（前端查询） 需要导入-待处理)'!G:G&amp;'8.1论文（前端查询） 需要导入-待处理)'!K:K,'8.1论文（前端查询） 需要导入-待处理)'!B:B),2,)),VLOOKUP(A922,IF({1,0},'8.1论文（前端查询） 需要导入-待处理)'!E:E,'8.1论文（前端查询） 需要导入-待处理)'!B:B),2,),VLOOKUP(A922&amp;I922&amp;"1",IF({1,0},'8.1论文（前端查询） 需要导入-待处理)'!E:E&amp;'8.1论文（前端查询） 需要导入-待处理)'!G:G&amp;'8.1论文（前端查询） 需要导入-待处理)'!K:K,'8.1论文（前端查询） 需要导入-待处理)'!B:B),2,))</f>
        <v>吕红</v>
      </c>
      <c r="D922" t="str">
        <f>VLOOKUP(C922,[1]Sheet1!$A:$B,2,)</f>
        <v>lvhong</v>
      </c>
      <c r="E922" s="1" t="s">
        <v>876</v>
      </c>
      <c r="F922" t="str">
        <f t="array" ref="F922">IF(VLOOKUP(A922&amp;I922,IF({1,0},'8.1论文（前端查询） 需要导入-待处理)'!E:E&amp;'8.1论文（前端查询） 需要导入-待处理)'!G:G,'8.1论文（前端查询） 需要导入-待处理)'!J:J),2,)="1","独立完成","合作完成")</f>
        <v>独立完成</v>
      </c>
      <c r="G922" t="str">
        <f t="array" ref="G922">VLOOKUP(A922&amp;I922,IF({1,0},'8.1论文（前端查询） 需要导入-待处理)'!E:E&amp;'8.1论文（前端查询） 需要导入-待处理)'!G:G,'8.1论文（前端查询） 需要导入-待处理)'!A:A),2,)</f>
        <v>2015</v>
      </c>
      <c r="H922" t="str">
        <f>VLOOKUP(T922,刊物分数!A:D,3,1)</f>
        <v>内部刊物</v>
      </c>
      <c r="I922" t="s">
        <v>369</v>
      </c>
      <c r="J922" t="str">
        <f t="array" ref="J922">VLOOKUP(A922&amp;I922,IF({1,0},'8.1论文（前端查询） 需要导入-待处理)'!E:E&amp;'8.1论文（前端查询） 需要导入-待处理)'!G:G,'8.1论文（前端查询） 需要导入-待处理)'!I:I),2,)</f>
        <v>2015-04-05 </v>
      </c>
      <c r="K922" t="str">
        <f t="array" ref="K922">VLOOKUP(A922&amp;I922,IF({1,0},'8.1论文（前端查询） 需要导入-待处理)'!E:E&amp;'8.1论文（前端查询） 需要导入-待处理)'!G:G,'8.1论文（前端查询） 需要导入-待处理)'!H:H),2,)</f>
        <v>0.2</v>
      </c>
      <c r="L922" t="s">
        <v>27</v>
      </c>
      <c r="M922" t="s">
        <v>879</v>
      </c>
      <c r="N922" t="s">
        <v>29</v>
      </c>
      <c r="R922" t="str">
        <f>CONCATENATE(E922,"(",VLOOKUP(H922,刊物分数!C:D,2,)*70%,")")</f>
        <v>luhong(3.5)</v>
      </c>
      <c r="T922">
        <v>2</v>
      </c>
    </row>
    <row r="923" hidden="1" spans="1:20">
      <c r="A923" t="s">
        <v>2611</v>
      </c>
      <c r="B923" s="9" t="s">
        <v>369</v>
      </c>
      <c r="C923" t="str">
        <f t="array" ref="C923">IF(ISNA(VLOOKUP(A923&amp;I923&amp;"1",IF({1,0},'8.1论文（前端查询） 需要导入-待处理)'!E:E&amp;'8.1论文（前端查询） 需要导入-待处理)'!G:G&amp;'8.1论文（前端查询） 需要导入-待处理)'!K:K,'8.1论文（前端查询） 需要导入-待处理)'!B:B),2,)),VLOOKUP(A923,IF({1,0},'8.1论文（前端查询） 需要导入-待处理)'!E:E,'8.1论文（前端查询） 需要导入-待处理)'!B:B),2,),VLOOKUP(A923&amp;I923&amp;"1",IF({1,0},'8.1论文（前端查询） 需要导入-待处理)'!E:E&amp;'8.1论文（前端查询） 需要导入-待处理)'!G:G&amp;'8.1论文（前端查询） 需要导入-待处理)'!K:K,'8.1论文（前端查询） 需要导入-待处理)'!B:B),2,))</f>
        <v>吕红</v>
      </c>
      <c r="D923" t="str">
        <f>VLOOKUP(C923,[1]Sheet1!$A:$B,2,)</f>
        <v>lvhong</v>
      </c>
      <c r="E923" s="1" t="s">
        <v>876</v>
      </c>
      <c r="F923" t="str">
        <f t="array" ref="F923">IF(VLOOKUP(A923&amp;I923,IF({1,0},'8.1论文（前端查询） 需要导入-待处理)'!E:E&amp;'8.1论文（前端查询） 需要导入-待处理)'!G:G,'8.1论文（前端查询） 需要导入-待处理)'!J:J),2,)="1","独立完成","合作完成")</f>
        <v>独立完成</v>
      </c>
      <c r="G923" t="str">
        <f t="array" ref="G923">VLOOKUP(A923&amp;I923,IF({1,0},'8.1论文（前端查询） 需要导入-待处理)'!E:E&amp;'8.1论文（前端查询） 需要导入-待处理)'!G:G,'8.1论文（前端查询） 需要导入-待处理)'!A:A),2,)</f>
        <v>2015</v>
      </c>
      <c r="H923" t="str">
        <f>VLOOKUP(T923,刊物分数!A:D,3,1)</f>
        <v>内部刊物</v>
      </c>
      <c r="I923" t="s">
        <v>369</v>
      </c>
      <c r="J923" t="str">
        <f t="array" ref="J923">VLOOKUP(A923&amp;I923,IF({1,0},'8.1论文（前端查询） 需要导入-待处理)'!E:E&amp;'8.1论文（前端查询） 需要导入-待处理)'!G:G,'8.1论文（前端查询） 需要导入-待处理)'!I:I),2,)</f>
        <v>2015-11-15 </v>
      </c>
      <c r="K923" t="str">
        <f t="array" ref="K923">VLOOKUP(A923&amp;I923,IF({1,0},'8.1论文（前端查询） 需要导入-待处理)'!E:E&amp;'8.1论文（前端查询） 需要导入-待处理)'!G:G,'8.1论文（前端查询） 需要导入-待处理)'!H:H),2,)</f>
        <v>0.2</v>
      </c>
      <c r="L923" t="s">
        <v>27</v>
      </c>
      <c r="M923" t="s">
        <v>879</v>
      </c>
      <c r="N923" t="s">
        <v>29</v>
      </c>
      <c r="R923" t="str">
        <f>CONCATENATE(E923,"(",VLOOKUP(H923,刊物分数!C:D,2,)*70%,")")</f>
        <v>luhong(3.5)</v>
      </c>
      <c r="T923">
        <v>2</v>
      </c>
    </row>
    <row r="924" hidden="1" spans="1:20">
      <c r="A924" t="s">
        <v>2613</v>
      </c>
      <c r="B924" s="9" t="s">
        <v>369</v>
      </c>
      <c r="C924" t="str">
        <f t="array" ref="C924">IF(ISNA(VLOOKUP(A924&amp;I924&amp;"1",IF({1,0},'8.1论文（前端查询） 需要导入-待处理)'!E:E&amp;'8.1论文（前端查询） 需要导入-待处理)'!G:G&amp;'8.1论文（前端查询） 需要导入-待处理)'!K:K,'8.1论文（前端查询） 需要导入-待处理)'!B:B),2,)),VLOOKUP(A924,IF({1,0},'8.1论文（前端查询） 需要导入-待处理)'!E:E,'8.1论文（前端查询） 需要导入-待处理)'!B:B),2,),VLOOKUP(A924&amp;I924&amp;"1",IF({1,0},'8.1论文（前端查询） 需要导入-待处理)'!E:E&amp;'8.1论文（前端查询） 需要导入-待处理)'!G:G&amp;'8.1论文（前端查询） 需要导入-待处理)'!K:K,'8.1论文（前端查询） 需要导入-待处理)'!B:B),2,))</f>
        <v>吕红</v>
      </c>
      <c r="D924" t="str">
        <f>VLOOKUP(C924,[1]Sheet1!$A:$B,2,)</f>
        <v>lvhong</v>
      </c>
      <c r="E924" s="1" t="s">
        <v>876</v>
      </c>
      <c r="F924" t="str">
        <f t="array" ref="F924">IF(VLOOKUP(A924&amp;I924,IF({1,0},'8.1论文（前端查询） 需要导入-待处理)'!E:E&amp;'8.1论文（前端查询） 需要导入-待处理)'!G:G,'8.1论文（前端查询） 需要导入-待处理)'!J:J),2,)="1","独立完成","合作完成")</f>
        <v>独立完成</v>
      </c>
      <c r="G924" t="str">
        <f t="array" ref="G924">VLOOKUP(A924&amp;I924,IF({1,0},'8.1论文（前端查询） 需要导入-待处理)'!E:E&amp;'8.1论文（前端查询） 需要导入-待处理)'!G:G,'8.1论文（前端查询） 需要导入-待处理)'!A:A),2,)</f>
        <v>2015</v>
      </c>
      <c r="H924" t="str">
        <f>VLOOKUP(T924,刊物分数!A:D,3,1)</f>
        <v>内部刊物</v>
      </c>
      <c r="I924" t="s">
        <v>369</v>
      </c>
      <c r="J924" t="str">
        <f t="array" ref="J924">VLOOKUP(A924&amp;I924,IF({1,0},'8.1论文（前端查询） 需要导入-待处理)'!E:E&amp;'8.1论文（前端查询） 需要导入-待处理)'!G:G,'8.1论文（前端查询） 需要导入-待处理)'!I:I),2,)</f>
        <v>2015-08-21 </v>
      </c>
      <c r="K924" t="str">
        <f t="array" ref="K924">VLOOKUP(A924&amp;I924,IF({1,0},'8.1论文（前端查询） 需要导入-待处理)'!E:E&amp;'8.1论文（前端查询） 需要导入-待处理)'!G:G,'8.1论文（前端查询） 需要导入-待处理)'!H:H),2,)</f>
        <v>0.2</v>
      </c>
      <c r="L924" t="s">
        <v>27</v>
      </c>
      <c r="M924" t="s">
        <v>879</v>
      </c>
      <c r="N924" t="s">
        <v>29</v>
      </c>
      <c r="R924" t="str">
        <f>CONCATENATE(E924,"(",VLOOKUP(H924,刊物分数!C:D,2,)*70%,")")</f>
        <v>luhong(3.5)</v>
      </c>
      <c r="T924">
        <v>2</v>
      </c>
    </row>
    <row r="925" hidden="1" spans="1:20">
      <c r="A925" t="s">
        <v>2614</v>
      </c>
      <c r="B925" s="9" t="s">
        <v>369</v>
      </c>
      <c r="C925" t="str">
        <f t="array" ref="C925">IF(ISNA(VLOOKUP(A925&amp;I925&amp;"1",IF({1,0},'8.1论文（前端查询） 需要导入-待处理)'!E:E&amp;'8.1论文（前端查询） 需要导入-待处理)'!G:G&amp;'8.1论文（前端查询） 需要导入-待处理)'!K:K,'8.1论文（前端查询） 需要导入-待处理)'!B:B),2,)),VLOOKUP(A925,IF({1,0},'8.1论文（前端查询） 需要导入-待处理)'!E:E,'8.1论文（前端查询） 需要导入-待处理)'!B:B),2,),VLOOKUP(A925&amp;I925&amp;"1",IF({1,0},'8.1论文（前端查询） 需要导入-待处理)'!E:E&amp;'8.1论文（前端查询） 需要导入-待处理)'!G:G&amp;'8.1论文（前端查询） 需要导入-待处理)'!K:K,'8.1论文（前端查询） 需要导入-待处理)'!B:B),2,))</f>
        <v>吕红</v>
      </c>
      <c r="D925" t="str">
        <f>VLOOKUP(C925,[1]Sheet1!$A:$B,2,)</f>
        <v>lvhong</v>
      </c>
      <c r="E925" s="1" t="s">
        <v>876</v>
      </c>
      <c r="F925" t="str">
        <f t="array" ref="F925">IF(VLOOKUP(A925&amp;I925,IF({1,0},'8.1论文（前端查询） 需要导入-待处理)'!E:E&amp;'8.1论文（前端查询） 需要导入-待处理)'!G:G,'8.1论文（前端查询） 需要导入-待处理)'!J:J),2,)="1","独立完成","合作完成")</f>
        <v>独立完成</v>
      </c>
      <c r="G925" t="str">
        <f t="array" ref="G925">VLOOKUP(A925&amp;I925,IF({1,0},'8.1论文（前端查询） 需要导入-待处理)'!E:E&amp;'8.1论文（前端查询） 需要导入-待处理)'!G:G,'8.1论文（前端查询） 需要导入-待处理)'!A:A),2,)</f>
        <v>2015</v>
      </c>
      <c r="H925" t="str">
        <f>VLOOKUP(T925,刊物分数!A:D,3,1)</f>
        <v>内部刊物</v>
      </c>
      <c r="I925" t="s">
        <v>369</v>
      </c>
      <c r="J925" t="str">
        <f t="array" ref="J925">VLOOKUP(A925&amp;I925,IF({1,0},'8.1论文（前端查询） 需要导入-待处理)'!E:E&amp;'8.1论文（前端查询） 需要导入-待处理)'!G:G,'8.1论文（前端查询） 需要导入-待处理)'!I:I),2,)</f>
        <v>2015-11-01 </v>
      </c>
      <c r="K925" t="str">
        <f t="array" ref="K925">VLOOKUP(A925&amp;I925,IF({1,0},'8.1论文（前端查询） 需要导入-待处理)'!E:E&amp;'8.1论文（前端查询） 需要导入-待处理)'!G:G,'8.1论文（前端查询） 需要导入-待处理)'!H:H),2,)</f>
        <v>0.2</v>
      </c>
      <c r="L925" t="s">
        <v>27</v>
      </c>
      <c r="M925" t="s">
        <v>879</v>
      </c>
      <c r="N925" t="s">
        <v>29</v>
      </c>
      <c r="R925" t="str">
        <f>CONCATENATE(E925,"(",VLOOKUP(H925,刊物分数!C:D,2,)*70%,")")</f>
        <v>luhong(3.5)</v>
      </c>
      <c r="T925">
        <v>2</v>
      </c>
    </row>
    <row r="926" hidden="1" spans="1:20">
      <c r="A926" t="s">
        <v>2616</v>
      </c>
      <c r="B926" s="9" t="s">
        <v>369</v>
      </c>
      <c r="C926" t="str">
        <f t="array" ref="C926">IF(ISNA(VLOOKUP(A926&amp;I926&amp;"1",IF({1,0},'8.1论文（前端查询） 需要导入-待处理)'!E:E&amp;'8.1论文（前端查询） 需要导入-待处理)'!G:G&amp;'8.1论文（前端查询） 需要导入-待处理)'!K:K,'8.1论文（前端查询） 需要导入-待处理)'!B:B),2,)),VLOOKUP(A926,IF({1,0},'8.1论文（前端查询） 需要导入-待处理)'!E:E,'8.1论文（前端查询） 需要导入-待处理)'!B:B),2,),VLOOKUP(A926&amp;I926&amp;"1",IF({1,0},'8.1论文（前端查询） 需要导入-待处理)'!E:E&amp;'8.1论文（前端查询） 需要导入-待处理)'!G:G&amp;'8.1论文（前端查询） 需要导入-待处理)'!K:K,'8.1论文（前端查询） 需要导入-待处理)'!B:B),2,))</f>
        <v>吕红</v>
      </c>
      <c r="D926" t="str">
        <f>VLOOKUP(C926,[1]Sheet1!$A:$B,2,)</f>
        <v>lvhong</v>
      </c>
      <c r="E926" s="1" t="s">
        <v>876</v>
      </c>
      <c r="F926" t="str">
        <f t="array" ref="F926">IF(VLOOKUP(A926&amp;I926,IF({1,0},'8.1论文（前端查询） 需要导入-待处理)'!E:E&amp;'8.1论文（前端查询） 需要导入-待处理)'!G:G,'8.1论文（前端查询） 需要导入-待处理)'!J:J),2,)="1","独立完成","合作完成")</f>
        <v>独立完成</v>
      </c>
      <c r="G926" t="str">
        <f t="array" ref="G926">VLOOKUP(A926&amp;I926,IF({1,0},'8.1论文（前端查询） 需要导入-待处理)'!E:E&amp;'8.1论文（前端查询） 需要导入-待处理)'!G:G,'8.1论文（前端查询） 需要导入-待处理)'!A:A),2,)</f>
        <v>2015</v>
      </c>
      <c r="H926" t="str">
        <f>VLOOKUP(T926,刊物分数!A:D,3,1)</f>
        <v>内部刊物</v>
      </c>
      <c r="I926" t="s">
        <v>369</v>
      </c>
      <c r="J926" t="str">
        <f t="array" ref="J926">VLOOKUP(A926&amp;I926,IF({1,0},'8.1论文（前端查询） 需要导入-待处理)'!E:E&amp;'8.1论文（前端查询） 需要导入-待处理)'!G:G,'8.1论文（前端查询） 需要导入-待处理)'!I:I),2,)</f>
        <v>2015-04-11 </v>
      </c>
      <c r="K926" t="str">
        <f t="array" ref="K926">VLOOKUP(A926&amp;I926,IF({1,0},'8.1论文（前端查询） 需要导入-待处理)'!E:E&amp;'8.1论文（前端查询） 需要导入-待处理)'!G:G,'8.1论文（前端查询） 需要导入-待处理)'!H:H),2,)</f>
        <v>0.2</v>
      </c>
      <c r="L926" t="s">
        <v>27</v>
      </c>
      <c r="M926" t="s">
        <v>879</v>
      </c>
      <c r="N926" t="s">
        <v>29</v>
      </c>
      <c r="R926" t="str">
        <f>CONCATENATE(E926,"(",VLOOKUP(H926,刊物分数!C:D,2,)*70%,")")</f>
        <v>luhong(3.5)</v>
      </c>
      <c r="T926">
        <v>2</v>
      </c>
    </row>
    <row r="927" hidden="1" spans="1:20">
      <c r="A927" t="s">
        <v>2618</v>
      </c>
      <c r="B927" s="9" t="s">
        <v>2619</v>
      </c>
      <c r="C927" t="str">
        <f t="array" ref="C927">IF(ISNA(VLOOKUP(A927&amp;I927&amp;"1",IF({1,0},'8.1论文（前端查询） 需要导入-待处理)'!E:E&amp;'8.1论文（前端查询） 需要导入-待处理)'!G:G&amp;'8.1论文（前端查询） 需要导入-待处理)'!K:K,'8.1论文（前端查询） 需要导入-待处理)'!B:B),2,)),VLOOKUP(A927,IF({1,0},'8.1论文（前端查询） 需要导入-待处理)'!E:E,'8.1论文（前端查询） 需要导入-待处理)'!B:B),2,),VLOOKUP(A927&amp;I927&amp;"1",IF({1,0},'8.1论文（前端查询） 需要导入-待处理)'!E:E&amp;'8.1论文（前端查询） 需要导入-待处理)'!G:G&amp;'8.1论文（前端查询） 需要导入-待处理)'!K:K,'8.1论文（前端查询） 需要导入-待处理)'!B:B),2,))</f>
        <v>吕红</v>
      </c>
      <c r="D927" t="str">
        <f>VLOOKUP(C927,[1]Sheet1!$A:$B,2,)</f>
        <v>lvhong</v>
      </c>
      <c r="E927" s="1" t="s">
        <v>876</v>
      </c>
      <c r="F927" t="str">
        <f t="array" ref="F927">IF(VLOOKUP(A927&amp;I927,IF({1,0},'8.1论文（前端查询） 需要导入-待处理)'!E:E&amp;'8.1论文（前端查询） 需要导入-待处理)'!G:G,'8.1论文（前端查询） 需要导入-待处理)'!J:J),2,)="1","独立完成","合作完成")</f>
        <v>合作完成</v>
      </c>
      <c r="G927" t="str">
        <f t="array" ref="G927">VLOOKUP(A927&amp;I927,IF({1,0},'8.1论文（前端查询） 需要导入-待处理)'!E:E&amp;'8.1论文（前端查询） 需要导入-待处理)'!G:G,'8.1论文（前端查询） 需要导入-待处理)'!A:A),2,)</f>
        <v>2015</v>
      </c>
      <c r="H927" t="str">
        <f>VLOOKUP(T927,刊物分数!A:D,3,1)</f>
        <v>一般期刊、公开出版的论文集</v>
      </c>
      <c r="I927" t="s">
        <v>2619</v>
      </c>
      <c r="J927" t="str">
        <f t="array" ref="J927">VLOOKUP(A927&amp;I927,IF({1,0},'8.1论文（前端查询） 需要导入-待处理)'!E:E&amp;'8.1论文（前端查询） 需要导入-待处理)'!G:G,'8.1论文（前端查询） 需要导入-待处理)'!I:I),2,)</f>
        <v>2015-08-27 </v>
      </c>
      <c r="K927" t="str">
        <f t="array" ref="K927">VLOOKUP(A927&amp;I927,IF({1,0},'8.1论文（前端查询） 需要导入-待处理)'!E:E&amp;'8.1论文（前端查询） 需要导入-待处理)'!G:G,'8.1论文（前端查询） 需要导入-待处理)'!H:H),2,)</f>
        <v>1.3</v>
      </c>
      <c r="L927" t="s">
        <v>27</v>
      </c>
      <c r="M927" t="s">
        <v>879</v>
      </c>
      <c r="N927" t="s">
        <v>29</v>
      </c>
      <c r="R927" t="str">
        <f>CONCATENATE(E927,"(",VLOOKUP(H927,刊物分数!C:D,2,)*70%,")")</f>
        <v>luhong(14)</v>
      </c>
      <c r="T927">
        <v>9</v>
      </c>
    </row>
    <row r="928" hidden="1" spans="1:20">
      <c r="A928" t="s">
        <v>2621</v>
      </c>
      <c r="B928" s="9" t="s">
        <v>1063</v>
      </c>
      <c r="C928" t="str">
        <f t="array" ref="C928">IF(ISNA(VLOOKUP(A928&amp;I928&amp;"1",IF({1,0},'8.1论文（前端查询） 需要导入-待处理)'!E:E&amp;'8.1论文（前端查询） 需要导入-待处理)'!G:G&amp;'8.1论文（前端查询） 需要导入-待处理)'!K:K,'8.1论文（前端查询） 需要导入-待处理)'!B:B),2,)),VLOOKUP(A928,IF({1,0},'8.1论文（前端查询） 需要导入-待处理)'!E:E,'8.1论文（前端查询） 需要导入-待处理)'!B:B),2,),VLOOKUP(A928&amp;I928&amp;"1",IF({1,0},'8.1论文（前端查询） 需要导入-待处理)'!E:E&amp;'8.1论文（前端查询） 需要导入-待处理)'!G:G&amp;'8.1论文（前端查询） 需要导入-待处理)'!K:K,'8.1论文（前端查询） 需要导入-待处理)'!B:B),2,))</f>
        <v>吕昕</v>
      </c>
      <c r="D928" t="str">
        <f>VLOOKUP(C928,[1]Sheet1!$A:$B,2,)</f>
        <v>lvxin</v>
      </c>
      <c r="E928" s="1" t="s">
        <v>1587</v>
      </c>
      <c r="F928" t="str">
        <f t="array" ref="F928">IF(VLOOKUP(A928&amp;I928,IF({1,0},'8.1论文（前端查询） 需要导入-待处理)'!E:E&amp;'8.1论文（前端查询） 需要导入-待处理)'!G:G,'8.1论文（前端查询） 需要导入-待处理)'!J:J),2,)="1","独立完成","合作完成")</f>
        <v>合作完成</v>
      </c>
      <c r="G928" t="str">
        <f t="array" ref="G928">VLOOKUP(A928&amp;I928,IF({1,0},'8.1论文（前端查询） 需要导入-待处理)'!E:E&amp;'8.1论文（前端查询） 需要导入-待处理)'!G:G,'8.1论文（前端查询） 需要导入-待处理)'!A:A),2,)</f>
        <v>2015</v>
      </c>
      <c r="H928" t="str">
        <f>VLOOKUP(T928,刊物分数!A:D,3,1)</f>
        <v>一般期刊、公开出版的论文集</v>
      </c>
      <c r="I928" t="s">
        <v>1063</v>
      </c>
      <c r="J928" t="str">
        <f t="array" ref="J928">VLOOKUP(A928&amp;I928,IF({1,0},'8.1论文（前端查询） 需要导入-待处理)'!E:E&amp;'8.1论文（前端查询） 需要导入-待处理)'!G:G,'8.1论文（前端查询） 需要导入-待处理)'!I:I),2,)</f>
        <v>2015-10-28 </v>
      </c>
      <c r="K928" t="str">
        <f t="array" ref="K928">VLOOKUP(A928&amp;I928,IF({1,0},'8.1论文（前端查询） 需要导入-待处理)'!E:E&amp;'8.1论文（前端查询） 需要导入-待处理)'!G:G,'8.1论文（前端查询） 需要导入-待处理)'!H:H),2,)</f>
        <v>0.7</v>
      </c>
      <c r="L928" t="s">
        <v>27</v>
      </c>
      <c r="M928" t="s">
        <v>1886</v>
      </c>
      <c r="N928" t="s">
        <v>29</v>
      </c>
      <c r="R928" t="str">
        <f>CONCATENATE(E928,"(",VLOOKUP(H928,刊物分数!C:D,2,)*70%,")")</f>
        <v>luxin(14)</v>
      </c>
      <c r="T928">
        <v>20</v>
      </c>
    </row>
    <row r="929" hidden="1" spans="1:20">
      <c r="A929" t="s">
        <v>2278</v>
      </c>
      <c r="B929" s="9" t="s">
        <v>927</v>
      </c>
      <c r="C929" t="str">
        <f t="array" ref="C929">IF(ISNA(VLOOKUP(A929&amp;I929&amp;"1",IF({1,0},'8.1论文（前端查询） 需要导入-待处理)'!E:E&amp;'8.1论文（前端查询） 需要导入-待处理)'!G:G&amp;'8.1论文（前端查询） 需要导入-待处理)'!K:K,'8.1论文（前端查询） 需要导入-待处理)'!B:B),2,)),VLOOKUP(A929,IF({1,0},'8.1论文（前端查询） 需要导入-待处理)'!E:E,'8.1论文（前端查询） 需要导入-待处理)'!B:B),2,),VLOOKUP(A929&amp;I929&amp;"1",IF({1,0},'8.1论文（前端查询） 需要导入-待处理)'!E:E&amp;'8.1论文（前端查询） 需要导入-待处理)'!G:G&amp;'8.1论文（前端查询） 需要导入-待处理)'!K:K,'8.1论文（前端查询） 需要导入-待处理)'!B:B),2,))</f>
        <v>罗伟</v>
      </c>
      <c r="D929" t="str">
        <f>VLOOKUP(C929,[1]Sheet1!$A:$B,2,)</f>
        <v>luowei</v>
      </c>
      <c r="E929" s="1" t="s">
        <v>906</v>
      </c>
      <c r="F929" t="str">
        <f t="array" ref="F929">IF(VLOOKUP(A929&amp;I929,IF({1,0},'8.1论文（前端查询） 需要导入-待处理)'!E:E&amp;'8.1论文（前端查询） 需要导入-待处理)'!G:G,'8.1论文（前端查询） 需要导入-待处理)'!J:J),2,)="1","独立完成","合作完成")</f>
        <v>合作完成</v>
      </c>
      <c r="G929" t="str">
        <f t="array" ref="G929">VLOOKUP(A929&amp;I929,IF({1,0},'8.1论文（前端查询） 需要导入-待处理)'!E:E&amp;'8.1论文（前端查询） 需要导入-待处理)'!G:G,'8.1论文（前端查询） 需要导入-待处理)'!A:A),2,)</f>
        <v>2015</v>
      </c>
      <c r="H929" t="str">
        <f>VLOOKUP(T929,刊物分数!A:D,3,1)</f>
        <v>内部刊物</v>
      </c>
      <c r="I929" t="s">
        <v>927</v>
      </c>
      <c r="J929" t="str">
        <f t="array" ref="J929">VLOOKUP(A929&amp;I929,IF({1,0},'8.1论文（前端查询） 需要导入-待处理)'!E:E&amp;'8.1论文（前端查询） 需要导入-待处理)'!G:G,'8.1论文（前端查询） 需要导入-待处理)'!I:I),2,)</f>
        <v>2015-01-10 </v>
      </c>
      <c r="K929" t="str">
        <f t="array" ref="K929">VLOOKUP(A929&amp;I929,IF({1,0},'8.1论文（前端查询） 需要导入-待处理)'!E:E&amp;'8.1论文（前端查询） 需要导入-待处理)'!G:G,'8.1论文（前端查询） 需要导入-待处理)'!H:H),2,)</f>
        <v>1</v>
      </c>
      <c r="L929" t="s">
        <v>27</v>
      </c>
      <c r="M929" t="s">
        <v>2280</v>
      </c>
      <c r="N929" t="s">
        <v>29</v>
      </c>
      <c r="R929" t="str">
        <f>CONCATENATE(E929,"(",VLOOKUP(H929,刊物分数!C:D,2,)*70%,")")</f>
        <v>luowei(3.5)</v>
      </c>
      <c r="T929">
        <v>5</v>
      </c>
    </row>
    <row r="930" hidden="1" spans="1:20">
      <c r="A930" t="s">
        <v>2624</v>
      </c>
      <c r="B930" s="9" t="s">
        <v>369</v>
      </c>
      <c r="C930" t="str">
        <f t="array" ref="C930">IF(ISNA(VLOOKUP(A930&amp;I930&amp;"1",IF({1,0},'8.1论文（前端查询） 需要导入-待处理)'!E:E&amp;'8.1论文（前端查询） 需要导入-待处理)'!G:G&amp;'8.1论文（前端查询） 需要导入-待处理)'!K:K,'8.1论文（前端查询） 需要导入-待处理)'!B:B),2,)),VLOOKUP(A930,IF({1,0},'8.1论文（前端查询） 需要导入-待处理)'!E:E,'8.1论文（前端查询） 需要导入-待处理)'!B:B),2,),VLOOKUP(A930&amp;I930&amp;"1",IF({1,0},'8.1论文（前端查询） 需要导入-待处理)'!E:E&amp;'8.1论文（前端查询） 需要导入-待处理)'!G:G&amp;'8.1论文（前端查询） 需要导入-待处理)'!K:K,'8.1论文（前端查询） 需要导入-待处理)'!B:B),2,))</f>
        <v>马晓燕</v>
      </c>
      <c r="D930" t="str">
        <f>VLOOKUP(C930,[1]Sheet1!$A:$B,2,)</f>
        <v>maxiaoyan</v>
      </c>
      <c r="E930" s="1" t="s">
        <v>406</v>
      </c>
      <c r="F930" t="str">
        <f t="array" ref="F930">IF(VLOOKUP(A930&amp;I930,IF({1,0},'8.1论文（前端查询） 需要导入-待处理)'!E:E&amp;'8.1论文（前端查询） 需要导入-待处理)'!G:G,'8.1论文（前端查询） 需要导入-待处理)'!J:J),2,)="1","独立完成","合作完成")</f>
        <v>独立完成</v>
      </c>
      <c r="G930" t="str">
        <f t="array" ref="G930">VLOOKUP(A930&amp;I930,IF({1,0},'8.1论文（前端查询） 需要导入-待处理)'!E:E&amp;'8.1论文（前端查询） 需要导入-待处理)'!G:G,'8.1论文（前端查询） 需要导入-待处理)'!A:A),2,)</f>
        <v>2015</v>
      </c>
      <c r="H930" t="str">
        <f>VLOOKUP(T930,刊物分数!A:D,3,1)</f>
        <v>内部刊物</v>
      </c>
      <c r="I930" t="s">
        <v>369</v>
      </c>
      <c r="J930" t="str">
        <f t="array" ref="J930">VLOOKUP(A930&amp;I930,IF({1,0},'8.1论文（前端查询） 需要导入-待处理)'!E:E&amp;'8.1论文（前端查询） 需要导入-待处理)'!G:G,'8.1论文（前端查询） 需要导入-待处理)'!I:I),2,)</f>
        <v>2015-04-05 </v>
      </c>
      <c r="K930" t="str">
        <f t="array" ref="K930">VLOOKUP(A930&amp;I930,IF({1,0},'8.1论文（前端查询） 需要导入-待处理)'!E:E&amp;'8.1论文（前端查询） 需要导入-待处理)'!G:G,'8.1论文（前端查询） 需要导入-待处理)'!H:H),2,)</f>
        <v>0.2</v>
      </c>
      <c r="L930" t="s">
        <v>27</v>
      </c>
      <c r="M930" t="s">
        <v>408</v>
      </c>
      <c r="N930" t="s">
        <v>29</v>
      </c>
      <c r="R930" t="str">
        <f>CONCATENATE(E930,"(",VLOOKUP(H930,刊物分数!C:D,2,)*70%,")")</f>
        <v>maxiaoyan(3.5)</v>
      </c>
      <c r="T930">
        <v>2</v>
      </c>
    </row>
    <row r="931" hidden="1" spans="1:20">
      <c r="A931" t="s">
        <v>2625</v>
      </c>
      <c r="B931" s="9" t="s">
        <v>369</v>
      </c>
      <c r="C931" t="str">
        <f t="array" ref="C931">IF(ISNA(VLOOKUP(A931&amp;I931&amp;"1",IF({1,0},'8.1论文（前端查询） 需要导入-待处理)'!E:E&amp;'8.1论文（前端查询） 需要导入-待处理)'!G:G&amp;'8.1论文（前端查询） 需要导入-待处理)'!K:K,'8.1论文（前端查询） 需要导入-待处理)'!B:B),2,)),VLOOKUP(A931,IF({1,0},'8.1论文（前端查询） 需要导入-待处理)'!E:E,'8.1论文（前端查询） 需要导入-待处理)'!B:B),2,),VLOOKUP(A931&amp;I931&amp;"1",IF({1,0},'8.1论文（前端查询） 需要导入-待处理)'!E:E&amp;'8.1论文（前端查询） 需要导入-待处理)'!G:G&amp;'8.1论文（前端查询） 需要导入-待处理)'!K:K,'8.1论文（前端查询） 需要导入-待处理)'!B:B),2,))</f>
        <v>马晓燕</v>
      </c>
      <c r="D931" t="str">
        <f>VLOOKUP(C931,[1]Sheet1!$A:$B,2,)</f>
        <v>maxiaoyan</v>
      </c>
      <c r="E931" s="1" t="s">
        <v>406</v>
      </c>
      <c r="F931" t="str">
        <f t="array" ref="F931">IF(VLOOKUP(A931&amp;I931,IF({1,0},'8.1论文（前端查询） 需要导入-待处理)'!E:E&amp;'8.1论文（前端查询） 需要导入-待处理)'!G:G,'8.1论文（前端查询） 需要导入-待处理)'!J:J),2,)="1","独立完成","合作完成")</f>
        <v>独立完成</v>
      </c>
      <c r="G931" t="str">
        <f t="array" ref="G931">VLOOKUP(A931&amp;I931,IF({1,0},'8.1论文（前端查询） 需要导入-待处理)'!E:E&amp;'8.1论文（前端查询） 需要导入-待处理)'!G:G,'8.1论文（前端查询） 需要导入-待处理)'!A:A),2,)</f>
        <v>2015</v>
      </c>
      <c r="H931" t="str">
        <f>VLOOKUP(T931,刊物分数!A:D,3,1)</f>
        <v>内部刊物</v>
      </c>
      <c r="I931" t="s">
        <v>369</v>
      </c>
      <c r="J931" t="str">
        <f t="array" ref="J931">VLOOKUP(A931&amp;I931,IF({1,0},'8.1论文（前端查询） 需要导入-待处理)'!E:E&amp;'8.1论文（前端查询） 需要导入-待处理)'!G:G,'8.1论文（前端查询） 需要导入-待处理)'!I:I),2,)</f>
        <v>2015-04-05 </v>
      </c>
      <c r="K931" t="str">
        <f t="array" ref="K931">VLOOKUP(A931&amp;I931,IF({1,0},'8.1论文（前端查询） 需要导入-待处理)'!E:E&amp;'8.1论文（前端查询） 需要导入-待处理)'!G:G,'8.1论文（前端查询） 需要导入-待处理)'!H:H),2,)</f>
        <v>0.2</v>
      </c>
      <c r="L931" t="s">
        <v>27</v>
      </c>
      <c r="M931" t="s">
        <v>408</v>
      </c>
      <c r="N931" t="s">
        <v>29</v>
      </c>
      <c r="R931" t="str">
        <f>CONCATENATE(E931,"(",VLOOKUP(H931,刊物分数!C:D,2,)*70%,")")</f>
        <v>maxiaoyan(3.5)</v>
      </c>
      <c r="T931">
        <v>2</v>
      </c>
    </row>
    <row r="932" hidden="1" spans="1:20">
      <c r="A932" t="s">
        <v>2626</v>
      </c>
      <c r="B932" s="9" t="s">
        <v>369</v>
      </c>
      <c r="C932" t="str">
        <f t="array" ref="C932">IF(ISNA(VLOOKUP(A932&amp;I932&amp;"1",IF({1,0},'8.1论文（前端查询） 需要导入-待处理)'!E:E&amp;'8.1论文（前端查询） 需要导入-待处理)'!G:G&amp;'8.1论文（前端查询） 需要导入-待处理)'!K:K,'8.1论文（前端查询） 需要导入-待处理)'!B:B),2,)),VLOOKUP(A932,IF({1,0},'8.1论文（前端查询） 需要导入-待处理)'!E:E,'8.1论文（前端查询） 需要导入-待处理)'!B:B),2,),VLOOKUP(A932&amp;I932&amp;"1",IF({1,0},'8.1论文（前端查询） 需要导入-待处理)'!E:E&amp;'8.1论文（前端查询） 需要导入-待处理)'!G:G&amp;'8.1论文（前端查询） 需要导入-待处理)'!K:K,'8.1论文（前端查询） 需要导入-待处理)'!B:B),2,))</f>
        <v>马晓燕</v>
      </c>
      <c r="D932" t="str">
        <f>VLOOKUP(C932,[1]Sheet1!$A:$B,2,)</f>
        <v>maxiaoyan</v>
      </c>
      <c r="E932" s="1" t="s">
        <v>406</v>
      </c>
      <c r="F932" t="str">
        <f t="array" ref="F932">IF(VLOOKUP(A932&amp;I932,IF({1,0},'8.1论文（前端查询） 需要导入-待处理)'!E:E&amp;'8.1论文（前端查询） 需要导入-待处理)'!G:G,'8.1论文（前端查询） 需要导入-待处理)'!J:J),2,)="1","独立完成","合作完成")</f>
        <v>独立完成</v>
      </c>
      <c r="G932" t="str">
        <f t="array" ref="G932">VLOOKUP(A932&amp;I932,IF({1,0},'8.1论文（前端查询） 需要导入-待处理)'!E:E&amp;'8.1论文（前端查询） 需要导入-待处理)'!G:G,'8.1论文（前端查询） 需要导入-待处理)'!A:A),2,)</f>
        <v>2015</v>
      </c>
      <c r="H932" t="str">
        <f>VLOOKUP(T932,刊物分数!A:D,3,1)</f>
        <v>内部刊物</v>
      </c>
      <c r="I932" t="s">
        <v>369</v>
      </c>
      <c r="J932" t="str">
        <f t="array" ref="J932">VLOOKUP(A932&amp;I932,IF({1,0},'8.1论文（前端查询） 需要导入-待处理)'!E:E&amp;'8.1论文（前端查询） 需要导入-待处理)'!G:G,'8.1论文（前端查询） 需要导入-待处理)'!I:I),2,)</f>
        <v>2015-02-05 </v>
      </c>
      <c r="K932" t="str">
        <f t="array" ref="K932">VLOOKUP(A932&amp;I932,IF({1,0},'8.1论文（前端查询） 需要导入-待处理)'!E:E&amp;'8.1论文（前端查询） 需要导入-待处理)'!G:G,'8.1论文（前端查询） 需要导入-待处理)'!H:H),2,)</f>
        <v>0.2</v>
      </c>
      <c r="L932" t="s">
        <v>27</v>
      </c>
      <c r="M932" t="s">
        <v>408</v>
      </c>
      <c r="N932" t="s">
        <v>29</v>
      </c>
      <c r="R932" t="str">
        <f>CONCATENATE(E932,"(",VLOOKUP(H932,刊物分数!C:D,2,)*70%,")")</f>
        <v>maxiaoyan(3.5)</v>
      </c>
      <c r="T932">
        <v>2</v>
      </c>
    </row>
    <row r="933" hidden="1" spans="1:20">
      <c r="A933" t="s">
        <v>2627</v>
      </c>
      <c r="B933" s="9" t="s">
        <v>369</v>
      </c>
      <c r="C933" t="str">
        <f t="array" ref="C933">IF(ISNA(VLOOKUP(A933&amp;I933&amp;"1",IF({1,0},'8.1论文（前端查询） 需要导入-待处理)'!E:E&amp;'8.1论文（前端查询） 需要导入-待处理)'!G:G&amp;'8.1论文（前端查询） 需要导入-待处理)'!K:K,'8.1论文（前端查询） 需要导入-待处理)'!B:B),2,)),VLOOKUP(A933,IF({1,0},'8.1论文（前端查询） 需要导入-待处理)'!E:E,'8.1论文（前端查询） 需要导入-待处理)'!B:B),2,),VLOOKUP(A933&amp;I933&amp;"1",IF({1,0},'8.1论文（前端查询） 需要导入-待处理)'!E:E&amp;'8.1论文（前端查询） 需要导入-待处理)'!G:G&amp;'8.1论文（前端查询） 需要导入-待处理)'!K:K,'8.1论文（前端查询） 需要导入-待处理)'!B:B),2,))</f>
        <v>马晓燕</v>
      </c>
      <c r="D933" t="str">
        <f>VLOOKUP(C933,[1]Sheet1!$A:$B,2,)</f>
        <v>maxiaoyan</v>
      </c>
      <c r="E933" s="1" t="s">
        <v>406</v>
      </c>
      <c r="F933" t="str">
        <f t="array" ref="F933">IF(VLOOKUP(A933&amp;I933,IF({1,0},'8.1论文（前端查询） 需要导入-待处理)'!E:E&amp;'8.1论文（前端查询） 需要导入-待处理)'!G:G,'8.1论文（前端查询） 需要导入-待处理)'!J:J),2,)="1","独立完成","合作完成")</f>
        <v>独立完成</v>
      </c>
      <c r="G933" t="str">
        <f t="array" ref="G933">VLOOKUP(A933&amp;I933,IF({1,0},'8.1论文（前端查询） 需要导入-待处理)'!E:E&amp;'8.1论文（前端查询） 需要导入-待处理)'!G:G,'8.1论文（前端查询） 需要导入-待处理)'!A:A),2,)</f>
        <v>2015</v>
      </c>
      <c r="H933" t="str">
        <f>VLOOKUP(T933,刊物分数!A:D,3,1)</f>
        <v>内部刊物</v>
      </c>
      <c r="I933" t="s">
        <v>369</v>
      </c>
      <c r="J933" t="str">
        <f t="array" ref="J933">VLOOKUP(A933&amp;I933,IF({1,0},'8.1论文（前端查询） 需要导入-待处理)'!E:E&amp;'8.1论文（前端查询） 需要导入-待处理)'!G:G,'8.1论文（前端查询） 需要导入-待处理)'!I:I),2,)</f>
        <v>2015-02-05 </v>
      </c>
      <c r="K933" t="str">
        <f t="array" ref="K933">VLOOKUP(A933&amp;I933,IF({1,0},'8.1论文（前端查询） 需要导入-待处理)'!E:E&amp;'8.1论文（前端查询） 需要导入-待处理)'!G:G,'8.1论文（前端查询） 需要导入-待处理)'!H:H),2,)</f>
        <v>0.2</v>
      </c>
      <c r="L933" t="s">
        <v>27</v>
      </c>
      <c r="M933" t="s">
        <v>408</v>
      </c>
      <c r="N933" t="s">
        <v>29</v>
      </c>
      <c r="R933" t="str">
        <f>CONCATENATE(E933,"(",VLOOKUP(H933,刊物分数!C:D,2,)*70%,")")</f>
        <v>maxiaoyan(3.5)</v>
      </c>
      <c r="T933">
        <v>2</v>
      </c>
    </row>
    <row r="934" hidden="1" spans="1:20">
      <c r="A934" t="s">
        <v>2628</v>
      </c>
      <c r="B934" s="9" t="s">
        <v>369</v>
      </c>
      <c r="C934" t="str">
        <f t="array" ref="C934">IF(ISNA(VLOOKUP(A934&amp;I934&amp;"1",IF({1,0},'8.1论文（前端查询） 需要导入-待处理)'!E:E&amp;'8.1论文（前端查询） 需要导入-待处理)'!G:G&amp;'8.1论文（前端查询） 需要导入-待处理)'!K:K,'8.1论文（前端查询） 需要导入-待处理)'!B:B),2,)),VLOOKUP(A934,IF({1,0},'8.1论文（前端查询） 需要导入-待处理)'!E:E,'8.1论文（前端查询） 需要导入-待处理)'!B:B),2,),VLOOKUP(A934&amp;I934&amp;"1",IF({1,0},'8.1论文（前端查询） 需要导入-待处理)'!E:E&amp;'8.1论文（前端查询） 需要导入-待处理)'!G:G&amp;'8.1论文（前端查询） 需要导入-待处理)'!K:K,'8.1论文（前端查询） 需要导入-待处理)'!B:B),2,))</f>
        <v>马晓燕</v>
      </c>
      <c r="D934" t="str">
        <f>VLOOKUP(C934,[1]Sheet1!$A:$B,2,)</f>
        <v>maxiaoyan</v>
      </c>
      <c r="E934" s="1" t="s">
        <v>406</v>
      </c>
      <c r="F934" t="str">
        <f t="array" ref="F934">IF(VLOOKUP(A934&amp;I934,IF({1,0},'8.1论文（前端查询） 需要导入-待处理)'!E:E&amp;'8.1论文（前端查询） 需要导入-待处理)'!G:G,'8.1论文（前端查询） 需要导入-待处理)'!J:J),2,)="1","独立完成","合作完成")</f>
        <v>独立完成</v>
      </c>
      <c r="G934" t="str">
        <f t="array" ref="G934">VLOOKUP(A934&amp;I934,IF({1,0},'8.1论文（前端查询） 需要导入-待处理)'!E:E&amp;'8.1论文（前端查询） 需要导入-待处理)'!G:G,'8.1论文（前端查询） 需要导入-待处理)'!A:A),2,)</f>
        <v>2015</v>
      </c>
      <c r="H934" t="str">
        <f>VLOOKUP(T934,刊物分数!A:D,3,1)</f>
        <v>内部刊物</v>
      </c>
      <c r="I934" t="s">
        <v>369</v>
      </c>
      <c r="J934" t="str">
        <f t="array" ref="J934">VLOOKUP(A934&amp;I934,IF({1,0},'8.1论文（前端查询） 需要导入-待处理)'!E:E&amp;'8.1论文（前端查询） 需要导入-待处理)'!G:G,'8.1论文（前端查询） 需要导入-待处理)'!I:I),2,)</f>
        <v>2015-11-05 </v>
      </c>
      <c r="K934" t="str">
        <f t="array" ref="K934">VLOOKUP(A934&amp;I934,IF({1,0},'8.1论文（前端查询） 需要导入-待处理)'!E:E&amp;'8.1论文（前端查询） 需要导入-待处理)'!G:G,'8.1论文（前端查询） 需要导入-待处理)'!H:H),2,)</f>
        <v>0.2</v>
      </c>
      <c r="L934" t="s">
        <v>27</v>
      </c>
      <c r="M934" t="s">
        <v>408</v>
      </c>
      <c r="N934" t="s">
        <v>29</v>
      </c>
      <c r="R934" t="str">
        <f>CONCATENATE(E934,"(",VLOOKUP(H934,刊物分数!C:D,2,)*70%,")")</f>
        <v>maxiaoyan(3.5)</v>
      </c>
      <c r="T934">
        <v>2</v>
      </c>
    </row>
    <row r="935" hidden="1" spans="1:20">
      <c r="A935" t="s">
        <v>2630</v>
      </c>
      <c r="B935" s="9" t="s">
        <v>369</v>
      </c>
      <c r="C935" t="str">
        <f t="array" ref="C935">IF(ISNA(VLOOKUP(A935&amp;I935&amp;"1",IF({1,0},'8.1论文（前端查询） 需要导入-待处理)'!E:E&amp;'8.1论文（前端查询） 需要导入-待处理)'!G:G&amp;'8.1论文（前端查询） 需要导入-待处理)'!K:K,'8.1论文（前端查询） 需要导入-待处理)'!B:B),2,)),VLOOKUP(A935,IF({1,0},'8.1论文（前端查询） 需要导入-待处理)'!E:E,'8.1论文（前端查询） 需要导入-待处理)'!B:B),2,),VLOOKUP(A935&amp;I935&amp;"1",IF({1,0},'8.1论文（前端查询） 需要导入-待处理)'!E:E&amp;'8.1论文（前端查询） 需要导入-待处理)'!G:G&amp;'8.1论文（前端查询） 需要导入-待处理)'!K:K,'8.1论文（前端查询） 需要导入-待处理)'!B:B),2,))</f>
        <v>马晓燕</v>
      </c>
      <c r="D935" t="str">
        <f>VLOOKUP(C935,[1]Sheet1!$A:$B,2,)</f>
        <v>maxiaoyan</v>
      </c>
      <c r="E935" s="1" t="s">
        <v>406</v>
      </c>
      <c r="F935" t="str">
        <f t="array" ref="F935">IF(VLOOKUP(A935&amp;I935,IF({1,0},'8.1论文（前端查询） 需要导入-待处理)'!E:E&amp;'8.1论文（前端查询） 需要导入-待处理)'!G:G,'8.1论文（前端查询） 需要导入-待处理)'!J:J),2,)="1","独立完成","合作完成")</f>
        <v>独立完成</v>
      </c>
      <c r="G935" t="str">
        <f t="array" ref="G935">VLOOKUP(A935&amp;I935,IF({1,0},'8.1论文（前端查询） 需要导入-待处理)'!E:E&amp;'8.1论文（前端查询） 需要导入-待处理)'!G:G,'8.1论文（前端查询） 需要导入-待处理)'!A:A),2,)</f>
        <v>2015</v>
      </c>
      <c r="H935" t="str">
        <f>VLOOKUP(T935,刊物分数!A:D,3,1)</f>
        <v>内部刊物</v>
      </c>
      <c r="I935" t="s">
        <v>369</v>
      </c>
      <c r="J935" t="str">
        <f t="array" ref="J935">VLOOKUP(A935&amp;I935,IF({1,0},'8.1论文（前端查询） 需要导入-待处理)'!E:E&amp;'8.1论文（前端查询） 需要导入-待处理)'!G:G,'8.1论文（前端查询） 需要导入-待处理)'!I:I),2,)</f>
        <v>2015-11-05 </v>
      </c>
      <c r="K935" t="str">
        <f t="array" ref="K935">VLOOKUP(A935&amp;I935,IF({1,0},'8.1论文（前端查询） 需要导入-待处理)'!E:E&amp;'8.1论文（前端查询） 需要导入-待处理)'!G:G,'8.1论文（前端查询） 需要导入-待处理)'!H:H),2,)</f>
        <v>0.2</v>
      </c>
      <c r="L935" t="s">
        <v>27</v>
      </c>
      <c r="M935" t="s">
        <v>408</v>
      </c>
      <c r="N935" t="s">
        <v>29</v>
      </c>
      <c r="R935" t="str">
        <f>CONCATENATE(E935,"(",VLOOKUP(H935,刊物分数!C:D,2,)*70%,")")</f>
        <v>maxiaoyan(3.5)</v>
      </c>
      <c r="T935">
        <v>2</v>
      </c>
    </row>
    <row r="936" spans="1:20">
      <c r="A936" t="s">
        <v>2631</v>
      </c>
      <c r="B936" s="9" t="s">
        <v>190</v>
      </c>
      <c r="C936" t="str">
        <f t="array" ref="C936">IF(ISNA(VLOOKUP(A936&amp;I936&amp;"1",IF({1,0},'8.1论文（前端查询） 需要导入-待处理)'!E:E&amp;'8.1论文（前端查询） 需要导入-待处理)'!G:G&amp;'8.1论文（前端查询） 需要导入-待处理)'!K:K,'8.1论文（前端查询） 需要导入-待处理)'!B:B),2,)),VLOOKUP(A936,IF({1,0},'8.1论文（前端查询） 需要导入-待处理)'!E:E,'8.1论文（前端查询） 需要导入-待处理)'!B:B),2,),VLOOKUP(A936&amp;I936&amp;"1",IF({1,0},'8.1论文（前端查询） 需要导入-待处理)'!E:E&amp;'8.1论文（前端查询） 需要导入-待处理)'!G:G&amp;'8.1论文（前端查询） 需要导入-待处理)'!K:K,'8.1论文（前端查询） 需要导入-待处理)'!B:B),2,))</f>
        <v>田代贵</v>
      </c>
      <c r="D936" t="e">
        <f>VLOOKUP(C936,[1]Sheet1!$A:$B,2,)</f>
        <v>#N/A</v>
      </c>
      <c r="E936" s="1" t="s">
        <v>452</v>
      </c>
      <c r="F936" t="str">
        <f t="array" ref="F936">IF(VLOOKUP(A936&amp;I936,IF({1,0},'8.1论文（前端查询） 需要导入-待处理)'!E:E&amp;'8.1论文（前端查询） 需要导入-待处理)'!G:G,'8.1论文（前端查询） 需要导入-待处理)'!J:J),2,)="1","独立完成","合作完成")</f>
        <v>合作完成</v>
      </c>
      <c r="G936" t="str">
        <f t="array" ref="G936">VLOOKUP(A936&amp;I936,IF({1,0},'8.1论文（前端查询） 需要导入-待处理)'!E:E&amp;'8.1论文（前端查询） 需要导入-待处理)'!G:G,'8.1论文（前端查询） 需要导入-待处理)'!A:A),2,)</f>
        <v>2015</v>
      </c>
      <c r="H936" t="str">
        <f>VLOOKUP(T936,刊物分数!A:D,3,1)</f>
        <v>一般期刊、公开出版的论文集</v>
      </c>
      <c r="I936" t="s">
        <v>190</v>
      </c>
      <c r="J936" t="str">
        <f t="array" ref="J936">VLOOKUP(A936&amp;I936,IF({1,0},'8.1论文（前端查询） 需要导入-待处理)'!E:E&amp;'8.1论文（前端查询） 需要导入-待处理)'!G:G,'8.1论文（前端查询） 需要导入-待处理)'!I:I),2,)</f>
        <v>2015-09-18 </v>
      </c>
      <c r="K936" t="str">
        <f t="array" ref="K936">VLOOKUP(A936&amp;I936,IF({1,0},'8.1论文（前端查询） 需要导入-待处理)'!E:E&amp;'8.1论文（前端查询） 需要导入-待处理)'!G:G,'8.1论文（前端查询） 需要导入-待处理)'!H:H),2,)</f>
        <v>1.2</v>
      </c>
      <c r="L936" t="s">
        <v>27</v>
      </c>
      <c r="M936" t="s">
        <v>2633</v>
      </c>
      <c r="N936" t="s">
        <v>29</v>
      </c>
      <c r="R936" t="str">
        <f>CONCATENATE(E936,"(",VLOOKUP(H936,刊物分数!C:D,2,)*70%,")")</f>
        <v>tiandaigui(14)</v>
      </c>
      <c r="T936">
        <v>6</v>
      </c>
    </row>
    <row r="937" hidden="1" spans="1:20">
      <c r="A937" t="s">
        <v>2634</v>
      </c>
      <c r="B937" s="9" t="s">
        <v>42</v>
      </c>
      <c r="C937" t="str">
        <f t="array" ref="C937">IF(ISNA(VLOOKUP(A937&amp;I937&amp;"1",IF({1,0},'8.1论文（前端查询） 需要导入-待处理)'!E:E&amp;'8.1论文（前端查询） 需要导入-待处理)'!G:G&amp;'8.1论文（前端查询） 需要导入-待处理)'!K:K,'8.1论文（前端查询） 需要导入-待处理)'!B:B),2,)),VLOOKUP(A937,IF({1,0},'8.1论文（前端查询） 需要导入-待处理)'!E:E,'8.1论文（前端查询） 需要导入-待处理)'!B:B),2,),VLOOKUP(A937&amp;I937&amp;"1",IF({1,0},'8.1论文（前端查询） 需要导入-待处理)'!E:E&amp;'8.1论文（前端查询） 需要导入-待处理)'!G:G&amp;'8.1论文（前端查询） 需要导入-待处理)'!K:K,'8.1论文（前端查询） 需要导入-待处理)'!B:B),2,))</f>
        <v>钱明亮</v>
      </c>
      <c r="D937" t="str">
        <f>VLOOKUP(C937,[1]Sheet1!$A:$B,2,)</f>
        <v>qianmingliang</v>
      </c>
      <c r="E937" s="1" t="s">
        <v>1309</v>
      </c>
      <c r="F937" t="str">
        <f t="array" ref="F937">IF(VLOOKUP(A937&amp;I937,IF({1,0},'8.1论文（前端查询） 需要导入-待处理)'!E:E&amp;'8.1论文（前端查询） 需要导入-待处理)'!G:G,'8.1论文（前端查询） 需要导入-待处理)'!J:J),2,)="1","独立完成","合作完成")</f>
        <v>独立完成</v>
      </c>
      <c r="G937" t="str">
        <f t="array" ref="G937">VLOOKUP(A937&amp;I937,IF({1,0},'8.1论文（前端查询） 需要导入-待处理)'!E:E&amp;'8.1论文（前端查询） 需要导入-待处理)'!G:G,'8.1论文（前端查询） 需要导入-待处理)'!A:A),2,)</f>
        <v>2015</v>
      </c>
      <c r="H937" t="str">
        <f>VLOOKUP(T937,刊物分数!A:D,3,1)</f>
        <v>一般期刊、公开出版的论文集</v>
      </c>
      <c r="I937" t="s">
        <v>42</v>
      </c>
      <c r="J937" t="str">
        <f t="array" ref="J937">VLOOKUP(A937&amp;I937,IF({1,0},'8.1论文（前端查询） 需要导入-待处理)'!E:E&amp;'8.1论文（前端查询） 需要导入-待处理)'!G:G,'8.1论文（前端查询） 需要导入-待处理)'!I:I),2,)</f>
        <v>2015-01-01 </v>
      </c>
      <c r="K937" t="str">
        <f t="array" ref="K937">VLOOKUP(A937&amp;I937,IF({1,0},'8.1论文（前端查询） 需要导入-待处理)'!E:E&amp;'8.1论文（前端查询） 需要导入-待处理)'!G:G,'8.1论文（前端查询） 需要导入-待处理)'!H:H),2,)</f>
        <v>1</v>
      </c>
      <c r="L937" t="s">
        <v>27</v>
      </c>
      <c r="M937" t="s">
        <v>1311</v>
      </c>
      <c r="N937" t="s">
        <v>29</v>
      </c>
      <c r="R937" t="str">
        <f>CONCATENATE(E937,"(",VLOOKUP(H937,刊物分数!C:D,2,)*70%,")")</f>
        <v>qianmingliang(14)</v>
      </c>
      <c r="T937">
        <v>10</v>
      </c>
    </row>
    <row r="938" spans="1:20">
      <c r="A938" t="s">
        <v>2635</v>
      </c>
      <c r="B938" s="9" t="s">
        <v>2638</v>
      </c>
      <c r="C938" t="str">
        <f t="array" ref="C938">IF(ISNA(VLOOKUP(A938&amp;I938&amp;"1",IF({1,0},'8.1论文（前端查询） 需要导入-待处理)'!E:E&amp;'8.1论文（前端查询） 需要导入-待处理)'!G:G&amp;'8.1论文（前端查询） 需要导入-待处理)'!K:K,'8.1论文（前端查询） 需要导入-待处理)'!B:B),2,)),VLOOKUP(A938,IF({1,0},'8.1论文（前端查询） 需要导入-待处理)'!E:E,'8.1论文（前端查询） 需要导入-待处理)'!B:B),2,),VLOOKUP(A938&amp;I938&amp;"1",IF({1,0},'8.1论文（前端查询） 需要导入-待处理)'!E:E&amp;'8.1论文（前端查询） 需要导入-待处理)'!G:G&amp;'8.1论文（前端查询） 需要导入-待处理)'!K:K,'8.1论文（前端查询） 需要导入-待处理)'!B:B),2,))</f>
        <v>石雪</v>
      </c>
      <c r="D938" t="e">
        <f>VLOOKUP(C938,[1]Sheet1!$A:$B,2,)</f>
        <v>#N/A</v>
      </c>
      <c r="E938" s="1" t="s">
        <v>2637</v>
      </c>
      <c r="F938" t="str">
        <f t="array" ref="F938">IF(VLOOKUP(A938&amp;I938,IF({1,0},'8.1论文（前端查询） 需要导入-待处理)'!E:E&amp;'8.1论文（前端查询） 需要导入-待处理)'!G:G,'8.1论文（前端查询） 需要导入-待处理)'!J:J),2,)="1","独立完成","合作完成")</f>
        <v>独立完成</v>
      </c>
      <c r="G938" t="str">
        <f t="array" ref="G938">VLOOKUP(A938&amp;I938,IF({1,0},'8.1论文（前端查询） 需要导入-待处理)'!E:E&amp;'8.1论文（前端查询） 需要导入-待处理)'!G:G,'8.1论文（前端查询） 需要导入-待处理)'!A:A),2,)</f>
        <v>2015</v>
      </c>
      <c r="H938" t="str">
        <f>VLOOKUP(T938,刊物分数!A:D,3,1)</f>
        <v>一般期刊、公开出版的论文集</v>
      </c>
      <c r="I938" t="s">
        <v>2638</v>
      </c>
      <c r="J938" t="str">
        <f t="array" ref="J938">VLOOKUP(A938&amp;I938,IF({1,0},'8.1论文（前端查询） 需要导入-待处理)'!E:E&amp;'8.1论文（前端查询） 需要导入-待处理)'!G:G,'8.1论文（前端查询） 需要导入-待处理)'!I:I),2,)</f>
        <v>2015-11-30 </v>
      </c>
      <c r="K938" t="str">
        <f t="array" ref="K938">VLOOKUP(A938&amp;I938,IF({1,0},'8.1论文（前端查询） 需要导入-待处理)'!E:E&amp;'8.1论文（前端查询） 需要导入-待处理)'!G:G,'8.1论文（前端查询） 需要导入-待处理)'!H:H),2,)</f>
        <v>0.5</v>
      </c>
      <c r="L938" t="s">
        <v>27</v>
      </c>
      <c r="M938" t="s">
        <v>2639</v>
      </c>
      <c r="N938" t="s">
        <v>29</v>
      </c>
      <c r="R938" t="str">
        <f>CONCATENATE(E938,"(",VLOOKUP(H938,刊物分数!C:D,2,)*70%,")")</f>
        <v>shixue(14)</v>
      </c>
      <c r="T938">
        <v>10</v>
      </c>
    </row>
    <row r="939" spans="1:20">
      <c r="A939" t="s">
        <v>2635</v>
      </c>
      <c r="B939" s="9" t="s">
        <v>2641</v>
      </c>
      <c r="C939" t="str">
        <f t="array" ref="C939">IF(ISNA(VLOOKUP(A939&amp;I939&amp;"1",IF({1,0},'8.1论文（前端查询） 需要导入-待处理)'!E:E&amp;'8.1论文（前端查询） 需要导入-待处理)'!G:G&amp;'8.1论文（前端查询） 需要导入-待处理)'!K:K,'8.1论文（前端查询） 需要导入-待处理)'!B:B),2,)),VLOOKUP(A939,IF({1,0},'8.1论文（前端查询） 需要导入-待处理)'!E:E,'8.1论文（前端查询） 需要导入-待处理)'!B:B),2,),VLOOKUP(A939&amp;I939&amp;"1",IF({1,0},'8.1论文（前端查询） 需要导入-待处理)'!E:E&amp;'8.1论文（前端查询） 需要导入-待处理)'!G:G&amp;'8.1论文（前端查询） 需要导入-待处理)'!K:K,'8.1论文（前端查询） 需要导入-待处理)'!B:B),2,))</f>
        <v>石雪</v>
      </c>
      <c r="D939" t="e">
        <f>VLOOKUP(C939,[1]Sheet1!$A:$B,2,)</f>
        <v>#N/A</v>
      </c>
      <c r="E939" s="1" t="s">
        <v>2637</v>
      </c>
      <c r="F939" t="str">
        <f t="array" ref="F939">IF(VLOOKUP(A939&amp;I939,IF({1,0},'8.1论文（前端查询） 需要导入-待处理)'!E:E&amp;'8.1论文（前端查询） 需要导入-待处理)'!G:G,'8.1论文（前端查询） 需要导入-待处理)'!J:J),2,)="1","独立完成","合作完成")</f>
        <v>独立完成</v>
      </c>
      <c r="G939" t="str">
        <f t="array" ref="G939">VLOOKUP(A939&amp;I939,IF({1,0},'8.1论文（前端查询） 需要导入-待处理)'!E:E&amp;'8.1论文（前端查询） 需要导入-待处理)'!G:G,'8.1论文（前端查询） 需要导入-待处理)'!A:A),2,)</f>
        <v>2015</v>
      </c>
      <c r="H939" t="str">
        <f>VLOOKUP(T939,刊物分数!A:D,3,1)</f>
        <v>内部刊物</v>
      </c>
      <c r="I939" t="s">
        <v>2641</v>
      </c>
      <c r="J939" t="str">
        <f t="array" ref="J939">VLOOKUP(A939&amp;I939,IF({1,0},'8.1论文（前端查询） 需要导入-待处理)'!E:E&amp;'8.1论文（前端查询） 需要导入-待处理)'!G:G,'8.1论文（前端查询） 需要导入-待处理)'!I:I),2,)</f>
        <v>2015-09-22 </v>
      </c>
      <c r="K939" t="str">
        <f t="array" ref="K939">VLOOKUP(A939&amp;I939,IF({1,0},'8.1论文（前端查询） 需要导入-待处理)'!E:E&amp;'8.1论文（前端查询） 需要导入-待处理)'!G:G,'8.1论文（前端查询） 需要导入-待处理)'!H:H),2,)</f>
        <v>0.3</v>
      </c>
      <c r="L939" t="s">
        <v>27</v>
      </c>
      <c r="M939" t="s">
        <v>2639</v>
      </c>
      <c r="N939" t="s">
        <v>29</v>
      </c>
      <c r="R939" t="str">
        <f>CONCATENATE(E939,"(",VLOOKUP(H939,刊物分数!C:D,2,)*70%,")")</f>
        <v>shixue(3.5)</v>
      </c>
      <c r="T939">
        <v>2</v>
      </c>
    </row>
    <row r="940" spans="1:20">
      <c r="A940" t="s">
        <v>2644</v>
      </c>
      <c r="B940" s="9" t="s">
        <v>34</v>
      </c>
      <c r="C940" t="str">
        <f t="array" ref="C940">IF(ISNA(VLOOKUP(A940&amp;I940&amp;"1",IF({1,0},'8.1论文（前端查询） 需要导入-待处理)'!E:E&amp;'8.1论文（前端查询） 需要导入-待处理)'!G:G&amp;'8.1论文（前端查询） 需要导入-待处理)'!K:K,'8.1论文（前端查询） 需要导入-待处理)'!B:B),2,)),VLOOKUP(A940,IF({1,0},'8.1论文（前端查询） 需要导入-待处理)'!E:E,'8.1论文（前端查询） 需要导入-待处理)'!B:B),2,),VLOOKUP(A940&amp;I940&amp;"1",IF({1,0},'8.1论文（前端查询） 需要导入-待处理)'!E:E&amp;'8.1论文（前端查询） 需要导入-待处理)'!G:G&amp;'8.1论文（前端查询） 需要导入-待处理)'!K:K,'8.1论文（前端查询） 需要导入-待处理)'!B:B),2,))</f>
        <v>石雪</v>
      </c>
      <c r="D940" t="e">
        <f>VLOOKUP(C940,[1]Sheet1!$A:$B,2,)</f>
        <v>#N/A</v>
      </c>
      <c r="E940" s="1" t="s">
        <v>2637</v>
      </c>
      <c r="F940" t="str">
        <f t="array" ref="F940">IF(VLOOKUP(A940&amp;I940,IF({1,0},'8.1论文（前端查询） 需要导入-待处理)'!E:E&amp;'8.1论文（前端查询） 需要导入-待处理)'!G:G,'8.1论文（前端查询） 需要导入-待处理)'!J:J),2,)="1","独立完成","合作完成")</f>
        <v>独立完成</v>
      </c>
      <c r="G940" t="str">
        <f t="array" ref="G940">VLOOKUP(A940&amp;I940,IF({1,0},'8.1论文（前端查询） 需要导入-待处理)'!E:E&amp;'8.1论文（前端查询） 需要导入-待处理)'!G:G,'8.1论文（前端查询） 需要导入-待处理)'!A:A),2,)</f>
        <v>2015</v>
      </c>
      <c r="H940" t="str">
        <f>VLOOKUP(T940,刊物分数!A:D,3,1)</f>
        <v>一般期刊、公开出版的论文集</v>
      </c>
      <c r="I940" t="s">
        <v>34</v>
      </c>
      <c r="J940" t="str">
        <f t="array" ref="J940">VLOOKUP(A940&amp;I940,IF({1,0},'8.1论文（前端查询） 需要导入-待处理)'!E:E&amp;'8.1论文（前端查询） 需要导入-待处理)'!G:G,'8.1论文（前端查询） 需要导入-待处理)'!I:I),2,)</f>
        <v>2015-03-26 </v>
      </c>
      <c r="K940" t="str">
        <f t="array" ref="K940">VLOOKUP(A940&amp;I940,IF({1,0},'8.1论文（前端查询） 需要导入-待处理)'!E:E&amp;'8.1论文（前端查询） 需要导入-待处理)'!G:G,'8.1论文（前端查询） 需要导入-待处理)'!H:H),2,)</f>
        <v>3800</v>
      </c>
      <c r="L940" t="s">
        <v>27</v>
      </c>
      <c r="M940" t="s">
        <v>2639</v>
      </c>
      <c r="N940" t="s">
        <v>29</v>
      </c>
      <c r="R940" t="str">
        <f>CONCATENATE(E940,"(",VLOOKUP(H940,刊物分数!C:D,2,)*70%,")")</f>
        <v>shixue(14)</v>
      </c>
      <c r="T940">
        <v>20</v>
      </c>
    </row>
    <row r="941" spans="1:20">
      <c r="A941" t="s">
        <v>2647</v>
      </c>
      <c r="B941" s="9" t="s">
        <v>34</v>
      </c>
      <c r="C941" t="str">
        <f t="array" ref="C941">IF(ISNA(VLOOKUP(A941&amp;I941&amp;"1",IF({1,0},'8.1论文（前端查询） 需要导入-待处理)'!E:E&amp;'8.1论文（前端查询） 需要导入-待处理)'!G:G&amp;'8.1论文（前端查询） 需要导入-待处理)'!K:K,'8.1论文（前端查询） 需要导入-待处理)'!B:B),2,)),VLOOKUP(A941,IF({1,0},'8.1论文（前端查询） 需要导入-待处理)'!E:E,'8.1论文（前端查询） 需要导入-待处理)'!B:B),2,),VLOOKUP(A941&amp;I941&amp;"1",IF({1,0},'8.1论文（前端查询） 需要导入-待处理)'!E:E&amp;'8.1论文（前端查询） 需要导入-待处理)'!G:G&amp;'8.1论文（前端查询） 需要导入-待处理)'!K:K,'8.1论文（前端查询） 需要导入-待处理)'!B:B),2,))</f>
        <v>田代贵</v>
      </c>
      <c r="D941" t="e">
        <f>VLOOKUP(C941,[1]Sheet1!$A:$B,2,)</f>
        <v>#N/A</v>
      </c>
      <c r="E941" s="1" t="s">
        <v>452</v>
      </c>
      <c r="F941" t="str">
        <f t="array" ref="F941">IF(VLOOKUP(A941&amp;I941,IF({1,0},'8.1论文（前端查询） 需要导入-待处理)'!E:E&amp;'8.1论文（前端查询） 需要导入-待处理)'!G:G,'8.1论文（前端查询） 需要导入-待处理)'!J:J),2,)="1","独立完成","合作完成")</f>
        <v>独立完成</v>
      </c>
      <c r="G941" t="str">
        <f t="array" ref="G941">VLOOKUP(A941&amp;I941,IF({1,0},'8.1论文（前端查询） 需要导入-待处理)'!E:E&amp;'8.1论文（前端查询） 需要导入-待处理)'!G:G,'8.1论文（前端查询） 需要导入-待处理)'!A:A),2,)</f>
        <v>2015</v>
      </c>
      <c r="H941" t="str">
        <f>VLOOKUP(T941,刊物分数!A:D,3,1)</f>
        <v>一般期刊、公开出版的论文集</v>
      </c>
      <c r="I941" t="s">
        <v>34</v>
      </c>
      <c r="J941" t="str">
        <f t="array" ref="J941">VLOOKUP(A941&amp;I941,IF({1,0},'8.1论文（前端查询） 需要导入-待处理)'!E:E&amp;'8.1论文（前端查询） 需要导入-待处理)'!G:G,'8.1论文（前端查询） 需要导入-待处理)'!I:I),2,)</f>
        <v>2015-10-30 </v>
      </c>
      <c r="K941" t="str">
        <f t="array" ref="K941">VLOOKUP(A941&amp;I941,IF({1,0},'8.1论文（前端查询） 需要导入-待处理)'!E:E&amp;'8.1论文（前端查询） 需要导入-待处理)'!G:G,'8.1论文（前端查询） 需要导入-待处理)'!H:H),2,)</f>
        <v>0.4</v>
      </c>
      <c r="L941" t="s">
        <v>27</v>
      </c>
      <c r="M941" t="s">
        <v>454</v>
      </c>
      <c r="N941" t="s">
        <v>29</v>
      </c>
      <c r="R941" t="str">
        <f>CONCATENATE(E941,"(",VLOOKUP(H941,刊物分数!C:D,2,)*70%,")")</f>
        <v>tiandaigui(14)</v>
      </c>
      <c r="T941">
        <v>20</v>
      </c>
    </row>
    <row r="942" hidden="1" spans="1:20">
      <c r="A942" t="s">
        <v>2648</v>
      </c>
      <c r="B942" s="9" t="s">
        <v>190</v>
      </c>
      <c r="C942" t="str">
        <f t="array" ref="C942">IF(ISNA(VLOOKUP(A942&amp;I942&amp;"1",IF({1,0},'8.1论文（前端查询） 需要导入-待处理)'!E:E&amp;'8.1论文（前端查询） 需要导入-待处理)'!G:G&amp;'8.1论文（前端查询） 需要导入-待处理)'!K:K,'8.1论文（前端查询） 需要导入-待处理)'!B:B),2,)),VLOOKUP(A942,IF({1,0},'8.1论文（前端查询） 需要导入-待处理)'!E:E,'8.1论文（前端查询） 需要导入-待处理)'!B:B),2,),VLOOKUP(A942&amp;I942&amp;"1",IF({1,0},'8.1论文（前端查询） 需要导入-待处理)'!E:E&amp;'8.1论文（前端查询） 需要导入-待处理)'!G:G&amp;'8.1论文（前端查询） 需要导入-待处理)'!K:K,'8.1论文（前端查询） 需要导入-待处理)'!B:B),2,))</f>
        <v>田军</v>
      </c>
      <c r="D942" t="str">
        <f>VLOOKUP(C942,[1]Sheet1!$A:$B,2,)</f>
        <v>tianjun</v>
      </c>
      <c r="E942" s="1" t="s">
        <v>1347</v>
      </c>
      <c r="F942" t="str">
        <f t="array" ref="F942">IF(VLOOKUP(A942&amp;I942,IF({1,0},'8.1论文（前端查询） 需要导入-待处理)'!E:E&amp;'8.1论文（前端查询） 需要导入-待处理)'!G:G,'8.1论文（前端查询） 需要导入-待处理)'!J:J),2,)="1","独立完成","合作完成")</f>
        <v>独立完成</v>
      </c>
      <c r="G942" t="str">
        <f t="array" ref="G942">VLOOKUP(A942&amp;I942,IF({1,0},'8.1论文（前端查询） 需要导入-待处理)'!E:E&amp;'8.1论文（前端查询） 需要导入-待处理)'!G:G,'8.1论文（前端查询） 需要导入-待处理)'!A:A),2,)</f>
        <v>2015</v>
      </c>
      <c r="H942" t="str">
        <f>VLOOKUP(T942,刊物分数!A:D,3,1)</f>
        <v>一般核心期刊</v>
      </c>
      <c r="I942" t="s">
        <v>190</v>
      </c>
      <c r="J942" t="str">
        <f t="array" ref="J942">VLOOKUP(A942&amp;I942,IF({1,0},'8.1论文（前端查询） 需要导入-待处理)'!E:E&amp;'8.1论文（前端查询） 需要导入-待处理)'!G:G,'8.1论文（前端查询） 需要导入-待处理)'!I:I),2,)</f>
        <v>2015-11-27 </v>
      </c>
      <c r="K942" t="str">
        <f t="array" ref="K942">VLOOKUP(A942&amp;I942,IF({1,0},'8.1论文（前端查询） 需要导入-待处理)'!E:E&amp;'8.1论文（前端查询） 需要导入-待处理)'!G:G,'8.1论文（前端查询） 需要导入-待处理)'!H:H),2,)</f>
        <v>1.2</v>
      </c>
      <c r="L942" t="s">
        <v>27</v>
      </c>
      <c r="M942" t="s">
        <v>1350</v>
      </c>
      <c r="N942" t="s">
        <v>29</v>
      </c>
      <c r="R942" t="str">
        <f>CONCATENATE(E942,"(",VLOOKUP(H942,刊物分数!C:D,2,)*70%,")")</f>
        <v>tianjun(42)</v>
      </c>
      <c r="T942">
        <v>30</v>
      </c>
    </row>
    <row r="943" hidden="1" spans="1:20">
      <c r="A943" t="s">
        <v>2651</v>
      </c>
      <c r="B943" s="9" t="s">
        <v>2652</v>
      </c>
      <c r="C943" t="str">
        <f t="array" ref="C943">IF(ISNA(VLOOKUP(A943&amp;I943&amp;"1",IF({1,0},'8.1论文（前端查询） 需要导入-待处理)'!E:E&amp;'8.1论文（前端查询） 需要导入-待处理)'!G:G&amp;'8.1论文（前端查询） 需要导入-待处理)'!K:K,'8.1论文（前端查询） 需要导入-待处理)'!B:B),2,)),VLOOKUP(A943,IF({1,0},'8.1论文（前端查询） 需要导入-待处理)'!E:E,'8.1论文（前端查询） 需要导入-待处理)'!B:B),2,),VLOOKUP(A943&amp;I943&amp;"1",IF({1,0},'8.1论文（前端查询） 需要导入-待处理)'!E:E&amp;'8.1论文（前端查询） 需要导入-待处理)'!G:G&amp;'8.1论文（前端查询） 需要导入-待处理)'!K:K,'8.1论文（前端查询） 需要导入-待处理)'!B:B),2,))</f>
        <v>王资博</v>
      </c>
      <c r="D943" t="str">
        <f>VLOOKUP(C943,[1]Sheet1!$A:$B,2,)</f>
        <v>wangzibo</v>
      </c>
      <c r="E943" s="1" t="s">
        <v>2329</v>
      </c>
      <c r="F943" t="str">
        <f t="array" ref="F943">IF(VLOOKUP(A943&amp;I943,IF({1,0},'8.1论文（前端查询） 需要导入-待处理)'!E:E&amp;'8.1论文（前端查询） 需要导入-待处理)'!G:G,'8.1论文（前端查询） 需要导入-待处理)'!J:J),2,)="1","独立完成","合作完成")</f>
        <v>独立完成</v>
      </c>
      <c r="G943" t="str">
        <f t="array" ref="G943">VLOOKUP(A943&amp;I943,IF({1,0},'8.1论文（前端查询） 需要导入-待处理)'!E:E&amp;'8.1论文（前端查询） 需要导入-待处理)'!G:G,'8.1论文（前端查询） 需要导入-待处理)'!A:A),2,)</f>
        <v>2015</v>
      </c>
      <c r="H943" t="str">
        <f>VLOOKUP(T943,刊物分数!A:D,3,1)</f>
        <v>一般期刊、公开出版的论文集</v>
      </c>
      <c r="I943" t="s">
        <v>2652</v>
      </c>
      <c r="J943" t="str">
        <f t="array" ref="J943">VLOOKUP(A943&amp;I943,IF({1,0},'8.1论文（前端查询） 需要导入-待处理)'!E:E&amp;'8.1论文（前端查询） 需要导入-待处理)'!G:G,'8.1论文（前端查询） 需要导入-待处理)'!I:I),2,)</f>
        <v>2014-12-25 </v>
      </c>
      <c r="K943" t="str">
        <f t="array" ref="K943">VLOOKUP(A943&amp;I943,IF({1,0},'8.1论文（前端查询） 需要导入-待处理)'!E:E&amp;'8.1论文（前端查询） 需要导入-待处理)'!G:G,'8.1论文（前端查询） 需要导入-待处理)'!H:H),2,)</f>
        <v>0.8</v>
      </c>
      <c r="L943" t="s">
        <v>27</v>
      </c>
      <c r="M943" t="s">
        <v>2330</v>
      </c>
      <c r="N943" t="s">
        <v>29</v>
      </c>
      <c r="R943" t="str">
        <f>CONCATENATE(E943,"(",VLOOKUP(H943,刊物分数!C:D,2,)*70%,")")</f>
        <v>wangzibo(14)</v>
      </c>
      <c r="T943">
        <v>10</v>
      </c>
    </row>
    <row r="944" hidden="1" spans="1:20">
      <c r="A944" t="s">
        <v>2653</v>
      </c>
      <c r="B944" s="9" t="s">
        <v>123</v>
      </c>
      <c r="C944" t="str">
        <f t="array" ref="C944">IF(ISNA(VLOOKUP(A944&amp;I944&amp;"1",IF({1,0},'8.1论文（前端查询） 需要导入-待处理)'!E:E&amp;'8.1论文（前端查询） 需要导入-待处理)'!G:G&amp;'8.1论文（前端查询） 需要导入-待处理)'!K:K,'8.1论文（前端查询） 需要导入-待处理)'!B:B),2,)),VLOOKUP(A944,IF({1,0},'8.1论文（前端查询） 需要导入-待处理)'!E:E,'8.1论文（前端查询） 需要导入-待处理)'!B:B),2,),VLOOKUP(A944&amp;I944&amp;"1",IF({1,0},'8.1论文（前端查询） 需要导入-待处理)'!E:E&amp;'8.1论文（前端查询） 需要导入-待处理)'!G:G&amp;'8.1论文（前端查询） 需要导入-待处理)'!K:K,'8.1论文（前端查询） 需要导入-待处理)'!B:B),2,))</f>
        <v>王资博</v>
      </c>
      <c r="D944" t="str">
        <f>VLOOKUP(C944,[1]Sheet1!$A:$B,2,)</f>
        <v>wangzibo</v>
      </c>
      <c r="E944" s="1" t="s">
        <v>2329</v>
      </c>
      <c r="F944" t="str">
        <f t="array" ref="F944">IF(VLOOKUP(A944&amp;I944,IF({1,0},'8.1论文（前端查询） 需要导入-待处理)'!E:E&amp;'8.1论文（前端查询） 需要导入-待处理)'!G:G,'8.1论文（前端查询） 需要导入-待处理)'!J:J),2,)="1","独立完成","合作完成")</f>
        <v>独立完成</v>
      </c>
      <c r="G944" t="str">
        <f t="array" ref="G944">VLOOKUP(A944&amp;I944,IF({1,0},'8.1论文（前端查询） 需要导入-待处理)'!E:E&amp;'8.1论文（前端查询） 需要导入-待处理)'!G:G,'8.1论文（前端查询） 需要导入-待处理)'!A:A),2,)</f>
        <v>2015</v>
      </c>
      <c r="H944" t="str">
        <f>VLOOKUP(T944,刊物分数!A:D,3,1)</f>
        <v>内部刊物</v>
      </c>
      <c r="I944" t="s">
        <v>123</v>
      </c>
      <c r="J944" t="str">
        <f t="array" ref="J944">VLOOKUP(A944&amp;I944,IF({1,0},'8.1论文（前端查询） 需要导入-待处理)'!E:E&amp;'8.1论文（前端查询） 需要导入-待处理)'!G:G,'8.1论文（前端查询） 需要导入-待处理)'!I:I),2,)</f>
        <v>2015-08-28 </v>
      </c>
      <c r="K944" t="str">
        <f t="array" ref="K944">VLOOKUP(A944&amp;I944,IF({1,0},'8.1论文（前端查询） 需要导入-待处理)'!E:E&amp;'8.1论文（前端查询） 需要导入-待处理)'!G:G,'8.1论文（前端查询） 需要导入-待处理)'!H:H),2,)</f>
        <v>0.15</v>
      </c>
      <c r="L944" t="s">
        <v>27</v>
      </c>
      <c r="M944" t="s">
        <v>2330</v>
      </c>
      <c r="N944" t="s">
        <v>29</v>
      </c>
      <c r="R944" t="str">
        <f>CONCATENATE(E944,"(",VLOOKUP(H944,刊物分数!C:D,2,)*70%,")")</f>
        <v>wangzibo(3.5)</v>
      </c>
      <c r="T944">
        <v>2</v>
      </c>
    </row>
    <row r="945" hidden="1" spans="1:20">
      <c r="A945" t="s">
        <v>2656</v>
      </c>
      <c r="B945" s="9" t="s">
        <v>2657</v>
      </c>
      <c r="C945" t="str">
        <f t="array" ref="C945">IF(ISNA(VLOOKUP(A945&amp;I945&amp;"1",IF({1,0},'8.1论文（前端查询） 需要导入-待处理)'!E:E&amp;'8.1论文（前端查询） 需要导入-待处理)'!G:G&amp;'8.1论文（前端查询） 需要导入-待处理)'!K:K,'8.1论文（前端查询） 需要导入-待处理)'!B:B),2,)),VLOOKUP(A945,IF({1,0},'8.1论文（前端查询） 需要导入-待处理)'!E:E,'8.1论文（前端查询） 需要导入-待处理)'!B:B),2,),VLOOKUP(A945&amp;I945&amp;"1",IF({1,0},'8.1论文（前端查询） 需要导入-待处理)'!E:E&amp;'8.1论文（前端查询） 需要导入-待处理)'!G:G&amp;'8.1论文（前端查询） 需要导入-待处理)'!K:K,'8.1论文（前端查询） 需要导入-待处理)'!B:B),2,))</f>
        <v>王资博</v>
      </c>
      <c r="D945" t="str">
        <f>VLOOKUP(C945,[1]Sheet1!$A:$B,2,)</f>
        <v>wangzibo</v>
      </c>
      <c r="E945" s="1" t="s">
        <v>2329</v>
      </c>
      <c r="F945" t="str">
        <f t="array" ref="F945">IF(VLOOKUP(A945&amp;I945,IF({1,0},'8.1论文（前端查询） 需要导入-待处理)'!E:E&amp;'8.1论文（前端查询） 需要导入-待处理)'!G:G,'8.1论文（前端查询） 需要导入-待处理)'!J:J),2,)="1","独立完成","合作完成")</f>
        <v>独立完成</v>
      </c>
      <c r="G945" t="str">
        <f t="array" ref="G945">VLOOKUP(A945&amp;I945,IF({1,0},'8.1论文（前端查询） 需要导入-待处理)'!E:E&amp;'8.1论文（前端查询） 需要导入-待处理)'!G:G,'8.1论文（前端查询） 需要导入-待处理)'!A:A),2,)</f>
        <v>2015</v>
      </c>
      <c r="H945" t="str">
        <f>VLOOKUP(T945,刊物分数!A:D,3,1)</f>
        <v>一般期刊、公开出版的论文集</v>
      </c>
      <c r="I945" t="s">
        <v>2657</v>
      </c>
      <c r="J945" t="str">
        <f t="array" ref="J945">VLOOKUP(A945&amp;I945,IF({1,0},'8.1论文（前端查询） 需要导入-待处理)'!E:E&amp;'8.1论文（前端查询） 需要导入-待处理)'!G:G,'8.1论文（前端查询） 需要导入-待处理)'!I:I),2,)</f>
        <v>2015-01-20 </v>
      </c>
      <c r="K945" t="str">
        <f t="array" ref="K945">VLOOKUP(A945&amp;I945,IF({1,0},'8.1论文（前端查询） 需要导入-待处理)'!E:E&amp;'8.1论文（前端查询） 需要导入-待处理)'!G:G,'8.1论文（前端查询） 需要导入-待处理)'!H:H),2,)</f>
        <v>0.9</v>
      </c>
      <c r="L945" t="s">
        <v>27</v>
      </c>
      <c r="M945" t="s">
        <v>2330</v>
      </c>
      <c r="N945" t="s">
        <v>29</v>
      </c>
      <c r="R945" t="str">
        <f>CONCATENATE(E945,"(",VLOOKUP(H945,刊物分数!C:D,2,)*70%,")")</f>
        <v>wangzibo(14)</v>
      </c>
      <c r="T945">
        <v>20</v>
      </c>
    </row>
    <row r="946" hidden="1" spans="1:20">
      <c r="A946" t="s">
        <v>2658</v>
      </c>
      <c r="B946" s="9" t="s">
        <v>210</v>
      </c>
      <c r="C946" t="str">
        <f t="array" ref="C946">IF(ISNA(VLOOKUP(A946&amp;I946&amp;"1",IF({1,0},'8.1论文（前端查询） 需要导入-待处理)'!E:E&amp;'8.1论文（前端查询） 需要导入-待处理)'!G:G&amp;'8.1论文（前端查询） 需要导入-待处理)'!K:K,'8.1论文（前端查询） 需要导入-待处理)'!B:B),2,)),VLOOKUP(A946,IF({1,0},'8.1论文（前端查询） 需要导入-待处理)'!E:E,'8.1论文（前端查询） 需要导入-待处理)'!B:B),2,),VLOOKUP(A946&amp;I946&amp;"1",IF({1,0},'8.1论文（前端查询） 需要导入-待处理)'!E:E&amp;'8.1论文（前端查询） 需要导入-待处理)'!G:G&amp;'8.1论文（前端查询） 需要导入-待处理)'!K:K,'8.1论文（前端查询） 需要导入-待处理)'!B:B),2,))</f>
        <v>王资博</v>
      </c>
      <c r="D946" t="str">
        <f>VLOOKUP(C946,[1]Sheet1!$A:$B,2,)</f>
        <v>wangzibo</v>
      </c>
      <c r="E946" s="1" t="s">
        <v>2329</v>
      </c>
      <c r="F946" t="str">
        <f t="array" ref="F946">IF(VLOOKUP(A946&amp;I946,IF({1,0},'8.1论文（前端查询） 需要导入-待处理)'!E:E&amp;'8.1论文（前端查询） 需要导入-待处理)'!G:G,'8.1论文（前端查询） 需要导入-待处理)'!J:J),2,)="1","独立完成","合作完成")</f>
        <v>独立完成</v>
      </c>
      <c r="G946" t="str">
        <f t="array" ref="G946">VLOOKUP(A946&amp;I946,IF({1,0},'8.1论文（前端查询） 需要导入-待处理)'!E:E&amp;'8.1论文（前端查询） 需要导入-待处理)'!G:G,'8.1论文（前端查询） 需要导入-待处理)'!A:A),2,)</f>
        <v>2015</v>
      </c>
      <c r="H946" t="str">
        <f>VLOOKUP(T946,刊物分数!A:D,3,1)</f>
        <v>一般期刊、公开出版的论文集</v>
      </c>
      <c r="I946" t="s">
        <v>210</v>
      </c>
      <c r="J946" t="str">
        <f t="array" ref="J946">VLOOKUP(A946&amp;I946,IF({1,0},'8.1论文（前端查询） 需要导入-待处理)'!E:E&amp;'8.1论文（前端查询） 需要导入-待处理)'!G:G,'8.1论文（前端查询） 需要导入-待处理)'!I:I),2,)</f>
        <v>2015-03-20 </v>
      </c>
      <c r="K946" t="str">
        <f t="array" ref="K946">VLOOKUP(A946&amp;I946,IF({1,0},'8.1论文（前端查询） 需要导入-待处理)'!E:E&amp;'8.1论文（前端查询） 需要导入-待处理)'!G:G,'8.1论文（前端查询） 需要导入-待处理)'!H:H),2,)</f>
        <v>0.8</v>
      </c>
      <c r="L946" t="s">
        <v>27</v>
      </c>
      <c r="M946" t="s">
        <v>2330</v>
      </c>
      <c r="N946" t="s">
        <v>29</v>
      </c>
      <c r="R946" t="str">
        <f>CONCATENATE(E946,"(",VLOOKUP(H946,刊物分数!C:D,2,)*70%,")")</f>
        <v>wangzibo(14)</v>
      </c>
      <c r="T946">
        <v>10</v>
      </c>
    </row>
    <row r="947" hidden="1" spans="1:20">
      <c r="A947" t="s">
        <v>2660</v>
      </c>
      <c r="B947" s="9" t="s">
        <v>153</v>
      </c>
      <c r="C947" t="str">
        <f t="array" ref="C947">IF(ISNA(VLOOKUP(A947&amp;I947&amp;"1",IF({1,0},'8.1论文（前端查询） 需要导入-待处理)'!E:E&amp;'8.1论文（前端查询） 需要导入-待处理)'!G:G&amp;'8.1论文（前端查询） 需要导入-待处理)'!K:K,'8.1论文（前端查询） 需要导入-待处理)'!B:B),2,)),VLOOKUP(A947,IF({1,0},'8.1论文（前端查询） 需要导入-待处理)'!E:E,'8.1论文（前端查询） 需要导入-待处理)'!B:B),2,),VLOOKUP(A947&amp;I947&amp;"1",IF({1,0},'8.1论文（前端查询） 需要导入-待处理)'!E:E&amp;'8.1论文（前端查询） 需要导入-待处理)'!G:G&amp;'8.1论文（前端查询） 需要导入-待处理)'!K:K,'8.1论文（前端查询） 需要导入-待处理)'!B:B),2,))</f>
        <v>王资博</v>
      </c>
      <c r="D947" t="str">
        <f>VLOOKUP(C947,[1]Sheet1!$A:$B,2,)</f>
        <v>wangzibo</v>
      </c>
      <c r="E947" s="1" t="s">
        <v>2329</v>
      </c>
      <c r="F947" t="str">
        <f t="array" ref="F947">IF(VLOOKUP(A947&amp;I947,IF({1,0},'8.1论文（前端查询） 需要导入-待处理)'!E:E&amp;'8.1论文（前端查询） 需要导入-待处理)'!G:G,'8.1论文（前端查询） 需要导入-待处理)'!J:J),2,)="1","独立完成","合作完成")</f>
        <v>独立完成</v>
      </c>
      <c r="G947" t="str">
        <f t="array" ref="G947">VLOOKUP(A947&amp;I947,IF({1,0},'8.1论文（前端查询） 需要导入-待处理)'!E:E&amp;'8.1论文（前端查询） 需要导入-待处理)'!G:G,'8.1论文（前端查询） 需要导入-待处理)'!A:A),2,)</f>
        <v>2015</v>
      </c>
      <c r="H947" t="str">
        <f>VLOOKUP(T947,刊物分数!A:D,3,1)</f>
        <v>一般期刊、公开出版的论文集</v>
      </c>
      <c r="I947" t="s">
        <v>153</v>
      </c>
      <c r="J947" t="str">
        <f t="array" ref="J947">VLOOKUP(A947&amp;I947,IF({1,0},'8.1论文（前端查询） 需要导入-待处理)'!E:E&amp;'8.1论文（前端查询） 需要导入-待处理)'!G:G,'8.1论文（前端查询） 需要导入-待处理)'!I:I),2,)</f>
        <v>2015-04-15 </v>
      </c>
      <c r="K947" t="str">
        <f t="array" ref="K947">VLOOKUP(A947&amp;I947,IF({1,0},'8.1论文（前端查询） 需要导入-待处理)'!E:E&amp;'8.1论文（前端查询） 需要导入-待处理)'!G:G,'8.1论文（前端查询） 需要导入-待处理)'!H:H),2,)</f>
        <v>1.7</v>
      </c>
      <c r="L947" t="s">
        <v>27</v>
      </c>
      <c r="M947" t="s">
        <v>2330</v>
      </c>
      <c r="N947" t="s">
        <v>29</v>
      </c>
      <c r="R947" t="str">
        <f>CONCATENATE(E947,"(",VLOOKUP(H947,刊物分数!C:D,2,)*70%,")")</f>
        <v>wangzibo(14)</v>
      </c>
      <c r="T947">
        <v>10</v>
      </c>
    </row>
    <row r="948" hidden="1" spans="1:20">
      <c r="A948" t="s">
        <v>2662</v>
      </c>
      <c r="B948" s="9" t="s">
        <v>1063</v>
      </c>
      <c r="C948" t="str">
        <f t="array" ref="C948">IF(ISNA(VLOOKUP(A948&amp;I948&amp;"1",IF({1,0},'8.1论文（前端查询） 需要导入-待处理)'!E:E&amp;'8.1论文（前端查询） 需要导入-待处理)'!G:G&amp;'8.1论文（前端查询） 需要导入-待处理)'!K:K,'8.1论文（前端查询） 需要导入-待处理)'!B:B),2,)),VLOOKUP(A948,IF({1,0},'8.1论文（前端查询） 需要导入-待处理)'!E:E,'8.1论文（前端查询） 需要导入-待处理)'!B:B),2,),VLOOKUP(A948&amp;I948&amp;"1",IF({1,0},'8.1论文（前端查询） 需要导入-待处理)'!E:E&amp;'8.1论文（前端查询） 需要导入-待处理)'!G:G&amp;'8.1论文（前端查询） 需要导入-待处理)'!K:K,'8.1论文（前端查询） 需要导入-待处理)'!B:B),2,))</f>
        <v>王资博</v>
      </c>
      <c r="D948" t="str">
        <f>VLOOKUP(C948,[1]Sheet1!$A:$B,2,)</f>
        <v>wangzibo</v>
      </c>
      <c r="E948" s="1" t="s">
        <v>2329</v>
      </c>
      <c r="F948" t="str">
        <f t="array" ref="F948">IF(VLOOKUP(A948&amp;I948,IF({1,0},'8.1论文（前端查询） 需要导入-待处理)'!E:E&amp;'8.1论文（前端查询） 需要导入-待处理)'!G:G,'8.1论文（前端查询） 需要导入-待处理)'!J:J),2,)="1","独立完成","合作完成")</f>
        <v>独立完成</v>
      </c>
      <c r="G948" t="str">
        <f t="array" ref="G948">VLOOKUP(A948&amp;I948,IF({1,0},'8.1论文（前端查询） 需要导入-待处理)'!E:E&amp;'8.1论文（前端查询） 需要导入-待处理)'!G:G,'8.1论文（前端查询） 需要导入-待处理)'!A:A),2,)</f>
        <v>2015</v>
      </c>
      <c r="H948" t="str">
        <f>VLOOKUP(T948,刊物分数!A:D,3,1)</f>
        <v>一般期刊、公开出版的论文集</v>
      </c>
      <c r="I948" t="s">
        <v>1063</v>
      </c>
      <c r="J948" t="str">
        <f t="array" ref="J948">VLOOKUP(A948&amp;I948,IF({1,0},'8.1论文（前端查询） 需要导入-待处理)'!E:E&amp;'8.1论文（前端查询） 需要导入-待处理)'!G:G,'8.1论文（前端查询） 需要导入-待处理)'!I:I),2,)</f>
        <v>2015-04-28 </v>
      </c>
      <c r="K948" t="str">
        <f t="array" ref="K948">VLOOKUP(A948&amp;I948,IF({1,0},'8.1论文（前端查询） 需要导入-待处理)'!E:E&amp;'8.1论文（前端查询） 需要导入-待处理)'!G:G,'8.1论文（前端查询） 需要导入-待处理)'!H:H),2,)</f>
        <v>0.8</v>
      </c>
      <c r="L948" t="s">
        <v>27</v>
      </c>
      <c r="M948" t="s">
        <v>2330</v>
      </c>
      <c r="N948" t="s">
        <v>29</v>
      </c>
      <c r="R948" t="str">
        <f>CONCATENATE(E948,"(",VLOOKUP(H948,刊物分数!C:D,2,)*70%,")")</f>
        <v>wangzibo(14)</v>
      </c>
      <c r="T948">
        <v>20</v>
      </c>
    </row>
    <row r="949" hidden="1" spans="1:20">
      <c r="A949" t="s">
        <v>2664</v>
      </c>
      <c r="B949" s="9" t="s">
        <v>190</v>
      </c>
      <c r="C949" t="str">
        <f t="array" ref="C949">IF(ISNA(VLOOKUP(A949&amp;I949&amp;"1",IF({1,0},'8.1论文（前端查询） 需要导入-待处理)'!E:E&amp;'8.1论文（前端查询） 需要导入-待处理)'!G:G&amp;'8.1论文（前端查询） 需要导入-待处理)'!K:K,'8.1论文（前端查询） 需要导入-待处理)'!B:B),2,)),VLOOKUP(A949,IF({1,0},'8.1论文（前端查询） 需要导入-待处理)'!E:E,'8.1论文（前端查询） 需要导入-待处理)'!B:B),2,),VLOOKUP(A949&amp;I949&amp;"1",IF({1,0},'8.1论文（前端查询） 需要导入-待处理)'!E:E&amp;'8.1论文（前端查询） 需要导入-待处理)'!G:G&amp;'8.1论文（前端查询） 需要导入-待处理)'!K:K,'8.1论文（前端查询） 需要导入-待处理)'!B:B),2,))</f>
        <v>王资博</v>
      </c>
      <c r="D949" t="str">
        <f>VLOOKUP(C949,[1]Sheet1!$A:$B,2,)</f>
        <v>wangzibo</v>
      </c>
      <c r="E949" s="1" t="s">
        <v>2329</v>
      </c>
      <c r="F949" t="str">
        <f t="array" ref="F949">IF(VLOOKUP(A949&amp;I949,IF({1,0},'8.1论文（前端查询） 需要导入-待处理)'!E:E&amp;'8.1论文（前端查询） 需要导入-待处理)'!G:G,'8.1论文（前端查询） 需要导入-待处理)'!J:J),2,)="1","独立完成","合作完成")</f>
        <v>合作完成</v>
      </c>
      <c r="G949" t="str">
        <f t="array" ref="G949">VLOOKUP(A949&amp;I949,IF({1,0},'8.1论文（前端查询） 需要导入-待处理)'!E:E&amp;'8.1论文（前端查询） 需要导入-待处理)'!G:G,'8.1论文（前端查询） 需要导入-待处理)'!A:A),2,)</f>
        <v>2015</v>
      </c>
      <c r="H949" t="str">
        <f>VLOOKUP(T949,刊物分数!A:D,3,1)</f>
        <v>一般期刊、公开出版的论文集</v>
      </c>
      <c r="I949" t="s">
        <v>190</v>
      </c>
      <c r="J949" t="str">
        <f t="array" ref="J949">VLOOKUP(A949&amp;I949,IF({1,0},'8.1论文（前端查询） 需要导入-待处理)'!E:E&amp;'8.1论文（前端查询） 需要导入-待处理)'!G:G,'8.1论文（前端查询） 需要导入-待处理)'!I:I),2,)</f>
        <v>2015-05-15 </v>
      </c>
      <c r="K949" t="str">
        <f t="array" ref="K949">VLOOKUP(A949&amp;I949,IF({1,0},'8.1论文（前端查询） 需要导入-待处理)'!E:E&amp;'8.1论文（前端查询） 需要导入-待处理)'!G:G,'8.1论文（前端查询） 需要导入-待处理)'!H:H),2,)</f>
        <v>1.2</v>
      </c>
      <c r="L949" t="s">
        <v>27</v>
      </c>
      <c r="M949" t="s">
        <v>2330</v>
      </c>
      <c r="N949" t="s">
        <v>29</v>
      </c>
      <c r="R949" t="str">
        <f>CONCATENATE(E949,"(",VLOOKUP(H949,刊物分数!C:D,2,)*70%,")")</f>
        <v>wangzibo(14)</v>
      </c>
      <c r="T949">
        <v>12</v>
      </c>
    </row>
    <row r="950" hidden="1" spans="1:20">
      <c r="A950" t="s">
        <v>2666</v>
      </c>
      <c r="B950" s="9" t="s">
        <v>2667</v>
      </c>
      <c r="C950" t="str">
        <f t="array" ref="C950">IF(ISNA(VLOOKUP(A950&amp;I950&amp;"1",IF({1,0},'8.1论文（前端查询） 需要导入-待处理)'!E:E&amp;'8.1论文（前端查询） 需要导入-待处理)'!G:G&amp;'8.1论文（前端查询） 需要导入-待处理)'!K:K,'8.1论文（前端查询） 需要导入-待处理)'!B:B),2,)),VLOOKUP(A950,IF({1,0},'8.1论文（前端查询） 需要导入-待处理)'!E:E,'8.1论文（前端查询） 需要导入-待处理)'!B:B),2,),VLOOKUP(A950&amp;I950&amp;"1",IF({1,0},'8.1论文（前端查询） 需要导入-待处理)'!E:E&amp;'8.1论文（前端查询） 需要导入-待处理)'!G:G&amp;'8.1论文（前端查询） 需要导入-待处理)'!K:K,'8.1论文（前端查询） 需要导入-待处理)'!B:B),2,))</f>
        <v>王资博</v>
      </c>
      <c r="D950" t="str">
        <f>VLOOKUP(C950,[1]Sheet1!$A:$B,2,)</f>
        <v>wangzibo</v>
      </c>
      <c r="E950" s="1" t="s">
        <v>2329</v>
      </c>
      <c r="F950" t="str">
        <f t="array" ref="F950">IF(VLOOKUP(A950&amp;I950,IF({1,0},'8.1论文（前端查询） 需要导入-待处理)'!E:E&amp;'8.1论文（前端查询） 需要导入-待处理)'!G:G,'8.1论文（前端查询） 需要导入-待处理)'!J:J),2,)="1","独立完成","合作完成")</f>
        <v>独立完成</v>
      </c>
      <c r="G950" t="str">
        <f t="array" ref="G950">VLOOKUP(A950&amp;I950,IF({1,0},'8.1论文（前端查询） 需要导入-待处理)'!E:E&amp;'8.1论文（前端查询） 需要导入-待处理)'!G:G,'8.1论文（前端查询） 需要导入-待处理)'!A:A),2,)</f>
        <v>2015</v>
      </c>
      <c r="H950" t="str">
        <f>VLOOKUP(T950,刊物分数!A:D,3,1)</f>
        <v>一般期刊、公开出版的论文集</v>
      </c>
      <c r="I950" t="s">
        <v>2667</v>
      </c>
      <c r="J950" t="str">
        <f t="array" ref="J950">VLOOKUP(A950&amp;I950,IF({1,0},'8.1论文（前端查询） 需要导入-待处理)'!E:E&amp;'8.1论文（前端查询） 需要导入-待处理)'!G:G,'8.1论文（前端查询） 需要导入-待处理)'!I:I),2,)</f>
        <v>2015-05-15 </v>
      </c>
      <c r="K950" t="str">
        <f t="array" ref="K950">VLOOKUP(A950&amp;I950,IF({1,0},'8.1论文（前端查询） 需要导入-待处理)'!E:E&amp;'8.1论文（前端查询） 需要导入-待处理)'!G:G,'8.1论文（前端查询） 需要导入-待处理)'!H:H),2,)</f>
        <v>1.5</v>
      </c>
      <c r="L950" t="s">
        <v>27</v>
      </c>
      <c r="M950" t="s">
        <v>2330</v>
      </c>
      <c r="N950" t="s">
        <v>29</v>
      </c>
      <c r="R950" t="str">
        <f>CONCATENATE(E950,"(",VLOOKUP(H950,刊物分数!C:D,2,)*70%,")")</f>
        <v>wangzibo(14)</v>
      </c>
      <c r="T950">
        <v>20</v>
      </c>
    </row>
    <row r="951" hidden="1" spans="1:20">
      <c r="A951" t="s">
        <v>2668</v>
      </c>
      <c r="B951" s="9" t="s">
        <v>210</v>
      </c>
      <c r="C951" t="str">
        <f t="array" ref="C951">IF(ISNA(VLOOKUP(A951&amp;I951&amp;"1",IF({1,0},'8.1论文（前端查询） 需要导入-待处理)'!E:E&amp;'8.1论文（前端查询） 需要导入-待处理)'!G:G&amp;'8.1论文（前端查询） 需要导入-待处理)'!K:K,'8.1论文（前端查询） 需要导入-待处理)'!B:B),2,)),VLOOKUP(A951,IF({1,0},'8.1论文（前端查询） 需要导入-待处理)'!E:E,'8.1论文（前端查询） 需要导入-待处理)'!B:B),2,),VLOOKUP(A951&amp;I951&amp;"1",IF({1,0},'8.1论文（前端查询） 需要导入-待处理)'!E:E&amp;'8.1论文（前端查询） 需要导入-待处理)'!G:G&amp;'8.1论文（前端查询） 需要导入-待处理)'!K:K,'8.1论文（前端查询） 需要导入-待处理)'!B:B),2,))</f>
        <v>王资博</v>
      </c>
      <c r="D951" t="str">
        <f>VLOOKUP(C951,[1]Sheet1!$A:$B,2,)</f>
        <v>wangzibo</v>
      </c>
      <c r="E951" s="1" t="s">
        <v>2329</v>
      </c>
      <c r="F951" t="str">
        <f t="array" ref="F951">IF(VLOOKUP(A951&amp;I951,IF({1,0},'8.1论文（前端查询） 需要导入-待处理)'!E:E&amp;'8.1论文（前端查询） 需要导入-待处理)'!G:G,'8.1论文（前端查询） 需要导入-待处理)'!J:J),2,)="1","独立完成","合作完成")</f>
        <v>独立完成</v>
      </c>
      <c r="G951" t="str">
        <f t="array" ref="G951">VLOOKUP(A951&amp;I951,IF({1,0},'8.1论文（前端查询） 需要导入-待处理)'!E:E&amp;'8.1论文（前端查询） 需要导入-待处理)'!G:G,'8.1论文（前端查询） 需要导入-待处理)'!A:A),2,)</f>
        <v>2015</v>
      </c>
      <c r="H951" t="str">
        <f>VLOOKUP(T951,刊物分数!A:D,3,1)</f>
        <v>一般期刊、公开出版的论文集</v>
      </c>
      <c r="I951" t="s">
        <v>210</v>
      </c>
      <c r="J951" t="str">
        <f t="array" ref="J951">VLOOKUP(A951&amp;I951,IF({1,0},'8.1论文（前端查询） 需要导入-待处理)'!E:E&amp;'8.1论文（前端查询） 需要导入-待处理)'!G:G,'8.1论文（前端查询） 需要导入-待处理)'!I:I),2,)</f>
        <v>2015-07-20 </v>
      </c>
      <c r="K951" t="str">
        <f t="array" ref="K951">VLOOKUP(A951&amp;I951,IF({1,0},'8.1论文（前端查询） 需要导入-待处理)'!E:E&amp;'8.1论文（前端查询） 需要导入-待处理)'!G:G,'8.1论文（前端查询） 需要导入-待处理)'!H:H),2,)</f>
        <v>1</v>
      </c>
      <c r="L951" t="s">
        <v>27</v>
      </c>
      <c r="M951" t="s">
        <v>2330</v>
      </c>
      <c r="N951" t="s">
        <v>29</v>
      </c>
      <c r="R951" t="str">
        <f>CONCATENATE(E951,"(",VLOOKUP(H951,刊物分数!C:D,2,)*70%,")")</f>
        <v>wangzibo(14)</v>
      </c>
      <c r="T951">
        <v>10</v>
      </c>
    </row>
    <row r="952" hidden="1" spans="1:20">
      <c r="A952" t="s">
        <v>2670</v>
      </c>
      <c r="B952" s="9" t="s">
        <v>210</v>
      </c>
      <c r="C952" t="str">
        <f t="array" ref="C952">IF(ISNA(VLOOKUP(A952&amp;I952&amp;"1",IF({1,0},'8.1论文（前端查询） 需要导入-待处理)'!E:E&amp;'8.1论文（前端查询） 需要导入-待处理)'!G:G&amp;'8.1论文（前端查询） 需要导入-待处理)'!K:K,'8.1论文（前端查询） 需要导入-待处理)'!B:B),2,)),VLOOKUP(A952,IF({1,0},'8.1论文（前端查询） 需要导入-待处理)'!E:E,'8.1论文（前端查询） 需要导入-待处理)'!B:B),2,),VLOOKUP(A952&amp;I952&amp;"1",IF({1,0},'8.1论文（前端查询） 需要导入-待处理)'!E:E&amp;'8.1论文（前端查询） 需要导入-待处理)'!G:G&amp;'8.1论文（前端查询） 需要导入-待处理)'!K:K,'8.1论文（前端查询） 需要导入-待处理)'!B:B),2,))</f>
        <v>王资博</v>
      </c>
      <c r="D952" t="str">
        <f>VLOOKUP(C952,[1]Sheet1!$A:$B,2,)</f>
        <v>wangzibo</v>
      </c>
      <c r="E952" s="1" t="s">
        <v>2329</v>
      </c>
      <c r="F952" t="str">
        <f t="array" ref="F952">IF(VLOOKUP(A952&amp;I952,IF({1,0},'8.1论文（前端查询） 需要导入-待处理)'!E:E&amp;'8.1论文（前端查询） 需要导入-待处理)'!G:G,'8.1论文（前端查询） 需要导入-待处理)'!J:J),2,)="1","独立完成","合作完成")</f>
        <v>独立完成</v>
      </c>
      <c r="G952" t="str">
        <f t="array" ref="G952">VLOOKUP(A952&amp;I952,IF({1,0},'8.1论文（前端查询） 需要导入-待处理)'!E:E&amp;'8.1论文（前端查询） 需要导入-待处理)'!G:G,'8.1论文（前端查询） 需要导入-待处理)'!A:A),2,)</f>
        <v>2015</v>
      </c>
      <c r="H952" t="str">
        <f>VLOOKUP(T952,刊物分数!A:D,3,1)</f>
        <v>一般期刊、公开出版的论文集</v>
      </c>
      <c r="I952" t="s">
        <v>210</v>
      </c>
      <c r="J952" t="str">
        <f t="array" ref="J952">VLOOKUP(A952&amp;I952,IF({1,0},'8.1论文（前端查询） 需要导入-待处理)'!E:E&amp;'8.1论文（前端查询） 需要导入-待处理)'!G:G,'8.1论文（前端查询） 需要导入-待处理)'!I:I),2,)</f>
        <v>2015-09-20 </v>
      </c>
      <c r="K952" t="str">
        <f t="array" ref="K952">VLOOKUP(A952&amp;I952,IF({1,0},'8.1论文（前端查询） 需要导入-待处理)'!E:E&amp;'8.1论文（前端查询） 需要导入-待处理)'!G:G,'8.1论文（前端查询） 需要导入-待处理)'!H:H),2,)</f>
        <v>0.7</v>
      </c>
      <c r="L952" t="s">
        <v>27</v>
      </c>
      <c r="M952" t="s">
        <v>2330</v>
      </c>
      <c r="N952" t="s">
        <v>29</v>
      </c>
      <c r="R952" t="str">
        <f>CONCATENATE(E952,"(",VLOOKUP(H952,刊物分数!C:D,2,)*70%,")")</f>
        <v>wangzibo(14)</v>
      </c>
      <c r="T952">
        <v>10</v>
      </c>
    </row>
    <row r="953" hidden="1" spans="1:20">
      <c r="A953" t="s">
        <v>2672</v>
      </c>
      <c r="B953" s="9" t="s">
        <v>2673</v>
      </c>
      <c r="C953" t="str">
        <f t="array" ref="C953">IF(ISNA(VLOOKUP(A953&amp;I953&amp;"1",IF({1,0},'8.1论文（前端查询） 需要导入-待处理)'!E:E&amp;'8.1论文（前端查询） 需要导入-待处理)'!G:G&amp;'8.1论文（前端查询） 需要导入-待处理)'!K:K,'8.1论文（前端查询） 需要导入-待处理)'!B:B),2,)),VLOOKUP(A953,IF({1,0},'8.1论文（前端查询） 需要导入-待处理)'!E:E,'8.1论文（前端查询） 需要导入-待处理)'!B:B),2,),VLOOKUP(A953&amp;I953&amp;"1",IF({1,0},'8.1论文（前端查询） 需要导入-待处理)'!E:E&amp;'8.1论文（前端查询） 需要导入-待处理)'!G:G&amp;'8.1论文（前端查询） 需要导入-待处理)'!K:K,'8.1论文（前端查询） 需要导入-待处理)'!B:B),2,))</f>
        <v>王资博</v>
      </c>
      <c r="D953" t="str">
        <f>VLOOKUP(C953,[1]Sheet1!$A:$B,2,)</f>
        <v>wangzibo</v>
      </c>
      <c r="E953" s="1" t="s">
        <v>2329</v>
      </c>
      <c r="F953" t="str">
        <f t="array" ref="F953">IF(VLOOKUP(A953&amp;I953,IF({1,0},'8.1论文（前端查询） 需要导入-待处理)'!E:E&amp;'8.1论文（前端查询） 需要导入-待处理)'!G:G,'8.1论文（前端查询） 需要导入-待处理)'!J:J),2,)="1","独立完成","合作完成")</f>
        <v>独立完成</v>
      </c>
      <c r="G953" t="str">
        <f t="array" ref="G953">VLOOKUP(A953&amp;I953,IF({1,0},'8.1论文（前端查询） 需要导入-待处理)'!E:E&amp;'8.1论文（前端查询） 需要导入-待处理)'!G:G,'8.1论文（前端查询） 需要导入-待处理)'!A:A),2,)</f>
        <v>2015</v>
      </c>
      <c r="H953" t="str">
        <f>VLOOKUP(T953,刊物分数!A:D,3,1)</f>
        <v>一般期刊、公开出版的论文集</v>
      </c>
      <c r="I953" t="s">
        <v>2673</v>
      </c>
      <c r="J953" t="str">
        <f t="array" ref="J953">VLOOKUP(A953&amp;I953,IF({1,0},'8.1论文（前端查询） 需要导入-待处理)'!E:E&amp;'8.1论文（前端查询） 需要导入-待处理)'!G:G,'8.1论文（前端查询） 需要导入-待处理)'!I:I),2,)</f>
        <v>2015-10-20 </v>
      </c>
      <c r="K953" t="str">
        <f t="array" ref="K953">VLOOKUP(A953&amp;I953,IF({1,0},'8.1论文（前端查询） 需要导入-待处理)'!E:E&amp;'8.1论文（前端查询） 需要导入-待处理)'!G:G,'8.1论文（前端查询） 需要导入-待处理)'!H:H),2,)</f>
        <v>0.9</v>
      </c>
      <c r="L953" t="s">
        <v>27</v>
      </c>
      <c r="M953" t="s">
        <v>2330</v>
      </c>
      <c r="N953" t="s">
        <v>29</v>
      </c>
      <c r="R953" t="str">
        <f>CONCATENATE(E953,"(",VLOOKUP(H953,刊物分数!C:D,2,)*70%,")")</f>
        <v>wangzibo(14)</v>
      </c>
      <c r="T953">
        <v>20</v>
      </c>
    </row>
    <row r="954" hidden="1" spans="1:20">
      <c r="A954" t="s">
        <v>2674</v>
      </c>
      <c r="B954" s="9" t="s">
        <v>2675</v>
      </c>
      <c r="C954" t="str">
        <f t="array" ref="C954">IF(ISNA(VLOOKUP(A954&amp;I954&amp;"1",IF({1,0},'8.1论文（前端查询） 需要导入-待处理)'!E:E&amp;'8.1论文（前端查询） 需要导入-待处理)'!G:G&amp;'8.1论文（前端查询） 需要导入-待处理)'!K:K,'8.1论文（前端查询） 需要导入-待处理)'!B:B),2,)),VLOOKUP(A954,IF({1,0},'8.1论文（前端查询） 需要导入-待处理)'!E:E,'8.1论文（前端查询） 需要导入-待处理)'!B:B),2,),VLOOKUP(A954&amp;I954&amp;"1",IF({1,0},'8.1论文（前端查询） 需要导入-待处理)'!E:E&amp;'8.1论文（前端查询） 需要导入-待处理)'!G:G&amp;'8.1论文（前端查询） 需要导入-待处理)'!K:K,'8.1论文（前端查询） 需要导入-待处理)'!B:B),2,))</f>
        <v>王资博</v>
      </c>
      <c r="D954" t="str">
        <f>VLOOKUP(C954,[1]Sheet1!$A:$B,2,)</f>
        <v>wangzibo</v>
      </c>
      <c r="E954" s="1" t="s">
        <v>2329</v>
      </c>
      <c r="F954" t="str">
        <f t="array" ref="F954">IF(VLOOKUP(A954&amp;I954,IF({1,0},'8.1论文（前端查询） 需要导入-待处理)'!E:E&amp;'8.1论文（前端查询） 需要导入-待处理)'!G:G,'8.1论文（前端查询） 需要导入-待处理)'!J:J),2,)="1","独立完成","合作完成")</f>
        <v>独立完成</v>
      </c>
      <c r="G954" t="str">
        <f t="array" ref="G954">VLOOKUP(A954&amp;I954,IF({1,0},'8.1论文（前端查询） 需要导入-待处理)'!E:E&amp;'8.1论文（前端查询） 需要导入-待处理)'!G:G,'8.1论文（前端查询） 需要导入-待处理)'!A:A),2,)</f>
        <v>2015</v>
      </c>
      <c r="H954" t="str">
        <f>VLOOKUP(T954,刊物分数!A:D,3,1)</f>
        <v>一般核心期刊</v>
      </c>
      <c r="I954" t="s">
        <v>2675</v>
      </c>
      <c r="J954" t="str">
        <f t="array" ref="J954">VLOOKUP(A954&amp;I954,IF({1,0},'8.1论文（前端查询） 需要导入-待处理)'!E:E&amp;'8.1论文（前端查询） 需要导入-待处理)'!G:G,'8.1论文（前端查询） 需要导入-待处理)'!I:I),2,)</f>
        <v>2015-10-25 </v>
      </c>
      <c r="K954" t="str">
        <f t="array" ref="K954">VLOOKUP(A954&amp;I954,IF({1,0},'8.1论文（前端查询） 需要导入-待处理)'!E:E&amp;'8.1论文（前端查询） 需要导入-待处理)'!G:G,'8.1论文（前端查询） 需要导入-待处理)'!H:H),2,)</f>
        <v>0.7</v>
      </c>
      <c r="L954" t="s">
        <v>27</v>
      </c>
      <c r="M954" t="s">
        <v>2330</v>
      </c>
      <c r="N954" t="s">
        <v>29</v>
      </c>
      <c r="R954" t="str">
        <f>CONCATENATE(E954,"(",VLOOKUP(H954,刊物分数!C:D,2,)*70%,")")</f>
        <v>wangzibo(42)</v>
      </c>
      <c r="T954">
        <v>30</v>
      </c>
    </row>
    <row r="955" hidden="1" spans="1:20">
      <c r="A955" t="s">
        <v>2678</v>
      </c>
      <c r="B955" s="9" t="s">
        <v>1416</v>
      </c>
      <c r="C955" t="str">
        <f t="array" ref="C955">IF(ISNA(VLOOKUP(A955&amp;I955&amp;"1",IF({1,0},'8.1论文（前端查询） 需要导入-待处理)'!E:E&amp;'8.1论文（前端查询） 需要导入-待处理)'!G:G&amp;'8.1论文（前端查询） 需要导入-待处理)'!K:K,'8.1论文（前端查询） 需要导入-待处理)'!B:B),2,)),VLOOKUP(A955,IF({1,0},'8.1论文（前端查询） 需要导入-待处理)'!E:E,'8.1论文（前端查询） 需要导入-待处理)'!B:B),2,),VLOOKUP(A955&amp;I955&amp;"1",IF({1,0},'8.1论文（前端查询） 需要导入-待处理)'!E:E&amp;'8.1论文（前端查询） 需要导入-待处理)'!G:G&amp;'8.1论文（前端查询） 需要导入-待处理)'!K:K,'8.1论文（前端查询） 需要导入-待处理)'!B:B),2,))</f>
        <v>王资博</v>
      </c>
      <c r="D955" t="str">
        <f>VLOOKUP(C955,[1]Sheet1!$A:$B,2,)</f>
        <v>wangzibo</v>
      </c>
      <c r="E955" s="1" t="s">
        <v>2329</v>
      </c>
      <c r="F955" t="str">
        <f t="array" ref="F955">IF(VLOOKUP(A955&amp;I955,IF({1,0},'8.1论文（前端查询） 需要导入-待处理)'!E:E&amp;'8.1论文（前端查询） 需要导入-待处理)'!G:G,'8.1论文（前端查询） 需要导入-待处理)'!J:J),2,)="1","独立完成","合作完成")</f>
        <v>独立完成</v>
      </c>
      <c r="G955" t="str">
        <f t="array" ref="G955">VLOOKUP(A955&amp;I955,IF({1,0},'8.1论文（前端查询） 需要导入-待处理)'!E:E&amp;'8.1论文（前端查询） 需要导入-待处理)'!G:G,'8.1论文（前端查询） 需要导入-待处理)'!A:A),2,)</f>
        <v>2015</v>
      </c>
      <c r="H955" t="str">
        <f>VLOOKUP(T955,刊物分数!A:D,3,1)</f>
        <v>一般核心期刊</v>
      </c>
      <c r="I955" t="s">
        <v>1416</v>
      </c>
      <c r="J955" t="str">
        <f t="array" ref="J955">VLOOKUP(A955&amp;I955,IF({1,0},'8.1论文（前端查询） 需要导入-待处理)'!E:E&amp;'8.1论文（前端查询） 需要导入-待处理)'!G:G,'8.1论文（前端查询） 需要导入-待处理)'!I:I),2,)</f>
        <v>2015-10-29 </v>
      </c>
      <c r="K955" t="str">
        <f t="array" ref="K955">VLOOKUP(A955&amp;I955,IF({1,0},'8.1论文（前端查询） 需要导入-待处理)'!E:E&amp;'8.1论文（前端查询） 需要导入-待处理)'!G:G,'8.1论文（前端查询） 需要导入-待处理)'!H:H),2,)</f>
        <v>0.18</v>
      </c>
      <c r="L955" t="s">
        <v>27</v>
      </c>
      <c r="M955" t="s">
        <v>2330</v>
      </c>
      <c r="N955" t="s">
        <v>29</v>
      </c>
      <c r="R955" t="str">
        <f>CONCATENATE(E955,"(",VLOOKUP(H955,刊物分数!C:D,2,)*70%,")")</f>
        <v>wangzibo(42)</v>
      </c>
      <c r="T955">
        <v>60</v>
      </c>
    </row>
    <row r="956" hidden="1" spans="1:20">
      <c r="A956" t="s">
        <v>2680</v>
      </c>
      <c r="B956" s="9" t="s">
        <v>2556</v>
      </c>
      <c r="C956" t="str">
        <f t="array" ref="C956">IF(ISNA(VLOOKUP(A956&amp;I956&amp;"1",IF({1,0},'8.1论文（前端查询） 需要导入-待处理)'!E:E&amp;'8.1论文（前端查询） 需要导入-待处理)'!G:G&amp;'8.1论文（前端查询） 需要导入-待处理)'!K:K,'8.1论文（前端查询） 需要导入-待处理)'!B:B),2,)),VLOOKUP(A956,IF({1,0},'8.1论文（前端查询） 需要导入-待处理)'!E:E,'8.1论文（前端查询） 需要导入-待处理)'!B:B),2,),VLOOKUP(A956&amp;I956&amp;"1",IF({1,0},'8.1论文（前端查询） 需要导入-待处理)'!E:E&amp;'8.1论文（前端查询） 需要导入-待处理)'!G:G&amp;'8.1论文（前端查询） 需要导入-待处理)'!K:K,'8.1论文（前端查询） 需要导入-待处理)'!B:B),2,))</f>
        <v>王资博</v>
      </c>
      <c r="D956" t="str">
        <f>VLOOKUP(C956,[1]Sheet1!$A:$B,2,)</f>
        <v>wangzibo</v>
      </c>
      <c r="E956" s="1" t="s">
        <v>2329</v>
      </c>
      <c r="F956" t="str">
        <f t="array" ref="F956">IF(VLOOKUP(A956&amp;I956,IF({1,0},'8.1论文（前端查询） 需要导入-待处理)'!E:E&amp;'8.1论文（前端查询） 需要导入-待处理)'!G:G,'8.1论文（前端查询） 需要导入-待处理)'!J:J),2,)="1","独立完成","合作完成")</f>
        <v>独立完成</v>
      </c>
      <c r="G956" t="str">
        <f t="array" ref="G956">VLOOKUP(A956&amp;I956,IF({1,0},'8.1论文（前端查询） 需要导入-待处理)'!E:E&amp;'8.1论文（前端查询） 需要导入-待处理)'!G:G,'8.1论文（前端查询） 需要导入-待处理)'!A:A),2,)</f>
        <v>2015</v>
      </c>
      <c r="H956" t="str">
        <f>VLOOKUP(T956,刊物分数!A:D,3,1)</f>
        <v>一般期刊、公开出版的论文集</v>
      </c>
      <c r="I956" t="s">
        <v>2556</v>
      </c>
      <c r="J956" t="str">
        <f t="array" ref="J956">VLOOKUP(A956&amp;I956,IF({1,0},'8.1论文（前端查询） 需要导入-待处理)'!E:E&amp;'8.1论文（前端查询） 需要导入-待处理)'!G:G,'8.1论文（前端查询） 需要导入-待处理)'!I:I),2,)</f>
        <v>2015-01-01 </v>
      </c>
      <c r="K956" t="str">
        <f t="array" ref="K956">VLOOKUP(A956&amp;I956,IF({1,0},'8.1论文（前端查询） 需要导入-待处理)'!E:E&amp;'8.1论文（前端查询） 需要导入-待处理)'!G:G,'8.1论文（前端查询） 需要导入-待处理)'!H:H),2,)</f>
        <v>0.8</v>
      </c>
      <c r="L956" t="s">
        <v>27</v>
      </c>
      <c r="M956" t="s">
        <v>2330</v>
      </c>
      <c r="N956" t="s">
        <v>29</v>
      </c>
      <c r="R956" t="str">
        <f>CONCATENATE(E956,"(",VLOOKUP(H956,刊物分数!C:D,2,)*70%,")")</f>
        <v>wangzibo(14)</v>
      </c>
      <c r="T956">
        <v>10</v>
      </c>
    </row>
    <row r="957" hidden="1" spans="1:20">
      <c r="A957" t="s">
        <v>2681</v>
      </c>
      <c r="B957" s="9" t="s">
        <v>210</v>
      </c>
      <c r="C957" t="str">
        <f t="array" ref="C957">IF(ISNA(VLOOKUP(A957&amp;I957&amp;"1",IF({1,0},'8.1论文（前端查询） 需要导入-待处理)'!E:E&amp;'8.1论文（前端查询） 需要导入-待处理)'!G:G&amp;'8.1论文（前端查询） 需要导入-待处理)'!K:K,'8.1论文（前端查询） 需要导入-待处理)'!B:B),2,)),VLOOKUP(A957,IF({1,0},'8.1论文（前端查询） 需要导入-待处理)'!E:E,'8.1论文（前端查询） 需要导入-待处理)'!B:B),2,),VLOOKUP(A957&amp;I957&amp;"1",IF({1,0},'8.1论文（前端查询） 需要导入-待处理)'!E:E&amp;'8.1论文（前端查询） 需要导入-待处理)'!G:G&amp;'8.1论文（前端查询） 需要导入-待处理)'!K:K,'8.1论文（前端查询） 需要导入-待处理)'!B:B),2,))</f>
        <v>王资博</v>
      </c>
      <c r="D957" t="str">
        <f>VLOOKUP(C957,[1]Sheet1!$A:$B,2,)</f>
        <v>wangzibo</v>
      </c>
      <c r="E957" s="1" t="s">
        <v>2329</v>
      </c>
      <c r="F957" t="str">
        <f t="array" ref="F957">IF(VLOOKUP(A957&amp;I957,IF({1,0},'8.1论文（前端查询） 需要导入-待处理)'!E:E&amp;'8.1论文（前端查询） 需要导入-待处理)'!G:G,'8.1论文（前端查询） 需要导入-待处理)'!J:J),2,)="1","独立完成","合作完成")</f>
        <v>独立完成</v>
      </c>
      <c r="G957" t="str">
        <f t="array" ref="G957">VLOOKUP(A957&amp;I957,IF({1,0},'8.1论文（前端查询） 需要导入-待处理)'!E:E&amp;'8.1论文（前端查询） 需要导入-待处理)'!G:G,'8.1论文（前端查询） 需要导入-待处理)'!A:A),2,)</f>
        <v>2015</v>
      </c>
      <c r="H957" t="str">
        <f>VLOOKUP(T957,刊物分数!A:D,3,1)</f>
        <v>一般期刊、公开出版的论文集</v>
      </c>
      <c r="I957" t="s">
        <v>210</v>
      </c>
      <c r="J957" t="str">
        <f t="array" ref="J957">VLOOKUP(A957&amp;I957,IF({1,0},'8.1论文（前端查询） 需要导入-待处理)'!E:E&amp;'8.1论文（前端查询） 需要导入-待处理)'!G:G,'8.1论文（前端查询） 需要导入-待处理)'!I:I),2,)</f>
        <v>2015-11-20 </v>
      </c>
      <c r="K957" t="str">
        <f t="array" ref="K957">VLOOKUP(A957&amp;I957,IF({1,0},'8.1论文（前端查询） 需要导入-待处理)'!E:E&amp;'8.1论文（前端查询） 需要导入-待处理)'!G:G,'8.1论文（前端查询） 需要导入-待处理)'!H:H),2,)</f>
        <v>1.2</v>
      </c>
      <c r="L957" t="s">
        <v>27</v>
      </c>
      <c r="M957" t="s">
        <v>2330</v>
      </c>
      <c r="N957" t="s">
        <v>29</v>
      </c>
      <c r="R957" t="str">
        <f>CONCATENATE(E957,"(",VLOOKUP(H957,刊物分数!C:D,2,)*70%,")")</f>
        <v>wangzibo(14)</v>
      </c>
      <c r="T957">
        <v>10</v>
      </c>
    </row>
    <row r="958" hidden="1" spans="1:20">
      <c r="A958" t="s">
        <v>2683</v>
      </c>
      <c r="B958" s="9" t="s">
        <v>2556</v>
      </c>
      <c r="C958" t="str">
        <f t="array" ref="C958">IF(ISNA(VLOOKUP(A958&amp;I958&amp;"1",IF({1,0},'8.1论文（前端查询） 需要导入-待处理)'!E:E&amp;'8.1论文（前端查询） 需要导入-待处理)'!G:G&amp;'8.1论文（前端查询） 需要导入-待处理)'!K:K,'8.1论文（前端查询） 需要导入-待处理)'!B:B),2,)),VLOOKUP(A958,IF({1,0},'8.1论文（前端查询） 需要导入-待处理)'!E:E,'8.1论文（前端查询） 需要导入-待处理)'!B:B),2,),VLOOKUP(A958&amp;I958&amp;"1",IF({1,0},'8.1论文（前端查询） 需要导入-待处理)'!E:E&amp;'8.1论文（前端查询） 需要导入-待处理)'!G:G&amp;'8.1论文（前端查询） 需要导入-待处理)'!K:K,'8.1论文（前端查询） 需要导入-待处理)'!B:B),2,))</f>
        <v>王资博</v>
      </c>
      <c r="D958" t="str">
        <f>VLOOKUP(C958,[1]Sheet1!$A:$B,2,)</f>
        <v>wangzibo</v>
      </c>
      <c r="E958" s="1" t="s">
        <v>2329</v>
      </c>
      <c r="F958" t="str">
        <f t="array" ref="F958">IF(VLOOKUP(A958&amp;I958,IF({1,0},'8.1论文（前端查询） 需要导入-待处理)'!E:E&amp;'8.1论文（前端查询） 需要导入-待处理)'!G:G,'8.1论文（前端查询） 需要导入-待处理)'!J:J),2,)="1","独立完成","合作完成")</f>
        <v>合作完成</v>
      </c>
      <c r="G958" t="str">
        <f t="array" ref="G958">VLOOKUP(A958&amp;I958,IF({1,0},'8.1论文（前端查询） 需要导入-待处理)'!E:E&amp;'8.1论文（前端查询） 需要导入-待处理)'!G:G,'8.1论文（前端查询） 需要导入-待处理)'!A:A),2,)</f>
        <v>2015</v>
      </c>
      <c r="H958" t="str">
        <f>VLOOKUP(T958,刊物分数!A:D,3,1)</f>
        <v>内部刊物</v>
      </c>
      <c r="I958" t="s">
        <v>2556</v>
      </c>
      <c r="J958" t="str">
        <f t="array" ref="J958">VLOOKUP(A958&amp;I958,IF({1,0},'8.1论文（前端查询） 需要导入-待处理)'!E:E&amp;'8.1论文（前端查询） 需要导入-待处理)'!G:G,'8.1论文（前端查询） 需要导入-待处理)'!I:I),2,)</f>
        <v>2015-01-01 </v>
      </c>
      <c r="K958" t="str">
        <f t="array" ref="K958">VLOOKUP(A958&amp;I958,IF({1,0},'8.1论文（前端查询） 需要导入-待处理)'!E:E&amp;'8.1论文（前端查询） 需要导入-待处理)'!G:G,'8.1论文（前端查询） 需要导入-待处理)'!H:H),2,)</f>
        <v>1.2</v>
      </c>
      <c r="L958" t="s">
        <v>27</v>
      </c>
      <c r="M958" t="s">
        <v>2330</v>
      </c>
      <c r="N958" t="s">
        <v>29</v>
      </c>
      <c r="R958" t="str">
        <f>CONCATENATE(E958,"(",VLOOKUP(H958,刊物分数!C:D,2,)*70%,")")</f>
        <v>wangzibo(3.5)</v>
      </c>
      <c r="T958">
        <v>3</v>
      </c>
    </row>
    <row r="959" hidden="1" spans="1:20">
      <c r="A959" t="s">
        <v>2684</v>
      </c>
      <c r="B959" s="9" t="s">
        <v>2556</v>
      </c>
      <c r="C959" t="str">
        <f t="array" ref="C959">IF(ISNA(VLOOKUP(A959&amp;I959&amp;"1",IF({1,0},'8.1论文（前端查询） 需要导入-待处理)'!E:E&amp;'8.1论文（前端查询） 需要导入-待处理)'!G:G&amp;'8.1论文（前端查询） 需要导入-待处理)'!K:K,'8.1论文（前端查询） 需要导入-待处理)'!B:B),2,)),VLOOKUP(A959,IF({1,0},'8.1论文（前端查询） 需要导入-待处理)'!E:E,'8.1论文（前端查询） 需要导入-待处理)'!B:B),2,),VLOOKUP(A959&amp;I959&amp;"1",IF({1,0},'8.1论文（前端查询） 需要导入-待处理)'!E:E&amp;'8.1论文（前端查询） 需要导入-待处理)'!G:G&amp;'8.1论文（前端查询） 需要导入-待处理)'!K:K,'8.1论文（前端查询） 需要导入-待处理)'!B:B),2,))</f>
        <v>王资博</v>
      </c>
      <c r="D959" t="str">
        <f>VLOOKUP(C959,[1]Sheet1!$A:$B,2,)</f>
        <v>wangzibo</v>
      </c>
      <c r="E959" s="1" t="s">
        <v>2329</v>
      </c>
      <c r="F959" t="str">
        <f t="array" ref="F959">IF(VLOOKUP(A959&amp;I959,IF({1,0},'8.1论文（前端查询） 需要导入-待处理)'!E:E&amp;'8.1论文（前端查询） 需要导入-待处理)'!G:G,'8.1论文（前端查询） 需要导入-待处理)'!J:J),2,)="1","独立完成","合作完成")</f>
        <v>合作完成</v>
      </c>
      <c r="G959" t="str">
        <f t="array" ref="G959">VLOOKUP(A959&amp;I959,IF({1,0},'8.1论文（前端查询） 需要导入-待处理)'!E:E&amp;'8.1论文（前端查询） 需要导入-待处理)'!G:G,'8.1论文（前端查询） 需要导入-待处理)'!A:A),2,)</f>
        <v>2015</v>
      </c>
      <c r="H959" t="str">
        <f>VLOOKUP(T959,刊物分数!A:D,3,1)</f>
        <v>内部刊物</v>
      </c>
      <c r="I959" t="s">
        <v>2556</v>
      </c>
      <c r="J959" t="str">
        <f t="array" ref="J959">VLOOKUP(A959&amp;I959,IF({1,0},'8.1论文（前端查询） 需要导入-待处理)'!E:E&amp;'8.1论文（前端查询） 需要导入-待处理)'!G:G,'8.1论文（前端查询） 需要导入-待处理)'!I:I),2,)</f>
        <v>2015-01-01 </v>
      </c>
      <c r="K959" t="str">
        <f t="array" ref="K959">VLOOKUP(A959&amp;I959,IF({1,0},'8.1论文（前端查询） 需要导入-待处理)'!E:E&amp;'8.1论文（前端查询） 需要导入-待处理)'!G:G,'8.1论文（前端查询） 需要导入-待处理)'!H:H),2,)</f>
        <v>0.8</v>
      </c>
      <c r="L959" t="s">
        <v>27</v>
      </c>
      <c r="M959" t="s">
        <v>2330</v>
      </c>
      <c r="N959" t="s">
        <v>29</v>
      </c>
      <c r="R959" t="str">
        <f>CONCATENATE(E959,"(",VLOOKUP(H959,刊物分数!C:D,2,)*70%,")")</f>
        <v>wangzibo(3.5)</v>
      </c>
      <c r="T959">
        <v>1</v>
      </c>
    </row>
    <row r="960" hidden="1" spans="1:20">
      <c r="A960" t="s">
        <v>2685</v>
      </c>
      <c r="B960" s="9" t="s">
        <v>2115</v>
      </c>
      <c r="C960" t="str">
        <f t="array" ref="C960">IF(ISNA(VLOOKUP(A960&amp;I960&amp;"1",IF({1,0},'8.1论文（前端查询） 需要导入-待处理)'!E:E&amp;'8.1论文（前端查询） 需要导入-待处理)'!G:G&amp;'8.1论文（前端查询） 需要导入-待处理)'!K:K,'8.1论文（前端查询） 需要导入-待处理)'!B:B),2,)),VLOOKUP(A960,IF({1,0},'8.1论文（前端查询） 需要导入-待处理)'!E:E,'8.1论文（前端查询） 需要导入-待处理)'!B:B),2,),VLOOKUP(A960&amp;I960&amp;"1",IF({1,0},'8.1论文（前端查询） 需要导入-待处理)'!E:E&amp;'8.1论文（前端查询） 需要导入-待处理)'!G:G&amp;'8.1论文（前端查询） 需要导入-待处理)'!K:K,'8.1论文（前端查询） 需要导入-待处理)'!B:B),2,))</f>
        <v>王资博</v>
      </c>
      <c r="D960" t="str">
        <f>VLOOKUP(C960,[1]Sheet1!$A:$B,2,)</f>
        <v>wangzibo</v>
      </c>
      <c r="E960" s="1" t="s">
        <v>2329</v>
      </c>
      <c r="F960" t="str">
        <f t="array" ref="F960">IF(VLOOKUP(A960&amp;I960,IF({1,0},'8.1论文（前端查询） 需要导入-待处理)'!E:E&amp;'8.1论文（前端查询） 需要导入-待处理)'!G:G,'8.1论文（前端查询） 需要导入-待处理)'!J:J),2,)="1","独立完成","合作完成")</f>
        <v>独立完成</v>
      </c>
      <c r="G960" t="str">
        <f t="array" ref="G960">VLOOKUP(A960&amp;I960,IF({1,0},'8.1论文（前端查询） 需要导入-待处理)'!E:E&amp;'8.1论文（前端查询） 需要导入-待处理)'!G:G,'8.1论文（前端查询） 需要导入-待处理)'!A:A),2,)</f>
        <v>2015</v>
      </c>
      <c r="H960" t="str">
        <f>VLOOKUP(T960,刊物分数!A:D,3,1)</f>
        <v>一般核心期刊</v>
      </c>
      <c r="I960" t="s">
        <v>2115</v>
      </c>
      <c r="J960" t="str">
        <f t="array" ref="J960">VLOOKUP(A960&amp;I960,IF({1,0},'8.1论文（前端查询） 需要导入-待处理)'!E:E&amp;'8.1论文（前端查询） 需要导入-待处理)'!G:G,'8.1论文（前端查询） 需要导入-待处理)'!I:I),2,)</f>
        <v>2015-11-23 </v>
      </c>
      <c r="K960" t="str">
        <f t="array" ref="K960">VLOOKUP(A960&amp;I960,IF({1,0},'8.1论文（前端查询） 需要导入-待处理)'!E:E&amp;'8.1论文（前端查询） 需要导入-待处理)'!G:G,'8.1论文（前端查询） 需要导入-待处理)'!H:H),2,)</f>
        <v>0.7</v>
      </c>
      <c r="L960" t="s">
        <v>27</v>
      </c>
      <c r="M960" t="s">
        <v>2330</v>
      </c>
      <c r="N960" t="s">
        <v>29</v>
      </c>
      <c r="R960" t="str">
        <f>CONCATENATE(E960,"(",VLOOKUP(H960,刊物分数!C:D,2,)*70%,")")</f>
        <v>wangzibo(42)</v>
      </c>
      <c r="T960">
        <v>30</v>
      </c>
    </row>
    <row r="961" hidden="1" spans="1:20">
      <c r="A961" t="s">
        <v>2687</v>
      </c>
      <c r="B961" s="9" t="s">
        <v>2688</v>
      </c>
      <c r="C961" t="str">
        <f t="array" ref="C961">IF(ISNA(VLOOKUP(A961&amp;I961&amp;"1",IF({1,0},'8.1论文（前端查询） 需要导入-待处理)'!E:E&amp;'8.1论文（前端查询） 需要导入-待处理)'!G:G&amp;'8.1论文（前端查询） 需要导入-待处理)'!K:K,'8.1论文（前端查询） 需要导入-待处理)'!B:B),2,)),VLOOKUP(A961,IF({1,0},'8.1论文（前端查询） 需要导入-待处理)'!E:E,'8.1论文（前端查询） 需要导入-待处理)'!B:B),2,),VLOOKUP(A961&amp;I961&amp;"1",IF({1,0},'8.1论文（前端查询） 需要导入-待处理)'!E:E&amp;'8.1论文（前端查询） 需要导入-待处理)'!G:G&amp;'8.1论文（前端查询） 需要导入-待处理)'!K:K,'8.1论文（前端查询） 需要导入-待处理)'!B:B),2,))</f>
        <v>王资博</v>
      </c>
      <c r="D961" t="str">
        <f>VLOOKUP(C961,[1]Sheet1!$A:$B,2,)</f>
        <v>wangzibo</v>
      </c>
      <c r="E961" s="1" t="s">
        <v>2329</v>
      </c>
      <c r="F961" t="str">
        <f t="array" ref="F961">IF(VLOOKUP(A961&amp;I961,IF({1,0},'8.1论文（前端查询） 需要导入-待处理)'!E:E&amp;'8.1论文（前端查询） 需要导入-待处理)'!G:G,'8.1论文（前端查询） 需要导入-待处理)'!J:J),2,)="1","独立完成","合作完成")</f>
        <v>独立完成</v>
      </c>
      <c r="G961" t="str">
        <f t="array" ref="G961">VLOOKUP(A961&amp;I961,IF({1,0},'8.1论文（前端查询） 需要导入-待处理)'!E:E&amp;'8.1论文（前端查询） 需要导入-待处理)'!G:G,'8.1论文（前端查询） 需要导入-待处理)'!A:A),2,)</f>
        <v>2015</v>
      </c>
      <c r="H961" t="str">
        <f>VLOOKUP(T961,刊物分数!A:D,3,1)</f>
        <v>一般期刊、公开出版的论文集</v>
      </c>
      <c r="I961" t="s">
        <v>2688</v>
      </c>
      <c r="J961" t="str">
        <f t="array" ref="J961">VLOOKUP(A961&amp;I961,IF({1,0},'8.1论文（前端查询） 需要导入-待处理)'!E:E&amp;'8.1论文（前端查询） 需要导入-待处理)'!G:G,'8.1论文（前端查询） 需要导入-待处理)'!I:I),2,)</f>
        <v>2015-11-25 </v>
      </c>
      <c r="K961" t="str">
        <f t="array" ref="K961">VLOOKUP(A961&amp;I961,IF({1,0},'8.1论文（前端查询） 需要导入-待处理)'!E:E&amp;'8.1论文（前端查询） 需要导入-待处理)'!G:G,'8.1论文（前端查询） 需要导入-待处理)'!H:H),2,)</f>
        <v>0.9</v>
      </c>
      <c r="L961" t="s">
        <v>27</v>
      </c>
      <c r="M961" t="s">
        <v>2330</v>
      </c>
      <c r="N961" t="s">
        <v>29</v>
      </c>
      <c r="R961" t="str">
        <f>CONCATENATE(E961,"(",VLOOKUP(H961,刊物分数!C:D,2,)*70%,")")</f>
        <v>wangzibo(14)</v>
      </c>
      <c r="T961">
        <v>10</v>
      </c>
    </row>
    <row r="962" hidden="1" spans="1:20">
      <c r="A962" t="s">
        <v>2690</v>
      </c>
      <c r="B962" s="9" t="s">
        <v>2673</v>
      </c>
      <c r="C962" t="str">
        <f t="array" ref="C962">IF(ISNA(VLOOKUP(A962&amp;I962&amp;"1",IF({1,0},'8.1论文（前端查询） 需要导入-待处理)'!E:E&amp;'8.1论文（前端查询） 需要导入-待处理)'!G:G&amp;'8.1论文（前端查询） 需要导入-待处理)'!K:K,'8.1论文（前端查询） 需要导入-待处理)'!B:B),2,)),VLOOKUP(A962,IF({1,0},'8.1论文（前端查询） 需要导入-待处理)'!E:E,'8.1论文（前端查询） 需要导入-待处理)'!B:B),2,),VLOOKUP(A962&amp;I962&amp;"1",IF({1,0},'8.1论文（前端查询） 需要导入-待处理)'!E:E&amp;'8.1论文（前端查询） 需要导入-待处理)'!G:G&amp;'8.1论文（前端查询） 需要导入-待处理)'!K:K,'8.1论文（前端查询） 需要导入-待处理)'!B:B),2,))</f>
        <v>王资博</v>
      </c>
      <c r="D962" t="str">
        <f>VLOOKUP(C962,[1]Sheet1!$A:$B,2,)</f>
        <v>wangzibo</v>
      </c>
      <c r="E962" s="1" t="s">
        <v>2329</v>
      </c>
      <c r="F962" t="str">
        <f t="array" ref="F962">IF(VLOOKUP(A962&amp;I962,IF({1,0},'8.1论文（前端查询） 需要导入-待处理)'!E:E&amp;'8.1论文（前端查询） 需要导入-待处理)'!G:G,'8.1论文（前端查询） 需要导入-待处理)'!J:J),2,)="1","独立完成","合作完成")</f>
        <v>独立完成</v>
      </c>
      <c r="G962" t="str">
        <f t="array" ref="G962">VLOOKUP(A962&amp;I962,IF({1,0},'8.1论文（前端查询） 需要导入-待处理)'!E:E&amp;'8.1论文（前端查询） 需要导入-待处理)'!G:G,'8.1论文（前端查询） 需要导入-待处理)'!A:A),2,)</f>
        <v>2015</v>
      </c>
      <c r="H962" t="str">
        <f>VLOOKUP(T962,刊物分数!A:D,3,1)</f>
        <v>一般期刊、公开出版的论文集</v>
      </c>
      <c r="I962" t="s">
        <v>2673</v>
      </c>
      <c r="J962" t="str">
        <f t="array" ref="J962">VLOOKUP(A962&amp;I962,IF({1,0},'8.1论文（前端查询） 需要导入-待处理)'!E:E&amp;'8.1论文（前端查询） 需要导入-待处理)'!G:G,'8.1论文（前端查询） 需要导入-待处理)'!I:I),2,)</f>
        <v>2015-01-20 </v>
      </c>
      <c r="K962" t="str">
        <f t="array" ref="K962">VLOOKUP(A962&amp;I962,IF({1,0},'8.1论文（前端查询） 需要导入-待处理)'!E:E&amp;'8.1论文（前端查询） 需要导入-待处理)'!G:G,'8.1论文（前端查询） 需要导入-待处理)'!H:H),2,)</f>
        <v>0.8</v>
      </c>
      <c r="L962" t="s">
        <v>27</v>
      </c>
      <c r="M962" t="s">
        <v>2330</v>
      </c>
      <c r="N962" t="s">
        <v>29</v>
      </c>
      <c r="R962" t="str">
        <f>CONCATENATE(E962,"(",VLOOKUP(H962,刊物分数!C:D,2,)*70%,")")</f>
        <v>wangzibo(14)</v>
      </c>
      <c r="T962">
        <v>20</v>
      </c>
    </row>
    <row r="963" hidden="1" spans="1:20">
      <c r="A963" t="s">
        <v>2691</v>
      </c>
      <c r="B963" s="9" t="s">
        <v>2692</v>
      </c>
      <c r="C963" t="str">
        <f t="array" ref="C963">IF(ISNA(VLOOKUP(A963&amp;I963&amp;"1",IF({1,0},'8.1论文（前端查询） 需要导入-待处理)'!E:E&amp;'8.1论文（前端查询） 需要导入-待处理)'!G:G&amp;'8.1论文（前端查询） 需要导入-待处理)'!K:K,'8.1论文（前端查询） 需要导入-待处理)'!B:B),2,)),VLOOKUP(A963,IF({1,0},'8.1论文（前端查询） 需要导入-待处理)'!E:E,'8.1论文（前端查询） 需要导入-待处理)'!B:B),2,),VLOOKUP(A963&amp;I963&amp;"1",IF({1,0},'8.1论文（前端查询） 需要导入-待处理)'!E:E&amp;'8.1论文（前端查询） 需要导入-待处理)'!G:G&amp;'8.1论文（前端查询） 需要导入-待处理)'!K:K,'8.1论文（前端查询） 需要导入-待处理)'!B:B),2,))</f>
        <v>文丰安</v>
      </c>
      <c r="D963" t="str">
        <f>VLOOKUP(C963,[1]Sheet1!$A:$B,2,)</f>
        <v>wenfengan</v>
      </c>
      <c r="E963" s="1" t="s">
        <v>2343</v>
      </c>
      <c r="F963" t="str">
        <f t="array" ref="F963">IF(VLOOKUP(A963&amp;I963,IF({1,0},'8.1论文（前端查询） 需要导入-待处理)'!E:E&amp;'8.1论文（前端查询） 需要导入-待处理)'!G:G,'8.1论文（前端查询） 需要导入-待处理)'!J:J),2,)="1","独立完成","合作完成")</f>
        <v>合作完成</v>
      </c>
      <c r="G963" t="str">
        <f t="array" ref="G963">VLOOKUP(A963&amp;I963,IF({1,0},'8.1论文（前端查询） 需要导入-待处理)'!E:E&amp;'8.1论文（前端查询） 需要导入-待处理)'!G:G,'8.1论文（前端查询） 需要导入-待处理)'!A:A),2,)</f>
        <v>2015</v>
      </c>
      <c r="H963" t="str">
        <f>VLOOKUP(T963,刊物分数!A:D,3,1)</f>
        <v>一般核心期刊</v>
      </c>
      <c r="I963" t="s">
        <v>2692</v>
      </c>
      <c r="J963" t="str">
        <f t="array" ref="J963">VLOOKUP(A963&amp;I963,IF({1,0},'8.1论文（前端查询） 需要导入-待处理)'!E:E&amp;'8.1论文（前端查询） 需要导入-待处理)'!G:G,'8.1论文（前端查询） 需要导入-待处理)'!I:I),2,)</f>
        <v>2015-02-25 </v>
      </c>
      <c r="K963" t="str">
        <f t="array" ref="K963">VLOOKUP(A963&amp;I963,IF({1,0},'8.1论文（前端查询） 需要导入-待处理)'!E:E&amp;'8.1论文（前端查询） 需要导入-待处理)'!G:G,'8.1论文（前端查询） 需要导入-待处理)'!H:H),2,)</f>
        <v>1.1</v>
      </c>
      <c r="L963" t="s">
        <v>27</v>
      </c>
      <c r="M963" t="s">
        <v>2345</v>
      </c>
      <c r="N963" t="s">
        <v>29</v>
      </c>
      <c r="R963" t="str">
        <f>CONCATENATE(E963,"(",VLOOKUP(H963,刊物分数!C:D,2,)*70%,")")</f>
        <v>wenfengan(42)</v>
      </c>
      <c r="T963">
        <v>30</v>
      </c>
    </row>
    <row r="964" hidden="1" spans="1:20">
      <c r="A964" t="s">
        <v>2694</v>
      </c>
      <c r="B964" s="9" t="s">
        <v>2695</v>
      </c>
      <c r="C964" t="str">
        <f t="array" ref="C964">IF(ISNA(VLOOKUP(A964&amp;I964&amp;"1",IF({1,0},'8.1论文（前端查询） 需要导入-待处理)'!E:E&amp;'8.1论文（前端查询） 需要导入-待处理)'!G:G&amp;'8.1论文（前端查询） 需要导入-待处理)'!K:K,'8.1论文（前端查询） 需要导入-待处理)'!B:B),2,)),VLOOKUP(A964,IF({1,0},'8.1论文（前端查询） 需要导入-待处理)'!E:E,'8.1论文（前端查询） 需要导入-待处理)'!B:B),2,),VLOOKUP(A964&amp;I964&amp;"1",IF({1,0},'8.1论文（前端查询） 需要导入-待处理)'!E:E&amp;'8.1论文（前端查询） 需要导入-待处理)'!G:G&amp;'8.1论文（前端查询） 需要导入-待处理)'!K:K,'8.1论文（前端查询） 需要导入-待处理)'!B:B),2,))</f>
        <v>文丰安</v>
      </c>
      <c r="D964" t="str">
        <f>VLOOKUP(C964,[1]Sheet1!$A:$B,2,)</f>
        <v>wenfengan</v>
      </c>
      <c r="E964" s="1" t="s">
        <v>2343</v>
      </c>
      <c r="F964" t="str">
        <f t="array" ref="F964">IF(VLOOKUP(A964&amp;I964,IF({1,0},'8.1论文（前端查询） 需要导入-待处理)'!E:E&amp;'8.1论文（前端查询） 需要导入-待处理)'!G:G,'8.1论文（前端查询） 需要导入-待处理)'!J:J),2,)="1","独立完成","合作完成")</f>
        <v>独立完成</v>
      </c>
      <c r="G964" t="str">
        <f t="array" ref="G964">VLOOKUP(A964&amp;I964,IF({1,0},'8.1论文（前端查询） 需要导入-待处理)'!E:E&amp;'8.1论文（前端查询） 需要导入-待处理)'!G:G,'8.1论文（前端查询） 需要导入-待处理)'!A:A),2,)</f>
        <v>2015</v>
      </c>
      <c r="H964" t="str">
        <f>VLOOKUP(T964,刊物分数!A:D,3,1)</f>
        <v>CSSCI核心期刊</v>
      </c>
      <c r="I964" t="s">
        <v>2695</v>
      </c>
      <c r="J964" t="str">
        <f t="array" ref="J964">VLOOKUP(A964&amp;I964,IF({1,0},'8.1论文（前端查询） 需要导入-待处理)'!E:E&amp;'8.1论文（前端查询） 需要导入-待处理)'!G:G,'8.1论文（前端查询） 需要导入-待处理)'!I:I),2,)</f>
        <v>2015-01-01 </v>
      </c>
      <c r="K964" t="str">
        <f t="array" ref="K964">VLOOKUP(A964&amp;I964,IF({1,0},'8.1论文（前端查询） 需要导入-待处理)'!E:E&amp;'8.1论文（前端查询） 需要导入-待处理)'!G:G,'8.1论文（前端查询） 需要导入-待处理)'!H:H),2,)</f>
        <v>1.2</v>
      </c>
      <c r="L964" t="s">
        <v>27</v>
      </c>
      <c r="M964" t="s">
        <v>2345</v>
      </c>
      <c r="N964" t="s">
        <v>29</v>
      </c>
      <c r="R964" t="str">
        <f>CONCATENATE(E964,"(",VLOOKUP(H964,刊物分数!C:D,2,)*70%,")")</f>
        <v>wenfengan(140)</v>
      </c>
      <c r="T964">
        <v>150</v>
      </c>
    </row>
    <row r="965" hidden="1" spans="1:20">
      <c r="A965" t="s">
        <v>2696</v>
      </c>
      <c r="B965" s="9" t="s">
        <v>2697</v>
      </c>
      <c r="C965" t="str">
        <f t="array" ref="C965">IF(ISNA(VLOOKUP(A965&amp;I965&amp;"1",IF({1,0},'8.1论文（前端查询） 需要导入-待处理)'!E:E&amp;'8.1论文（前端查询） 需要导入-待处理)'!G:G&amp;'8.1论文（前端查询） 需要导入-待处理)'!K:K,'8.1论文（前端查询） 需要导入-待处理)'!B:B),2,)),VLOOKUP(A965,IF({1,0},'8.1论文（前端查询） 需要导入-待处理)'!E:E,'8.1论文（前端查询） 需要导入-待处理)'!B:B),2,),VLOOKUP(A965&amp;I965&amp;"1",IF({1,0},'8.1论文（前端查询） 需要导入-待处理)'!E:E&amp;'8.1论文（前端查询） 需要导入-待处理)'!G:G&amp;'8.1论文（前端查询） 需要导入-待处理)'!K:K,'8.1论文（前端查询） 需要导入-待处理)'!B:B),2,))</f>
        <v>文丰安</v>
      </c>
      <c r="D965" t="str">
        <f>VLOOKUP(C965,[1]Sheet1!$A:$B,2,)</f>
        <v>wenfengan</v>
      </c>
      <c r="E965" s="1" t="s">
        <v>2343</v>
      </c>
      <c r="F965" t="str">
        <f t="array" ref="F965">IF(VLOOKUP(A965&amp;I965,IF({1,0},'8.1论文（前端查询） 需要导入-待处理)'!E:E&amp;'8.1论文（前端查询） 需要导入-待处理)'!G:G,'8.1论文（前端查询） 需要导入-待处理)'!J:J),2,)="1","独立完成","合作完成")</f>
        <v>独立完成</v>
      </c>
      <c r="G965" t="str">
        <f t="array" ref="G965">VLOOKUP(A965&amp;I965,IF({1,0},'8.1论文（前端查询） 需要导入-待处理)'!E:E&amp;'8.1论文（前端查询） 需要导入-待处理)'!G:G,'8.1论文（前端查询） 需要导入-待处理)'!A:A),2,)</f>
        <v>2015</v>
      </c>
      <c r="H965" t="str">
        <f>VLOOKUP(T965,刊物分数!A:D,3,1)</f>
        <v>一般核心期刊</v>
      </c>
      <c r="I965" t="s">
        <v>2697</v>
      </c>
      <c r="J965" t="str">
        <f t="array" ref="J965">VLOOKUP(A965&amp;I965,IF({1,0},'8.1论文（前端查询） 需要导入-待处理)'!E:E&amp;'8.1论文（前端查询） 需要导入-待处理)'!G:G,'8.1论文（前端查询） 需要导入-待处理)'!I:I),2,)</f>
        <v>2015-01-10 </v>
      </c>
      <c r="K965" t="str">
        <f t="array" ref="K965">VLOOKUP(A965&amp;I965,IF({1,0},'8.1论文（前端查询） 需要导入-待处理)'!E:E&amp;'8.1论文（前端查询） 需要导入-待处理)'!G:G,'8.1论文（前端查询） 需要导入-待处理)'!H:H),2,)</f>
        <v>1.1</v>
      </c>
      <c r="L965" t="s">
        <v>27</v>
      </c>
      <c r="M965" t="s">
        <v>2345</v>
      </c>
      <c r="N965" t="s">
        <v>29</v>
      </c>
      <c r="R965" t="str">
        <f>CONCATENATE(E965,"(",VLOOKUP(H965,刊物分数!C:D,2,)*70%,")")</f>
        <v>wenfengan(42)</v>
      </c>
      <c r="T965">
        <v>30</v>
      </c>
    </row>
    <row r="966" hidden="1" spans="1:20">
      <c r="A966" t="s">
        <v>2698</v>
      </c>
      <c r="B966" s="9" t="s">
        <v>2699</v>
      </c>
      <c r="C966" t="str">
        <f t="array" ref="C966">IF(ISNA(VLOOKUP(A966&amp;I966&amp;"1",IF({1,0},'8.1论文（前端查询） 需要导入-待处理)'!E:E&amp;'8.1论文（前端查询） 需要导入-待处理)'!G:G&amp;'8.1论文（前端查询） 需要导入-待处理)'!K:K,'8.1论文（前端查询） 需要导入-待处理)'!B:B),2,)),VLOOKUP(A966,IF({1,0},'8.1论文（前端查询） 需要导入-待处理)'!E:E,'8.1论文（前端查询） 需要导入-待处理)'!B:B),2,),VLOOKUP(A966&amp;I966&amp;"1",IF({1,0},'8.1论文（前端查询） 需要导入-待处理)'!E:E&amp;'8.1论文（前端查询） 需要导入-待处理)'!G:G&amp;'8.1论文（前端查询） 需要导入-待处理)'!K:K,'8.1论文（前端查询） 需要导入-待处理)'!B:B),2,))</f>
        <v>文丰安</v>
      </c>
      <c r="D966" t="str">
        <f>VLOOKUP(C966,[1]Sheet1!$A:$B,2,)</f>
        <v>wenfengan</v>
      </c>
      <c r="E966" s="1" t="s">
        <v>2343</v>
      </c>
      <c r="F966" t="str">
        <f t="array" ref="F966">IF(VLOOKUP(A966&amp;I966,IF({1,0},'8.1论文（前端查询） 需要导入-待处理)'!E:E&amp;'8.1论文（前端查询） 需要导入-待处理)'!G:G,'8.1论文（前端查询） 需要导入-待处理)'!J:J),2,)="1","独立完成","合作完成")</f>
        <v>合作完成</v>
      </c>
      <c r="G966" t="str">
        <f t="array" ref="G966">VLOOKUP(A966&amp;I966,IF({1,0},'8.1论文（前端查询） 需要导入-待处理)'!E:E&amp;'8.1论文（前端查询） 需要导入-待处理)'!G:G,'8.1论文（前端查询） 需要导入-待处理)'!A:A),2,)</f>
        <v>2015</v>
      </c>
      <c r="H966" t="str">
        <f>VLOOKUP(T966,刊物分数!A:D,3,1)</f>
        <v>一般核心期刊</v>
      </c>
      <c r="I966" t="s">
        <v>2699</v>
      </c>
      <c r="J966" t="str">
        <f t="array" ref="J966">VLOOKUP(A966&amp;I966,IF({1,0},'8.1论文（前端查询） 需要导入-待处理)'!E:E&amp;'8.1论文（前端查询） 需要导入-待处理)'!G:G,'8.1论文（前端查询） 需要导入-待处理)'!I:I),2,)</f>
        <v>2015-01-14 </v>
      </c>
      <c r="K966" t="str">
        <f t="array" ref="K966">VLOOKUP(A966&amp;I966,IF({1,0},'8.1论文（前端查询） 需要导入-待处理)'!E:E&amp;'8.1论文（前端查询） 需要导入-待处理)'!G:G,'8.1论文（前端查询） 需要导入-待处理)'!H:H),2,)</f>
        <v>0.16</v>
      </c>
      <c r="L966" t="s">
        <v>27</v>
      </c>
      <c r="M966" t="s">
        <v>2345</v>
      </c>
      <c r="N966" t="s">
        <v>29</v>
      </c>
      <c r="R966" t="str">
        <f>CONCATENATE(E966,"(",VLOOKUP(H966,刊物分数!C:D,2,)*70%,")")</f>
        <v>wenfengan(42)</v>
      </c>
      <c r="T966">
        <v>60</v>
      </c>
    </row>
    <row r="967" hidden="1" spans="1:20">
      <c r="A967" t="s">
        <v>2700</v>
      </c>
      <c r="B967" s="9" t="s">
        <v>1884</v>
      </c>
      <c r="C967" t="str">
        <f t="array" ref="C967">IF(ISNA(VLOOKUP(A967&amp;I967&amp;"1",IF({1,0},'8.1论文（前端查询） 需要导入-待处理)'!E:E&amp;'8.1论文（前端查询） 需要导入-待处理)'!G:G&amp;'8.1论文（前端查询） 需要导入-待处理)'!K:K,'8.1论文（前端查询） 需要导入-待处理)'!B:B),2,)),VLOOKUP(A967,IF({1,0},'8.1论文（前端查询） 需要导入-待处理)'!E:E,'8.1论文（前端查询） 需要导入-待处理)'!B:B),2,),VLOOKUP(A967&amp;I967&amp;"1",IF({1,0},'8.1论文（前端查询） 需要导入-待处理)'!E:E&amp;'8.1论文（前端查询） 需要导入-待处理)'!G:G&amp;'8.1论文（前端查询） 需要导入-待处理)'!K:K,'8.1论文（前端查询） 需要导入-待处理)'!B:B),2,))</f>
        <v>文丰安</v>
      </c>
      <c r="D967" t="str">
        <f>VLOOKUP(C967,[1]Sheet1!$A:$B,2,)</f>
        <v>wenfengan</v>
      </c>
      <c r="E967" s="1" t="s">
        <v>2343</v>
      </c>
      <c r="F967" t="str">
        <f t="array" ref="F967">IF(VLOOKUP(A967&amp;I967,IF({1,0},'8.1论文（前端查询） 需要导入-待处理)'!E:E&amp;'8.1论文（前端查询） 需要导入-待处理)'!G:G,'8.1论文（前端查询） 需要导入-待处理)'!J:J),2,)="1","独立完成","合作完成")</f>
        <v>独立完成</v>
      </c>
      <c r="G967" t="str">
        <f t="array" ref="G967">VLOOKUP(A967&amp;I967,IF({1,0},'8.1论文（前端查询） 需要导入-待处理)'!E:E&amp;'8.1论文（前端查询） 需要导入-待处理)'!G:G,'8.1论文（前端查询） 需要导入-待处理)'!A:A),2,)</f>
        <v>2015</v>
      </c>
      <c r="H967" t="str">
        <f>VLOOKUP(T967,刊物分数!A:D,3,1)</f>
        <v>内部刊物</v>
      </c>
      <c r="I967" t="s">
        <v>1884</v>
      </c>
      <c r="J967" t="str">
        <f t="array" ref="J967">VLOOKUP(A967&amp;I967,IF({1,0},'8.1论文（前端查询） 需要导入-待处理)'!E:E&amp;'8.1论文（前端查询） 需要导入-待处理)'!G:G,'8.1论文（前端查询） 需要导入-待处理)'!I:I),2,)</f>
        <v>2015-11-25 </v>
      </c>
      <c r="K967" t="str">
        <f t="array" ref="K967">VLOOKUP(A967&amp;I967,IF({1,0},'8.1论文（前端查询） 需要导入-待处理)'!E:E&amp;'8.1论文（前端查询） 需要导入-待处理)'!G:G,'8.1论文（前端查询） 需要导入-待处理)'!H:H),2,)</f>
        <v>0.4</v>
      </c>
      <c r="L967" t="s">
        <v>27</v>
      </c>
      <c r="M967" t="s">
        <v>2345</v>
      </c>
      <c r="N967" t="s">
        <v>29</v>
      </c>
      <c r="R967" t="str">
        <f>CONCATENATE(E967,"(",VLOOKUP(H967,刊物分数!C:D,2,)*70%,")")</f>
        <v>wenfengan(3.5)</v>
      </c>
      <c r="T967">
        <v>2</v>
      </c>
    </row>
    <row r="968" hidden="1" spans="1:20">
      <c r="A968" t="s">
        <v>2701</v>
      </c>
      <c r="B968" s="9" t="s">
        <v>2702</v>
      </c>
      <c r="C968" t="str">
        <f t="array" ref="C968">IF(ISNA(VLOOKUP(A968&amp;I968&amp;"1",IF({1,0},'8.1论文（前端查询） 需要导入-待处理)'!E:E&amp;'8.1论文（前端查询） 需要导入-待处理)'!G:G&amp;'8.1论文（前端查询） 需要导入-待处理)'!K:K,'8.1论文（前端查询） 需要导入-待处理)'!B:B),2,)),VLOOKUP(A968,IF({1,0},'8.1论文（前端查询） 需要导入-待处理)'!E:E,'8.1论文（前端查询） 需要导入-待处理)'!B:B),2,),VLOOKUP(A968&amp;I968&amp;"1",IF({1,0},'8.1论文（前端查询） 需要导入-待处理)'!E:E&amp;'8.1论文（前端查询） 需要导入-待处理)'!G:G&amp;'8.1论文（前端查询） 需要导入-待处理)'!K:K,'8.1论文（前端查询） 需要导入-待处理)'!B:B),2,))</f>
        <v>文丰安</v>
      </c>
      <c r="D968" t="str">
        <f>VLOOKUP(C968,[1]Sheet1!$A:$B,2,)</f>
        <v>wenfengan</v>
      </c>
      <c r="E968" s="1" t="s">
        <v>2343</v>
      </c>
      <c r="F968" t="str">
        <f t="array" ref="F968">IF(VLOOKUP(A968&amp;I968,IF({1,0},'8.1论文（前端查询） 需要导入-待处理)'!E:E&amp;'8.1论文（前端查询） 需要导入-待处理)'!G:G,'8.1论文（前端查询） 需要导入-待处理)'!J:J),2,)="1","独立完成","合作完成")</f>
        <v>独立完成</v>
      </c>
      <c r="G968" t="str">
        <f t="array" ref="G968">VLOOKUP(A968&amp;I968,IF({1,0},'8.1论文（前端查询） 需要导入-待处理)'!E:E&amp;'8.1论文（前端查询） 需要导入-待处理)'!G:G,'8.1论文（前端查询） 需要导入-待处理)'!A:A),2,)</f>
        <v>2015</v>
      </c>
      <c r="H968" t="str">
        <f>VLOOKUP(T968,刊物分数!A:D,3,1)</f>
        <v>一般核心期刊</v>
      </c>
      <c r="I968" t="s">
        <v>2702</v>
      </c>
      <c r="J968" t="str">
        <f t="array" ref="J968">VLOOKUP(A968&amp;I968,IF({1,0},'8.1论文（前端查询） 需要导入-待处理)'!E:E&amp;'8.1论文（前端查询） 需要导入-待处理)'!G:G,'8.1论文（前端查询） 需要导入-待处理)'!I:I),2,)</f>
        <v>2015-11-20 </v>
      </c>
      <c r="K968" t="str">
        <f t="array" ref="K968">VLOOKUP(A968&amp;I968,IF({1,0},'8.1论文（前端查询） 需要导入-待处理)'!E:E&amp;'8.1论文（前端查询） 需要导入-待处理)'!G:G,'8.1论文（前端查询） 需要导入-待处理)'!H:H),2,)</f>
        <v>1.2</v>
      </c>
      <c r="L968" t="s">
        <v>27</v>
      </c>
      <c r="M968" t="s">
        <v>2345</v>
      </c>
      <c r="N968" t="s">
        <v>29</v>
      </c>
      <c r="R968" t="str">
        <f>CONCATENATE(E968,"(",VLOOKUP(H968,刊物分数!C:D,2,)*70%,")")</f>
        <v>wenfengan(42)</v>
      </c>
      <c r="T968">
        <v>30</v>
      </c>
    </row>
    <row r="969" hidden="1" spans="1:20">
      <c r="A969" t="s">
        <v>2703</v>
      </c>
      <c r="B969" s="9" t="s">
        <v>2704</v>
      </c>
      <c r="C969" t="str">
        <f t="array" ref="C969">IF(ISNA(VLOOKUP(A969&amp;I969&amp;"1",IF({1,0},'8.1论文（前端查询） 需要导入-待处理)'!E:E&amp;'8.1论文（前端查询） 需要导入-待处理)'!G:G&amp;'8.1论文（前端查询） 需要导入-待处理)'!K:K,'8.1论文（前端查询） 需要导入-待处理)'!B:B),2,)),VLOOKUP(A969,IF({1,0},'8.1论文（前端查询） 需要导入-待处理)'!E:E,'8.1论文（前端查询） 需要导入-待处理)'!B:B),2,),VLOOKUP(A969&amp;I969&amp;"1",IF({1,0},'8.1论文（前端查询） 需要导入-待处理)'!E:E&amp;'8.1论文（前端查询） 需要导入-待处理)'!G:G&amp;'8.1论文（前端查询） 需要导入-待处理)'!K:K,'8.1论文（前端查询） 需要导入-待处理)'!B:B),2,))</f>
        <v>文丰安</v>
      </c>
      <c r="D969" t="str">
        <f>VLOOKUP(C969,[1]Sheet1!$A:$B,2,)</f>
        <v>wenfengan</v>
      </c>
      <c r="E969" s="1" t="s">
        <v>2343</v>
      </c>
      <c r="F969" t="str">
        <f t="array" ref="F969">IF(VLOOKUP(A969&amp;I969,IF({1,0},'8.1论文（前端查询） 需要导入-待处理)'!E:E&amp;'8.1论文（前端查询） 需要导入-待处理)'!G:G,'8.1论文（前端查询） 需要导入-待处理)'!J:J),2,)="1","独立完成","合作完成")</f>
        <v>独立完成</v>
      </c>
      <c r="G969" t="str">
        <f t="array" ref="G969">VLOOKUP(A969&amp;I969,IF({1,0},'8.1论文（前端查询） 需要导入-待处理)'!E:E&amp;'8.1论文（前端查询） 需要导入-待处理)'!G:G,'8.1论文（前端查询） 需要导入-待处理)'!A:A),2,)</f>
        <v>2015</v>
      </c>
      <c r="H969" t="str">
        <f>VLOOKUP(T969,刊物分数!A:D,3,1)</f>
        <v>一般期刊、公开出版的论文集</v>
      </c>
      <c r="I969" t="s">
        <v>2704</v>
      </c>
      <c r="J969" t="str">
        <f t="array" ref="J969">VLOOKUP(A969&amp;I969,IF({1,0},'8.1论文（前端查询） 需要导入-待处理)'!E:E&amp;'8.1论文（前端查询） 需要导入-待处理)'!G:G,'8.1论文（前端查询） 需要导入-待处理)'!I:I),2,)</f>
        <v>2015-10-30 </v>
      </c>
      <c r="K969" t="str">
        <f t="array" ref="K969">VLOOKUP(A969&amp;I969,IF({1,0},'8.1论文（前端查询） 需要导入-待处理)'!E:E&amp;'8.1论文（前端查询） 需要导入-待处理)'!G:G,'8.1论文（前端查询） 需要导入-待处理)'!H:H),2,)</f>
        <v>1.2</v>
      </c>
      <c r="L969" t="s">
        <v>27</v>
      </c>
      <c r="M969" t="s">
        <v>2345</v>
      </c>
      <c r="N969" t="s">
        <v>29</v>
      </c>
      <c r="R969" t="str">
        <f>CONCATENATE(E969,"(",VLOOKUP(H969,刊物分数!C:D,2,)*70%,")")</f>
        <v>wenfengan(14)</v>
      </c>
      <c r="T969">
        <v>10</v>
      </c>
    </row>
    <row r="970" hidden="1" spans="1:20">
      <c r="A970" t="s">
        <v>2705</v>
      </c>
      <c r="B970" s="9" t="s">
        <v>2706</v>
      </c>
      <c r="C970" t="str">
        <f t="array" ref="C970">IF(ISNA(VLOOKUP(A970&amp;I970&amp;"1",IF({1,0},'8.1论文（前端查询） 需要导入-待处理)'!E:E&amp;'8.1论文（前端查询） 需要导入-待处理)'!G:G&amp;'8.1论文（前端查询） 需要导入-待处理)'!K:K,'8.1论文（前端查询） 需要导入-待处理)'!B:B),2,)),VLOOKUP(A970,IF({1,0},'8.1论文（前端查询） 需要导入-待处理)'!E:E,'8.1论文（前端查询） 需要导入-待处理)'!B:B),2,),VLOOKUP(A970&amp;I970&amp;"1",IF({1,0},'8.1论文（前端查询） 需要导入-待处理)'!E:E&amp;'8.1论文（前端查询） 需要导入-待处理)'!G:G&amp;'8.1论文（前端查询） 需要导入-待处理)'!K:K,'8.1论文（前端查询） 需要导入-待处理)'!B:B),2,))</f>
        <v>文丰安</v>
      </c>
      <c r="D970" t="str">
        <f>VLOOKUP(C970,[1]Sheet1!$A:$B,2,)</f>
        <v>wenfengan</v>
      </c>
      <c r="E970" s="1" t="s">
        <v>2343</v>
      </c>
      <c r="F970" t="str">
        <f t="array" ref="F970">IF(VLOOKUP(A970&amp;I970,IF({1,0},'8.1论文（前端查询） 需要导入-待处理)'!E:E&amp;'8.1论文（前端查询） 需要导入-待处理)'!G:G,'8.1论文（前端查询） 需要导入-待处理)'!J:J),2,)="1","独立完成","合作完成")</f>
        <v>独立完成</v>
      </c>
      <c r="G970" t="str">
        <f t="array" ref="G970">VLOOKUP(A970&amp;I970,IF({1,0},'8.1论文（前端查询） 需要导入-待处理)'!E:E&amp;'8.1论文（前端查询） 需要导入-待处理)'!G:G,'8.1论文（前端查询） 需要导入-待处理)'!A:A),2,)</f>
        <v>2015</v>
      </c>
      <c r="H970" t="str">
        <f>VLOOKUP(T970,刊物分数!A:D,3,1)</f>
        <v>一般期刊、公开出版的论文集</v>
      </c>
      <c r="I970" t="s">
        <v>2706</v>
      </c>
      <c r="J970" t="str">
        <f t="array" ref="J970">VLOOKUP(A970&amp;I970,IF({1,0},'8.1论文（前端查询） 需要导入-待处理)'!E:E&amp;'8.1论文（前端查询） 需要导入-待处理)'!G:G,'8.1论文（前端查询） 需要导入-待处理)'!I:I),2,)</f>
        <v>2015-08-28 </v>
      </c>
      <c r="K970" t="str">
        <f t="array" ref="K970">VLOOKUP(A970&amp;I970,IF({1,0},'8.1论文（前端查询） 需要导入-待处理)'!E:E&amp;'8.1论文（前端查询） 需要导入-待处理)'!G:G,'8.1论文（前端查询） 需要导入-待处理)'!H:H),2,)</f>
        <v>0.8</v>
      </c>
      <c r="L970" t="s">
        <v>27</v>
      </c>
      <c r="M970" t="s">
        <v>2345</v>
      </c>
      <c r="N970" t="s">
        <v>29</v>
      </c>
      <c r="R970" t="str">
        <f>CONCATENATE(E970,"(",VLOOKUP(H970,刊物分数!C:D,2,)*70%,")")</f>
        <v>wenfengan(14)</v>
      </c>
      <c r="T970">
        <v>10</v>
      </c>
    </row>
    <row r="971" hidden="1" spans="1:20">
      <c r="A971" t="s">
        <v>2707</v>
      </c>
      <c r="B971" s="9" t="s">
        <v>2708</v>
      </c>
      <c r="C971" t="str">
        <f t="array" ref="C971">IF(ISNA(VLOOKUP(A971&amp;I971&amp;"1",IF({1,0},'8.1论文（前端查询） 需要导入-待处理)'!E:E&amp;'8.1论文（前端查询） 需要导入-待处理)'!G:G&amp;'8.1论文（前端查询） 需要导入-待处理)'!K:K,'8.1论文（前端查询） 需要导入-待处理)'!B:B),2,)),VLOOKUP(A971,IF({1,0},'8.1论文（前端查询） 需要导入-待处理)'!E:E,'8.1论文（前端查询） 需要导入-待处理)'!B:B),2,),VLOOKUP(A971&amp;I971&amp;"1",IF({1,0},'8.1论文（前端查询） 需要导入-待处理)'!E:E&amp;'8.1论文（前端查询） 需要导入-待处理)'!G:G&amp;'8.1论文（前端查询） 需要导入-待处理)'!K:K,'8.1论文（前端查询） 需要导入-待处理)'!B:B),2,))</f>
        <v>文丰安</v>
      </c>
      <c r="D971" t="str">
        <f>VLOOKUP(C971,[1]Sheet1!$A:$B,2,)</f>
        <v>wenfengan</v>
      </c>
      <c r="E971" s="1" t="s">
        <v>2343</v>
      </c>
      <c r="F971" t="str">
        <f t="array" ref="F971">IF(VLOOKUP(A971&amp;I971,IF({1,0},'8.1论文（前端查询） 需要导入-待处理)'!E:E&amp;'8.1论文（前端查询） 需要导入-待处理)'!G:G,'8.1论文（前端查询） 需要导入-待处理)'!J:J),2,)="1","独立完成","合作完成")</f>
        <v>独立完成</v>
      </c>
      <c r="G971" t="str">
        <f t="array" ref="G971">VLOOKUP(A971&amp;I971,IF({1,0},'8.1论文（前端查询） 需要导入-待处理)'!E:E&amp;'8.1论文（前端查询） 需要导入-待处理)'!G:G,'8.1论文（前端查询） 需要导入-待处理)'!A:A),2,)</f>
        <v>2015</v>
      </c>
      <c r="H971" t="str">
        <f>VLOOKUP(T971,刊物分数!A:D,3,1)</f>
        <v>一般期刊、公开出版的论文集</v>
      </c>
      <c r="I971" t="s">
        <v>2708</v>
      </c>
      <c r="J971" t="str">
        <f t="array" ref="J971">VLOOKUP(A971&amp;I971,IF({1,0},'8.1论文（前端查询） 需要导入-待处理)'!E:E&amp;'8.1论文（前端查询） 需要导入-待处理)'!G:G,'8.1论文（前端查询） 需要导入-待处理)'!I:I),2,)</f>
        <v>2015-06-25 </v>
      </c>
      <c r="K971" t="str">
        <f t="array" ref="K971">VLOOKUP(A971&amp;I971,IF({1,0},'8.1论文（前端查询） 需要导入-待处理)'!E:E&amp;'8.1论文（前端查询） 需要导入-待处理)'!G:G,'8.1论文（前端查询） 需要导入-待处理)'!H:H),2,)</f>
        <v>0.7</v>
      </c>
      <c r="L971" t="s">
        <v>27</v>
      </c>
      <c r="M971" t="s">
        <v>2345</v>
      </c>
      <c r="N971" t="s">
        <v>29</v>
      </c>
      <c r="R971" t="str">
        <f>CONCATENATE(E971,"(",VLOOKUP(H971,刊物分数!C:D,2,)*70%,")")</f>
        <v>wenfengan(14)</v>
      </c>
      <c r="T971">
        <v>20</v>
      </c>
    </row>
    <row r="972" hidden="1" spans="1:20">
      <c r="A972" t="s">
        <v>2710</v>
      </c>
      <c r="B972" s="9" t="s">
        <v>2711</v>
      </c>
      <c r="C972" t="str">
        <f t="array" ref="C972">IF(ISNA(VLOOKUP(A972&amp;I972&amp;"1",IF({1,0},'8.1论文（前端查询） 需要导入-待处理)'!E:E&amp;'8.1论文（前端查询） 需要导入-待处理)'!G:G&amp;'8.1论文（前端查询） 需要导入-待处理)'!K:K,'8.1论文（前端查询） 需要导入-待处理)'!B:B),2,)),VLOOKUP(A972,IF({1,0},'8.1论文（前端查询） 需要导入-待处理)'!E:E,'8.1论文（前端查询） 需要导入-待处理)'!B:B),2,),VLOOKUP(A972&amp;I972&amp;"1",IF({1,0},'8.1论文（前端查询） 需要导入-待处理)'!E:E&amp;'8.1论文（前端查询） 需要导入-待处理)'!G:G&amp;'8.1论文（前端查询） 需要导入-待处理)'!K:K,'8.1论文（前端查询） 需要导入-待处理)'!B:B),2,))</f>
        <v>文丰安</v>
      </c>
      <c r="D972" t="str">
        <f>VLOOKUP(C972,[1]Sheet1!$A:$B,2,)</f>
        <v>wenfengan</v>
      </c>
      <c r="E972" s="1" t="s">
        <v>2343</v>
      </c>
      <c r="F972" t="str">
        <f t="array" ref="F972">IF(VLOOKUP(A972&amp;I972,IF({1,0},'8.1论文（前端查询） 需要导入-待处理)'!E:E&amp;'8.1论文（前端查询） 需要导入-待处理)'!G:G,'8.1论文（前端查询） 需要导入-待处理)'!J:J),2,)="1","独立完成","合作完成")</f>
        <v>独立完成</v>
      </c>
      <c r="G972" t="str">
        <f t="array" ref="G972">VLOOKUP(A972&amp;I972,IF({1,0},'8.1论文（前端查询） 需要导入-待处理)'!E:E&amp;'8.1论文（前端查询） 需要导入-待处理)'!G:G,'8.1论文（前端查询） 需要导入-待处理)'!A:A),2,)</f>
        <v>2015</v>
      </c>
      <c r="H972" t="str">
        <f>VLOOKUP(T972,刊物分数!A:D,3,1)</f>
        <v>一般期刊、公开出版的论文集</v>
      </c>
      <c r="I972" t="s">
        <v>2711</v>
      </c>
      <c r="J972" t="str">
        <f t="array" ref="J972">VLOOKUP(A972&amp;I972,IF({1,0},'8.1论文（前端查询） 需要导入-待处理)'!E:E&amp;'8.1论文（前端查询） 需要导入-待处理)'!G:G,'8.1论文（前端查询） 需要导入-待处理)'!I:I),2,)</f>
        <v>2015-03-28 </v>
      </c>
      <c r="K972" t="str">
        <f t="array" ref="K972">VLOOKUP(A972&amp;I972,IF({1,0},'8.1论文（前端查询） 需要导入-待处理)'!E:E&amp;'8.1论文（前端查询） 需要导入-待处理)'!G:G,'8.1论文（前端查询） 需要导入-待处理)'!H:H),2,)</f>
        <v>1.5</v>
      </c>
      <c r="L972" t="s">
        <v>27</v>
      </c>
      <c r="M972" t="s">
        <v>2345</v>
      </c>
      <c r="N972" t="s">
        <v>29</v>
      </c>
      <c r="R972" t="str">
        <f>CONCATENATE(E972,"(",VLOOKUP(H972,刊物分数!C:D,2,)*70%,")")</f>
        <v>wenfengan(14)</v>
      </c>
      <c r="T972">
        <v>20</v>
      </c>
    </row>
    <row r="973" hidden="1" spans="1:20">
      <c r="A973" t="s">
        <v>2713</v>
      </c>
      <c r="B973" s="9" t="s">
        <v>2714</v>
      </c>
      <c r="C973" t="str">
        <f t="array" ref="C973">IF(ISNA(VLOOKUP(A973&amp;I973&amp;"1",IF({1,0},'8.1论文（前端查询） 需要导入-待处理)'!E:E&amp;'8.1论文（前端查询） 需要导入-待处理)'!G:G&amp;'8.1论文（前端查询） 需要导入-待处理)'!K:K,'8.1论文（前端查询） 需要导入-待处理)'!B:B),2,)),VLOOKUP(A973,IF({1,0},'8.1论文（前端查询） 需要导入-待处理)'!E:E,'8.1论文（前端查询） 需要导入-待处理)'!B:B),2,),VLOOKUP(A973&amp;I973&amp;"1",IF({1,0},'8.1论文（前端查询） 需要导入-待处理)'!E:E&amp;'8.1论文（前端查询） 需要导入-待处理)'!G:G&amp;'8.1论文（前端查询） 需要导入-待处理)'!K:K,'8.1论文（前端查询） 需要导入-待处理)'!B:B),2,))</f>
        <v>文丰安</v>
      </c>
      <c r="D973" t="str">
        <f>VLOOKUP(C973,[1]Sheet1!$A:$B,2,)</f>
        <v>wenfengan</v>
      </c>
      <c r="E973" s="1" t="s">
        <v>2343</v>
      </c>
      <c r="F973" t="str">
        <f t="array" ref="F973">IF(VLOOKUP(A973&amp;I973,IF({1,0},'8.1论文（前端查询） 需要导入-待处理)'!E:E&amp;'8.1论文（前端查询） 需要导入-待处理)'!G:G,'8.1论文（前端查询） 需要导入-待处理)'!J:J),2,)="1","独立完成","合作完成")</f>
        <v>独立完成</v>
      </c>
      <c r="G973" t="str">
        <f t="array" ref="G973">VLOOKUP(A973&amp;I973,IF({1,0},'8.1论文（前端查询） 需要导入-待处理)'!E:E&amp;'8.1论文（前端查询） 需要导入-待处理)'!G:G,'8.1论文（前端查询） 需要导入-待处理)'!A:A),2,)</f>
        <v>2015</v>
      </c>
      <c r="H973" t="str">
        <f>VLOOKUP(T973,刊物分数!A:D,3,1)</f>
        <v>CSSCI核心期刊</v>
      </c>
      <c r="I973" t="s">
        <v>2714</v>
      </c>
      <c r="J973" t="str">
        <f t="array" ref="J973">VLOOKUP(A973&amp;I973,IF({1,0},'8.1论文（前端查询） 需要导入-待处理)'!E:E&amp;'8.1论文（前端查询） 需要导入-待处理)'!G:G,'8.1论文（前端查询） 需要导入-待处理)'!I:I),2,)</f>
        <v>2014-12-31 </v>
      </c>
      <c r="K973" t="str">
        <f t="array" ref="K973">VLOOKUP(A973&amp;I973,IF({1,0},'8.1论文（前端查询） 需要导入-待处理)'!E:E&amp;'8.1论文（前端查询） 需要导入-待处理)'!G:G,'8.1论文（前端查询） 需要导入-待处理)'!H:H),2,)</f>
        <v>1.5</v>
      </c>
      <c r="L973" t="s">
        <v>27</v>
      </c>
      <c r="M973" t="s">
        <v>2345</v>
      </c>
      <c r="N973" t="s">
        <v>29</v>
      </c>
      <c r="R973" t="str">
        <f>CONCATENATE(E973,"(",VLOOKUP(H973,刊物分数!C:D,2,)*70%,")")</f>
        <v>wenfengan(140)</v>
      </c>
      <c r="T973">
        <v>150</v>
      </c>
    </row>
    <row r="974" hidden="1" spans="1:20">
      <c r="A974" t="s">
        <v>2715</v>
      </c>
      <c r="B974" s="9" t="s">
        <v>2363</v>
      </c>
      <c r="C974" t="str">
        <f t="array" ref="C974">IF(ISNA(VLOOKUP(A974&amp;I974&amp;"1",IF({1,0},'8.1论文（前端查询） 需要导入-待处理)'!E:E&amp;'8.1论文（前端查询） 需要导入-待处理)'!G:G&amp;'8.1论文（前端查询） 需要导入-待处理)'!K:K,'8.1论文（前端查询） 需要导入-待处理)'!B:B),2,)),VLOOKUP(A974,IF({1,0},'8.1论文（前端查询） 需要导入-待处理)'!E:E,'8.1论文（前端查询） 需要导入-待处理)'!B:B),2,),VLOOKUP(A974&amp;I974&amp;"1",IF({1,0},'8.1论文（前端查询） 需要导入-待处理)'!E:E&amp;'8.1论文（前端查询） 需要导入-待处理)'!G:G&amp;'8.1论文（前端查询） 需要导入-待处理)'!K:K,'8.1论文（前端查询） 需要导入-待处理)'!B:B),2,))</f>
        <v>文丰安</v>
      </c>
      <c r="D974" t="str">
        <f>VLOOKUP(C974,[1]Sheet1!$A:$B,2,)</f>
        <v>wenfengan</v>
      </c>
      <c r="E974" s="1" t="s">
        <v>2343</v>
      </c>
      <c r="F974" t="str">
        <f t="array" ref="F974">IF(VLOOKUP(A974&amp;I974,IF({1,0},'8.1论文（前端查询） 需要导入-待处理)'!E:E&amp;'8.1论文（前端查询） 需要导入-待处理)'!G:G,'8.1论文（前端查询） 需要导入-待处理)'!J:J),2,)="1","独立完成","合作完成")</f>
        <v>独立完成</v>
      </c>
      <c r="G974" t="str">
        <f t="array" ref="G974">VLOOKUP(A974&amp;I974,IF({1,0},'8.1论文（前端查询） 需要导入-待处理)'!E:E&amp;'8.1论文（前端查询） 需要导入-待处理)'!G:G,'8.1论文（前端查询） 需要导入-待处理)'!A:A),2,)</f>
        <v>2015</v>
      </c>
      <c r="H974" t="str">
        <f>VLOOKUP(T974,刊物分数!A:D,3,1)</f>
        <v>一般核心期刊</v>
      </c>
      <c r="I974" t="s">
        <v>2363</v>
      </c>
      <c r="J974" t="str">
        <f t="array" ref="J974">VLOOKUP(A974&amp;I974,IF({1,0},'8.1论文（前端查询） 需要导入-待处理)'!E:E&amp;'8.1论文（前端查询） 需要导入-待处理)'!G:G,'8.1论文（前端查询） 需要导入-待处理)'!I:I),2,)</f>
        <v>2015-02-20 </v>
      </c>
      <c r="K974" t="str">
        <f t="array" ref="K974">VLOOKUP(A974&amp;I974,IF({1,0},'8.1论文（前端查询） 需要导入-待处理)'!E:E&amp;'8.1论文（前端查询） 需要导入-待处理)'!G:G,'8.1论文（前端查询） 需要导入-待处理)'!H:H),2,)</f>
        <v>1.2</v>
      </c>
      <c r="L974" t="s">
        <v>27</v>
      </c>
      <c r="M974" t="s">
        <v>2345</v>
      </c>
      <c r="N974" t="s">
        <v>29</v>
      </c>
      <c r="R974" t="str">
        <f>CONCATENATE(E974,"(",VLOOKUP(H974,刊物分数!C:D,2,)*70%,")")</f>
        <v>wenfengan(42)</v>
      </c>
      <c r="T974">
        <v>30</v>
      </c>
    </row>
    <row r="975" hidden="1" spans="1:20">
      <c r="A975" t="s">
        <v>2717</v>
      </c>
      <c r="B975" s="9" t="s">
        <v>426</v>
      </c>
      <c r="C975" t="str">
        <f t="array" ref="C975">IF(ISNA(VLOOKUP(A975&amp;I975&amp;"1",IF({1,0},'8.1论文（前端查询） 需要导入-待处理)'!E:E&amp;'8.1论文（前端查询） 需要导入-待处理)'!G:G&amp;'8.1论文（前端查询） 需要导入-待处理)'!K:K,'8.1论文（前端查询） 需要导入-待处理)'!B:B),2,)),VLOOKUP(A975,IF({1,0},'8.1论文（前端查询） 需要导入-待处理)'!E:E,'8.1论文（前端查询） 需要导入-待处理)'!B:B),2,),VLOOKUP(A975&amp;I975&amp;"1",IF({1,0},'8.1论文（前端查询） 需要导入-待处理)'!E:E&amp;'8.1论文（前端查询） 需要导入-待处理)'!G:G&amp;'8.1论文（前端查询） 需要导入-待处理)'!K:K,'8.1论文（前端查询） 需要导入-待处理)'!B:B),2,))</f>
        <v>吴安</v>
      </c>
      <c r="D975" t="str">
        <f>VLOOKUP(C975,[1]Sheet1!$A:$B,2,)</f>
        <v>wuann</v>
      </c>
      <c r="E975" s="1" t="s">
        <v>511</v>
      </c>
      <c r="F975" t="str">
        <f t="array" ref="F975">IF(VLOOKUP(A975&amp;I975,IF({1,0},'8.1论文（前端查询） 需要导入-待处理)'!E:E&amp;'8.1论文（前端查询） 需要导入-待处理)'!G:G,'8.1论文（前端查询） 需要导入-待处理)'!J:J),2,)="1","独立完成","合作完成")</f>
        <v>独立完成</v>
      </c>
      <c r="G975" t="str">
        <f t="array" ref="G975">VLOOKUP(A975&amp;I975,IF({1,0},'8.1论文（前端查询） 需要导入-待处理)'!E:E&amp;'8.1论文（前端查询） 需要导入-待处理)'!G:G,'8.1论文（前端查询） 需要导入-待处理)'!A:A),2,)</f>
        <v>2015</v>
      </c>
      <c r="H975" t="str">
        <f>VLOOKUP(T975,刊物分数!A:D,3,1)</f>
        <v>一般期刊、公开出版的论文集</v>
      </c>
      <c r="I975" t="s">
        <v>426</v>
      </c>
      <c r="J975" t="str">
        <f t="array" ref="J975">VLOOKUP(A975&amp;I975,IF({1,0},'8.1论文（前端查询） 需要导入-待处理)'!E:E&amp;'8.1论文（前端查询） 需要导入-待处理)'!G:G,'8.1论文（前端查询） 需要导入-待处理)'!I:I),2,)</f>
        <v>2015-03-26 </v>
      </c>
      <c r="K975" t="str">
        <f t="array" ref="K975">VLOOKUP(A975&amp;I975,IF({1,0},'8.1论文（前端查询） 需要导入-待处理)'!E:E&amp;'8.1论文（前端查询） 需要导入-待处理)'!G:G,'8.1论文（前端查询） 需要导入-待处理)'!H:H),2,)</f>
        <v>0.2</v>
      </c>
      <c r="L975" t="s">
        <v>27</v>
      </c>
      <c r="M975" t="s">
        <v>512</v>
      </c>
      <c r="N975" t="s">
        <v>29</v>
      </c>
      <c r="R975" t="str">
        <f>CONCATENATE(E975,"(",VLOOKUP(H975,刊物分数!C:D,2,)*70%,")")</f>
        <v>wuan(14)</v>
      </c>
      <c r="T975">
        <v>20</v>
      </c>
    </row>
    <row r="976" hidden="1" spans="1:20">
      <c r="A976" t="s">
        <v>2718</v>
      </c>
      <c r="B976" s="9" t="s">
        <v>153</v>
      </c>
      <c r="C976" t="str">
        <f t="array" ref="C976">IF(ISNA(VLOOKUP(A976&amp;I976&amp;"1",IF({1,0},'8.1论文（前端查询） 需要导入-待处理)'!E:E&amp;'8.1论文（前端查询） 需要导入-待处理)'!G:G&amp;'8.1论文（前端查询） 需要导入-待处理)'!K:K,'8.1论文（前端查询） 需要导入-待处理)'!B:B),2,)),VLOOKUP(A976,IF({1,0},'8.1论文（前端查询） 需要导入-待处理)'!E:E,'8.1论文（前端查询） 需要导入-待处理)'!B:B),2,),VLOOKUP(A976&amp;I976&amp;"1",IF({1,0},'8.1论文（前端查询） 需要导入-待处理)'!E:E&amp;'8.1论文（前端查询） 需要导入-待处理)'!G:G&amp;'8.1论文（前端查询） 需要导入-待处理)'!K:K,'8.1论文（前端查询） 需要导入-待处理)'!B:B),2,))</f>
        <v>吴大兵</v>
      </c>
      <c r="D976" t="str">
        <f>VLOOKUP(C976,[1]Sheet1!$A:$B,2,)</f>
        <v>wudabing</v>
      </c>
      <c r="E976" s="1" t="s">
        <v>523</v>
      </c>
      <c r="F976" t="str">
        <f t="array" ref="F976">IF(VLOOKUP(A976&amp;I976,IF({1,0},'8.1论文（前端查询） 需要导入-待处理)'!E:E&amp;'8.1论文（前端查询） 需要导入-待处理)'!G:G,'8.1论文（前端查询） 需要导入-待处理)'!J:J),2,)="1","独立完成","合作完成")</f>
        <v>独立完成</v>
      </c>
      <c r="G976" t="str">
        <f t="array" ref="G976">VLOOKUP(A976&amp;I976,IF({1,0},'8.1论文（前端查询） 需要导入-待处理)'!E:E&amp;'8.1论文（前端查询） 需要导入-待处理)'!G:G,'8.1论文（前端查询） 需要导入-待处理)'!A:A),2,)</f>
        <v>2015</v>
      </c>
      <c r="H976" t="str">
        <f>VLOOKUP(T976,刊物分数!A:D,3,1)</f>
        <v>一般期刊、公开出版的论文集</v>
      </c>
      <c r="I976" t="s">
        <v>153</v>
      </c>
      <c r="J976" t="str">
        <f t="array" ref="J976">VLOOKUP(A976&amp;I976,IF({1,0},'8.1论文（前端查询） 需要导入-待处理)'!E:E&amp;'8.1论文（前端查询） 需要导入-待处理)'!G:G,'8.1论文（前端查询） 需要导入-待处理)'!I:I),2,)</f>
        <v>2015-06-15 </v>
      </c>
      <c r="K976" t="str">
        <f t="array" ref="K976">VLOOKUP(A976&amp;I976,IF({1,0},'8.1论文（前端查询） 需要导入-待处理)'!E:E&amp;'8.1论文（前端查询） 需要导入-待处理)'!G:G,'8.1论文（前端查询） 需要导入-待处理)'!H:H),2,)</f>
        <v>0.45</v>
      </c>
      <c r="L976" t="s">
        <v>27</v>
      </c>
      <c r="M976" t="s">
        <v>527</v>
      </c>
      <c r="N976" t="s">
        <v>29</v>
      </c>
      <c r="R976" t="str">
        <f>CONCATENATE(E976,"(",VLOOKUP(H976,刊物分数!C:D,2,)*70%,")")</f>
        <v>wudabing(14)</v>
      </c>
      <c r="T976">
        <v>10</v>
      </c>
    </row>
    <row r="977" hidden="1" spans="1:20">
      <c r="A977" t="s">
        <v>2720</v>
      </c>
      <c r="B977" s="9" t="s">
        <v>2721</v>
      </c>
      <c r="C977" t="str">
        <f t="array" ref="C977">IF(ISNA(VLOOKUP(A977&amp;I977&amp;"1",IF({1,0},'8.1论文（前端查询） 需要导入-待处理)'!E:E&amp;'8.1论文（前端查询） 需要导入-待处理)'!G:G&amp;'8.1论文（前端查询） 需要导入-待处理)'!K:K,'8.1论文（前端查询） 需要导入-待处理)'!B:B),2,)),VLOOKUP(A977,IF({1,0},'8.1论文（前端查询） 需要导入-待处理)'!E:E,'8.1论文（前端查询） 需要导入-待处理)'!B:B),2,),VLOOKUP(A977&amp;I977&amp;"1",IF({1,0},'8.1论文（前端查询） 需要导入-待处理)'!E:E&amp;'8.1论文（前端查询） 需要导入-待处理)'!G:G&amp;'8.1论文（前端查询） 需要导入-待处理)'!K:K,'8.1论文（前端查询） 需要导入-待处理)'!B:B),2,))</f>
        <v>吴大兵</v>
      </c>
      <c r="D977" t="str">
        <f>VLOOKUP(C977,[1]Sheet1!$A:$B,2,)</f>
        <v>wudabing</v>
      </c>
      <c r="E977" s="1" t="s">
        <v>523</v>
      </c>
      <c r="F977" t="str">
        <f t="array" ref="F977">IF(VLOOKUP(A977&amp;I977,IF({1,0},'8.1论文（前端查询） 需要导入-待处理)'!E:E&amp;'8.1论文（前端查询） 需要导入-待处理)'!G:G,'8.1论文（前端查询） 需要导入-待处理)'!J:J),2,)="1","独立完成","合作完成")</f>
        <v>独立完成</v>
      </c>
      <c r="G977" t="str">
        <f t="array" ref="G977">VLOOKUP(A977&amp;I977,IF({1,0},'8.1论文（前端查询） 需要导入-待处理)'!E:E&amp;'8.1论文（前端查询） 需要导入-待处理)'!G:G,'8.1论文（前端查询） 需要导入-待处理)'!A:A),2,)</f>
        <v>2015</v>
      </c>
      <c r="H977" t="str">
        <f>VLOOKUP(T977,刊物分数!A:D,3,1)</f>
        <v>一般核心期刊</v>
      </c>
      <c r="I977" t="s">
        <v>2721</v>
      </c>
      <c r="J977" t="str">
        <f t="array" ref="J977">VLOOKUP(A977&amp;I977,IF({1,0},'8.1论文（前端查询） 需要导入-待处理)'!E:E&amp;'8.1论文（前端查询） 需要导入-待处理)'!G:G,'8.1论文（前端查询） 需要导入-待处理)'!I:I),2,)</f>
        <v>2015-04-26 </v>
      </c>
      <c r="K977" t="str">
        <f t="array" ref="K977">VLOOKUP(A977&amp;I977,IF({1,0},'8.1论文（前端查询） 需要导入-待处理)'!E:E&amp;'8.1论文（前端查询） 需要导入-待处理)'!G:G,'8.1论文（前端查询） 需要导入-待处理)'!H:H),2,)</f>
        <v>0.87</v>
      </c>
      <c r="L977" t="s">
        <v>27</v>
      </c>
      <c r="M977" t="s">
        <v>527</v>
      </c>
      <c r="N977" t="s">
        <v>29</v>
      </c>
      <c r="R977" t="str">
        <f>CONCATENATE(E977,"(",VLOOKUP(H977,刊物分数!C:D,2,)*70%,")")</f>
        <v>wudabing(42)</v>
      </c>
      <c r="T977">
        <v>30</v>
      </c>
    </row>
    <row r="978" hidden="1" spans="1:20">
      <c r="A978" t="s">
        <v>2723</v>
      </c>
      <c r="B978" s="9" t="s">
        <v>2724</v>
      </c>
      <c r="C978" t="str">
        <f t="array" ref="C978">IF(ISNA(VLOOKUP(A978&amp;I978&amp;"1",IF({1,0},'8.1论文（前端查询） 需要导入-待处理)'!E:E&amp;'8.1论文（前端查询） 需要导入-待处理)'!G:G&amp;'8.1论文（前端查询） 需要导入-待处理)'!K:K,'8.1论文（前端查询） 需要导入-待处理)'!B:B),2,)),VLOOKUP(A978,IF({1,0},'8.1论文（前端查询） 需要导入-待处理)'!E:E,'8.1论文（前端查询） 需要导入-待处理)'!B:B),2,),VLOOKUP(A978&amp;I978&amp;"1",IF({1,0},'8.1论文（前端查询） 需要导入-待处理)'!E:E&amp;'8.1论文（前端查询） 需要导入-待处理)'!G:G&amp;'8.1论文（前端查询） 需要导入-待处理)'!K:K,'8.1论文（前端查询） 需要导入-待处理)'!B:B),2,))</f>
        <v>吴大兵</v>
      </c>
      <c r="D978" t="str">
        <f>VLOOKUP(C978,[1]Sheet1!$A:$B,2,)</f>
        <v>wudabing</v>
      </c>
      <c r="E978" s="1" t="s">
        <v>523</v>
      </c>
      <c r="F978" t="str">
        <f t="array" ref="F978">IF(VLOOKUP(A978&amp;I978,IF({1,0},'8.1论文（前端查询） 需要导入-待处理)'!E:E&amp;'8.1论文（前端查询） 需要导入-待处理)'!G:G,'8.1论文（前端查询） 需要导入-待处理)'!J:J),2,)="1","独立完成","合作完成")</f>
        <v>独立完成</v>
      </c>
      <c r="G978" t="str">
        <f t="array" ref="G978">VLOOKUP(A978&amp;I978,IF({1,0},'8.1论文（前端查询） 需要导入-待处理)'!E:E&amp;'8.1论文（前端查询） 需要导入-待处理)'!G:G,'8.1论文（前端查询） 需要导入-待处理)'!A:A),2,)</f>
        <v>2015</v>
      </c>
      <c r="H978" t="str">
        <f>VLOOKUP(T978,刊物分数!A:D,3,1)</f>
        <v>一般期刊、公开出版的论文集</v>
      </c>
      <c r="I978" t="s">
        <v>2724</v>
      </c>
      <c r="J978" t="str">
        <f t="array" ref="J978">VLOOKUP(A978&amp;I978,IF({1,0},'8.1论文（前端查询） 需要导入-待处理)'!E:E&amp;'8.1论文（前端查询） 需要导入-待处理)'!G:G,'8.1论文（前端查询） 需要导入-待处理)'!I:I),2,)</f>
        <v>2015-09-30 </v>
      </c>
      <c r="K978" t="str">
        <f t="array" ref="K978">VLOOKUP(A978&amp;I978,IF({1,0},'8.1论文（前端查询） 需要导入-待处理)'!E:E&amp;'8.1论文（前端查询） 需要导入-待处理)'!G:G,'8.1论文（前端查询） 需要导入-待处理)'!H:H),2,)</f>
        <v>0.8</v>
      </c>
      <c r="L978" t="s">
        <v>27</v>
      </c>
      <c r="M978" t="s">
        <v>527</v>
      </c>
      <c r="N978" t="s">
        <v>29</v>
      </c>
      <c r="R978" t="str">
        <f>CONCATENATE(E978,"(",VLOOKUP(H978,刊物分数!C:D,2,)*70%,")")</f>
        <v>wudabing(14)</v>
      </c>
      <c r="T978">
        <v>20</v>
      </c>
    </row>
    <row r="979" hidden="1" spans="1:20">
      <c r="A979" t="s">
        <v>2726</v>
      </c>
      <c r="B979" s="9" t="s">
        <v>1689</v>
      </c>
      <c r="C979" t="str">
        <f t="array" ref="C979">IF(ISNA(VLOOKUP(A979&amp;I979&amp;"1",IF({1,0},'8.1论文（前端查询） 需要导入-待处理)'!E:E&amp;'8.1论文（前端查询） 需要导入-待处理)'!G:G&amp;'8.1论文（前端查询） 需要导入-待处理)'!K:K,'8.1论文（前端查询） 需要导入-待处理)'!B:B),2,)),VLOOKUP(A979,IF({1,0},'8.1论文（前端查询） 需要导入-待处理)'!E:E,'8.1论文（前端查询） 需要导入-待处理)'!B:B),2,),VLOOKUP(A979&amp;I979&amp;"1",IF({1,0},'8.1论文（前端查询） 需要导入-待处理)'!E:E&amp;'8.1论文（前端查询） 需要导入-待处理)'!G:G&amp;'8.1论文（前端查询） 需要导入-待处理)'!K:K,'8.1论文（前端查询） 需要导入-待处理)'!B:B),2,))</f>
        <v>吴大兵</v>
      </c>
      <c r="D979" t="str">
        <f>VLOOKUP(C979,[1]Sheet1!$A:$B,2,)</f>
        <v>wudabing</v>
      </c>
      <c r="E979" s="1" t="s">
        <v>523</v>
      </c>
      <c r="F979" t="str">
        <f t="array" ref="F979">IF(VLOOKUP(A979&amp;I979,IF({1,0},'8.1论文（前端查询） 需要导入-待处理)'!E:E&amp;'8.1论文（前端查询） 需要导入-待处理)'!G:G,'8.1论文（前端查询） 需要导入-待处理)'!J:J),2,)="1","独立完成","合作完成")</f>
        <v>独立完成</v>
      </c>
      <c r="G979" t="str">
        <f t="array" ref="G979">VLOOKUP(A979&amp;I979,IF({1,0},'8.1论文（前端查询） 需要导入-待处理)'!E:E&amp;'8.1论文（前端查询） 需要导入-待处理)'!G:G,'8.1论文（前端查询） 需要导入-待处理)'!A:A),2,)</f>
        <v>2015</v>
      </c>
      <c r="H979" t="str">
        <f>VLOOKUP(T979,刊物分数!A:D,3,1)</f>
        <v>一般期刊、公开出版的论文集</v>
      </c>
      <c r="I979" t="s">
        <v>1689</v>
      </c>
      <c r="J979" t="str">
        <f t="array" ref="J979">VLOOKUP(A979&amp;I979,IF({1,0},'8.1论文（前端查询） 需要导入-待处理)'!E:E&amp;'8.1论文（前端查询） 需要导入-待处理)'!G:G,'8.1论文（前端查询） 需要导入-待处理)'!I:I),2,)</f>
        <v>2015-08-10 </v>
      </c>
      <c r="K979" t="str">
        <f t="array" ref="K979">VLOOKUP(A979&amp;I979,IF({1,0},'8.1论文（前端查询） 需要导入-待处理)'!E:E&amp;'8.1论文（前端查询） 需要导入-待处理)'!G:G,'8.1论文（前端查询） 需要导入-待处理)'!H:H),2,)</f>
        <v>0.76</v>
      </c>
      <c r="L979" t="s">
        <v>27</v>
      </c>
      <c r="M979" t="s">
        <v>527</v>
      </c>
      <c r="N979" t="s">
        <v>29</v>
      </c>
      <c r="R979" t="str">
        <f>CONCATENATE(E979,"(",VLOOKUP(H979,刊物分数!C:D,2,)*70%,")")</f>
        <v>wudabing(14)</v>
      </c>
      <c r="T979">
        <v>20</v>
      </c>
    </row>
    <row r="980" hidden="1" spans="1:20">
      <c r="A980" t="s">
        <v>2728</v>
      </c>
      <c r="B980" s="9" t="s">
        <v>2729</v>
      </c>
      <c r="C980" t="str">
        <f t="array" ref="C980">IF(ISNA(VLOOKUP(A980&amp;I980&amp;"1",IF({1,0},'8.1论文（前端查询） 需要导入-待处理)'!E:E&amp;'8.1论文（前端查询） 需要导入-待处理)'!G:G&amp;'8.1论文（前端查询） 需要导入-待处理)'!K:K,'8.1论文（前端查询） 需要导入-待处理)'!B:B),2,)),VLOOKUP(A980,IF({1,0},'8.1论文（前端查询） 需要导入-待处理)'!E:E,'8.1论文（前端查询） 需要导入-待处理)'!B:B),2,),VLOOKUP(A980&amp;I980&amp;"1",IF({1,0},'8.1论文（前端查询） 需要导入-待处理)'!E:E&amp;'8.1论文（前端查询） 需要导入-待处理)'!G:G&amp;'8.1论文（前端查询） 需要导入-待处理)'!K:K,'8.1论文（前端查询） 需要导入-待处理)'!B:B),2,))</f>
        <v>吴大兵</v>
      </c>
      <c r="D980" t="str">
        <f>VLOOKUP(C980,[1]Sheet1!$A:$B,2,)</f>
        <v>wudabing</v>
      </c>
      <c r="E980" s="1" t="s">
        <v>523</v>
      </c>
      <c r="F980" t="str">
        <f t="array" ref="F980">IF(VLOOKUP(A980&amp;I980,IF({1,0},'8.1论文（前端查询） 需要导入-待处理)'!E:E&amp;'8.1论文（前端查询） 需要导入-待处理)'!G:G,'8.1论文（前端查询） 需要导入-待处理)'!J:J),2,)="1","独立完成","合作完成")</f>
        <v>独立完成</v>
      </c>
      <c r="G980" t="str">
        <f t="array" ref="G980">VLOOKUP(A980&amp;I980,IF({1,0},'8.1论文（前端查询） 需要导入-待处理)'!E:E&amp;'8.1论文（前端查询） 需要导入-待处理)'!G:G,'8.1论文（前端查询） 需要导入-待处理)'!A:A),2,)</f>
        <v>2015</v>
      </c>
      <c r="H980" t="str">
        <f>VLOOKUP(T980,刊物分数!A:D,3,1)</f>
        <v>一般期刊、公开出版的论文集</v>
      </c>
      <c r="I980" t="s">
        <v>2729</v>
      </c>
      <c r="J980" t="str">
        <f t="array" ref="J980">VLOOKUP(A980&amp;I980,IF({1,0},'8.1论文（前端查询） 需要导入-待处理)'!E:E&amp;'8.1论文（前端查询） 需要导入-待处理)'!G:G,'8.1论文（前端查询） 需要导入-待处理)'!I:I),2,)</f>
        <v>2015-08-11 </v>
      </c>
      <c r="K980" t="str">
        <f t="array" ref="K980">VLOOKUP(A980&amp;I980,IF({1,0},'8.1论文（前端查询） 需要导入-待处理)'!E:E&amp;'8.1论文（前端查询） 需要导入-待处理)'!G:G,'8.1论文（前端查询） 需要导入-待处理)'!H:H),2,)</f>
        <v>0.2</v>
      </c>
      <c r="L980" t="s">
        <v>27</v>
      </c>
      <c r="M980" t="s">
        <v>527</v>
      </c>
      <c r="N980" t="s">
        <v>29</v>
      </c>
      <c r="R980" t="str">
        <f>CONCATENATE(E980,"(",VLOOKUP(H980,刊物分数!C:D,2,)*70%,")")</f>
        <v>wudabing(14)</v>
      </c>
      <c r="T980">
        <v>10</v>
      </c>
    </row>
    <row r="981" hidden="1" spans="1:20">
      <c r="A981" t="s">
        <v>2731</v>
      </c>
      <c r="B981" s="9" t="s">
        <v>2335</v>
      </c>
      <c r="C981" t="str">
        <f t="array" ref="C981">IF(ISNA(VLOOKUP(A981&amp;I981&amp;"1",IF({1,0},'8.1论文（前端查询） 需要导入-待处理)'!E:E&amp;'8.1论文（前端查询） 需要导入-待处理)'!G:G&amp;'8.1论文（前端查询） 需要导入-待处理)'!K:K,'8.1论文（前端查询） 需要导入-待处理)'!B:B),2,)),VLOOKUP(A981,IF({1,0},'8.1论文（前端查询） 需要导入-待处理)'!E:E,'8.1论文（前端查询） 需要导入-待处理)'!B:B),2,),VLOOKUP(A981&amp;I981&amp;"1",IF({1,0},'8.1论文（前端查询） 需要导入-待处理)'!E:E&amp;'8.1论文（前端查询） 需要导入-待处理)'!G:G&amp;'8.1论文（前端查询） 需要导入-待处理)'!K:K,'8.1论文（前端查询） 需要导入-待处理)'!B:B),2,))</f>
        <v>吴大兵</v>
      </c>
      <c r="D981" t="str">
        <f>VLOOKUP(C981,[1]Sheet1!$A:$B,2,)</f>
        <v>wudabing</v>
      </c>
      <c r="E981" s="1" t="s">
        <v>523</v>
      </c>
      <c r="F981" t="str">
        <f t="array" ref="F981">IF(VLOOKUP(A981&amp;I981,IF({1,0},'8.1论文（前端查询） 需要导入-待处理)'!E:E&amp;'8.1论文（前端查询） 需要导入-待处理)'!G:G,'8.1论文（前端查询） 需要导入-待处理)'!J:J),2,)="1","独立完成","合作完成")</f>
        <v>独立完成</v>
      </c>
      <c r="G981" t="str">
        <f t="array" ref="G981">VLOOKUP(A981&amp;I981,IF({1,0},'8.1论文（前端查询） 需要导入-待处理)'!E:E&amp;'8.1论文（前端查询） 需要导入-待处理)'!G:G,'8.1论文（前端查询） 需要导入-待处理)'!A:A),2,)</f>
        <v>2015</v>
      </c>
      <c r="H981" t="str">
        <f>VLOOKUP(T981,刊物分数!A:D,3,1)</f>
        <v>一般期刊、公开出版的论文集</v>
      </c>
      <c r="I981" t="s">
        <v>2335</v>
      </c>
      <c r="J981" t="str">
        <f t="array" ref="J981">VLOOKUP(A981&amp;I981,IF({1,0},'8.1论文（前端查询） 需要导入-待处理)'!E:E&amp;'8.1论文（前端查询） 需要导入-待处理)'!G:G,'8.1论文（前端查询） 需要导入-待处理)'!I:I),2,)</f>
        <v>2015-11-20 </v>
      </c>
      <c r="K981" t="str">
        <f t="array" ref="K981">VLOOKUP(A981&amp;I981,IF({1,0},'8.1论文（前端查询） 需要导入-待处理)'!E:E&amp;'8.1论文（前端查询） 需要导入-待处理)'!G:G,'8.1论文（前端查询） 需要导入-待处理)'!H:H),2,)</f>
        <v>0.78</v>
      </c>
      <c r="L981" t="s">
        <v>27</v>
      </c>
      <c r="M981" t="s">
        <v>527</v>
      </c>
      <c r="N981" t="s">
        <v>29</v>
      </c>
      <c r="R981" t="str">
        <f>CONCATENATE(E981,"(",VLOOKUP(H981,刊物分数!C:D,2,)*70%,")")</f>
        <v>wudabing(14)</v>
      </c>
      <c r="T981">
        <v>20</v>
      </c>
    </row>
    <row r="982" hidden="1" spans="1:20">
      <c r="A982" t="s">
        <v>2732</v>
      </c>
      <c r="B982" s="9" t="s">
        <v>2733</v>
      </c>
      <c r="C982" t="str">
        <f t="array" ref="C982">IF(ISNA(VLOOKUP(A982&amp;I982&amp;"1",IF({1,0},'8.1论文（前端查询） 需要导入-待处理)'!E:E&amp;'8.1论文（前端查询） 需要导入-待处理)'!G:G&amp;'8.1论文（前端查询） 需要导入-待处理)'!K:K,'8.1论文（前端查询） 需要导入-待处理)'!B:B),2,)),VLOOKUP(A982,IF({1,0},'8.1论文（前端查询） 需要导入-待处理)'!E:E,'8.1论文（前端查询） 需要导入-待处理)'!B:B),2,),VLOOKUP(A982&amp;I982&amp;"1",IF({1,0},'8.1论文（前端查询） 需要导入-待处理)'!E:E&amp;'8.1论文（前端查询） 需要导入-待处理)'!G:G&amp;'8.1论文（前端查询） 需要导入-待处理)'!K:K,'8.1论文（前端查询） 需要导入-待处理)'!B:B),2,))</f>
        <v>吴大兵</v>
      </c>
      <c r="D982" t="str">
        <f>VLOOKUP(C982,[1]Sheet1!$A:$B,2,)</f>
        <v>wudabing</v>
      </c>
      <c r="E982" s="1" t="s">
        <v>523</v>
      </c>
      <c r="F982" t="str">
        <f t="array" ref="F982">IF(VLOOKUP(A982&amp;I982,IF({1,0},'8.1论文（前端查询） 需要导入-待处理)'!E:E&amp;'8.1论文（前端查询） 需要导入-待处理)'!G:G,'8.1论文（前端查询） 需要导入-待处理)'!J:J),2,)="1","独立完成","合作完成")</f>
        <v>独立完成</v>
      </c>
      <c r="G982" t="str">
        <f t="array" ref="G982">VLOOKUP(A982&amp;I982,IF({1,0},'8.1论文（前端查询） 需要导入-待处理)'!E:E&amp;'8.1论文（前端查询） 需要导入-待处理)'!G:G,'8.1论文（前端查询） 需要导入-待处理)'!A:A),2,)</f>
        <v>2015</v>
      </c>
      <c r="H982" t="str">
        <f>VLOOKUP(T982,刊物分数!A:D,3,1)</f>
        <v>一般期刊、公开出版的论文集</v>
      </c>
      <c r="I982" t="s">
        <v>2733</v>
      </c>
      <c r="J982" t="str">
        <f t="array" ref="J982">VLOOKUP(A982&amp;I982,IF({1,0},'8.1论文（前端查询） 需要导入-待处理)'!E:E&amp;'8.1论文（前端查询） 需要导入-待处理)'!G:G,'8.1论文（前端查询） 需要导入-待处理)'!I:I),2,)</f>
        <v>2014-12-11 </v>
      </c>
      <c r="K982" t="str">
        <f t="array" ref="K982">VLOOKUP(A982&amp;I982,IF({1,0},'8.1论文（前端查询） 需要导入-待处理)'!E:E&amp;'8.1论文（前端查询） 需要导入-待处理)'!G:G,'8.1论文（前端查询） 需要导入-待处理)'!H:H),2,)</f>
        <v>0.3</v>
      </c>
      <c r="L982" t="s">
        <v>27</v>
      </c>
      <c r="M982" t="s">
        <v>527</v>
      </c>
      <c r="N982" t="s">
        <v>29</v>
      </c>
      <c r="R982" t="str">
        <f>CONCATENATE(E982,"(",VLOOKUP(H982,刊物分数!C:D,2,)*70%,")")</f>
        <v>wudabing(14)</v>
      </c>
      <c r="T982">
        <v>20</v>
      </c>
    </row>
    <row r="983" hidden="1" spans="1:20">
      <c r="A983" t="s">
        <v>2734</v>
      </c>
      <c r="B983" s="9" t="s">
        <v>2735</v>
      </c>
      <c r="C983" t="str">
        <f t="array" ref="C983">IF(ISNA(VLOOKUP(A983&amp;I983&amp;"1",IF({1,0},'8.1论文（前端查询） 需要导入-待处理)'!E:E&amp;'8.1论文（前端查询） 需要导入-待处理)'!G:G&amp;'8.1论文（前端查询） 需要导入-待处理)'!K:K,'8.1论文（前端查询） 需要导入-待处理)'!B:B),2,)),VLOOKUP(A983,IF({1,0},'8.1论文（前端查询） 需要导入-待处理)'!E:E,'8.1论文（前端查询） 需要导入-待处理)'!B:B),2,),VLOOKUP(A983&amp;I983&amp;"1",IF({1,0},'8.1论文（前端查询） 需要导入-待处理)'!E:E&amp;'8.1论文（前端查询） 需要导入-待处理)'!G:G&amp;'8.1论文（前端查询） 需要导入-待处理)'!K:K,'8.1论文（前端查询） 需要导入-待处理)'!B:B),2,))</f>
        <v>吴大兵</v>
      </c>
      <c r="D983" t="str">
        <f>VLOOKUP(C983,[1]Sheet1!$A:$B,2,)</f>
        <v>wudabing</v>
      </c>
      <c r="E983" s="1" t="s">
        <v>523</v>
      </c>
      <c r="F983" t="str">
        <f t="array" ref="F983">IF(VLOOKUP(A983&amp;I983,IF({1,0},'8.1论文（前端查询） 需要导入-待处理)'!E:E&amp;'8.1论文（前端查询） 需要导入-待处理)'!G:G,'8.1论文（前端查询） 需要导入-待处理)'!J:J),2,)="1","独立完成","合作完成")</f>
        <v>独立完成</v>
      </c>
      <c r="G983" t="str">
        <f t="array" ref="G983">VLOOKUP(A983&amp;I983,IF({1,0},'8.1论文（前端查询） 需要导入-待处理)'!E:E&amp;'8.1论文（前端查询） 需要导入-待处理)'!G:G,'8.1论文（前端查询） 需要导入-待处理)'!A:A),2,)</f>
        <v>2015</v>
      </c>
      <c r="H983" t="str">
        <f>VLOOKUP(T983,刊物分数!A:D,3,1)</f>
        <v>一般期刊、公开出版的论文集</v>
      </c>
      <c r="I983" t="s">
        <v>2735</v>
      </c>
      <c r="J983" t="str">
        <f t="array" ref="J983">VLOOKUP(A983&amp;I983,IF({1,0},'8.1论文（前端查询） 需要导入-待处理)'!E:E&amp;'8.1论文（前端查询） 需要导入-待处理)'!G:G,'8.1论文（前端查询） 需要导入-待处理)'!I:I),2,)</f>
        <v>2015-01-10 </v>
      </c>
      <c r="K983" t="str">
        <f t="array" ref="K983">VLOOKUP(A983&amp;I983,IF({1,0},'8.1论文（前端查询） 需要导入-待处理)'!E:E&amp;'8.1论文（前端查询） 需要导入-待处理)'!G:G,'8.1论文（前端查询） 需要导入-待处理)'!H:H),2,)</f>
        <v>0.9</v>
      </c>
      <c r="L983" t="s">
        <v>27</v>
      </c>
      <c r="M983" t="s">
        <v>527</v>
      </c>
      <c r="N983" t="s">
        <v>29</v>
      </c>
      <c r="R983" t="str">
        <f>CONCATENATE(E983,"(",VLOOKUP(H983,刊物分数!C:D,2,)*70%,")")</f>
        <v>wudabing(14)</v>
      </c>
      <c r="T983">
        <v>10</v>
      </c>
    </row>
    <row r="984" hidden="1" spans="1:20">
      <c r="A984" t="s">
        <v>2736</v>
      </c>
      <c r="B984" s="9" t="s">
        <v>2737</v>
      </c>
      <c r="C984" t="str">
        <f t="array" ref="C984">IF(ISNA(VLOOKUP(A984&amp;I984&amp;"1",IF({1,0},'8.1论文（前端查询） 需要导入-待处理)'!E:E&amp;'8.1论文（前端查询） 需要导入-待处理)'!G:G&amp;'8.1论文（前端查询） 需要导入-待处理)'!K:K,'8.1论文（前端查询） 需要导入-待处理)'!B:B),2,)),VLOOKUP(A984,IF({1,0},'8.1论文（前端查询） 需要导入-待处理)'!E:E,'8.1论文（前端查询） 需要导入-待处理)'!B:B),2,),VLOOKUP(A984&amp;I984&amp;"1",IF({1,0},'8.1论文（前端查询） 需要导入-待处理)'!E:E&amp;'8.1论文（前端查询） 需要导入-待处理)'!G:G&amp;'8.1论文（前端查询） 需要导入-待处理)'!K:K,'8.1论文（前端查询） 需要导入-待处理)'!B:B),2,))</f>
        <v>吴静</v>
      </c>
      <c r="D984" t="str">
        <f>VLOOKUP(C984,[1]Sheet1!$A:$B,2,)</f>
        <v>wujing</v>
      </c>
      <c r="E984" s="1" t="s">
        <v>539</v>
      </c>
      <c r="F984" t="str">
        <f t="array" ref="F984">IF(VLOOKUP(A984&amp;I984,IF({1,0},'8.1论文（前端查询） 需要导入-待处理)'!E:E&amp;'8.1论文（前端查询） 需要导入-待处理)'!G:G,'8.1论文（前端查询） 需要导入-待处理)'!J:J),2,)="1","独立完成","合作完成")</f>
        <v>独立完成</v>
      </c>
      <c r="G984" t="str">
        <f t="array" ref="G984">VLOOKUP(A984&amp;I984,IF({1,0},'8.1论文（前端查询） 需要导入-待处理)'!E:E&amp;'8.1论文（前端查询） 需要导入-待处理)'!G:G,'8.1论文（前端查询） 需要导入-待处理)'!A:A),2,)</f>
        <v>2015</v>
      </c>
      <c r="H984" t="str">
        <f>VLOOKUP(T984,刊物分数!A:D,3,1)</f>
        <v>一般期刊、公开出版的论文集</v>
      </c>
      <c r="I984" t="s">
        <v>2737</v>
      </c>
      <c r="J984" t="str">
        <f t="array" ref="J984">VLOOKUP(A984&amp;I984,IF({1,0},'8.1论文（前端查询） 需要导入-待处理)'!E:E&amp;'8.1论文（前端查询） 需要导入-待处理)'!G:G,'8.1论文（前端查询） 需要导入-待处理)'!I:I),2,)</f>
        <v>2015-11-30 </v>
      </c>
      <c r="K984" t="str">
        <f t="array" ref="K984">VLOOKUP(A984&amp;I984,IF({1,0},'8.1论文（前端查询） 需要导入-待处理)'!E:E&amp;'8.1论文（前端查询） 需要导入-待处理)'!G:G,'8.1论文（前端查询） 需要导入-待处理)'!H:H),2,)</f>
        <v>0.4</v>
      </c>
      <c r="L984" t="s">
        <v>27</v>
      </c>
      <c r="M984" t="s">
        <v>542</v>
      </c>
      <c r="N984" t="s">
        <v>29</v>
      </c>
      <c r="R984" t="str">
        <f>CONCATENATE(E984,"(",VLOOKUP(H984,刊物分数!C:D,2,)*70%,")")</f>
        <v>wujing(14)</v>
      </c>
      <c r="T984">
        <v>10</v>
      </c>
    </row>
    <row r="985" hidden="1" spans="1:20">
      <c r="A985" t="s">
        <v>2738</v>
      </c>
      <c r="B985" s="9" t="s">
        <v>2739</v>
      </c>
      <c r="C985" t="str">
        <f t="array" ref="C985">IF(ISNA(VLOOKUP(A985&amp;I985&amp;"1",IF({1,0},'8.1论文（前端查询） 需要导入-待处理)'!E:E&amp;'8.1论文（前端查询） 需要导入-待处理)'!G:G&amp;'8.1论文（前端查询） 需要导入-待处理)'!K:K,'8.1论文（前端查询） 需要导入-待处理)'!B:B),2,)),VLOOKUP(A985,IF({1,0},'8.1论文（前端查询） 需要导入-待处理)'!E:E,'8.1论文（前端查询） 需要导入-待处理)'!B:B),2,),VLOOKUP(A985&amp;I985&amp;"1",IF({1,0},'8.1论文（前端查询） 需要导入-待处理)'!E:E&amp;'8.1论文（前端查询） 需要导入-待处理)'!G:G&amp;'8.1论文（前端查询） 需要导入-待处理)'!K:K,'8.1论文（前端查询） 需要导入-待处理)'!B:B),2,))</f>
        <v>吴静</v>
      </c>
      <c r="D985" t="str">
        <f>VLOOKUP(C985,[1]Sheet1!$A:$B,2,)</f>
        <v>wujing</v>
      </c>
      <c r="E985" s="1" t="s">
        <v>539</v>
      </c>
      <c r="F985" t="str">
        <f t="array" ref="F985">IF(VLOOKUP(A985&amp;I985,IF({1,0},'8.1论文（前端查询） 需要导入-待处理)'!E:E&amp;'8.1论文（前端查询） 需要导入-待处理)'!G:G,'8.1论文（前端查询） 需要导入-待处理)'!J:J),2,)="1","独立完成","合作完成")</f>
        <v>独立完成</v>
      </c>
      <c r="G985" t="str">
        <f t="array" ref="G985">VLOOKUP(A985&amp;I985,IF({1,0},'8.1论文（前端查询） 需要导入-待处理)'!E:E&amp;'8.1论文（前端查询） 需要导入-待处理)'!G:G,'8.1论文（前端查询） 需要导入-待处理)'!A:A),2,)</f>
        <v>2015</v>
      </c>
      <c r="H985" t="str">
        <f>VLOOKUP(T985,刊物分数!A:D,3,1)</f>
        <v>内部刊物</v>
      </c>
      <c r="I985" t="s">
        <v>2739</v>
      </c>
      <c r="J985" t="str">
        <f t="array" ref="J985">VLOOKUP(A985&amp;I985,IF({1,0},'8.1论文（前端查询） 需要导入-待处理)'!E:E&amp;'8.1论文（前端查询） 需要导入-待处理)'!G:G,'8.1论文（前端查询） 需要导入-待处理)'!I:I),2,)</f>
        <v>2015-01-28 </v>
      </c>
      <c r="K985" t="str">
        <f t="array" ref="K985">VLOOKUP(A985&amp;I985,IF({1,0},'8.1论文（前端查询） 需要导入-待处理)'!E:E&amp;'8.1论文（前端查询） 需要导入-待处理)'!G:G,'8.1论文（前端查询） 需要导入-待处理)'!H:H),2,)</f>
        <v>0.3</v>
      </c>
      <c r="L985" t="s">
        <v>27</v>
      </c>
      <c r="M985" t="s">
        <v>542</v>
      </c>
      <c r="N985" t="s">
        <v>29</v>
      </c>
      <c r="R985" t="str">
        <f>CONCATENATE(E985,"(",VLOOKUP(H985,刊物分数!C:D,2,)*70%,")")</f>
        <v>wujing(3.5)</v>
      </c>
      <c r="T985">
        <v>2</v>
      </c>
    </row>
    <row r="986" hidden="1" spans="1:20">
      <c r="A986" t="s">
        <v>2742</v>
      </c>
      <c r="B986" s="9" t="s">
        <v>2745</v>
      </c>
      <c r="C986" t="str">
        <f t="array" ref="C986">IF(ISNA(VLOOKUP(A986&amp;I986&amp;"1",IF({1,0},'8.1论文（前端查询） 需要导入-待处理)'!E:E&amp;'8.1论文（前端查询） 需要导入-待处理)'!G:G&amp;'8.1论文（前端查询） 需要导入-待处理)'!K:K,'8.1论文（前端查询） 需要导入-待处理)'!B:B),2,)),VLOOKUP(A986,IF({1,0},'8.1论文（前端查询） 需要导入-待处理)'!E:E,'8.1论文（前端查询） 需要导入-待处理)'!B:B),2,),VLOOKUP(A986&amp;I986&amp;"1",IF({1,0},'8.1论文（前端查询） 需要导入-待处理)'!E:E&amp;'8.1论文（前端查询） 需要导入-待处理)'!G:G&amp;'8.1论文（前端查询） 需要导入-待处理)'!K:K,'8.1论文（前端查询） 需要导入-待处理)'!B:B),2,))</f>
        <v>杨果</v>
      </c>
      <c r="D986" t="str">
        <f>VLOOKUP(C986,[1]Sheet1!$A:$B,2,)</f>
        <v>yangguo</v>
      </c>
      <c r="E986" s="1" t="s">
        <v>2744</v>
      </c>
      <c r="F986" t="str">
        <f t="array" ref="F986">IF(VLOOKUP(A986&amp;I986,IF({1,0},'8.1论文（前端查询） 需要导入-待处理)'!E:E&amp;'8.1论文（前端查询） 需要导入-待处理)'!G:G,'8.1论文（前端查询） 需要导入-待处理)'!J:J),2,)="1","独立完成","合作完成")</f>
        <v>合作完成</v>
      </c>
      <c r="G986" t="str">
        <f t="array" ref="G986">VLOOKUP(A986&amp;I986,IF({1,0},'8.1论文（前端查询） 需要导入-待处理)'!E:E&amp;'8.1论文（前端查询） 需要导入-待处理)'!G:G,'8.1论文（前端查询） 需要导入-待处理)'!A:A),2,)</f>
        <v>2015</v>
      </c>
      <c r="H986" t="str">
        <f>VLOOKUP(T986,刊物分数!A:D,3,1)</f>
        <v>内部刊物</v>
      </c>
      <c r="I986" t="s">
        <v>2745</v>
      </c>
      <c r="J986" t="str">
        <f t="array" ref="J986">VLOOKUP(A986&amp;I986,IF({1,0},'8.1论文（前端查询） 需要导入-待处理)'!E:E&amp;'8.1论文（前端查询） 需要导入-待处理)'!G:G,'8.1论文（前端查询） 需要导入-待处理)'!I:I),2,)</f>
        <v>2015-09-05 </v>
      </c>
      <c r="K986" t="str">
        <f t="array" ref="K986">VLOOKUP(A986&amp;I986,IF({1,0},'8.1论文（前端查询） 需要导入-待处理)'!E:E&amp;'8.1论文（前端查询） 需要导入-待处理)'!G:G,'8.1论文（前端查询） 需要导入-待处理)'!H:H),2,)</f>
        <v>0.5</v>
      </c>
      <c r="L986" t="s">
        <v>27</v>
      </c>
      <c r="M986" t="s">
        <v>2747</v>
      </c>
      <c r="N986" t="s">
        <v>29</v>
      </c>
      <c r="R986" t="str">
        <f>CONCATENATE(E986,"(",VLOOKUP(H986,刊物分数!C:D,2,)*70%,")")</f>
        <v>yangguo(3.5)</v>
      </c>
      <c r="T986">
        <v>4</v>
      </c>
    </row>
    <row r="987" hidden="1" spans="1:20">
      <c r="A987" t="s">
        <v>2749</v>
      </c>
      <c r="B987" s="9" t="s">
        <v>2750</v>
      </c>
      <c r="C987" t="str">
        <f t="array" ref="C987">IF(ISNA(VLOOKUP(A987&amp;I987&amp;"1",IF({1,0},'8.1论文（前端查询） 需要导入-待处理)'!E:E&amp;'8.1论文（前端查询） 需要导入-待处理)'!G:G&amp;'8.1论文（前端查询） 需要导入-待处理)'!K:K,'8.1论文（前端查询） 需要导入-待处理)'!B:B),2,)),VLOOKUP(A987,IF({1,0},'8.1论文（前端查询） 需要导入-待处理)'!E:E,'8.1论文（前端查询） 需要导入-待处理)'!B:B),2,),VLOOKUP(A987&amp;I987&amp;"1",IF({1,0},'8.1论文（前端查询） 需要导入-待处理)'!E:E&amp;'8.1论文（前端查询） 需要导入-待处理)'!G:G&amp;'8.1论文（前端查询） 需要导入-待处理)'!K:K,'8.1论文（前端查询） 需要导入-待处理)'!B:B),2,))</f>
        <v>杨玲</v>
      </c>
      <c r="D987" t="str">
        <f>VLOOKUP(C987,[1]Sheet1!$A:$B,2,)</f>
        <v>yangling</v>
      </c>
      <c r="E987" s="1" t="s">
        <v>564</v>
      </c>
      <c r="F987" t="str">
        <f t="array" ref="F987">IF(VLOOKUP(A987&amp;I987,IF({1,0},'8.1论文（前端查询） 需要导入-待处理)'!E:E&amp;'8.1论文（前端查询） 需要导入-待处理)'!G:G,'8.1论文（前端查询） 需要导入-待处理)'!J:J),2,)="1","独立完成","合作完成")</f>
        <v>独立完成</v>
      </c>
      <c r="G987" t="str">
        <f t="array" ref="G987">VLOOKUP(A987&amp;I987,IF({1,0},'8.1论文（前端查询） 需要导入-待处理)'!E:E&amp;'8.1论文（前端查询） 需要导入-待处理)'!G:G,'8.1论文（前端查询） 需要导入-待处理)'!A:A),2,)</f>
        <v>2015</v>
      </c>
      <c r="H987" t="str">
        <f>VLOOKUP(T987,刊物分数!A:D,3,1)</f>
        <v>一般期刊、公开出版的论文集</v>
      </c>
      <c r="I987" t="s">
        <v>2750</v>
      </c>
      <c r="J987" t="str">
        <f t="array" ref="J987">VLOOKUP(A987&amp;I987,IF({1,0},'8.1论文（前端查询） 需要导入-待处理)'!E:E&amp;'8.1论文（前端查询） 需要导入-待处理)'!G:G,'8.1论文（前端查询） 需要导入-待处理)'!I:I),2,)</f>
        <v>2015-06-04 </v>
      </c>
      <c r="K987" t="str">
        <f t="array" ref="K987">VLOOKUP(A987&amp;I987,IF({1,0},'8.1论文（前端查询） 需要导入-待处理)'!E:E&amp;'8.1论文（前端查询） 需要导入-待处理)'!G:G,'8.1论文（前端查询） 需要导入-待处理)'!H:H),2,)</f>
        <v>0.8</v>
      </c>
      <c r="L987" t="s">
        <v>27</v>
      </c>
      <c r="M987" t="s">
        <v>567</v>
      </c>
      <c r="N987" t="s">
        <v>29</v>
      </c>
      <c r="R987" t="str">
        <f>CONCATENATE(E987,"(",VLOOKUP(H987,刊物分数!C:D,2,)*70%,")")</f>
        <v>yangling(14)</v>
      </c>
      <c r="T987">
        <v>10</v>
      </c>
    </row>
    <row r="988" hidden="1" spans="1:20">
      <c r="A988" t="s">
        <v>2752</v>
      </c>
      <c r="B988" s="9" t="s">
        <v>2556</v>
      </c>
      <c r="C988" t="str">
        <f t="array" ref="C988">IF(ISNA(VLOOKUP(A988&amp;I988&amp;"1",IF({1,0},'8.1论文（前端查询） 需要导入-待处理)'!E:E&amp;'8.1论文（前端查询） 需要导入-待处理)'!G:G&amp;'8.1论文（前端查询） 需要导入-待处理)'!K:K,'8.1论文（前端查询） 需要导入-待处理)'!B:B),2,)),VLOOKUP(A988,IF({1,0},'8.1论文（前端查询） 需要导入-待处理)'!E:E,'8.1论文（前端查询） 需要导入-待处理)'!B:B),2,),VLOOKUP(A988&amp;I988&amp;"1",IF({1,0},'8.1论文（前端查询） 需要导入-待处理)'!E:E&amp;'8.1论文（前端查询） 需要导入-待处理)'!G:G&amp;'8.1论文（前端查询） 需要导入-待处理)'!K:K,'8.1论文（前端查询） 需要导入-待处理)'!B:B),2,))</f>
        <v>杨玲</v>
      </c>
      <c r="D988" t="str">
        <f>VLOOKUP(C988,[1]Sheet1!$A:$B,2,)</f>
        <v>yangling</v>
      </c>
      <c r="E988" s="1" t="s">
        <v>564</v>
      </c>
      <c r="F988" t="str">
        <f t="array" ref="F988">IF(VLOOKUP(A988&amp;I988,IF({1,0},'8.1论文（前端查询） 需要导入-待处理)'!E:E&amp;'8.1论文（前端查询） 需要导入-待处理)'!G:G,'8.1论文（前端查询） 需要导入-待处理)'!J:J),2,)="1","独立完成","合作完成")</f>
        <v>独立完成</v>
      </c>
      <c r="G988" t="str">
        <f t="array" ref="G988">VLOOKUP(A988&amp;I988,IF({1,0},'8.1论文（前端查询） 需要导入-待处理)'!E:E&amp;'8.1论文（前端查询） 需要导入-待处理)'!G:G,'8.1论文（前端查询） 需要导入-待处理)'!A:A),2,)</f>
        <v>2015</v>
      </c>
      <c r="H988" t="str">
        <f>VLOOKUP(T988,刊物分数!A:D,3,1)</f>
        <v>一般期刊、公开出版的论文集</v>
      </c>
      <c r="I988" t="s">
        <v>2556</v>
      </c>
      <c r="J988" t="str">
        <f t="array" ref="J988">VLOOKUP(A988&amp;I988,IF({1,0},'8.1论文（前端查询） 需要导入-待处理)'!E:E&amp;'8.1论文（前端查询） 需要导入-待处理)'!G:G,'8.1论文（前端查询） 需要导入-待处理)'!I:I),2,)</f>
        <v>2015-01-30 </v>
      </c>
      <c r="K988" t="str">
        <f t="array" ref="K988">VLOOKUP(A988&amp;I988,IF({1,0},'8.1论文（前端查询） 需要导入-待处理)'!E:E&amp;'8.1论文（前端查询） 需要导入-待处理)'!G:G,'8.1论文（前端查询） 需要导入-待处理)'!H:H),2,)</f>
        <v>0.8</v>
      </c>
      <c r="L988" t="s">
        <v>27</v>
      </c>
      <c r="M988" t="s">
        <v>567</v>
      </c>
      <c r="N988" t="s">
        <v>29</v>
      </c>
      <c r="R988" t="str">
        <f>CONCATENATE(E988,"(",VLOOKUP(H988,刊物分数!C:D,2,)*70%,")")</f>
        <v>yangling(14)</v>
      </c>
      <c r="T988">
        <v>10</v>
      </c>
    </row>
    <row r="989" hidden="1" spans="1:20">
      <c r="A989" t="s">
        <v>2753</v>
      </c>
      <c r="B989" s="9" t="s">
        <v>2754</v>
      </c>
      <c r="C989" t="str">
        <f t="array" ref="C989">IF(ISNA(VLOOKUP(A989&amp;I989&amp;"1",IF({1,0},'8.1论文（前端查询） 需要导入-待处理)'!E:E&amp;'8.1论文（前端查询） 需要导入-待处理)'!G:G&amp;'8.1论文（前端查询） 需要导入-待处理)'!K:K,'8.1论文（前端查询） 需要导入-待处理)'!B:B),2,)),VLOOKUP(A989,IF({1,0},'8.1论文（前端查询） 需要导入-待处理)'!E:E,'8.1论文（前端查询） 需要导入-待处理)'!B:B),2,),VLOOKUP(A989&amp;I989&amp;"1",IF({1,0},'8.1论文（前端查询） 需要导入-待处理)'!E:E&amp;'8.1论文（前端查询） 需要导入-待处理)'!G:G&amp;'8.1论文（前端查询） 需要导入-待处理)'!K:K,'8.1论文（前端查询） 需要导入-待处理)'!B:B),2,))</f>
        <v>杨孝容</v>
      </c>
      <c r="D989" t="str">
        <f>VLOOKUP(C989,[1]Sheet1!$A:$B,2,)</f>
        <v>yangxiaorong</v>
      </c>
      <c r="E989" s="1" t="s">
        <v>581</v>
      </c>
      <c r="F989" t="str">
        <f t="array" ref="F989">IF(VLOOKUP(A989&amp;I989,IF({1,0},'8.1论文（前端查询） 需要导入-待处理)'!E:E&amp;'8.1论文（前端查询） 需要导入-待处理)'!G:G,'8.1论文（前端查询） 需要导入-待处理)'!J:J),2,)="1","独立完成","合作完成")</f>
        <v>独立完成</v>
      </c>
      <c r="G989" t="str">
        <f t="array" ref="G989">VLOOKUP(A989&amp;I989,IF({1,0},'8.1论文（前端查询） 需要导入-待处理)'!E:E&amp;'8.1论文（前端查询） 需要导入-待处理)'!G:G,'8.1论文（前端查询） 需要导入-待处理)'!A:A),2,)</f>
        <v>2015</v>
      </c>
      <c r="H989" t="str">
        <f>VLOOKUP(T989,刊物分数!A:D,3,1)</f>
        <v>一般核心期刊</v>
      </c>
      <c r="I989" t="s">
        <v>2754</v>
      </c>
      <c r="J989" t="str">
        <f t="array" ref="J989">VLOOKUP(A989&amp;I989,IF({1,0},'8.1论文（前端查询） 需要导入-待处理)'!E:E&amp;'8.1论文（前端查询） 需要导入-待处理)'!G:G,'8.1论文（前端查询） 需要导入-待处理)'!I:I),2,)</f>
        <v>2015-09-15 </v>
      </c>
      <c r="K989" t="str">
        <f t="array" ref="K989">VLOOKUP(A989&amp;I989,IF({1,0},'8.1论文（前端查询） 需要导入-待处理)'!E:E&amp;'8.1论文（前端查询） 需要导入-待处理)'!G:G,'8.1论文（前端查询） 需要导入-待处理)'!H:H),2,)</f>
        <v>1.2</v>
      </c>
      <c r="L989" t="s">
        <v>27</v>
      </c>
      <c r="M989" t="s">
        <v>584</v>
      </c>
      <c r="N989" t="s">
        <v>29</v>
      </c>
      <c r="R989" t="str">
        <f>CONCATENATE(E989,"(",VLOOKUP(H989,刊物分数!C:D,2,)*70%,")")</f>
        <v>yangxiaorong(42)</v>
      </c>
      <c r="T989">
        <v>30</v>
      </c>
    </row>
    <row r="990" hidden="1" spans="1:20">
      <c r="A990" t="s">
        <v>2755</v>
      </c>
      <c r="B990" s="9" t="s">
        <v>123</v>
      </c>
      <c r="C990" t="str">
        <f t="array" ref="C990">IF(ISNA(VLOOKUP(A990&amp;I990&amp;"1",IF({1,0},'8.1论文（前端查询） 需要导入-待处理)'!E:E&amp;'8.1论文（前端查询） 需要导入-待处理)'!G:G&amp;'8.1论文（前端查询） 需要导入-待处理)'!K:K,'8.1论文（前端查询） 需要导入-待处理)'!B:B),2,)),VLOOKUP(A990,IF({1,0},'8.1论文（前端查询） 需要导入-待处理)'!E:E,'8.1论文（前端查询） 需要导入-待处理)'!B:B),2,),VLOOKUP(A990&amp;I990&amp;"1",IF({1,0},'8.1论文（前端查询） 需要导入-待处理)'!E:E&amp;'8.1论文（前端查询） 需要导入-待处理)'!G:G&amp;'8.1论文（前端查询） 需要导入-待处理)'!K:K,'8.1论文（前端查询） 需要导入-待处理)'!B:B),2,))</f>
        <v>杨孝容</v>
      </c>
      <c r="D990" t="str">
        <f>VLOOKUP(C990,[1]Sheet1!$A:$B,2,)</f>
        <v>yangxiaorong</v>
      </c>
      <c r="E990" s="1" t="s">
        <v>581</v>
      </c>
      <c r="F990" t="str">
        <f t="array" ref="F990">IF(VLOOKUP(A990&amp;I990,IF({1,0},'8.1论文（前端查询） 需要导入-待处理)'!E:E&amp;'8.1论文（前端查询） 需要导入-待处理)'!G:G,'8.1论文（前端查询） 需要导入-待处理)'!J:J),2,)="1","独立完成","合作完成")</f>
        <v>独立完成</v>
      </c>
      <c r="G990" t="str">
        <f t="array" ref="G990">VLOOKUP(A990&amp;I990,IF({1,0},'8.1论文（前端查询） 需要导入-待处理)'!E:E&amp;'8.1论文（前端查询） 需要导入-待处理)'!G:G,'8.1论文（前端查询） 需要导入-待处理)'!A:A),2,)</f>
        <v>2015</v>
      </c>
      <c r="H990" t="str">
        <f>VLOOKUP(T990,刊物分数!A:D,3,1)</f>
        <v>内部刊物</v>
      </c>
      <c r="I990" t="s">
        <v>123</v>
      </c>
      <c r="J990" t="str">
        <f t="array" ref="J990">VLOOKUP(A990&amp;I990,IF({1,0},'8.1论文（前端查询） 需要导入-待处理)'!E:E&amp;'8.1论文（前端查询） 需要导入-待处理)'!G:G,'8.1论文（前端查询） 需要导入-待处理)'!I:I),2,)</f>
        <v>2015-08-28 </v>
      </c>
      <c r="K990" t="str">
        <f t="array" ref="K990">VLOOKUP(A990&amp;I990,IF({1,0},'8.1论文（前端查询） 需要导入-待处理)'!E:E&amp;'8.1论文（前端查询） 需要导入-待处理)'!G:G,'8.1论文（前端查询） 需要导入-待处理)'!H:H),2,)</f>
        <v>0.45</v>
      </c>
      <c r="L990" t="s">
        <v>27</v>
      </c>
      <c r="M990" t="s">
        <v>584</v>
      </c>
      <c r="N990" t="s">
        <v>29</v>
      </c>
      <c r="R990" t="str">
        <f>CONCATENATE(E990,"(",VLOOKUP(H990,刊物分数!C:D,2,)*70%,")")</f>
        <v>yangxiaorong(3.5)</v>
      </c>
      <c r="T990">
        <v>2</v>
      </c>
    </row>
    <row r="991" hidden="1" spans="1:20">
      <c r="A991" t="s">
        <v>2756</v>
      </c>
      <c r="B991" s="9" t="s">
        <v>123</v>
      </c>
      <c r="C991" t="str">
        <f t="array" ref="C991">IF(ISNA(VLOOKUP(A991&amp;I991&amp;"1",IF({1,0},'8.1论文（前端查询） 需要导入-待处理)'!E:E&amp;'8.1论文（前端查询） 需要导入-待处理)'!G:G&amp;'8.1论文（前端查询） 需要导入-待处理)'!K:K,'8.1论文（前端查询） 需要导入-待处理)'!B:B),2,)),VLOOKUP(A991,IF({1,0},'8.1论文（前端查询） 需要导入-待处理)'!E:E,'8.1论文（前端查询） 需要导入-待处理)'!B:B),2,),VLOOKUP(A991&amp;I991&amp;"1",IF({1,0},'8.1论文（前端查询） 需要导入-待处理)'!E:E&amp;'8.1论文（前端查询） 需要导入-待处理)'!G:G&amp;'8.1论文（前端查询） 需要导入-待处理)'!K:K,'8.1论文（前端查询） 需要导入-待处理)'!B:B),2,))</f>
        <v>杨孝容</v>
      </c>
      <c r="D991" t="str">
        <f>VLOOKUP(C991,[1]Sheet1!$A:$B,2,)</f>
        <v>yangxiaorong</v>
      </c>
      <c r="E991" s="1" t="s">
        <v>581</v>
      </c>
      <c r="F991" t="str">
        <f t="array" ref="F991">IF(VLOOKUP(A991&amp;I991,IF({1,0},'8.1论文（前端查询） 需要导入-待处理)'!E:E&amp;'8.1论文（前端查询） 需要导入-待处理)'!G:G,'8.1论文（前端查询） 需要导入-待处理)'!J:J),2,)="1","独立完成","合作完成")</f>
        <v>独立完成</v>
      </c>
      <c r="G991" t="str">
        <f t="array" ref="G991">VLOOKUP(A991&amp;I991,IF({1,0},'8.1论文（前端查询） 需要导入-待处理)'!E:E&amp;'8.1论文（前端查询） 需要导入-待处理)'!G:G,'8.1论文（前端查询） 需要导入-待处理)'!A:A),2,)</f>
        <v>2015</v>
      </c>
      <c r="H991" t="str">
        <f>VLOOKUP(T991,刊物分数!A:D,3,1)</f>
        <v>内部刊物</v>
      </c>
      <c r="I991" t="s">
        <v>123</v>
      </c>
      <c r="J991" t="str">
        <f t="array" ref="J991">VLOOKUP(A991&amp;I991,IF({1,0},'8.1论文（前端查询） 需要导入-待处理)'!E:E&amp;'8.1论文（前端查询） 需要导入-待处理)'!G:G,'8.1论文（前端查询） 需要导入-待处理)'!I:I),2,)</f>
        <v>2015-04-28 </v>
      </c>
      <c r="K991" t="str">
        <f t="array" ref="K991">VLOOKUP(A991&amp;I991,IF({1,0},'8.1论文（前端查询） 需要导入-待处理)'!E:E&amp;'8.1论文（前端查询） 需要导入-待处理)'!G:G,'8.1论文（前端查询） 需要导入-待处理)'!H:H),2,)</f>
        <v>0.4</v>
      </c>
      <c r="L991" t="s">
        <v>27</v>
      </c>
      <c r="M991" t="s">
        <v>584</v>
      </c>
      <c r="N991" t="s">
        <v>29</v>
      </c>
      <c r="R991" t="str">
        <f>CONCATENATE(E991,"(",VLOOKUP(H991,刊物分数!C:D,2,)*70%,")")</f>
        <v>yangxiaorong(3.5)</v>
      </c>
      <c r="T991">
        <v>2</v>
      </c>
    </row>
    <row r="992" hidden="1" spans="1:20">
      <c r="A992" t="s">
        <v>2757</v>
      </c>
      <c r="B992" s="9" t="s">
        <v>2758</v>
      </c>
      <c r="C992" t="str">
        <f t="array" ref="C992">IF(ISNA(VLOOKUP(A992&amp;I992&amp;"1",IF({1,0},'8.1论文（前端查询） 需要导入-待处理)'!E:E&amp;'8.1论文（前端查询） 需要导入-待处理)'!G:G&amp;'8.1论文（前端查询） 需要导入-待处理)'!K:K,'8.1论文（前端查询） 需要导入-待处理)'!B:B),2,)),VLOOKUP(A992,IF({1,0},'8.1论文（前端查询） 需要导入-待处理)'!E:E,'8.1论文（前端查询） 需要导入-待处理)'!B:B),2,),VLOOKUP(A992&amp;I992&amp;"1",IF({1,0},'8.1论文（前端查询） 需要导入-待处理)'!E:E&amp;'8.1论文（前端查询） 需要导入-待处理)'!G:G&amp;'8.1论文（前端查询） 需要导入-待处理)'!K:K,'8.1论文（前端查询） 需要导入-待处理)'!B:B),2,))</f>
        <v>杨姝</v>
      </c>
      <c r="D992" t="str">
        <f>VLOOKUP(C992,[1]Sheet1!$A:$B,2,)</f>
        <v>yangshu</v>
      </c>
      <c r="E992" s="1" t="s">
        <v>1053</v>
      </c>
      <c r="F992" t="str">
        <f t="array" ref="F992">IF(VLOOKUP(A992&amp;I992,IF({1,0},'8.1论文（前端查询） 需要导入-待处理)'!E:E&amp;'8.1论文（前端查询） 需要导入-待处理)'!G:G,'8.1论文（前端查询） 需要导入-待处理)'!J:J),2,)="1","独立完成","合作完成")</f>
        <v>合作完成</v>
      </c>
      <c r="G992" t="str">
        <f t="array" ref="G992">VLOOKUP(A992&amp;I992,IF({1,0},'8.1论文（前端查询） 需要导入-待处理)'!E:E&amp;'8.1论文（前端查询） 需要导入-待处理)'!G:G,'8.1论文（前端查询） 需要导入-待处理)'!A:A),2,)</f>
        <v>2015</v>
      </c>
      <c r="H992" t="str">
        <f>VLOOKUP(T992,刊物分数!A:D,3,1)</f>
        <v>一般期刊、公开出版的论文集</v>
      </c>
      <c r="I992" t="s">
        <v>2758</v>
      </c>
      <c r="J992" t="str">
        <f t="array" ref="J992">VLOOKUP(A992&amp;I992,IF({1,0},'8.1论文（前端查询） 需要导入-待处理)'!E:E&amp;'8.1论文（前端查询） 需要导入-待处理)'!G:G,'8.1论文（前端查询） 需要导入-待处理)'!I:I),2,)</f>
        <v>2014-12-20 </v>
      </c>
      <c r="K992" t="str">
        <f t="array" ref="K992">VLOOKUP(A992&amp;I992,IF({1,0},'8.1论文（前端查询） 需要导入-待处理)'!E:E&amp;'8.1论文（前端查询） 需要导入-待处理)'!G:G,'8.1论文（前端查询） 需要导入-待处理)'!H:H),2,)</f>
        <v>0.5</v>
      </c>
      <c r="L992" t="s">
        <v>27</v>
      </c>
      <c r="M992" t="s">
        <v>1055</v>
      </c>
      <c r="N992" t="s">
        <v>29</v>
      </c>
      <c r="R992" t="str">
        <f>CONCATENATE(E992,"(",VLOOKUP(H992,刊物分数!C:D,2,)*70%,")")</f>
        <v>yangshu(14)</v>
      </c>
      <c r="T992">
        <v>20</v>
      </c>
    </row>
    <row r="993" hidden="1" spans="1:20">
      <c r="A993" t="s">
        <v>2760</v>
      </c>
      <c r="B993" s="9" t="s">
        <v>2761</v>
      </c>
      <c r="C993" t="str">
        <f t="array" ref="C993">IF(ISNA(VLOOKUP(A993&amp;I993&amp;"1",IF({1,0},'8.1论文（前端查询） 需要导入-待处理)'!E:E&amp;'8.1论文（前端查询） 需要导入-待处理)'!G:G&amp;'8.1论文（前端查询） 需要导入-待处理)'!K:K,'8.1论文（前端查询） 需要导入-待处理)'!B:B),2,)),VLOOKUP(A993,IF({1,0},'8.1论文（前端查询） 需要导入-待处理)'!E:E,'8.1论文（前端查询） 需要导入-待处理)'!B:B),2,),VLOOKUP(A993&amp;I993&amp;"1",IF({1,0},'8.1论文（前端查询） 需要导入-待处理)'!E:E&amp;'8.1论文（前端查询） 需要导入-待处理)'!G:G&amp;'8.1论文（前端查询） 需要导入-待处理)'!K:K,'8.1论文（前端查询） 需要导入-待处理)'!B:B),2,))</f>
        <v>杨姝</v>
      </c>
      <c r="D993" t="str">
        <f>VLOOKUP(C993,[1]Sheet1!$A:$B,2,)</f>
        <v>yangshu</v>
      </c>
      <c r="E993" s="1" t="s">
        <v>1053</v>
      </c>
      <c r="F993" t="str">
        <f t="array" ref="F993">IF(VLOOKUP(A993&amp;I993,IF({1,0},'8.1论文（前端查询） 需要导入-待处理)'!E:E&amp;'8.1论文（前端查询） 需要导入-待处理)'!G:G,'8.1论文（前端查询） 需要导入-待处理)'!J:J),2,)="1","独立完成","合作完成")</f>
        <v>独立完成</v>
      </c>
      <c r="G993" t="str">
        <f t="array" ref="G993">VLOOKUP(A993&amp;I993,IF({1,0},'8.1论文（前端查询） 需要导入-待处理)'!E:E&amp;'8.1论文（前端查询） 需要导入-待处理)'!G:G,'8.1论文（前端查询） 需要导入-待处理)'!A:A),2,)</f>
        <v>2015</v>
      </c>
      <c r="H993" t="str">
        <f>VLOOKUP(T993,刊物分数!A:D,3,1)</f>
        <v>一般核心期刊</v>
      </c>
      <c r="I993" t="s">
        <v>2761</v>
      </c>
      <c r="J993" t="str">
        <f t="array" ref="J993">VLOOKUP(A993&amp;I993,IF({1,0},'8.1论文（前端查询） 需要导入-待处理)'!E:E&amp;'8.1论文（前端查询） 需要导入-待处理)'!G:G,'8.1论文（前端查询） 需要导入-待处理)'!I:I),2,)</f>
        <v>2015-06-11 </v>
      </c>
      <c r="K993" t="str">
        <f t="array" ref="K993">VLOOKUP(A993&amp;I993,IF({1,0},'8.1论文（前端查询） 需要导入-待处理)'!E:E&amp;'8.1论文（前端查询） 需要导入-待处理)'!G:G,'8.1论文（前端查询） 需要导入-待处理)'!H:H),2,)</f>
        <v>0.3</v>
      </c>
      <c r="L993" t="s">
        <v>27</v>
      </c>
      <c r="M993" t="s">
        <v>1055</v>
      </c>
      <c r="N993" t="s">
        <v>29</v>
      </c>
      <c r="R993" t="str">
        <f>CONCATENATE(E993,"(",VLOOKUP(H993,刊物分数!C:D,2,)*70%,")")</f>
        <v>yangshu(42)</v>
      </c>
      <c r="T993">
        <v>40</v>
      </c>
    </row>
    <row r="994" hidden="1" spans="1:20">
      <c r="A994" t="s">
        <v>2763</v>
      </c>
      <c r="B994" s="9" t="s">
        <v>2764</v>
      </c>
      <c r="C994" t="str">
        <f t="array" ref="C994">IF(ISNA(VLOOKUP(A994&amp;I994&amp;"1",IF({1,0},'8.1论文（前端查询） 需要导入-待处理)'!E:E&amp;'8.1论文（前端查询） 需要导入-待处理)'!G:G&amp;'8.1论文（前端查询） 需要导入-待处理)'!K:K,'8.1论文（前端查询） 需要导入-待处理)'!B:B),2,)),VLOOKUP(A994,IF({1,0},'8.1论文（前端查询） 需要导入-待处理)'!E:E,'8.1论文（前端查询） 需要导入-待处理)'!B:B),2,),VLOOKUP(A994&amp;I994&amp;"1",IF({1,0},'8.1论文（前端查询） 需要导入-待处理)'!E:E&amp;'8.1论文（前端查询） 需要导入-待处理)'!G:G&amp;'8.1论文（前端查询） 需要导入-待处理)'!K:K,'8.1论文（前端查询） 需要导入-待处理)'!B:B),2,))</f>
        <v>张永恒</v>
      </c>
      <c r="D994" t="str">
        <f>VLOOKUP(C994,[1]Sheet1!$A:$B,2,)</f>
        <v>zhangyongheng</v>
      </c>
      <c r="E994" s="1" t="s">
        <v>2429</v>
      </c>
      <c r="F994" t="str">
        <f t="array" ref="F994">IF(VLOOKUP(A994&amp;I994,IF({1,0},'8.1论文（前端查询） 需要导入-待处理)'!E:E&amp;'8.1论文（前端查询） 需要导入-待处理)'!G:G,'8.1论文（前端查询） 需要导入-待处理)'!J:J),2,)="1","独立完成","合作完成")</f>
        <v>合作完成</v>
      </c>
      <c r="G994" t="str">
        <f t="array" ref="G994">VLOOKUP(A994&amp;I994,IF({1,0},'8.1论文（前端查询） 需要导入-待处理)'!E:E&amp;'8.1论文（前端查询） 需要导入-待处理)'!G:G,'8.1论文（前端查询） 需要导入-待处理)'!A:A),2,)</f>
        <v>2015</v>
      </c>
      <c r="H994" t="str">
        <f>VLOOKUP(T994,刊物分数!A:D,3,1)</f>
        <v>一般期刊、公开出版的论文集</v>
      </c>
      <c r="I994" t="s">
        <v>2764</v>
      </c>
      <c r="J994" t="str">
        <f t="array" ref="J994">VLOOKUP(A994&amp;I994,IF({1,0},'8.1论文（前端查询） 需要导入-待处理)'!E:E&amp;'8.1论文（前端查询） 需要导入-待处理)'!G:G,'8.1论文（前端查询） 需要导入-待处理)'!I:I),2,)</f>
        <v>2015-01-14 </v>
      </c>
      <c r="K994" t="str">
        <f t="array" ref="K994">VLOOKUP(A994&amp;I994,IF({1,0},'8.1论文（前端查询） 需要导入-待处理)'!E:E&amp;'8.1论文（前端查询） 需要导入-待处理)'!G:G,'8.1论文（前端查询） 需要导入-待处理)'!H:H),2,)</f>
        <v>1</v>
      </c>
      <c r="L994" t="s">
        <v>27</v>
      </c>
      <c r="M994" t="s">
        <v>2430</v>
      </c>
      <c r="N994" t="s">
        <v>29</v>
      </c>
      <c r="R994" t="str">
        <f>CONCATENATE(E994,"(",VLOOKUP(H994,刊物分数!C:D,2,)*70%,")")</f>
        <v>zhangyongheng(14)</v>
      </c>
      <c r="T994">
        <v>6.5</v>
      </c>
    </row>
    <row r="995" hidden="1" spans="1:20">
      <c r="A995" t="s">
        <v>2765</v>
      </c>
      <c r="B995" s="9" t="s">
        <v>2766</v>
      </c>
      <c r="C995" t="str">
        <f t="array" ref="C995">IF(ISNA(VLOOKUP(A995&amp;I995&amp;"1",IF({1,0},'8.1论文（前端查询） 需要导入-待处理)'!E:E&amp;'8.1论文（前端查询） 需要导入-待处理)'!G:G&amp;'8.1论文（前端查询） 需要导入-待处理)'!K:K,'8.1论文（前端查询） 需要导入-待处理)'!B:B),2,)),VLOOKUP(A995,IF({1,0},'8.1论文（前端查询） 需要导入-待处理)'!E:E,'8.1论文（前端查询） 需要导入-待处理)'!B:B),2,),VLOOKUP(A995&amp;I995&amp;"1",IF({1,0},'8.1论文（前端查询） 需要导入-待处理)'!E:E&amp;'8.1论文（前端查询） 需要导入-待处理)'!G:G&amp;'8.1论文（前端查询） 需要导入-待处理)'!K:K,'8.1论文（前端查询） 需要导入-待处理)'!B:B),2,))</f>
        <v>张永恒</v>
      </c>
      <c r="D995" t="str">
        <f>VLOOKUP(C995,[1]Sheet1!$A:$B,2,)</f>
        <v>zhangyongheng</v>
      </c>
      <c r="E995" s="1" t="s">
        <v>2429</v>
      </c>
      <c r="F995" t="str">
        <f t="array" ref="F995">IF(VLOOKUP(A995&amp;I995,IF({1,0},'8.1论文（前端查询） 需要导入-待处理)'!E:E&amp;'8.1论文（前端查询） 需要导入-待处理)'!G:G,'8.1论文（前端查询） 需要导入-待处理)'!J:J),2,)="1","独立完成","合作完成")</f>
        <v>独立完成</v>
      </c>
      <c r="G995" t="str">
        <f t="array" ref="G995">VLOOKUP(A995&amp;I995,IF({1,0},'8.1论文（前端查询） 需要导入-待处理)'!E:E&amp;'8.1论文（前端查询） 需要导入-待处理)'!G:G,'8.1论文（前端查询） 需要导入-待处理)'!A:A),2,)</f>
        <v>2015</v>
      </c>
      <c r="H995" t="str">
        <f>VLOOKUP(T995,刊物分数!A:D,3,1)</f>
        <v>一般期刊、公开出版的论文集</v>
      </c>
      <c r="I995" t="s">
        <v>2766</v>
      </c>
      <c r="J995" t="str">
        <f t="array" ref="J995">VLOOKUP(A995&amp;I995,IF({1,0},'8.1论文（前端查询） 需要导入-待处理)'!E:E&amp;'8.1论文（前端查询） 需要导入-待处理)'!G:G,'8.1论文（前端查询） 需要导入-待处理)'!I:I),2,)</f>
        <v>2015-02-22 </v>
      </c>
      <c r="K995" t="str">
        <f t="array" ref="K995">VLOOKUP(A995&amp;I995,IF({1,0},'8.1论文（前端查询） 需要导入-待处理)'!E:E&amp;'8.1论文（前端查询） 需要导入-待处理)'!G:G,'8.1论文（前端查询） 需要导入-待处理)'!H:H),2,)</f>
        <v>0.3</v>
      </c>
      <c r="L995" t="s">
        <v>27</v>
      </c>
      <c r="M995" t="s">
        <v>2430</v>
      </c>
      <c r="N995" t="s">
        <v>29</v>
      </c>
      <c r="R995" t="str">
        <f>CONCATENATE(E995,"(",VLOOKUP(H995,刊物分数!C:D,2,)*70%,")")</f>
        <v>zhangyongheng(14)</v>
      </c>
      <c r="T995">
        <v>20</v>
      </c>
    </row>
    <row r="996" spans="1:20">
      <c r="A996" t="s">
        <v>2768</v>
      </c>
      <c r="B996" s="9" t="s">
        <v>2769</v>
      </c>
      <c r="C996" t="str">
        <f t="array" ref="C996">IF(ISNA(VLOOKUP(A996&amp;I996&amp;"1",IF({1,0},'8.1论文（前端查询） 需要导入-待处理)'!E:E&amp;'8.1论文（前端查询） 需要导入-待处理)'!G:G&amp;'8.1论文（前端查询） 需要导入-待处理)'!K:K,'8.1论文（前端查询） 需要导入-待处理)'!B:B),2,)),VLOOKUP(A996,IF({1,0},'8.1论文（前端查询） 需要导入-待处理)'!E:E,'8.1论文（前端查询） 需要导入-待处理)'!B:B),2,),VLOOKUP(A996&amp;I996&amp;"1",IF({1,0},'8.1论文（前端查询） 需要导入-待处理)'!E:E&amp;'8.1论文（前端查询） 需要导入-待处理)'!G:G&amp;'8.1论文（前端查询） 需要导入-待处理)'!K:K,'8.1论文（前端查询） 需要导入-待处理)'!B:B),2,))</f>
        <v>朱艺</v>
      </c>
      <c r="D996" t="e">
        <f>VLOOKUP(C996,[1]Sheet1!$A:$B,2,)</f>
        <v>#N/A</v>
      </c>
      <c r="E996" s="1" t="s">
        <v>629</v>
      </c>
      <c r="F996" t="str">
        <f t="array" ref="F996">IF(VLOOKUP(A996&amp;I996,IF({1,0},'8.1论文（前端查询） 需要导入-待处理)'!E:E&amp;'8.1论文（前端查询） 需要导入-待处理)'!G:G,'8.1论文（前端查询） 需要导入-待处理)'!J:J),2,)="1","独立完成","合作完成")</f>
        <v>独立完成</v>
      </c>
      <c r="G996" t="str">
        <f t="array" ref="G996">VLOOKUP(A996&amp;I996,IF({1,0},'8.1论文（前端查询） 需要导入-待处理)'!E:E&amp;'8.1论文（前端查询） 需要导入-待处理)'!G:G,'8.1论文（前端查询） 需要导入-待处理)'!A:A),2,)</f>
        <v>2015</v>
      </c>
      <c r="H996" t="str">
        <f>VLOOKUP(T996,刊物分数!A:D,3,1)</f>
        <v>一般期刊、公开出版的论文集</v>
      </c>
      <c r="I996" t="s">
        <v>2769</v>
      </c>
      <c r="J996" t="str">
        <f t="array" ref="J996">VLOOKUP(A996&amp;I996,IF({1,0},'8.1论文（前端查询） 需要导入-待处理)'!E:E&amp;'8.1论文（前端查询） 需要导入-待处理)'!G:G,'8.1论文（前端查询） 需要导入-待处理)'!I:I),2,)</f>
        <v>2015-07-15 </v>
      </c>
      <c r="K996" t="str">
        <f t="array" ref="K996">VLOOKUP(A996&amp;I996,IF({1,0},'8.1论文（前端查询） 需要导入-待处理)'!E:E&amp;'8.1论文（前端查询） 需要导入-待处理)'!G:G,'8.1论文（前端查询） 需要导入-待处理)'!H:H),2,)</f>
        <v>1.5</v>
      </c>
      <c r="L996" t="s">
        <v>27</v>
      </c>
      <c r="M996" t="s">
        <v>630</v>
      </c>
      <c r="N996" t="s">
        <v>29</v>
      </c>
      <c r="R996" t="str">
        <f>CONCATENATE(E996,"(",VLOOKUP(H996,刊物分数!C:D,2,)*70%,")")</f>
        <v>zhuyi(14)</v>
      </c>
      <c r="T996">
        <v>10</v>
      </c>
    </row>
    <row r="997" hidden="1" spans="1:20">
      <c r="A997" t="s">
        <v>2770</v>
      </c>
      <c r="B997" s="9" t="s">
        <v>1811</v>
      </c>
      <c r="C997" t="str">
        <f t="array" ref="C997">IF(ISNA(VLOOKUP(A997&amp;I997&amp;"1",IF({1,0},'8.1论文（前端查询） 需要导入-待处理)'!E:E&amp;'8.1论文（前端查询） 需要导入-待处理)'!G:G&amp;'8.1论文（前端查询） 需要导入-待处理)'!K:K,'8.1论文（前端查询） 需要导入-待处理)'!B:B),2,)),VLOOKUP(A997,IF({1,0},'8.1论文（前端查询） 需要导入-待处理)'!E:E,'8.1论文（前端查询） 需要导入-待处理)'!B:B),2,),VLOOKUP(A997&amp;I997&amp;"1",IF({1,0},'8.1论文（前端查询） 需要导入-待处理)'!E:E&amp;'8.1论文（前端查询） 需要导入-待处理)'!G:G&amp;'8.1论文（前端查询） 需要导入-待处理)'!K:K,'8.1论文（前端查询） 需要导入-待处理)'!B:B),2,))</f>
        <v>栾玉树</v>
      </c>
      <c r="D997" t="str">
        <f>VLOOKUP(C997,[1]Sheet1!$A:$B,2,)</f>
        <v>luanyushu</v>
      </c>
      <c r="E997" s="1" t="s">
        <v>634</v>
      </c>
      <c r="F997" t="str">
        <f t="array" ref="F997">IF(VLOOKUP(A997&amp;I997,IF({1,0},'8.1论文（前端查询） 需要导入-待处理)'!E:E&amp;'8.1论文（前端查询） 需要导入-待处理)'!G:G,'8.1论文（前端查询） 需要导入-待处理)'!J:J),2,)="1","独立完成","合作完成")</f>
        <v>独立完成</v>
      </c>
      <c r="G997" t="str">
        <f t="array" ref="G997">VLOOKUP(A997&amp;I997,IF({1,0},'8.1论文（前端查询） 需要导入-待处理)'!E:E&amp;'8.1论文（前端查询） 需要导入-待处理)'!G:G,'8.1论文（前端查询） 需要导入-待处理)'!A:A),2,)</f>
        <v>2015</v>
      </c>
      <c r="H997" t="str">
        <f>VLOOKUP(T997,刊物分数!A:D,3,1)</f>
        <v>一般期刊、公开出版的论文集</v>
      </c>
      <c r="I997" t="s">
        <v>1811</v>
      </c>
      <c r="J997" t="str">
        <f t="array" ref="J997">VLOOKUP(A997&amp;I997,IF({1,0},'8.1论文（前端查询） 需要导入-待处理)'!E:E&amp;'8.1论文（前端查询） 需要导入-待处理)'!G:G,'8.1论文（前端查询） 需要导入-待处理)'!I:I),2,)</f>
        <v>2015-04-30 </v>
      </c>
      <c r="K997" t="str">
        <f t="array" ref="K997">VLOOKUP(A997&amp;I997,IF({1,0},'8.1论文（前端查询） 需要导入-待处理)'!E:E&amp;'8.1论文（前端查询） 需要导入-待处理)'!G:G,'8.1论文（前端查询） 需要导入-待处理)'!H:H),2,)</f>
        <v>0.8</v>
      </c>
      <c r="L997" t="s">
        <v>27</v>
      </c>
      <c r="M997" t="s">
        <v>637</v>
      </c>
      <c r="N997" t="s">
        <v>29</v>
      </c>
      <c r="R997" t="str">
        <f>CONCATENATE(E997,"(",VLOOKUP(H997,刊物分数!C:D,2,)*70%,")")</f>
        <v>luanyushu(14)</v>
      </c>
      <c r="T997">
        <v>10</v>
      </c>
    </row>
    <row r="998" spans="1:20">
      <c r="A998" t="s">
        <v>2772</v>
      </c>
      <c r="B998" s="9" t="s">
        <v>373</v>
      </c>
      <c r="C998" t="str">
        <f t="array" ref="C998">IF(ISNA(VLOOKUP(A998&amp;I998&amp;"1",IF({1,0},'8.1论文（前端查询） 需要导入-待处理)'!E:E&amp;'8.1论文（前端查询） 需要导入-待处理)'!G:G&amp;'8.1论文（前端查询） 需要导入-待处理)'!K:K,'8.1论文（前端查询） 需要导入-待处理)'!B:B),2,)),VLOOKUP(A998,IF({1,0},'8.1论文（前端查询） 需要导入-待处理)'!E:E,'8.1论文（前端查询） 需要导入-待处理)'!B:B),2,),VLOOKUP(A998&amp;I998&amp;"1",IF({1,0},'8.1论文（前端查询） 需要导入-待处理)'!E:E&amp;'8.1论文（前端查询） 需要导入-待处理)'!G:G&amp;'8.1论文（前端查询） 需要导入-待处理)'!K:K,'8.1论文（前端查询） 需要导入-待处理)'!B:B),2,))</f>
        <v>陈悦</v>
      </c>
      <c r="D998" t="e">
        <f>VLOOKUP(C998,[1]Sheet1!$A:$B,2,)</f>
        <v>#N/A</v>
      </c>
      <c r="E998" s="1" t="s">
        <v>60</v>
      </c>
      <c r="F998" t="str">
        <f t="array" ref="F998">IF(VLOOKUP(A998&amp;I998,IF({1,0},'8.1论文（前端查询） 需要导入-待处理)'!E:E&amp;'8.1论文（前端查询） 需要导入-待处理)'!G:G,'8.1论文（前端查询） 需要导入-待处理)'!J:J),2,)="1","独立完成","合作完成")</f>
        <v>独立完成</v>
      </c>
      <c r="G998" t="str">
        <f t="array" ref="G998">VLOOKUP(A998&amp;I998,IF({1,0},'8.1论文（前端查询） 需要导入-待处理)'!E:E&amp;'8.1论文（前端查询） 需要导入-待处理)'!G:G,'8.1论文（前端查询） 需要导入-待处理)'!A:A),2,)</f>
        <v>2016</v>
      </c>
      <c r="H998" t="str">
        <f>VLOOKUP(T998,刊物分数!A:D,3,1)</f>
        <v>一般期刊、公开出版的论文集</v>
      </c>
      <c r="I998" t="s">
        <v>373</v>
      </c>
      <c r="J998" t="str">
        <f t="array" ref="J998">VLOOKUP(A998&amp;I998,IF({1,0},'8.1论文（前端查询） 需要导入-待处理)'!E:E&amp;'8.1论文（前端查询） 需要导入-待处理)'!G:G,'8.1论文（前端查询） 需要导入-待处理)'!I:I),2,)</f>
        <v>2016-03-25 </v>
      </c>
      <c r="K998" t="str">
        <f t="array" ref="K998">VLOOKUP(A998&amp;I998,IF({1,0},'8.1论文（前端查询） 需要导入-待处理)'!E:E&amp;'8.1论文（前端查询） 需要导入-待处理)'!G:G,'8.1论文（前端查询） 需要导入-待处理)'!H:H),2,)</f>
        <v>1.5</v>
      </c>
      <c r="L998" t="s">
        <v>27</v>
      </c>
      <c r="M998" t="s">
        <v>64</v>
      </c>
      <c r="N998" t="s">
        <v>29</v>
      </c>
      <c r="R998" t="str">
        <f>CONCATENATE(E998,"(",VLOOKUP(H998,刊物分数!C:D,2,)*70%,")")</f>
        <v>chenyue(14)</v>
      </c>
      <c r="T998">
        <v>20</v>
      </c>
    </row>
    <row r="999" hidden="1" spans="1:20">
      <c r="A999" t="s">
        <v>2775</v>
      </c>
      <c r="B999" s="9" t="s">
        <v>2776</v>
      </c>
      <c r="C999" t="str">
        <f t="array" ref="C999">IF(ISNA(VLOOKUP(A999&amp;I999&amp;"1",IF({1,0},'8.1论文（前端查询） 需要导入-待处理)'!E:E&amp;'8.1论文（前端查询） 需要导入-待处理)'!G:G&amp;'8.1论文（前端查询） 需要导入-待处理)'!K:K,'8.1论文（前端查询） 需要导入-待处理)'!B:B),2,)),VLOOKUP(A999,IF({1,0},'8.1论文（前端查询） 需要导入-待处理)'!E:E,'8.1论文（前端查询） 需要导入-待处理)'!B:B),2,),VLOOKUP(A999&amp;I999&amp;"1",IF({1,0},'8.1论文（前端查询） 需要导入-待处理)'!E:E&amp;'8.1论文（前端查询） 需要导入-待处理)'!G:G&amp;'8.1论文（前端查询） 需要导入-待处理)'!K:K,'8.1论文（前端查询） 需要导入-待处理)'!B:B),2,))</f>
        <v>邓靖</v>
      </c>
      <c r="D999" t="str">
        <f>VLOOKUP(C999,[1]Sheet1!$A:$B,2,)</f>
        <v>dengjing</v>
      </c>
      <c r="E999" s="1" t="s">
        <v>2457</v>
      </c>
      <c r="F999" t="str">
        <f t="array" ref="F999">IF(VLOOKUP(A999&amp;I999,IF({1,0},'8.1论文（前端查询） 需要导入-待处理)'!E:E&amp;'8.1论文（前端查询） 需要导入-待处理)'!G:G,'8.1论文（前端查询） 需要导入-待处理)'!J:J),2,)="1","独立完成","合作完成")</f>
        <v>独立完成</v>
      </c>
      <c r="G999" t="str">
        <f t="array" ref="G999">VLOOKUP(A999&amp;I999,IF({1,0},'8.1论文（前端查询） 需要导入-待处理)'!E:E&amp;'8.1论文（前端查询） 需要导入-待处理)'!G:G,'8.1论文（前端查询） 需要导入-待处理)'!A:A),2,)</f>
        <v>2016</v>
      </c>
      <c r="H999" t="str">
        <f>VLOOKUP(T999,刊物分数!A:D,3,1)</f>
        <v>一般期刊、公开出版的论文集</v>
      </c>
      <c r="I999" t="s">
        <v>2776</v>
      </c>
      <c r="J999" t="str">
        <f t="array" ref="J999">VLOOKUP(A999&amp;I999,IF({1,0},'8.1论文（前端查询） 需要导入-待处理)'!E:E&amp;'8.1论文（前端查询） 需要导入-待处理)'!G:G,'8.1论文（前端查询） 需要导入-待处理)'!I:I),2,)</f>
        <v>2016-11-30 </v>
      </c>
      <c r="K999" t="str">
        <f t="array" ref="K999">VLOOKUP(A999&amp;I999,IF({1,0},'8.1论文（前端查询） 需要导入-待处理)'!E:E&amp;'8.1论文（前端查询） 需要导入-待处理)'!G:G,'8.1论文（前端查询） 需要导入-待处理)'!H:H),2,)</f>
        <v>0.9</v>
      </c>
      <c r="L999" t="s">
        <v>27</v>
      </c>
      <c r="M999" t="s">
        <v>2459</v>
      </c>
      <c r="N999" t="s">
        <v>29</v>
      </c>
      <c r="R999" t="str">
        <f>CONCATENATE(E999,"(",VLOOKUP(H999,刊物分数!C:D,2,)*70%,")")</f>
        <v>dengjing(14)</v>
      </c>
      <c r="T999">
        <v>10</v>
      </c>
    </row>
    <row r="1000" hidden="1" spans="1:20">
      <c r="A1000" t="s">
        <v>2778</v>
      </c>
      <c r="B1000" s="9" t="s">
        <v>1089</v>
      </c>
      <c r="C1000" t="str">
        <f t="array" ref="C1000">IF(ISNA(VLOOKUP(A1000&amp;I1000&amp;"1",IF({1,0},'8.1论文（前端查询） 需要导入-待处理)'!E:E&amp;'8.1论文（前端查询） 需要导入-待处理)'!G:G&amp;'8.1论文（前端查询） 需要导入-待处理)'!K:K,'8.1论文（前端查询） 需要导入-待处理)'!B:B),2,)),VLOOKUP(A1000,IF({1,0},'8.1论文（前端查询） 需要导入-待处理)'!E:E,'8.1论文（前端查询） 需要导入-待处理)'!B:B),2,),VLOOKUP(A1000&amp;I1000&amp;"1",IF({1,0},'8.1论文（前端查询） 需要导入-待处理)'!E:E&amp;'8.1论文（前端查询） 需要导入-待处理)'!G:G&amp;'8.1论文（前端查询） 需要导入-待处理)'!K:K,'8.1论文（前端查询） 需要导入-待处理)'!B:B),2,))</f>
        <v>邓涛</v>
      </c>
      <c r="D1000" t="str">
        <f>VLOOKUP(C1000,[1]Sheet1!$A:$B,2,)</f>
        <v>dengtao</v>
      </c>
      <c r="E1000" s="1" t="s">
        <v>82</v>
      </c>
      <c r="F1000" t="str">
        <f t="array" ref="F1000">IF(VLOOKUP(A1000&amp;I1000,IF({1,0},'8.1论文（前端查询） 需要导入-待处理)'!E:E&amp;'8.1论文（前端查询） 需要导入-待处理)'!G:G,'8.1论文（前端查询） 需要导入-待处理)'!J:J),2,)="1","独立完成","合作完成")</f>
        <v>独立完成</v>
      </c>
      <c r="G1000" t="str">
        <f t="array" ref="G1000">VLOOKUP(A1000&amp;I1000,IF({1,0},'8.1论文（前端查询） 需要导入-待处理)'!E:E&amp;'8.1论文（前端查询） 需要导入-待处理)'!G:G,'8.1论文（前端查询） 需要导入-待处理)'!A:A),2,)</f>
        <v>2016</v>
      </c>
      <c r="H1000" t="str">
        <f>VLOOKUP(T1000,刊物分数!A:D,3,1)</f>
        <v>内部刊物</v>
      </c>
      <c r="I1000" t="s">
        <v>1089</v>
      </c>
      <c r="J1000" t="str">
        <f t="array" ref="J1000">VLOOKUP(A1000&amp;I1000,IF({1,0},'8.1论文（前端查询） 需要导入-待处理)'!E:E&amp;'8.1论文（前端查询） 需要导入-待处理)'!G:G,'8.1论文（前端查询） 需要导入-待处理)'!I:I),2,)</f>
        <v>2016-11-21 </v>
      </c>
      <c r="K1000" t="str">
        <f t="array" ref="K1000">VLOOKUP(A1000&amp;I1000,IF({1,0},'8.1论文（前端查询） 需要导入-待处理)'!E:E&amp;'8.1论文（前端查询） 需要导入-待处理)'!G:G,'8.1论文（前端查询） 需要导入-待处理)'!H:H),2,)</f>
        <v>0.37</v>
      </c>
      <c r="L1000" t="s">
        <v>27</v>
      </c>
      <c r="M1000" t="s">
        <v>85</v>
      </c>
      <c r="N1000" t="s">
        <v>29</v>
      </c>
      <c r="R1000" t="str">
        <f>CONCATENATE(E1000,"(",VLOOKUP(H1000,刊物分数!C:D,2,)*70%,")")</f>
        <v>dengtao(3.5)</v>
      </c>
      <c r="T1000">
        <v>2</v>
      </c>
    </row>
    <row r="1001" hidden="1" spans="1:20">
      <c r="A1001" t="s">
        <v>2781</v>
      </c>
      <c r="B1001" s="9" t="s">
        <v>142</v>
      </c>
      <c r="C1001" t="str">
        <f t="array" ref="C1001">IF(ISNA(VLOOKUP(A1001&amp;I1001&amp;"1",IF({1,0},'8.1论文（前端查询） 需要导入-待处理)'!E:E&amp;'8.1论文（前端查询） 需要导入-待处理)'!G:G&amp;'8.1论文（前端查询） 需要导入-待处理)'!K:K,'8.1论文（前端查询） 需要导入-待处理)'!B:B),2,)),VLOOKUP(A1001,IF({1,0},'8.1论文（前端查询） 需要导入-待处理)'!E:E,'8.1论文（前端查询） 需要导入-待处理)'!B:B),2,),VLOOKUP(A1001&amp;I1001&amp;"1",IF({1,0},'8.1论文（前端查询） 需要导入-待处理)'!E:E&amp;'8.1论文（前端查询） 需要导入-待处理)'!G:G&amp;'8.1论文（前端查询） 需要导入-待处理)'!K:K,'8.1论文（前端查询） 需要导入-待处理)'!B:B),2,))</f>
        <v>丁新正</v>
      </c>
      <c r="D1001" t="str">
        <f>VLOOKUP(C1001,[1]Sheet1!$A:$B,2,)</f>
        <v>dingxinzheng</v>
      </c>
      <c r="E1001" s="1" t="s">
        <v>95</v>
      </c>
      <c r="F1001" t="str">
        <f t="array" ref="F1001">IF(VLOOKUP(A1001&amp;I1001,IF({1,0},'8.1论文（前端查询） 需要导入-待处理)'!E:E&amp;'8.1论文（前端查询） 需要导入-待处理)'!G:G,'8.1论文（前端查询） 需要导入-待处理)'!J:J),2,)="1","独立完成","合作完成")</f>
        <v>独立完成</v>
      </c>
      <c r="G1001" t="str">
        <f t="array" ref="G1001">VLOOKUP(A1001&amp;I1001,IF({1,0},'8.1论文（前端查询） 需要导入-待处理)'!E:E&amp;'8.1论文（前端查询） 需要导入-待处理)'!G:G,'8.1论文（前端查询） 需要导入-待处理)'!A:A),2,)</f>
        <v>2016</v>
      </c>
      <c r="H1001" t="str">
        <f>VLOOKUP(T1001,刊物分数!A:D,3,1)</f>
        <v>内部刊物</v>
      </c>
      <c r="I1001" t="s">
        <v>142</v>
      </c>
      <c r="J1001" t="str">
        <f t="array" ref="J1001">VLOOKUP(A1001&amp;I1001,IF({1,0},'8.1论文（前端查询） 需要导入-待处理)'!E:E&amp;'8.1论文（前端查询） 需要导入-待处理)'!G:G,'8.1论文（前端查询） 需要导入-待处理)'!I:I),2,)</f>
        <v>2016-04-16 </v>
      </c>
      <c r="K1001" t="str">
        <f t="array" ref="K1001">VLOOKUP(A1001&amp;I1001,IF({1,0},'8.1论文（前端查询） 需要导入-待处理)'!E:E&amp;'8.1论文（前端查询） 需要导入-待处理)'!G:G,'8.1论文（前端查询） 需要导入-待处理)'!H:H),2,)</f>
        <v>0.09</v>
      </c>
      <c r="L1001" t="s">
        <v>27</v>
      </c>
      <c r="M1001" t="s">
        <v>98</v>
      </c>
      <c r="N1001" t="s">
        <v>29</v>
      </c>
      <c r="R1001" t="str">
        <f>CONCATENATE(E1001,"(",VLOOKUP(H1001,刊物分数!C:D,2,)*70%,")")</f>
        <v>dingxinzheng(3.5)</v>
      </c>
      <c r="T1001">
        <v>2</v>
      </c>
    </row>
    <row r="1002" hidden="1" spans="1:20">
      <c r="A1002" t="s">
        <v>2784</v>
      </c>
      <c r="B1002" s="9" t="s">
        <v>2785</v>
      </c>
      <c r="C1002" t="str">
        <f t="array" ref="C1002">IF(ISNA(VLOOKUP(A1002&amp;I1002&amp;"1",IF({1,0},'8.1论文（前端查询） 需要导入-待处理)'!E:E&amp;'8.1论文（前端查询） 需要导入-待处理)'!G:G&amp;'8.1论文（前端查询） 需要导入-待处理)'!K:K,'8.1论文（前端查询） 需要导入-待处理)'!B:B),2,)),VLOOKUP(A1002,IF({1,0},'8.1论文（前端查询） 需要导入-待处理)'!E:E,'8.1论文（前端查询） 需要导入-待处理)'!B:B),2,),VLOOKUP(A1002&amp;I1002&amp;"1",IF({1,0},'8.1论文（前端查询） 需要导入-待处理)'!E:E&amp;'8.1论文（前端查询） 需要导入-待处理)'!G:G&amp;'8.1论文（前端查询） 需要导入-待处理)'!K:K,'8.1论文（前端查询） 需要导入-待处理)'!B:B),2,))</f>
        <v>丁新正</v>
      </c>
      <c r="D1002" t="str">
        <f>VLOOKUP(C1002,[1]Sheet1!$A:$B,2,)</f>
        <v>dingxinzheng</v>
      </c>
      <c r="E1002" s="1" t="s">
        <v>95</v>
      </c>
      <c r="F1002" t="str">
        <f t="array" ref="F1002">IF(VLOOKUP(A1002&amp;I1002,IF({1,0},'8.1论文（前端查询） 需要导入-待处理)'!E:E&amp;'8.1论文（前端查询） 需要导入-待处理)'!G:G,'8.1论文（前端查询） 需要导入-待处理)'!J:J),2,)="1","独立完成","合作完成")</f>
        <v>独立完成</v>
      </c>
      <c r="G1002" t="str">
        <f t="array" ref="G1002">VLOOKUP(A1002&amp;I1002,IF({1,0},'8.1论文（前端查询） 需要导入-待处理)'!E:E&amp;'8.1论文（前端查询） 需要导入-待处理)'!G:G,'8.1论文（前端查询） 需要导入-待处理)'!A:A),2,)</f>
        <v>2016</v>
      </c>
      <c r="H1002" t="str">
        <f>VLOOKUP(T1002,刊物分数!A:D,3,1)</f>
        <v>一般期刊、公开出版的论文集</v>
      </c>
      <c r="I1002" t="s">
        <v>2785</v>
      </c>
      <c r="J1002" t="str">
        <f t="array" ref="J1002">VLOOKUP(A1002&amp;I1002,IF({1,0},'8.1论文（前端查询） 需要导入-待处理)'!E:E&amp;'8.1论文（前端查询） 需要导入-待处理)'!G:G,'8.1论文（前端查询） 需要导入-待处理)'!I:I),2,)</f>
        <v>2015-12-01 </v>
      </c>
      <c r="K1002" t="str">
        <f t="array" ref="K1002">VLOOKUP(A1002&amp;I1002,IF({1,0},'8.1论文（前端查询） 需要导入-待处理)'!E:E&amp;'8.1论文（前端查询） 需要导入-待处理)'!G:G,'8.1论文（前端查询） 需要导入-待处理)'!H:H),2,)</f>
        <v>1</v>
      </c>
      <c r="L1002" t="s">
        <v>27</v>
      </c>
      <c r="M1002" t="s">
        <v>98</v>
      </c>
      <c r="N1002" t="s">
        <v>29</v>
      </c>
      <c r="R1002" t="str">
        <f>CONCATENATE(E1002,"(",VLOOKUP(H1002,刊物分数!C:D,2,)*70%,")")</f>
        <v>dingxinzheng(14)</v>
      </c>
      <c r="T1002">
        <v>10</v>
      </c>
    </row>
    <row r="1003" hidden="1" spans="1:20">
      <c r="A1003" t="s">
        <v>2787</v>
      </c>
      <c r="B1003" s="9" t="s">
        <v>2788</v>
      </c>
      <c r="C1003" t="str">
        <f t="array" ref="C1003">IF(ISNA(VLOOKUP(A1003&amp;I1003&amp;"1",IF({1,0},'8.1论文（前端查询） 需要导入-待处理)'!E:E&amp;'8.1论文（前端查询） 需要导入-待处理)'!G:G&amp;'8.1论文（前端查询） 需要导入-待处理)'!K:K,'8.1论文（前端查询） 需要导入-待处理)'!B:B),2,)),VLOOKUP(A1003,IF({1,0},'8.1论文（前端查询） 需要导入-待处理)'!E:E,'8.1论文（前端查询） 需要导入-待处理)'!B:B),2,),VLOOKUP(A1003&amp;I1003&amp;"1",IF({1,0},'8.1论文（前端查询） 需要导入-待处理)'!E:E&amp;'8.1论文（前端查询） 需要导入-待处理)'!G:G&amp;'8.1论文（前端查询） 需要导入-待处理)'!K:K,'8.1论文（前端查询） 需要导入-待处理)'!B:B),2,))</f>
        <v>丁忠兵</v>
      </c>
      <c r="D1003" t="str">
        <f>VLOOKUP(C1003,[1]Sheet1!$A:$B,2,)</f>
        <v>dingzhongbing</v>
      </c>
      <c r="E1003" s="1" t="s">
        <v>2043</v>
      </c>
      <c r="F1003" t="str">
        <f t="array" ref="F1003">IF(VLOOKUP(A1003&amp;I1003,IF({1,0},'8.1论文（前端查询） 需要导入-待处理)'!E:E&amp;'8.1论文（前端查询） 需要导入-待处理)'!G:G,'8.1论文（前端查询） 需要导入-待处理)'!J:J),2,)="1","独立完成","合作完成")</f>
        <v>合作完成</v>
      </c>
      <c r="G1003" t="str">
        <f t="array" ref="G1003">VLOOKUP(A1003&amp;I1003,IF({1,0},'8.1论文（前端查询） 需要导入-待处理)'!E:E&amp;'8.1论文（前端查询） 需要导入-待处理)'!G:G,'8.1论文（前端查询） 需要导入-待处理)'!A:A),2,)</f>
        <v>2016</v>
      </c>
      <c r="H1003" t="str">
        <f>VLOOKUP(T1003,刊物分数!A:D,3,1)</f>
        <v>内部刊物</v>
      </c>
      <c r="I1003" t="s">
        <v>2788</v>
      </c>
      <c r="J1003" t="str">
        <f t="array" ref="J1003">VLOOKUP(A1003&amp;I1003,IF({1,0},'8.1论文（前端查询） 需要导入-待处理)'!E:E&amp;'8.1论文（前端查询） 需要导入-待处理)'!G:G,'8.1论文（前端查询） 需要导入-待处理)'!I:I),2,)</f>
        <v>2016-04-15 </v>
      </c>
      <c r="K1003" t="str">
        <f t="array" ref="K1003">VLOOKUP(A1003&amp;I1003,IF({1,0},'8.1论文（前端查询） 需要导入-待处理)'!E:E&amp;'8.1论文（前端查询） 需要导入-待处理)'!G:G,'8.1论文（前端查询） 需要导入-待处理)'!H:H),2,)</f>
        <v>0.5</v>
      </c>
      <c r="L1003" t="s">
        <v>27</v>
      </c>
      <c r="M1003" t="s">
        <v>2046</v>
      </c>
      <c r="N1003" t="s">
        <v>29</v>
      </c>
      <c r="R1003" t="str">
        <f>CONCATENATE(E1003,"(",VLOOKUP(H1003,刊物分数!C:D,2,)*70%,")")</f>
        <v>dingzhongbing(3.5)</v>
      </c>
      <c r="T1003">
        <v>3</v>
      </c>
    </row>
    <row r="1004" hidden="1" spans="1:20">
      <c r="A1004" t="s">
        <v>2790</v>
      </c>
      <c r="B1004" s="9" t="s">
        <v>1414</v>
      </c>
      <c r="C1004" t="str">
        <f t="array" ref="C1004">IF(ISNA(VLOOKUP(A1004&amp;I1004&amp;"1",IF({1,0},'8.1论文（前端查询） 需要导入-待处理)'!E:E&amp;'8.1论文（前端查询） 需要导入-待处理)'!G:G&amp;'8.1论文（前端查询） 需要导入-待处理)'!K:K,'8.1论文（前端查询） 需要导入-待处理)'!B:B),2,)),VLOOKUP(A1004,IF({1,0},'8.1论文（前端查询） 需要导入-待处理)'!E:E,'8.1论文（前端查询） 需要导入-待处理)'!B:B),2,),VLOOKUP(A1004&amp;I1004&amp;"1",IF({1,0},'8.1论文（前端查询） 需要导入-待处理)'!E:E&amp;'8.1论文（前端查询） 需要导入-待处理)'!G:G&amp;'8.1论文（前端查询） 需要导入-待处理)'!K:K,'8.1论文（前端查询） 需要导入-待处理)'!B:B),2,))</f>
        <v>丁忠兵</v>
      </c>
      <c r="D1004" t="str">
        <f>VLOOKUP(C1004,[1]Sheet1!$A:$B,2,)</f>
        <v>dingzhongbing</v>
      </c>
      <c r="E1004" s="1" t="s">
        <v>2043</v>
      </c>
      <c r="F1004" t="str">
        <f t="array" ref="F1004">IF(VLOOKUP(A1004&amp;I1004,IF({1,0},'8.1论文（前端查询） 需要导入-待处理)'!E:E&amp;'8.1论文（前端查询） 需要导入-待处理)'!G:G,'8.1论文（前端查询） 需要导入-待处理)'!J:J),2,)="1","独立完成","合作完成")</f>
        <v>独立完成</v>
      </c>
      <c r="G1004" t="str">
        <f t="array" ref="G1004">VLOOKUP(A1004&amp;I1004,IF({1,0},'8.1论文（前端查询） 需要导入-待处理)'!E:E&amp;'8.1论文（前端查询） 需要导入-待处理)'!G:G,'8.1论文（前端查询） 需要导入-待处理)'!A:A),2,)</f>
        <v>2016</v>
      </c>
      <c r="H1004" t="str">
        <f>VLOOKUP(T1004,刊物分数!A:D,3,1)</f>
        <v>一般期刊、公开出版的论文集</v>
      </c>
      <c r="I1004" t="s">
        <v>1414</v>
      </c>
      <c r="J1004" t="str">
        <f t="array" ref="J1004">VLOOKUP(A1004&amp;I1004,IF({1,0},'8.1论文（前端查询） 需要导入-待处理)'!E:E&amp;'8.1论文（前端查询） 需要导入-待处理)'!G:G,'8.1论文（前端查询） 需要导入-待处理)'!I:I),2,)</f>
        <v>2016-12-08 </v>
      </c>
      <c r="K1004" t="str">
        <f t="array" ref="K1004">VLOOKUP(A1004&amp;I1004,IF({1,0},'8.1论文（前端查询） 需要导入-待处理)'!E:E&amp;'8.1论文（前端查询） 需要导入-待处理)'!G:G,'8.1论文（前端查询） 需要导入-待处理)'!H:H),2,)</f>
        <v>0.4</v>
      </c>
      <c r="L1004" t="s">
        <v>27</v>
      </c>
      <c r="M1004" t="s">
        <v>2046</v>
      </c>
      <c r="N1004" t="s">
        <v>29</v>
      </c>
      <c r="R1004" t="str">
        <f>CONCATENATE(E1004,"(",VLOOKUP(H1004,刊物分数!C:D,2,)*70%,")")</f>
        <v>dingzhongbing(14)</v>
      </c>
      <c r="T1004">
        <v>20</v>
      </c>
    </row>
    <row r="1005" hidden="1" spans="1:20">
      <c r="A1005" t="s">
        <v>2792</v>
      </c>
      <c r="B1005" s="9" t="s">
        <v>2788</v>
      </c>
      <c r="C1005" t="str">
        <f t="array" ref="C1005">IF(ISNA(VLOOKUP(A1005&amp;I1005&amp;"1",IF({1,0},'8.1论文（前端查询） 需要导入-待处理)'!E:E&amp;'8.1论文（前端查询） 需要导入-待处理)'!G:G&amp;'8.1论文（前端查询） 需要导入-待处理)'!K:K,'8.1论文（前端查询） 需要导入-待处理)'!B:B),2,)),VLOOKUP(A1005,IF({1,0},'8.1论文（前端查询） 需要导入-待处理)'!E:E,'8.1论文（前端查询） 需要导入-待处理)'!B:B),2,),VLOOKUP(A1005&amp;I1005&amp;"1",IF({1,0},'8.1论文（前端查询） 需要导入-待处理)'!E:E&amp;'8.1论文（前端查询） 需要导入-待处理)'!G:G&amp;'8.1论文（前端查询） 需要导入-待处理)'!K:K,'8.1论文（前端查询） 需要导入-待处理)'!B:B),2,))</f>
        <v>丁忠兵</v>
      </c>
      <c r="D1005" t="str">
        <f>VLOOKUP(C1005,[1]Sheet1!$A:$B,2,)</f>
        <v>dingzhongbing</v>
      </c>
      <c r="E1005" s="1" t="s">
        <v>2043</v>
      </c>
      <c r="F1005" t="str">
        <f t="array" ref="F1005">IF(VLOOKUP(A1005&amp;I1005,IF({1,0},'8.1论文（前端查询） 需要导入-待处理)'!E:E&amp;'8.1论文（前端查询） 需要导入-待处理)'!G:G,'8.1论文（前端查询） 需要导入-待处理)'!J:J),2,)="1","独立完成","合作完成")</f>
        <v>合作完成</v>
      </c>
      <c r="G1005" t="str">
        <f t="array" ref="G1005">VLOOKUP(A1005&amp;I1005,IF({1,0},'8.1论文（前端查询） 需要导入-待处理)'!E:E&amp;'8.1论文（前端查询） 需要导入-待处理)'!G:G,'8.1论文（前端查询） 需要导入-待处理)'!A:A),2,)</f>
        <v>2016</v>
      </c>
      <c r="H1005" t="str">
        <f>VLOOKUP(T1005,刊物分数!A:D,3,1)</f>
        <v>内部刊物</v>
      </c>
      <c r="I1005" t="s">
        <v>2788</v>
      </c>
      <c r="J1005" t="str">
        <f t="array" ref="J1005">VLOOKUP(A1005&amp;I1005,IF({1,0},'8.1论文（前端查询） 需要导入-待处理)'!E:E&amp;'8.1论文（前端查询） 需要导入-待处理)'!G:G,'8.1论文（前端查询） 需要导入-待处理)'!I:I),2,)</f>
        <v>2016-04-18 </v>
      </c>
      <c r="K1005" t="str">
        <f t="array" ref="K1005">VLOOKUP(A1005&amp;I1005,IF({1,0},'8.1论文（前端查询） 需要导入-待处理)'!E:E&amp;'8.1论文（前端查询） 需要导入-待处理)'!G:G,'8.1论文（前端查询） 需要导入-待处理)'!H:H),2,)</f>
        <v>0.5</v>
      </c>
      <c r="L1005" t="s">
        <v>27</v>
      </c>
      <c r="M1005" t="s">
        <v>2046</v>
      </c>
      <c r="N1005" t="s">
        <v>29</v>
      </c>
      <c r="R1005" t="str">
        <f>CONCATENATE(E1005,"(",VLOOKUP(H1005,刊物分数!C:D,2,)*70%,")")</f>
        <v>dingzhongbing(3.5)</v>
      </c>
      <c r="T1005">
        <v>3</v>
      </c>
    </row>
    <row r="1006" hidden="1" spans="1:20">
      <c r="A1006" t="s">
        <v>2794</v>
      </c>
      <c r="B1006" s="9" t="s">
        <v>2788</v>
      </c>
      <c r="C1006" t="str">
        <f t="array" ref="C1006">IF(ISNA(VLOOKUP(A1006&amp;I1006&amp;"1",IF({1,0},'8.1论文（前端查询） 需要导入-待处理)'!E:E&amp;'8.1论文（前端查询） 需要导入-待处理)'!G:G&amp;'8.1论文（前端查询） 需要导入-待处理)'!K:K,'8.1论文（前端查询） 需要导入-待处理)'!B:B),2,)),VLOOKUP(A1006,IF({1,0},'8.1论文（前端查询） 需要导入-待处理)'!E:E,'8.1论文（前端查询） 需要导入-待处理)'!B:B),2,),VLOOKUP(A1006&amp;I1006&amp;"1",IF({1,0},'8.1论文（前端查询） 需要导入-待处理)'!E:E&amp;'8.1论文（前端查询） 需要导入-待处理)'!G:G&amp;'8.1论文（前端查询） 需要导入-待处理)'!K:K,'8.1论文（前端查询） 需要导入-待处理)'!B:B),2,))</f>
        <v>丁忠兵</v>
      </c>
      <c r="D1006" t="str">
        <f>VLOOKUP(C1006,[1]Sheet1!$A:$B,2,)</f>
        <v>dingzhongbing</v>
      </c>
      <c r="E1006" s="1" t="s">
        <v>2043</v>
      </c>
      <c r="F1006" t="str">
        <f t="array" ref="F1006">IF(VLOOKUP(A1006&amp;I1006,IF({1,0},'8.1论文（前端查询） 需要导入-待处理)'!E:E&amp;'8.1论文（前端查询） 需要导入-待处理)'!G:G,'8.1论文（前端查询） 需要导入-待处理)'!J:J),2,)="1","独立完成","合作完成")</f>
        <v>合作完成</v>
      </c>
      <c r="G1006" t="str">
        <f t="array" ref="G1006">VLOOKUP(A1006&amp;I1006,IF({1,0},'8.1论文（前端查询） 需要导入-待处理)'!E:E&amp;'8.1论文（前端查询） 需要导入-待处理)'!G:G,'8.1论文（前端查询） 需要导入-待处理)'!A:A),2,)</f>
        <v>2016</v>
      </c>
      <c r="H1006" t="str">
        <f>VLOOKUP(T1006,刊物分数!A:D,3,1)</f>
        <v>内部刊物</v>
      </c>
      <c r="I1006" t="s">
        <v>2788</v>
      </c>
      <c r="J1006" t="str">
        <f t="array" ref="J1006">VLOOKUP(A1006&amp;I1006,IF({1,0},'8.1论文（前端查询） 需要导入-待处理)'!E:E&amp;'8.1论文（前端查询） 需要导入-待处理)'!G:G,'8.1论文（前端查询） 需要导入-待处理)'!I:I),2,)</f>
        <v>2016-04-18 </v>
      </c>
      <c r="K1006" t="str">
        <f t="array" ref="K1006">VLOOKUP(A1006&amp;I1006,IF({1,0},'8.1论文（前端查询） 需要导入-待处理)'!E:E&amp;'8.1论文（前端查询） 需要导入-待处理)'!G:G,'8.1论文（前端查询） 需要导入-待处理)'!H:H),2,)</f>
        <v>0.5</v>
      </c>
      <c r="L1006" t="s">
        <v>27</v>
      </c>
      <c r="M1006" t="s">
        <v>2046</v>
      </c>
      <c r="N1006" t="s">
        <v>29</v>
      </c>
      <c r="R1006" t="str">
        <f>CONCATENATE(E1006,"(",VLOOKUP(H1006,刊物分数!C:D,2,)*70%,")")</f>
        <v>dingzhongbing(3.5)</v>
      </c>
      <c r="T1006">
        <v>3</v>
      </c>
    </row>
    <row r="1007" hidden="1" spans="1:20">
      <c r="A1007" t="s">
        <v>2795</v>
      </c>
      <c r="B1007" s="9" t="s">
        <v>2788</v>
      </c>
      <c r="C1007" t="str">
        <f t="array" ref="C1007">IF(ISNA(VLOOKUP(A1007&amp;I1007&amp;"1",IF({1,0},'8.1论文（前端查询） 需要导入-待处理)'!E:E&amp;'8.1论文（前端查询） 需要导入-待处理)'!G:G&amp;'8.1论文（前端查询） 需要导入-待处理)'!K:K,'8.1论文（前端查询） 需要导入-待处理)'!B:B),2,)),VLOOKUP(A1007,IF({1,0},'8.1论文（前端查询） 需要导入-待处理)'!E:E,'8.1论文（前端查询） 需要导入-待处理)'!B:B),2,),VLOOKUP(A1007&amp;I1007&amp;"1",IF({1,0},'8.1论文（前端查询） 需要导入-待处理)'!E:E&amp;'8.1论文（前端查询） 需要导入-待处理)'!G:G&amp;'8.1论文（前端查询） 需要导入-待处理)'!K:K,'8.1论文（前端查询） 需要导入-待处理)'!B:B),2,))</f>
        <v>丁忠兵</v>
      </c>
      <c r="D1007" t="str">
        <f>VLOOKUP(C1007,[1]Sheet1!$A:$B,2,)</f>
        <v>dingzhongbing</v>
      </c>
      <c r="E1007" s="1" t="s">
        <v>2043</v>
      </c>
      <c r="F1007" t="str">
        <f t="array" ref="F1007">IF(VLOOKUP(A1007&amp;I1007,IF({1,0},'8.1论文（前端查询） 需要导入-待处理)'!E:E&amp;'8.1论文（前端查询） 需要导入-待处理)'!G:G,'8.1论文（前端查询） 需要导入-待处理)'!J:J),2,)="1","独立完成","合作完成")</f>
        <v>合作完成</v>
      </c>
      <c r="G1007" t="str">
        <f t="array" ref="G1007">VLOOKUP(A1007&amp;I1007,IF({1,0},'8.1论文（前端查询） 需要导入-待处理)'!E:E&amp;'8.1论文（前端查询） 需要导入-待处理)'!G:G,'8.1论文（前端查询） 需要导入-待处理)'!A:A),2,)</f>
        <v>2016</v>
      </c>
      <c r="H1007" t="str">
        <f>VLOOKUP(T1007,刊物分数!A:D,3,1)</f>
        <v>内部刊物</v>
      </c>
      <c r="I1007" t="s">
        <v>2788</v>
      </c>
      <c r="J1007" t="str">
        <f t="array" ref="J1007">VLOOKUP(A1007&amp;I1007,IF({1,0},'8.1论文（前端查询） 需要导入-待处理)'!E:E&amp;'8.1论文（前端查询） 需要导入-待处理)'!G:G,'8.1论文（前端查询） 需要导入-待处理)'!I:I),2,)</f>
        <v>2016-04-14 </v>
      </c>
      <c r="K1007" t="str">
        <f t="array" ref="K1007">VLOOKUP(A1007&amp;I1007,IF({1,0},'8.1论文（前端查询） 需要导入-待处理)'!E:E&amp;'8.1论文（前端查询） 需要导入-待处理)'!G:G,'8.1论文（前端查询） 需要导入-待处理)'!H:H),2,)</f>
        <v>0.5</v>
      </c>
      <c r="L1007" t="s">
        <v>27</v>
      </c>
      <c r="M1007" t="s">
        <v>2046</v>
      </c>
      <c r="N1007" t="s">
        <v>29</v>
      </c>
      <c r="R1007" t="str">
        <f>CONCATENATE(E1007,"(",VLOOKUP(H1007,刊物分数!C:D,2,)*70%,")")</f>
        <v>dingzhongbing(3.5)</v>
      </c>
      <c r="T1007">
        <v>3</v>
      </c>
    </row>
    <row r="1008" hidden="1" spans="1:20">
      <c r="A1008" t="s">
        <v>2797</v>
      </c>
      <c r="B1008" s="9" t="s">
        <v>1489</v>
      </c>
      <c r="C1008" t="str">
        <f t="array" ref="C1008">IF(ISNA(VLOOKUP(A1008&amp;I1008&amp;"1",IF({1,0},'8.1论文（前端查询） 需要导入-待处理)'!E:E&amp;'8.1论文（前端查询） 需要导入-待处理)'!G:G&amp;'8.1论文（前端查询） 需要导入-待处理)'!K:K,'8.1论文（前端查询） 需要导入-待处理)'!B:B),2,)),VLOOKUP(A1008,IF({1,0},'8.1论文（前端查询） 需要导入-待处理)'!E:E,'8.1论文（前端查询） 需要导入-待处理)'!B:B),2,),VLOOKUP(A1008&amp;I1008&amp;"1",IF({1,0},'8.1论文（前端查询） 需要导入-待处理)'!E:E&amp;'8.1论文（前端查询） 需要导入-待处理)'!G:G&amp;'8.1论文（前端查询） 需要导入-待处理)'!K:K,'8.1论文（前端查询） 需要导入-待处理)'!B:B),2,))</f>
        <v>付跃超</v>
      </c>
      <c r="D1008" t="str">
        <f>VLOOKUP(C1008,[1]Sheet1!$A:$B,2,)</f>
        <v>fuyuechao</v>
      </c>
      <c r="E1008" s="1" t="s">
        <v>716</v>
      </c>
      <c r="F1008" t="str">
        <f t="array" ref="F1008">IF(VLOOKUP(A1008&amp;I1008,IF({1,0},'8.1论文（前端查询） 需要导入-待处理)'!E:E&amp;'8.1论文（前端查询） 需要导入-待处理)'!G:G,'8.1论文（前端查询） 需要导入-待处理)'!J:J),2,)="1","独立完成","合作完成")</f>
        <v>独立完成</v>
      </c>
      <c r="G1008" t="str">
        <f t="array" ref="G1008">VLOOKUP(A1008&amp;I1008,IF({1,0},'8.1论文（前端查询） 需要导入-待处理)'!E:E&amp;'8.1论文（前端查询） 需要导入-待处理)'!G:G,'8.1论文（前端查询） 需要导入-待处理)'!A:A),2,)</f>
        <v>2016</v>
      </c>
      <c r="H1008" t="str">
        <f>VLOOKUP(T1008,刊物分数!A:D,3,1)</f>
        <v>一般期刊、公开出版的论文集</v>
      </c>
      <c r="I1008" t="s">
        <v>1489</v>
      </c>
      <c r="J1008" t="str">
        <f t="array" ref="J1008">VLOOKUP(A1008&amp;I1008,IF({1,0},'8.1论文（前端查询） 需要导入-待处理)'!E:E&amp;'8.1论文（前端查询） 需要导入-待处理)'!G:G,'8.1论文（前端查询） 需要导入-待处理)'!I:I),2,)</f>
        <v>2016-07-13 </v>
      </c>
      <c r="K1008" t="str">
        <f t="array" ref="K1008">VLOOKUP(A1008&amp;I1008,IF({1,0},'8.1论文（前端查询） 需要导入-待处理)'!E:E&amp;'8.1论文（前端查询） 需要导入-待处理)'!G:G,'8.1论文（前端查询） 需要导入-待处理)'!H:H),2,)</f>
        <v>0.4</v>
      </c>
      <c r="L1008" t="s">
        <v>27</v>
      </c>
      <c r="M1008" t="s">
        <v>719</v>
      </c>
      <c r="N1008" t="s">
        <v>29</v>
      </c>
      <c r="R1008" t="str">
        <f>CONCATENATE(E1008,"(",VLOOKUP(H1008,刊物分数!C:D,2,)*70%,")")</f>
        <v>fuyuechao(14)</v>
      </c>
      <c r="T1008">
        <v>20</v>
      </c>
    </row>
    <row r="1009" hidden="1" spans="1:20">
      <c r="A1009" t="s">
        <v>2799</v>
      </c>
      <c r="B1009" s="9" t="s">
        <v>133</v>
      </c>
      <c r="C1009" t="str">
        <f t="array" ref="C1009">IF(ISNA(VLOOKUP(A1009&amp;I1009&amp;"1",IF({1,0},'8.1论文（前端查询） 需要导入-待处理)'!E:E&amp;'8.1论文（前端查询） 需要导入-待处理)'!G:G&amp;'8.1论文（前端查询） 需要导入-待处理)'!K:K,'8.1论文（前端查询） 需要导入-待处理)'!B:B),2,)),VLOOKUP(A1009,IF({1,0},'8.1论文（前端查询） 需要导入-待处理)'!E:E,'8.1论文（前端查询） 需要导入-待处理)'!B:B),2,),VLOOKUP(A1009&amp;I1009&amp;"1",IF({1,0},'8.1论文（前端查询） 需要导入-待处理)'!E:E&amp;'8.1论文（前端查询） 需要导入-待处理)'!G:G&amp;'8.1论文（前端查询） 需要导入-待处理)'!K:K,'8.1论文（前端查询） 需要导入-待处理)'!B:B),2,))</f>
        <v>付跃超</v>
      </c>
      <c r="D1009" t="str">
        <f>VLOOKUP(C1009,[1]Sheet1!$A:$B,2,)</f>
        <v>fuyuechao</v>
      </c>
      <c r="E1009" s="1" t="s">
        <v>716</v>
      </c>
      <c r="F1009" t="str">
        <f t="array" ref="F1009">IF(VLOOKUP(A1009&amp;I1009,IF({1,0},'8.1论文（前端查询） 需要导入-待处理)'!E:E&amp;'8.1论文（前端查询） 需要导入-待处理)'!G:G,'8.1论文（前端查询） 需要导入-待处理)'!J:J),2,)="1","独立完成","合作完成")</f>
        <v>独立完成</v>
      </c>
      <c r="G1009" t="str">
        <f t="array" ref="G1009">VLOOKUP(A1009&amp;I1009,IF({1,0},'8.1论文（前端查询） 需要导入-待处理)'!E:E&amp;'8.1论文（前端查询） 需要导入-待处理)'!G:G,'8.1论文（前端查询） 需要导入-待处理)'!A:A),2,)</f>
        <v>2016</v>
      </c>
      <c r="H1009" t="str">
        <f>VLOOKUP(T1009,刊物分数!A:D,3,1)</f>
        <v>一般期刊、公开出版的论文集</v>
      </c>
      <c r="I1009" t="s">
        <v>133</v>
      </c>
      <c r="J1009" t="str">
        <f t="array" ref="J1009">VLOOKUP(A1009&amp;I1009,IF({1,0},'8.1论文（前端查询） 需要导入-待处理)'!E:E&amp;'8.1论文（前端查询） 需要导入-待处理)'!G:G,'8.1论文（前端查询） 需要导入-待处理)'!I:I),2,)</f>
        <v>2016-09-15 </v>
      </c>
      <c r="K1009" t="str">
        <f t="array" ref="K1009">VLOOKUP(A1009&amp;I1009,IF({1,0},'8.1论文（前端查询） 需要导入-待处理)'!E:E&amp;'8.1论文（前端查询） 需要导入-待处理)'!G:G,'8.1论文（前端查询） 需要导入-待处理)'!H:H),2,)</f>
        <v>0.4</v>
      </c>
      <c r="L1009" t="s">
        <v>27</v>
      </c>
      <c r="M1009" t="s">
        <v>719</v>
      </c>
      <c r="N1009" t="s">
        <v>29</v>
      </c>
      <c r="R1009" t="str">
        <f>CONCATENATE(E1009,"(",VLOOKUP(H1009,刊物分数!C:D,2,)*70%,")")</f>
        <v>fuyuechao(14)</v>
      </c>
      <c r="T1009">
        <v>20</v>
      </c>
    </row>
    <row r="1010" hidden="1" spans="1:20">
      <c r="A1010" t="s">
        <v>2801</v>
      </c>
      <c r="B1010" s="9" t="s">
        <v>42</v>
      </c>
      <c r="C1010" t="str">
        <f t="array" ref="C1010">IF(ISNA(VLOOKUP(A1010&amp;I1010&amp;"1",IF({1,0},'8.1论文（前端查询） 需要导入-待处理)'!E:E&amp;'8.1论文（前端查询） 需要导入-待处理)'!G:G&amp;'8.1论文（前端查询） 需要导入-待处理)'!K:K,'8.1论文（前端查询） 需要导入-待处理)'!B:B),2,)),VLOOKUP(A1010,IF({1,0},'8.1论文（前端查询） 需要导入-待处理)'!E:E,'8.1论文（前端查询） 需要导入-待处理)'!B:B),2,),VLOOKUP(A1010&amp;I1010&amp;"1",IF({1,0},'8.1论文（前端查询） 需要导入-待处理)'!E:E&amp;'8.1论文（前端查询） 需要导入-待处理)'!G:G&amp;'8.1论文（前端查询） 需要导入-待处理)'!K:K,'8.1论文（前端查询） 需要导入-待处理)'!B:B),2,))</f>
        <v>何佳晓</v>
      </c>
      <c r="D1010" t="str">
        <f>VLOOKUP(C1010,[1]Sheet1!$A:$B,2,)</f>
        <v>hejiaxiao</v>
      </c>
      <c r="E1010" s="1" t="s">
        <v>1148</v>
      </c>
      <c r="F1010" t="str">
        <f t="array" ref="F1010">IF(VLOOKUP(A1010&amp;I1010,IF({1,0},'8.1论文（前端查询） 需要导入-待处理)'!E:E&amp;'8.1论文（前端查询） 需要导入-待处理)'!G:G,'8.1论文（前端查询） 需要导入-待处理)'!J:J),2,)="1","独立完成","合作完成")</f>
        <v>独立完成</v>
      </c>
      <c r="G1010" t="str">
        <f t="array" ref="G1010">VLOOKUP(A1010&amp;I1010,IF({1,0},'8.1论文（前端查询） 需要导入-待处理)'!E:E&amp;'8.1论文（前端查询） 需要导入-待处理)'!G:G,'8.1论文（前端查询） 需要导入-待处理)'!A:A),2,)</f>
        <v>2016</v>
      </c>
      <c r="H1010" t="str">
        <f>VLOOKUP(T1010,刊物分数!A:D,3,1)</f>
        <v>一般期刊、公开出版的论文集</v>
      </c>
      <c r="I1010" t="s">
        <v>42</v>
      </c>
      <c r="J1010" t="str">
        <f t="array" ref="J1010">VLOOKUP(A1010&amp;I1010,IF({1,0},'8.1论文（前端查询） 需要导入-待处理)'!E:E&amp;'8.1论文（前端查询） 需要导入-待处理)'!G:G,'8.1论文（前端查询） 需要导入-待处理)'!I:I),2,)</f>
        <v>2016-01-31 </v>
      </c>
      <c r="K1010" t="str">
        <f t="array" ref="K1010">VLOOKUP(A1010&amp;I1010,IF({1,0},'8.1论文（前端查询） 需要导入-待处理)'!E:E&amp;'8.1论文（前端查询） 需要导入-待处理)'!G:G,'8.1论文（前端查询） 需要导入-待处理)'!H:H),2,)</f>
        <v>0.65</v>
      </c>
      <c r="L1010" t="s">
        <v>27</v>
      </c>
      <c r="M1010" t="s">
        <v>1151</v>
      </c>
      <c r="N1010" t="s">
        <v>29</v>
      </c>
      <c r="R1010" t="str">
        <f>CONCATENATE(E1010,"(",VLOOKUP(H1010,刊物分数!C:D,2,)*70%,")")</f>
        <v>hejiaxiao(14)</v>
      </c>
      <c r="T1010">
        <v>10</v>
      </c>
    </row>
    <row r="1011" hidden="1" spans="1:20">
      <c r="A1011" t="s">
        <v>2803</v>
      </c>
      <c r="B1011" s="9" t="s">
        <v>2804</v>
      </c>
      <c r="C1011" t="str">
        <f t="array" ref="C1011">IF(ISNA(VLOOKUP(A1011&amp;I1011&amp;"1",IF({1,0},'8.1论文（前端查询） 需要导入-待处理)'!E:E&amp;'8.1论文（前端查询） 需要导入-待处理)'!G:G&amp;'8.1论文（前端查询） 需要导入-待处理)'!K:K,'8.1论文（前端查询） 需要导入-待处理)'!B:B),2,)),VLOOKUP(A1011,IF({1,0},'8.1论文（前端查询） 需要导入-待处理)'!E:E,'8.1论文（前端查询） 需要导入-待处理)'!B:B),2,),VLOOKUP(A1011&amp;I1011&amp;"1",IF({1,0},'8.1论文（前端查询） 需要导入-待处理)'!E:E&amp;'8.1论文（前端查询） 需要导入-待处理)'!G:G&amp;'8.1论文（前端查询） 需要导入-待处理)'!K:K,'8.1论文（前端查询） 需要导入-待处理)'!B:B),2,))</f>
        <v>吴安</v>
      </c>
      <c r="D1011" t="str">
        <f>VLOOKUP(C1011,[1]Sheet1!$A:$B,2,)</f>
        <v>wuann</v>
      </c>
      <c r="E1011" s="1" t="s">
        <v>511</v>
      </c>
      <c r="F1011" t="str">
        <f t="array" ref="F1011">IF(VLOOKUP(A1011&amp;I1011,IF({1,0},'8.1论文（前端查询） 需要导入-待处理)'!E:E&amp;'8.1论文（前端查询） 需要导入-待处理)'!G:G,'8.1论文（前端查询） 需要导入-待处理)'!J:J),2,)="1","独立完成","合作完成")</f>
        <v>合作完成</v>
      </c>
      <c r="G1011" t="str">
        <f t="array" ref="G1011">VLOOKUP(A1011&amp;I1011,IF({1,0},'8.1论文（前端查询） 需要导入-待处理)'!E:E&amp;'8.1论文（前端查询） 需要导入-待处理)'!G:G,'8.1论文（前端查询） 需要导入-待处理)'!A:A),2,)</f>
        <v>2016</v>
      </c>
      <c r="H1011" t="str">
        <f>VLOOKUP(T1011,刊物分数!A:D,3,1)</f>
        <v>内部刊物</v>
      </c>
      <c r="I1011" t="s">
        <v>2804</v>
      </c>
      <c r="J1011" t="str">
        <f t="array" ref="J1011">VLOOKUP(A1011&amp;I1011,IF({1,0},'8.1论文（前端查询） 需要导入-待处理)'!E:E&amp;'8.1论文（前端查询） 需要导入-待处理)'!G:G,'8.1论文（前端查询） 需要导入-待处理)'!I:I),2,)</f>
        <v>2016-01-05 </v>
      </c>
      <c r="K1011" t="str">
        <f t="array" ref="K1011">VLOOKUP(A1011&amp;I1011,IF({1,0},'8.1论文（前端查询） 需要导入-待处理)'!E:E&amp;'8.1论文（前端查询） 需要导入-待处理)'!G:G,'8.1论文（前端查询） 需要导入-待处理)'!H:H),2,)</f>
        <v>2.1</v>
      </c>
      <c r="L1011" t="s">
        <v>27</v>
      </c>
      <c r="M1011" t="s">
        <v>2806</v>
      </c>
      <c r="N1011" t="s">
        <v>29</v>
      </c>
      <c r="R1011" t="str">
        <f>CONCATENATE(E1011,"(",VLOOKUP(H1011,刊物分数!C:D,2,)*70%,")")</f>
        <v>wuan(3.5)</v>
      </c>
      <c r="T1011">
        <v>1</v>
      </c>
    </row>
    <row r="1012" hidden="1" spans="1:20">
      <c r="A1012" t="s">
        <v>2807</v>
      </c>
      <c r="B1012" s="9" t="s">
        <v>2808</v>
      </c>
      <c r="C1012" t="str">
        <f t="array" ref="C1012">IF(ISNA(VLOOKUP(A1012&amp;I1012&amp;"1",IF({1,0},'8.1论文（前端查询） 需要导入-待处理)'!E:E&amp;'8.1论文（前端查询） 需要导入-待处理)'!G:G&amp;'8.1论文（前端查询） 需要导入-待处理)'!K:K,'8.1论文（前端查询） 需要导入-待处理)'!B:B),2,)),VLOOKUP(A1012,IF({1,0},'8.1论文（前端查询） 需要导入-待处理)'!E:E,'8.1论文（前端查询） 需要导入-待处理)'!B:B),2,),VLOOKUP(A1012&amp;I1012&amp;"1",IF({1,0},'8.1论文（前端查询） 需要导入-待处理)'!E:E&amp;'8.1论文（前端查询） 需要导入-待处理)'!G:G&amp;'8.1论文（前端查询） 需要导入-待处理)'!K:K,'8.1论文（前端查询） 需要导入-待处理)'!B:B),2,))</f>
        <v>胡波</v>
      </c>
      <c r="D1012" t="str">
        <f>VLOOKUP(C1012,[1]Sheet1!$A:$B,2,)</f>
        <v>huboo</v>
      </c>
      <c r="E1012" s="1" t="s">
        <v>174</v>
      </c>
      <c r="F1012" t="str">
        <f t="array" ref="F1012">IF(VLOOKUP(A1012&amp;I1012,IF({1,0},'8.1论文（前端查询） 需要导入-待处理)'!E:E&amp;'8.1论文（前端查询） 需要导入-待处理)'!G:G,'8.1论文（前端查询） 需要导入-待处理)'!J:J),2,)="1","独立完成","合作完成")</f>
        <v>独立完成</v>
      </c>
      <c r="G1012" t="str">
        <f t="array" ref="G1012">VLOOKUP(A1012&amp;I1012,IF({1,0},'8.1论文（前端查询） 需要导入-待处理)'!E:E&amp;'8.1论文（前端查询） 需要导入-待处理)'!G:G,'8.1论文（前端查询） 需要导入-待处理)'!A:A),2,)</f>
        <v>2016</v>
      </c>
      <c r="H1012" t="str">
        <f>VLOOKUP(T1012,刊物分数!A:D,3,1)</f>
        <v>一般期刊、公开出版的论文集</v>
      </c>
      <c r="I1012" t="s">
        <v>2808</v>
      </c>
      <c r="J1012" t="str">
        <f t="array" ref="J1012">VLOOKUP(A1012&amp;I1012,IF({1,0},'8.1论文（前端查询） 需要导入-待处理)'!E:E&amp;'8.1论文（前端查询） 需要导入-待处理)'!G:G,'8.1论文（前端查询） 需要导入-待处理)'!I:I),2,)</f>
        <v>2016-08-22 </v>
      </c>
      <c r="K1012" t="str">
        <f t="array" ref="K1012">VLOOKUP(A1012&amp;I1012,IF({1,0},'8.1论文（前端查询） 需要导入-待处理)'!E:E&amp;'8.1论文（前端查询） 需要导入-待处理)'!G:G,'8.1论文（前端查询） 需要导入-待处理)'!H:H),2,)</f>
        <v>1.2</v>
      </c>
      <c r="L1012" t="s">
        <v>27</v>
      </c>
      <c r="M1012" t="s">
        <v>177</v>
      </c>
      <c r="N1012" t="s">
        <v>29</v>
      </c>
      <c r="R1012" t="str">
        <f>CONCATENATE(E1012,"(",VLOOKUP(H1012,刊物分数!C:D,2,)*70%,")")</f>
        <v>hubo(14)</v>
      </c>
      <c r="T1012">
        <v>10</v>
      </c>
    </row>
    <row r="1013" hidden="1" spans="1:20">
      <c r="A1013" t="s">
        <v>2810</v>
      </c>
      <c r="B1013" s="9" t="s">
        <v>1200</v>
      </c>
      <c r="C1013" t="str">
        <f t="array" ref="C1013">IF(ISNA(VLOOKUP(A1013&amp;I1013&amp;"1",IF({1,0},'8.1论文（前端查询） 需要导入-待处理)'!E:E&amp;'8.1论文（前端查询） 需要导入-待处理)'!G:G&amp;'8.1论文（前端查询） 需要导入-待处理)'!K:K,'8.1论文（前端查询） 需要导入-待处理)'!B:B),2,)),VLOOKUP(A1013,IF({1,0},'8.1论文（前端查询） 需要导入-待处理)'!E:E,'8.1论文（前端查询） 需要导入-待处理)'!B:B),2,),VLOOKUP(A1013&amp;I1013&amp;"1",IF({1,0},'8.1论文（前端查询） 需要导入-待处理)'!E:E&amp;'8.1论文（前端查询） 需要导入-待处理)'!G:G&amp;'8.1论文（前端查询） 需要导入-待处理)'!K:K,'8.1论文（前端查询） 需要导入-待处理)'!B:B),2,))</f>
        <v>胡静锋</v>
      </c>
      <c r="D1013" t="str">
        <f>VLOOKUP(C1013,[1]Sheet1!$A:$B,2,)</f>
        <v>hujingfeng</v>
      </c>
      <c r="E1013" s="1" t="s">
        <v>2812</v>
      </c>
      <c r="F1013" t="str">
        <f t="array" ref="F1013">IF(VLOOKUP(A1013&amp;I1013,IF({1,0},'8.1论文（前端查询） 需要导入-待处理)'!E:E&amp;'8.1论文（前端查询） 需要导入-待处理)'!G:G,'8.1论文（前端查询） 需要导入-待处理)'!J:J),2,)="1","独立完成","合作完成")</f>
        <v>合作完成</v>
      </c>
      <c r="G1013" t="str">
        <f t="array" ref="G1013">VLOOKUP(A1013&amp;I1013,IF({1,0},'8.1论文（前端查询） 需要导入-待处理)'!E:E&amp;'8.1论文（前端查询） 需要导入-待处理)'!G:G,'8.1论文（前端查询） 需要导入-待处理)'!A:A),2,)</f>
        <v>2016</v>
      </c>
      <c r="H1013" t="str">
        <f>VLOOKUP(T1013,刊物分数!A:D,3,1)</f>
        <v>一般期刊、公开出版的论文集</v>
      </c>
      <c r="I1013" t="s">
        <v>1200</v>
      </c>
      <c r="J1013" t="str">
        <f t="array" ref="J1013">VLOOKUP(A1013&amp;I1013,IF({1,0},'8.1论文（前端查询） 需要导入-待处理)'!E:E&amp;'8.1论文（前端查询） 需要导入-待处理)'!G:G,'8.1论文（前端查询） 需要导入-待处理)'!I:I),2,)</f>
        <v>2016-09-18 </v>
      </c>
      <c r="K1013" t="str">
        <f t="array" ref="K1013">VLOOKUP(A1013&amp;I1013,IF({1,0},'8.1论文（前端查询） 需要导入-待处理)'!E:E&amp;'8.1论文（前端查询） 需要导入-待处理)'!G:G,'8.1论文（前端查询） 需要导入-待处理)'!H:H),2,)</f>
        <v>1.2</v>
      </c>
      <c r="L1013" t="s">
        <v>27</v>
      </c>
      <c r="M1013" t="s">
        <v>2814</v>
      </c>
      <c r="N1013" t="s">
        <v>29</v>
      </c>
      <c r="R1013" t="str">
        <f>CONCATENATE(E1013,"(",VLOOKUP(H1013,刊物分数!C:D,2,)*70%,")")</f>
        <v>hujingfeng(14)</v>
      </c>
      <c r="T1013">
        <v>12</v>
      </c>
    </row>
    <row r="1014" hidden="1" spans="1:20">
      <c r="A1014" t="s">
        <v>2816</v>
      </c>
      <c r="B1014" s="9" t="s">
        <v>2817</v>
      </c>
      <c r="C1014" t="str">
        <f t="array" ref="C1014">IF(ISNA(VLOOKUP(A1014&amp;I1014&amp;"1",IF({1,0},'8.1论文（前端查询） 需要导入-待处理)'!E:E&amp;'8.1论文（前端查询） 需要导入-待处理)'!G:G&amp;'8.1论文（前端查询） 需要导入-待处理)'!K:K,'8.1论文（前端查询） 需要导入-待处理)'!B:B),2,)),VLOOKUP(A1014,IF({1,0},'8.1论文（前端查询） 需要导入-待处理)'!E:E,'8.1论文（前端查询） 需要导入-待处理)'!B:B),2,),VLOOKUP(A1014&amp;I1014&amp;"1",IF({1,0},'8.1论文（前端查询） 需要导入-待处理)'!E:E&amp;'8.1论文（前端查询） 需要导入-待处理)'!G:G&amp;'8.1论文（前端查询） 需要导入-待处理)'!K:K,'8.1论文（前端查询） 需要导入-待处理)'!B:B),2,))</f>
        <v>胡攀</v>
      </c>
      <c r="D1014" t="str">
        <f>VLOOKUP(C1014,[1]Sheet1!$A:$B,2,)</f>
        <v>hupan</v>
      </c>
      <c r="E1014" s="1" t="s">
        <v>189</v>
      </c>
      <c r="F1014" t="str">
        <f t="array" ref="F1014">IF(VLOOKUP(A1014&amp;I1014,IF({1,0},'8.1论文（前端查询） 需要导入-待处理)'!E:E&amp;'8.1论文（前端查询） 需要导入-待处理)'!G:G,'8.1论文（前端查询） 需要导入-待处理)'!J:J),2,)="1","独立完成","合作完成")</f>
        <v>独立完成</v>
      </c>
      <c r="G1014" t="str">
        <f t="array" ref="G1014">VLOOKUP(A1014&amp;I1014,IF({1,0},'8.1论文（前端查询） 需要导入-待处理)'!E:E&amp;'8.1论文（前端查询） 需要导入-待处理)'!G:G,'8.1论文（前端查询） 需要导入-待处理)'!A:A),2,)</f>
        <v>2016</v>
      </c>
      <c r="H1014" t="str">
        <f>VLOOKUP(T1014,刊物分数!A:D,3,1)</f>
        <v>一般期刊、公开出版的论文集</v>
      </c>
      <c r="I1014" t="s">
        <v>2817</v>
      </c>
      <c r="J1014" t="str">
        <f t="array" ref="J1014">VLOOKUP(A1014&amp;I1014,IF({1,0},'8.1论文（前端查询） 需要导入-待处理)'!E:E&amp;'8.1论文（前端查询） 需要导入-待处理)'!G:G,'8.1论文（前端查询） 需要导入-待处理)'!I:I),2,)</f>
        <v>2016-10-19 </v>
      </c>
      <c r="K1014" t="str">
        <f t="array" ref="K1014">VLOOKUP(A1014&amp;I1014,IF({1,0},'8.1论文（前端查询） 需要导入-待处理)'!E:E&amp;'8.1论文（前端查询） 需要导入-待处理)'!G:G,'8.1论文（前端查询） 需要导入-待处理)'!H:H),2,)</f>
        <v>0.6</v>
      </c>
      <c r="L1014" t="s">
        <v>27</v>
      </c>
      <c r="M1014" t="s">
        <v>192</v>
      </c>
      <c r="N1014" t="s">
        <v>29</v>
      </c>
      <c r="R1014" t="str">
        <f>CONCATENATE(E1014,"(",VLOOKUP(H1014,刊物分数!C:D,2,)*70%,")")</f>
        <v>hupan(14)</v>
      </c>
      <c r="T1014">
        <v>10</v>
      </c>
    </row>
    <row r="1015" hidden="1" spans="1:20">
      <c r="A1015" t="s">
        <v>2819</v>
      </c>
      <c r="B1015" s="9" t="s">
        <v>1063</v>
      </c>
      <c r="C1015" t="str">
        <f t="array" ref="C1015">IF(ISNA(VLOOKUP(A1015&amp;I1015&amp;"1",IF({1,0},'8.1论文（前端查询） 需要导入-待处理)'!E:E&amp;'8.1论文（前端查询） 需要导入-待处理)'!G:G&amp;'8.1论文（前端查询） 需要导入-待处理)'!K:K,'8.1论文（前端查询） 需要导入-待处理)'!B:B),2,)),VLOOKUP(A1015,IF({1,0},'8.1论文（前端查询） 需要导入-待处理)'!E:E,'8.1论文（前端查询） 需要导入-待处理)'!B:B),2,),VLOOKUP(A1015&amp;I1015&amp;"1",IF({1,0},'8.1论文（前端查询） 需要导入-待处理)'!E:E&amp;'8.1论文（前端查询） 需要导入-待处理)'!G:G&amp;'8.1论文（前端查询） 需要导入-待处理)'!K:K,'8.1论文（前端查询） 需要导入-待处理)'!B:B),2,))</f>
        <v>胡攀</v>
      </c>
      <c r="D1015" t="str">
        <f>VLOOKUP(C1015,[1]Sheet1!$A:$B,2,)</f>
        <v>hupan</v>
      </c>
      <c r="E1015" s="1" t="s">
        <v>189</v>
      </c>
      <c r="F1015" t="str">
        <f t="array" ref="F1015">IF(VLOOKUP(A1015&amp;I1015,IF({1,0},'8.1论文（前端查询） 需要导入-待处理)'!E:E&amp;'8.1论文（前端查询） 需要导入-待处理)'!G:G,'8.1论文（前端查询） 需要导入-待处理)'!J:J),2,)="1","独立完成","合作完成")</f>
        <v>合作完成</v>
      </c>
      <c r="G1015" t="str">
        <f t="array" ref="G1015">VLOOKUP(A1015&amp;I1015,IF({1,0},'8.1论文（前端查询） 需要导入-待处理)'!E:E&amp;'8.1论文（前端查询） 需要导入-待处理)'!G:G,'8.1论文（前端查询） 需要导入-待处理)'!A:A),2,)</f>
        <v>2016</v>
      </c>
      <c r="H1015" t="str">
        <f>VLOOKUP(T1015,刊物分数!A:D,3,1)</f>
        <v>一般期刊、公开出版的论文集</v>
      </c>
      <c r="I1015" t="s">
        <v>1063</v>
      </c>
      <c r="J1015" t="str">
        <f t="array" ref="J1015">VLOOKUP(A1015&amp;I1015,IF({1,0},'8.1论文（前端查询） 需要导入-待处理)'!E:E&amp;'8.1论文（前端查询） 需要导入-待处理)'!G:G,'8.1论文（前端查询） 需要导入-待处理)'!I:I),2,)</f>
        <v>2016-10-12 </v>
      </c>
      <c r="K1015" t="str">
        <f t="array" ref="K1015">VLOOKUP(A1015&amp;I1015,IF({1,0},'8.1论文（前端查询） 需要导入-待处理)'!E:E&amp;'8.1论文（前端查询） 需要导入-待处理)'!G:G,'8.1论文（前端查询） 需要导入-待处理)'!H:H),2,)</f>
        <v>0.8</v>
      </c>
      <c r="L1015" t="s">
        <v>27</v>
      </c>
      <c r="M1015" t="s">
        <v>2096</v>
      </c>
      <c r="N1015" t="s">
        <v>29</v>
      </c>
      <c r="R1015" t="str">
        <f>CONCATENATE(E1015,"(",VLOOKUP(H1015,刊物分数!C:D,2,)*70%,")")</f>
        <v>hupan(14)</v>
      </c>
      <c r="T1015">
        <v>12</v>
      </c>
    </row>
    <row r="1016" hidden="1" spans="1:20">
      <c r="A1016" t="s">
        <v>2821</v>
      </c>
      <c r="B1016" s="9" t="s">
        <v>153</v>
      </c>
      <c r="C1016" t="str">
        <f t="array" ref="C1016">IF(ISNA(VLOOKUP(A1016&amp;I1016&amp;"1",IF({1,0},'8.1论文（前端查询） 需要导入-待处理)'!E:E&amp;'8.1论文（前端查询） 需要导入-待处理)'!G:G&amp;'8.1论文（前端查询） 需要导入-待处理)'!K:K,'8.1论文（前端查询） 需要导入-待处理)'!B:B),2,)),VLOOKUP(A1016,IF({1,0},'8.1论文（前端查询） 需要导入-待处理)'!E:E,'8.1论文（前端查询） 需要导入-待处理)'!B:B),2,),VLOOKUP(A1016&amp;I1016&amp;"1",IF({1,0},'8.1论文（前端查询） 需要导入-待处理)'!E:E&amp;'8.1论文（前端查询） 需要导入-待处理)'!G:G&amp;'8.1论文（前端查询） 需要导入-待处理)'!K:K,'8.1论文（前端查询） 需要导入-待处理)'!B:B),2,))</f>
        <v>黄意武</v>
      </c>
      <c r="D1016" t="str">
        <f>VLOOKUP(C1016,[1]Sheet1!$A:$B,2,)</f>
        <v>huangyiwu</v>
      </c>
      <c r="E1016" s="1" t="s">
        <v>201</v>
      </c>
      <c r="F1016" t="str">
        <f t="array" ref="F1016">IF(VLOOKUP(A1016&amp;I1016,IF({1,0},'8.1论文（前端查询） 需要导入-待处理)'!E:E&amp;'8.1论文（前端查询） 需要导入-待处理)'!G:G,'8.1论文（前端查询） 需要导入-待处理)'!J:J),2,)="1","独立完成","合作完成")</f>
        <v>独立完成</v>
      </c>
      <c r="G1016" t="str">
        <f t="array" ref="G1016">VLOOKUP(A1016&amp;I1016,IF({1,0},'8.1论文（前端查询） 需要导入-待处理)'!E:E&amp;'8.1论文（前端查询） 需要导入-待处理)'!G:G,'8.1论文（前端查询） 需要导入-待处理)'!A:A),2,)</f>
        <v>2016</v>
      </c>
      <c r="H1016" t="str">
        <f>VLOOKUP(T1016,刊物分数!A:D,3,1)</f>
        <v>一般期刊、公开出版的论文集</v>
      </c>
      <c r="I1016" t="s">
        <v>153</v>
      </c>
      <c r="J1016" t="str">
        <f t="array" ref="J1016">VLOOKUP(A1016&amp;I1016,IF({1,0},'8.1论文（前端查询） 需要导入-待处理)'!E:E&amp;'8.1论文（前端查询） 需要导入-待处理)'!G:G,'8.1论文（前端查询） 需要导入-待处理)'!I:I),2,)</f>
        <v>2016-10-24 </v>
      </c>
      <c r="K1016" t="str">
        <f t="array" ref="K1016">VLOOKUP(A1016&amp;I1016,IF({1,0},'8.1论文（前端查询） 需要导入-待处理)'!E:E&amp;'8.1论文（前端查询） 需要导入-待处理)'!G:G,'8.1论文（前端查询） 需要导入-待处理)'!H:H),2,)</f>
        <v>0.8</v>
      </c>
      <c r="L1016" t="s">
        <v>27</v>
      </c>
      <c r="M1016" t="s">
        <v>204</v>
      </c>
      <c r="N1016" t="s">
        <v>29</v>
      </c>
      <c r="R1016" t="str">
        <f>CONCATENATE(E1016,"(",VLOOKUP(H1016,刊物分数!C:D,2,)*70%,")")</f>
        <v>huangyiwu(14)</v>
      </c>
      <c r="T1016">
        <v>10</v>
      </c>
    </row>
    <row r="1017" hidden="1" spans="1:20">
      <c r="A1017" t="s">
        <v>2823</v>
      </c>
      <c r="B1017" s="9" t="s">
        <v>34</v>
      </c>
      <c r="C1017" t="str">
        <f t="array" ref="C1017">IF(ISNA(VLOOKUP(A1017&amp;I1017&amp;"1",IF({1,0},'8.1论文（前端查询） 需要导入-待处理)'!E:E&amp;'8.1论文（前端查询） 需要导入-待处理)'!G:G&amp;'8.1论文（前端查询） 需要导入-待处理)'!K:K,'8.1论文（前端查询） 需要导入-待处理)'!B:B),2,)),VLOOKUP(A1017,IF({1,0},'8.1论文（前端查询） 需要导入-待处理)'!E:E,'8.1论文（前端查询） 需要导入-待处理)'!B:B),2,),VLOOKUP(A1017&amp;I1017&amp;"1",IF({1,0},'8.1论文（前端查询） 需要导入-待处理)'!E:E&amp;'8.1论文（前端查询） 需要导入-待处理)'!G:G&amp;'8.1论文（前端查询） 需要导入-待处理)'!K:K,'8.1论文（前端查询） 需要导入-待处理)'!B:B),2,))</f>
        <v>黄意武</v>
      </c>
      <c r="D1017" t="str">
        <f>VLOOKUP(C1017,[1]Sheet1!$A:$B,2,)</f>
        <v>huangyiwu</v>
      </c>
      <c r="E1017" s="1" t="s">
        <v>201</v>
      </c>
      <c r="F1017" t="str">
        <f t="array" ref="F1017">IF(VLOOKUP(A1017&amp;I1017,IF({1,0},'8.1论文（前端查询） 需要导入-待处理)'!E:E&amp;'8.1论文（前端查询） 需要导入-待处理)'!G:G,'8.1论文（前端查询） 需要导入-待处理)'!J:J),2,)="1","独立完成","合作完成")</f>
        <v>独立完成</v>
      </c>
      <c r="G1017" t="str">
        <f t="array" ref="G1017">VLOOKUP(A1017&amp;I1017,IF({1,0},'8.1论文（前端查询） 需要导入-待处理)'!E:E&amp;'8.1论文（前端查询） 需要导入-待处理)'!G:G,'8.1论文（前端查询） 需要导入-待处理)'!A:A),2,)</f>
        <v>2016</v>
      </c>
      <c r="H1017" t="str">
        <f>VLOOKUP(T1017,刊物分数!A:D,3,1)</f>
        <v>一般期刊、公开出版的论文集</v>
      </c>
      <c r="I1017" t="s">
        <v>34</v>
      </c>
      <c r="J1017" t="str">
        <f t="array" ref="J1017">VLOOKUP(A1017&amp;I1017,IF({1,0},'8.1论文（前端查询） 需要导入-待处理)'!E:E&amp;'8.1论文（前端查询） 需要导入-待处理)'!G:G,'8.1论文（前端查询） 需要导入-待处理)'!I:I),2,)</f>
        <v>2016-01-23 </v>
      </c>
      <c r="K1017" t="str">
        <f t="array" ref="K1017">VLOOKUP(A1017&amp;I1017,IF({1,0},'8.1论文（前端查询） 需要导入-待处理)'!E:E&amp;'8.1论文（前端查询） 需要导入-待处理)'!G:G,'8.1论文（前端查询） 需要导入-待处理)'!H:H),2,)</f>
        <v>0.4</v>
      </c>
      <c r="L1017" t="s">
        <v>27</v>
      </c>
      <c r="M1017" t="s">
        <v>204</v>
      </c>
      <c r="N1017" t="s">
        <v>29</v>
      </c>
      <c r="R1017" t="str">
        <f>CONCATENATE(E1017,"(",VLOOKUP(H1017,刊物分数!C:D,2,)*70%,")")</f>
        <v>huangyiwu(14)</v>
      </c>
      <c r="T1017">
        <v>20</v>
      </c>
    </row>
    <row r="1018" hidden="1" spans="1:20">
      <c r="A1018" t="s">
        <v>2825</v>
      </c>
      <c r="B1018" s="9" t="s">
        <v>2826</v>
      </c>
      <c r="C1018" t="str">
        <f t="array" ref="C1018">IF(ISNA(VLOOKUP(A1018&amp;I1018&amp;"1",IF({1,0},'8.1论文（前端查询） 需要导入-待处理)'!E:E&amp;'8.1论文（前端查询） 需要导入-待处理)'!G:G&amp;'8.1论文（前端查询） 需要导入-待处理)'!K:K,'8.1论文（前端查询） 需要导入-待处理)'!B:B),2,)),VLOOKUP(A1018,IF({1,0},'8.1论文（前端查询） 需要导入-待处理)'!E:E,'8.1论文（前端查询） 需要导入-待处理)'!B:B),2,),VLOOKUP(A1018&amp;I1018&amp;"1",IF({1,0},'8.1论文（前端查询） 需要导入-待处理)'!E:E&amp;'8.1论文（前端查询） 需要导入-待处理)'!G:G&amp;'8.1论文（前端查询） 需要导入-待处理)'!K:K,'8.1论文（前端查询） 需要导入-待处理)'!B:B),2,))</f>
        <v>黄意武</v>
      </c>
      <c r="D1018" t="str">
        <f>VLOOKUP(C1018,[1]Sheet1!$A:$B,2,)</f>
        <v>huangyiwu</v>
      </c>
      <c r="E1018" s="1" t="s">
        <v>201</v>
      </c>
      <c r="F1018" t="str">
        <f t="array" ref="F1018">IF(VLOOKUP(A1018&amp;I1018,IF({1,0},'8.1论文（前端查询） 需要导入-待处理)'!E:E&amp;'8.1论文（前端查询） 需要导入-待处理)'!G:G,'8.1论文（前端查询） 需要导入-待处理)'!J:J),2,)="1","独立完成","合作完成")</f>
        <v>合作完成</v>
      </c>
      <c r="G1018" t="str">
        <f t="array" ref="G1018">VLOOKUP(A1018&amp;I1018,IF({1,0},'8.1论文（前端查询） 需要导入-待处理)'!E:E&amp;'8.1论文（前端查询） 需要导入-待处理)'!G:G,'8.1论文（前端查询） 需要导入-待处理)'!A:A),2,)</f>
        <v>2016</v>
      </c>
      <c r="H1018" t="str">
        <f>VLOOKUP(T1018,刊物分数!A:D,3,1)</f>
        <v>内部刊物</v>
      </c>
      <c r="I1018" t="s">
        <v>2826</v>
      </c>
      <c r="J1018" t="str">
        <f t="array" ref="J1018">VLOOKUP(A1018&amp;I1018,IF({1,0},'8.1论文（前端查询） 需要导入-待处理)'!E:E&amp;'8.1论文（前端查询） 需要导入-待处理)'!G:G,'8.1论文（前端查询） 需要导入-待处理)'!I:I),2,)</f>
        <v>2016-08-02 </v>
      </c>
      <c r="K1018" t="str">
        <f t="array" ref="K1018">VLOOKUP(A1018&amp;I1018,IF({1,0},'8.1论文（前端查询） 需要导入-待处理)'!E:E&amp;'8.1论文（前端查询） 需要导入-待处理)'!G:G,'8.1论文（前端查询） 需要导入-待处理)'!H:H),2,)</f>
        <v>0.5</v>
      </c>
      <c r="L1018" t="s">
        <v>27</v>
      </c>
      <c r="M1018" t="s">
        <v>204</v>
      </c>
      <c r="N1018" t="s">
        <v>29</v>
      </c>
      <c r="R1018" t="str">
        <f>CONCATENATE(E1018,"(",VLOOKUP(H1018,刊物分数!C:D,2,)*70%,")")</f>
        <v>huangyiwu(3.5)</v>
      </c>
      <c r="T1018">
        <v>2</v>
      </c>
    </row>
    <row r="1019" hidden="1" spans="1:20">
      <c r="A1019" t="s">
        <v>2828</v>
      </c>
      <c r="B1019" s="9" t="s">
        <v>75</v>
      </c>
      <c r="C1019" t="str">
        <f t="array" ref="C1019">IF(ISNA(VLOOKUP(A1019&amp;I1019&amp;"1",IF({1,0},'8.1论文（前端查询） 需要导入-待处理)'!E:E&amp;'8.1论文（前端查询） 需要导入-待处理)'!G:G&amp;'8.1论文（前端查询） 需要导入-待处理)'!K:K,'8.1论文（前端查询） 需要导入-待处理)'!B:B),2,)),VLOOKUP(A1019,IF({1,0},'8.1论文（前端查询） 需要导入-待处理)'!E:E,'8.1论文（前端查询） 需要导入-待处理)'!B:B),2,),VLOOKUP(A1019&amp;I1019&amp;"1",IF({1,0},'8.1论文（前端查询） 需要导入-待处理)'!E:E&amp;'8.1论文（前端查询） 需要导入-待处理)'!G:G&amp;'8.1论文（前端查询） 需要导入-待处理)'!K:K,'8.1论文（前端查询） 需要导入-待处理)'!B:B),2,))</f>
        <v>黄意武</v>
      </c>
      <c r="D1019" t="str">
        <f>VLOOKUP(C1019,[1]Sheet1!$A:$B,2,)</f>
        <v>huangyiwu</v>
      </c>
      <c r="E1019" s="1" t="s">
        <v>201</v>
      </c>
      <c r="F1019" t="str">
        <f t="array" ref="F1019">IF(VLOOKUP(A1019&amp;I1019,IF({1,0},'8.1论文（前端查询） 需要导入-待处理)'!E:E&amp;'8.1论文（前端查询） 需要导入-待处理)'!G:G,'8.1论文（前端查询） 需要导入-待处理)'!J:J),2,)="1","独立完成","合作完成")</f>
        <v>独立完成</v>
      </c>
      <c r="G1019" t="str">
        <f t="array" ref="G1019">VLOOKUP(A1019&amp;I1019,IF({1,0},'8.1论文（前端查询） 需要导入-待处理)'!E:E&amp;'8.1论文（前端查询） 需要导入-待处理)'!G:G,'8.1论文（前端查询） 需要导入-待处理)'!A:A),2,)</f>
        <v>2016</v>
      </c>
      <c r="H1019" t="str">
        <f>VLOOKUP(T1019,刊物分数!A:D,3,1)</f>
        <v>内部刊物</v>
      </c>
      <c r="I1019" t="s">
        <v>75</v>
      </c>
      <c r="J1019" t="str">
        <f t="array" ref="J1019">VLOOKUP(A1019&amp;I1019,IF({1,0},'8.1论文（前端查询） 需要导入-待处理)'!E:E&amp;'8.1论文（前端查询） 需要导入-待处理)'!G:G,'8.1论文（前端查询） 需要导入-待处理)'!I:I),2,)</f>
        <v>2016-09-20 </v>
      </c>
      <c r="K1019" t="str">
        <f t="array" ref="K1019">VLOOKUP(A1019&amp;I1019,IF({1,0},'8.1论文（前端查询） 需要导入-待处理)'!E:E&amp;'8.1论文（前端查询） 需要导入-待处理)'!G:G,'8.1论文（前端查询） 需要导入-待处理)'!H:H),2,)</f>
        <v>0.35</v>
      </c>
      <c r="L1019" t="s">
        <v>27</v>
      </c>
      <c r="M1019" t="s">
        <v>204</v>
      </c>
      <c r="N1019" t="s">
        <v>29</v>
      </c>
      <c r="R1019" t="str">
        <f>CONCATENATE(E1019,"(",VLOOKUP(H1019,刊物分数!C:D,2,)*70%,")")</f>
        <v>huangyiwu(3.5)</v>
      </c>
      <c r="T1019">
        <v>2</v>
      </c>
    </row>
    <row r="1020" hidden="1" spans="1:20">
      <c r="A1020" t="s">
        <v>2830</v>
      </c>
      <c r="B1020" s="9" t="s">
        <v>2595</v>
      </c>
      <c r="C1020" t="str">
        <f t="array" ref="C1020">IF(ISNA(VLOOKUP(A1020&amp;I1020&amp;"1",IF({1,0},'8.1论文（前端查询） 需要导入-待处理)'!E:E&amp;'8.1论文（前端查询） 需要导入-待处理)'!G:G&amp;'8.1论文（前端查询） 需要导入-待处理)'!K:K,'8.1论文（前端查询） 需要导入-待处理)'!B:B),2,)),VLOOKUP(A1020,IF({1,0},'8.1论文（前端查询） 需要导入-待处理)'!E:E,'8.1论文（前端查询） 需要导入-待处理)'!B:B),2,),VLOOKUP(A1020&amp;I1020&amp;"1",IF({1,0},'8.1论文（前端查询） 需要导入-待处理)'!E:E&amp;'8.1论文（前端查询） 需要导入-待处理)'!G:G&amp;'8.1论文（前端查询） 需要导入-待处理)'!K:K,'8.1论文（前端查询） 需要导入-待处理)'!B:B),2,))</f>
        <v>康庄</v>
      </c>
      <c r="D1020" t="str">
        <f>VLOOKUP(C1020,[1]Sheet1!$A:$B,2,)</f>
        <v>kangzhuang</v>
      </c>
      <c r="E1020" s="1" t="s">
        <v>2832</v>
      </c>
      <c r="F1020" t="str">
        <f t="array" ref="F1020">IF(VLOOKUP(A1020&amp;I1020,IF({1,0},'8.1论文（前端查询） 需要导入-待处理)'!E:E&amp;'8.1论文（前端查询） 需要导入-待处理)'!G:G,'8.1论文（前端查询） 需要导入-待处理)'!J:J),2,)="1","独立完成","合作完成")</f>
        <v>独立完成</v>
      </c>
      <c r="G1020" t="str">
        <f t="array" ref="G1020">VLOOKUP(A1020&amp;I1020,IF({1,0},'8.1论文（前端查询） 需要导入-待处理)'!E:E&amp;'8.1论文（前端查询） 需要导入-待处理)'!G:G,'8.1论文（前端查询） 需要导入-待处理)'!A:A),2,)</f>
        <v>2016</v>
      </c>
      <c r="H1020" t="str">
        <f>VLOOKUP(T1020,刊物分数!A:D,3,1)</f>
        <v>一般期刊、公开出版的论文集</v>
      </c>
      <c r="I1020" t="s">
        <v>2595</v>
      </c>
      <c r="J1020" t="str">
        <f t="array" ref="J1020">VLOOKUP(A1020&amp;I1020,IF({1,0},'8.1论文（前端查询） 需要导入-待处理)'!E:E&amp;'8.1论文（前端查询） 需要导入-待处理)'!G:G,'8.1论文（前端查询） 需要导入-待处理)'!I:I),2,)</f>
        <v>2016-06-16 </v>
      </c>
      <c r="K1020" t="str">
        <f t="array" ref="K1020">VLOOKUP(A1020&amp;I1020,IF({1,0},'8.1论文（前端查询） 需要导入-待处理)'!E:E&amp;'8.1论文（前端查询） 需要导入-待处理)'!G:G,'8.1论文（前端查询） 需要导入-待处理)'!H:H),2,)</f>
        <v>0.6</v>
      </c>
      <c r="L1020" t="s">
        <v>27</v>
      </c>
      <c r="M1020" t="s">
        <v>2834</v>
      </c>
      <c r="N1020" t="s">
        <v>29</v>
      </c>
      <c r="R1020" t="str">
        <f>CONCATENATE(E1020,"(",VLOOKUP(H1020,刊物分数!C:D,2,)*70%,")")</f>
        <v>kangzhuang(14)</v>
      </c>
      <c r="T1020">
        <v>10</v>
      </c>
    </row>
    <row r="1021" hidden="1" spans="1:20">
      <c r="A1021" t="s">
        <v>2836</v>
      </c>
      <c r="B1021" s="9" t="s">
        <v>42</v>
      </c>
      <c r="C1021" t="str">
        <f t="array" ref="C1021">IF(ISNA(VLOOKUP(A1021&amp;I1021&amp;"1",IF({1,0},'8.1论文（前端查询） 需要导入-待处理)'!E:E&amp;'8.1论文（前端查询） 需要导入-待处理)'!G:G&amp;'8.1论文（前端查询） 需要导入-待处理)'!K:K,'8.1论文（前端查询） 需要导入-待处理)'!B:B),2,)),VLOOKUP(A1021,IF({1,0},'8.1论文（前端查询） 需要导入-待处理)'!E:E,'8.1论文（前端查询） 需要导入-待处理)'!B:B),2,),VLOOKUP(A1021&amp;I1021&amp;"1",IF({1,0},'8.1论文（前端查询） 需要导入-待处理)'!E:E&amp;'8.1论文（前端查询） 需要导入-待处理)'!G:G&amp;'8.1论文（前端查询） 需要导入-待处理)'!K:K,'8.1论文（前端查询） 需要导入-待处理)'!B:B),2,))</f>
        <v>柯昌波</v>
      </c>
      <c r="D1021" t="str">
        <f>VLOOKUP(C1021,[1]Sheet1!$A:$B,2,)</f>
        <v>kechangbo</v>
      </c>
      <c r="E1021" s="1" t="s">
        <v>761</v>
      </c>
      <c r="F1021" t="str">
        <f t="array" ref="F1021">IF(VLOOKUP(A1021&amp;I1021,IF({1,0},'8.1论文（前端查询） 需要导入-待处理)'!E:E&amp;'8.1论文（前端查询） 需要导入-待处理)'!G:G,'8.1论文（前端查询） 需要导入-待处理)'!J:J),2,)="1","独立完成","合作完成")</f>
        <v>独立完成</v>
      </c>
      <c r="G1021" t="str">
        <f t="array" ref="G1021">VLOOKUP(A1021&amp;I1021,IF({1,0},'8.1论文（前端查询） 需要导入-待处理)'!E:E&amp;'8.1论文（前端查询） 需要导入-待处理)'!G:G,'8.1论文（前端查询） 需要导入-待处理)'!A:A),2,)</f>
        <v>2016</v>
      </c>
      <c r="H1021" t="str">
        <f>VLOOKUP(T1021,刊物分数!A:D,3,1)</f>
        <v>一般期刊、公开出版的论文集</v>
      </c>
      <c r="I1021" t="s">
        <v>42</v>
      </c>
      <c r="J1021" t="str">
        <f t="array" ref="J1021">VLOOKUP(A1021&amp;I1021,IF({1,0},'8.1论文（前端查询） 需要导入-待处理)'!E:E&amp;'8.1论文（前端查询） 需要导入-待处理)'!G:G,'8.1论文（前端查询） 需要导入-待处理)'!I:I),2,)</f>
        <v>2016-01-30 </v>
      </c>
      <c r="K1021" t="str">
        <f t="array" ref="K1021">VLOOKUP(A1021&amp;I1021,IF({1,0},'8.1论文（前端查询） 需要导入-待处理)'!E:E&amp;'8.1论文（前端查询） 需要导入-待处理)'!G:G,'8.1论文（前端查询） 需要导入-待处理)'!H:H),2,)</f>
        <v>0.6</v>
      </c>
      <c r="L1021" t="s">
        <v>27</v>
      </c>
      <c r="M1021" t="s">
        <v>764</v>
      </c>
      <c r="N1021" t="s">
        <v>29</v>
      </c>
      <c r="R1021" t="str">
        <f>CONCATENATE(E1021,"(",VLOOKUP(H1021,刊物分数!C:D,2,)*70%,")")</f>
        <v>kechangbo(14)</v>
      </c>
      <c r="T1021">
        <v>10</v>
      </c>
    </row>
    <row r="1022" hidden="1" spans="1:20">
      <c r="A1022" t="s">
        <v>2838</v>
      </c>
      <c r="B1022" s="9" t="s">
        <v>2839</v>
      </c>
      <c r="C1022" t="str">
        <f t="array" ref="C1022">IF(ISNA(VLOOKUP(A1022&amp;I1022&amp;"1",IF({1,0},'8.1论文（前端查询） 需要导入-待处理)'!E:E&amp;'8.1论文（前端查询） 需要导入-待处理)'!G:G&amp;'8.1论文（前端查询） 需要导入-待处理)'!K:K,'8.1论文（前端查询） 需要导入-待处理)'!B:B),2,)),VLOOKUP(A1022,IF({1,0},'8.1论文（前端查询） 需要导入-待处理)'!E:E,'8.1论文（前端查询） 需要导入-待处理)'!B:B),2,),VLOOKUP(A1022&amp;I1022&amp;"1",IF({1,0},'8.1论文（前端查询） 需要导入-待处理)'!E:E&amp;'8.1论文（前端查询） 需要导入-待处理)'!G:G&amp;'8.1论文（前端查询） 需要导入-待处理)'!K:K,'8.1论文（前端查询） 需要导入-待处理)'!B:B),2,))</f>
        <v>彭劲松</v>
      </c>
      <c r="D1022" t="str">
        <f>VLOOKUP(C1022,[1]Sheet1!$A:$B,2,)</f>
        <v>pengjinsong</v>
      </c>
      <c r="E1022" s="1" t="s">
        <v>417</v>
      </c>
      <c r="F1022" t="str">
        <f t="array" ref="F1022">IF(VLOOKUP(A1022&amp;I1022,IF({1,0},'8.1论文（前端查询） 需要导入-待处理)'!E:E&amp;'8.1论文（前端查询） 需要导入-待处理)'!G:G,'8.1论文（前端查询） 需要导入-待处理)'!J:J),2,)="1","独立完成","合作完成")</f>
        <v>合作完成</v>
      </c>
      <c r="G1022" t="str">
        <f t="array" ref="G1022">VLOOKUP(A1022&amp;I1022,IF({1,0},'8.1论文（前端查询） 需要导入-待处理)'!E:E&amp;'8.1论文（前端查询） 需要导入-待处理)'!G:G,'8.1论文（前端查询） 需要导入-待处理)'!A:A),2,)</f>
        <v>2016</v>
      </c>
      <c r="H1022" t="str">
        <f>VLOOKUP(T1022,刊物分数!A:D,3,1)</f>
        <v>内部刊物</v>
      </c>
      <c r="I1022" t="s">
        <v>2839</v>
      </c>
      <c r="J1022" t="str">
        <f t="array" ref="J1022">VLOOKUP(A1022&amp;I1022,IF({1,0},'8.1论文（前端查询） 需要导入-待处理)'!E:E&amp;'8.1论文（前端查询） 需要导入-待处理)'!G:G,'8.1论文（前端查询） 需要导入-待处理)'!I:I),2,)</f>
        <v>2016-12-28 </v>
      </c>
      <c r="K1022" t="str">
        <f t="array" ref="K1022">VLOOKUP(A1022&amp;I1022,IF({1,0},'8.1论文（前端查询） 需要导入-待处理)'!E:E&amp;'8.1论文（前端查询） 需要导入-待处理)'!G:G,'8.1论文（前端查询） 需要导入-待处理)'!H:H),2,)</f>
        <v>1</v>
      </c>
      <c r="L1022" t="s">
        <v>27</v>
      </c>
      <c r="M1022" t="s">
        <v>2841</v>
      </c>
      <c r="N1022" t="s">
        <v>29</v>
      </c>
      <c r="R1022" t="str">
        <f>CONCATENATE(E1022,"(",VLOOKUP(H1022,刊物分数!C:D,2,)*70%,")")</f>
        <v>pengjingsong(3.5)</v>
      </c>
      <c r="T1022">
        <v>2.5</v>
      </c>
    </row>
    <row r="1023" hidden="1" spans="1:20">
      <c r="A1023" t="s">
        <v>2836</v>
      </c>
      <c r="B1023" s="9" t="s">
        <v>2842</v>
      </c>
      <c r="C1023" t="str">
        <f t="array" ref="C1023">IF(ISNA(VLOOKUP(A1023&amp;I1023&amp;"1",IF({1,0},'8.1论文（前端查询） 需要导入-待处理)'!E:E&amp;'8.1论文（前端查询） 需要导入-待处理)'!G:G&amp;'8.1论文（前端查询） 需要导入-待处理)'!K:K,'8.1论文（前端查询） 需要导入-待处理)'!B:B),2,)),VLOOKUP(A1023,IF({1,0},'8.1论文（前端查询） 需要导入-待处理)'!E:E,'8.1论文（前端查询） 需要导入-待处理)'!B:B),2,),VLOOKUP(A1023&amp;I1023&amp;"1",IF({1,0},'8.1论文（前端查询） 需要导入-待处理)'!E:E&amp;'8.1论文（前端查询） 需要导入-待处理)'!G:G&amp;'8.1论文（前端查询） 需要导入-待处理)'!K:K,'8.1论文（前端查询） 需要导入-待处理)'!B:B),2,))</f>
        <v>柯昌波</v>
      </c>
      <c r="D1023" t="str">
        <f>VLOOKUP(C1023,[1]Sheet1!$A:$B,2,)</f>
        <v>kechangbo</v>
      </c>
      <c r="E1023" s="1" t="s">
        <v>761</v>
      </c>
      <c r="F1023" t="str">
        <f t="array" ref="F1023">IF(VLOOKUP(A1023&amp;I1023,IF({1,0},'8.1论文（前端查询） 需要导入-待处理)'!E:E&amp;'8.1论文（前端查询） 需要导入-待处理)'!G:G,'8.1论文（前端查询） 需要导入-待处理)'!J:J),2,)="1","独立完成","合作完成")</f>
        <v>独立完成</v>
      </c>
      <c r="G1023" t="str">
        <f t="array" ref="G1023">VLOOKUP(A1023&amp;I1023,IF({1,0},'8.1论文（前端查询） 需要导入-待处理)'!E:E&amp;'8.1论文（前端查询） 需要导入-待处理)'!G:G,'8.1论文（前端查询） 需要导入-待处理)'!A:A),2,)</f>
        <v>2016</v>
      </c>
      <c r="H1023" t="str">
        <f>VLOOKUP(T1023,刊物分数!A:D,3,1)</f>
        <v>一般期刊、公开出版的论文集</v>
      </c>
      <c r="I1023" t="s">
        <v>2842</v>
      </c>
      <c r="J1023" t="str">
        <f t="array" ref="J1023">VLOOKUP(A1023&amp;I1023,IF({1,0},'8.1论文（前端查询） 需要导入-待处理)'!E:E&amp;'8.1论文（前端查询） 需要导入-待处理)'!G:G,'8.1论文（前端查询） 需要导入-待处理)'!I:I),2,)</f>
        <v>2016-01-13 </v>
      </c>
      <c r="K1023" t="str">
        <f t="array" ref="K1023">VLOOKUP(A1023&amp;I1023,IF({1,0},'8.1论文（前端查询） 需要导入-待处理)'!E:E&amp;'8.1论文（前端查询） 需要导入-待处理)'!G:G,'8.1论文（前端查询） 需要导入-待处理)'!H:H),2,)</f>
        <v>8000</v>
      </c>
      <c r="L1023" t="s">
        <v>27</v>
      </c>
      <c r="M1023" t="s">
        <v>764</v>
      </c>
      <c r="N1023" t="s">
        <v>29</v>
      </c>
      <c r="R1023" t="str">
        <f>CONCATENATE(E1023,"(",VLOOKUP(H1023,刊物分数!C:D,2,)*70%,")")</f>
        <v>kechangbo(14)</v>
      </c>
      <c r="T1023">
        <v>10</v>
      </c>
    </row>
    <row r="1024" hidden="1" spans="1:20">
      <c r="A1024" t="s">
        <v>2844</v>
      </c>
      <c r="B1024" s="9" t="s">
        <v>315</v>
      </c>
      <c r="C1024" t="str">
        <f t="array" ref="C1024">IF(ISNA(VLOOKUP(A1024&amp;I1024&amp;"1",IF({1,0},'8.1论文（前端查询） 需要导入-待处理)'!E:E&amp;'8.1论文（前端查询） 需要导入-待处理)'!G:G&amp;'8.1论文（前端查询） 需要导入-待处理)'!K:K,'8.1论文（前端查询） 需要导入-待处理)'!B:B),2,)),VLOOKUP(A1024,IF({1,0},'8.1论文（前端查询） 需要导入-待处理)'!E:E,'8.1论文（前端查询） 需要导入-待处理)'!B:B),2,),VLOOKUP(A1024&amp;I1024&amp;"1",IF({1,0},'8.1论文（前端查询） 需要导入-待处理)'!E:E&amp;'8.1论文（前端查询） 需要导入-待处理)'!G:G&amp;'8.1论文（前端查询） 需要导入-待处理)'!K:K,'8.1论文（前端查询） 需要导入-待处理)'!B:B),2,))</f>
        <v>彭劲松</v>
      </c>
      <c r="D1024" t="str">
        <f>VLOOKUP(C1024,[1]Sheet1!$A:$B,2,)</f>
        <v>pengjinsong</v>
      </c>
      <c r="E1024" s="1" t="s">
        <v>417</v>
      </c>
      <c r="F1024" t="str">
        <f t="array" ref="F1024">IF(VLOOKUP(A1024&amp;I1024,IF({1,0},'8.1论文（前端查询） 需要导入-待处理)'!E:E&amp;'8.1论文（前端查询） 需要导入-待处理)'!G:G,'8.1论文（前端查询） 需要导入-待处理)'!J:J),2,)="1","独立完成","合作完成")</f>
        <v>合作完成</v>
      </c>
      <c r="G1024" t="str">
        <f t="array" ref="G1024">VLOOKUP(A1024&amp;I1024,IF({1,0},'8.1论文（前端查询） 需要导入-待处理)'!E:E&amp;'8.1论文（前端查询） 需要导入-待处理)'!G:G,'8.1论文（前端查询） 需要导入-待处理)'!A:A),2,)</f>
        <v>2016</v>
      </c>
      <c r="H1024" t="str">
        <f>VLOOKUP(T1024,刊物分数!A:D,3,1)</f>
        <v>内部刊物</v>
      </c>
      <c r="I1024" t="s">
        <v>315</v>
      </c>
      <c r="J1024" t="str">
        <f t="array" ref="J1024">VLOOKUP(A1024&amp;I1024,IF({1,0},'8.1论文（前端查询） 需要导入-待处理)'!E:E&amp;'8.1论文（前端查询） 需要导入-待处理)'!G:G,'8.1论文（前端查询） 需要导入-待处理)'!I:I),2,)</f>
        <v>2016-06-01 </v>
      </c>
      <c r="K1024" t="str">
        <f t="array" ref="K1024">VLOOKUP(A1024&amp;I1024,IF({1,0},'8.1论文（前端查询） 需要导入-待处理)'!E:E&amp;'8.1论文（前端查询） 需要导入-待处理)'!G:G,'8.1论文（前端查询） 需要导入-待处理)'!H:H),2,)</f>
        <v>1</v>
      </c>
      <c r="L1024" t="s">
        <v>27</v>
      </c>
      <c r="M1024" t="s">
        <v>2846</v>
      </c>
      <c r="N1024" t="s">
        <v>29</v>
      </c>
      <c r="R1024" t="str">
        <f>CONCATENATE(E1024,"(",VLOOKUP(H1024,刊物分数!C:D,2,)*70%,")")</f>
        <v>pengjingsong(3.5)</v>
      </c>
      <c r="T1024">
        <v>4</v>
      </c>
    </row>
    <row r="1025" hidden="1" spans="1:20">
      <c r="A1025" t="s">
        <v>2847</v>
      </c>
      <c r="B1025" s="9" t="s">
        <v>2848</v>
      </c>
      <c r="C1025" t="str">
        <f t="array" ref="C1025">IF(ISNA(VLOOKUP(A1025&amp;I1025&amp;"1",IF({1,0},'8.1论文（前端查询） 需要导入-待处理)'!E:E&amp;'8.1论文（前端查询） 需要导入-待处理)'!G:G&amp;'8.1论文（前端查询） 需要导入-待处理)'!K:K,'8.1论文（前端查询） 需要导入-待处理)'!B:B),2,)),VLOOKUP(A1025,IF({1,0},'8.1论文（前端查询） 需要导入-待处理)'!E:E,'8.1论文（前端查询） 需要导入-待处理)'!B:B),2,),VLOOKUP(A1025&amp;I1025&amp;"1",IF({1,0},'8.1论文（前端查询） 需要导入-待处理)'!E:E&amp;'8.1论文（前端查询） 需要导入-待处理)'!G:G&amp;'8.1论文（前端查询） 需要导入-待处理)'!K:K,'8.1论文（前端查询） 需要导入-待处理)'!B:B),2,))</f>
        <v>黎智洪</v>
      </c>
      <c r="D1025" t="str">
        <f>VLOOKUP(C1025,[1]Sheet1!$A:$B,2,)</f>
        <v>lizhihong</v>
      </c>
      <c r="E1025" s="1" t="s">
        <v>235</v>
      </c>
      <c r="F1025" t="str">
        <f t="array" ref="F1025">IF(VLOOKUP(A1025&amp;I1025,IF({1,0},'8.1论文（前端查询） 需要导入-待处理)'!E:E&amp;'8.1论文（前端查询） 需要导入-待处理)'!G:G,'8.1论文（前端查询） 需要导入-待处理)'!J:J),2,)="1","独立完成","合作完成")</f>
        <v>独立完成</v>
      </c>
      <c r="G1025" t="str">
        <f t="array" ref="G1025">VLOOKUP(A1025&amp;I1025,IF({1,0},'8.1论文（前端查询） 需要导入-待处理)'!E:E&amp;'8.1论文（前端查询） 需要导入-待处理)'!G:G,'8.1论文（前端查询） 需要导入-待处理)'!A:A),2,)</f>
        <v>2016</v>
      </c>
      <c r="H1025" t="str">
        <f>VLOOKUP(T1025,刊物分数!A:D,3,1)</f>
        <v>内部刊物</v>
      </c>
      <c r="I1025" t="s">
        <v>2848</v>
      </c>
      <c r="J1025" t="str">
        <f t="array" ref="J1025">VLOOKUP(A1025&amp;I1025,IF({1,0},'8.1论文（前端查询） 需要导入-待处理)'!E:E&amp;'8.1论文（前端查询） 需要导入-待处理)'!G:G,'8.1论文（前端查询） 需要导入-待处理)'!I:I),2,)</f>
        <v>2016-11-30 </v>
      </c>
      <c r="K1025" t="str">
        <f t="array" ref="K1025">VLOOKUP(A1025&amp;I1025,IF({1,0},'8.1论文（前端查询） 需要导入-待处理)'!E:E&amp;'8.1论文（前端查询） 需要导入-待处理)'!G:G,'8.1论文（前端查询） 需要导入-待处理)'!H:H),2,)</f>
        <v>0.32</v>
      </c>
      <c r="L1025" t="s">
        <v>27</v>
      </c>
      <c r="M1025" t="s">
        <v>237</v>
      </c>
      <c r="N1025" t="s">
        <v>29</v>
      </c>
      <c r="R1025" t="str">
        <f>CONCATENATE(E1025,"(",VLOOKUP(H1025,刊物分数!C:D,2,)*70%,")")</f>
        <v>lizhihong(3.5)</v>
      </c>
      <c r="T1025">
        <v>2</v>
      </c>
    </row>
    <row r="1026" hidden="1" spans="1:20">
      <c r="A1026" t="s">
        <v>2849</v>
      </c>
      <c r="B1026" s="9" t="s">
        <v>2850</v>
      </c>
      <c r="C1026" t="str">
        <f t="array" ref="C1026">IF(ISNA(VLOOKUP(A1026&amp;I1026&amp;"1",IF({1,0},'8.1论文（前端查询） 需要导入-待处理)'!E:E&amp;'8.1论文（前端查询） 需要导入-待处理)'!G:G&amp;'8.1论文（前端查询） 需要导入-待处理)'!K:K,'8.1论文（前端查询） 需要导入-待处理)'!B:B),2,)),VLOOKUP(A1026,IF({1,0},'8.1论文（前端查询） 需要导入-待处理)'!E:E,'8.1论文（前端查询） 需要导入-待处理)'!B:B),2,),VLOOKUP(A1026&amp;I1026&amp;"1",IF({1,0},'8.1论文（前端查询） 需要导入-待处理)'!E:E&amp;'8.1论文（前端查询） 需要导入-待处理)'!G:G&amp;'8.1论文（前端查询） 需要导入-待处理)'!K:K,'8.1论文（前端查询） 需要导入-待处理)'!B:B),2,))</f>
        <v>黎智洪</v>
      </c>
      <c r="D1026" t="str">
        <f>VLOOKUP(C1026,[1]Sheet1!$A:$B,2,)</f>
        <v>lizhihong</v>
      </c>
      <c r="E1026" s="1" t="s">
        <v>235</v>
      </c>
      <c r="F1026" t="str">
        <f t="array" ref="F1026">IF(VLOOKUP(A1026&amp;I1026,IF({1,0},'8.1论文（前端查询） 需要导入-待处理)'!E:E&amp;'8.1论文（前端查询） 需要导入-待处理)'!G:G,'8.1论文（前端查询） 需要导入-待处理)'!J:J),2,)="1","独立完成","合作完成")</f>
        <v>独立完成</v>
      </c>
      <c r="G1026" t="str">
        <f t="array" ref="G1026">VLOOKUP(A1026&amp;I1026,IF({1,0},'8.1论文（前端查询） 需要导入-待处理)'!E:E&amp;'8.1论文（前端查询） 需要导入-待处理)'!G:G,'8.1论文（前端查询） 需要导入-待处理)'!A:A),2,)</f>
        <v>2016</v>
      </c>
      <c r="H1026" t="str">
        <f>VLOOKUP(T1026,刊物分数!A:D,3,1)</f>
        <v>一般核心期刊</v>
      </c>
      <c r="I1026" t="s">
        <v>2850</v>
      </c>
      <c r="J1026" t="str">
        <f t="array" ref="J1026">VLOOKUP(A1026&amp;I1026,IF({1,0},'8.1论文（前端查询） 需要导入-待处理)'!E:E&amp;'8.1论文（前端查询） 需要导入-待处理)'!G:G,'8.1论文（前端查询） 需要导入-待处理)'!I:I),2,)</f>
        <v>2016-10-26 </v>
      </c>
      <c r="K1026" t="str">
        <f t="array" ref="K1026">VLOOKUP(A1026&amp;I1026,IF({1,0},'8.1论文（前端查询） 需要导入-待处理)'!E:E&amp;'8.1论文（前端查询） 需要导入-待处理)'!G:G,'8.1论文（前端查询） 需要导入-待处理)'!H:H),2,)</f>
        <v>1.2</v>
      </c>
      <c r="L1026" t="s">
        <v>27</v>
      </c>
      <c r="M1026" t="s">
        <v>237</v>
      </c>
      <c r="N1026" t="s">
        <v>29</v>
      </c>
      <c r="R1026" t="str">
        <f>CONCATENATE(E1026,"(",VLOOKUP(H1026,刊物分数!C:D,2,)*70%,")")</f>
        <v>lizhihong(42)</v>
      </c>
      <c r="T1026">
        <v>30</v>
      </c>
    </row>
    <row r="1027" hidden="1" spans="1:20">
      <c r="A1027" t="s">
        <v>2852</v>
      </c>
      <c r="B1027" s="9" t="s">
        <v>34</v>
      </c>
      <c r="C1027" t="str">
        <f t="array" ref="C1027">IF(ISNA(VLOOKUP(A1027&amp;I1027&amp;"1",IF({1,0},'8.1论文（前端查询） 需要导入-待处理)'!E:E&amp;'8.1论文（前端查询） 需要导入-待处理)'!G:G&amp;'8.1论文（前端查询） 需要导入-待处理)'!K:K,'8.1论文（前端查询） 需要导入-待处理)'!B:B),2,)),VLOOKUP(A1027,IF({1,0},'8.1论文（前端查询） 需要导入-待处理)'!E:E,'8.1论文（前端查询） 需要导入-待处理)'!B:B),2,),VLOOKUP(A1027&amp;I1027&amp;"1",IF({1,0},'8.1论文（前端查询） 需要导入-待处理)'!E:E&amp;'8.1论文（前端查询） 需要导入-待处理)'!G:G&amp;'8.1论文（前端查询） 需要导入-待处理)'!K:K,'8.1论文（前端查询） 需要导入-待处理)'!B:B),2,))</f>
        <v>黎智洪</v>
      </c>
      <c r="D1027" t="str">
        <f>VLOOKUP(C1027,[1]Sheet1!$A:$B,2,)</f>
        <v>lizhihong</v>
      </c>
      <c r="E1027" s="1" t="s">
        <v>235</v>
      </c>
      <c r="F1027" t="str">
        <f t="array" ref="F1027">IF(VLOOKUP(A1027&amp;I1027,IF({1,0},'8.1论文（前端查询） 需要导入-待处理)'!E:E&amp;'8.1论文（前端查询） 需要导入-待处理)'!G:G,'8.1论文（前端查询） 需要导入-待处理)'!J:J),2,)="1","独立完成","合作完成")</f>
        <v>独立完成</v>
      </c>
      <c r="G1027" t="str">
        <f t="array" ref="G1027">VLOOKUP(A1027&amp;I1027,IF({1,0},'8.1论文（前端查询） 需要导入-待处理)'!E:E&amp;'8.1论文（前端查询） 需要导入-待处理)'!G:G,'8.1论文（前端查询） 需要导入-待处理)'!A:A),2,)</f>
        <v>2016</v>
      </c>
      <c r="H1027" t="str">
        <f>VLOOKUP(T1027,刊物分数!A:D,3,1)</f>
        <v>一般期刊、公开出版的论文集</v>
      </c>
      <c r="I1027" t="s">
        <v>34</v>
      </c>
      <c r="J1027" t="str">
        <f t="array" ref="J1027">VLOOKUP(A1027&amp;I1027,IF({1,0},'8.1论文（前端查询） 需要导入-待处理)'!E:E&amp;'8.1论文（前端查询） 需要导入-待处理)'!G:G,'8.1论文（前端查询） 需要导入-待处理)'!I:I),2,)</f>
        <v>2016-10-10 </v>
      </c>
      <c r="K1027" t="str">
        <f t="array" ref="K1027">VLOOKUP(A1027&amp;I1027,IF({1,0},'8.1论文（前端查询） 需要导入-待处理)'!E:E&amp;'8.1论文（前端查询） 需要导入-待处理)'!G:G,'8.1论文（前端查询） 需要导入-待处理)'!H:H),2,)</f>
        <v>0.35</v>
      </c>
      <c r="L1027" t="s">
        <v>27</v>
      </c>
      <c r="M1027" t="s">
        <v>237</v>
      </c>
      <c r="N1027" t="s">
        <v>29</v>
      </c>
      <c r="R1027" t="str">
        <f>CONCATENATE(E1027,"(",VLOOKUP(H1027,刊物分数!C:D,2,)*70%,")")</f>
        <v>lizhihong(14)</v>
      </c>
      <c r="T1027">
        <v>20</v>
      </c>
    </row>
    <row r="1028" hidden="1" spans="1:20">
      <c r="A1028" t="s">
        <v>2854</v>
      </c>
      <c r="B1028" s="9" t="s">
        <v>369</v>
      </c>
      <c r="C1028" t="str">
        <f t="array" ref="C1028">IF(ISNA(VLOOKUP(A1028&amp;I1028&amp;"1",IF({1,0},'8.1论文（前端查询） 需要导入-待处理)'!E:E&amp;'8.1论文（前端查询） 需要导入-待处理)'!G:G&amp;'8.1论文（前端查询） 需要导入-待处理)'!K:K,'8.1论文（前端查询） 需要导入-待处理)'!B:B),2,)),VLOOKUP(A1028,IF({1,0},'8.1论文（前端查询） 需要导入-待处理)'!E:E,'8.1论文（前端查询） 需要导入-待处理)'!B:B),2,),VLOOKUP(A1028&amp;I1028&amp;"1",IF({1,0},'8.1论文（前端查询） 需要导入-待处理)'!E:E&amp;'8.1论文（前端查询） 需要导入-待处理)'!G:G&amp;'8.1论文（前端查询） 需要导入-待处理)'!K:K,'8.1论文（前端查询） 需要导入-待处理)'!B:B),2,))</f>
        <v>李春艳</v>
      </c>
      <c r="D1028" t="str">
        <f>VLOOKUP(C1028,[1]Sheet1!$A:$B,2,)</f>
        <v>lichunyan</v>
      </c>
      <c r="E1028" s="1" t="s">
        <v>241</v>
      </c>
      <c r="F1028" t="str">
        <f t="array" ref="F1028">IF(VLOOKUP(A1028&amp;I1028,IF({1,0},'8.1论文（前端查询） 需要导入-待处理)'!E:E&amp;'8.1论文（前端查询） 需要导入-待处理)'!G:G,'8.1论文（前端查询） 需要导入-待处理)'!J:J),2,)="1","独立完成","合作完成")</f>
        <v>独立完成</v>
      </c>
      <c r="G1028" t="str">
        <f t="array" ref="G1028">VLOOKUP(A1028&amp;I1028,IF({1,0},'8.1论文（前端查询） 需要导入-待处理)'!E:E&amp;'8.1论文（前端查询） 需要导入-待处理)'!G:G,'8.1论文（前端查询） 需要导入-待处理)'!A:A),2,)</f>
        <v>2016</v>
      </c>
      <c r="H1028" t="str">
        <f>VLOOKUP(T1028,刊物分数!A:D,3,1)</f>
        <v>内部刊物</v>
      </c>
      <c r="I1028" t="s">
        <v>369</v>
      </c>
      <c r="J1028" t="str">
        <f t="array" ref="J1028">VLOOKUP(A1028&amp;I1028,IF({1,0},'8.1论文（前端查询） 需要导入-待处理)'!E:E&amp;'8.1论文（前端查询） 需要导入-待处理)'!G:G,'8.1论文（前端查询） 需要导入-待处理)'!I:I),2,)</f>
        <v>2016-10-30 </v>
      </c>
      <c r="K1028" t="str">
        <f t="array" ref="K1028">VLOOKUP(A1028&amp;I1028,IF({1,0},'8.1论文（前端查询） 需要导入-待处理)'!E:E&amp;'8.1论文（前端查询） 需要导入-待处理)'!G:G,'8.1论文（前端查询） 需要导入-待处理)'!H:H),2,)</f>
        <v>0.2</v>
      </c>
      <c r="L1028" t="s">
        <v>27</v>
      </c>
      <c r="M1028" t="s">
        <v>242</v>
      </c>
      <c r="N1028" t="s">
        <v>29</v>
      </c>
      <c r="R1028" t="str">
        <f>CONCATENATE(E1028,"(",VLOOKUP(H1028,刊物分数!C:D,2,)*70%,")")</f>
        <v>lichunyan(3.5)</v>
      </c>
      <c r="T1028">
        <v>2</v>
      </c>
    </row>
    <row r="1029" hidden="1" spans="1:20">
      <c r="A1029" t="s">
        <v>2856</v>
      </c>
      <c r="B1029" s="9" t="s">
        <v>2857</v>
      </c>
      <c r="C1029" t="str">
        <f t="array" ref="C1029">IF(ISNA(VLOOKUP(A1029&amp;I1029&amp;"1",IF({1,0},'8.1论文（前端查询） 需要导入-待处理)'!E:E&amp;'8.1论文（前端查询） 需要导入-待处理)'!G:G&amp;'8.1论文（前端查询） 需要导入-待处理)'!K:K,'8.1论文（前端查询） 需要导入-待处理)'!B:B),2,)),VLOOKUP(A1029,IF({1,0},'8.1论文（前端查询） 需要导入-待处理)'!E:E,'8.1论文（前端查询） 需要导入-待处理)'!B:B),2,),VLOOKUP(A1029&amp;I1029&amp;"1",IF({1,0},'8.1论文（前端查询） 需要导入-待处理)'!E:E&amp;'8.1论文（前端查询） 需要导入-待处理)'!G:G&amp;'8.1论文（前端查询） 需要导入-待处理)'!K:K,'8.1论文（前端查询） 需要导入-待处理)'!B:B),2,))</f>
        <v>李重华</v>
      </c>
      <c r="D1029" t="str">
        <f>VLOOKUP(C1029,[1]Sheet1!$A:$B,2,)</f>
        <v>lichonghua</v>
      </c>
      <c r="E1029" s="1" t="s">
        <v>353</v>
      </c>
      <c r="F1029" t="str">
        <f t="array" ref="F1029">IF(VLOOKUP(A1029&amp;I1029,IF({1,0},'8.1论文（前端查询） 需要导入-待处理)'!E:E&amp;'8.1论文（前端查询） 需要导入-待处理)'!G:G,'8.1论文（前端查询） 需要导入-待处理)'!J:J),2,)="1","独立完成","合作完成")</f>
        <v>合作完成</v>
      </c>
      <c r="G1029" t="str">
        <f t="array" ref="G1029">VLOOKUP(A1029&amp;I1029,IF({1,0},'8.1论文（前端查询） 需要导入-待处理)'!E:E&amp;'8.1论文（前端查询） 需要导入-待处理)'!G:G,'8.1论文（前端查询） 需要导入-待处理)'!A:A),2,)</f>
        <v>2016</v>
      </c>
      <c r="H1029" t="str">
        <f>VLOOKUP(T1029,刊物分数!A:D,3,1)</f>
        <v>内部刊物</v>
      </c>
      <c r="I1029" t="s">
        <v>2857</v>
      </c>
      <c r="J1029" t="str">
        <f t="array" ref="J1029">VLOOKUP(A1029&amp;I1029,IF({1,0},'8.1论文（前端查询） 需要导入-待处理)'!E:E&amp;'8.1论文（前端查询） 需要导入-待处理)'!G:G,'8.1论文（前端查询） 需要导入-待处理)'!I:I),2,)</f>
        <v>2016-01-07 </v>
      </c>
      <c r="K1029" t="str">
        <f t="array" ref="K1029">VLOOKUP(A1029&amp;I1029,IF({1,0},'8.1论文（前端查询） 需要导入-待处理)'!E:E&amp;'8.1论文（前端查询） 需要导入-待处理)'!G:G,'8.1论文（前端查询） 需要导入-待处理)'!H:H),2,)</f>
        <v>1.1</v>
      </c>
      <c r="L1029" t="s">
        <v>27</v>
      </c>
      <c r="M1029" t="s">
        <v>2859</v>
      </c>
      <c r="N1029" t="s">
        <v>29</v>
      </c>
      <c r="R1029" t="str">
        <f>CONCATENATE(E1029,"(",VLOOKUP(H1029,刊物分数!C:D,2,)*70%,")")</f>
        <v>lichonghua(3.5)</v>
      </c>
      <c r="T1029">
        <v>1</v>
      </c>
    </row>
    <row r="1030" hidden="1" spans="1:20">
      <c r="A1030" t="s">
        <v>2860</v>
      </c>
      <c r="B1030" s="9" t="s">
        <v>2861</v>
      </c>
      <c r="C1030" t="str">
        <f t="array" ref="C1030">IF(ISNA(VLOOKUP(A1030&amp;I1030&amp;"1",IF({1,0},'8.1论文（前端查询） 需要导入-待处理)'!E:E&amp;'8.1论文（前端查询） 需要导入-待处理)'!G:G&amp;'8.1论文（前端查询） 需要导入-待处理)'!K:K,'8.1论文（前端查询） 需要导入-待处理)'!B:B),2,)),VLOOKUP(A1030,IF({1,0},'8.1论文（前端查询） 需要导入-待处理)'!E:E,'8.1论文（前端查询） 需要导入-待处理)'!B:B),2,),VLOOKUP(A1030&amp;I1030&amp;"1",IF({1,0},'8.1论文（前端查询） 需要导入-待处理)'!E:E&amp;'8.1论文（前端查询） 需要导入-待处理)'!G:G&amp;'8.1论文（前端查询） 需要导入-待处理)'!K:K,'8.1论文（前端查询） 需要导入-待处理)'!B:B),2,))</f>
        <v>李玲</v>
      </c>
      <c r="D1030" t="str">
        <f>VLOOKUP(C1030,[1]Sheet1!$A:$B,2,)</f>
        <v>liling</v>
      </c>
      <c r="E1030" s="1" t="s">
        <v>285</v>
      </c>
      <c r="F1030" t="str">
        <f t="array" ref="F1030">IF(VLOOKUP(A1030&amp;I1030,IF({1,0},'8.1论文（前端查询） 需要导入-待处理)'!E:E&amp;'8.1论文（前端查询） 需要导入-待处理)'!G:G,'8.1论文（前端查询） 需要导入-待处理)'!J:J),2,)="1","独立完成","合作完成")</f>
        <v>合作完成</v>
      </c>
      <c r="G1030" t="str">
        <f t="array" ref="G1030">VLOOKUP(A1030&amp;I1030,IF({1,0},'8.1论文（前端查询） 需要导入-待处理)'!E:E&amp;'8.1论文（前端查询） 需要导入-待处理)'!G:G,'8.1论文（前端查询） 需要导入-待处理)'!A:A),2,)</f>
        <v>2016</v>
      </c>
      <c r="H1030" t="str">
        <f>VLOOKUP(T1030,刊物分数!A:D,3,1)</f>
        <v>内部刊物</v>
      </c>
      <c r="I1030" t="s">
        <v>2861</v>
      </c>
      <c r="J1030" t="str">
        <f t="array" ref="J1030">VLOOKUP(A1030&amp;I1030,IF({1,0},'8.1论文（前端查询） 需要导入-待处理)'!E:E&amp;'8.1论文（前端查询） 需要导入-待处理)'!G:G,'8.1论文（前端查询） 需要导入-待处理)'!I:I),2,)</f>
        <v>2016-11-01 </v>
      </c>
      <c r="K1030" t="str">
        <f t="array" ref="K1030">VLOOKUP(A1030&amp;I1030,IF({1,0},'8.1论文（前端查询） 需要导入-待处理)'!E:E&amp;'8.1论文（前端查询） 需要导入-待处理)'!G:G,'8.1论文（前端查询） 需要导入-待处理)'!H:H),2,)</f>
        <v>0.5</v>
      </c>
      <c r="L1030" t="s">
        <v>27</v>
      </c>
      <c r="M1030" t="s">
        <v>287</v>
      </c>
      <c r="N1030" t="s">
        <v>29</v>
      </c>
      <c r="R1030" t="str">
        <f>CONCATENATE(E1030,"(",VLOOKUP(H1030,刊物分数!C:D,2,)*70%,")")</f>
        <v>liling(3.5)</v>
      </c>
      <c r="T1030">
        <v>0.6</v>
      </c>
    </row>
    <row r="1031" spans="1:20">
      <c r="A1031" t="s">
        <v>2863</v>
      </c>
      <c r="B1031" s="9" t="s">
        <v>190</v>
      </c>
      <c r="C1031" t="str">
        <f t="array" ref="C1031">IF(ISNA(VLOOKUP(A1031&amp;I1031&amp;"1",IF({1,0},'8.1论文（前端查询） 需要导入-待处理)'!E:E&amp;'8.1论文（前端查询） 需要导入-待处理)'!G:G&amp;'8.1论文（前端查询） 需要导入-待处理)'!K:K,'8.1论文（前端查询） 需要导入-待处理)'!B:B),2,)),VLOOKUP(A1031,IF({1,0},'8.1论文（前端查询） 需要导入-待处理)'!E:E,'8.1论文（前端查询） 需要导入-待处理)'!B:B),2,),VLOOKUP(A1031&amp;I1031&amp;"1",IF({1,0},'8.1论文（前端查询） 需要导入-待处理)'!E:E&amp;'8.1论文（前端查询） 需要导入-待处理)'!G:G&amp;'8.1论文（前端查询） 需要导入-待处理)'!K:K,'8.1论文（前端查询） 需要导入-待处理)'!B:B),2,))</f>
        <v>李然</v>
      </c>
      <c r="D1031" t="e">
        <f>VLOOKUP(C1031,[1]Sheet1!$A:$B,2,)</f>
        <v>#N/A</v>
      </c>
      <c r="E1031" s="1" t="s">
        <v>1820</v>
      </c>
      <c r="F1031" t="str">
        <f t="array" ref="F1031">IF(VLOOKUP(A1031&amp;I1031,IF({1,0},'8.1论文（前端查询） 需要导入-待处理)'!E:E&amp;'8.1论文（前端查询） 需要导入-待处理)'!G:G,'8.1论文（前端查询） 需要导入-待处理)'!J:J),2,)="1","独立完成","合作完成")</f>
        <v>合作完成</v>
      </c>
      <c r="G1031" t="str">
        <f t="array" ref="G1031">VLOOKUP(A1031&amp;I1031,IF({1,0},'8.1论文（前端查询） 需要导入-待处理)'!E:E&amp;'8.1论文（前端查询） 需要导入-待处理)'!G:G,'8.1论文（前端查询） 需要导入-待处理)'!A:A),2,)</f>
        <v>2016</v>
      </c>
      <c r="H1031" t="str">
        <f>VLOOKUP(T1031,刊物分数!A:D,3,1)</f>
        <v>一般期刊、公开出版的论文集</v>
      </c>
      <c r="I1031" t="s">
        <v>190</v>
      </c>
      <c r="J1031" t="str">
        <f t="array" ref="J1031">VLOOKUP(A1031&amp;I1031,IF({1,0},'8.1论文（前端查询） 需要导入-待处理)'!E:E&amp;'8.1论文（前端查询） 需要导入-待处理)'!G:G,'8.1论文（前端查询） 需要导入-待处理)'!I:I),2,)</f>
        <v>2016-09-15 </v>
      </c>
      <c r="K1031" t="str">
        <f t="array" ref="K1031">VLOOKUP(A1031&amp;I1031,IF({1,0},'8.1论文（前端查询） 需要导入-待处理)'!E:E&amp;'8.1论文（前端查询） 需要导入-待处理)'!G:G,'8.1论文（前端查询） 需要导入-待处理)'!H:H),2,)</f>
        <v>1.2</v>
      </c>
      <c r="L1031" t="s">
        <v>27</v>
      </c>
      <c r="M1031" t="s">
        <v>1823</v>
      </c>
      <c r="N1031" t="s">
        <v>29</v>
      </c>
      <c r="R1031" t="str">
        <f>CONCATENATE(E1031,"(",VLOOKUP(H1031,刊物分数!C:D,2,)*70%,")")</f>
        <v>liran(14)</v>
      </c>
      <c r="T1031">
        <v>12</v>
      </c>
    </row>
    <row r="1032" hidden="1" spans="1:20">
      <c r="A1032" t="s">
        <v>2864</v>
      </c>
      <c r="B1032" s="9" t="s">
        <v>1562</v>
      </c>
      <c r="C1032" t="str">
        <f t="array" ref="C1032">IF(ISNA(VLOOKUP(A1032&amp;I1032&amp;"1",IF({1,0},'8.1论文（前端查询） 需要导入-待处理)'!E:E&amp;'8.1论文（前端查询） 需要导入-待处理)'!G:G&amp;'8.1论文（前端查询） 需要导入-待处理)'!K:K,'8.1论文（前端查询） 需要导入-待处理)'!B:B),2,)),VLOOKUP(A1032,IF({1,0},'8.1论文（前端查询） 需要导入-待处理)'!E:E,'8.1论文（前端查询） 需要导入-待处理)'!B:B),2,),VLOOKUP(A1032&amp;I1032&amp;"1",IF({1,0},'8.1论文（前端查询） 需要导入-待处理)'!E:E&amp;'8.1论文（前端查询） 需要导入-待处理)'!G:G&amp;'8.1论文（前端查询） 需要导入-待处理)'!K:K,'8.1论文（前端查询） 需要导入-待处理)'!B:B),2,))</f>
        <v>李万慧</v>
      </c>
      <c r="D1032" t="str">
        <f>VLOOKUP(C1032,[1]Sheet1!$A:$B,2,)</f>
        <v>liwanhui</v>
      </c>
      <c r="E1032" s="1" t="s">
        <v>816</v>
      </c>
      <c r="F1032" t="str">
        <f t="array" ref="F1032">IF(VLOOKUP(A1032&amp;I1032,IF({1,0},'8.1论文（前端查询） 需要导入-待处理)'!E:E&amp;'8.1论文（前端查询） 需要导入-待处理)'!G:G,'8.1论文（前端查询） 需要导入-待处理)'!J:J),2,)="1","独立完成","合作完成")</f>
        <v>独立完成</v>
      </c>
      <c r="G1032" t="str">
        <f t="array" ref="G1032">VLOOKUP(A1032&amp;I1032,IF({1,0},'8.1论文（前端查询） 需要导入-待处理)'!E:E&amp;'8.1论文（前端查询） 需要导入-待处理)'!G:G,'8.1论文（前端查询） 需要导入-待处理)'!A:A),2,)</f>
        <v>2016</v>
      </c>
      <c r="H1032" t="str">
        <f>VLOOKUP(T1032,刊物分数!A:D,3,1)</f>
        <v>一般期刊、公开出版的论文集</v>
      </c>
      <c r="I1032" t="s">
        <v>1562</v>
      </c>
      <c r="J1032" t="str">
        <f t="array" ref="J1032">VLOOKUP(A1032&amp;I1032,IF({1,0},'8.1论文（前端查询） 需要导入-待处理)'!E:E&amp;'8.1论文（前端查询） 需要导入-待处理)'!G:G,'8.1论文（前端查询） 需要导入-待处理)'!I:I),2,)</f>
        <v>2016-11-15 </v>
      </c>
      <c r="K1032" t="str">
        <f t="array" ref="K1032">VLOOKUP(A1032&amp;I1032,IF({1,0},'8.1论文（前端查询） 需要导入-待处理)'!E:E&amp;'8.1论文（前端查询） 需要导入-待处理)'!G:G,'8.1论文（前端查询） 需要导入-待处理)'!H:H),2,)</f>
        <v>0.7</v>
      </c>
      <c r="L1032" t="s">
        <v>27</v>
      </c>
      <c r="M1032" t="s">
        <v>820</v>
      </c>
      <c r="N1032" t="s">
        <v>29</v>
      </c>
      <c r="R1032" t="str">
        <f>CONCATENATE(E1032,"(",VLOOKUP(H1032,刊物分数!C:D,2,)*70%,")")</f>
        <v>liwanhui(14)</v>
      </c>
      <c r="T1032">
        <v>20</v>
      </c>
    </row>
    <row r="1033" hidden="1" spans="1:20">
      <c r="A1033" t="s">
        <v>2866</v>
      </c>
      <c r="B1033" s="9" t="s">
        <v>2867</v>
      </c>
      <c r="C1033" t="str">
        <f t="array" ref="C1033">IF(ISNA(VLOOKUP(A1033&amp;I1033&amp;"1",IF({1,0},'8.1论文（前端查询） 需要导入-待处理)'!E:E&amp;'8.1论文（前端查询） 需要导入-待处理)'!G:G&amp;'8.1论文（前端查询） 需要导入-待处理)'!K:K,'8.1论文（前端查询） 需要导入-待处理)'!B:B),2,)),VLOOKUP(A1033,IF({1,0},'8.1论文（前端查询） 需要导入-待处理)'!E:E,'8.1论文（前端查询） 需要导入-待处理)'!B:B),2,),VLOOKUP(A1033&amp;I1033&amp;"1",IF({1,0},'8.1论文（前端查询） 需要导入-待处理)'!E:E&amp;'8.1论文（前端查询） 需要导入-待处理)'!G:G&amp;'8.1论文（前端查询） 需要导入-待处理)'!K:K,'8.1论文（前端查询） 需要导入-待处理)'!B:B),2,))</f>
        <v>李万慧</v>
      </c>
      <c r="D1033" t="str">
        <f>VLOOKUP(C1033,[1]Sheet1!$A:$B,2,)</f>
        <v>liwanhui</v>
      </c>
      <c r="E1033" s="1" t="s">
        <v>816</v>
      </c>
      <c r="F1033" t="str">
        <f t="array" ref="F1033">IF(VLOOKUP(A1033&amp;I1033,IF({1,0},'8.1论文（前端查询） 需要导入-待处理)'!E:E&amp;'8.1论文（前端查询） 需要导入-待处理)'!G:G,'8.1论文（前端查询） 需要导入-待处理)'!J:J),2,)="1","独立完成","合作完成")</f>
        <v>独立完成</v>
      </c>
      <c r="G1033" t="str">
        <f t="array" ref="G1033">VLOOKUP(A1033&amp;I1033,IF({1,0},'8.1论文（前端查询） 需要导入-待处理)'!E:E&amp;'8.1论文（前端查询） 需要导入-待处理)'!G:G,'8.1论文（前端查询） 需要导入-待处理)'!A:A),2,)</f>
        <v>2016</v>
      </c>
      <c r="H1033" t="str">
        <f>VLOOKUP(T1033,刊物分数!A:D,3,1)</f>
        <v>一般核心期刊</v>
      </c>
      <c r="I1033" t="s">
        <v>2867</v>
      </c>
      <c r="J1033" t="str">
        <f t="array" ref="J1033">VLOOKUP(A1033&amp;I1033,IF({1,0},'8.1论文（前端查询） 需要导入-待处理)'!E:E&amp;'8.1论文（前端查询） 需要导入-待处理)'!G:G,'8.1论文（前端查询） 需要导入-待处理)'!I:I),2,)</f>
        <v>2016-09-21 </v>
      </c>
      <c r="K1033" t="str">
        <f t="array" ref="K1033">VLOOKUP(A1033&amp;I1033,IF({1,0},'8.1论文（前端查询） 需要导入-待处理)'!E:E&amp;'8.1论文（前端查询） 需要导入-待处理)'!G:G,'8.1论文（前端查询） 需要导入-待处理)'!H:H),2,)</f>
        <v>0.9</v>
      </c>
      <c r="L1033" t="s">
        <v>27</v>
      </c>
      <c r="M1033" t="s">
        <v>820</v>
      </c>
      <c r="N1033" t="s">
        <v>29</v>
      </c>
      <c r="R1033" t="str">
        <f>CONCATENATE(E1033,"(",VLOOKUP(H1033,刊物分数!C:D,2,)*70%,")")</f>
        <v>liwanhui(42)</v>
      </c>
      <c r="T1033">
        <v>60</v>
      </c>
    </row>
    <row r="1034" spans="1:20">
      <c r="A1034" t="s">
        <v>2870</v>
      </c>
      <c r="B1034" s="9" t="s">
        <v>2871</v>
      </c>
      <c r="C1034" t="str">
        <f t="array" ref="C1034">IF(ISNA(VLOOKUP(A1034&amp;I1034&amp;"1",IF({1,0},'8.1论文（前端查询） 需要导入-待处理)'!E:E&amp;'8.1论文（前端查询） 需要导入-待处理)'!G:G&amp;'8.1论文（前端查询） 需要导入-待处理)'!K:K,'8.1论文（前端查询） 需要导入-待处理)'!B:B),2,)),VLOOKUP(A1034,IF({1,0},'8.1论文（前端查询） 需要导入-待处理)'!E:E,'8.1论文（前端查询） 需要导入-待处理)'!B:B),2,),VLOOKUP(A1034&amp;I1034&amp;"1",IF({1,0},'8.1论文（前端查询） 需要导入-待处理)'!E:E&amp;'8.1论文（前端查询） 需要导入-待处理)'!G:G&amp;'8.1论文（前端查询） 需要导入-待处理)'!K:K,'8.1论文（前端查询） 需要导入-待处理)'!B:B),2,))</f>
        <v>李勇</v>
      </c>
      <c r="D1034" t="e">
        <f>VLOOKUP(C1034,[1]Sheet1!$A:$B,2,)</f>
        <v>#N/A</v>
      </c>
      <c r="E1034" s="1" t="s">
        <v>306</v>
      </c>
      <c r="F1034" t="str">
        <f t="array" ref="F1034">IF(VLOOKUP(A1034&amp;I1034,IF({1,0},'8.1论文（前端查询） 需要导入-待处理)'!E:E&amp;'8.1论文（前端查询） 需要导入-待处理)'!G:G,'8.1论文（前端查询） 需要导入-待处理)'!J:J),2,)="1","独立完成","合作完成")</f>
        <v>合作完成</v>
      </c>
      <c r="G1034" t="str">
        <f t="array" ref="G1034">VLOOKUP(A1034&amp;I1034,IF({1,0},'8.1论文（前端查询） 需要导入-待处理)'!E:E&amp;'8.1论文（前端查询） 需要导入-待处理)'!G:G,'8.1论文（前端查询） 需要导入-待处理)'!A:A),2,)</f>
        <v>2016</v>
      </c>
      <c r="H1034" t="str">
        <f>VLOOKUP(T1034,刊物分数!A:D,3,1)</f>
        <v>一般期刊、公开出版的论文集</v>
      </c>
      <c r="I1034" t="s">
        <v>2871</v>
      </c>
      <c r="J1034" t="str">
        <f t="array" ref="J1034">VLOOKUP(A1034&amp;I1034,IF({1,0},'8.1论文（前端查询） 需要导入-待处理)'!E:E&amp;'8.1论文（前端查询） 需要导入-待处理)'!G:G,'8.1论文（前端查询） 需要导入-待处理)'!I:I),2,)</f>
        <v>2016-01-21 </v>
      </c>
      <c r="K1034" t="str">
        <f t="array" ref="K1034">VLOOKUP(A1034&amp;I1034,IF({1,0},'8.1论文（前端查询） 需要导入-待处理)'!E:E&amp;'8.1论文（前端查询） 需要导入-待处理)'!G:G,'8.1论文（前端查询） 需要导入-待处理)'!H:H),2,)</f>
        <v>0.8</v>
      </c>
      <c r="L1034" t="s">
        <v>27</v>
      </c>
      <c r="M1034" t="s">
        <v>2225</v>
      </c>
      <c r="N1034" t="s">
        <v>29</v>
      </c>
      <c r="R1034" t="str">
        <f>CONCATENATE(E1034,"(",VLOOKUP(H1034,刊物分数!C:D,2,)*70%,")")</f>
        <v>liyong(14)</v>
      </c>
      <c r="T1034">
        <v>6</v>
      </c>
    </row>
    <row r="1035" hidden="1" spans="1:20">
      <c r="A1035" t="s">
        <v>2873</v>
      </c>
      <c r="B1035" s="9" t="s">
        <v>2874</v>
      </c>
      <c r="C1035" t="str">
        <f t="array" ref="C1035">IF(ISNA(VLOOKUP(A1035&amp;I1035&amp;"1",IF({1,0},'8.1论文（前端查询） 需要导入-待处理)'!E:E&amp;'8.1论文（前端查询） 需要导入-待处理)'!G:G&amp;'8.1论文（前端查询） 需要导入-待处理)'!K:K,'8.1论文（前端查询） 需要导入-待处理)'!B:B),2,)),VLOOKUP(A1035,IF({1,0},'8.1论文（前端查询） 需要导入-待处理)'!E:E,'8.1论文（前端查询） 需要导入-待处理)'!B:B),2,),VLOOKUP(A1035&amp;I1035&amp;"1",IF({1,0},'8.1论文（前端查询） 需要导入-待处理)'!E:E&amp;'8.1论文（前端查询） 需要导入-待处理)'!G:G&amp;'8.1论文（前端查询） 需要导入-待处理)'!K:K,'8.1论文（前端查询） 需要导入-待处理)'!B:B),2,))</f>
        <v>李佑静</v>
      </c>
      <c r="D1035" t="str">
        <f>VLOOKUP(C1035,[1]Sheet1!$A:$B,2,)</f>
        <v>liyoujing</v>
      </c>
      <c r="E1035" s="1" t="s">
        <v>327</v>
      </c>
      <c r="F1035" t="str">
        <f t="array" ref="F1035">IF(VLOOKUP(A1035&amp;I1035,IF({1,0},'8.1论文（前端查询） 需要导入-待处理)'!E:E&amp;'8.1论文（前端查询） 需要导入-待处理)'!G:G,'8.1论文（前端查询） 需要导入-待处理)'!J:J),2,)="1","独立完成","合作完成")</f>
        <v>独立完成</v>
      </c>
      <c r="G1035" t="str">
        <f t="array" ref="G1035">VLOOKUP(A1035&amp;I1035,IF({1,0},'8.1论文（前端查询） 需要导入-待处理)'!E:E&amp;'8.1论文（前端查询） 需要导入-待处理)'!G:G,'8.1论文（前端查询） 需要导入-待处理)'!A:A),2,)</f>
        <v>2016</v>
      </c>
      <c r="H1035" t="str">
        <f>VLOOKUP(T1035,刊物分数!A:D,3,1)</f>
        <v>一般期刊、公开出版的论文集</v>
      </c>
      <c r="I1035" t="s">
        <v>2874</v>
      </c>
      <c r="J1035" t="str">
        <f t="array" ref="J1035">VLOOKUP(A1035&amp;I1035,IF({1,0},'8.1论文（前端查询） 需要导入-待处理)'!E:E&amp;'8.1论文（前端查询） 需要导入-待处理)'!G:G,'8.1论文（前端查询） 需要导入-待处理)'!I:I),2,)</f>
        <v>2016-09-18 </v>
      </c>
      <c r="K1035" t="str">
        <f t="array" ref="K1035">VLOOKUP(A1035&amp;I1035,IF({1,0},'8.1论文（前端查询） 需要导入-待处理)'!E:E&amp;'8.1论文（前端查询） 需要导入-待处理)'!G:G,'8.1论文（前端查询） 需要导入-待处理)'!H:H),2,)</f>
        <v>1</v>
      </c>
      <c r="L1035" t="s">
        <v>27</v>
      </c>
      <c r="M1035" t="s">
        <v>333</v>
      </c>
      <c r="N1035" t="s">
        <v>29</v>
      </c>
      <c r="R1035" t="str">
        <f>CONCATENATE(E1035,"(",VLOOKUP(H1035,刊物分数!C:D,2,)*70%,")")</f>
        <v>liyoujing(14)</v>
      </c>
      <c r="T1035">
        <v>10</v>
      </c>
    </row>
    <row r="1036" hidden="1" spans="1:20">
      <c r="A1036" t="s">
        <v>2875</v>
      </c>
      <c r="B1036" s="9" t="s">
        <v>153</v>
      </c>
      <c r="C1036" t="str">
        <f t="array" ref="C1036">IF(ISNA(VLOOKUP(A1036&amp;I1036&amp;"1",IF({1,0},'8.1论文（前端查询） 需要导入-待处理)'!E:E&amp;'8.1论文（前端查询） 需要导入-待处理)'!G:G&amp;'8.1论文（前端查询） 需要导入-待处理)'!K:K,'8.1论文（前端查询） 需要导入-待处理)'!B:B),2,)),VLOOKUP(A1036,IF({1,0},'8.1论文（前端查询） 需要导入-待处理)'!E:E,'8.1论文（前端查询） 需要导入-待处理)'!B:B),2,),VLOOKUP(A1036&amp;I1036&amp;"1",IF({1,0},'8.1论文（前端查询） 需要导入-待处理)'!E:E&amp;'8.1论文（前端查询） 需要导入-待处理)'!G:G&amp;'8.1论文（前端查询） 需要导入-待处理)'!K:K,'8.1论文（前端查询） 需要导入-待处理)'!B:B),2,))</f>
        <v>李佑静</v>
      </c>
      <c r="D1036" t="str">
        <f>VLOOKUP(C1036,[1]Sheet1!$A:$B,2,)</f>
        <v>liyoujing</v>
      </c>
      <c r="E1036" s="1" t="s">
        <v>327</v>
      </c>
      <c r="F1036" t="str">
        <f t="array" ref="F1036">IF(VLOOKUP(A1036&amp;I1036,IF({1,0},'8.1论文（前端查询） 需要导入-待处理)'!E:E&amp;'8.1论文（前端查询） 需要导入-待处理)'!G:G,'8.1论文（前端查询） 需要导入-待处理)'!J:J),2,)="1","独立完成","合作完成")</f>
        <v>独立完成</v>
      </c>
      <c r="G1036" t="str">
        <f t="array" ref="G1036">VLOOKUP(A1036&amp;I1036,IF({1,0},'8.1论文（前端查询） 需要导入-待处理)'!E:E&amp;'8.1论文（前端查询） 需要导入-待处理)'!G:G,'8.1论文（前端查询） 需要导入-待处理)'!A:A),2,)</f>
        <v>2016</v>
      </c>
      <c r="H1036" t="str">
        <f>VLOOKUP(T1036,刊物分数!A:D,3,1)</f>
        <v>一般期刊、公开出版的论文集</v>
      </c>
      <c r="I1036" t="s">
        <v>153</v>
      </c>
      <c r="J1036" t="str">
        <f t="array" ref="J1036">VLOOKUP(A1036&amp;I1036,IF({1,0},'8.1论文（前端查询） 需要导入-待处理)'!E:E&amp;'8.1论文（前端查询） 需要导入-待处理)'!G:G,'8.1论文（前端查询） 需要导入-待处理)'!I:I),2,)</f>
        <v>2016-08-17 </v>
      </c>
      <c r="K1036" t="str">
        <f t="array" ref="K1036">VLOOKUP(A1036&amp;I1036,IF({1,0},'8.1论文（前端查询） 需要导入-待处理)'!E:E&amp;'8.1论文（前端查询） 需要导入-待处理)'!G:G,'8.1论文（前端查询） 需要导入-待处理)'!H:H),2,)</f>
        <v>0.8</v>
      </c>
      <c r="L1036" t="s">
        <v>27</v>
      </c>
      <c r="M1036" t="s">
        <v>333</v>
      </c>
      <c r="N1036" t="s">
        <v>29</v>
      </c>
      <c r="R1036" t="str">
        <f>CONCATENATE(E1036,"(",VLOOKUP(H1036,刊物分数!C:D,2,)*70%,")")</f>
        <v>liyoujing(14)</v>
      </c>
      <c r="T1036">
        <v>10</v>
      </c>
    </row>
    <row r="1037" spans="1:20">
      <c r="A1037" t="s">
        <v>2877</v>
      </c>
      <c r="B1037" s="9" t="s">
        <v>142</v>
      </c>
      <c r="C1037" t="str">
        <f t="array" ref="C1037">IF(ISNA(VLOOKUP(A1037&amp;I1037&amp;"1",IF({1,0},'8.1论文（前端查询） 需要导入-待处理)'!E:E&amp;'8.1论文（前端查询） 需要导入-待处理)'!G:G&amp;'8.1论文（前端查询） 需要导入-待处理)'!K:K,'8.1论文（前端查询） 需要导入-待处理)'!B:B),2,)),VLOOKUP(A1037,IF({1,0},'8.1论文（前端查询） 需要导入-待处理)'!E:E,'8.1论文（前端查询） 需要导入-待处理)'!B:B),2,),VLOOKUP(A1037&amp;I1037&amp;"1",IF({1,0},'8.1论文（前端查询） 需要导入-待处理)'!E:E&amp;'8.1论文（前端查询） 需要导入-待处理)'!G:G&amp;'8.1论文（前端查询） 需要导入-待处理)'!K:K,'8.1论文（前端查询） 需要导入-待处理)'!B:B),2,))</f>
        <v>李玉雪</v>
      </c>
      <c r="D1037" t="e">
        <f>VLOOKUP(C1037,[1]Sheet1!$A:$B,2,)</f>
        <v>#N/A</v>
      </c>
      <c r="E1037" s="1" t="s">
        <v>337</v>
      </c>
      <c r="F1037" t="str">
        <f t="array" ref="F1037">IF(VLOOKUP(A1037&amp;I1037,IF({1,0},'8.1论文（前端查询） 需要导入-待处理)'!E:E&amp;'8.1论文（前端查询） 需要导入-待处理)'!G:G,'8.1论文（前端查询） 需要导入-待处理)'!J:J),2,)="1","独立完成","合作完成")</f>
        <v>独立完成</v>
      </c>
      <c r="G1037" t="str">
        <f t="array" ref="G1037">VLOOKUP(A1037&amp;I1037,IF({1,0},'8.1论文（前端查询） 需要导入-待处理)'!E:E&amp;'8.1论文（前端查询） 需要导入-待处理)'!G:G,'8.1论文（前端查询） 需要导入-待处理)'!A:A),2,)</f>
        <v>2016</v>
      </c>
      <c r="H1037" t="str">
        <f>VLOOKUP(T1037,刊物分数!A:D,3,1)</f>
        <v>一般核心期刊</v>
      </c>
      <c r="I1037" t="s">
        <v>142</v>
      </c>
      <c r="J1037" t="str">
        <f t="array" ref="J1037">VLOOKUP(A1037&amp;I1037,IF({1,0},'8.1论文（前端查询） 需要导入-待处理)'!E:E&amp;'8.1论文（前端查询） 需要导入-待处理)'!G:G,'8.1论文（前端查询） 需要导入-待处理)'!I:I),2,)</f>
        <v>2016-08-26 </v>
      </c>
      <c r="K1037" t="str">
        <f t="array" ref="K1037">VLOOKUP(A1037&amp;I1037,IF({1,0},'8.1论文（前端查询） 需要导入-待处理)'!E:E&amp;'8.1论文（前端查询） 需要导入-待处理)'!G:G,'8.1论文（前端查询） 需要导入-待处理)'!H:H),2,)</f>
        <v>0.2</v>
      </c>
      <c r="L1037" t="s">
        <v>27</v>
      </c>
      <c r="M1037" t="s">
        <v>341</v>
      </c>
      <c r="N1037" t="s">
        <v>29</v>
      </c>
      <c r="R1037" t="str">
        <f>CONCATENATE(E1037,"(",VLOOKUP(H1037,刊物分数!C:D,2,)*70%,")")</f>
        <v>liyuxue(42)</v>
      </c>
      <c r="T1037">
        <v>40</v>
      </c>
    </row>
    <row r="1038" spans="1:20">
      <c r="A1038" t="s">
        <v>2879</v>
      </c>
      <c r="B1038" s="9" t="s">
        <v>2880</v>
      </c>
      <c r="C1038" t="str">
        <f t="array" ref="C1038">IF(ISNA(VLOOKUP(A1038&amp;I1038&amp;"1",IF({1,0},'8.1论文（前端查询） 需要导入-待处理)'!E:E&amp;'8.1论文（前端查询） 需要导入-待处理)'!G:G&amp;'8.1论文（前端查询） 需要导入-待处理)'!K:K,'8.1论文（前端查询） 需要导入-待处理)'!B:B),2,)),VLOOKUP(A1038,IF({1,0},'8.1论文（前端查询） 需要导入-待处理)'!E:E,'8.1论文（前端查询） 需要导入-待处理)'!B:B),2,),VLOOKUP(A1038&amp;I1038&amp;"1",IF({1,0},'8.1论文（前端查询） 需要导入-待处理)'!E:E&amp;'8.1论文（前端查询） 需要导入-待处理)'!G:G&amp;'8.1论文（前端查询） 需要导入-待处理)'!K:K,'8.1论文（前端查询） 需要导入-待处理)'!B:B),2,))</f>
        <v>李玉雪</v>
      </c>
      <c r="D1038" t="e">
        <f>VLOOKUP(C1038,[1]Sheet1!$A:$B,2,)</f>
        <v>#N/A</v>
      </c>
      <c r="E1038" s="1" t="s">
        <v>337</v>
      </c>
      <c r="F1038" t="str">
        <f t="array" ref="F1038">IF(VLOOKUP(A1038&amp;I1038,IF({1,0},'8.1论文（前端查询） 需要导入-待处理)'!E:E&amp;'8.1论文（前端查询） 需要导入-待处理)'!G:G,'8.1论文（前端查询） 需要导入-待处理)'!J:J),2,)="1","独立完成","合作完成")</f>
        <v>独立完成</v>
      </c>
      <c r="G1038" t="str">
        <f t="array" ref="G1038">VLOOKUP(A1038&amp;I1038,IF({1,0},'8.1论文（前端查询） 需要导入-待处理)'!E:E&amp;'8.1论文（前端查询） 需要导入-待处理)'!G:G,'8.1论文（前端查询） 需要导入-待处理)'!A:A),2,)</f>
        <v>2016</v>
      </c>
      <c r="H1038" t="str">
        <f>VLOOKUP(T1038,刊物分数!A:D,3,1)</f>
        <v>一般期刊、公开出版的论文集</v>
      </c>
      <c r="I1038" t="s">
        <v>2880</v>
      </c>
      <c r="J1038" t="str">
        <f t="array" ref="J1038">VLOOKUP(A1038&amp;I1038,IF({1,0},'8.1论文（前端查询） 需要导入-待处理)'!E:E&amp;'8.1论文（前端查询） 需要导入-待处理)'!G:G,'8.1论文（前端查询） 需要导入-待处理)'!I:I),2,)</f>
        <v>2015-12-25 </v>
      </c>
      <c r="K1038" t="str">
        <f t="array" ref="K1038">VLOOKUP(A1038&amp;I1038,IF({1,0},'8.1论文（前端查询） 需要导入-待处理)'!E:E&amp;'8.1论文（前端查询） 需要导入-待处理)'!G:G,'8.1论文（前端查询） 需要导入-待处理)'!H:H),2,)</f>
        <v>0.23</v>
      </c>
      <c r="L1038" t="s">
        <v>27</v>
      </c>
      <c r="M1038" t="s">
        <v>341</v>
      </c>
      <c r="N1038" t="s">
        <v>29</v>
      </c>
      <c r="R1038" t="str">
        <f>CONCATENATE(E1038,"(",VLOOKUP(H1038,刊物分数!C:D,2,)*70%,")")</f>
        <v>liyuxue(14)</v>
      </c>
      <c r="T1038">
        <v>10</v>
      </c>
    </row>
    <row r="1039" hidden="1" spans="1:20">
      <c r="A1039" t="s">
        <v>2882</v>
      </c>
      <c r="B1039" s="9" t="s">
        <v>2883</v>
      </c>
      <c r="C1039" t="str">
        <f t="array" ref="C1039">IF(ISNA(VLOOKUP(A1039&amp;I1039&amp;"1",IF({1,0},'8.1论文（前端查询） 需要导入-待处理)'!E:E&amp;'8.1论文（前端查询） 需要导入-待处理)'!G:G&amp;'8.1论文（前端查询） 需要导入-待处理)'!K:K,'8.1论文（前端查询） 需要导入-待处理)'!B:B),2,)),VLOOKUP(A1039,IF({1,0},'8.1论文（前端查询） 需要导入-待处理)'!E:E,'8.1论文（前端查询） 需要导入-待处理)'!B:B),2,),VLOOKUP(A1039&amp;I1039&amp;"1",IF({1,0},'8.1论文（前端查询） 需要导入-待处理)'!E:E&amp;'8.1论文（前端查询） 需要导入-待处理)'!G:G&amp;'8.1论文（前端查询） 需要导入-待处理)'!K:K,'8.1论文（前端查询） 需要导入-待处理)'!B:B),2,))</f>
        <v>李重华</v>
      </c>
      <c r="D1039" t="str">
        <f>VLOOKUP(C1039,[1]Sheet1!$A:$B,2,)</f>
        <v>lichonghua</v>
      </c>
      <c r="E1039" s="1" t="s">
        <v>353</v>
      </c>
      <c r="F1039" t="str">
        <f t="array" ref="F1039">IF(VLOOKUP(A1039&amp;I1039,IF({1,0},'8.1论文（前端查询） 需要导入-待处理)'!E:E&amp;'8.1论文（前端查询） 需要导入-待处理)'!G:G,'8.1论文（前端查询） 需要导入-待处理)'!J:J),2,)="1","独立完成","合作完成")</f>
        <v>合作完成</v>
      </c>
      <c r="G1039" t="str">
        <f t="array" ref="G1039">VLOOKUP(A1039&amp;I1039,IF({1,0},'8.1论文（前端查询） 需要导入-待处理)'!E:E&amp;'8.1论文（前端查询） 需要导入-待处理)'!G:G,'8.1论文（前端查询） 需要导入-待处理)'!A:A),2,)</f>
        <v>2016</v>
      </c>
      <c r="H1039" t="str">
        <f>VLOOKUP(T1039,刊物分数!A:D,3,1)</f>
        <v>一般期刊、公开出版的论文集</v>
      </c>
      <c r="I1039" t="s">
        <v>2883</v>
      </c>
      <c r="J1039" t="str">
        <f t="array" ref="J1039">VLOOKUP(A1039&amp;I1039,IF({1,0},'8.1论文（前端查询） 需要导入-待处理)'!E:E&amp;'8.1论文（前端查询） 需要导入-待处理)'!G:G,'8.1论文（前端查询） 需要导入-待处理)'!I:I),2,)</f>
        <v>2016-08-15 </v>
      </c>
      <c r="K1039" t="str">
        <f t="array" ref="K1039">VLOOKUP(A1039&amp;I1039,IF({1,0},'8.1论文（前端查询） 需要导入-待处理)'!E:E&amp;'8.1论文（前端查询） 需要导入-待处理)'!G:G,'8.1论文（前端查询） 需要导入-待处理)'!H:H),2,)</f>
        <v>0.7</v>
      </c>
      <c r="L1039" t="s">
        <v>27</v>
      </c>
      <c r="M1039" t="s">
        <v>2592</v>
      </c>
      <c r="N1039" t="s">
        <v>29</v>
      </c>
      <c r="R1039" t="str">
        <f>CONCATENATE(E1039,"(",VLOOKUP(H1039,刊物分数!C:D,2,)*70%,")")</f>
        <v>lichonghua(14)</v>
      </c>
      <c r="T1039">
        <v>6</v>
      </c>
    </row>
    <row r="1040" hidden="1" spans="1:20">
      <c r="A1040" t="s">
        <v>2885</v>
      </c>
      <c r="B1040" s="9" t="s">
        <v>2886</v>
      </c>
      <c r="C1040" t="str">
        <f t="array" ref="C1040">IF(ISNA(VLOOKUP(A1040&amp;I1040&amp;"1",IF({1,0},'8.1论文（前端查询） 需要导入-待处理)'!E:E&amp;'8.1论文（前端查询） 需要导入-待处理)'!G:G&amp;'8.1论文（前端查询） 需要导入-待处理)'!K:K,'8.1论文（前端查询） 需要导入-待处理)'!B:B),2,)),VLOOKUP(A1040,IF({1,0},'8.1论文（前端查询） 需要导入-待处理)'!E:E,'8.1论文（前端查询） 需要导入-待处理)'!B:B),2,),VLOOKUP(A1040&amp;I1040&amp;"1",IF({1,0},'8.1论文（前端查询） 需要导入-待处理)'!E:E&amp;'8.1论文（前端查询） 需要导入-待处理)'!G:G&amp;'8.1论文（前端查询） 需要导入-待处理)'!K:K,'8.1论文（前端查询） 需要导入-待处理)'!B:B),2,))</f>
        <v>李重华</v>
      </c>
      <c r="D1040" t="str">
        <f>VLOOKUP(C1040,[1]Sheet1!$A:$B,2,)</f>
        <v>lichonghua</v>
      </c>
      <c r="E1040" s="1" t="s">
        <v>353</v>
      </c>
      <c r="F1040" t="str">
        <f t="array" ref="F1040">IF(VLOOKUP(A1040&amp;I1040,IF({1,0},'8.1论文（前端查询） 需要导入-待处理)'!E:E&amp;'8.1论文（前端查询） 需要导入-待处理)'!G:G,'8.1论文（前端查询） 需要导入-待处理)'!J:J),2,)="1","独立完成","合作完成")</f>
        <v>独立完成</v>
      </c>
      <c r="G1040" t="str">
        <f t="array" ref="G1040">VLOOKUP(A1040&amp;I1040,IF({1,0},'8.1论文（前端查询） 需要导入-待处理)'!E:E&amp;'8.1论文（前端查询） 需要导入-待处理)'!G:G,'8.1论文（前端查询） 需要导入-待处理)'!A:A),2,)</f>
        <v>2016</v>
      </c>
      <c r="H1040" t="str">
        <f>VLOOKUP(T1040,刊物分数!A:D,3,1)</f>
        <v>一般期刊、公开出版的论文集</v>
      </c>
      <c r="I1040" t="s">
        <v>2886</v>
      </c>
      <c r="J1040" t="str">
        <f t="array" ref="J1040">VLOOKUP(A1040&amp;I1040,IF({1,0},'8.1论文（前端查询） 需要导入-待处理)'!E:E&amp;'8.1论文（前端查询） 需要导入-待处理)'!G:G,'8.1论文（前端查询） 需要导入-待处理)'!I:I),2,)</f>
        <v>2016-09-19 </v>
      </c>
      <c r="K1040" t="str">
        <f t="array" ref="K1040">VLOOKUP(A1040&amp;I1040,IF({1,0},'8.1论文（前端查询） 需要导入-待处理)'!E:E&amp;'8.1论文（前端查询） 需要导入-待处理)'!G:G,'8.1论文（前端查询） 需要导入-待处理)'!H:H),2,)</f>
        <v>0.7</v>
      </c>
      <c r="L1040" t="s">
        <v>27</v>
      </c>
      <c r="M1040" t="s">
        <v>356</v>
      </c>
      <c r="N1040" t="s">
        <v>29</v>
      </c>
      <c r="R1040" t="str">
        <f>CONCATENATE(E1040,"(",VLOOKUP(H1040,刊物分数!C:D,2,)*70%,")")</f>
        <v>lichonghua(14)</v>
      </c>
      <c r="T1040">
        <v>10</v>
      </c>
    </row>
    <row r="1041" hidden="1" spans="1:20">
      <c r="A1041" t="s">
        <v>2888</v>
      </c>
      <c r="B1041" s="9" t="s">
        <v>1063</v>
      </c>
      <c r="C1041" t="str">
        <f t="array" ref="C1041">IF(ISNA(VLOOKUP(A1041&amp;I1041&amp;"1",IF({1,0},'8.1论文（前端查询） 需要导入-待处理)'!E:E&amp;'8.1论文（前端查询） 需要导入-待处理)'!G:G&amp;'8.1论文（前端查询） 需要导入-待处理)'!K:K,'8.1论文（前端查询） 需要导入-待处理)'!B:B),2,)),VLOOKUP(A1041,IF({1,0},'8.1论文（前端查询） 需要导入-待处理)'!E:E,'8.1论文（前端查询） 需要导入-待处理)'!B:B),2,),VLOOKUP(A1041&amp;I1041&amp;"1",IF({1,0},'8.1论文（前端查询） 需要导入-待处理)'!E:E&amp;'8.1论文（前端查询） 需要导入-待处理)'!G:G&amp;'8.1论文（前端查询） 需要导入-待处理)'!K:K,'8.1论文（前端查询） 需要导入-待处理)'!B:B),2,))</f>
        <v>李重华</v>
      </c>
      <c r="D1041" t="str">
        <f>VLOOKUP(C1041,[1]Sheet1!$A:$B,2,)</f>
        <v>lichonghua</v>
      </c>
      <c r="E1041" s="1" t="s">
        <v>353</v>
      </c>
      <c r="F1041" t="str">
        <f t="array" ref="F1041">IF(VLOOKUP(A1041&amp;I1041,IF({1,0},'8.1论文（前端查询） 需要导入-待处理)'!E:E&amp;'8.1论文（前端查询） 需要导入-待处理)'!G:G,'8.1论文（前端查询） 需要导入-待处理)'!J:J),2,)="1","独立完成","合作完成")</f>
        <v>独立完成</v>
      </c>
      <c r="G1041" t="str">
        <f t="array" ref="G1041">VLOOKUP(A1041&amp;I1041,IF({1,0},'8.1论文（前端查询） 需要导入-待处理)'!E:E&amp;'8.1论文（前端查询） 需要导入-待处理)'!G:G,'8.1论文（前端查询） 需要导入-待处理)'!A:A),2,)</f>
        <v>2016</v>
      </c>
      <c r="H1041" t="str">
        <f>VLOOKUP(T1041,刊物分数!A:D,3,1)</f>
        <v>一般期刊、公开出版的论文集</v>
      </c>
      <c r="I1041" t="s">
        <v>1063</v>
      </c>
      <c r="J1041" t="str">
        <f t="array" ref="J1041">VLOOKUP(A1041&amp;I1041,IF({1,0},'8.1论文（前端查询） 需要导入-待处理)'!E:E&amp;'8.1论文（前端查询） 需要导入-待处理)'!G:G,'8.1论文（前端查询） 需要导入-待处理)'!I:I),2,)</f>
        <v>2016-11-06 </v>
      </c>
      <c r="K1041" t="str">
        <f t="array" ref="K1041">VLOOKUP(A1041&amp;I1041,IF({1,0},'8.1论文（前端查询） 需要导入-待处理)'!E:E&amp;'8.1论文（前端查询） 需要导入-待处理)'!G:G,'8.1论文（前端查询） 需要导入-待处理)'!H:H),2,)</f>
        <v>0.8</v>
      </c>
      <c r="L1041" t="s">
        <v>27</v>
      </c>
      <c r="M1041" t="s">
        <v>356</v>
      </c>
      <c r="N1041" t="s">
        <v>29</v>
      </c>
      <c r="R1041" t="str">
        <f>CONCATENATE(E1041,"(",VLOOKUP(H1041,刊物分数!C:D,2,)*70%,")")</f>
        <v>lichonghua(14)</v>
      </c>
      <c r="T1041">
        <v>20</v>
      </c>
    </row>
    <row r="1042" hidden="1" spans="1:20">
      <c r="A1042" t="s">
        <v>2890</v>
      </c>
      <c r="B1042" s="9" t="s">
        <v>2891</v>
      </c>
      <c r="C1042" t="str">
        <f t="array" ref="C1042">IF(ISNA(VLOOKUP(A1042&amp;I1042&amp;"1",IF({1,0},'8.1论文（前端查询） 需要导入-待处理)'!E:E&amp;'8.1论文（前端查询） 需要导入-待处理)'!G:G&amp;'8.1论文（前端查询） 需要导入-待处理)'!K:K,'8.1论文（前端查询） 需要导入-待处理)'!B:B),2,)),VLOOKUP(A1042,IF({1,0},'8.1论文（前端查询） 需要导入-待处理)'!E:E,'8.1论文（前端查询） 需要导入-待处理)'!B:B),2,),VLOOKUP(A1042&amp;I1042&amp;"1",IF({1,0},'8.1论文（前端查询） 需要导入-待处理)'!E:E&amp;'8.1论文（前端查询） 需要导入-待处理)'!G:G&amp;'8.1论文（前端查询） 需要导入-待处理)'!K:K,'8.1论文（前端查询） 需要导入-待处理)'!B:B),2,))</f>
        <v>李重华</v>
      </c>
      <c r="D1042" t="str">
        <f>VLOOKUP(C1042,[1]Sheet1!$A:$B,2,)</f>
        <v>lichonghua</v>
      </c>
      <c r="E1042" s="1" t="s">
        <v>353</v>
      </c>
      <c r="F1042" t="str">
        <f t="array" ref="F1042">IF(VLOOKUP(A1042&amp;I1042,IF({1,0},'8.1论文（前端查询） 需要导入-待处理)'!E:E&amp;'8.1论文（前端查询） 需要导入-待处理)'!G:G,'8.1论文（前端查询） 需要导入-待处理)'!J:J),2,)="1","独立完成","合作完成")</f>
        <v>独立完成</v>
      </c>
      <c r="G1042" t="str">
        <f t="array" ref="G1042">VLOOKUP(A1042&amp;I1042,IF({1,0},'8.1论文（前端查询） 需要导入-待处理)'!E:E&amp;'8.1论文（前端查询） 需要导入-待处理)'!G:G,'8.1论文（前端查询） 需要导入-待处理)'!A:A),2,)</f>
        <v>2016</v>
      </c>
      <c r="H1042" t="str">
        <f>VLOOKUP(T1042,刊物分数!A:D,3,1)</f>
        <v>一般期刊、公开出版的论文集</v>
      </c>
      <c r="I1042" t="s">
        <v>2891</v>
      </c>
      <c r="J1042" t="str">
        <f t="array" ref="J1042">VLOOKUP(A1042&amp;I1042,IF({1,0},'8.1论文（前端查询） 需要导入-待处理)'!E:E&amp;'8.1论文（前端查询） 需要导入-待处理)'!G:G,'8.1论文（前端查询） 需要导入-待处理)'!I:I),2,)</f>
        <v>2015-12-20 </v>
      </c>
      <c r="K1042" t="str">
        <f t="array" ref="K1042">VLOOKUP(A1042&amp;I1042,IF({1,0},'8.1论文（前端查询） 需要导入-待处理)'!E:E&amp;'8.1论文（前端查询） 需要导入-待处理)'!G:G,'8.1论文（前端查询） 需要导入-待处理)'!H:H),2,)</f>
        <v>0.5</v>
      </c>
      <c r="L1042" t="s">
        <v>27</v>
      </c>
      <c r="M1042" t="s">
        <v>356</v>
      </c>
      <c r="N1042" t="s">
        <v>29</v>
      </c>
      <c r="R1042" t="str">
        <f>CONCATENATE(E1042,"(",VLOOKUP(H1042,刊物分数!C:D,2,)*70%,")")</f>
        <v>lichonghua(14)</v>
      </c>
      <c r="T1042">
        <v>10</v>
      </c>
    </row>
    <row r="1043" hidden="1" spans="1:20">
      <c r="A1043" t="s">
        <v>2893</v>
      </c>
      <c r="B1043" s="9" t="s">
        <v>1316</v>
      </c>
      <c r="C1043" t="str">
        <f t="array" ref="C1043">IF(ISNA(VLOOKUP(A1043&amp;I1043&amp;"1",IF({1,0},'8.1论文（前端查询） 需要导入-待处理)'!E:E&amp;'8.1论文（前端查询） 需要导入-待处理)'!G:G&amp;'8.1论文（前端查询） 需要导入-待处理)'!K:K,'8.1论文（前端查询） 需要导入-待处理)'!B:B),2,)),VLOOKUP(A1043,IF({1,0},'8.1论文（前端查询） 需要导入-待处理)'!E:E,'8.1论文（前端查询） 需要导入-待处理)'!B:B),2,),VLOOKUP(A1043&amp;I1043&amp;"1",IF({1,0},'8.1论文（前端查询） 需要导入-待处理)'!E:E&amp;'8.1论文（前端查询） 需要导入-待处理)'!G:G&amp;'8.1论文（前端查询） 需要导入-待处理)'!K:K,'8.1论文（前端查询） 需要导入-待处理)'!B:B),2,))</f>
        <v>廖杉杉</v>
      </c>
      <c r="D1043" t="str">
        <f>VLOOKUP(C1043,[1]Sheet1!$A:$B,2,)</f>
        <v>liaoshanshan</v>
      </c>
      <c r="E1043" s="1" t="s">
        <v>1596</v>
      </c>
      <c r="F1043" t="str">
        <f t="array" ref="F1043">IF(VLOOKUP(A1043&amp;I1043,IF({1,0},'8.1论文（前端查询） 需要导入-待处理)'!E:E&amp;'8.1论文（前端查询） 需要导入-待处理)'!G:G,'8.1论文（前端查询） 需要导入-待处理)'!J:J),2,)="1","独立完成","合作完成")</f>
        <v>合作完成</v>
      </c>
      <c r="G1043" t="str">
        <f t="array" ref="G1043">VLOOKUP(A1043&amp;I1043,IF({1,0},'8.1论文（前端查询） 需要导入-待处理)'!E:E&amp;'8.1论文（前端查询） 需要导入-待处理)'!G:G,'8.1论文（前端查询） 需要导入-待处理)'!A:A),2,)</f>
        <v>2016</v>
      </c>
      <c r="H1043" t="str">
        <f>VLOOKUP(T1043,刊物分数!A:D,3,1)</f>
        <v>一般核心期刊</v>
      </c>
      <c r="I1043" t="s">
        <v>1316</v>
      </c>
      <c r="J1043" t="str">
        <f t="array" ref="J1043">VLOOKUP(A1043&amp;I1043,IF({1,0},'8.1论文（前端查询） 需要导入-待处理)'!E:E&amp;'8.1论文（前端查询） 需要导入-待处理)'!G:G,'8.1论文（前端查询） 需要导入-待处理)'!I:I),2,)</f>
        <v>2016-05-28 </v>
      </c>
      <c r="K1043" t="str">
        <f t="array" ref="K1043">VLOOKUP(A1043&amp;I1043,IF({1,0},'8.1论文（前端查询） 需要导入-待处理)'!E:E&amp;'8.1论文（前端查询） 需要导入-待处理)'!G:G,'8.1论文（前端查询） 需要导入-待处理)'!H:H),2,)</f>
        <v>1.7</v>
      </c>
      <c r="L1043" t="s">
        <v>27</v>
      </c>
      <c r="M1043" t="s">
        <v>1599</v>
      </c>
      <c r="N1043" t="s">
        <v>29</v>
      </c>
      <c r="R1043" t="str">
        <f>CONCATENATE(E1043,"(",VLOOKUP(H1043,刊物分数!C:D,2,)*70%,")")</f>
        <v>liaoshanshan(42)</v>
      </c>
      <c r="T1043">
        <v>24</v>
      </c>
    </row>
    <row r="1044" hidden="1" spans="1:20">
      <c r="A1044" t="s">
        <v>2895</v>
      </c>
      <c r="B1044" s="9" t="s">
        <v>2161</v>
      </c>
      <c r="C1044" t="str">
        <f t="array" ref="C1044">IF(ISNA(VLOOKUP(A1044&amp;I1044&amp;"1",IF({1,0},'8.1论文（前端查询） 需要导入-待处理)'!E:E&amp;'8.1论文（前端查询） 需要导入-待处理)'!G:G&amp;'8.1论文（前端查询） 需要导入-待处理)'!K:K,'8.1论文（前端查询） 需要导入-待处理)'!B:B),2,)),VLOOKUP(A1044,IF({1,0},'8.1论文（前端查询） 需要导入-待处理)'!E:E,'8.1论文（前端查询） 需要导入-待处理)'!B:B),2,),VLOOKUP(A1044&amp;I1044&amp;"1",IF({1,0},'8.1论文（前端查询） 需要导入-待处理)'!E:E&amp;'8.1论文（前端查询） 需要导入-待处理)'!G:G&amp;'8.1论文（前端查询） 需要导入-待处理)'!K:K,'8.1论文（前端查询） 需要导入-待处理)'!B:B),2,))</f>
        <v>廖杉杉</v>
      </c>
      <c r="D1044" t="str">
        <f>VLOOKUP(C1044,[1]Sheet1!$A:$B,2,)</f>
        <v>liaoshanshan</v>
      </c>
      <c r="E1044" s="1" t="s">
        <v>1596</v>
      </c>
      <c r="F1044" t="str">
        <f t="array" ref="F1044">IF(VLOOKUP(A1044&amp;I1044,IF({1,0},'8.1论文（前端查询） 需要导入-待处理)'!E:E&amp;'8.1论文（前端查询） 需要导入-待处理)'!G:G,'8.1论文（前端查询） 需要导入-待处理)'!J:J),2,)="1","独立完成","合作完成")</f>
        <v>合作完成</v>
      </c>
      <c r="G1044" t="str">
        <f t="array" ref="G1044">VLOOKUP(A1044&amp;I1044,IF({1,0},'8.1论文（前端查询） 需要导入-待处理)'!E:E&amp;'8.1论文（前端查询） 需要导入-待处理)'!G:G,'8.1论文（前端查询） 需要导入-待处理)'!A:A),2,)</f>
        <v>2016</v>
      </c>
      <c r="H1044" t="str">
        <f>VLOOKUP(T1044,刊物分数!A:D,3,1)</f>
        <v>一般期刊、公开出版的论文集</v>
      </c>
      <c r="I1044" t="s">
        <v>2161</v>
      </c>
      <c r="J1044" t="str">
        <f t="array" ref="J1044">VLOOKUP(A1044&amp;I1044,IF({1,0},'8.1论文（前端查询） 需要导入-待处理)'!E:E&amp;'8.1论文（前端查询） 需要导入-待处理)'!G:G,'8.1论文（前端查询） 需要导入-待处理)'!I:I),2,)</f>
        <v>2016-09-25 </v>
      </c>
      <c r="K1044" t="str">
        <f t="array" ref="K1044">VLOOKUP(A1044&amp;I1044,IF({1,0},'8.1论文（前端查询） 需要导入-待处理)'!E:E&amp;'8.1论文（前端查询） 需要导入-待处理)'!G:G,'8.1论文（前端查询） 需要导入-待处理)'!H:H),2,)</f>
        <v>1.4</v>
      </c>
      <c r="L1044" t="s">
        <v>27</v>
      </c>
      <c r="M1044" t="s">
        <v>1599</v>
      </c>
      <c r="N1044" t="s">
        <v>29</v>
      </c>
      <c r="R1044" t="str">
        <f>CONCATENATE(E1044,"(",VLOOKUP(H1044,刊物分数!C:D,2,)*70%,")")</f>
        <v>liaoshanshan(14)</v>
      </c>
      <c r="T1044">
        <v>12</v>
      </c>
    </row>
    <row r="1045" hidden="1" spans="1:20">
      <c r="A1045" t="s">
        <v>2897</v>
      </c>
      <c r="B1045" s="9" t="s">
        <v>2898</v>
      </c>
      <c r="C1045" t="str">
        <f t="array" ref="C1045">IF(ISNA(VLOOKUP(A1045&amp;I1045&amp;"1",IF({1,0},'8.1论文（前端查询） 需要导入-待处理)'!E:E&amp;'8.1论文（前端查询） 需要导入-待处理)'!G:G&amp;'8.1论文（前端查询） 需要导入-待处理)'!K:K,'8.1论文（前端查询） 需要导入-待处理)'!B:B),2,)),VLOOKUP(A1045,IF({1,0},'8.1论文（前端查询） 需要导入-待处理)'!E:E,'8.1论文（前端查询） 需要导入-待处理)'!B:B),2,),VLOOKUP(A1045&amp;I1045&amp;"1",IF({1,0},'8.1论文（前端查询） 需要导入-待处理)'!E:E&amp;'8.1论文（前端查询） 需要导入-待处理)'!G:G&amp;'8.1论文（前端查询） 需要导入-待处理)'!K:K,'8.1论文（前端查询） 需要导入-待处理)'!B:B),2,))</f>
        <v>廖杉杉</v>
      </c>
      <c r="D1045" t="str">
        <f>VLOOKUP(C1045,[1]Sheet1!$A:$B,2,)</f>
        <v>liaoshanshan</v>
      </c>
      <c r="E1045" s="1" t="s">
        <v>1596</v>
      </c>
      <c r="F1045" t="str">
        <f t="array" ref="F1045">IF(VLOOKUP(A1045&amp;I1045,IF({1,0},'8.1论文（前端查询） 需要导入-待处理)'!E:E&amp;'8.1论文（前端查询） 需要导入-待处理)'!G:G,'8.1论文（前端查询） 需要导入-待处理)'!J:J),2,)="1","独立完成","合作完成")</f>
        <v>合作完成</v>
      </c>
      <c r="G1045" t="str">
        <f t="array" ref="G1045">VLOOKUP(A1045&amp;I1045,IF({1,0},'8.1论文（前端查询） 需要导入-待处理)'!E:E&amp;'8.1论文（前端查询） 需要导入-待处理)'!G:G,'8.1论文（前端查询） 需要导入-待处理)'!A:A),2,)</f>
        <v>2016</v>
      </c>
      <c r="H1045" t="str">
        <f>VLOOKUP(T1045,刊物分数!A:D,3,1)</f>
        <v>一般期刊、公开出版的论文集</v>
      </c>
      <c r="I1045" t="s">
        <v>2898</v>
      </c>
      <c r="J1045" t="str">
        <f t="array" ref="J1045">VLOOKUP(A1045&amp;I1045,IF({1,0},'8.1论文（前端查询） 需要导入-待处理)'!E:E&amp;'8.1论文（前端查询） 需要导入-待处理)'!G:G,'8.1论文（前端查询） 需要导入-待处理)'!I:I),2,)</f>
        <v>2016-11-10 </v>
      </c>
      <c r="K1045" t="str">
        <f t="array" ref="K1045">VLOOKUP(A1045&amp;I1045,IF({1,0},'8.1论文（前端查询） 需要导入-待处理)'!E:E&amp;'8.1论文（前端查询） 需要导入-待处理)'!G:G,'8.1论文（前端查询） 需要导入-待处理)'!H:H),2,)</f>
        <v>1.8</v>
      </c>
      <c r="L1045" t="s">
        <v>27</v>
      </c>
      <c r="M1045" t="s">
        <v>1599</v>
      </c>
      <c r="N1045" t="s">
        <v>29</v>
      </c>
      <c r="R1045" t="str">
        <f>CONCATENATE(E1045,"(",VLOOKUP(H1045,刊物分数!C:D,2,)*70%,")")</f>
        <v>liaoshanshan(14)</v>
      </c>
      <c r="T1045">
        <v>12</v>
      </c>
    </row>
    <row r="1046" hidden="1" spans="1:20">
      <c r="A1046" t="s">
        <v>2900</v>
      </c>
      <c r="B1046" s="9" t="s">
        <v>1602</v>
      </c>
      <c r="C1046" t="str">
        <f t="array" ref="C1046">IF(ISNA(VLOOKUP(A1046&amp;I1046&amp;"1",IF({1,0},'8.1论文（前端查询） 需要导入-待处理)'!E:E&amp;'8.1论文（前端查询） 需要导入-待处理)'!G:G&amp;'8.1论文（前端查询） 需要导入-待处理)'!K:K,'8.1论文（前端查询） 需要导入-待处理)'!B:B),2,)),VLOOKUP(A1046,IF({1,0},'8.1论文（前端查询） 需要导入-待处理)'!E:E,'8.1论文（前端查询） 需要导入-待处理)'!B:B),2,),VLOOKUP(A1046&amp;I1046&amp;"1",IF({1,0},'8.1论文（前端查询） 需要导入-待处理)'!E:E&amp;'8.1论文（前端查询） 需要导入-待处理)'!G:G&amp;'8.1论文（前端查询） 需要导入-待处理)'!K:K,'8.1论文（前端查询） 需要导入-待处理)'!B:B),2,))</f>
        <v>廖杉杉</v>
      </c>
      <c r="D1046" t="str">
        <f>VLOOKUP(C1046,[1]Sheet1!$A:$B,2,)</f>
        <v>liaoshanshan</v>
      </c>
      <c r="E1046" s="1" t="s">
        <v>1596</v>
      </c>
      <c r="F1046" t="str">
        <f t="array" ref="F1046">IF(VLOOKUP(A1046&amp;I1046,IF({1,0},'8.1论文（前端查询） 需要导入-待处理)'!E:E&amp;'8.1论文（前端查询） 需要导入-待处理)'!G:G,'8.1论文（前端查询） 需要导入-待处理)'!J:J),2,)="1","独立完成","合作完成")</f>
        <v>独立完成</v>
      </c>
      <c r="G1046" t="str">
        <f t="array" ref="G1046">VLOOKUP(A1046&amp;I1046,IF({1,0},'8.1论文（前端查询） 需要导入-待处理)'!E:E&amp;'8.1论文（前端查询） 需要导入-待处理)'!G:G,'8.1论文（前端查询） 需要导入-待处理)'!A:A),2,)</f>
        <v>2016</v>
      </c>
      <c r="H1046" t="str">
        <f>VLOOKUP(T1046,刊物分数!A:D,3,1)</f>
        <v>一般期刊、公开出版的论文集</v>
      </c>
      <c r="I1046" t="s">
        <v>1602</v>
      </c>
      <c r="J1046" t="str">
        <f t="array" ref="J1046">VLOOKUP(A1046&amp;I1046,IF({1,0},'8.1论文（前端查询） 需要导入-待处理)'!E:E&amp;'8.1论文（前端查询） 需要导入-待处理)'!G:G,'8.1论文（前端查询） 需要导入-待处理)'!I:I),2,)</f>
        <v>2016-06-14 </v>
      </c>
      <c r="K1046" t="str">
        <f t="array" ref="K1046">VLOOKUP(A1046&amp;I1046,IF({1,0},'8.1论文（前端查询） 需要导入-待处理)'!E:E&amp;'8.1论文（前端查询） 需要导入-待处理)'!G:G,'8.1论文（前端查询） 需要导入-待处理)'!H:H),2,)</f>
        <v>0.55</v>
      </c>
      <c r="L1046" t="s">
        <v>27</v>
      </c>
      <c r="M1046" t="s">
        <v>1599</v>
      </c>
      <c r="N1046" t="s">
        <v>29</v>
      </c>
      <c r="R1046" t="str">
        <f>CONCATENATE(E1046,"(",VLOOKUP(H1046,刊物分数!C:D,2,)*70%,")")</f>
        <v>liaoshanshan(14)</v>
      </c>
      <c r="T1046">
        <v>20</v>
      </c>
    </row>
    <row r="1047" hidden="1" spans="1:20">
      <c r="A1047" t="s">
        <v>2902</v>
      </c>
      <c r="B1047" s="9" t="s">
        <v>2903</v>
      </c>
      <c r="C1047" t="str">
        <f t="array" ref="C1047">IF(ISNA(VLOOKUP(A1047&amp;I1047&amp;"1",IF({1,0},'8.1论文（前端查询） 需要导入-待处理)'!E:E&amp;'8.1论文（前端查询） 需要导入-待处理)'!G:G&amp;'8.1论文（前端查询） 需要导入-待处理)'!K:K,'8.1论文（前端查询） 需要导入-待处理)'!B:B),2,)),VLOOKUP(A1047,IF({1,0},'8.1论文（前端查询） 需要导入-待处理)'!E:E,'8.1论文（前端查询） 需要导入-待处理)'!B:B),2,),VLOOKUP(A1047&amp;I1047&amp;"1",IF({1,0},'8.1论文（前端查询） 需要导入-待处理)'!E:E&amp;'8.1论文（前端查询） 需要导入-待处理)'!G:G&amp;'8.1论文（前端查询） 需要导入-待处理)'!K:K,'8.1论文（前端查询） 需要导入-待处理)'!B:B),2,))</f>
        <v>廖杉杉</v>
      </c>
      <c r="D1047" t="str">
        <f>VLOOKUP(C1047,[1]Sheet1!$A:$B,2,)</f>
        <v>liaoshanshan</v>
      </c>
      <c r="E1047" s="1" t="s">
        <v>1596</v>
      </c>
      <c r="F1047" t="str">
        <f t="array" ref="F1047">IF(VLOOKUP(A1047&amp;I1047,IF({1,0},'8.1论文（前端查询） 需要导入-待处理)'!E:E&amp;'8.1论文（前端查询） 需要导入-待处理)'!G:G,'8.1论文（前端查询） 需要导入-待处理)'!J:J),2,)="1","独立完成","合作完成")</f>
        <v>合作完成</v>
      </c>
      <c r="G1047" t="str">
        <f t="array" ref="G1047">VLOOKUP(A1047&amp;I1047,IF({1,0},'8.1论文（前端查询） 需要导入-待处理)'!E:E&amp;'8.1论文（前端查询） 需要导入-待处理)'!G:G,'8.1论文（前端查询） 需要导入-待处理)'!A:A),2,)</f>
        <v>2016</v>
      </c>
      <c r="H1047" t="str">
        <f>VLOOKUP(T1047,刊物分数!A:D,3,1)</f>
        <v>一般核心期刊</v>
      </c>
      <c r="I1047" t="s">
        <v>2903</v>
      </c>
      <c r="J1047" t="str">
        <f t="array" ref="J1047">VLOOKUP(A1047&amp;I1047,IF({1,0},'8.1论文（前端查询） 需要导入-待处理)'!E:E&amp;'8.1论文（前端查询） 需要导入-待处理)'!G:G,'8.1论文（前端查询） 需要导入-待处理)'!I:I),2,)</f>
        <v>2016-03-15 </v>
      </c>
      <c r="K1047" t="str">
        <f t="array" ref="K1047">VLOOKUP(A1047&amp;I1047,IF({1,0},'8.1论文（前端查询） 需要导入-待处理)'!E:E&amp;'8.1论文（前端查询） 需要导入-待处理)'!G:G,'8.1论文（前端查询） 需要导入-待处理)'!H:H),2,)</f>
        <v>2.5</v>
      </c>
      <c r="L1047" t="s">
        <v>27</v>
      </c>
      <c r="M1047" t="s">
        <v>1599</v>
      </c>
      <c r="N1047" t="s">
        <v>29</v>
      </c>
      <c r="R1047" t="str">
        <f>CONCATENATE(E1047,"(",VLOOKUP(H1047,刊物分数!C:D,2,)*70%,")")</f>
        <v>liaoshanshan(42)</v>
      </c>
      <c r="T1047">
        <v>24</v>
      </c>
    </row>
    <row r="1048" hidden="1" spans="1:20">
      <c r="A1048" t="s">
        <v>2905</v>
      </c>
      <c r="B1048" s="9" t="s">
        <v>2908</v>
      </c>
      <c r="C1048" t="str">
        <f t="array" ref="C1048">IF(ISNA(VLOOKUP(A1048&amp;I1048&amp;"1",IF({1,0},'8.1论文（前端查询） 需要导入-待处理)'!E:E&amp;'8.1论文（前端查询） 需要导入-待处理)'!G:G&amp;'8.1论文（前端查询） 需要导入-待处理)'!K:K,'8.1论文（前端查询） 需要导入-待处理)'!B:B),2,)),VLOOKUP(A1048,IF({1,0},'8.1论文（前端查询） 需要导入-待处理)'!E:E,'8.1论文（前端查询） 需要导入-待处理)'!B:B),2,),VLOOKUP(A1048&amp;I1048&amp;"1",IF({1,0},'8.1论文（前端查询） 需要导入-待处理)'!E:E&amp;'8.1论文（前端查询） 需要导入-待处理)'!G:G&amp;'8.1论文（前端查询） 需要导入-待处理)'!K:K,'8.1论文（前端查询） 需要导入-待处理)'!B:B),2,))</f>
        <v>刘容</v>
      </c>
      <c r="D1048" t="str">
        <f>VLOOKUP(C1048,[1]Sheet1!$A:$B,2,)</f>
        <v>liurong</v>
      </c>
      <c r="E1048" s="1" t="s">
        <v>2907</v>
      </c>
      <c r="F1048" t="str">
        <f t="array" ref="F1048">IF(VLOOKUP(A1048&amp;I1048,IF({1,0},'8.1论文（前端查询） 需要导入-待处理)'!E:E&amp;'8.1论文（前端查询） 需要导入-待处理)'!G:G,'8.1论文（前端查询） 需要导入-待处理)'!J:J),2,)="1","独立完成","合作完成")</f>
        <v>独立完成</v>
      </c>
      <c r="G1048" t="str">
        <f t="array" ref="G1048">VLOOKUP(A1048&amp;I1048,IF({1,0},'8.1论文（前端查询） 需要导入-待处理)'!E:E&amp;'8.1论文（前端查询） 需要导入-待处理)'!G:G,'8.1论文（前端查询） 需要导入-待处理)'!A:A),2,)</f>
        <v>2016</v>
      </c>
      <c r="H1048" t="str">
        <f>VLOOKUP(T1048,刊物分数!A:D,3,1)</f>
        <v>一般期刊、公开出版的论文集</v>
      </c>
      <c r="I1048" t="s">
        <v>2908</v>
      </c>
      <c r="J1048" t="str">
        <f t="array" ref="J1048">VLOOKUP(A1048&amp;I1048,IF({1,0},'8.1论文（前端查询） 需要导入-待处理)'!E:E&amp;'8.1论文（前端查询） 需要导入-待处理)'!G:G,'8.1论文（前端查询） 需要导入-待处理)'!I:I),2,)</f>
        <v>2016-09-09 </v>
      </c>
      <c r="K1048" t="str">
        <f t="array" ref="K1048">VLOOKUP(A1048&amp;I1048,IF({1,0},'8.1论文（前端查询） 需要导入-待处理)'!E:E&amp;'8.1论文（前端查询） 需要导入-待处理)'!G:G,'8.1论文（前端查询） 需要导入-待处理)'!H:H),2,)</f>
        <v>0.9</v>
      </c>
      <c r="L1048" t="s">
        <v>27</v>
      </c>
      <c r="M1048" t="s">
        <v>2910</v>
      </c>
      <c r="N1048" t="s">
        <v>29</v>
      </c>
      <c r="R1048" t="str">
        <f>CONCATENATE(E1048,"(",VLOOKUP(H1048,刊物分数!C:D,2,)*70%,")")</f>
        <v>liurong(14)</v>
      </c>
      <c r="T1048">
        <v>10</v>
      </c>
    </row>
    <row r="1049" hidden="1" spans="1:20">
      <c r="A1049" t="s">
        <v>2912</v>
      </c>
      <c r="B1049" s="9" t="s">
        <v>1063</v>
      </c>
      <c r="C1049" t="str">
        <f t="array" ref="C1049">IF(ISNA(VLOOKUP(A1049&amp;I1049&amp;"1",IF({1,0},'8.1论文（前端查询） 需要导入-待处理)'!E:E&amp;'8.1论文（前端查询） 需要导入-待处理)'!G:G&amp;'8.1论文（前端查询） 需要导入-待处理)'!K:K,'8.1论文（前端查询） 需要导入-待处理)'!B:B),2,)),VLOOKUP(A1049,IF({1,0},'8.1论文（前端查询） 需要导入-待处理)'!E:E,'8.1论文（前端查询） 需要导入-待处理)'!B:B),2,),VLOOKUP(A1049&amp;I1049&amp;"1",IF({1,0},'8.1论文（前端查询） 需要导入-待处理)'!E:E&amp;'8.1论文（前端查询） 需要导入-待处理)'!G:G&amp;'8.1论文（前端查询） 需要导入-待处理)'!K:K,'8.1论文（前端查询） 需要导入-待处理)'!B:B),2,))</f>
        <v>刘容</v>
      </c>
      <c r="D1049" t="str">
        <f>VLOOKUP(C1049,[1]Sheet1!$A:$B,2,)</f>
        <v>liurong</v>
      </c>
      <c r="E1049" s="1" t="s">
        <v>2907</v>
      </c>
      <c r="F1049" t="str">
        <f t="array" ref="F1049">IF(VLOOKUP(A1049&amp;I1049,IF({1,0},'8.1论文（前端查询） 需要导入-待处理)'!E:E&amp;'8.1论文（前端查询） 需要导入-待处理)'!G:G,'8.1论文（前端查询） 需要导入-待处理)'!J:J),2,)="1","独立完成","合作完成")</f>
        <v>独立完成</v>
      </c>
      <c r="G1049" t="str">
        <f t="array" ref="G1049">VLOOKUP(A1049&amp;I1049,IF({1,0},'8.1论文（前端查询） 需要导入-待处理)'!E:E&amp;'8.1论文（前端查询） 需要导入-待处理)'!G:G,'8.1论文（前端查询） 需要导入-待处理)'!A:A),2,)</f>
        <v>2016</v>
      </c>
      <c r="H1049" t="str">
        <f>VLOOKUP(T1049,刊物分数!A:D,3,1)</f>
        <v>一般期刊、公开出版的论文集</v>
      </c>
      <c r="I1049" t="s">
        <v>1063</v>
      </c>
      <c r="J1049" t="str">
        <f t="array" ref="J1049">VLOOKUP(A1049&amp;I1049,IF({1,0},'8.1论文（前端查询） 需要导入-待处理)'!E:E&amp;'8.1论文（前端查询） 需要导入-待处理)'!G:G,'8.1论文（前端查询） 需要导入-待处理)'!I:I),2,)</f>
        <v>2016-01-28 </v>
      </c>
      <c r="K1049" t="str">
        <f t="array" ref="K1049">VLOOKUP(A1049&amp;I1049,IF({1,0},'8.1论文（前端查询） 需要导入-待处理)'!E:E&amp;'8.1论文（前端查询） 需要导入-待处理)'!G:G,'8.1论文（前端查询） 需要导入-待处理)'!H:H),2,)</f>
        <v>1.1</v>
      </c>
      <c r="L1049" t="s">
        <v>27</v>
      </c>
      <c r="M1049" t="s">
        <v>2910</v>
      </c>
      <c r="N1049" t="s">
        <v>29</v>
      </c>
      <c r="R1049" t="str">
        <f>CONCATENATE(E1049,"(",VLOOKUP(H1049,刊物分数!C:D,2,)*70%,")")</f>
        <v>liurong(14)</v>
      </c>
      <c r="T1049">
        <v>20</v>
      </c>
    </row>
    <row r="1050" hidden="1" spans="1:20">
      <c r="A1050" t="s">
        <v>2914</v>
      </c>
      <c r="B1050" s="9" t="s">
        <v>2915</v>
      </c>
      <c r="C1050" t="str">
        <f t="array" ref="C1050">IF(ISNA(VLOOKUP(A1050&amp;I1050&amp;"1",IF({1,0},'8.1论文（前端查询） 需要导入-待处理)'!E:E&amp;'8.1论文（前端查询） 需要导入-待处理)'!G:G&amp;'8.1论文（前端查询） 需要导入-待处理)'!K:K,'8.1论文（前端查询） 需要导入-待处理)'!B:B),2,)),VLOOKUP(A1050,IF({1,0},'8.1论文（前端查询） 需要导入-待处理)'!E:E,'8.1论文（前端查询） 需要导入-待处理)'!B:B),2,),VLOOKUP(A1050&amp;I1050&amp;"1",IF({1,0},'8.1论文（前端查询） 需要导入-待处理)'!E:E&amp;'8.1论文（前端查询） 需要导入-待处理)'!G:G&amp;'8.1论文（前端查询） 需要导入-待处理)'!K:K,'8.1论文（前端查询） 需要导入-待处理)'!B:B),2,))</f>
        <v>刘容</v>
      </c>
      <c r="D1050" t="str">
        <f>VLOOKUP(C1050,[1]Sheet1!$A:$B,2,)</f>
        <v>liurong</v>
      </c>
      <c r="E1050" s="1" t="s">
        <v>2907</v>
      </c>
      <c r="F1050" t="str">
        <f t="array" ref="F1050">IF(VLOOKUP(A1050&amp;I1050,IF({1,0},'8.1论文（前端查询） 需要导入-待处理)'!E:E&amp;'8.1论文（前端查询） 需要导入-待处理)'!G:G,'8.1论文（前端查询） 需要导入-待处理)'!J:J),2,)="1","独立完成","合作完成")</f>
        <v>独立完成</v>
      </c>
      <c r="G1050" t="str">
        <f t="array" ref="G1050">VLOOKUP(A1050&amp;I1050,IF({1,0},'8.1论文（前端查询） 需要导入-待处理)'!E:E&amp;'8.1论文（前端查询） 需要导入-待处理)'!G:G,'8.1论文（前端查询） 需要导入-待处理)'!A:A),2,)</f>
        <v>2016</v>
      </c>
      <c r="H1050" t="str">
        <f>VLOOKUP(T1050,刊物分数!A:D,3,1)</f>
        <v>一般期刊、公开出版的论文集</v>
      </c>
      <c r="I1050" t="s">
        <v>2915</v>
      </c>
      <c r="J1050" t="str">
        <f t="array" ref="J1050">VLOOKUP(A1050&amp;I1050,IF({1,0},'8.1论文（前端查询） 需要导入-待处理)'!E:E&amp;'8.1论文（前端查询） 需要导入-待处理)'!G:G,'8.1论文（前端查询） 需要导入-待处理)'!I:I),2,)</f>
        <v>2016-08-19 </v>
      </c>
      <c r="K1050" t="str">
        <f t="array" ref="K1050">VLOOKUP(A1050&amp;I1050,IF({1,0},'8.1论文（前端查询） 需要导入-待处理)'!E:E&amp;'8.1论文（前端查询） 需要导入-待处理)'!G:G,'8.1论文（前端查询） 需要导入-待处理)'!H:H),2,)</f>
        <v>0.7</v>
      </c>
      <c r="L1050" t="s">
        <v>27</v>
      </c>
      <c r="M1050" t="s">
        <v>2910</v>
      </c>
      <c r="N1050" t="s">
        <v>29</v>
      </c>
      <c r="R1050" t="str">
        <f>CONCATENATE(E1050,"(",VLOOKUP(H1050,刊物分数!C:D,2,)*70%,")")</f>
        <v>liurong(14)</v>
      </c>
      <c r="T1050">
        <v>10</v>
      </c>
    </row>
    <row r="1051" hidden="1" spans="1:20">
      <c r="A1051" t="s">
        <v>2917</v>
      </c>
      <c r="B1051" s="9" t="s">
        <v>2918</v>
      </c>
      <c r="C1051" t="str">
        <f t="array" ref="C1051">IF(ISNA(VLOOKUP(A1051&amp;I1051&amp;"1",IF({1,0},'8.1论文（前端查询） 需要导入-待处理)'!E:E&amp;'8.1论文（前端查询） 需要导入-待处理)'!G:G&amp;'8.1论文（前端查询） 需要导入-待处理)'!K:K,'8.1论文（前端查询） 需要导入-待处理)'!B:B),2,)),VLOOKUP(A1051,IF({1,0},'8.1论文（前端查询） 需要导入-待处理)'!E:E,'8.1论文（前端查询） 需要导入-待处理)'!B:B),2,),VLOOKUP(A1051&amp;I1051&amp;"1",IF({1,0},'8.1论文（前端查询） 需要导入-待处理)'!E:E&amp;'8.1论文（前端查询） 需要导入-待处理)'!G:G&amp;'8.1论文（前端查询） 需要导入-待处理)'!K:K,'8.1论文（前端查询） 需要导入-待处理)'!B:B),2,))</f>
        <v>刘容</v>
      </c>
      <c r="D1051" t="str">
        <f>VLOOKUP(C1051,[1]Sheet1!$A:$B,2,)</f>
        <v>liurong</v>
      </c>
      <c r="E1051" s="1" t="s">
        <v>2907</v>
      </c>
      <c r="F1051" t="str">
        <f t="array" ref="F1051">IF(VLOOKUP(A1051&amp;I1051,IF({1,0},'8.1论文（前端查询） 需要导入-待处理)'!E:E&amp;'8.1论文（前端查询） 需要导入-待处理)'!G:G,'8.1论文（前端查询） 需要导入-待处理)'!J:J),2,)="1","独立完成","合作完成")</f>
        <v>独立完成</v>
      </c>
      <c r="G1051" t="str">
        <f t="array" ref="G1051">VLOOKUP(A1051&amp;I1051,IF({1,0},'8.1论文（前端查询） 需要导入-待处理)'!E:E&amp;'8.1论文（前端查询） 需要导入-待处理)'!G:G,'8.1论文（前端查询） 需要导入-待处理)'!A:A),2,)</f>
        <v>2016</v>
      </c>
      <c r="H1051" t="str">
        <f>VLOOKUP(T1051,刊物分数!A:D,3,1)</f>
        <v>一般期刊、公开出版的论文集</v>
      </c>
      <c r="I1051" t="s">
        <v>2918</v>
      </c>
      <c r="J1051" t="str">
        <f t="array" ref="J1051">VLOOKUP(A1051&amp;I1051,IF({1,0},'8.1论文（前端查询） 需要导入-待处理)'!E:E&amp;'8.1论文（前端查询） 需要导入-待处理)'!G:G,'8.1论文（前端查询） 需要导入-待处理)'!I:I),2,)</f>
        <v>2016-07-22 </v>
      </c>
      <c r="K1051" t="str">
        <f t="array" ref="K1051">VLOOKUP(A1051&amp;I1051,IF({1,0},'8.1论文（前端查询） 需要导入-待处理)'!E:E&amp;'8.1论文（前端查询） 需要导入-待处理)'!G:G,'8.1论文（前端查询） 需要导入-待处理)'!H:H),2,)</f>
        <v>0.8</v>
      </c>
      <c r="L1051" t="s">
        <v>27</v>
      </c>
      <c r="M1051" t="s">
        <v>2910</v>
      </c>
      <c r="N1051" t="s">
        <v>29</v>
      </c>
      <c r="R1051" t="str">
        <f>CONCATENATE(E1051,"(",VLOOKUP(H1051,刊物分数!C:D,2,)*70%,")")</f>
        <v>liurong(14)</v>
      </c>
      <c r="T1051">
        <v>10</v>
      </c>
    </row>
    <row r="1052" hidden="1" spans="1:20">
      <c r="A1052" t="s">
        <v>2920</v>
      </c>
      <c r="B1052" s="9" t="s">
        <v>2921</v>
      </c>
      <c r="C1052" t="str">
        <f t="array" ref="C1052">IF(ISNA(VLOOKUP(A1052&amp;I1052&amp;"1",IF({1,0},'8.1论文（前端查询） 需要导入-待处理)'!E:E&amp;'8.1论文（前端查询） 需要导入-待处理)'!G:G&amp;'8.1论文（前端查询） 需要导入-待处理)'!K:K,'8.1论文（前端查询） 需要导入-待处理)'!B:B),2,)),VLOOKUP(A1052,IF({1,0},'8.1论文（前端查询） 需要导入-待处理)'!E:E,'8.1论文（前端查询） 需要导入-待处理)'!B:B),2,),VLOOKUP(A1052&amp;I1052&amp;"1",IF({1,0},'8.1论文（前端查询） 需要导入-待处理)'!E:E&amp;'8.1论文（前端查询） 需要导入-待处理)'!G:G&amp;'8.1论文（前端查询） 需要导入-待处理)'!K:K,'8.1论文（前端查询） 需要导入-待处理)'!B:B),2,))</f>
        <v>刘容</v>
      </c>
      <c r="D1052" t="str">
        <f>VLOOKUP(C1052,[1]Sheet1!$A:$B,2,)</f>
        <v>liurong</v>
      </c>
      <c r="E1052" s="1" t="s">
        <v>2907</v>
      </c>
      <c r="F1052" t="str">
        <f t="array" ref="F1052">IF(VLOOKUP(A1052&amp;I1052,IF({1,0},'8.1论文（前端查询） 需要导入-待处理)'!E:E&amp;'8.1论文（前端查询） 需要导入-待处理)'!G:G,'8.1论文（前端查询） 需要导入-待处理)'!J:J),2,)="1","独立完成","合作完成")</f>
        <v>独立完成</v>
      </c>
      <c r="G1052" t="str">
        <f t="array" ref="G1052">VLOOKUP(A1052&amp;I1052,IF({1,0},'8.1论文（前端查询） 需要导入-待处理)'!E:E&amp;'8.1论文（前端查询） 需要导入-待处理)'!G:G,'8.1论文（前端查询） 需要导入-待处理)'!A:A),2,)</f>
        <v>2016</v>
      </c>
      <c r="H1052" t="str">
        <f>VLOOKUP(T1052,刊物分数!A:D,3,1)</f>
        <v>内部刊物</v>
      </c>
      <c r="I1052" t="s">
        <v>2921</v>
      </c>
      <c r="J1052" t="str">
        <f t="array" ref="J1052">VLOOKUP(A1052&amp;I1052,IF({1,0},'8.1论文（前端查询） 需要导入-待处理)'!E:E&amp;'8.1论文（前端查询） 需要导入-待处理)'!G:G,'8.1论文（前端查询） 需要导入-待处理)'!I:I),2,)</f>
        <v>2015-12-22 </v>
      </c>
      <c r="K1052" t="str">
        <f t="array" ref="K1052">VLOOKUP(A1052&amp;I1052,IF({1,0},'8.1论文（前端查询） 需要导入-待处理)'!E:E&amp;'8.1论文（前端查询） 需要导入-待处理)'!G:G,'8.1论文（前端查询） 需要导入-待处理)'!H:H),2,)</f>
        <v>0.3</v>
      </c>
      <c r="L1052" t="s">
        <v>27</v>
      </c>
      <c r="M1052" t="s">
        <v>2910</v>
      </c>
      <c r="N1052" t="s">
        <v>29</v>
      </c>
      <c r="R1052" t="str">
        <f>CONCATENATE(E1052,"(",VLOOKUP(H1052,刊物分数!C:D,2,)*70%,")")</f>
        <v>liurong(3.5)</v>
      </c>
      <c r="T1052">
        <v>2</v>
      </c>
    </row>
    <row r="1053" hidden="1" spans="1:20">
      <c r="A1053" t="s">
        <v>2924</v>
      </c>
      <c r="B1053" s="9" t="s">
        <v>123</v>
      </c>
      <c r="C1053" t="str">
        <f t="array" ref="C1053">IF(ISNA(VLOOKUP(A1053&amp;I1053&amp;"1",IF({1,0},'8.1论文（前端查询） 需要导入-待处理)'!E:E&amp;'8.1论文（前端查询） 需要导入-待处理)'!G:G&amp;'8.1论文（前端查询） 需要导入-待处理)'!K:K,'8.1论文（前端查询） 需要导入-待处理)'!B:B),2,)),VLOOKUP(A1053,IF({1,0},'8.1论文（前端查询） 需要导入-待处理)'!E:E,'8.1论文（前端查询） 需要导入-待处理)'!B:B),2,),VLOOKUP(A1053&amp;I1053&amp;"1",IF({1,0},'8.1论文（前端查询） 需要导入-待处理)'!E:E&amp;'8.1论文（前端查询） 需要导入-待处理)'!G:G&amp;'8.1论文（前端查询） 需要导入-待处理)'!K:K,'8.1论文（前端查询） 需要导入-待处理)'!B:B),2,))</f>
        <v>刘容</v>
      </c>
      <c r="D1053" t="str">
        <f>VLOOKUP(C1053,[1]Sheet1!$A:$B,2,)</f>
        <v>liurong</v>
      </c>
      <c r="E1053" s="1" t="s">
        <v>2907</v>
      </c>
      <c r="F1053" t="str">
        <f t="array" ref="F1053">IF(VLOOKUP(A1053&amp;I1053,IF({1,0},'8.1论文（前端查询） 需要导入-待处理)'!E:E&amp;'8.1论文（前端查询） 需要导入-待处理)'!G:G,'8.1论文（前端查询） 需要导入-待处理)'!J:J),2,)="1","独立完成","合作完成")</f>
        <v>独立完成</v>
      </c>
      <c r="G1053" t="str">
        <f t="array" ref="G1053">VLOOKUP(A1053&amp;I1053,IF({1,0},'8.1论文（前端查询） 需要导入-待处理)'!E:E&amp;'8.1论文（前端查询） 需要导入-待处理)'!G:G,'8.1论文（前端查询） 需要导入-待处理)'!A:A),2,)</f>
        <v>2016</v>
      </c>
      <c r="H1053" t="str">
        <f>VLOOKUP(T1053,刊物分数!A:D,3,1)</f>
        <v>内部刊物</v>
      </c>
      <c r="I1053" t="s">
        <v>123</v>
      </c>
      <c r="J1053" t="str">
        <f t="array" ref="J1053">VLOOKUP(A1053&amp;I1053,IF({1,0},'8.1论文（前端查询） 需要导入-待处理)'!E:E&amp;'8.1论文（前端查询） 需要导入-待处理)'!G:G,'8.1论文（前端查询） 需要导入-待处理)'!I:I),2,)</f>
        <v>2016-02-28 </v>
      </c>
      <c r="K1053" t="str">
        <f t="array" ref="K1053">VLOOKUP(A1053&amp;I1053,IF({1,0},'8.1论文（前端查询） 需要导入-待处理)'!E:E&amp;'8.1论文（前端查询） 需要导入-待处理)'!G:G,'8.1论文（前端查询） 需要导入-待处理)'!H:H),2,)</f>
        <v>0.5</v>
      </c>
      <c r="L1053" t="s">
        <v>27</v>
      </c>
      <c r="M1053" t="s">
        <v>2910</v>
      </c>
      <c r="N1053" t="s">
        <v>29</v>
      </c>
      <c r="R1053" t="str">
        <f>CONCATENATE(E1053,"(",VLOOKUP(H1053,刊物分数!C:D,2,)*70%,")")</f>
        <v>liurong(3.5)</v>
      </c>
      <c r="T1053">
        <v>2</v>
      </c>
    </row>
    <row r="1054" hidden="1" spans="1:20">
      <c r="A1054" t="s">
        <v>2926</v>
      </c>
      <c r="B1054" s="9" t="s">
        <v>2927</v>
      </c>
      <c r="C1054" t="str">
        <f t="array" ref="C1054">IF(ISNA(VLOOKUP(A1054&amp;I1054&amp;"1",IF({1,0},'8.1论文（前端查询） 需要导入-待处理)'!E:E&amp;'8.1论文（前端查询） 需要导入-待处理)'!G:G&amp;'8.1论文（前端查询） 需要导入-待处理)'!K:K,'8.1论文（前端查询） 需要导入-待处理)'!B:B),2,)),VLOOKUP(A1054,IF({1,0},'8.1论文（前端查询） 需要导入-待处理)'!E:E,'8.1论文（前端查询） 需要导入-待处理)'!B:B),2,),VLOOKUP(A1054&amp;I1054&amp;"1",IF({1,0},'8.1论文（前端查询） 需要导入-待处理)'!E:E&amp;'8.1论文（前端查询） 需要导入-待处理)'!G:G&amp;'8.1论文（前端查询） 需要导入-待处理)'!K:K,'8.1论文（前端查询） 需要导入-待处理)'!B:B),2,))</f>
        <v>刘楝子</v>
      </c>
      <c r="D1054" t="str">
        <f>VLOOKUP(C1054,[1]Sheet1!$A:$B,2,)</f>
        <v>liulianzi</v>
      </c>
      <c r="E1054" s="1" t="s">
        <v>864</v>
      </c>
      <c r="F1054" t="str">
        <f t="array" ref="F1054">IF(VLOOKUP(A1054&amp;I1054,IF({1,0},'8.1论文（前端查询） 需要导入-待处理)'!E:E&amp;'8.1论文（前端查询） 需要导入-待处理)'!G:G,'8.1论文（前端查询） 需要导入-待处理)'!J:J),2,)="1","独立完成","合作完成")</f>
        <v>独立完成</v>
      </c>
      <c r="G1054" t="str">
        <f t="array" ref="G1054">VLOOKUP(A1054&amp;I1054,IF({1,0},'8.1论文（前端查询） 需要导入-待处理)'!E:E&amp;'8.1论文（前端查询） 需要导入-待处理)'!G:G,'8.1论文（前端查询） 需要导入-待处理)'!A:A),2,)</f>
        <v>2016</v>
      </c>
      <c r="H1054" t="str">
        <f>VLOOKUP(T1054,刊物分数!A:D,3,1)</f>
        <v>一般期刊、公开出版的论文集</v>
      </c>
      <c r="I1054" t="s">
        <v>2927</v>
      </c>
      <c r="J1054" t="str">
        <f t="array" ref="J1054">VLOOKUP(A1054&amp;I1054,IF({1,0},'8.1论文（前端查询） 需要导入-待处理)'!E:E&amp;'8.1论文（前端查询） 需要导入-待处理)'!G:G,'8.1论文（前端查询） 需要导入-待处理)'!I:I),2,)</f>
        <v>2016-01-25 </v>
      </c>
      <c r="K1054" t="str">
        <f t="array" ref="K1054">VLOOKUP(A1054&amp;I1054,IF({1,0},'8.1论文（前端查询） 需要导入-待处理)'!E:E&amp;'8.1论文（前端查询） 需要导入-待处理)'!G:G,'8.1论文（前端查询） 需要导入-待处理)'!H:H),2,)</f>
        <v>1.1</v>
      </c>
      <c r="L1054" t="s">
        <v>27</v>
      </c>
      <c r="M1054" t="s">
        <v>861</v>
      </c>
      <c r="N1054" t="s">
        <v>29</v>
      </c>
      <c r="R1054" t="str">
        <f>CONCATENATE(E1054,"(",VLOOKUP(H1054,刊物分数!C:D,2,)*70%,")")</f>
        <v>liulianzi(14)</v>
      </c>
      <c r="T1054">
        <v>10</v>
      </c>
    </row>
    <row r="1055" hidden="1" spans="1:20">
      <c r="A1055" t="s">
        <v>2929</v>
      </c>
      <c r="B1055" s="9" t="s">
        <v>2930</v>
      </c>
      <c r="C1055" t="str">
        <f t="array" ref="C1055">IF(ISNA(VLOOKUP(A1055&amp;I1055&amp;"1",IF({1,0},'8.1论文（前端查询） 需要导入-待处理)'!E:E&amp;'8.1论文（前端查询） 需要导入-待处理)'!G:G&amp;'8.1论文（前端查询） 需要导入-待处理)'!K:K,'8.1论文（前端查询） 需要导入-待处理)'!B:B),2,)),VLOOKUP(A1055,IF({1,0},'8.1论文（前端查询） 需要导入-待处理)'!E:E,'8.1论文（前端查询） 需要导入-待处理)'!B:B),2,),VLOOKUP(A1055&amp;I1055&amp;"1",IF({1,0},'8.1论文（前端查询） 需要导入-待处理)'!E:E&amp;'8.1论文（前端查询） 需要导入-待处理)'!G:G&amp;'8.1论文（前端查询） 需要导入-待处理)'!K:K,'8.1论文（前端查询） 需要导入-待处理)'!B:B),2,))</f>
        <v>卢飞</v>
      </c>
      <c r="D1055" t="str">
        <f>VLOOKUP(C1055,[1]Sheet1!$A:$B,2,)</f>
        <v>lufei</v>
      </c>
      <c r="E1055" s="1" t="s">
        <v>40</v>
      </c>
      <c r="F1055" t="str">
        <f t="array" ref="F1055">IF(VLOOKUP(A1055&amp;I1055,IF({1,0},'8.1论文（前端查询） 需要导入-待处理)'!E:E&amp;'8.1论文（前端查询） 需要导入-待处理)'!G:G,'8.1论文（前端查询） 需要导入-待处理)'!J:J),2,)="1","独立完成","合作完成")</f>
        <v>独立完成</v>
      </c>
      <c r="G1055" t="str">
        <f t="array" ref="G1055">VLOOKUP(A1055&amp;I1055,IF({1,0},'8.1论文（前端查询） 需要导入-待处理)'!E:E&amp;'8.1论文（前端查询） 需要导入-待处理)'!G:G,'8.1论文（前端查询） 需要导入-待处理)'!A:A),2,)</f>
        <v>2016</v>
      </c>
      <c r="H1055" t="str">
        <f>VLOOKUP(T1055,刊物分数!A:D,3,1)</f>
        <v>内部刊物</v>
      </c>
      <c r="I1055" t="s">
        <v>2930</v>
      </c>
      <c r="J1055" t="str">
        <f t="array" ref="J1055">VLOOKUP(A1055&amp;I1055,IF({1,0},'8.1论文（前端查询） 需要导入-待处理)'!E:E&amp;'8.1论文（前端查询） 需要导入-待处理)'!G:G,'8.1论文（前端查询） 需要导入-待处理)'!I:I),2,)</f>
        <v>2016-09-10 </v>
      </c>
      <c r="K1055" t="str">
        <f t="array" ref="K1055">VLOOKUP(A1055&amp;I1055,IF({1,0},'8.1论文（前端查询） 需要导入-待处理)'!E:E&amp;'8.1论文（前端查询） 需要导入-待处理)'!G:G,'8.1论文（前端查询） 需要导入-待处理)'!H:H),2,)</f>
        <v>0.5</v>
      </c>
      <c r="L1055" t="s">
        <v>27</v>
      </c>
      <c r="M1055" t="s">
        <v>45</v>
      </c>
      <c r="N1055" t="s">
        <v>29</v>
      </c>
      <c r="R1055" t="str">
        <f>CONCATENATE(E1055,"(",VLOOKUP(H1055,刊物分数!C:D,2,)*70%,")")</f>
        <v>lufei(3.5)</v>
      </c>
      <c r="T1055">
        <v>2</v>
      </c>
    </row>
    <row r="1056" hidden="1" spans="1:20">
      <c r="A1056" t="s">
        <v>2933</v>
      </c>
      <c r="B1056" s="9" t="s">
        <v>2934</v>
      </c>
      <c r="C1056" t="str">
        <f t="array" ref="C1056">IF(ISNA(VLOOKUP(A1056&amp;I1056&amp;"1",IF({1,0},'8.1论文（前端查询） 需要导入-待处理)'!E:E&amp;'8.1论文（前端查询） 需要导入-待处理)'!G:G&amp;'8.1论文（前端查询） 需要导入-待处理)'!K:K,'8.1论文（前端查询） 需要导入-待处理)'!B:B),2,)),VLOOKUP(A1056,IF({1,0},'8.1论文（前端查询） 需要导入-待处理)'!E:E,'8.1论文（前端查询） 需要导入-待处理)'!B:B),2,),VLOOKUP(A1056&amp;I1056&amp;"1",IF({1,0},'8.1论文（前端查询） 需要导入-待处理)'!E:E&amp;'8.1论文（前端查询） 需要导入-待处理)'!G:G&amp;'8.1论文（前端查询） 需要导入-待处理)'!K:K,'8.1论文（前端查询） 需要导入-待处理)'!B:B),2,))</f>
        <v>卢飞</v>
      </c>
      <c r="D1056" t="str">
        <f>VLOOKUP(C1056,[1]Sheet1!$A:$B,2,)</f>
        <v>lufei</v>
      </c>
      <c r="E1056" s="1" t="s">
        <v>40</v>
      </c>
      <c r="F1056" t="str">
        <f t="array" ref="F1056">IF(VLOOKUP(A1056&amp;I1056,IF({1,0},'8.1论文（前端查询） 需要导入-待处理)'!E:E&amp;'8.1论文（前端查询） 需要导入-待处理)'!G:G,'8.1论文（前端查询） 需要导入-待处理)'!J:J),2,)="1","独立完成","合作完成")</f>
        <v>独立完成</v>
      </c>
      <c r="G1056" t="str">
        <f t="array" ref="G1056">VLOOKUP(A1056&amp;I1056,IF({1,0},'8.1论文（前端查询） 需要导入-待处理)'!E:E&amp;'8.1论文（前端查询） 需要导入-待处理)'!G:G,'8.1论文（前端查询） 需要导入-待处理)'!A:A),2,)</f>
        <v>2016</v>
      </c>
      <c r="H1056" t="str">
        <f>VLOOKUP(T1056,刊物分数!A:D,3,1)</f>
        <v>内部刊物</v>
      </c>
      <c r="I1056" t="s">
        <v>2934</v>
      </c>
      <c r="J1056" t="str">
        <f t="array" ref="J1056">VLOOKUP(A1056&amp;I1056,IF({1,0},'8.1论文（前端查询） 需要导入-待处理)'!E:E&amp;'8.1论文（前端查询） 需要导入-待处理)'!G:G,'8.1论文（前端查询） 需要导入-待处理)'!I:I),2,)</f>
        <v>2016-10-10 </v>
      </c>
      <c r="K1056" t="str">
        <f t="array" ref="K1056">VLOOKUP(A1056&amp;I1056,IF({1,0},'8.1论文（前端查询） 需要导入-待处理)'!E:E&amp;'8.1论文（前端查询） 需要导入-待处理)'!G:G,'8.1论文（前端查询） 需要导入-待处理)'!H:H),2,)</f>
        <v>0.5</v>
      </c>
      <c r="L1056" t="s">
        <v>27</v>
      </c>
      <c r="M1056" t="s">
        <v>45</v>
      </c>
      <c r="N1056" t="s">
        <v>29</v>
      </c>
      <c r="R1056" t="str">
        <f>CONCATENATE(E1056,"(",VLOOKUP(H1056,刊物分数!C:D,2,)*70%,")")</f>
        <v>lufei(3.5)</v>
      </c>
      <c r="T1056">
        <v>2</v>
      </c>
    </row>
    <row r="1057" hidden="1" spans="1:20">
      <c r="A1057" t="s">
        <v>2935</v>
      </c>
      <c r="B1057" s="9" t="s">
        <v>2930</v>
      </c>
      <c r="C1057" t="str">
        <f t="array" ref="C1057">IF(ISNA(VLOOKUP(A1057&amp;I1057&amp;"1",IF({1,0},'8.1论文（前端查询） 需要导入-待处理)'!E:E&amp;'8.1论文（前端查询） 需要导入-待处理)'!G:G&amp;'8.1论文（前端查询） 需要导入-待处理)'!K:K,'8.1论文（前端查询） 需要导入-待处理)'!B:B),2,)),VLOOKUP(A1057,IF({1,0},'8.1论文（前端查询） 需要导入-待处理)'!E:E,'8.1论文（前端查询） 需要导入-待处理)'!B:B),2,),VLOOKUP(A1057&amp;I1057&amp;"1",IF({1,0},'8.1论文（前端查询） 需要导入-待处理)'!E:E&amp;'8.1论文（前端查询） 需要导入-待处理)'!G:G&amp;'8.1论文（前端查询） 需要导入-待处理)'!K:K,'8.1论文（前端查询） 需要导入-待处理)'!B:B),2,))</f>
        <v>卢飞</v>
      </c>
      <c r="D1057" t="str">
        <f>VLOOKUP(C1057,[1]Sheet1!$A:$B,2,)</f>
        <v>lufei</v>
      </c>
      <c r="E1057" s="1" t="s">
        <v>40</v>
      </c>
      <c r="F1057" t="str">
        <f t="array" ref="F1057">IF(VLOOKUP(A1057&amp;I1057,IF({1,0},'8.1论文（前端查询） 需要导入-待处理)'!E:E&amp;'8.1论文（前端查询） 需要导入-待处理)'!G:G,'8.1论文（前端查询） 需要导入-待处理)'!J:J),2,)="1","独立完成","合作完成")</f>
        <v>独立完成</v>
      </c>
      <c r="G1057" t="str">
        <f t="array" ref="G1057">VLOOKUP(A1057&amp;I1057,IF({1,0},'8.1论文（前端查询） 需要导入-待处理)'!E:E&amp;'8.1论文（前端查询） 需要导入-待处理)'!G:G,'8.1论文（前端查询） 需要导入-待处理)'!A:A),2,)</f>
        <v>2016</v>
      </c>
      <c r="H1057" t="str">
        <f>VLOOKUP(T1057,刊物分数!A:D,3,1)</f>
        <v>内部刊物</v>
      </c>
      <c r="I1057" t="s">
        <v>2930</v>
      </c>
      <c r="J1057" t="str">
        <f t="array" ref="J1057">VLOOKUP(A1057&amp;I1057,IF({1,0},'8.1论文（前端查询） 需要导入-待处理)'!E:E&amp;'8.1论文（前端查询） 需要导入-待处理)'!G:G,'8.1论文（前端查询） 需要导入-待处理)'!I:I),2,)</f>
        <v>2016-08-10 </v>
      </c>
      <c r="K1057" t="str">
        <f t="array" ref="K1057">VLOOKUP(A1057&amp;I1057,IF({1,0},'8.1论文（前端查询） 需要导入-待处理)'!E:E&amp;'8.1论文（前端查询） 需要导入-待处理)'!G:G,'8.1论文（前端查询） 需要导入-待处理)'!H:H),2,)</f>
        <v>0.5</v>
      </c>
      <c r="L1057" t="s">
        <v>27</v>
      </c>
      <c r="M1057" t="s">
        <v>45</v>
      </c>
      <c r="N1057" t="s">
        <v>29</v>
      </c>
      <c r="R1057" t="str">
        <f>CONCATENATE(E1057,"(",VLOOKUP(H1057,刊物分数!C:D,2,)*70%,")")</f>
        <v>lufei(3.5)</v>
      </c>
      <c r="T1057">
        <v>2</v>
      </c>
    </row>
    <row r="1058" hidden="1" spans="1:20">
      <c r="A1058" t="s">
        <v>2937</v>
      </c>
      <c r="B1058" s="9" t="s">
        <v>2938</v>
      </c>
      <c r="C1058" t="str">
        <f t="array" ref="C1058">IF(ISNA(VLOOKUP(A1058&amp;I1058&amp;"1",IF({1,0},'8.1论文（前端查询） 需要导入-待处理)'!E:E&amp;'8.1论文（前端查询） 需要导入-待处理)'!G:G&amp;'8.1论文（前端查询） 需要导入-待处理)'!K:K,'8.1论文（前端查询） 需要导入-待处理)'!B:B),2,)),VLOOKUP(A1058,IF({1,0},'8.1论文（前端查询） 需要导入-待处理)'!E:E,'8.1论文（前端查询） 需要导入-待处理)'!B:B),2,),VLOOKUP(A1058&amp;I1058&amp;"1",IF({1,0},'8.1论文（前端查询） 需要导入-待处理)'!E:E&amp;'8.1论文（前端查询） 需要导入-待处理)'!G:G&amp;'8.1论文（前端查询） 需要导入-待处理)'!K:K,'8.1论文（前端查询） 需要导入-待处理)'!B:B),2,))</f>
        <v>吕昕</v>
      </c>
      <c r="D1058" t="str">
        <f>VLOOKUP(C1058,[1]Sheet1!$A:$B,2,)</f>
        <v>lvxin</v>
      </c>
      <c r="E1058" s="1" t="s">
        <v>1587</v>
      </c>
      <c r="F1058" t="str">
        <f t="array" ref="F1058">IF(VLOOKUP(A1058&amp;I1058,IF({1,0},'8.1论文（前端查询） 需要导入-待处理)'!E:E&amp;'8.1论文（前端查询） 需要导入-待处理)'!G:G,'8.1论文（前端查询） 需要导入-待处理)'!J:J),2,)="1","独立完成","合作完成")</f>
        <v>独立完成</v>
      </c>
      <c r="G1058" t="str">
        <f t="array" ref="G1058">VLOOKUP(A1058&amp;I1058,IF({1,0},'8.1论文（前端查询） 需要导入-待处理)'!E:E&amp;'8.1论文（前端查询） 需要导入-待处理)'!G:G,'8.1论文（前端查询） 需要导入-待处理)'!A:A),2,)</f>
        <v>2016</v>
      </c>
      <c r="H1058" t="str">
        <f>VLOOKUP(T1058,刊物分数!A:D,3,1)</f>
        <v>一般期刊、公开出版的论文集</v>
      </c>
      <c r="I1058" t="s">
        <v>2938</v>
      </c>
      <c r="J1058" t="str">
        <f t="array" ref="J1058">VLOOKUP(A1058&amp;I1058,IF({1,0},'8.1论文（前端查询） 需要导入-待处理)'!E:E&amp;'8.1论文（前端查询） 需要导入-待处理)'!G:G,'8.1论文（前端查询） 需要导入-待处理)'!I:I),2,)</f>
        <v>2016-10-12 </v>
      </c>
      <c r="K1058" t="str">
        <f t="array" ref="K1058">VLOOKUP(A1058&amp;I1058,IF({1,0},'8.1论文（前端查询） 需要导入-待处理)'!E:E&amp;'8.1论文（前端查询） 需要导入-待处理)'!G:G,'8.1论文（前端查询） 需要导入-待处理)'!H:H),2,)</f>
        <v>0.6</v>
      </c>
      <c r="L1058" t="s">
        <v>27</v>
      </c>
      <c r="M1058" t="s">
        <v>1886</v>
      </c>
      <c r="N1058" t="s">
        <v>29</v>
      </c>
      <c r="R1058" t="str">
        <f>CONCATENATE(E1058,"(",VLOOKUP(H1058,刊物分数!C:D,2,)*70%,")")</f>
        <v>luxin(14)</v>
      </c>
      <c r="T1058">
        <v>10</v>
      </c>
    </row>
    <row r="1059" hidden="1" spans="1:20">
      <c r="A1059" t="s">
        <v>2939</v>
      </c>
      <c r="B1059" s="9" t="s">
        <v>2940</v>
      </c>
      <c r="C1059" t="str">
        <f t="array" ref="C1059">IF(ISNA(VLOOKUP(A1059&amp;I1059&amp;"1",IF({1,0},'8.1论文（前端查询） 需要导入-待处理)'!E:E&amp;'8.1论文（前端查询） 需要导入-待处理)'!G:G&amp;'8.1论文（前端查询） 需要导入-待处理)'!K:K,'8.1论文（前端查询） 需要导入-待处理)'!B:B),2,)),VLOOKUP(A1059,IF({1,0},'8.1论文（前端查询） 需要导入-待处理)'!E:E,'8.1论文（前端查询） 需要导入-待处理)'!B:B),2,),VLOOKUP(A1059&amp;I1059&amp;"1",IF({1,0},'8.1论文（前端查询） 需要导入-待处理)'!E:E&amp;'8.1论文（前端查询） 需要导入-待处理)'!G:G&amp;'8.1论文（前端查询） 需要导入-待处理)'!K:K,'8.1论文（前端查询） 需要导入-待处理)'!B:B),2,))</f>
        <v>罗锐华</v>
      </c>
      <c r="D1059" t="str">
        <f>VLOOKUP(C1059,[1]Sheet1!$A:$B,2,)</f>
        <v>luoruihua</v>
      </c>
      <c r="E1059" s="1" t="s">
        <v>396</v>
      </c>
      <c r="F1059" t="str">
        <f t="array" ref="F1059">IF(VLOOKUP(A1059&amp;I1059,IF({1,0},'8.1论文（前端查询） 需要导入-待处理)'!E:E&amp;'8.1论文（前端查询） 需要导入-待处理)'!G:G,'8.1论文（前端查询） 需要导入-待处理)'!J:J),2,)="1","独立完成","合作完成")</f>
        <v>独立完成</v>
      </c>
      <c r="G1059" t="str">
        <f t="array" ref="G1059">VLOOKUP(A1059&amp;I1059,IF({1,0},'8.1论文（前端查询） 需要导入-待处理)'!E:E&amp;'8.1论文（前端查询） 需要导入-待处理)'!G:G,'8.1论文（前端查询） 需要导入-待处理)'!A:A),2,)</f>
        <v>2016</v>
      </c>
      <c r="H1059" t="str">
        <f>VLOOKUP(T1059,刊物分数!A:D,3,1)</f>
        <v>一般期刊、公开出版的论文集</v>
      </c>
      <c r="I1059" t="s">
        <v>2940</v>
      </c>
      <c r="J1059" t="str">
        <f t="array" ref="J1059">VLOOKUP(A1059&amp;I1059,IF({1,0},'8.1论文（前端查询） 需要导入-待处理)'!E:E&amp;'8.1论文（前端查询） 需要导入-待处理)'!G:G,'8.1论文（前端查询） 需要导入-待处理)'!I:I),2,)</f>
        <v>2016-01-09 </v>
      </c>
      <c r="K1059" t="str">
        <f t="array" ref="K1059">VLOOKUP(A1059&amp;I1059,IF({1,0},'8.1论文（前端查询） 需要导入-待处理)'!E:E&amp;'8.1论文（前端查询） 需要导入-待处理)'!G:G,'8.1论文（前端查询） 需要导入-待处理)'!H:H),2,)</f>
        <v>1.2</v>
      </c>
      <c r="L1059" t="s">
        <v>27</v>
      </c>
      <c r="M1059" t="s">
        <v>398</v>
      </c>
      <c r="N1059" t="s">
        <v>29</v>
      </c>
      <c r="R1059" t="str">
        <f>CONCATENATE(E1059,"(",VLOOKUP(H1059,刊物分数!C:D,2,)*70%,")")</f>
        <v>luoruihua(14)</v>
      </c>
      <c r="T1059">
        <v>10</v>
      </c>
    </row>
    <row r="1060" hidden="1" spans="1:20">
      <c r="A1060" t="s">
        <v>2942</v>
      </c>
      <c r="B1060" s="9" t="s">
        <v>2817</v>
      </c>
      <c r="C1060" t="str">
        <f t="array" ref="C1060">IF(ISNA(VLOOKUP(A1060&amp;I1060&amp;"1",IF({1,0},'8.1论文（前端查询） 需要导入-待处理)'!E:E&amp;'8.1论文（前端查询） 需要导入-待处理)'!G:G&amp;'8.1论文（前端查询） 需要导入-待处理)'!K:K,'8.1论文（前端查询） 需要导入-待处理)'!B:B),2,)),VLOOKUP(A1060,IF({1,0},'8.1论文（前端查询） 需要导入-待处理)'!E:E,'8.1论文（前端查询） 需要导入-待处理)'!B:B),2,),VLOOKUP(A1060&amp;I1060&amp;"1",IF({1,0},'8.1论文（前端查询） 需要导入-待处理)'!E:E&amp;'8.1论文（前端查询） 需要导入-待处理)'!G:G&amp;'8.1论文（前端查询） 需要导入-待处理)'!K:K,'8.1论文（前端查询） 需要导入-待处理)'!B:B),2,))</f>
        <v>罗锐华</v>
      </c>
      <c r="D1060" t="str">
        <f>VLOOKUP(C1060,[1]Sheet1!$A:$B,2,)</f>
        <v>luoruihua</v>
      </c>
      <c r="E1060" s="1" t="s">
        <v>396</v>
      </c>
      <c r="F1060" t="str">
        <f t="array" ref="F1060">IF(VLOOKUP(A1060&amp;I1060,IF({1,0},'8.1论文（前端查询） 需要导入-待处理)'!E:E&amp;'8.1论文（前端查询） 需要导入-待处理)'!G:G,'8.1论文（前端查询） 需要导入-待处理)'!J:J),2,)="1","独立完成","合作完成")</f>
        <v>独立完成</v>
      </c>
      <c r="G1060" t="str">
        <f t="array" ref="G1060">VLOOKUP(A1060&amp;I1060,IF({1,0},'8.1论文（前端查询） 需要导入-待处理)'!E:E&amp;'8.1论文（前端查询） 需要导入-待处理)'!G:G,'8.1论文（前端查询） 需要导入-待处理)'!A:A),2,)</f>
        <v>2016</v>
      </c>
      <c r="H1060" t="str">
        <f>VLOOKUP(T1060,刊物分数!A:D,3,1)</f>
        <v>一般期刊、公开出版的论文集</v>
      </c>
      <c r="I1060" t="s">
        <v>2817</v>
      </c>
      <c r="J1060" t="str">
        <f t="array" ref="J1060">VLOOKUP(A1060&amp;I1060,IF({1,0},'8.1论文（前端查询） 需要导入-待处理)'!E:E&amp;'8.1论文（前端查询） 需要导入-待处理)'!G:G,'8.1论文（前端查询） 需要导入-待处理)'!I:I),2,)</f>
        <v>2016-10-10 </v>
      </c>
      <c r="K1060" t="str">
        <f t="array" ref="K1060">VLOOKUP(A1060&amp;I1060,IF({1,0},'8.1论文（前端查询） 需要导入-待处理)'!E:E&amp;'8.1论文（前端查询） 需要导入-待处理)'!G:G,'8.1论文（前端查询） 需要导入-待处理)'!H:H),2,)</f>
        <v>0.6</v>
      </c>
      <c r="L1060" t="s">
        <v>27</v>
      </c>
      <c r="M1060" t="s">
        <v>398</v>
      </c>
      <c r="N1060" t="s">
        <v>29</v>
      </c>
      <c r="R1060" t="str">
        <f>CONCATENATE(E1060,"(",VLOOKUP(H1060,刊物分数!C:D,2,)*70%,")")</f>
        <v>luoruihua(14)</v>
      </c>
      <c r="T1060">
        <v>10</v>
      </c>
    </row>
    <row r="1061" hidden="1" spans="1:20">
      <c r="A1061" t="s">
        <v>2943</v>
      </c>
      <c r="B1061" s="9" t="s">
        <v>2944</v>
      </c>
      <c r="C1061" t="str">
        <f t="array" ref="C1061">IF(ISNA(VLOOKUP(A1061&amp;I1061&amp;"1",IF({1,0},'8.1论文（前端查询） 需要导入-待处理)'!E:E&amp;'8.1论文（前端查询） 需要导入-待处理)'!G:G&amp;'8.1论文（前端查询） 需要导入-待处理)'!K:K,'8.1论文（前端查询） 需要导入-待处理)'!B:B),2,)),VLOOKUP(A1061,IF({1,0},'8.1论文（前端查询） 需要导入-待处理)'!E:E,'8.1论文（前端查询） 需要导入-待处理)'!B:B),2,),VLOOKUP(A1061&amp;I1061&amp;"1",IF({1,0},'8.1论文（前端查询） 需要导入-待处理)'!E:E&amp;'8.1论文（前端查询） 需要导入-待处理)'!G:G&amp;'8.1论文（前端查询） 需要导入-待处理)'!K:K,'8.1论文（前端查询） 需要导入-待处理)'!B:B),2,))</f>
        <v>罗伟</v>
      </c>
      <c r="D1061" t="str">
        <f>VLOOKUP(C1061,[1]Sheet1!$A:$B,2,)</f>
        <v>luowei</v>
      </c>
      <c r="E1061" s="1" t="s">
        <v>906</v>
      </c>
      <c r="F1061" t="str">
        <f t="array" ref="F1061">IF(VLOOKUP(A1061&amp;I1061,IF({1,0},'8.1论文（前端查询） 需要导入-待处理)'!E:E&amp;'8.1论文（前端查询） 需要导入-待处理)'!G:G,'8.1论文（前端查询） 需要导入-待处理)'!J:J),2,)="1","独立完成","合作完成")</f>
        <v>独立完成</v>
      </c>
      <c r="G1061" t="str">
        <f t="array" ref="G1061">VLOOKUP(A1061&amp;I1061,IF({1,0},'8.1论文（前端查询） 需要导入-待处理)'!E:E&amp;'8.1论文（前端查询） 需要导入-待处理)'!G:G,'8.1论文（前端查询） 需要导入-待处理)'!A:A),2,)</f>
        <v>2016</v>
      </c>
      <c r="H1061" t="str">
        <f>VLOOKUP(T1061,刊物分数!A:D,3,1)</f>
        <v>内部刊物</v>
      </c>
      <c r="I1061" t="s">
        <v>2944</v>
      </c>
      <c r="J1061" t="str">
        <f t="array" ref="J1061">VLOOKUP(A1061&amp;I1061,IF({1,0},'8.1论文（前端查询） 需要导入-待处理)'!E:E&amp;'8.1论文（前端查询） 需要导入-待处理)'!G:G,'8.1论文（前端查询） 需要导入-待处理)'!I:I),2,)</f>
        <v>2016-01-15 </v>
      </c>
      <c r="K1061" t="str">
        <f t="array" ref="K1061">VLOOKUP(A1061&amp;I1061,IF({1,0},'8.1论文（前端查询） 需要导入-待处理)'!E:E&amp;'8.1论文（前端查询） 需要导入-待处理)'!G:G,'8.1论文（前端查询） 需要导入-待处理)'!H:H),2,)</f>
        <v>0.5</v>
      </c>
      <c r="L1061" t="s">
        <v>27</v>
      </c>
      <c r="M1061" t="s">
        <v>909</v>
      </c>
      <c r="N1061" t="s">
        <v>29</v>
      </c>
      <c r="R1061" t="str">
        <f>CONCATENATE(E1061,"(",VLOOKUP(H1061,刊物分数!C:D,2,)*70%,")")</f>
        <v>luowei(3.5)</v>
      </c>
      <c r="T1061">
        <v>2</v>
      </c>
    </row>
    <row r="1062" hidden="1" spans="1:20">
      <c r="A1062" t="s">
        <v>2946</v>
      </c>
      <c r="B1062" s="9" t="s">
        <v>2947</v>
      </c>
      <c r="C1062" t="str">
        <f t="array" ref="C1062">IF(ISNA(VLOOKUP(A1062&amp;I1062&amp;"1",IF({1,0},'8.1论文（前端查询） 需要导入-待处理)'!E:E&amp;'8.1论文（前端查询） 需要导入-待处理)'!G:G&amp;'8.1论文（前端查询） 需要导入-待处理)'!K:K,'8.1论文（前端查询） 需要导入-待处理)'!B:B),2,)),VLOOKUP(A1062,IF({1,0},'8.1论文（前端查询） 需要导入-待处理)'!E:E,'8.1论文（前端查询） 需要导入-待处理)'!B:B),2,),VLOOKUP(A1062&amp;I1062&amp;"1",IF({1,0},'8.1论文（前端查询） 需要导入-待处理)'!E:E&amp;'8.1论文（前端查询） 需要导入-待处理)'!G:G&amp;'8.1论文（前端查询） 需要导入-待处理)'!K:K,'8.1论文（前端查询） 需要导入-待处理)'!B:B),2,))</f>
        <v>罗伟</v>
      </c>
      <c r="D1062" t="str">
        <f>VLOOKUP(C1062,[1]Sheet1!$A:$B,2,)</f>
        <v>luowei</v>
      </c>
      <c r="E1062" s="1" t="s">
        <v>906</v>
      </c>
      <c r="F1062" t="str">
        <f t="array" ref="F1062">IF(VLOOKUP(A1062&amp;I1062,IF({1,0},'8.1论文（前端查询） 需要导入-待处理)'!E:E&amp;'8.1论文（前端查询） 需要导入-待处理)'!G:G,'8.1论文（前端查询） 需要导入-待处理)'!J:J),2,)="1","独立完成","合作完成")</f>
        <v>独立完成</v>
      </c>
      <c r="G1062" t="str">
        <f t="array" ref="G1062">VLOOKUP(A1062&amp;I1062,IF({1,0},'8.1论文（前端查询） 需要导入-待处理)'!E:E&amp;'8.1论文（前端查询） 需要导入-待处理)'!G:G,'8.1论文（前端查询） 需要导入-待处理)'!A:A),2,)</f>
        <v>2016</v>
      </c>
      <c r="H1062" t="str">
        <f>VLOOKUP(T1062,刊物分数!A:D,3,1)</f>
        <v>一般期刊、公开出版的论文集</v>
      </c>
      <c r="I1062" t="s">
        <v>2947</v>
      </c>
      <c r="J1062" t="str">
        <f t="array" ref="J1062">VLOOKUP(A1062&amp;I1062,IF({1,0},'8.1论文（前端查询） 需要导入-待处理)'!E:E&amp;'8.1论文（前端查询） 需要导入-待处理)'!G:G,'8.1论文（前端查询） 需要导入-待处理)'!I:I),2,)</f>
        <v>2016-01-01 </v>
      </c>
      <c r="K1062" t="str">
        <f t="array" ref="K1062">VLOOKUP(A1062&amp;I1062,IF({1,0},'8.1论文（前端查询） 需要导入-待处理)'!E:E&amp;'8.1论文（前端查询） 需要导入-待处理)'!G:G,'8.1论文（前端查询） 需要导入-待处理)'!H:H),2,)</f>
        <v>0.8</v>
      </c>
      <c r="L1062" t="s">
        <v>27</v>
      </c>
      <c r="M1062" t="s">
        <v>909</v>
      </c>
      <c r="N1062" t="s">
        <v>29</v>
      </c>
      <c r="R1062" t="str">
        <f>CONCATENATE(E1062,"(",VLOOKUP(H1062,刊物分数!C:D,2,)*70%,")")</f>
        <v>luowei(14)</v>
      </c>
      <c r="T1062">
        <v>10</v>
      </c>
    </row>
    <row r="1063" hidden="1" spans="1:20">
      <c r="A1063" t="s">
        <v>2949</v>
      </c>
      <c r="B1063" s="9" t="s">
        <v>2595</v>
      </c>
      <c r="C1063" t="str">
        <f t="array" ref="C1063">IF(ISNA(VLOOKUP(A1063&amp;I1063&amp;"1",IF({1,0},'8.1论文（前端查询） 需要导入-待处理)'!E:E&amp;'8.1论文（前端查询） 需要导入-待处理)'!G:G&amp;'8.1论文（前端查询） 需要导入-待处理)'!K:K,'8.1论文（前端查询） 需要导入-待处理)'!B:B),2,)),VLOOKUP(A1063,IF({1,0},'8.1论文（前端查询） 需要导入-待处理)'!E:E,'8.1论文（前端查询） 需要导入-待处理)'!B:B),2,),VLOOKUP(A1063&amp;I1063&amp;"1",IF({1,0},'8.1论文（前端查询） 需要导入-待处理)'!E:E&amp;'8.1论文（前端查询） 需要导入-待处理)'!G:G&amp;'8.1论文（前端查询） 需要导入-待处理)'!K:K,'8.1论文（前端查询） 需要导入-待处理)'!B:B),2,))</f>
        <v>马云辉</v>
      </c>
      <c r="D1063" t="str">
        <f>VLOOKUP(C1063,[1]Sheet1!$A:$B,2,)</f>
        <v>mayunhui</v>
      </c>
      <c r="E1063" s="1" t="s">
        <v>917</v>
      </c>
      <c r="F1063" t="str">
        <f t="array" ref="F1063">IF(VLOOKUP(A1063&amp;I1063,IF({1,0},'8.1论文（前端查询） 需要导入-待处理)'!E:E&amp;'8.1论文（前端查询） 需要导入-待处理)'!G:G,'8.1论文（前端查询） 需要导入-待处理)'!J:J),2,)="1","独立完成","合作完成")</f>
        <v>独立完成</v>
      </c>
      <c r="G1063" t="str">
        <f t="array" ref="G1063">VLOOKUP(A1063&amp;I1063,IF({1,0},'8.1论文（前端查询） 需要导入-待处理)'!E:E&amp;'8.1论文（前端查询） 需要导入-待处理)'!G:G,'8.1论文（前端查询） 需要导入-待处理)'!A:A),2,)</f>
        <v>2016</v>
      </c>
      <c r="H1063" t="str">
        <f>VLOOKUP(T1063,刊物分数!A:D,3,1)</f>
        <v>内部刊物</v>
      </c>
      <c r="I1063" t="s">
        <v>2595</v>
      </c>
      <c r="J1063" t="str">
        <f t="array" ref="J1063">VLOOKUP(A1063&amp;I1063,IF({1,0},'8.1论文（前端查询） 需要导入-待处理)'!E:E&amp;'8.1论文（前端查询） 需要导入-待处理)'!G:G,'8.1论文（前端查询） 需要导入-待处理)'!I:I),2,)</f>
        <v>2016-03-25 </v>
      </c>
      <c r="K1063" t="str">
        <f t="array" ref="K1063">VLOOKUP(A1063&amp;I1063,IF({1,0},'8.1论文（前端查询） 需要导入-待处理)'!E:E&amp;'8.1论文（前端查询） 需要导入-待处理)'!G:G,'8.1论文（前端查询） 需要导入-待处理)'!H:H),2,)</f>
        <v>0.3</v>
      </c>
      <c r="L1063" t="s">
        <v>27</v>
      </c>
      <c r="M1063" t="s">
        <v>918</v>
      </c>
      <c r="N1063" t="s">
        <v>29</v>
      </c>
      <c r="R1063" t="str">
        <f>CONCATENATE(E1063,"(",VLOOKUP(H1063,刊物分数!C:D,2,)*70%,")")</f>
        <v>mayunhui(3.5)</v>
      </c>
      <c r="T1063">
        <v>2</v>
      </c>
    </row>
    <row r="1064" hidden="1" spans="1:20">
      <c r="A1064" t="s">
        <v>2951</v>
      </c>
      <c r="B1064" s="9" t="s">
        <v>369</v>
      </c>
      <c r="C1064" t="str">
        <f t="array" ref="C1064">IF(ISNA(VLOOKUP(A1064&amp;I1064&amp;"1",IF({1,0},'8.1论文（前端查询） 需要导入-待处理)'!E:E&amp;'8.1论文（前端查询） 需要导入-待处理)'!G:G&amp;'8.1论文（前端查询） 需要导入-待处理)'!K:K,'8.1论文（前端查询） 需要导入-待处理)'!B:B),2,)),VLOOKUP(A1064,IF({1,0},'8.1论文（前端查询） 需要导入-待处理)'!E:E,'8.1论文（前端查询） 需要导入-待处理)'!B:B),2,),VLOOKUP(A1064&amp;I1064&amp;"1",IF({1,0},'8.1论文（前端查询） 需要导入-待处理)'!E:E&amp;'8.1论文（前端查询） 需要导入-待处理)'!G:G&amp;'8.1论文（前端查询） 需要导入-待处理)'!K:K,'8.1论文（前端查询） 需要导入-待处理)'!B:B),2,))</f>
        <v>马云辉</v>
      </c>
      <c r="D1064" t="str">
        <f>VLOOKUP(C1064,[1]Sheet1!$A:$B,2,)</f>
        <v>mayunhui</v>
      </c>
      <c r="E1064" s="1" t="s">
        <v>917</v>
      </c>
      <c r="F1064" t="str">
        <f t="array" ref="F1064">IF(VLOOKUP(A1064&amp;I1064,IF({1,0},'8.1论文（前端查询） 需要导入-待处理)'!E:E&amp;'8.1论文（前端查询） 需要导入-待处理)'!G:G,'8.1论文（前端查询） 需要导入-待处理)'!J:J),2,)="1","独立完成","合作完成")</f>
        <v>独立完成</v>
      </c>
      <c r="G1064" t="str">
        <f t="array" ref="G1064">VLOOKUP(A1064&amp;I1064,IF({1,0},'8.1论文（前端查询） 需要导入-待处理)'!E:E&amp;'8.1论文（前端查询） 需要导入-待处理)'!G:G,'8.1论文（前端查询） 需要导入-待处理)'!A:A),2,)</f>
        <v>2016</v>
      </c>
      <c r="H1064" t="str">
        <f>VLOOKUP(T1064,刊物分数!A:D,3,1)</f>
        <v>内部刊物</v>
      </c>
      <c r="I1064" t="s">
        <v>369</v>
      </c>
      <c r="J1064" t="str">
        <f t="array" ref="J1064">VLOOKUP(A1064&amp;I1064,IF({1,0},'8.1论文（前端查询） 需要导入-待处理)'!E:E&amp;'8.1论文（前端查询） 需要导入-待处理)'!G:G,'8.1论文（前端查询） 需要导入-待处理)'!I:I),2,)</f>
        <v>2016-06-15 </v>
      </c>
      <c r="K1064" t="str">
        <f t="array" ref="K1064">VLOOKUP(A1064&amp;I1064,IF({1,0},'8.1论文（前端查询） 需要导入-待处理)'!E:E&amp;'8.1论文（前端查询） 需要导入-待处理)'!G:G,'8.1论文（前端查询） 需要导入-待处理)'!H:H),2,)</f>
        <v>0.3</v>
      </c>
      <c r="L1064" t="s">
        <v>27</v>
      </c>
      <c r="M1064" t="s">
        <v>918</v>
      </c>
      <c r="N1064" t="s">
        <v>29</v>
      </c>
      <c r="R1064" t="str">
        <f>CONCATENATE(E1064,"(",VLOOKUP(H1064,刊物分数!C:D,2,)*70%,")")</f>
        <v>mayunhui(3.5)</v>
      </c>
      <c r="T1064">
        <v>2</v>
      </c>
    </row>
    <row r="1065" hidden="1" spans="1:20">
      <c r="A1065" t="s">
        <v>2953</v>
      </c>
      <c r="B1065" s="9" t="s">
        <v>2956</v>
      </c>
      <c r="C1065" t="str">
        <f t="array" ref="C1065">IF(ISNA(VLOOKUP(A1065&amp;I1065&amp;"1",IF({1,0},'8.1论文（前端查询） 需要导入-待处理)'!E:E&amp;'8.1论文（前端查询） 需要导入-待处理)'!G:G&amp;'8.1论文（前端查询） 需要导入-待处理)'!K:K,'8.1论文（前端查询） 需要导入-待处理)'!B:B),2,)),VLOOKUP(A1065,IF({1,0},'8.1论文（前端查询） 需要导入-待处理)'!E:E,'8.1论文（前端查询） 需要导入-待处理)'!B:B),2,),VLOOKUP(A1065&amp;I1065&amp;"1",IF({1,0},'8.1论文（前端查询） 需要导入-待处理)'!E:E&amp;'8.1论文（前端查询） 需要导入-待处理)'!G:G&amp;'8.1论文（前端查询） 需要导入-待处理)'!K:K,'8.1论文（前端查询） 需要导入-待处理)'!B:B),2,))</f>
        <v>孟小军</v>
      </c>
      <c r="D1065" t="str">
        <f>VLOOKUP(C1065,[1]Sheet1!$A:$B,2,)</f>
        <v>mengxiaojun</v>
      </c>
      <c r="E1065" s="1" t="s">
        <v>2955</v>
      </c>
      <c r="F1065" t="str">
        <f t="array" ref="F1065">IF(VLOOKUP(A1065&amp;I1065,IF({1,0},'8.1论文（前端查询） 需要导入-待处理)'!E:E&amp;'8.1论文（前端查询） 需要导入-待处理)'!G:G,'8.1论文（前端查询） 需要导入-待处理)'!J:J),2,)="1","独立完成","合作完成")</f>
        <v>独立完成</v>
      </c>
      <c r="G1065" t="str">
        <f t="array" ref="G1065">VLOOKUP(A1065&amp;I1065,IF({1,0},'8.1论文（前端查询） 需要导入-待处理)'!E:E&amp;'8.1论文（前端查询） 需要导入-待处理)'!G:G,'8.1论文（前端查询） 需要导入-待处理)'!A:A),2,)</f>
        <v>2016</v>
      </c>
      <c r="H1065" t="str">
        <f>VLOOKUP(T1065,刊物分数!A:D,3,1)</f>
        <v>一般期刊、公开出版的论文集</v>
      </c>
      <c r="I1065" t="s">
        <v>2956</v>
      </c>
      <c r="J1065" t="str">
        <f t="array" ref="J1065">VLOOKUP(A1065&amp;I1065,IF({1,0},'8.1论文（前端查询） 需要导入-待处理)'!E:E&amp;'8.1论文（前端查询） 需要导入-待处理)'!G:G,'8.1论文（前端查询） 需要导入-待处理)'!I:I),2,)</f>
        <v>2016-10-03 </v>
      </c>
      <c r="K1065" t="str">
        <f t="array" ref="K1065">VLOOKUP(A1065&amp;I1065,IF({1,0},'8.1论文（前端查询） 需要导入-待处理)'!E:E&amp;'8.1论文（前端查询） 需要导入-待处理)'!G:G,'8.1论文（前端查询） 需要导入-待处理)'!H:H),2,)</f>
        <v>0.3</v>
      </c>
      <c r="L1065" t="s">
        <v>27</v>
      </c>
      <c r="M1065" t="s">
        <v>2958</v>
      </c>
      <c r="N1065" t="s">
        <v>29</v>
      </c>
      <c r="R1065" t="str">
        <f>CONCATENATE(E1065,"(",VLOOKUP(H1065,刊物分数!C:D,2,)*70%,")")</f>
        <v>mengxiaojun(14)</v>
      </c>
      <c r="T1065">
        <v>20</v>
      </c>
    </row>
    <row r="1066" hidden="1" spans="1:20">
      <c r="A1066" t="s">
        <v>2960</v>
      </c>
      <c r="B1066" s="9" t="s">
        <v>2839</v>
      </c>
      <c r="C1066" t="str">
        <f t="array" ref="C1066">IF(ISNA(VLOOKUP(A1066&amp;I1066&amp;"1",IF({1,0},'8.1论文（前端查询） 需要导入-待处理)'!E:E&amp;'8.1论文（前端查询） 需要导入-待处理)'!G:G&amp;'8.1论文（前端查询） 需要导入-待处理)'!K:K,'8.1论文（前端查询） 需要导入-待处理)'!B:B),2,)),VLOOKUP(A1066,IF({1,0},'8.1论文（前端查询） 需要导入-待处理)'!E:E,'8.1论文（前端查询） 需要导入-待处理)'!B:B),2,),VLOOKUP(A1066&amp;I1066&amp;"1",IF({1,0},'8.1论文（前端查询） 需要导入-待处理)'!E:E&amp;'8.1论文（前端查询） 需要导入-待处理)'!G:G&amp;'8.1论文（前端查询） 需要导入-待处理)'!K:K,'8.1论文（前端查询） 需要导入-待处理)'!B:B),2,))</f>
        <v>彭劲松</v>
      </c>
      <c r="D1066" t="str">
        <f>VLOOKUP(C1066,[1]Sheet1!$A:$B,2,)</f>
        <v>pengjinsong</v>
      </c>
      <c r="E1066" s="1" t="s">
        <v>417</v>
      </c>
      <c r="F1066" t="str">
        <f t="array" ref="F1066">IF(VLOOKUP(A1066&amp;I1066,IF({1,0},'8.1论文（前端查询） 需要导入-待处理)'!E:E&amp;'8.1论文（前端查询） 需要导入-待处理)'!G:G,'8.1论文（前端查询） 需要导入-待处理)'!J:J),2,)="1","独立完成","合作完成")</f>
        <v>独立完成</v>
      </c>
      <c r="G1066" t="str">
        <f t="array" ref="G1066">VLOOKUP(A1066&amp;I1066,IF({1,0},'8.1论文（前端查询） 需要导入-待处理)'!E:E&amp;'8.1论文（前端查询） 需要导入-待处理)'!G:G,'8.1论文（前端查询） 需要导入-待处理)'!A:A),2,)</f>
        <v>2016</v>
      </c>
      <c r="H1066" t="str">
        <f>VLOOKUP(T1066,刊物分数!A:D,3,1)</f>
        <v>一般期刊、公开出版的论文集</v>
      </c>
      <c r="I1066" t="s">
        <v>2839</v>
      </c>
      <c r="J1066" t="str">
        <f t="array" ref="J1066">VLOOKUP(A1066&amp;I1066,IF({1,0},'8.1论文（前端查询） 需要导入-待处理)'!E:E&amp;'8.1论文（前端查询） 需要导入-待处理)'!G:G,'8.1论文（前端查询） 需要导入-待处理)'!I:I),2,)</f>
        <v>2016-11-25 </v>
      </c>
      <c r="K1066" t="str">
        <f t="array" ref="K1066">VLOOKUP(A1066&amp;I1066,IF({1,0},'8.1论文（前端查询） 需要导入-待处理)'!E:E&amp;'8.1论文（前端查询） 需要导入-待处理)'!G:G,'8.1论文（前端查询） 需要导入-待处理)'!H:H),2,)</f>
        <v>1</v>
      </c>
      <c r="L1066" t="s">
        <v>27</v>
      </c>
      <c r="M1066" t="s">
        <v>418</v>
      </c>
      <c r="N1066" t="s">
        <v>29</v>
      </c>
      <c r="R1066" t="str">
        <f>CONCATENATE(E1066,"(",VLOOKUP(H1066,刊物分数!C:D,2,)*70%,")")</f>
        <v>pengjingsong(14)</v>
      </c>
      <c r="T1066">
        <v>10</v>
      </c>
    </row>
    <row r="1067" spans="1:20">
      <c r="A1067" t="s">
        <v>2962</v>
      </c>
      <c r="B1067" s="9" t="s">
        <v>2965</v>
      </c>
      <c r="C1067" t="str">
        <f t="array" ref="C1067">IF(ISNA(VLOOKUP(A1067&amp;I1067&amp;"1",IF({1,0},'8.1论文（前端查询） 需要导入-待处理)'!E:E&amp;'8.1论文（前端查询） 需要导入-待处理)'!G:G&amp;'8.1论文（前端查询） 需要导入-待处理)'!K:K,'8.1论文（前端查询） 需要导入-待处理)'!B:B),2,)),VLOOKUP(A1067,IF({1,0},'8.1论文（前端查询） 需要导入-待处理)'!E:E,'8.1论文（前端查询） 需要导入-待处理)'!B:B),2,),VLOOKUP(A1067&amp;I1067&amp;"1",IF({1,0},'8.1论文（前端查询） 需要导入-待处理)'!E:E&amp;'8.1论文（前端查询） 需要导入-待处理)'!G:G&amp;'8.1论文（前端查询） 需要导入-待处理)'!K:K,'8.1论文（前端查询） 需要导入-待处理)'!B:B),2,))</f>
        <v>彭泽明</v>
      </c>
      <c r="D1067" t="e">
        <f>VLOOKUP(C1067,[1]Sheet1!$A:$B,2,)</f>
        <v>#N/A</v>
      </c>
      <c r="E1067" s="1" t="s">
        <v>2964</v>
      </c>
      <c r="F1067" t="str">
        <f t="array" ref="F1067">IF(VLOOKUP(A1067&amp;I1067,IF({1,0},'8.1论文（前端查询） 需要导入-待处理)'!E:E&amp;'8.1论文（前端查询） 需要导入-待处理)'!G:G,'8.1论文（前端查询） 需要导入-待处理)'!J:J),2,)="1","独立完成","合作完成")</f>
        <v>独立完成</v>
      </c>
      <c r="G1067" t="str">
        <f t="array" ref="G1067">VLOOKUP(A1067&amp;I1067,IF({1,0},'8.1论文（前端查询） 需要导入-待处理)'!E:E&amp;'8.1论文（前端查询） 需要导入-待处理)'!G:G,'8.1论文（前端查询） 需要导入-待处理)'!A:A),2,)</f>
        <v>2016</v>
      </c>
      <c r="H1067" t="str">
        <f>VLOOKUP(T1067,刊物分数!A:D,3,1)</f>
        <v>一般期刊、公开出版的论文集</v>
      </c>
      <c r="I1067" t="s">
        <v>2965</v>
      </c>
      <c r="J1067" t="str">
        <f t="array" ref="J1067">VLOOKUP(A1067&amp;I1067,IF({1,0},'8.1论文（前端查询） 需要导入-待处理)'!E:E&amp;'8.1论文（前端查询） 需要导入-待处理)'!G:G,'8.1论文（前端查询） 需要导入-待处理)'!I:I),2,)</f>
        <v>2016-07-25 </v>
      </c>
      <c r="K1067" t="str">
        <f t="array" ref="K1067">VLOOKUP(A1067&amp;I1067,IF({1,0},'8.1论文（前端查询） 需要导入-待处理)'!E:E&amp;'8.1论文（前端查询） 需要导入-待处理)'!G:G,'8.1论文（前端查询） 需要导入-待处理)'!H:H),2,)</f>
        <v>1.5</v>
      </c>
      <c r="L1067" t="s">
        <v>27</v>
      </c>
      <c r="M1067" t="s">
        <v>2967</v>
      </c>
      <c r="N1067" t="s">
        <v>29</v>
      </c>
      <c r="R1067" t="str">
        <f>CONCATENATE(E1067,"(",VLOOKUP(H1067,刊物分数!C:D,2,)*70%,")")</f>
        <v>pengzeming(14)</v>
      </c>
      <c r="T1067">
        <v>10</v>
      </c>
    </row>
    <row r="1068" spans="1:20">
      <c r="A1068" t="s">
        <v>2969</v>
      </c>
      <c r="B1068" s="9" t="s">
        <v>2965</v>
      </c>
      <c r="C1068" t="str">
        <f t="array" ref="C1068">IF(ISNA(VLOOKUP(A1068&amp;I1068&amp;"1",IF({1,0},'8.1论文（前端查询） 需要导入-待处理)'!E:E&amp;'8.1论文（前端查询） 需要导入-待处理)'!G:G&amp;'8.1论文（前端查询） 需要导入-待处理)'!K:K,'8.1论文（前端查询） 需要导入-待处理)'!B:B),2,)),VLOOKUP(A1068,IF({1,0},'8.1论文（前端查询） 需要导入-待处理)'!E:E,'8.1论文（前端查询） 需要导入-待处理)'!B:B),2,),VLOOKUP(A1068&amp;I1068&amp;"1",IF({1,0},'8.1论文（前端查询） 需要导入-待处理)'!E:E&amp;'8.1论文（前端查询） 需要导入-待处理)'!G:G&amp;'8.1论文（前端查询） 需要导入-待处理)'!K:K,'8.1论文（前端查询） 需要导入-待处理)'!B:B),2,))</f>
        <v>彭泽明</v>
      </c>
      <c r="D1068" t="e">
        <f>VLOOKUP(C1068,[1]Sheet1!$A:$B,2,)</f>
        <v>#N/A</v>
      </c>
      <c r="E1068" s="1" t="s">
        <v>2964</v>
      </c>
      <c r="F1068" t="str">
        <f t="array" ref="F1068">IF(VLOOKUP(A1068&amp;I1068,IF({1,0},'8.1论文（前端查询） 需要导入-待处理)'!E:E&amp;'8.1论文（前端查询） 需要导入-待处理)'!G:G,'8.1论文（前端查询） 需要导入-待处理)'!J:J),2,)="1","独立完成","合作完成")</f>
        <v>合作完成</v>
      </c>
      <c r="G1068" t="str">
        <f t="array" ref="G1068">VLOOKUP(A1068&amp;I1068,IF({1,0},'8.1论文（前端查询） 需要导入-待处理)'!E:E&amp;'8.1论文（前端查询） 需要导入-待处理)'!G:G,'8.1论文（前端查询） 需要导入-待处理)'!A:A),2,)</f>
        <v>2016</v>
      </c>
      <c r="H1068" t="str">
        <f>VLOOKUP(T1068,刊物分数!A:D,3,1)</f>
        <v>内部刊物</v>
      </c>
      <c r="I1068" t="s">
        <v>2965</v>
      </c>
      <c r="J1068" t="str">
        <f t="array" ref="J1068">VLOOKUP(A1068&amp;I1068,IF({1,0},'8.1论文（前端查询） 需要导入-待处理)'!E:E&amp;'8.1论文（前端查询） 需要导入-待处理)'!G:G,'8.1论文（前端查询） 需要导入-待处理)'!I:I),2,)</f>
        <v>2016-08-25 </v>
      </c>
      <c r="K1068" t="str">
        <f t="array" ref="K1068">VLOOKUP(A1068&amp;I1068,IF({1,0},'8.1论文（前端查询） 需要导入-待处理)'!E:E&amp;'8.1论文（前端查询） 需要导入-待处理)'!G:G,'8.1论文（前端查询） 需要导入-待处理)'!H:H),2,)</f>
        <v>1.4</v>
      </c>
      <c r="L1068" t="s">
        <v>27</v>
      </c>
      <c r="M1068" t="s">
        <v>2967</v>
      </c>
      <c r="N1068" t="s">
        <v>29</v>
      </c>
      <c r="R1068" t="str">
        <f>CONCATENATE(E1068,"(",VLOOKUP(H1068,刊物分数!C:D,2,)*70%,")")</f>
        <v>pengzeming(3.5)</v>
      </c>
      <c r="T1068">
        <v>4</v>
      </c>
    </row>
    <row r="1069" hidden="1" spans="1:20">
      <c r="A1069" t="s">
        <v>2972</v>
      </c>
      <c r="B1069" s="9" t="s">
        <v>2973</v>
      </c>
      <c r="C1069" t="str">
        <f t="array" ref="C1069">IF(ISNA(VLOOKUP(A1069&amp;I1069&amp;"1",IF({1,0},'8.1论文（前端查询） 需要导入-待处理)'!E:E&amp;'8.1论文（前端查询） 需要导入-待处理)'!G:G&amp;'8.1论文（前端查询） 需要导入-待处理)'!K:K,'8.1论文（前端查询） 需要导入-待处理)'!B:B),2,)),VLOOKUP(A1069,IF({1,0},'8.1论文（前端查询） 需要导入-待处理)'!E:E,'8.1论文（前端查询） 需要导入-待处理)'!B:B),2,),VLOOKUP(A1069&amp;I1069&amp;"1",IF({1,0},'8.1论文（前端查询） 需要导入-待处理)'!E:E&amp;'8.1论文（前端查询） 需要导入-待处理)'!G:G&amp;'8.1论文（前端查询） 需要导入-待处理)'!K:K,'8.1论文（前端查询） 需要导入-待处理)'!B:B),2,))</f>
        <v>钱明亮</v>
      </c>
      <c r="D1069" t="str">
        <f>VLOOKUP(C1069,[1]Sheet1!$A:$B,2,)</f>
        <v>qianmingliang</v>
      </c>
      <c r="E1069" s="1" t="s">
        <v>1309</v>
      </c>
      <c r="F1069" t="str">
        <f t="array" ref="F1069">IF(VLOOKUP(A1069&amp;I1069,IF({1,0},'8.1论文（前端查询） 需要导入-待处理)'!E:E&amp;'8.1论文（前端查询） 需要导入-待处理)'!G:G,'8.1论文（前端查询） 需要导入-待处理)'!J:J),2,)="1","独立完成","合作完成")</f>
        <v>合作完成</v>
      </c>
      <c r="G1069" t="str">
        <f t="array" ref="G1069">VLOOKUP(A1069&amp;I1069,IF({1,0},'8.1论文（前端查询） 需要导入-待处理)'!E:E&amp;'8.1论文（前端查询） 需要导入-待处理)'!G:G,'8.1论文（前端查询） 需要导入-待处理)'!A:A),2,)</f>
        <v>2016</v>
      </c>
      <c r="H1069" t="str">
        <f>VLOOKUP(T1069,刊物分数!A:D,3,1)</f>
        <v>一般期刊、公开出版的论文集</v>
      </c>
      <c r="I1069" t="s">
        <v>2973</v>
      </c>
      <c r="J1069" t="str">
        <f t="array" ref="J1069">VLOOKUP(A1069&amp;I1069,IF({1,0},'8.1论文（前端查询） 需要导入-待处理)'!E:E&amp;'8.1论文（前端查询） 需要导入-待处理)'!G:G,'8.1论文（前端查询） 需要导入-待处理)'!I:I),2,)</f>
        <v>2016-08-10 </v>
      </c>
      <c r="K1069" t="str">
        <f t="array" ref="K1069">VLOOKUP(A1069&amp;I1069,IF({1,0},'8.1论文（前端查询） 需要导入-待处理)'!E:E&amp;'8.1论文（前端查询） 需要导入-待处理)'!G:G,'8.1论文（前端查询） 需要导入-待处理)'!H:H),2,)</f>
        <v>1.1</v>
      </c>
      <c r="L1069" t="s">
        <v>27</v>
      </c>
      <c r="M1069" t="s">
        <v>1311</v>
      </c>
      <c r="N1069" t="s">
        <v>29</v>
      </c>
      <c r="R1069" t="str">
        <f>CONCATENATE(E1069,"(",VLOOKUP(H1069,刊物分数!C:D,2,)*70%,")")</f>
        <v>qianmingliang(14)</v>
      </c>
      <c r="T1069">
        <v>10</v>
      </c>
    </row>
    <row r="1070" spans="1:20">
      <c r="A1070" t="s">
        <v>2974</v>
      </c>
      <c r="B1070" s="9" t="s">
        <v>2975</v>
      </c>
      <c r="C1070" t="str">
        <f t="array" ref="C1070">IF(ISNA(VLOOKUP(A1070&amp;I1070&amp;"1",IF({1,0},'8.1论文（前端查询） 需要导入-待处理)'!E:E&amp;'8.1论文（前端查询） 需要导入-待处理)'!G:G&amp;'8.1论文（前端查询） 需要导入-待处理)'!K:K,'8.1论文（前端查询） 需要导入-待处理)'!B:B),2,)),VLOOKUP(A1070,IF({1,0},'8.1论文（前端查询） 需要导入-待处理)'!E:E,'8.1论文（前端查询） 需要导入-待处理)'!B:B),2,),VLOOKUP(A1070&amp;I1070&amp;"1",IF({1,0},'8.1论文（前端查询） 需要导入-待处理)'!E:E&amp;'8.1论文（前端查询） 需要导入-待处理)'!G:G&amp;'8.1论文（前端查询） 需要导入-待处理)'!K:K,'8.1论文（前端查询） 需要导入-待处理)'!B:B),2,))</f>
        <v>石雪</v>
      </c>
      <c r="D1070" t="e">
        <f>VLOOKUP(C1070,[1]Sheet1!$A:$B,2,)</f>
        <v>#N/A</v>
      </c>
      <c r="E1070" s="1" t="s">
        <v>2637</v>
      </c>
      <c r="F1070" t="str">
        <f t="array" ref="F1070">IF(VLOOKUP(A1070&amp;I1070,IF({1,0},'8.1论文（前端查询） 需要导入-待处理)'!E:E&amp;'8.1论文（前端查询） 需要导入-待处理)'!G:G,'8.1论文（前端查询） 需要导入-待处理)'!J:J),2,)="1","独立完成","合作完成")</f>
        <v>合作完成</v>
      </c>
      <c r="G1070" t="str">
        <f t="array" ref="G1070">VLOOKUP(A1070&amp;I1070,IF({1,0},'8.1论文（前端查询） 需要导入-待处理)'!E:E&amp;'8.1论文（前端查询） 需要导入-待处理)'!G:G,'8.1论文（前端查询） 需要导入-待处理)'!A:A),2,)</f>
        <v>2016</v>
      </c>
      <c r="H1070" t="str">
        <f>VLOOKUP(T1070,刊物分数!A:D,3,1)</f>
        <v>一般期刊、公开出版的论文集</v>
      </c>
      <c r="I1070" t="s">
        <v>2975</v>
      </c>
      <c r="J1070" t="str">
        <f t="array" ref="J1070">VLOOKUP(A1070&amp;I1070,IF({1,0},'8.1论文（前端查询） 需要导入-待处理)'!E:E&amp;'8.1论文（前端查询） 需要导入-待处理)'!G:G,'8.1论文（前端查询） 需要导入-待处理)'!I:I),2,)</f>
        <v>2016-09-26 </v>
      </c>
      <c r="K1070" t="str">
        <f t="array" ref="K1070">VLOOKUP(A1070&amp;I1070,IF({1,0},'8.1论文（前端查询） 需要导入-待处理)'!E:E&amp;'8.1论文（前端查询） 需要导入-待处理)'!G:G,'8.1论文（前端查询） 需要导入-待处理)'!H:H),2,)</f>
        <v>0.6</v>
      </c>
      <c r="L1070" t="s">
        <v>27</v>
      </c>
      <c r="M1070" t="s">
        <v>2639</v>
      </c>
      <c r="N1070" t="s">
        <v>29</v>
      </c>
      <c r="R1070" t="str">
        <f>CONCATENATE(E1070,"(",VLOOKUP(H1070,刊物分数!C:D,2,)*70%,")")</f>
        <v>shixue(14)</v>
      </c>
      <c r="T1070">
        <v>10</v>
      </c>
    </row>
    <row r="1071" spans="1:20">
      <c r="A1071" t="s">
        <v>2977</v>
      </c>
      <c r="B1071" s="9" t="s">
        <v>369</v>
      </c>
      <c r="C1071" t="str">
        <f t="array" ref="C1071">IF(ISNA(VLOOKUP(A1071&amp;I1071&amp;"1",IF({1,0},'8.1论文（前端查询） 需要导入-待处理)'!E:E&amp;'8.1论文（前端查询） 需要导入-待处理)'!G:G&amp;'8.1论文（前端查询） 需要导入-待处理)'!K:K,'8.1论文（前端查询） 需要导入-待处理)'!B:B),2,)),VLOOKUP(A1071,IF({1,0},'8.1论文（前端查询） 需要导入-待处理)'!E:E,'8.1论文（前端查询） 需要导入-待处理)'!B:B),2,),VLOOKUP(A1071&amp;I1071&amp;"1",IF({1,0},'8.1论文（前端查询） 需要导入-待处理)'!E:E&amp;'8.1论文（前端查询） 需要导入-待处理)'!G:G&amp;'8.1论文（前端查询） 需要导入-待处理)'!K:K,'8.1论文（前端查询） 需要导入-待处理)'!B:B),2,))</f>
        <v>石雪</v>
      </c>
      <c r="D1071" t="e">
        <f>VLOOKUP(C1071,[1]Sheet1!$A:$B,2,)</f>
        <v>#N/A</v>
      </c>
      <c r="E1071" s="1" t="s">
        <v>2637</v>
      </c>
      <c r="F1071" t="str">
        <f t="array" ref="F1071">IF(VLOOKUP(A1071&amp;I1071,IF({1,0},'8.1论文（前端查询） 需要导入-待处理)'!E:E&amp;'8.1论文（前端查询） 需要导入-待处理)'!G:G,'8.1论文（前端查询） 需要导入-待处理)'!J:J),2,)="1","独立完成","合作完成")</f>
        <v>合作完成</v>
      </c>
      <c r="G1071" t="str">
        <f t="array" ref="G1071">VLOOKUP(A1071&amp;I1071,IF({1,0},'8.1论文（前端查询） 需要导入-待处理)'!E:E&amp;'8.1论文（前端查询） 需要导入-待处理)'!G:G,'8.1论文（前端查询） 需要导入-待处理)'!A:A),2,)</f>
        <v>2016</v>
      </c>
      <c r="H1071" t="str">
        <f>VLOOKUP(T1071,刊物分数!A:D,3,1)</f>
        <v>一般期刊、公开出版的论文集</v>
      </c>
      <c r="I1071" t="s">
        <v>369</v>
      </c>
      <c r="J1071" t="str">
        <f t="array" ref="J1071">VLOOKUP(A1071&amp;I1071,IF({1,0},'8.1论文（前端查询） 需要导入-待处理)'!E:E&amp;'8.1论文（前端查询） 需要导入-待处理)'!G:G,'8.1论文（前端查询） 需要导入-待处理)'!I:I),2,)</f>
        <v>2016-11-01 </v>
      </c>
      <c r="K1071" t="str">
        <f t="array" ref="K1071">VLOOKUP(A1071&amp;I1071,IF({1,0},'8.1论文（前端查询） 需要导入-待处理)'!E:E&amp;'8.1论文（前端查询） 需要导入-待处理)'!G:G,'8.1论文（前端查询） 需要导入-待处理)'!H:H),2,)</f>
        <v>0.3</v>
      </c>
      <c r="L1071" t="s">
        <v>27</v>
      </c>
      <c r="M1071" t="s">
        <v>2639</v>
      </c>
      <c r="N1071" t="s">
        <v>29</v>
      </c>
      <c r="R1071" t="str">
        <f>CONCATENATE(E1071,"(",VLOOKUP(H1071,刊物分数!C:D,2,)*70%,")")</f>
        <v>shixue(14)</v>
      </c>
      <c r="T1071">
        <v>10</v>
      </c>
    </row>
    <row r="1072" spans="1:20">
      <c r="A1072" t="s">
        <v>2978</v>
      </c>
      <c r="B1072" s="9" t="s">
        <v>2979</v>
      </c>
      <c r="C1072" t="str">
        <f t="array" ref="C1072">IF(ISNA(VLOOKUP(A1072&amp;I1072&amp;"1",IF({1,0},'8.1论文（前端查询） 需要导入-待处理)'!E:E&amp;'8.1论文（前端查询） 需要导入-待处理)'!G:G&amp;'8.1论文（前端查询） 需要导入-待处理)'!K:K,'8.1论文（前端查询） 需要导入-待处理)'!B:B),2,)),VLOOKUP(A1072,IF({1,0},'8.1论文（前端查询） 需要导入-待处理)'!E:E,'8.1论文（前端查询） 需要导入-待处理)'!B:B),2,),VLOOKUP(A1072&amp;I1072&amp;"1",IF({1,0},'8.1论文（前端查询） 需要导入-待处理)'!E:E&amp;'8.1论文（前端查询） 需要导入-待处理)'!G:G&amp;'8.1论文（前端查询） 需要导入-待处理)'!K:K,'8.1论文（前端查询） 需要导入-待处理)'!B:B),2,))</f>
        <v>石雪</v>
      </c>
      <c r="D1072" t="e">
        <f>VLOOKUP(C1072,[1]Sheet1!$A:$B,2,)</f>
        <v>#N/A</v>
      </c>
      <c r="E1072" s="1" t="s">
        <v>2637</v>
      </c>
      <c r="F1072" t="str">
        <f t="array" ref="F1072">IF(VLOOKUP(A1072&amp;I1072,IF({1,0},'8.1论文（前端查询） 需要导入-待处理)'!E:E&amp;'8.1论文（前端查询） 需要导入-待处理)'!G:G,'8.1论文（前端查询） 需要导入-待处理)'!J:J),2,)="1","独立完成","合作完成")</f>
        <v>独立完成</v>
      </c>
      <c r="G1072" t="str">
        <f t="array" ref="G1072">VLOOKUP(A1072&amp;I1072,IF({1,0},'8.1论文（前端查询） 需要导入-待处理)'!E:E&amp;'8.1论文（前端查询） 需要导入-待处理)'!G:G,'8.1论文（前端查询） 需要导入-待处理)'!A:A),2,)</f>
        <v>2016</v>
      </c>
      <c r="H1072" t="str">
        <f>VLOOKUP(T1072,刊物分数!A:D,3,1)</f>
        <v>一般期刊、公开出版的论文集</v>
      </c>
      <c r="I1072" t="s">
        <v>2979</v>
      </c>
      <c r="J1072" t="str">
        <f t="array" ref="J1072">VLOOKUP(A1072&amp;I1072,IF({1,0},'8.1论文（前端查询） 需要导入-待处理)'!E:E&amp;'8.1论文（前端查询） 需要导入-待处理)'!G:G,'8.1论文（前端查询） 需要导入-待处理)'!I:I),2,)</f>
        <v>2015-12-23 </v>
      </c>
      <c r="K1072" t="str">
        <f t="array" ref="K1072">VLOOKUP(A1072&amp;I1072,IF({1,0},'8.1论文（前端查询） 需要导入-待处理)'!E:E&amp;'8.1论文（前端查询） 需要导入-待处理)'!G:G,'8.1论文（前端查询） 需要导入-待处理)'!H:H),2,)</f>
        <v>0.5</v>
      </c>
      <c r="L1072" t="s">
        <v>27</v>
      </c>
      <c r="M1072" t="s">
        <v>2639</v>
      </c>
      <c r="N1072" t="s">
        <v>29</v>
      </c>
      <c r="R1072" t="str">
        <f>CONCATENATE(E1072,"(",VLOOKUP(H1072,刊物分数!C:D,2,)*70%,")")</f>
        <v>shixue(14)</v>
      </c>
      <c r="T1072">
        <v>10</v>
      </c>
    </row>
    <row r="1073" spans="1:20">
      <c r="A1073" t="s">
        <v>2981</v>
      </c>
      <c r="B1073" s="9" t="s">
        <v>1884</v>
      </c>
      <c r="C1073" t="str">
        <f t="array" ref="C1073">IF(ISNA(VLOOKUP(A1073&amp;I1073&amp;"1",IF({1,0},'8.1论文（前端查询） 需要导入-待处理)'!E:E&amp;'8.1论文（前端查询） 需要导入-待处理)'!G:G&amp;'8.1论文（前端查询） 需要导入-待处理)'!K:K,'8.1论文（前端查询） 需要导入-待处理)'!B:B),2,)),VLOOKUP(A1073,IF({1,0},'8.1论文（前端查询） 需要导入-待处理)'!E:E,'8.1论文（前端查询） 需要导入-待处理)'!B:B),2,),VLOOKUP(A1073&amp;I1073&amp;"1",IF({1,0},'8.1论文（前端查询） 需要导入-待处理)'!E:E&amp;'8.1论文（前端查询） 需要导入-待处理)'!G:G&amp;'8.1论文（前端查询） 需要导入-待处理)'!K:K,'8.1论文（前端查询） 需要导入-待处理)'!B:B),2,))</f>
        <v>石雪</v>
      </c>
      <c r="D1073" t="e">
        <f>VLOOKUP(C1073,[1]Sheet1!$A:$B,2,)</f>
        <v>#N/A</v>
      </c>
      <c r="E1073" s="1" t="s">
        <v>2637</v>
      </c>
      <c r="F1073" t="str">
        <f t="array" ref="F1073">IF(VLOOKUP(A1073&amp;I1073,IF({1,0},'8.1论文（前端查询） 需要导入-待处理)'!E:E&amp;'8.1论文（前端查询） 需要导入-待处理)'!G:G,'8.1论文（前端查询） 需要导入-待处理)'!J:J),2,)="1","独立完成","合作完成")</f>
        <v>独立完成</v>
      </c>
      <c r="G1073" t="str">
        <f t="array" ref="G1073">VLOOKUP(A1073&amp;I1073,IF({1,0},'8.1论文（前端查询） 需要导入-待处理)'!E:E&amp;'8.1论文（前端查询） 需要导入-待处理)'!G:G,'8.1论文（前端查询） 需要导入-待处理)'!A:A),2,)</f>
        <v>2016</v>
      </c>
      <c r="H1073" t="str">
        <f>VLOOKUP(T1073,刊物分数!A:D,3,1)</f>
        <v>内部刊物</v>
      </c>
      <c r="I1073" t="s">
        <v>1884</v>
      </c>
      <c r="J1073" t="str">
        <f t="array" ref="J1073">VLOOKUP(A1073&amp;I1073,IF({1,0},'8.1论文（前端查询） 需要导入-待处理)'!E:E&amp;'8.1论文（前端查询） 需要导入-待处理)'!G:G,'8.1论文（前端查询） 需要导入-待处理)'!I:I),2,)</f>
        <v>2016-07-29 </v>
      </c>
      <c r="K1073" t="str">
        <f t="array" ref="K1073">VLOOKUP(A1073&amp;I1073,IF({1,0},'8.1论文（前端查询） 需要导入-待处理)'!E:E&amp;'8.1论文（前端查询） 需要导入-待处理)'!G:G,'8.1论文（前端查询） 需要导入-待处理)'!H:H),2,)</f>
        <v>0.5</v>
      </c>
      <c r="L1073" t="s">
        <v>27</v>
      </c>
      <c r="M1073" t="s">
        <v>2639</v>
      </c>
      <c r="N1073" t="s">
        <v>29</v>
      </c>
      <c r="R1073" t="str">
        <f>CONCATENATE(E1073,"(",VLOOKUP(H1073,刊物分数!C:D,2,)*70%,")")</f>
        <v>shixue(3.5)</v>
      </c>
      <c r="T1073">
        <v>2</v>
      </c>
    </row>
    <row r="1074" hidden="1" spans="1:20">
      <c r="A1074" t="s">
        <v>2983</v>
      </c>
      <c r="B1074" s="9" t="s">
        <v>2984</v>
      </c>
      <c r="C1074" t="str">
        <f t="array" ref="C1074">IF(ISNA(VLOOKUP(A1074&amp;I1074&amp;"1",IF({1,0},'8.1论文（前端查询） 需要导入-待处理)'!E:E&amp;'8.1论文（前端查询） 需要导入-待处理)'!G:G&amp;'8.1论文（前端查询） 需要导入-待处理)'!K:K,'8.1论文（前端查询） 需要导入-待处理)'!B:B),2,)),VLOOKUP(A1074,IF({1,0},'8.1论文（前端查询） 需要导入-待处理)'!E:E,'8.1论文（前端查询） 需要导入-待处理)'!B:B),2,),VLOOKUP(A1074&amp;I1074&amp;"1",IF({1,0},'8.1论文（前端查询） 需要导入-待处理)'!E:E&amp;'8.1论文（前端查询） 需要导入-待处理)'!G:G&amp;'8.1论文（前端查询） 需要导入-待处理)'!K:K,'8.1论文（前端查询） 需要导入-待处理)'!B:B),2,))</f>
        <v>孙元明</v>
      </c>
      <c r="D1074" t="str">
        <f>VLOOKUP(C1074,[1]Sheet1!$A:$B,2,)</f>
        <v>sunyuanming</v>
      </c>
      <c r="E1074" s="1" t="s">
        <v>442</v>
      </c>
      <c r="F1074" t="str">
        <f t="array" ref="F1074">IF(VLOOKUP(A1074&amp;I1074,IF({1,0},'8.1论文（前端查询） 需要导入-待处理)'!E:E&amp;'8.1论文（前端查询） 需要导入-待处理)'!G:G,'8.1论文（前端查询） 需要导入-待处理)'!J:J),2,)="1","独立完成","合作完成")</f>
        <v>独立完成</v>
      </c>
      <c r="G1074" t="str">
        <f t="array" ref="G1074">VLOOKUP(A1074&amp;I1074,IF({1,0},'8.1论文（前端查询） 需要导入-待处理)'!E:E&amp;'8.1论文（前端查询） 需要导入-待处理)'!G:G,'8.1论文（前端查询） 需要导入-待处理)'!A:A),2,)</f>
        <v>2016</v>
      </c>
      <c r="H1074" t="str">
        <f>VLOOKUP(T1074,刊物分数!A:D,3,1)</f>
        <v>一般期刊、公开出版的论文集</v>
      </c>
      <c r="I1074" t="s">
        <v>2984</v>
      </c>
      <c r="J1074" t="str">
        <f t="array" ref="J1074">VLOOKUP(A1074&amp;I1074,IF({1,0},'8.1论文（前端查询） 需要导入-待处理)'!E:E&amp;'8.1论文（前端查询） 需要导入-待处理)'!G:G,'8.1论文（前端查询） 需要导入-待处理)'!I:I),2,)</f>
        <v>2002-08-15 </v>
      </c>
      <c r="K1074" t="str">
        <f t="array" ref="K1074">VLOOKUP(A1074&amp;I1074,IF({1,0},'8.1论文（前端查询） 需要导入-待处理)'!E:E&amp;'8.1论文（前端查询） 需要导入-待处理)'!G:G,'8.1论文（前端查询） 需要导入-待处理)'!H:H),2,)</f>
        <v>6</v>
      </c>
      <c r="L1074" t="s">
        <v>27</v>
      </c>
      <c r="M1074" t="s">
        <v>444</v>
      </c>
      <c r="N1074" t="s">
        <v>29</v>
      </c>
      <c r="R1074" t="str">
        <f>CONCATENATE(E1074,"(",VLOOKUP(H1074,刊物分数!C:D,2,)*70%,")")</f>
        <v>sunyuanming(14)</v>
      </c>
      <c r="T1074">
        <v>10</v>
      </c>
    </row>
    <row r="1075" hidden="1" spans="1:20">
      <c r="A1075" t="s">
        <v>2986</v>
      </c>
      <c r="B1075" s="9" t="s">
        <v>2987</v>
      </c>
      <c r="C1075" t="str">
        <f t="array" ref="C1075">IF(ISNA(VLOOKUP(A1075&amp;I1075&amp;"1",IF({1,0},'8.1论文（前端查询） 需要导入-待处理)'!E:E&amp;'8.1论文（前端查询） 需要导入-待处理)'!G:G&amp;'8.1论文（前端查询） 需要导入-待处理)'!K:K,'8.1论文（前端查询） 需要导入-待处理)'!B:B),2,)),VLOOKUP(A1075,IF({1,0},'8.1论文（前端查询） 需要导入-待处理)'!E:E,'8.1论文（前端查询） 需要导入-待处理)'!B:B),2,),VLOOKUP(A1075&amp;I1075&amp;"1",IF({1,0},'8.1论文（前端查询） 需要导入-待处理)'!E:E&amp;'8.1论文（前端查询） 需要导入-待处理)'!G:G&amp;'8.1论文（前端查询） 需要导入-待处理)'!K:K,'8.1论文（前端查询） 需要导入-待处理)'!B:B),2,))</f>
        <v>孙元明</v>
      </c>
      <c r="D1075" t="str">
        <f>VLOOKUP(C1075,[1]Sheet1!$A:$B,2,)</f>
        <v>sunyuanming</v>
      </c>
      <c r="E1075" s="1" t="s">
        <v>442</v>
      </c>
      <c r="F1075" t="str">
        <f t="array" ref="F1075">IF(VLOOKUP(A1075&amp;I1075,IF({1,0},'8.1论文（前端查询） 需要导入-待处理)'!E:E&amp;'8.1论文（前端查询） 需要导入-待处理)'!G:G,'8.1论文（前端查询） 需要导入-待处理)'!J:J),2,)="1","独立完成","合作完成")</f>
        <v>独立完成</v>
      </c>
      <c r="G1075" t="str">
        <f t="array" ref="G1075">VLOOKUP(A1075&amp;I1075,IF({1,0},'8.1论文（前端查询） 需要导入-待处理)'!E:E&amp;'8.1论文（前端查询） 需要导入-待处理)'!G:G,'8.1论文（前端查询） 需要导入-待处理)'!A:A),2,)</f>
        <v>2016</v>
      </c>
      <c r="H1075" t="str">
        <f>VLOOKUP(T1075,刊物分数!A:D,3,1)</f>
        <v>内部刊物</v>
      </c>
      <c r="I1075" t="s">
        <v>2987</v>
      </c>
      <c r="J1075" t="str">
        <f t="array" ref="J1075">VLOOKUP(A1075&amp;I1075,IF({1,0},'8.1论文（前端查询） 需要导入-待处理)'!E:E&amp;'8.1论文（前端查询） 需要导入-待处理)'!G:G,'8.1论文（前端查询） 需要导入-待处理)'!I:I),2,)</f>
        <v>2015-04-08 </v>
      </c>
      <c r="K1075" t="str">
        <f t="array" ref="K1075">VLOOKUP(A1075&amp;I1075,IF({1,0},'8.1论文（前端查询） 需要导入-待处理)'!E:E&amp;'8.1论文（前端查询） 需要导入-待处理)'!G:G,'8.1论文（前端查询） 需要导入-待处理)'!H:H),2,)</f>
        <v>2</v>
      </c>
      <c r="L1075" t="s">
        <v>27</v>
      </c>
      <c r="M1075" t="s">
        <v>444</v>
      </c>
      <c r="N1075" t="s">
        <v>29</v>
      </c>
      <c r="R1075" t="str">
        <f>CONCATENATE(E1075,"(",VLOOKUP(H1075,刊物分数!C:D,2,)*70%,")")</f>
        <v>sunyuanming(3.5)</v>
      </c>
      <c r="T1075">
        <v>2</v>
      </c>
    </row>
    <row r="1076" hidden="1" spans="1:20">
      <c r="A1076" t="s">
        <v>2988</v>
      </c>
      <c r="B1076" s="9" t="s">
        <v>2989</v>
      </c>
      <c r="C1076" t="str">
        <f t="array" ref="C1076">IF(ISNA(VLOOKUP(A1076&amp;I1076&amp;"1",IF({1,0},'8.1论文（前端查询） 需要导入-待处理)'!E:E&amp;'8.1论文（前端查询） 需要导入-待处理)'!G:G&amp;'8.1论文（前端查询） 需要导入-待处理)'!K:K,'8.1论文（前端查询） 需要导入-待处理)'!B:B),2,)),VLOOKUP(A1076,IF({1,0},'8.1论文（前端查询） 需要导入-待处理)'!E:E,'8.1论文（前端查询） 需要导入-待处理)'!B:B),2,),VLOOKUP(A1076&amp;I1076&amp;"1",IF({1,0},'8.1论文（前端查询） 需要导入-待处理)'!E:E&amp;'8.1论文（前端查询） 需要导入-待处理)'!G:G&amp;'8.1论文（前端查询） 需要导入-待处理)'!K:K,'8.1论文（前端查询） 需要导入-待处理)'!B:B),2,))</f>
        <v>田军</v>
      </c>
      <c r="D1076" t="str">
        <f>VLOOKUP(C1076,[1]Sheet1!$A:$B,2,)</f>
        <v>tianjun</v>
      </c>
      <c r="E1076" s="1" t="s">
        <v>1347</v>
      </c>
      <c r="F1076" t="str">
        <f t="array" ref="F1076">IF(VLOOKUP(A1076&amp;I1076,IF({1,0},'8.1论文（前端查询） 需要导入-待处理)'!E:E&amp;'8.1论文（前端查询） 需要导入-待处理)'!G:G,'8.1论文（前端查询） 需要导入-待处理)'!J:J),2,)="1","独立完成","合作完成")</f>
        <v>独立完成</v>
      </c>
      <c r="G1076" t="str">
        <f t="array" ref="G1076">VLOOKUP(A1076&amp;I1076,IF({1,0},'8.1论文（前端查询） 需要导入-待处理)'!E:E&amp;'8.1论文（前端查询） 需要导入-待处理)'!G:G,'8.1论文（前端查询） 需要导入-待处理)'!A:A),2,)</f>
        <v>2016</v>
      </c>
      <c r="H1076" t="str">
        <f>VLOOKUP(T1076,刊物分数!A:D,3,1)</f>
        <v>内部刊物</v>
      </c>
      <c r="I1076" t="s">
        <v>2989</v>
      </c>
      <c r="J1076" t="str">
        <f t="array" ref="J1076">VLOOKUP(A1076&amp;I1076,IF({1,0},'8.1论文（前端查询） 需要导入-待处理)'!E:E&amp;'8.1论文（前端查询） 需要导入-待处理)'!G:G,'8.1论文（前端查询） 需要导入-待处理)'!I:I),2,)</f>
        <v>2016-03-31 </v>
      </c>
      <c r="K1076" t="str">
        <f t="array" ref="K1076">VLOOKUP(A1076&amp;I1076,IF({1,0},'8.1论文（前端查询） 需要导入-待处理)'!E:E&amp;'8.1论文（前端查询） 需要导入-待处理)'!G:G,'8.1论文（前端查询） 需要导入-待处理)'!H:H),2,)</f>
        <v>1.2</v>
      </c>
      <c r="L1076" t="s">
        <v>27</v>
      </c>
      <c r="M1076" t="s">
        <v>1350</v>
      </c>
      <c r="N1076" t="s">
        <v>29</v>
      </c>
      <c r="R1076" t="str">
        <f>CONCATENATE(E1076,"(",VLOOKUP(H1076,刊物分数!C:D,2,)*70%,")")</f>
        <v>tianjun(3.5)</v>
      </c>
      <c r="T1076">
        <v>2</v>
      </c>
    </row>
    <row r="1077" hidden="1" spans="1:20">
      <c r="A1077" t="s">
        <v>2992</v>
      </c>
      <c r="B1077" s="9" t="s">
        <v>2161</v>
      </c>
      <c r="C1077" t="str">
        <f t="array" ref="C1077">IF(ISNA(VLOOKUP(A1077&amp;I1077&amp;"1",IF({1,0},'8.1论文（前端查询） 需要导入-待处理)'!E:E&amp;'8.1论文（前端查询） 需要导入-待处理)'!G:G&amp;'8.1论文（前端查询） 需要导入-待处理)'!K:K,'8.1论文（前端查询） 需要导入-待处理)'!B:B),2,)),VLOOKUP(A1077,IF({1,0},'8.1论文（前端查询） 需要导入-待处理)'!E:E,'8.1论文（前端查询） 需要导入-待处理)'!B:B),2,),VLOOKUP(A1077&amp;I1077&amp;"1",IF({1,0},'8.1论文（前端查询） 需要导入-待处理)'!E:E&amp;'8.1论文（前端查询） 需要导入-待处理)'!G:G&amp;'8.1论文（前端查询） 需要导入-待处理)'!K:K,'8.1论文（前端查询） 需要导入-待处理)'!B:B),2,))</f>
        <v>王小明</v>
      </c>
      <c r="D1077" t="str">
        <f>VLOOKUP(C1077,[1]Sheet1!$A:$B,2,)</f>
        <v>wangxiaoming</v>
      </c>
      <c r="E1077" s="1" t="s">
        <v>473</v>
      </c>
      <c r="F1077" t="str">
        <f t="array" ref="F1077">IF(VLOOKUP(A1077&amp;I1077,IF({1,0},'8.1论文（前端查询） 需要导入-待处理)'!E:E&amp;'8.1论文（前端查询） 需要导入-待处理)'!G:G,'8.1论文（前端查询） 需要导入-待处理)'!J:J),2,)="1","独立完成","合作完成")</f>
        <v>独立完成</v>
      </c>
      <c r="G1077" t="str">
        <f t="array" ref="G1077">VLOOKUP(A1077&amp;I1077,IF({1,0},'8.1论文（前端查询） 需要导入-待处理)'!E:E&amp;'8.1论文（前端查询） 需要导入-待处理)'!G:G,'8.1论文（前端查询） 需要导入-待处理)'!A:A),2,)</f>
        <v>2016</v>
      </c>
      <c r="H1077" t="str">
        <f>VLOOKUP(T1077,刊物分数!A:D,3,1)</f>
        <v>一般核心期刊</v>
      </c>
      <c r="I1077" t="s">
        <v>2161</v>
      </c>
      <c r="J1077" t="str">
        <f t="array" ref="J1077">VLOOKUP(A1077&amp;I1077,IF({1,0},'8.1论文（前端查询） 需要导入-待处理)'!E:E&amp;'8.1论文（前端查询） 需要导入-待处理)'!G:G,'8.1论文（前端查询） 需要导入-待处理)'!I:I),2,)</f>
        <v>2016-07-25 </v>
      </c>
      <c r="K1077" t="str">
        <f t="array" ref="K1077">VLOOKUP(A1077&amp;I1077,IF({1,0},'8.1论文（前端查询） 需要导入-待处理)'!E:E&amp;'8.1论文（前端查询） 需要导入-待处理)'!G:G,'8.1论文（前端查询） 需要导入-待处理)'!H:H),2,)</f>
        <v>1.02</v>
      </c>
      <c r="L1077" t="s">
        <v>27</v>
      </c>
      <c r="M1077" t="s">
        <v>477</v>
      </c>
      <c r="N1077" t="s">
        <v>29</v>
      </c>
      <c r="R1077" t="str">
        <f>CONCATENATE(E1077,"(",VLOOKUP(H1077,刊物分数!C:D,2,)*70%,")")</f>
        <v>wangxiaoming(42)</v>
      </c>
      <c r="T1077">
        <v>30</v>
      </c>
    </row>
    <row r="1078" hidden="1" spans="1:20">
      <c r="A1078" t="s">
        <v>2994</v>
      </c>
      <c r="B1078" s="9" t="s">
        <v>1063</v>
      </c>
      <c r="C1078" t="str">
        <f t="array" ref="C1078">IF(ISNA(VLOOKUP(A1078&amp;I1078&amp;"1",IF({1,0},'8.1论文（前端查询） 需要导入-待处理)'!E:E&amp;'8.1论文（前端查询） 需要导入-待处理)'!G:G&amp;'8.1论文（前端查询） 需要导入-待处理)'!K:K,'8.1论文（前端查询） 需要导入-待处理)'!B:B),2,)),VLOOKUP(A1078,IF({1,0},'8.1论文（前端查询） 需要导入-待处理)'!E:E,'8.1论文（前端查询） 需要导入-待处理)'!B:B),2,),VLOOKUP(A1078&amp;I1078&amp;"1",IF({1,0},'8.1论文（前端查询） 需要导入-待处理)'!E:E&amp;'8.1论文（前端查询） 需要导入-待处理)'!G:G&amp;'8.1论文（前端查询） 需要导入-待处理)'!K:K,'8.1论文（前端查询） 需要导入-待处理)'!B:B),2,))</f>
        <v>王资博</v>
      </c>
      <c r="D1078" t="str">
        <f>VLOOKUP(C1078,[1]Sheet1!$A:$B,2,)</f>
        <v>wangzibo</v>
      </c>
      <c r="E1078" s="1" t="s">
        <v>2329</v>
      </c>
      <c r="F1078" t="str">
        <f t="array" ref="F1078">IF(VLOOKUP(A1078&amp;I1078,IF({1,0},'8.1论文（前端查询） 需要导入-待处理)'!E:E&amp;'8.1论文（前端查询） 需要导入-待处理)'!G:G,'8.1论文（前端查询） 需要导入-待处理)'!J:J),2,)="1","独立完成","合作完成")</f>
        <v>独立完成</v>
      </c>
      <c r="G1078" t="str">
        <f t="array" ref="G1078">VLOOKUP(A1078&amp;I1078,IF({1,0},'8.1论文（前端查询） 需要导入-待处理)'!E:E&amp;'8.1论文（前端查询） 需要导入-待处理)'!G:G,'8.1论文（前端查询） 需要导入-待处理)'!A:A),2,)</f>
        <v>2016</v>
      </c>
      <c r="H1078" t="str">
        <f>VLOOKUP(T1078,刊物分数!A:D,3,1)</f>
        <v>一般期刊、公开出版的论文集</v>
      </c>
      <c r="I1078" t="s">
        <v>1063</v>
      </c>
      <c r="J1078" t="str">
        <f t="array" ref="J1078">VLOOKUP(A1078&amp;I1078,IF({1,0},'8.1论文（前端查询） 需要导入-待处理)'!E:E&amp;'8.1论文（前端查询） 需要导入-待处理)'!G:G,'8.1论文（前端查询） 需要导入-待处理)'!I:I),2,)</f>
        <v>2016-11-28 </v>
      </c>
      <c r="K1078" t="str">
        <f t="array" ref="K1078">VLOOKUP(A1078&amp;I1078,IF({1,0},'8.1论文（前端查询） 需要导入-待处理)'!E:E&amp;'8.1论文（前端查询） 需要导入-待处理)'!G:G,'8.1论文（前端查询） 需要导入-待处理)'!H:H),2,)</f>
        <v>1.2</v>
      </c>
      <c r="L1078" t="s">
        <v>27</v>
      </c>
      <c r="M1078" t="s">
        <v>2330</v>
      </c>
      <c r="N1078" t="s">
        <v>29</v>
      </c>
      <c r="R1078" t="str">
        <f>CONCATENATE(E1078,"(",VLOOKUP(H1078,刊物分数!C:D,2,)*70%,")")</f>
        <v>wangzibo(14)</v>
      </c>
      <c r="T1078">
        <v>20</v>
      </c>
    </row>
    <row r="1079" hidden="1" spans="1:20">
      <c r="A1079" t="s">
        <v>2996</v>
      </c>
      <c r="B1079" s="9" t="s">
        <v>210</v>
      </c>
      <c r="C1079" t="str">
        <f t="array" ref="C1079">IF(ISNA(VLOOKUP(A1079&amp;I1079&amp;"1",IF({1,0},'8.1论文（前端查询） 需要导入-待处理)'!E:E&amp;'8.1论文（前端查询） 需要导入-待处理)'!G:G&amp;'8.1论文（前端查询） 需要导入-待处理)'!K:K,'8.1论文（前端查询） 需要导入-待处理)'!B:B),2,)),VLOOKUP(A1079,IF({1,0},'8.1论文（前端查询） 需要导入-待处理)'!E:E,'8.1论文（前端查询） 需要导入-待处理)'!B:B),2,),VLOOKUP(A1079&amp;I1079&amp;"1",IF({1,0},'8.1论文（前端查询） 需要导入-待处理)'!E:E&amp;'8.1论文（前端查询） 需要导入-待处理)'!G:G&amp;'8.1论文（前端查询） 需要导入-待处理)'!K:K,'8.1论文（前端查询） 需要导入-待处理)'!B:B),2,))</f>
        <v>王资博</v>
      </c>
      <c r="D1079" t="str">
        <f>VLOOKUP(C1079,[1]Sheet1!$A:$B,2,)</f>
        <v>wangzibo</v>
      </c>
      <c r="E1079" s="1" t="s">
        <v>2329</v>
      </c>
      <c r="F1079" t="str">
        <f t="array" ref="F1079">IF(VLOOKUP(A1079&amp;I1079,IF({1,0},'8.1论文（前端查询） 需要导入-待处理)'!E:E&amp;'8.1论文（前端查询） 需要导入-待处理)'!G:G,'8.1论文（前端查询） 需要导入-待处理)'!J:J),2,)="1","独立完成","合作完成")</f>
        <v>独立完成</v>
      </c>
      <c r="G1079" t="str">
        <f t="array" ref="G1079">VLOOKUP(A1079&amp;I1079,IF({1,0},'8.1论文（前端查询） 需要导入-待处理)'!E:E&amp;'8.1论文（前端查询） 需要导入-待处理)'!G:G,'8.1论文（前端查询） 需要导入-待处理)'!A:A),2,)</f>
        <v>2016</v>
      </c>
      <c r="H1079" t="str">
        <f>VLOOKUP(T1079,刊物分数!A:D,3,1)</f>
        <v>一般期刊、公开出版的论文集</v>
      </c>
      <c r="I1079" t="s">
        <v>210</v>
      </c>
      <c r="J1079" t="str">
        <f t="array" ref="J1079">VLOOKUP(A1079&amp;I1079,IF({1,0},'8.1论文（前端查询） 需要导入-待处理)'!E:E&amp;'8.1论文（前端查询） 需要导入-待处理)'!G:G,'8.1论文（前端查询） 需要导入-待处理)'!I:I),2,)</f>
        <v>2016-11-20 </v>
      </c>
      <c r="K1079" t="str">
        <f t="array" ref="K1079">VLOOKUP(A1079&amp;I1079,IF({1,0},'8.1论文（前端查询） 需要导入-待处理)'!E:E&amp;'8.1论文（前端查询） 需要导入-待处理)'!G:G,'8.1论文（前端查询） 需要导入-待处理)'!H:H),2,)</f>
        <v>0.6</v>
      </c>
      <c r="L1079" t="s">
        <v>27</v>
      </c>
      <c r="M1079" t="s">
        <v>2330</v>
      </c>
      <c r="N1079" t="s">
        <v>29</v>
      </c>
      <c r="R1079" t="str">
        <f>CONCATENATE(E1079,"(",VLOOKUP(H1079,刊物分数!C:D,2,)*70%,")")</f>
        <v>wangzibo(14)</v>
      </c>
      <c r="T1079">
        <v>10</v>
      </c>
    </row>
    <row r="1080" hidden="1" spans="1:20">
      <c r="A1080" t="s">
        <v>2998</v>
      </c>
      <c r="B1080" s="9" t="s">
        <v>2652</v>
      </c>
      <c r="C1080" t="str">
        <f t="array" ref="C1080">IF(ISNA(VLOOKUP(A1080&amp;I1080&amp;"1",IF({1,0},'8.1论文（前端查询） 需要导入-待处理)'!E:E&amp;'8.1论文（前端查询） 需要导入-待处理)'!G:G&amp;'8.1论文（前端查询） 需要导入-待处理)'!K:K,'8.1论文（前端查询） 需要导入-待处理)'!B:B),2,)),VLOOKUP(A1080,IF({1,0},'8.1论文（前端查询） 需要导入-待处理)'!E:E,'8.1论文（前端查询） 需要导入-待处理)'!B:B),2,),VLOOKUP(A1080&amp;I1080&amp;"1",IF({1,0},'8.1论文（前端查询） 需要导入-待处理)'!E:E&amp;'8.1论文（前端查询） 需要导入-待处理)'!G:G&amp;'8.1论文（前端查询） 需要导入-待处理)'!K:K,'8.1论文（前端查询） 需要导入-待处理)'!B:B),2,))</f>
        <v>王资博</v>
      </c>
      <c r="D1080" t="str">
        <f>VLOOKUP(C1080,[1]Sheet1!$A:$B,2,)</f>
        <v>wangzibo</v>
      </c>
      <c r="E1080" s="1" t="s">
        <v>2329</v>
      </c>
      <c r="F1080" t="str">
        <f t="array" ref="F1080">IF(VLOOKUP(A1080&amp;I1080,IF({1,0},'8.1论文（前端查询） 需要导入-待处理)'!E:E&amp;'8.1论文（前端查询） 需要导入-待处理)'!G:G,'8.1论文（前端查询） 需要导入-待处理)'!J:J),2,)="1","独立完成","合作完成")</f>
        <v>独立完成</v>
      </c>
      <c r="G1080" t="str">
        <f t="array" ref="G1080">VLOOKUP(A1080&amp;I1080,IF({1,0},'8.1论文（前端查询） 需要导入-待处理)'!E:E&amp;'8.1论文（前端查询） 需要导入-待处理)'!G:G,'8.1论文（前端查询） 需要导入-待处理)'!A:A),2,)</f>
        <v>2016</v>
      </c>
      <c r="H1080" t="str">
        <f>VLOOKUP(T1080,刊物分数!A:D,3,1)</f>
        <v>一般期刊、公开出版的论文集</v>
      </c>
      <c r="I1080" t="s">
        <v>2652</v>
      </c>
      <c r="J1080" t="str">
        <f t="array" ref="J1080">VLOOKUP(A1080&amp;I1080,IF({1,0},'8.1论文（前端查询） 需要导入-待处理)'!E:E&amp;'8.1论文（前端查询） 需要导入-待处理)'!G:G,'8.1论文（前端查询） 需要导入-待处理)'!I:I),2,)</f>
        <v>2015-12-25 </v>
      </c>
      <c r="K1080" t="str">
        <f t="array" ref="K1080">VLOOKUP(A1080&amp;I1080,IF({1,0},'8.1论文（前端查询） 需要导入-待处理)'!E:E&amp;'8.1论文（前端查询） 需要导入-待处理)'!G:G,'8.1论文（前端查询） 需要导入-待处理)'!H:H),2,)</f>
        <v>0.8</v>
      </c>
      <c r="L1080" t="s">
        <v>27</v>
      </c>
      <c r="M1080" t="s">
        <v>2330</v>
      </c>
      <c r="N1080" t="s">
        <v>29</v>
      </c>
      <c r="R1080" t="str">
        <f>CONCATENATE(E1080,"(",VLOOKUP(H1080,刊物分数!C:D,2,)*70%,")")</f>
        <v>wangzibo(14)</v>
      </c>
      <c r="T1080">
        <v>10</v>
      </c>
    </row>
    <row r="1081" hidden="1" spans="1:20">
      <c r="A1081" t="s">
        <v>2999</v>
      </c>
      <c r="B1081" s="9" t="s">
        <v>153</v>
      </c>
      <c r="C1081" t="str">
        <f t="array" ref="C1081">IF(ISNA(VLOOKUP(A1081&amp;I1081&amp;"1",IF({1,0},'8.1论文（前端查询） 需要导入-待处理)'!E:E&amp;'8.1论文（前端查询） 需要导入-待处理)'!G:G&amp;'8.1论文（前端查询） 需要导入-待处理)'!K:K,'8.1论文（前端查询） 需要导入-待处理)'!B:B),2,)),VLOOKUP(A1081,IF({1,0},'8.1论文（前端查询） 需要导入-待处理)'!E:E,'8.1论文（前端查询） 需要导入-待处理)'!B:B),2,),VLOOKUP(A1081&amp;I1081&amp;"1",IF({1,0},'8.1论文（前端查询） 需要导入-待处理)'!E:E&amp;'8.1论文（前端查询） 需要导入-待处理)'!G:G&amp;'8.1论文（前端查询） 需要导入-待处理)'!K:K,'8.1论文（前端查询） 需要导入-待处理)'!B:B),2,))</f>
        <v>王资博</v>
      </c>
      <c r="D1081" t="str">
        <f>VLOOKUP(C1081,[1]Sheet1!$A:$B,2,)</f>
        <v>wangzibo</v>
      </c>
      <c r="E1081" s="1" t="s">
        <v>2329</v>
      </c>
      <c r="F1081" t="str">
        <f t="array" ref="F1081">IF(VLOOKUP(A1081&amp;I1081,IF({1,0},'8.1论文（前端查询） 需要导入-待处理)'!E:E&amp;'8.1论文（前端查询） 需要导入-待处理)'!G:G,'8.1论文（前端查询） 需要导入-待处理)'!J:J),2,)="1","独立完成","合作完成")</f>
        <v>独立完成</v>
      </c>
      <c r="G1081" t="str">
        <f t="array" ref="G1081">VLOOKUP(A1081&amp;I1081,IF({1,0},'8.1论文（前端查询） 需要导入-待处理)'!E:E&amp;'8.1论文（前端查询） 需要导入-待处理)'!G:G,'8.1论文（前端查询） 需要导入-待处理)'!A:A),2,)</f>
        <v>2016</v>
      </c>
      <c r="H1081" t="str">
        <f>VLOOKUP(T1081,刊物分数!A:D,3,1)</f>
        <v>一般期刊、公开出版的论文集</v>
      </c>
      <c r="I1081" t="s">
        <v>153</v>
      </c>
      <c r="J1081" t="str">
        <f t="array" ref="J1081">VLOOKUP(A1081&amp;I1081,IF({1,0},'8.1论文（前端查询） 需要导入-待处理)'!E:E&amp;'8.1论文（前端查询） 需要导入-待处理)'!G:G,'8.1论文（前端查询） 需要导入-待处理)'!I:I),2,)</f>
        <v>2016-10-15 </v>
      </c>
      <c r="K1081" t="str">
        <f t="array" ref="K1081">VLOOKUP(A1081&amp;I1081,IF({1,0},'8.1论文（前端查询） 需要导入-待处理)'!E:E&amp;'8.1论文（前端查询） 需要导入-待处理)'!G:G,'8.1论文（前端查询） 需要导入-待处理)'!H:H),2,)</f>
        <v>1.5</v>
      </c>
      <c r="L1081" t="s">
        <v>27</v>
      </c>
      <c r="M1081" t="s">
        <v>2330</v>
      </c>
      <c r="N1081" t="s">
        <v>29</v>
      </c>
      <c r="R1081" t="str">
        <f>CONCATENATE(E1081,"(",VLOOKUP(H1081,刊物分数!C:D,2,)*70%,")")</f>
        <v>wangzibo(14)</v>
      </c>
      <c r="T1081">
        <v>10</v>
      </c>
    </row>
    <row r="1082" hidden="1" spans="1:20">
      <c r="A1082" t="s">
        <v>3001</v>
      </c>
      <c r="B1082" s="9" t="s">
        <v>3002</v>
      </c>
      <c r="C1082" t="str">
        <f t="array" ref="C1082">IF(ISNA(VLOOKUP(A1082&amp;I1082&amp;"1",IF({1,0},'8.1论文（前端查询） 需要导入-待处理)'!E:E&amp;'8.1论文（前端查询） 需要导入-待处理)'!G:G&amp;'8.1论文（前端查询） 需要导入-待处理)'!K:K,'8.1论文（前端查询） 需要导入-待处理)'!B:B),2,)),VLOOKUP(A1082,IF({1,0},'8.1论文（前端查询） 需要导入-待处理)'!E:E,'8.1论文（前端查询） 需要导入-待处理)'!B:B),2,),VLOOKUP(A1082&amp;I1082&amp;"1",IF({1,0},'8.1论文（前端查询） 需要导入-待处理)'!E:E&amp;'8.1论文（前端查询） 需要导入-待处理)'!G:G&amp;'8.1论文（前端查询） 需要导入-待处理)'!K:K,'8.1论文（前端查询） 需要导入-待处理)'!B:B),2,))</f>
        <v>王资博</v>
      </c>
      <c r="D1082" t="str">
        <f>VLOOKUP(C1082,[1]Sheet1!$A:$B,2,)</f>
        <v>wangzibo</v>
      </c>
      <c r="E1082" s="1" t="s">
        <v>2329</v>
      </c>
      <c r="F1082" t="str">
        <f t="array" ref="F1082">IF(VLOOKUP(A1082&amp;I1082,IF({1,0},'8.1论文（前端查询） 需要导入-待处理)'!E:E&amp;'8.1论文（前端查询） 需要导入-待处理)'!G:G,'8.1论文（前端查询） 需要导入-待处理)'!J:J),2,)="1","独立完成","合作完成")</f>
        <v>独立完成</v>
      </c>
      <c r="G1082" t="str">
        <f t="array" ref="G1082">VLOOKUP(A1082&amp;I1082,IF({1,0},'8.1论文（前端查询） 需要导入-待处理)'!E:E&amp;'8.1论文（前端查询） 需要导入-待处理)'!G:G,'8.1论文（前端查询） 需要导入-待处理)'!A:A),2,)</f>
        <v>2016</v>
      </c>
      <c r="H1082" t="str">
        <f>VLOOKUP(T1082,刊物分数!A:D,3,1)</f>
        <v>一般期刊、公开出版的论文集</v>
      </c>
      <c r="I1082" t="s">
        <v>3002</v>
      </c>
      <c r="J1082" t="str">
        <f t="array" ref="J1082">VLOOKUP(A1082&amp;I1082,IF({1,0},'8.1论文（前端查询） 需要导入-待处理)'!E:E&amp;'8.1论文（前端查询） 需要导入-待处理)'!G:G,'8.1论文（前端查询） 需要导入-待处理)'!I:I),2,)</f>
        <v>2016-01-01 </v>
      </c>
      <c r="K1082" t="str">
        <f t="array" ref="K1082">VLOOKUP(A1082&amp;I1082,IF({1,0},'8.1论文（前端查询） 需要导入-待处理)'!E:E&amp;'8.1论文（前端查询） 需要导入-待处理)'!G:G,'8.1论文（前端查询） 需要导入-待处理)'!H:H),2,)</f>
        <v>1.2</v>
      </c>
      <c r="L1082" t="s">
        <v>27</v>
      </c>
      <c r="M1082" t="s">
        <v>2330</v>
      </c>
      <c r="N1082" t="s">
        <v>29</v>
      </c>
      <c r="R1082" t="str">
        <f>CONCATENATE(E1082,"(",VLOOKUP(H1082,刊物分数!C:D,2,)*70%,")")</f>
        <v>wangzibo(14)</v>
      </c>
      <c r="T1082">
        <v>10</v>
      </c>
    </row>
    <row r="1083" hidden="1" spans="1:20">
      <c r="A1083" t="s">
        <v>3003</v>
      </c>
      <c r="B1083" s="9" t="s">
        <v>3002</v>
      </c>
      <c r="C1083" t="str">
        <f t="array" ref="C1083">IF(ISNA(VLOOKUP(A1083&amp;I1083&amp;"1",IF({1,0},'8.1论文（前端查询） 需要导入-待处理)'!E:E&amp;'8.1论文（前端查询） 需要导入-待处理)'!G:G&amp;'8.1论文（前端查询） 需要导入-待处理)'!K:K,'8.1论文（前端查询） 需要导入-待处理)'!B:B),2,)),VLOOKUP(A1083,IF({1,0},'8.1论文（前端查询） 需要导入-待处理)'!E:E,'8.1论文（前端查询） 需要导入-待处理)'!B:B),2,),VLOOKUP(A1083&amp;I1083&amp;"1",IF({1,0},'8.1论文（前端查询） 需要导入-待处理)'!E:E&amp;'8.1论文（前端查询） 需要导入-待处理)'!G:G&amp;'8.1论文（前端查询） 需要导入-待处理)'!K:K,'8.1论文（前端查询） 需要导入-待处理)'!B:B),2,))</f>
        <v>王资博</v>
      </c>
      <c r="D1083" t="str">
        <f>VLOOKUP(C1083,[1]Sheet1!$A:$B,2,)</f>
        <v>wangzibo</v>
      </c>
      <c r="E1083" s="1" t="s">
        <v>2329</v>
      </c>
      <c r="F1083" t="str">
        <f t="array" ref="F1083">IF(VLOOKUP(A1083&amp;I1083,IF({1,0},'8.1论文（前端查询） 需要导入-待处理)'!E:E&amp;'8.1论文（前端查询） 需要导入-待处理)'!G:G,'8.1论文（前端查询） 需要导入-待处理)'!J:J),2,)="1","独立完成","合作完成")</f>
        <v>合作完成</v>
      </c>
      <c r="G1083" t="str">
        <f t="array" ref="G1083">VLOOKUP(A1083&amp;I1083,IF({1,0},'8.1论文（前端查询） 需要导入-待处理)'!E:E&amp;'8.1论文（前端查询） 需要导入-待处理)'!G:G,'8.1论文（前端查询） 需要导入-待处理)'!A:A),2,)</f>
        <v>2016</v>
      </c>
      <c r="H1083" t="str">
        <f>VLOOKUP(T1083,刊物分数!A:D,3,1)</f>
        <v>一般期刊、公开出版的论文集</v>
      </c>
      <c r="I1083" t="s">
        <v>3002</v>
      </c>
      <c r="J1083" t="str">
        <f t="array" ref="J1083">VLOOKUP(A1083&amp;I1083,IF({1,0},'8.1论文（前端查询） 需要导入-待处理)'!E:E&amp;'8.1论文（前端查询） 需要导入-待处理)'!G:G,'8.1论文（前端查询） 需要导入-待处理)'!I:I),2,)</f>
        <v>2016-01-01 </v>
      </c>
      <c r="K1083" t="str">
        <f t="array" ref="K1083">VLOOKUP(A1083&amp;I1083,IF({1,0},'8.1论文（前端查询） 需要导入-待处理)'!E:E&amp;'8.1论文（前端查询） 需要导入-待处理)'!G:G,'8.1论文（前端查询） 需要导入-待处理)'!H:H),2,)</f>
        <v>0.8</v>
      </c>
      <c r="L1083" t="s">
        <v>27</v>
      </c>
      <c r="M1083" t="s">
        <v>2330</v>
      </c>
      <c r="N1083" t="s">
        <v>29</v>
      </c>
      <c r="R1083" t="str">
        <f>CONCATENATE(E1083,"(",VLOOKUP(H1083,刊物分数!C:D,2,)*70%,")")</f>
        <v>wangzibo(14)</v>
      </c>
      <c r="T1083">
        <v>10</v>
      </c>
    </row>
    <row r="1084" hidden="1" spans="1:20">
      <c r="A1084" t="s">
        <v>3004</v>
      </c>
      <c r="B1084" s="9" t="s">
        <v>210</v>
      </c>
      <c r="C1084" t="str">
        <f t="array" ref="C1084">IF(ISNA(VLOOKUP(A1084&amp;I1084&amp;"1",IF({1,0},'8.1论文（前端查询） 需要导入-待处理)'!E:E&amp;'8.1论文（前端查询） 需要导入-待处理)'!G:G&amp;'8.1论文（前端查询） 需要导入-待处理)'!K:K,'8.1论文（前端查询） 需要导入-待处理)'!B:B),2,)),VLOOKUP(A1084,IF({1,0},'8.1论文（前端查询） 需要导入-待处理)'!E:E,'8.1论文（前端查询） 需要导入-待处理)'!B:B),2,),VLOOKUP(A1084&amp;I1084&amp;"1",IF({1,0},'8.1论文（前端查询） 需要导入-待处理)'!E:E&amp;'8.1论文（前端查询） 需要导入-待处理)'!G:G&amp;'8.1论文（前端查询） 需要导入-待处理)'!K:K,'8.1论文（前端查询） 需要导入-待处理)'!B:B),2,))</f>
        <v>王资博</v>
      </c>
      <c r="D1084" t="str">
        <f>VLOOKUP(C1084,[1]Sheet1!$A:$B,2,)</f>
        <v>wangzibo</v>
      </c>
      <c r="E1084" s="1" t="s">
        <v>2329</v>
      </c>
      <c r="F1084" t="str">
        <f t="array" ref="F1084">IF(VLOOKUP(A1084&amp;I1084,IF({1,0},'8.1论文（前端查询） 需要导入-待处理)'!E:E&amp;'8.1论文（前端查询） 需要导入-待处理)'!G:G,'8.1论文（前端查询） 需要导入-待处理)'!J:J),2,)="1","独立完成","合作完成")</f>
        <v>独立完成</v>
      </c>
      <c r="G1084" t="str">
        <f t="array" ref="G1084">VLOOKUP(A1084&amp;I1084,IF({1,0},'8.1论文（前端查询） 需要导入-待处理)'!E:E&amp;'8.1论文（前端查询） 需要导入-待处理)'!G:G,'8.1论文（前端查询） 需要导入-待处理)'!A:A),2,)</f>
        <v>2016</v>
      </c>
      <c r="H1084" t="str">
        <f>VLOOKUP(T1084,刊物分数!A:D,3,1)</f>
        <v>一般期刊、公开出版的论文集</v>
      </c>
      <c r="I1084" t="s">
        <v>210</v>
      </c>
      <c r="J1084" t="str">
        <f t="array" ref="J1084">VLOOKUP(A1084&amp;I1084,IF({1,0},'8.1论文（前端查询） 需要导入-待处理)'!E:E&amp;'8.1论文（前端查询） 需要导入-待处理)'!G:G,'8.1论文（前端查询） 需要导入-待处理)'!I:I),2,)</f>
        <v>2016-05-20 </v>
      </c>
      <c r="K1084" t="str">
        <f t="array" ref="K1084">VLOOKUP(A1084&amp;I1084,IF({1,0},'8.1论文（前端查询） 需要导入-待处理)'!E:E&amp;'8.1论文（前端查询） 需要导入-待处理)'!G:G,'8.1论文（前端查询） 需要导入-待处理)'!H:H),2,)</f>
        <v>0.9</v>
      </c>
      <c r="L1084" t="s">
        <v>27</v>
      </c>
      <c r="M1084" t="s">
        <v>2330</v>
      </c>
      <c r="N1084" t="s">
        <v>29</v>
      </c>
      <c r="R1084" t="str">
        <f>CONCATENATE(E1084,"(",VLOOKUP(H1084,刊物分数!C:D,2,)*70%,")")</f>
        <v>wangzibo(14)</v>
      </c>
      <c r="T1084">
        <v>10</v>
      </c>
    </row>
    <row r="1085" hidden="1" spans="1:20">
      <c r="A1085" t="s">
        <v>3006</v>
      </c>
      <c r="B1085" s="9" t="s">
        <v>3007</v>
      </c>
      <c r="C1085" t="str">
        <f t="array" ref="C1085">IF(ISNA(VLOOKUP(A1085&amp;I1085&amp;"1",IF({1,0},'8.1论文（前端查询） 需要导入-待处理)'!E:E&amp;'8.1论文（前端查询） 需要导入-待处理)'!G:G&amp;'8.1论文（前端查询） 需要导入-待处理)'!K:K,'8.1论文（前端查询） 需要导入-待处理)'!B:B),2,)),VLOOKUP(A1085,IF({1,0},'8.1论文（前端查询） 需要导入-待处理)'!E:E,'8.1论文（前端查询） 需要导入-待处理)'!B:B),2,),VLOOKUP(A1085&amp;I1085&amp;"1",IF({1,0},'8.1论文（前端查询） 需要导入-待处理)'!E:E&amp;'8.1论文（前端查询） 需要导入-待处理)'!G:G&amp;'8.1论文（前端查询） 需要导入-待处理)'!K:K,'8.1论文（前端查询） 需要导入-待处理)'!B:B),2,))</f>
        <v>王资博</v>
      </c>
      <c r="D1085" t="str">
        <f>VLOOKUP(C1085,[1]Sheet1!$A:$B,2,)</f>
        <v>wangzibo</v>
      </c>
      <c r="E1085" s="1" t="s">
        <v>2329</v>
      </c>
      <c r="F1085" t="str">
        <f t="array" ref="F1085">IF(VLOOKUP(A1085&amp;I1085,IF({1,0},'8.1论文（前端查询） 需要导入-待处理)'!E:E&amp;'8.1论文（前端查询） 需要导入-待处理)'!G:G,'8.1论文（前端查询） 需要导入-待处理)'!J:J),2,)="1","独立完成","合作完成")</f>
        <v>独立完成</v>
      </c>
      <c r="G1085" t="str">
        <f t="array" ref="G1085">VLOOKUP(A1085&amp;I1085,IF({1,0},'8.1论文（前端查询） 需要导入-待处理)'!E:E&amp;'8.1论文（前端查询） 需要导入-待处理)'!G:G,'8.1论文（前端查询） 需要导入-待处理)'!A:A),2,)</f>
        <v>2016</v>
      </c>
      <c r="H1085" t="str">
        <f>VLOOKUP(T1085,刊物分数!A:D,3,1)</f>
        <v>一般期刊、公开出版的论文集</v>
      </c>
      <c r="I1085" t="s">
        <v>3007</v>
      </c>
      <c r="J1085" t="str">
        <f t="array" ref="J1085">VLOOKUP(A1085&amp;I1085,IF({1,0},'8.1论文（前端查询） 需要导入-待处理)'!E:E&amp;'8.1论文（前端查询） 需要导入-待处理)'!G:G,'8.1论文（前端查询） 需要导入-待处理)'!I:I),2,)</f>
        <v>2016-09-30 </v>
      </c>
      <c r="K1085" t="str">
        <f t="array" ref="K1085">VLOOKUP(A1085&amp;I1085,IF({1,0},'8.1论文（前端查询） 需要导入-待处理)'!E:E&amp;'8.1论文（前端查询） 需要导入-待处理)'!G:G,'8.1论文（前端查询） 需要导入-待处理)'!H:H),2,)</f>
        <v>0.5</v>
      </c>
      <c r="L1085" t="s">
        <v>27</v>
      </c>
      <c r="M1085" t="s">
        <v>2330</v>
      </c>
      <c r="N1085" t="s">
        <v>29</v>
      </c>
      <c r="R1085" t="str">
        <f>CONCATENATE(E1085,"(",VLOOKUP(H1085,刊物分数!C:D,2,)*70%,")")</f>
        <v>wangzibo(14)</v>
      </c>
      <c r="T1085">
        <v>20</v>
      </c>
    </row>
    <row r="1086" hidden="1" spans="1:20">
      <c r="A1086" t="s">
        <v>3009</v>
      </c>
      <c r="B1086" s="9" t="s">
        <v>75</v>
      </c>
      <c r="C1086" t="str">
        <f t="array" ref="C1086">IF(ISNA(VLOOKUP(A1086&amp;I1086&amp;"1",IF({1,0},'8.1论文（前端查询） 需要导入-待处理)'!E:E&amp;'8.1论文（前端查询） 需要导入-待处理)'!G:G&amp;'8.1论文（前端查询） 需要导入-待处理)'!K:K,'8.1论文（前端查询） 需要导入-待处理)'!B:B),2,)),VLOOKUP(A1086,IF({1,0},'8.1论文（前端查询） 需要导入-待处理)'!E:E,'8.1论文（前端查询） 需要导入-待处理)'!B:B),2,),VLOOKUP(A1086&amp;I1086&amp;"1",IF({1,0},'8.1论文（前端查询） 需要导入-待处理)'!E:E&amp;'8.1论文（前端查询） 需要导入-待处理)'!G:G&amp;'8.1论文（前端查询） 需要导入-待处理)'!K:K,'8.1论文（前端查询） 需要导入-待处理)'!B:B),2,))</f>
        <v>王资博</v>
      </c>
      <c r="D1086" t="str">
        <f>VLOOKUP(C1086,[1]Sheet1!$A:$B,2,)</f>
        <v>wangzibo</v>
      </c>
      <c r="E1086" s="1" t="s">
        <v>2329</v>
      </c>
      <c r="F1086" t="str">
        <f t="array" ref="F1086">IF(VLOOKUP(A1086&amp;I1086,IF({1,0},'8.1论文（前端查询） 需要导入-待处理)'!E:E&amp;'8.1论文（前端查询） 需要导入-待处理)'!G:G,'8.1论文（前端查询） 需要导入-待处理)'!J:J),2,)="1","独立完成","合作完成")</f>
        <v>独立完成</v>
      </c>
      <c r="G1086" t="str">
        <f t="array" ref="G1086">VLOOKUP(A1086&amp;I1086,IF({1,0},'8.1论文（前端查询） 需要导入-待处理)'!E:E&amp;'8.1论文（前端查询） 需要导入-待处理)'!G:G,'8.1论文（前端查询） 需要导入-待处理)'!A:A),2,)</f>
        <v>2016</v>
      </c>
      <c r="H1086" t="str">
        <f>VLOOKUP(T1086,刊物分数!A:D,3,1)</f>
        <v>内部刊物</v>
      </c>
      <c r="I1086" t="s">
        <v>75</v>
      </c>
      <c r="J1086" t="str">
        <f t="array" ref="J1086">VLOOKUP(A1086&amp;I1086,IF({1,0},'8.1论文（前端查询） 需要导入-待处理)'!E:E&amp;'8.1论文（前端查询） 需要导入-待处理)'!G:G,'8.1论文（前端查询） 需要导入-待处理)'!I:I),2,)</f>
        <v>2016-07-20 </v>
      </c>
      <c r="K1086" t="str">
        <f t="array" ref="K1086">VLOOKUP(A1086&amp;I1086,IF({1,0},'8.1论文（前端查询） 需要导入-待处理)'!E:E&amp;'8.1论文（前端查询） 需要导入-待处理)'!G:G,'8.1论文（前端查询） 需要导入-待处理)'!H:H),2,)</f>
        <v>0.4</v>
      </c>
      <c r="L1086" t="s">
        <v>27</v>
      </c>
      <c r="M1086" t="s">
        <v>2330</v>
      </c>
      <c r="N1086" t="s">
        <v>29</v>
      </c>
      <c r="R1086" t="str">
        <f>CONCATENATE(E1086,"(",VLOOKUP(H1086,刊物分数!C:D,2,)*70%,")")</f>
        <v>wangzibo(3.5)</v>
      </c>
      <c r="T1086">
        <v>2</v>
      </c>
    </row>
    <row r="1087" hidden="1" spans="1:20">
      <c r="A1087" t="s">
        <v>2327</v>
      </c>
      <c r="B1087" s="9" t="s">
        <v>3011</v>
      </c>
      <c r="C1087" t="str">
        <f t="array" ref="C1087">IF(ISNA(VLOOKUP(A1087&amp;I1087&amp;"1",IF({1,0},'8.1论文（前端查询） 需要导入-待处理)'!E:E&amp;'8.1论文（前端查询） 需要导入-待处理)'!G:G&amp;'8.1论文（前端查询） 需要导入-待处理)'!K:K,'8.1论文（前端查询） 需要导入-待处理)'!B:B),2,)),VLOOKUP(A1087,IF({1,0},'8.1论文（前端查询） 需要导入-待处理)'!E:E,'8.1论文（前端查询） 需要导入-待处理)'!B:B),2,),VLOOKUP(A1087&amp;I1087&amp;"1",IF({1,0},'8.1论文（前端查询） 需要导入-待处理)'!E:E&amp;'8.1论文（前端查询） 需要导入-待处理)'!G:G&amp;'8.1论文（前端查询） 需要导入-待处理)'!K:K,'8.1论文（前端查询） 需要导入-待处理)'!B:B),2,))</f>
        <v>王资博</v>
      </c>
      <c r="D1087" t="str">
        <f>VLOOKUP(C1087,[1]Sheet1!$A:$B,2,)</f>
        <v>wangzibo</v>
      </c>
      <c r="E1087" s="1" t="s">
        <v>2329</v>
      </c>
      <c r="F1087" t="str">
        <f t="array" ref="F1087">IF(VLOOKUP(A1087&amp;I1087,IF({1,0},'8.1论文（前端查询） 需要导入-待处理)'!E:E&amp;'8.1论文（前端查询） 需要导入-待处理)'!G:G,'8.1论文（前端查询） 需要导入-待处理)'!J:J),2,)="1","独立完成","合作完成")</f>
        <v>独立完成</v>
      </c>
      <c r="G1087" t="str">
        <f t="array" ref="G1087">VLOOKUP(A1087&amp;I1087,IF({1,0},'8.1论文（前端查询） 需要导入-待处理)'!E:E&amp;'8.1论文（前端查询） 需要导入-待处理)'!G:G,'8.1论文（前端查询） 需要导入-待处理)'!A:A),2,)</f>
        <v>2016</v>
      </c>
      <c r="H1087" t="str">
        <f>VLOOKUP(T1087,刊物分数!A:D,3,1)</f>
        <v>一般期刊、公开出版的论文集</v>
      </c>
      <c r="I1087" t="s">
        <v>3011</v>
      </c>
      <c r="J1087" t="str">
        <f t="array" ref="J1087">VLOOKUP(A1087&amp;I1087,IF({1,0},'8.1论文（前端查询） 需要导入-待处理)'!E:E&amp;'8.1论文（前端查询） 需要导入-待处理)'!G:G,'8.1论文（前端查询） 需要导入-待处理)'!I:I),2,)</f>
        <v>2015-12-31 </v>
      </c>
      <c r="K1087" t="str">
        <f t="array" ref="K1087">VLOOKUP(A1087&amp;I1087,IF({1,0},'8.1论文（前端查询） 需要导入-待处理)'!E:E&amp;'8.1论文（前端查询） 需要导入-待处理)'!G:G,'8.1论文（前端查询） 需要导入-待处理)'!H:H),2,)</f>
        <v>1.3</v>
      </c>
      <c r="L1087" t="s">
        <v>27</v>
      </c>
      <c r="M1087" t="s">
        <v>2330</v>
      </c>
      <c r="N1087" t="s">
        <v>29</v>
      </c>
      <c r="R1087" t="str">
        <f>CONCATENATE(E1087,"(",VLOOKUP(H1087,刊物分数!C:D,2,)*70%,")")</f>
        <v>wangzibo(14)</v>
      </c>
      <c r="T1087">
        <v>10</v>
      </c>
    </row>
    <row r="1088" hidden="1" spans="1:20">
      <c r="A1088" t="s">
        <v>3012</v>
      </c>
      <c r="B1088" s="9" t="s">
        <v>3013</v>
      </c>
      <c r="C1088" t="str">
        <f t="array" ref="C1088">IF(ISNA(VLOOKUP(A1088&amp;I1088&amp;"1",IF({1,0},'8.1论文（前端查询） 需要导入-待处理)'!E:E&amp;'8.1论文（前端查询） 需要导入-待处理)'!G:G&amp;'8.1论文（前端查询） 需要导入-待处理)'!K:K,'8.1论文（前端查询） 需要导入-待处理)'!B:B),2,)),VLOOKUP(A1088,IF({1,0},'8.1论文（前端查询） 需要导入-待处理)'!E:E,'8.1论文（前端查询） 需要导入-待处理)'!B:B),2,),VLOOKUP(A1088&amp;I1088&amp;"1",IF({1,0},'8.1论文（前端查询） 需要导入-待处理)'!E:E&amp;'8.1论文（前端查询） 需要导入-待处理)'!G:G&amp;'8.1论文（前端查询） 需要导入-待处理)'!K:K,'8.1论文（前端查询） 需要导入-待处理)'!B:B),2,))</f>
        <v>王资博</v>
      </c>
      <c r="D1088" t="str">
        <f>VLOOKUP(C1088,[1]Sheet1!$A:$B,2,)</f>
        <v>wangzibo</v>
      </c>
      <c r="E1088" s="1" t="s">
        <v>2329</v>
      </c>
      <c r="F1088" t="str">
        <f t="array" ref="F1088">IF(VLOOKUP(A1088&amp;I1088,IF({1,0},'8.1论文（前端查询） 需要导入-待处理)'!E:E&amp;'8.1论文（前端查询） 需要导入-待处理)'!G:G,'8.1论文（前端查询） 需要导入-待处理)'!J:J),2,)="1","独立完成","合作完成")</f>
        <v>独立完成</v>
      </c>
      <c r="G1088" t="str">
        <f t="array" ref="G1088">VLOOKUP(A1088&amp;I1088,IF({1,0},'8.1论文（前端查询） 需要导入-待处理)'!E:E&amp;'8.1论文（前端查询） 需要导入-待处理)'!G:G,'8.1论文（前端查询） 需要导入-待处理)'!A:A),2,)</f>
        <v>2016</v>
      </c>
      <c r="H1088" t="str">
        <f>VLOOKUP(T1088,刊物分数!A:D,3,1)</f>
        <v>内部刊物</v>
      </c>
      <c r="I1088" t="s">
        <v>3013</v>
      </c>
      <c r="J1088" t="str">
        <f t="array" ref="J1088">VLOOKUP(A1088&amp;I1088,IF({1,0},'8.1论文（前端查询） 需要导入-待处理)'!E:E&amp;'8.1论文（前端查询） 需要导入-待处理)'!G:G,'8.1论文（前端查询） 需要导入-待处理)'!I:I),2,)</f>
        <v>2016-03-01 </v>
      </c>
      <c r="K1088" t="str">
        <f t="array" ref="K1088">VLOOKUP(A1088&amp;I1088,IF({1,0},'8.1论文（前端查询） 需要导入-待处理)'!E:E&amp;'8.1论文（前端查询） 需要导入-待处理)'!G:G,'8.1论文（前端查询） 需要导入-待处理)'!H:H),2,)</f>
        <v>0.4</v>
      </c>
      <c r="L1088" t="s">
        <v>27</v>
      </c>
      <c r="M1088" t="s">
        <v>2330</v>
      </c>
      <c r="N1088" t="s">
        <v>29</v>
      </c>
      <c r="R1088" t="str">
        <f>CONCATENATE(E1088,"(",VLOOKUP(H1088,刊物分数!C:D,2,)*70%,")")</f>
        <v>wangzibo(3.5)</v>
      </c>
      <c r="T1088">
        <v>2</v>
      </c>
    </row>
    <row r="1089" hidden="1" spans="1:20">
      <c r="A1089" t="s">
        <v>3015</v>
      </c>
      <c r="B1089" s="9" t="s">
        <v>3013</v>
      </c>
      <c r="C1089" t="str">
        <f t="array" ref="C1089">IF(ISNA(VLOOKUP(A1089&amp;I1089&amp;"1",IF({1,0},'8.1论文（前端查询） 需要导入-待处理)'!E:E&amp;'8.1论文（前端查询） 需要导入-待处理)'!G:G&amp;'8.1论文（前端查询） 需要导入-待处理)'!K:K,'8.1论文（前端查询） 需要导入-待处理)'!B:B),2,)),VLOOKUP(A1089,IF({1,0},'8.1论文（前端查询） 需要导入-待处理)'!E:E,'8.1论文（前端查询） 需要导入-待处理)'!B:B),2,),VLOOKUP(A1089&amp;I1089&amp;"1",IF({1,0},'8.1论文（前端查询） 需要导入-待处理)'!E:E&amp;'8.1论文（前端查询） 需要导入-待处理)'!G:G&amp;'8.1论文（前端查询） 需要导入-待处理)'!K:K,'8.1论文（前端查询） 需要导入-待处理)'!B:B),2,))</f>
        <v>王资博</v>
      </c>
      <c r="D1089" t="str">
        <f>VLOOKUP(C1089,[1]Sheet1!$A:$B,2,)</f>
        <v>wangzibo</v>
      </c>
      <c r="E1089" s="1" t="s">
        <v>2329</v>
      </c>
      <c r="F1089" t="str">
        <f t="array" ref="F1089">IF(VLOOKUP(A1089&amp;I1089,IF({1,0},'8.1论文（前端查询） 需要导入-待处理)'!E:E&amp;'8.1论文（前端查询） 需要导入-待处理)'!G:G,'8.1论文（前端查询） 需要导入-待处理)'!J:J),2,)="1","独立完成","合作完成")</f>
        <v>独立完成</v>
      </c>
      <c r="G1089" t="str">
        <f t="array" ref="G1089">VLOOKUP(A1089&amp;I1089,IF({1,0},'8.1论文（前端查询） 需要导入-待处理)'!E:E&amp;'8.1论文（前端查询） 需要导入-待处理)'!G:G,'8.1论文（前端查询） 需要导入-待处理)'!A:A),2,)</f>
        <v>2016</v>
      </c>
      <c r="H1089" t="str">
        <f>VLOOKUP(T1089,刊物分数!A:D,3,1)</f>
        <v>内部刊物</v>
      </c>
      <c r="I1089" t="s">
        <v>3013</v>
      </c>
      <c r="J1089" t="str">
        <f t="array" ref="J1089">VLOOKUP(A1089&amp;I1089,IF({1,0},'8.1论文（前端查询） 需要导入-待处理)'!E:E&amp;'8.1论文（前端查询） 需要导入-待处理)'!G:G,'8.1论文（前端查询） 需要导入-待处理)'!I:I),2,)</f>
        <v>2016-10-05 </v>
      </c>
      <c r="K1089" t="str">
        <f t="array" ref="K1089">VLOOKUP(A1089&amp;I1089,IF({1,0},'8.1论文（前端查询） 需要导入-待处理)'!E:E&amp;'8.1论文（前端查询） 需要导入-待处理)'!G:G,'8.1论文（前端查询） 需要导入-待处理)'!H:H),2,)</f>
        <v>0.42</v>
      </c>
      <c r="L1089" t="s">
        <v>27</v>
      </c>
      <c r="M1089" t="s">
        <v>2330</v>
      </c>
      <c r="N1089" t="s">
        <v>29</v>
      </c>
      <c r="R1089" t="str">
        <f>CONCATENATE(E1089,"(",VLOOKUP(H1089,刊物分数!C:D,2,)*70%,")")</f>
        <v>wangzibo(3.5)</v>
      </c>
      <c r="T1089">
        <v>2</v>
      </c>
    </row>
    <row r="1090" hidden="1" spans="1:20">
      <c r="A1090" t="s">
        <v>3017</v>
      </c>
      <c r="B1090" s="9" t="s">
        <v>1703</v>
      </c>
      <c r="C1090" t="str">
        <f t="array" ref="C1090">IF(ISNA(VLOOKUP(A1090&amp;I1090&amp;"1",IF({1,0},'8.1论文（前端查询） 需要导入-待处理)'!E:E&amp;'8.1论文（前端查询） 需要导入-待处理)'!G:G&amp;'8.1论文（前端查询） 需要导入-待处理)'!K:K,'8.1论文（前端查询） 需要导入-待处理)'!B:B),2,)),VLOOKUP(A1090,IF({1,0},'8.1论文（前端查询） 需要导入-待处理)'!E:E,'8.1论文（前端查询） 需要导入-待处理)'!B:B),2,),VLOOKUP(A1090&amp;I1090&amp;"1",IF({1,0},'8.1论文（前端查询） 需要导入-待处理)'!E:E&amp;'8.1论文（前端查询） 需要导入-待处理)'!G:G&amp;'8.1论文（前端查询） 需要导入-待处理)'!K:K,'8.1论文（前端查询） 需要导入-待处理)'!B:B),2,))</f>
        <v>王资博</v>
      </c>
      <c r="D1090" t="str">
        <f>VLOOKUP(C1090,[1]Sheet1!$A:$B,2,)</f>
        <v>wangzibo</v>
      </c>
      <c r="E1090" s="1" t="s">
        <v>2329</v>
      </c>
      <c r="F1090" t="str">
        <f t="array" ref="F1090">IF(VLOOKUP(A1090&amp;I1090,IF({1,0},'8.1论文（前端查询） 需要导入-待处理)'!E:E&amp;'8.1论文（前端查询） 需要导入-待处理)'!G:G,'8.1论文（前端查询） 需要导入-待处理)'!J:J),2,)="1","独立完成","合作完成")</f>
        <v>独立完成</v>
      </c>
      <c r="G1090" t="str">
        <f t="array" ref="G1090">VLOOKUP(A1090&amp;I1090,IF({1,0},'8.1论文（前端查询） 需要导入-待处理)'!E:E&amp;'8.1论文（前端查询） 需要导入-待处理)'!G:G,'8.1论文（前端查询） 需要导入-待处理)'!A:A),2,)</f>
        <v>2016</v>
      </c>
      <c r="H1090" t="str">
        <f>VLOOKUP(T1090,刊物分数!A:D,3,1)</f>
        <v>一般期刊、公开出版的论文集</v>
      </c>
      <c r="I1090" t="s">
        <v>1703</v>
      </c>
      <c r="J1090" t="str">
        <f t="array" ref="J1090">VLOOKUP(A1090&amp;I1090,IF({1,0},'8.1论文（前端查询） 需要导入-待处理)'!E:E&amp;'8.1论文（前端查询） 需要导入-待处理)'!G:G,'8.1论文（前端查询） 需要导入-待处理)'!I:I),2,)</f>
        <v>2016-01-01 </v>
      </c>
      <c r="K1090" t="str">
        <f t="array" ref="K1090">VLOOKUP(A1090&amp;I1090,IF({1,0},'8.1论文（前端查询） 需要导入-待处理)'!E:E&amp;'8.1论文（前端查询） 需要导入-待处理)'!G:G,'8.1论文（前端查询） 需要导入-待处理)'!H:H),2,)</f>
        <v>1.2</v>
      </c>
      <c r="L1090" t="s">
        <v>27</v>
      </c>
      <c r="M1090" t="s">
        <v>2330</v>
      </c>
      <c r="N1090" t="s">
        <v>29</v>
      </c>
      <c r="R1090" t="str">
        <f>CONCATENATE(E1090,"(",VLOOKUP(H1090,刊物分数!C:D,2,)*70%,")")</f>
        <v>wangzibo(14)</v>
      </c>
      <c r="T1090">
        <v>10</v>
      </c>
    </row>
    <row r="1091" hidden="1" spans="1:20">
      <c r="A1091" t="s">
        <v>3018</v>
      </c>
      <c r="B1091" s="9" t="s">
        <v>3013</v>
      </c>
      <c r="C1091" t="str">
        <f t="array" ref="C1091">IF(ISNA(VLOOKUP(A1091&amp;I1091&amp;"1",IF({1,0},'8.1论文（前端查询） 需要导入-待处理)'!E:E&amp;'8.1论文（前端查询） 需要导入-待处理)'!G:G&amp;'8.1论文（前端查询） 需要导入-待处理)'!K:K,'8.1论文（前端查询） 需要导入-待处理)'!B:B),2,)),VLOOKUP(A1091,IF({1,0},'8.1论文（前端查询） 需要导入-待处理)'!E:E,'8.1论文（前端查询） 需要导入-待处理)'!B:B),2,),VLOOKUP(A1091&amp;I1091&amp;"1",IF({1,0},'8.1论文（前端查询） 需要导入-待处理)'!E:E&amp;'8.1论文（前端查询） 需要导入-待处理)'!G:G&amp;'8.1论文（前端查询） 需要导入-待处理)'!K:K,'8.1论文（前端查询） 需要导入-待处理)'!B:B),2,))</f>
        <v>王资博</v>
      </c>
      <c r="D1091" t="str">
        <f>VLOOKUP(C1091,[1]Sheet1!$A:$B,2,)</f>
        <v>wangzibo</v>
      </c>
      <c r="E1091" s="1" t="s">
        <v>2329</v>
      </c>
      <c r="F1091" t="str">
        <f t="array" ref="F1091">IF(VLOOKUP(A1091&amp;I1091,IF({1,0},'8.1论文（前端查询） 需要导入-待处理)'!E:E&amp;'8.1论文（前端查询） 需要导入-待处理)'!G:G,'8.1论文（前端查询） 需要导入-待处理)'!J:J),2,)="1","独立完成","合作完成")</f>
        <v>独立完成</v>
      </c>
      <c r="G1091" t="str">
        <f t="array" ref="G1091">VLOOKUP(A1091&amp;I1091,IF({1,0},'8.1论文（前端查询） 需要导入-待处理)'!E:E&amp;'8.1论文（前端查询） 需要导入-待处理)'!G:G,'8.1论文（前端查询） 需要导入-待处理)'!A:A),2,)</f>
        <v>2016</v>
      </c>
      <c r="H1091" t="str">
        <f>VLOOKUP(T1091,刊物分数!A:D,3,1)</f>
        <v>内部刊物</v>
      </c>
      <c r="I1091" t="s">
        <v>3013</v>
      </c>
      <c r="J1091" t="str">
        <f t="array" ref="J1091">VLOOKUP(A1091&amp;I1091,IF({1,0},'8.1论文（前端查询） 需要导入-待处理)'!E:E&amp;'8.1论文（前端查询） 需要导入-待处理)'!G:G,'8.1论文（前端查询） 需要导入-待处理)'!I:I),2,)</f>
        <v>2016-06-30 </v>
      </c>
      <c r="K1091" t="str">
        <f t="array" ref="K1091">VLOOKUP(A1091&amp;I1091,IF({1,0},'8.1论文（前端查询） 需要导入-待处理)'!E:E&amp;'8.1论文（前端查询） 需要导入-待处理)'!G:G,'8.1论文（前端查询） 需要导入-待处理)'!H:H),2,)</f>
        <v>0.4</v>
      </c>
      <c r="L1091" t="s">
        <v>27</v>
      </c>
      <c r="M1091" t="s">
        <v>2330</v>
      </c>
      <c r="N1091" t="s">
        <v>29</v>
      </c>
      <c r="R1091" t="str">
        <f>CONCATENATE(E1091,"(",VLOOKUP(H1091,刊物分数!C:D,2,)*70%,")")</f>
        <v>wangzibo(3.5)</v>
      </c>
      <c r="T1091">
        <v>2</v>
      </c>
    </row>
    <row r="1092" hidden="1" spans="1:20">
      <c r="A1092" t="s">
        <v>3020</v>
      </c>
      <c r="B1092" s="9" t="s">
        <v>3021</v>
      </c>
      <c r="C1092" t="str">
        <f t="array" ref="C1092">IF(ISNA(VLOOKUP(A1092&amp;I1092&amp;"1",IF({1,0},'8.1论文（前端查询） 需要导入-待处理)'!E:E&amp;'8.1论文（前端查询） 需要导入-待处理)'!G:G&amp;'8.1论文（前端查询） 需要导入-待处理)'!K:K,'8.1论文（前端查询） 需要导入-待处理)'!B:B),2,)),VLOOKUP(A1092,IF({1,0},'8.1论文（前端查询） 需要导入-待处理)'!E:E,'8.1论文（前端查询） 需要导入-待处理)'!B:B),2,),VLOOKUP(A1092&amp;I1092&amp;"1",IF({1,0},'8.1论文（前端查询） 需要导入-待处理)'!E:E&amp;'8.1论文（前端查询） 需要导入-待处理)'!G:G&amp;'8.1论文（前端查询） 需要导入-待处理)'!K:K,'8.1论文（前端查询） 需要导入-待处理)'!B:B),2,))</f>
        <v>王资博</v>
      </c>
      <c r="D1092" t="str">
        <f>VLOOKUP(C1092,[1]Sheet1!$A:$B,2,)</f>
        <v>wangzibo</v>
      </c>
      <c r="E1092" s="1" t="s">
        <v>2329</v>
      </c>
      <c r="F1092" t="str">
        <f t="array" ref="F1092">IF(VLOOKUP(A1092&amp;I1092,IF({1,0},'8.1论文（前端查询） 需要导入-待处理)'!E:E&amp;'8.1论文（前端查询） 需要导入-待处理)'!G:G,'8.1论文（前端查询） 需要导入-待处理)'!J:J),2,)="1","独立完成","合作完成")</f>
        <v>独立完成</v>
      </c>
      <c r="G1092" t="str">
        <f t="array" ref="G1092">VLOOKUP(A1092&amp;I1092,IF({1,0},'8.1论文（前端查询） 需要导入-待处理)'!E:E&amp;'8.1论文（前端查询） 需要导入-待处理)'!G:G,'8.1论文（前端查询） 需要导入-待处理)'!A:A),2,)</f>
        <v>2016</v>
      </c>
      <c r="H1092" t="str">
        <f>VLOOKUP(T1092,刊物分数!A:D,3,1)</f>
        <v>一般期刊、公开出版的论文集</v>
      </c>
      <c r="I1092" t="s">
        <v>3021</v>
      </c>
      <c r="J1092" t="str">
        <f t="array" ref="J1092">VLOOKUP(A1092&amp;I1092,IF({1,0},'8.1论文（前端查询） 需要导入-待处理)'!E:E&amp;'8.1论文（前端查询） 需要导入-待处理)'!G:G,'8.1论文（前端查询） 需要导入-待处理)'!I:I),2,)</f>
        <v>2016-10-01 </v>
      </c>
      <c r="K1092" t="str">
        <f t="array" ref="K1092">VLOOKUP(A1092&amp;I1092,IF({1,0},'8.1论文（前端查询） 需要导入-待处理)'!E:E&amp;'8.1论文（前端查询） 需要导入-待处理)'!G:G,'8.1论文（前端查询） 需要导入-待处理)'!H:H),2,)</f>
        <v>0.5</v>
      </c>
      <c r="L1092" t="s">
        <v>27</v>
      </c>
      <c r="M1092" t="s">
        <v>2330</v>
      </c>
      <c r="N1092" t="s">
        <v>29</v>
      </c>
      <c r="R1092" t="str">
        <f>CONCATENATE(E1092,"(",VLOOKUP(H1092,刊物分数!C:D,2,)*70%,")")</f>
        <v>wangzibo(14)</v>
      </c>
      <c r="T1092">
        <v>10</v>
      </c>
    </row>
    <row r="1093" hidden="1" spans="1:20">
      <c r="A1093" t="s">
        <v>3023</v>
      </c>
      <c r="B1093" s="9" t="s">
        <v>3002</v>
      </c>
      <c r="C1093" t="str">
        <f t="array" ref="C1093">IF(ISNA(VLOOKUP(A1093&amp;I1093&amp;"1",IF({1,0},'8.1论文（前端查询） 需要导入-待处理)'!E:E&amp;'8.1论文（前端查询） 需要导入-待处理)'!G:G&amp;'8.1论文（前端查询） 需要导入-待处理)'!K:K,'8.1论文（前端查询） 需要导入-待处理)'!B:B),2,)),VLOOKUP(A1093,IF({1,0},'8.1论文（前端查询） 需要导入-待处理)'!E:E,'8.1论文（前端查询） 需要导入-待处理)'!B:B),2,),VLOOKUP(A1093&amp;I1093&amp;"1",IF({1,0},'8.1论文（前端查询） 需要导入-待处理)'!E:E&amp;'8.1论文（前端查询） 需要导入-待处理)'!G:G&amp;'8.1论文（前端查询） 需要导入-待处理)'!K:K,'8.1论文（前端查询） 需要导入-待处理)'!B:B),2,))</f>
        <v>王资博</v>
      </c>
      <c r="D1093" t="str">
        <f>VLOOKUP(C1093,[1]Sheet1!$A:$B,2,)</f>
        <v>wangzibo</v>
      </c>
      <c r="E1093" s="1" t="s">
        <v>2329</v>
      </c>
      <c r="F1093" t="str">
        <f t="array" ref="F1093">IF(VLOOKUP(A1093&amp;I1093,IF({1,0},'8.1论文（前端查询） 需要导入-待处理)'!E:E&amp;'8.1论文（前端查询） 需要导入-待处理)'!G:G,'8.1论文（前端查询） 需要导入-待处理)'!J:J),2,)="1","独立完成","合作完成")</f>
        <v>合作完成</v>
      </c>
      <c r="G1093" t="str">
        <f t="array" ref="G1093">VLOOKUP(A1093&amp;I1093,IF({1,0},'8.1论文（前端查询） 需要导入-待处理)'!E:E&amp;'8.1论文（前端查询） 需要导入-待处理)'!G:G,'8.1论文（前端查询） 需要导入-待处理)'!A:A),2,)</f>
        <v>2016</v>
      </c>
      <c r="H1093" t="str">
        <f>VLOOKUP(T1093,刊物分数!A:D,3,1)</f>
        <v>内部刊物</v>
      </c>
      <c r="I1093" t="s">
        <v>3002</v>
      </c>
      <c r="J1093" t="str">
        <f t="array" ref="J1093">VLOOKUP(A1093&amp;I1093,IF({1,0},'8.1论文（前端查询） 需要导入-待处理)'!E:E&amp;'8.1论文（前端查询） 需要导入-待处理)'!G:G,'8.1论文（前端查询） 需要导入-待处理)'!I:I),2,)</f>
        <v>2016-01-01 </v>
      </c>
      <c r="K1093" t="str">
        <f t="array" ref="K1093">VLOOKUP(A1093&amp;I1093,IF({1,0},'8.1论文（前端查询） 需要导入-待处理)'!E:E&amp;'8.1论文（前端查询） 需要导入-待处理)'!G:G,'8.1论文（前端查询） 需要导入-待处理)'!H:H),2,)</f>
        <v>1.2</v>
      </c>
      <c r="L1093" t="s">
        <v>27</v>
      </c>
      <c r="M1093" t="s">
        <v>2330</v>
      </c>
      <c r="N1093" t="s">
        <v>29</v>
      </c>
      <c r="R1093" t="str">
        <f>CONCATENATE(E1093,"(",VLOOKUP(H1093,刊物分数!C:D,2,)*70%,")")</f>
        <v>wangzibo(3.5)</v>
      </c>
      <c r="T1093">
        <v>1.5</v>
      </c>
    </row>
    <row r="1094" hidden="1" spans="1:20">
      <c r="A1094" t="s">
        <v>3024</v>
      </c>
      <c r="B1094" s="9" t="s">
        <v>3002</v>
      </c>
      <c r="C1094" t="str">
        <f t="array" ref="C1094">IF(ISNA(VLOOKUP(A1094&amp;I1094&amp;"1",IF({1,0},'8.1论文（前端查询） 需要导入-待处理)'!E:E&amp;'8.1论文（前端查询） 需要导入-待处理)'!G:G&amp;'8.1论文（前端查询） 需要导入-待处理)'!K:K,'8.1论文（前端查询） 需要导入-待处理)'!B:B),2,)),VLOOKUP(A1094,IF({1,0},'8.1论文（前端查询） 需要导入-待处理)'!E:E,'8.1论文（前端查询） 需要导入-待处理)'!B:B),2,),VLOOKUP(A1094&amp;I1094&amp;"1",IF({1,0},'8.1论文（前端查询） 需要导入-待处理)'!E:E&amp;'8.1论文（前端查询） 需要导入-待处理)'!G:G&amp;'8.1论文（前端查询） 需要导入-待处理)'!K:K,'8.1论文（前端查询） 需要导入-待处理)'!B:B),2,))</f>
        <v>王资博</v>
      </c>
      <c r="D1094" t="str">
        <f>VLOOKUP(C1094,[1]Sheet1!$A:$B,2,)</f>
        <v>wangzibo</v>
      </c>
      <c r="E1094" s="1" t="s">
        <v>2329</v>
      </c>
      <c r="F1094" t="str">
        <f t="array" ref="F1094">IF(VLOOKUP(A1094&amp;I1094,IF({1,0},'8.1论文（前端查询） 需要导入-待处理)'!E:E&amp;'8.1论文（前端查询） 需要导入-待处理)'!G:G,'8.1论文（前端查询） 需要导入-待处理)'!J:J),2,)="1","独立完成","合作完成")</f>
        <v>合作完成</v>
      </c>
      <c r="G1094" t="str">
        <f t="array" ref="G1094">VLOOKUP(A1094&amp;I1094,IF({1,0},'8.1论文（前端查询） 需要导入-待处理)'!E:E&amp;'8.1论文（前端查询） 需要导入-待处理)'!G:G,'8.1论文（前端查询） 需要导入-待处理)'!A:A),2,)</f>
        <v>2016</v>
      </c>
      <c r="H1094" t="str">
        <f>VLOOKUP(T1094,刊物分数!A:D,3,1)</f>
        <v>内部刊物</v>
      </c>
      <c r="I1094" t="s">
        <v>3002</v>
      </c>
      <c r="J1094" t="str">
        <f t="array" ref="J1094">VLOOKUP(A1094&amp;I1094,IF({1,0},'8.1论文（前端查询） 需要导入-待处理)'!E:E&amp;'8.1论文（前端查询） 需要导入-待处理)'!G:G,'8.1论文（前端查询） 需要导入-待处理)'!I:I),2,)</f>
        <v>2016-01-01 </v>
      </c>
      <c r="K1094" t="str">
        <f t="array" ref="K1094">VLOOKUP(A1094&amp;I1094,IF({1,0},'8.1论文（前端查询） 需要导入-待处理)'!E:E&amp;'8.1论文（前端查询） 需要导入-待处理)'!G:G,'8.1论文（前端查询） 需要导入-待处理)'!H:H),2,)</f>
        <v>1.2</v>
      </c>
      <c r="L1094" t="s">
        <v>27</v>
      </c>
      <c r="M1094" t="s">
        <v>2330</v>
      </c>
      <c r="N1094" t="s">
        <v>29</v>
      </c>
      <c r="R1094" t="str">
        <f>CONCATENATE(E1094,"(",VLOOKUP(H1094,刊物分数!C:D,2,)*70%,")")</f>
        <v>wangzibo(3.5)</v>
      </c>
      <c r="T1094">
        <v>1</v>
      </c>
    </row>
    <row r="1095" hidden="1" spans="1:20">
      <c r="A1095" t="s">
        <v>3025</v>
      </c>
      <c r="B1095" s="9" t="s">
        <v>210</v>
      </c>
      <c r="C1095" t="str">
        <f t="array" ref="C1095">IF(ISNA(VLOOKUP(A1095&amp;I1095&amp;"1",IF({1,0},'8.1论文（前端查询） 需要导入-待处理)'!E:E&amp;'8.1论文（前端查询） 需要导入-待处理)'!G:G&amp;'8.1论文（前端查询） 需要导入-待处理)'!K:K,'8.1论文（前端查询） 需要导入-待处理)'!B:B),2,)),VLOOKUP(A1095,IF({1,0},'8.1论文（前端查询） 需要导入-待处理)'!E:E,'8.1论文（前端查询） 需要导入-待处理)'!B:B),2,),VLOOKUP(A1095&amp;I1095&amp;"1",IF({1,0},'8.1论文（前端查询） 需要导入-待处理)'!E:E&amp;'8.1论文（前端查询） 需要导入-待处理)'!G:G&amp;'8.1论文（前端查询） 需要导入-待处理)'!K:K,'8.1论文（前端查询） 需要导入-待处理)'!B:B),2,))</f>
        <v>王资博</v>
      </c>
      <c r="D1095" t="str">
        <f>VLOOKUP(C1095,[1]Sheet1!$A:$B,2,)</f>
        <v>wangzibo</v>
      </c>
      <c r="E1095" s="1" t="s">
        <v>2329</v>
      </c>
      <c r="F1095" t="str">
        <f t="array" ref="F1095">IF(VLOOKUP(A1095&amp;I1095,IF({1,0},'8.1论文（前端查询） 需要导入-待处理)'!E:E&amp;'8.1论文（前端查询） 需要导入-待处理)'!G:G,'8.1论文（前端查询） 需要导入-待处理)'!J:J),2,)="1","独立完成","合作完成")</f>
        <v>独立完成</v>
      </c>
      <c r="G1095" t="str">
        <f t="array" ref="G1095">VLOOKUP(A1095&amp;I1095,IF({1,0},'8.1论文（前端查询） 需要导入-待处理)'!E:E&amp;'8.1论文（前端查询） 需要导入-待处理)'!G:G,'8.1论文（前端查询） 需要导入-待处理)'!A:A),2,)</f>
        <v>2016</v>
      </c>
      <c r="H1095" t="str">
        <f>VLOOKUP(T1095,刊物分数!A:D,3,1)</f>
        <v>一般期刊、公开出版的论文集</v>
      </c>
      <c r="I1095" t="s">
        <v>210</v>
      </c>
      <c r="J1095" t="str">
        <f t="array" ref="J1095">VLOOKUP(A1095&amp;I1095,IF({1,0},'8.1论文（前端查询） 需要导入-待处理)'!E:E&amp;'8.1论文（前端查询） 需要导入-待处理)'!G:G,'8.1论文（前端查询） 需要导入-待处理)'!I:I),2,)</f>
        <v>2016-01-20 </v>
      </c>
      <c r="K1095" t="str">
        <f t="array" ref="K1095">VLOOKUP(A1095&amp;I1095,IF({1,0},'8.1论文（前端查询） 需要导入-待处理)'!E:E&amp;'8.1论文（前端查询） 需要导入-待处理)'!G:G,'8.1论文（前端查询） 需要导入-待处理)'!H:H),2,)</f>
        <v>0.9</v>
      </c>
      <c r="L1095" t="s">
        <v>27</v>
      </c>
      <c r="M1095" t="s">
        <v>2330</v>
      </c>
      <c r="N1095" t="s">
        <v>29</v>
      </c>
      <c r="R1095" t="str">
        <f>CONCATENATE(E1095,"(",VLOOKUP(H1095,刊物分数!C:D,2,)*70%,")")</f>
        <v>wangzibo(14)</v>
      </c>
      <c r="T1095">
        <v>10</v>
      </c>
    </row>
    <row r="1096" hidden="1" spans="1:20">
      <c r="A1096" t="s">
        <v>3027</v>
      </c>
      <c r="B1096" s="9" t="s">
        <v>2333</v>
      </c>
      <c r="C1096" t="str">
        <f t="array" ref="C1096">IF(ISNA(VLOOKUP(A1096&amp;I1096&amp;"1",IF({1,0},'8.1论文（前端查询） 需要导入-待处理)'!E:E&amp;'8.1论文（前端查询） 需要导入-待处理)'!G:G&amp;'8.1论文（前端查询） 需要导入-待处理)'!K:K,'8.1论文（前端查询） 需要导入-待处理)'!B:B),2,)),VLOOKUP(A1096,IF({1,0},'8.1论文（前端查询） 需要导入-待处理)'!E:E,'8.1论文（前端查询） 需要导入-待处理)'!B:B),2,),VLOOKUP(A1096&amp;I1096&amp;"1",IF({1,0},'8.1论文（前端查询） 需要导入-待处理)'!E:E&amp;'8.1论文（前端查询） 需要导入-待处理)'!G:G&amp;'8.1论文（前端查询） 需要导入-待处理)'!K:K,'8.1论文（前端查询） 需要导入-待处理)'!B:B),2,))</f>
        <v>王资博</v>
      </c>
      <c r="D1096" t="str">
        <f>VLOOKUP(C1096,[1]Sheet1!$A:$B,2,)</f>
        <v>wangzibo</v>
      </c>
      <c r="E1096" s="1" t="s">
        <v>2329</v>
      </c>
      <c r="F1096" t="str">
        <f t="array" ref="F1096">IF(VLOOKUP(A1096&amp;I1096,IF({1,0},'8.1论文（前端查询） 需要导入-待处理)'!E:E&amp;'8.1论文（前端查询） 需要导入-待处理)'!G:G,'8.1论文（前端查询） 需要导入-待处理)'!J:J),2,)="1","独立完成","合作完成")</f>
        <v>合作完成</v>
      </c>
      <c r="G1096" t="str">
        <f t="array" ref="G1096">VLOOKUP(A1096&amp;I1096,IF({1,0},'8.1论文（前端查询） 需要导入-待处理)'!E:E&amp;'8.1论文（前端查询） 需要导入-待处理)'!G:G,'8.1论文（前端查询） 需要导入-待处理)'!A:A),2,)</f>
        <v>2016</v>
      </c>
      <c r="H1096" t="str">
        <f>VLOOKUP(T1096,刊物分数!A:D,3,1)</f>
        <v>一般期刊、公开出版的论文集</v>
      </c>
      <c r="I1096" t="s">
        <v>2333</v>
      </c>
      <c r="J1096" t="str">
        <f t="array" ref="J1096">VLOOKUP(A1096&amp;I1096,IF({1,0},'8.1论文（前端查询） 需要导入-待处理)'!E:E&amp;'8.1论文（前端查询） 需要导入-待处理)'!G:G,'8.1论文（前端查询） 需要导入-待处理)'!I:I),2,)</f>
        <v>2016-01-15 </v>
      </c>
      <c r="K1096" t="str">
        <f t="array" ref="K1096">VLOOKUP(A1096&amp;I1096,IF({1,0},'8.1论文（前端查询） 需要导入-待处理)'!E:E&amp;'8.1论文（前端查询） 需要导入-待处理)'!G:G,'8.1论文（前端查询） 需要导入-待处理)'!H:H),2,)</f>
        <v>0.9</v>
      </c>
      <c r="L1096" t="s">
        <v>27</v>
      </c>
      <c r="M1096" t="s">
        <v>2330</v>
      </c>
      <c r="N1096" t="s">
        <v>29</v>
      </c>
      <c r="R1096" t="str">
        <f>CONCATENATE(E1096,"(",VLOOKUP(H1096,刊物分数!C:D,2,)*70%,")")</f>
        <v>wangzibo(14)</v>
      </c>
      <c r="T1096">
        <v>12</v>
      </c>
    </row>
    <row r="1097" hidden="1" spans="1:20">
      <c r="A1097" t="s">
        <v>3028</v>
      </c>
      <c r="B1097" s="9" t="s">
        <v>3007</v>
      </c>
      <c r="C1097" t="str">
        <f t="array" ref="C1097">IF(ISNA(VLOOKUP(A1097&amp;I1097&amp;"1",IF({1,0},'8.1论文（前端查询） 需要导入-待处理)'!E:E&amp;'8.1论文（前端查询） 需要导入-待处理)'!G:G&amp;'8.1论文（前端查询） 需要导入-待处理)'!K:K,'8.1论文（前端查询） 需要导入-待处理)'!B:B),2,)),VLOOKUP(A1097,IF({1,0},'8.1论文（前端查询） 需要导入-待处理)'!E:E,'8.1论文（前端查询） 需要导入-待处理)'!B:B),2,),VLOOKUP(A1097&amp;I1097&amp;"1",IF({1,0},'8.1论文（前端查询） 需要导入-待处理)'!E:E&amp;'8.1论文（前端查询） 需要导入-待处理)'!G:G&amp;'8.1论文（前端查询） 需要导入-待处理)'!K:K,'8.1论文（前端查询） 需要导入-待处理)'!B:B),2,))</f>
        <v>王资博</v>
      </c>
      <c r="D1097" t="str">
        <f>VLOOKUP(C1097,[1]Sheet1!$A:$B,2,)</f>
        <v>wangzibo</v>
      </c>
      <c r="E1097" s="1" t="s">
        <v>2329</v>
      </c>
      <c r="F1097" t="str">
        <f t="array" ref="F1097">IF(VLOOKUP(A1097&amp;I1097,IF({1,0},'8.1论文（前端查询） 需要导入-待处理)'!E:E&amp;'8.1论文（前端查询） 需要导入-待处理)'!G:G,'8.1论文（前端查询） 需要导入-待处理)'!J:J),2,)="1","独立完成","合作完成")</f>
        <v>独立完成</v>
      </c>
      <c r="G1097" t="str">
        <f t="array" ref="G1097">VLOOKUP(A1097&amp;I1097,IF({1,0},'8.1论文（前端查询） 需要导入-待处理)'!E:E&amp;'8.1论文（前端查询） 需要导入-待处理)'!G:G,'8.1论文（前端查询） 需要导入-待处理)'!A:A),2,)</f>
        <v>2016</v>
      </c>
      <c r="H1097" t="str">
        <f>VLOOKUP(T1097,刊物分数!A:D,3,1)</f>
        <v>一般期刊、公开出版的论文集</v>
      </c>
      <c r="I1097" t="s">
        <v>3007</v>
      </c>
      <c r="J1097" t="str">
        <f t="array" ref="J1097">VLOOKUP(A1097&amp;I1097,IF({1,0},'8.1论文（前端查询） 需要导入-待处理)'!E:E&amp;'8.1论文（前端查询） 需要导入-待处理)'!G:G,'8.1论文（前端查询） 需要导入-待处理)'!I:I),2,)</f>
        <v>2016-02-29 </v>
      </c>
      <c r="K1097" t="str">
        <f t="array" ref="K1097">VLOOKUP(A1097&amp;I1097,IF({1,0},'8.1论文（前端查询） 需要导入-待处理)'!E:E&amp;'8.1论文（前端查询） 需要导入-待处理)'!G:G,'8.1论文（前端查询） 需要导入-待处理)'!H:H),2,)</f>
        <v>0.5</v>
      </c>
      <c r="L1097" t="s">
        <v>27</v>
      </c>
      <c r="M1097" t="s">
        <v>2330</v>
      </c>
      <c r="N1097" t="s">
        <v>29</v>
      </c>
      <c r="R1097" t="str">
        <f>CONCATENATE(E1097,"(",VLOOKUP(H1097,刊物分数!C:D,2,)*70%,")")</f>
        <v>wangzibo(14)</v>
      </c>
      <c r="T1097">
        <v>20</v>
      </c>
    </row>
    <row r="1098" hidden="1" spans="1:20">
      <c r="A1098" t="s">
        <v>3030</v>
      </c>
      <c r="B1098" s="9" t="s">
        <v>3031</v>
      </c>
      <c r="C1098" t="str">
        <f t="array" ref="C1098">IF(ISNA(VLOOKUP(A1098&amp;I1098&amp;"1",IF({1,0},'8.1论文（前端查询） 需要导入-待处理)'!E:E&amp;'8.1论文（前端查询） 需要导入-待处理)'!G:G&amp;'8.1论文（前端查询） 需要导入-待处理)'!K:K,'8.1论文（前端查询） 需要导入-待处理)'!B:B),2,)),VLOOKUP(A1098,IF({1,0},'8.1论文（前端查询） 需要导入-待处理)'!E:E,'8.1论文（前端查询） 需要导入-待处理)'!B:B),2,),VLOOKUP(A1098&amp;I1098&amp;"1",IF({1,0},'8.1论文（前端查询） 需要导入-待处理)'!E:E&amp;'8.1论文（前端查询） 需要导入-待处理)'!G:G&amp;'8.1论文（前端查询） 需要导入-待处理)'!K:K,'8.1论文（前端查询） 需要导入-待处理)'!B:B),2,))</f>
        <v>文丰安</v>
      </c>
      <c r="D1098" t="str">
        <f>VLOOKUP(C1098,[1]Sheet1!$A:$B,2,)</f>
        <v>wenfengan</v>
      </c>
      <c r="E1098" s="1" t="s">
        <v>2343</v>
      </c>
      <c r="F1098" t="str">
        <f t="array" ref="F1098">IF(VLOOKUP(A1098&amp;I1098,IF({1,0},'8.1论文（前端查询） 需要导入-待处理)'!E:E&amp;'8.1论文（前端查询） 需要导入-待处理)'!G:G,'8.1论文（前端查询） 需要导入-待处理)'!J:J),2,)="1","独立完成","合作完成")</f>
        <v>独立完成</v>
      </c>
      <c r="G1098" t="str">
        <f t="array" ref="G1098">VLOOKUP(A1098&amp;I1098,IF({1,0},'8.1论文（前端查询） 需要导入-待处理)'!E:E&amp;'8.1论文（前端查询） 需要导入-待处理)'!G:G,'8.1论文（前端查询） 需要导入-待处理)'!A:A),2,)</f>
        <v>2016</v>
      </c>
      <c r="H1098" t="str">
        <f>VLOOKUP(T1098,刊物分数!A:D,3,1)</f>
        <v>一般期刊、公开出版的论文集</v>
      </c>
      <c r="I1098" t="s">
        <v>3031</v>
      </c>
      <c r="J1098" t="str">
        <f t="array" ref="J1098">VLOOKUP(A1098&amp;I1098,IF({1,0},'8.1论文（前端查询） 需要导入-待处理)'!E:E&amp;'8.1论文（前端查询） 需要导入-待处理)'!G:G,'8.1论文（前端查询） 需要导入-待处理)'!I:I),2,)</f>
        <v>2016-10-15 </v>
      </c>
      <c r="K1098" t="str">
        <f t="array" ref="K1098">VLOOKUP(A1098&amp;I1098,IF({1,0},'8.1论文（前端查询） 需要导入-待处理)'!E:E&amp;'8.1论文（前端查询） 需要导入-待处理)'!G:G,'8.1论文（前端查询） 需要导入-待处理)'!H:H),2,)</f>
        <v>1.1</v>
      </c>
      <c r="L1098" t="s">
        <v>27</v>
      </c>
      <c r="M1098" t="s">
        <v>2345</v>
      </c>
      <c r="N1098" t="s">
        <v>29</v>
      </c>
      <c r="R1098" t="str">
        <f>CONCATENATE(E1098,"(",VLOOKUP(H1098,刊物分数!C:D,2,)*70%,")")</f>
        <v>wenfengan(14)</v>
      </c>
      <c r="T1098">
        <v>10</v>
      </c>
    </row>
    <row r="1099" hidden="1" spans="1:20">
      <c r="A1099" t="s">
        <v>3032</v>
      </c>
      <c r="B1099" s="9" t="s">
        <v>153</v>
      </c>
      <c r="C1099" t="str">
        <f t="array" ref="C1099">IF(ISNA(VLOOKUP(A1099&amp;I1099&amp;"1",IF({1,0},'8.1论文（前端查询） 需要导入-待处理)'!E:E&amp;'8.1论文（前端查询） 需要导入-待处理)'!G:G&amp;'8.1论文（前端查询） 需要导入-待处理)'!K:K,'8.1论文（前端查询） 需要导入-待处理)'!B:B),2,)),VLOOKUP(A1099,IF({1,0},'8.1论文（前端查询） 需要导入-待处理)'!E:E,'8.1论文（前端查询） 需要导入-待处理)'!B:B),2,),VLOOKUP(A1099&amp;I1099&amp;"1",IF({1,0},'8.1论文（前端查询） 需要导入-待处理)'!E:E&amp;'8.1论文（前端查询） 需要导入-待处理)'!G:G&amp;'8.1论文（前端查询） 需要导入-待处理)'!K:K,'8.1论文（前端查询） 需要导入-待处理)'!B:B),2,))</f>
        <v>文丰安</v>
      </c>
      <c r="D1099" t="str">
        <f>VLOOKUP(C1099,[1]Sheet1!$A:$B,2,)</f>
        <v>wenfengan</v>
      </c>
      <c r="E1099" s="1" t="s">
        <v>2343</v>
      </c>
      <c r="F1099" t="str">
        <f t="array" ref="F1099">IF(VLOOKUP(A1099&amp;I1099,IF({1,0},'8.1论文（前端查询） 需要导入-待处理)'!E:E&amp;'8.1论文（前端查询） 需要导入-待处理)'!G:G,'8.1论文（前端查询） 需要导入-待处理)'!J:J),2,)="1","独立完成","合作完成")</f>
        <v>独立完成</v>
      </c>
      <c r="G1099" t="str">
        <f t="array" ref="G1099">VLOOKUP(A1099&amp;I1099,IF({1,0},'8.1论文（前端查询） 需要导入-待处理)'!E:E&amp;'8.1论文（前端查询） 需要导入-待处理)'!G:G,'8.1论文（前端查询） 需要导入-待处理)'!A:A),2,)</f>
        <v>2016</v>
      </c>
      <c r="H1099" t="str">
        <f>VLOOKUP(T1099,刊物分数!A:D,3,1)</f>
        <v>内部刊物</v>
      </c>
      <c r="I1099" t="s">
        <v>153</v>
      </c>
      <c r="J1099" t="str">
        <f t="array" ref="J1099">VLOOKUP(A1099&amp;I1099,IF({1,0},'8.1论文（前端查询） 需要导入-待处理)'!E:E&amp;'8.1论文（前端查询） 需要导入-待处理)'!G:G,'8.1论文（前端查询） 需要导入-待处理)'!I:I),2,)</f>
        <v>2016-06-25 </v>
      </c>
      <c r="K1099" t="str">
        <f t="array" ref="K1099">VLOOKUP(A1099&amp;I1099,IF({1,0},'8.1论文（前端查询） 需要导入-待处理)'!E:E&amp;'8.1论文（前端查询） 需要导入-待处理)'!G:G,'8.1论文（前端查询） 需要导入-待处理)'!H:H),2,)</f>
        <v>0.2</v>
      </c>
      <c r="L1099" t="s">
        <v>27</v>
      </c>
      <c r="M1099" t="s">
        <v>2345</v>
      </c>
      <c r="N1099" t="s">
        <v>29</v>
      </c>
      <c r="R1099" t="str">
        <f>CONCATENATE(E1099,"(",VLOOKUP(H1099,刊物分数!C:D,2,)*70%,")")</f>
        <v>wenfengan(3.5)</v>
      </c>
      <c r="T1099">
        <v>2</v>
      </c>
    </row>
    <row r="1100" hidden="1" spans="1:20">
      <c r="A1100" t="s">
        <v>3034</v>
      </c>
      <c r="B1100" s="9" t="s">
        <v>3035</v>
      </c>
      <c r="C1100" t="str">
        <f t="array" ref="C1100">IF(ISNA(VLOOKUP(A1100&amp;I1100&amp;"1",IF({1,0},'8.1论文（前端查询） 需要导入-待处理)'!E:E&amp;'8.1论文（前端查询） 需要导入-待处理)'!G:G&amp;'8.1论文（前端查询） 需要导入-待处理)'!K:K,'8.1论文（前端查询） 需要导入-待处理)'!B:B),2,)),VLOOKUP(A1100,IF({1,0},'8.1论文（前端查询） 需要导入-待处理)'!E:E,'8.1论文（前端查询） 需要导入-待处理)'!B:B),2,),VLOOKUP(A1100&amp;I1100&amp;"1",IF({1,0},'8.1论文（前端查询） 需要导入-待处理)'!E:E&amp;'8.1论文（前端查询） 需要导入-待处理)'!G:G&amp;'8.1论文（前端查询） 需要导入-待处理)'!K:K,'8.1论文（前端查询） 需要导入-待处理)'!B:B),2,))</f>
        <v>文丰安</v>
      </c>
      <c r="D1100" t="str">
        <f>VLOOKUP(C1100,[1]Sheet1!$A:$B,2,)</f>
        <v>wenfengan</v>
      </c>
      <c r="E1100" s="1" t="s">
        <v>2343</v>
      </c>
      <c r="F1100" t="str">
        <f t="array" ref="F1100">IF(VLOOKUP(A1100&amp;I1100,IF({1,0},'8.1论文（前端查询） 需要导入-待处理)'!E:E&amp;'8.1论文（前端查询） 需要导入-待处理)'!G:G,'8.1论文（前端查询） 需要导入-待处理)'!J:J),2,)="1","独立完成","合作完成")</f>
        <v>独立完成</v>
      </c>
      <c r="G1100" t="str">
        <f t="array" ref="G1100">VLOOKUP(A1100&amp;I1100,IF({1,0},'8.1论文（前端查询） 需要导入-待处理)'!E:E&amp;'8.1论文（前端查询） 需要导入-待处理)'!G:G,'8.1论文（前端查询） 需要导入-待处理)'!A:A),2,)</f>
        <v>2016</v>
      </c>
      <c r="H1100" t="str">
        <f>VLOOKUP(T1100,刊物分数!A:D,3,1)</f>
        <v>一般期刊、公开出版的论文集</v>
      </c>
      <c r="I1100" t="s">
        <v>3035</v>
      </c>
      <c r="J1100" t="str">
        <f t="array" ref="J1100">VLOOKUP(A1100&amp;I1100,IF({1,0},'8.1论文（前端查询） 需要导入-待处理)'!E:E&amp;'8.1论文（前端查询） 需要导入-待处理)'!G:G,'8.1论文（前端查询） 需要导入-待处理)'!I:I),2,)</f>
        <v>2016-11-10 </v>
      </c>
      <c r="K1100" t="str">
        <f t="array" ref="K1100">VLOOKUP(A1100&amp;I1100,IF({1,0},'8.1论文（前端查询） 需要导入-待处理)'!E:E&amp;'8.1论文（前端查询） 需要导入-待处理)'!G:G,'8.1论文（前端查询） 需要导入-待处理)'!H:H),2,)</f>
        <v>1.2</v>
      </c>
      <c r="L1100" t="s">
        <v>27</v>
      </c>
      <c r="M1100" t="s">
        <v>2345</v>
      </c>
      <c r="N1100" t="s">
        <v>29</v>
      </c>
      <c r="R1100" t="str">
        <f>CONCATENATE(E1100,"(",VLOOKUP(H1100,刊物分数!C:D,2,)*70%,")")</f>
        <v>wenfengan(14)</v>
      </c>
      <c r="T1100">
        <v>10</v>
      </c>
    </row>
    <row r="1101" hidden="1" spans="1:20">
      <c r="A1101" t="s">
        <v>3036</v>
      </c>
      <c r="B1101" s="9" t="s">
        <v>3037</v>
      </c>
      <c r="C1101" t="str">
        <f t="array" ref="C1101">IF(ISNA(VLOOKUP(A1101&amp;I1101&amp;"1",IF({1,0},'8.1论文（前端查询） 需要导入-待处理)'!E:E&amp;'8.1论文（前端查询） 需要导入-待处理)'!G:G&amp;'8.1论文（前端查询） 需要导入-待处理)'!K:K,'8.1论文（前端查询） 需要导入-待处理)'!B:B),2,)),VLOOKUP(A1101,IF({1,0},'8.1论文（前端查询） 需要导入-待处理)'!E:E,'8.1论文（前端查询） 需要导入-待处理)'!B:B),2,),VLOOKUP(A1101&amp;I1101&amp;"1",IF({1,0},'8.1论文（前端查询） 需要导入-待处理)'!E:E&amp;'8.1论文（前端查询） 需要导入-待处理)'!G:G&amp;'8.1论文（前端查询） 需要导入-待处理)'!K:K,'8.1论文（前端查询） 需要导入-待处理)'!B:B),2,))</f>
        <v>文丰安</v>
      </c>
      <c r="D1101" t="str">
        <f>VLOOKUP(C1101,[1]Sheet1!$A:$B,2,)</f>
        <v>wenfengan</v>
      </c>
      <c r="E1101" s="1" t="s">
        <v>2343</v>
      </c>
      <c r="F1101" t="str">
        <f t="array" ref="F1101">IF(VLOOKUP(A1101&amp;I1101,IF({1,0},'8.1论文（前端查询） 需要导入-待处理)'!E:E&amp;'8.1论文（前端查询） 需要导入-待处理)'!G:G,'8.1论文（前端查询） 需要导入-待处理)'!J:J),2,)="1","独立完成","合作完成")</f>
        <v>独立完成</v>
      </c>
      <c r="G1101" t="str">
        <f t="array" ref="G1101">VLOOKUP(A1101&amp;I1101,IF({1,0},'8.1论文（前端查询） 需要导入-待处理)'!E:E&amp;'8.1论文（前端查询） 需要导入-待处理)'!G:G,'8.1论文（前端查询） 需要导入-待处理)'!A:A),2,)</f>
        <v>2016</v>
      </c>
      <c r="H1101" t="str">
        <f>VLOOKUP(T1101,刊物分数!A:D,3,1)</f>
        <v>一般期刊、公开出版的论文集</v>
      </c>
      <c r="I1101" t="s">
        <v>3037</v>
      </c>
      <c r="J1101" t="str">
        <f t="array" ref="J1101">VLOOKUP(A1101&amp;I1101,IF({1,0},'8.1论文（前端查询） 需要导入-待处理)'!E:E&amp;'8.1论文（前端查询） 需要导入-待处理)'!G:G,'8.1论文（前端查询） 需要导入-待处理)'!I:I),2,)</f>
        <v>2016-11-30 </v>
      </c>
      <c r="K1101" t="str">
        <f t="array" ref="K1101">VLOOKUP(A1101&amp;I1101,IF({1,0},'8.1论文（前端查询） 需要导入-待处理)'!E:E&amp;'8.1论文（前端查询） 需要导入-待处理)'!G:G,'8.1论文（前端查询） 需要导入-待处理)'!H:H),2,)</f>
        <v>0.8</v>
      </c>
      <c r="L1101" t="s">
        <v>27</v>
      </c>
      <c r="M1101" t="s">
        <v>2345</v>
      </c>
      <c r="N1101" t="s">
        <v>29</v>
      </c>
      <c r="R1101" t="str">
        <f>CONCATENATE(E1101,"(",VLOOKUP(H1101,刊物分数!C:D,2,)*70%,")")</f>
        <v>wenfengan(14)</v>
      </c>
      <c r="T1101">
        <v>10</v>
      </c>
    </row>
    <row r="1102" hidden="1" spans="1:20">
      <c r="A1102" t="s">
        <v>3038</v>
      </c>
      <c r="B1102" s="9" t="s">
        <v>3039</v>
      </c>
      <c r="C1102" t="str">
        <f t="array" ref="C1102">IF(ISNA(VLOOKUP(A1102&amp;I1102&amp;"1",IF({1,0},'8.1论文（前端查询） 需要导入-待处理)'!E:E&amp;'8.1论文（前端查询） 需要导入-待处理)'!G:G&amp;'8.1论文（前端查询） 需要导入-待处理)'!K:K,'8.1论文（前端查询） 需要导入-待处理)'!B:B),2,)),VLOOKUP(A1102,IF({1,0},'8.1论文（前端查询） 需要导入-待处理)'!E:E,'8.1论文（前端查询） 需要导入-待处理)'!B:B),2,),VLOOKUP(A1102&amp;I1102&amp;"1",IF({1,0},'8.1论文（前端查询） 需要导入-待处理)'!E:E&amp;'8.1论文（前端查询） 需要导入-待处理)'!G:G&amp;'8.1论文（前端查询） 需要导入-待处理)'!K:K,'8.1论文（前端查询） 需要导入-待处理)'!B:B),2,))</f>
        <v>文丰安</v>
      </c>
      <c r="D1102" t="str">
        <f>VLOOKUP(C1102,[1]Sheet1!$A:$B,2,)</f>
        <v>wenfengan</v>
      </c>
      <c r="E1102" s="1" t="s">
        <v>2343</v>
      </c>
      <c r="F1102" t="str">
        <f t="array" ref="F1102">IF(VLOOKUP(A1102&amp;I1102,IF({1,0},'8.1论文（前端查询） 需要导入-待处理)'!E:E&amp;'8.1论文（前端查询） 需要导入-待处理)'!G:G,'8.1论文（前端查询） 需要导入-待处理)'!J:J),2,)="1","独立完成","合作完成")</f>
        <v>独立完成</v>
      </c>
      <c r="G1102" t="str">
        <f t="array" ref="G1102">VLOOKUP(A1102&amp;I1102,IF({1,0},'8.1论文（前端查询） 需要导入-待处理)'!E:E&amp;'8.1论文（前端查询） 需要导入-待处理)'!G:G,'8.1论文（前端查询） 需要导入-待处理)'!A:A),2,)</f>
        <v>2016</v>
      </c>
      <c r="H1102" t="str">
        <f>VLOOKUP(T1102,刊物分数!A:D,3,1)</f>
        <v>一般期刊、公开出版的论文集</v>
      </c>
      <c r="I1102" t="s">
        <v>3039</v>
      </c>
      <c r="J1102" t="str">
        <f t="array" ref="J1102">VLOOKUP(A1102&amp;I1102,IF({1,0},'8.1论文（前端查询） 需要导入-待处理)'!E:E&amp;'8.1论文（前端查询） 需要导入-待处理)'!G:G,'8.1论文（前端查询） 需要导入-待处理)'!I:I),2,)</f>
        <v>2016-06-01 </v>
      </c>
      <c r="K1102" t="str">
        <f t="array" ref="K1102">VLOOKUP(A1102&amp;I1102,IF({1,0},'8.1论文（前端查询） 需要导入-待处理)'!E:E&amp;'8.1论文（前端查询） 需要导入-待处理)'!G:G,'8.1论文（前端查询） 需要导入-待处理)'!H:H),2,)</f>
        <v>1.2</v>
      </c>
      <c r="L1102" t="s">
        <v>27</v>
      </c>
      <c r="M1102" t="s">
        <v>2345</v>
      </c>
      <c r="N1102" t="s">
        <v>29</v>
      </c>
      <c r="R1102" t="str">
        <f>CONCATENATE(E1102,"(",VLOOKUP(H1102,刊物分数!C:D,2,)*70%,")")</f>
        <v>wenfengan(14)</v>
      </c>
      <c r="T1102">
        <v>20</v>
      </c>
    </row>
    <row r="1103" hidden="1" spans="1:20">
      <c r="A1103" t="s">
        <v>3040</v>
      </c>
      <c r="B1103" s="9" t="s">
        <v>1414</v>
      </c>
      <c r="C1103" t="str">
        <f t="array" ref="C1103">IF(ISNA(VLOOKUP(A1103&amp;I1103&amp;"1",IF({1,0},'8.1论文（前端查询） 需要导入-待处理)'!E:E&amp;'8.1论文（前端查询） 需要导入-待处理)'!G:G&amp;'8.1论文（前端查询） 需要导入-待处理)'!K:K,'8.1论文（前端查询） 需要导入-待处理)'!B:B),2,)),VLOOKUP(A1103,IF({1,0},'8.1论文（前端查询） 需要导入-待处理)'!E:E,'8.1论文（前端查询） 需要导入-待处理)'!B:B),2,),VLOOKUP(A1103&amp;I1103&amp;"1",IF({1,0},'8.1论文（前端查询） 需要导入-待处理)'!E:E&amp;'8.1论文（前端查询） 需要导入-待处理)'!G:G&amp;'8.1论文（前端查询） 需要导入-待处理)'!K:K,'8.1论文（前端查询） 需要导入-待处理)'!B:B),2,))</f>
        <v>文丰安</v>
      </c>
      <c r="D1103" t="str">
        <f>VLOOKUP(C1103,[1]Sheet1!$A:$B,2,)</f>
        <v>wenfengan</v>
      </c>
      <c r="E1103" s="1" t="s">
        <v>2343</v>
      </c>
      <c r="F1103" t="str">
        <f t="array" ref="F1103">IF(VLOOKUP(A1103&amp;I1103,IF({1,0},'8.1论文（前端查询） 需要导入-待处理)'!E:E&amp;'8.1论文（前端查询） 需要导入-待处理)'!G:G,'8.1论文（前端查询） 需要导入-待处理)'!J:J),2,)="1","独立完成","合作完成")</f>
        <v>独立完成</v>
      </c>
      <c r="G1103" t="str">
        <f t="array" ref="G1103">VLOOKUP(A1103&amp;I1103,IF({1,0},'8.1论文（前端查询） 需要导入-待处理)'!E:E&amp;'8.1论文（前端查询） 需要导入-待处理)'!G:G,'8.1论文（前端查询） 需要导入-待处理)'!A:A),2,)</f>
        <v>2016</v>
      </c>
      <c r="H1103" t="str">
        <f>VLOOKUP(T1103,刊物分数!A:D,3,1)</f>
        <v>一般期刊、公开出版的论文集</v>
      </c>
      <c r="I1103" t="s">
        <v>1414</v>
      </c>
      <c r="J1103" t="str">
        <f t="array" ref="J1103">VLOOKUP(A1103&amp;I1103,IF({1,0},'8.1论文（前端查询） 需要导入-待处理)'!E:E&amp;'8.1论文（前端查询） 需要导入-待处理)'!G:G,'8.1论文（前端查询） 需要导入-待处理)'!I:I),2,)</f>
        <v>2016-05-13 </v>
      </c>
      <c r="K1103" t="str">
        <f t="array" ref="K1103">VLOOKUP(A1103&amp;I1103,IF({1,0},'8.1论文（前端查询） 需要导入-待处理)'!E:E&amp;'8.1论文（前端查询） 需要导入-待处理)'!G:G,'8.1论文（前端查询） 需要导入-待处理)'!H:H),2,)</f>
        <v>0.4</v>
      </c>
      <c r="L1103" t="s">
        <v>27</v>
      </c>
      <c r="M1103" t="s">
        <v>2345</v>
      </c>
      <c r="N1103" t="s">
        <v>29</v>
      </c>
      <c r="R1103" t="str">
        <f>CONCATENATE(E1103,"(",VLOOKUP(H1103,刊物分数!C:D,2,)*70%,")")</f>
        <v>wenfengan(14)</v>
      </c>
      <c r="T1103">
        <v>20</v>
      </c>
    </row>
    <row r="1104" hidden="1" spans="1:20">
      <c r="A1104" t="s">
        <v>3042</v>
      </c>
      <c r="B1104" s="9" t="s">
        <v>3043</v>
      </c>
      <c r="C1104" t="str">
        <f t="array" ref="C1104">IF(ISNA(VLOOKUP(A1104&amp;I1104&amp;"1",IF({1,0},'8.1论文（前端查询） 需要导入-待处理)'!E:E&amp;'8.1论文（前端查询） 需要导入-待处理)'!G:G&amp;'8.1论文（前端查询） 需要导入-待处理)'!K:K,'8.1论文（前端查询） 需要导入-待处理)'!B:B),2,)),VLOOKUP(A1104,IF({1,0},'8.1论文（前端查询） 需要导入-待处理)'!E:E,'8.1论文（前端查询） 需要导入-待处理)'!B:B),2,),VLOOKUP(A1104&amp;I1104&amp;"1",IF({1,0},'8.1论文（前端查询） 需要导入-待处理)'!E:E&amp;'8.1论文（前端查询） 需要导入-待处理)'!G:G&amp;'8.1论文（前端查询） 需要导入-待处理)'!K:K,'8.1论文（前端查询） 需要导入-待处理)'!B:B),2,))</f>
        <v>文丰安</v>
      </c>
      <c r="D1104" t="str">
        <f>VLOOKUP(C1104,[1]Sheet1!$A:$B,2,)</f>
        <v>wenfengan</v>
      </c>
      <c r="E1104" s="1" t="s">
        <v>2343</v>
      </c>
      <c r="F1104" t="str">
        <f t="array" ref="F1104">IF(VLOOKUP(A1104&amp;I1104,IF({1,0},'8.1论文（前端查询） 需要导入-待处理)'!E:E&amp;'8.1论文（前端查询） 需要导入-待处理)'!G:G,'8.1论文（前端查询） 需要导入-待处理)'!J:J),2,)="1","独立完成","合作完成")</f>
        <v>独立完成</v>
      </c>
      <c r="G1104" t="str">
        <f t="array" ref="G1104">VLOOKUP(A1104&amp;I1104,IF({1,0},'8.1论文（前端查询） 需要导入-待处理)'!E:E&amp;'8.1论文（前端查询） 需要导入-待处理)'!G:G,'8.1论文（前端查询） 需要导入-待处理)'!A:A),2,)</f>
        <v>2016</v>
      </c>
      <c r="H1104" t="str">
        <f>VLOOKUP(T1104,刊物分数!A:D,3,1)</f>
        <v>一般期刊、公开出版的论文集</v>
      </c>
      <c r="I1104" t="s">
        <v>3043</v>
      </c>
      <c r="J1104" t="str">
        <f t="array" ref="J1104">VLOOKUP(A1104&amp;I1104,IF({1,0},'8.1论文（前端查询） 需要导入-待处理)'!E:E&amp;'8.1论文（前端查询） 需要导入-待处理)'!G:G,'8.1论文（前端查询） 需要导入-待处理)'!I:I),2,)</f>
        <v>2016-05-05 </v>
      </c>
      <c r="K1104" t="str">
        <f t="array" ref="K1104">VLOOKUP(A1104&amp;I1104,IF({1,0},'8.1论文（前端查询） 需要导入-待处理)'!E:E&amp;'8.1论文（前端查询） 需要导入-待处理)'!G:G,'8.1论文（前端查询） 需要导入-待处理)'!H:H),2,)</f>
        <v>0.3</v>
      </c>
      <c r="L1104" t="s">
        <v>27</v>
      </c>
      <c r="M1104" t="s">
        <v>2345</v>
      </c>
      <c r="N1104" t="s">
        <v>29</v>
      </c>
      <c r="R1104" t="str">
        <f>CONCATENATE(E1104,"(",VLOOKUP(H1104,刊物分数!C:D,2,)*70%,")")</f>
        <v>wenfengan(14)</v>
      </c>
      <c r="T1104">
        <v>10</v>
      </c>
    </row>
    <row r="1105" hidden="1" spans="1:20">
      <c r="A1105" t="s">
        <v>3045</v>
      </c>
      <c r="B1105" s="9" t="s">
        <v>3046</v>
      </c>
      <c r="C1105" t="str">
        <f t="array" ref="C1105">IF(ISNA(VLOOKUP(A1105&amp;I1105&amp;"1",IF({1,0},'8.1论文（前端查询） 需要导入-待处理)'!E:E&amp;'8.1论文（前端查询） 需要导入-待处理)'!G:G&amp;'8.1论文（前端查询） 需要导入-待处理)'!K:K,'8.1论文（前端查询） 需要导入-待处理)'!B:B),2,)),VLOOKUP(A1105,IF({1,0},'8.1论文（前端查询） 需要导入-待处理)'!E:E,'8.1论文（前端查询） 需要导入-待处理)'!B:B),2,),VLOOKUP(A1105&amp;I1105&amp;"1",IF({1,0},'8.1论文（前端查询） 需要导入-待处理)'!E:E&amp;'8.1论文（前端查询） 需要导入-待处理)'!G:G&amp;'8.1论文（前端查询） 需要导入-待处理)'!K:K,'8.1论文（前端查询） 需要导入-待处理)'!B:B),2,))</f>
        <v>文丰安</v>
      </c>
      <c r="D1105" t="str">
        <f>VLOOKUP(C1105,[1]Sheet1!$A:$B,2,)</f>
        <v>wenfengan</v>
      </c>
      <c r="E1105" s="1" t="s">
        <v>2343</v>
      </c>
      <c r="F1105" t="str">
        <f t="array" ref="F1105">IF(VLOOKUP(A1105&amp;I1105,IF({1,0},'8.1论文（前端查询） 需要导入-待处理)'!E:E&amp;'8.1论文（前端查询） 需要导入-待处理)'!G:G,'8.1论文（前端查询） 需要导入-待处理)'!J:J),2,)="1","独立完成","合作完成")</f>
        <v>独立完成</v>
      </c>
      <c r="G1105" t="str">
        <f t="array" ref="G1105">VLOOKUP(A1105&amp;I1105,IF({1,0},'8.1论文（前端查询） 需要导入-待处理)'!E:E&amp;'8.1论文（前端查询） 需要导入-待处理)'!G:G,'8.1论文（前端查询） 需要导入-待处理)'!A:A),2,)</f>
        <v>2016</v>
      </c>
      <c r="H1105" t="str">
        <f>VLOOKUP(T1105,刊物分数!A:D,3,1)</f>
        <v>一般期刊、公开出版的论文集</v>
      </c>
      <c r="I1105" t="s">
        <v>3046</v>
      </c>
      <c r="J1105" t="str">
        <f t="array" ref="J1105">VLOOKUP(A1105&amp;I1105,IF({1,0},'8.1论文（前端查询） 需要导入-待处理)'!E:E&amp;'8.1论文（前端查询） 需要导入-待处理)'!G:G,'8.1论文（前端查询） 需要导入-待处理)'!I:I),2,)</f>
        <v>2016-02-10 </v>
      </c>
      <c r="K1105" t="str">
        <f t="array" ref="K1105">VLOOKUP(A1105&amp;I1105,IF({1,0},'8.1论文（前端查询） 需要导入-待处理)'!E:E&amp;'8.1论文（前端查询） 需要导入-待处理)'!G:G,'8.1论文（前端查询） 需要导入-待处理)'!H:H),2,)</f>
        <v>1.2</v>
      </c>
      <c r="L1105" t="s">
        <v>27</v>
      </c>
      <c r="M1105" t="s">
        <v>2345</v>
      </c>
      <c r="N1105" t="s">
        <v>29</v>
      </c>
      <c r="R1105" t="str">
        <f>CONCATENATE(E1105,"(",VLOOKUP(H1105,刊物分数!C:D,2,)*70%,")")</f>
        <v>wenfengan(14)</v>
      </c>
      <c r="T1105">
        <v>20</v>
      </c>
    </row>
    <row r="1106" hidden="1" spans="1:20">
      <c r="A1106" t="s">
        <v>3048</v>
      </c>
      <c r="B1106" s="9" t="s">
        <v>2335</v>
      </c>
      <c r="C1106" t="str">
        <f t="array" ref="C1106">IF(ISNA(VLOOKUP(A1106&amp;I1106&amp;"1",IF({1,0},'8.1论文（前端查询） 需要导入-待处理)'!E:E&amp;'8.1论文（前端查询） 需要导入-待处理)'!G:G&amp;'8.1论文（前端查询） 需要导入-待处理)'!K:K,'8.1论文（前端查询） 需要导入-待处理)'!B:B),2,)),VLOOKUP(A1106,IF({1,0},'8.1论文（前端查询） 需要导入-待处理)'!E:E,'8.1论文（前端查询） 需要导入-待处理)'!B:B),2,),VLOOKUP(A1106&amp;I1106&amp;"1",IF({1,0},'8.1论文（前端查询） 需要导入-待处理)'!E:E&amp;'8.1论文（前端查询） 需要导入-待处理)'!G:G&amp;'8.1论文（前端查询） 需要导入-待处理)'!K:K,'8.1论文（前端查询） 需要导入-待处理)'!B:B),2,))</f>
        <v>文丰安</v>
      </c>
      <c r="D1106" t="str">
        <f>VLOOKUP(C1106,[1]Sheet1!$A:$B,2,)</f>
        <v>wenfengan</v>
      </c>
      <c r="E1106" s="1" t="s">
        <v>2343</v>
      </c>
      <c r="F1106" t="str">
        <f t="array" ref="F1106">IF(VLOOKUP(A1106&amp;I1106,IF({1,0},'8.1论文（前端查询） 需要导入-待处理)'!E:E&amp;'8.1论文（前端查询） 需要导入-待处理)'!G:G,'8.1论文（前端查询） 需要导入-待处理)'!J:J),2,)="1","独立完成","合作完成")</f>
        <v>独立完成</v>
      </c>
      <c r="G1106" t="str">
        <f t="array" ref="G1106">VLOOKUP(A1106&amp;I1106,IF({1,0},'8.1论文（前端查询） 需要导入-待处理)'!E:E&amp;'8.1论文（前端查询） 需要导入-待处理)'!G:G,'8.1论文（前端查询） 需要导入-待处理)'!A:A),2,)</f>
        <v>2016</v>
      </c>
      <c r="H1106" t="str">
        <f>VLOOKUP(T1106,刊物分数!A:D,3,1)</f>
        <v>一般期刊、公开出版的论文集</v>
      </c>
      <c r="I1106" t="s">
        <v>2335</v>
      </c>
      <c r="J1106" t="str">
        <f t="array" ref="J1106">VLOOKUP(A1106&amp;I1106,IF({1,0},'8.1论文（前端查询） 需要导入-待处理)'!E:E&amp;'8.1论文（前端查询） 需要导入-待处理)'!G:G,'8.1论文（前端查询） 需要导入-待处理)'!I:I),2,)</f>
        <v>2016-02-20 </v>
      </c>
      <c r="K1106" t="str">
        <f t="array" ref="K1106">VLOOKUP(A1106&amp;I1106,IF({1,0},'8.1论文（前端查询） 需要导入-待处理)'!E:E&amp;'8.1论文（前端查询） 需要导入-待处理)'!G:G,'8.1论文（前端查询） 需要导入-待处理)'!H:H),2,)</f>
        <v>1.1</v>
      </c>
      <c r="L1106" t="s">
        <v>27</v>
      </c>
      <c r="M1106" t="s">
        <v>2345</v>
      </c>
      <c r="N1106" t="s">
        <v>29</v>
      </c>
      <c r="R1106" t="str">
        <f>CONCATENATE(E1106,"(",VLOOKUP(H1106,刊物分数!C:D,2,)*70%,")")</f>
        <v>wenfengan(14)</v>
      </c>
      <c r="T1106">
        <v>20</v>
      </c>
    </row>
    <row r="1107" hidden="1" spans="1:20">
      <c r="A1107" t="s">
        <v>3050</v>
      </c>
      <c r="B1107" s="9" t="s">
        <v>3051</v>
      </c>
      <c r="C1107" t="str">
        <f t="array" ref="C1107">IF(ISNA(VLOOKUP(A1107&amp;I1107&amp;"1",IF({1,0},'8.1论文（前端查询） 需要导入-待处理)'!E:E&amp;'8.1论文（前端查询） 需要导入-待处理)'!G:G&amp;'8.1论文（前端查询） 需要导入-待处理)'!K:K,'8.1论文（前端查询） 需要导入-待处理)'!B:B),2,)),VLOOKUP(A1107,IF({1,0},'8.1论文（前端查询） 需要导入-待处理)'!E:E,'8.1论文（前端查询） 需要导入-待处理)'!B:B),2,),VLOOKUP(A1107&amp;I1107&amp;"1",IF({1,0},'8.1论文（前端查询） 需要导入-待处理)'!E:E&amp;'8.1论文（前端查询） 需要导入-待处理)'!G:G&amp;'8.1论文（前端查询） 需要导入-待处理)'!K:K,'8.1论文（前端查询） 需要导入-待处理)'!B:B),2,))</f>
        <v>文丰安</v>
      </c>
      <c r="D1107" t="str">
        <f>VLOOKUP(C1107,[1]Sheet1!$A:$B,2,)</f>
        <v>wenfengan</v>
      </c>
      <c r="E1107" s="1" t="s">
        <v>2343</v>
      </c>
      <c r="F1107" t="str">
        <f t="array" ref="F1107">IF(VLOOKUP(A1107&amp;I1107,IF({1,0},'8.1论文（前端查询） 需要导入-待处理)'!E:E&amp;'8.1论文（前端查询） 需要导入-待处理)'!G:G,'8.1论文（前端查询） 需要导入-待处理)'!J:J),2,)="1","独立完成","合作完成")</f>
        <v>独立完成</v>
      </c>
      <c r="G1107" t="str">
        <f t="array" ref="G1107">VLOOKUP(A1107&amp;I1107,IF({1,0},'8.1论文（前端查询） 需要导入-待处理)'!E:E&amp;'8.1论文（前端查询） 需要导入-待处理)'!G:G,'8.1论文（前端查询） 需要导入-待处理)'!A:A),2,)</f>
        <v>2016</v>
      </c>
      <c r="H1107" t="str">
        <f>VLOOKUP(T1107,刊物分数!A:D,3,1)</f>
        <v>一般期刊、公开出版的论文集</v>
      </c>
      <c r="I1107" t="s">
        <v>3051</v>
      </c>
      <c r="J1107" t="str">
        <f t="array" ref="J1107">VLOOKUP(A1107&amp;I1107,IF({1,0},'8.1论文（前端查询） 需要导入-待处理)'!E:E&amp;'8.1论文（前端查询） 需要导入-待处理)'!G:G,'8.1论文（前端查询） 需要导入-待处理)'!I:I),2,)</f>
        <v>2016-04-25 </v>
      </c>
      <c r="K1107" t="str">
        <f t="array" ref="K1107">VLOOKUP(A1107&amp;I1107,IF({1,0},'8.1论文（前端查询） 需要导入-待处理)'!E:E&amp;'8.1论文（前端查询） 需要导入-待处理)'!G:G,'8.1论文（前端查询） 需要导入-待处理)'!H:H),2,)</f>
        <v>0.8</v>
      </c>
      <c r="L1107" t="s">
        <v>27</v>
      </c>
      <c r="M1107" t="s">
        <v>2345</v>
      </c>
      <c r="N1107" t="s">
        <v>29</v>
      </c>
      <c r="R1107" t="str">
        <f>CONCATENATE(E1107,"(",VLOOKUP(H1107,刊物分数!C:D,2,)*70%,")")</f>
        <v>wenfengan(14)</v>
      </c>
      <c r="T1107">
        <v>10</v>
      </c>
    </row>
    <row r="1108" hidden="1" spans="1:20">
      <c r="A1108" t="s">
        <v>3053</v>
      </c>
      <c r="B1108" s="9" t="s">
        <v>24</v>
      </c>
      <c r="C1108" t="str">
        <f t="array" ref="C1108">IF(ISNA(VLOOKUP(A1108&amp;I1108&amp;"1",IF({1,0},'8.1论文（前端查询） 需要导入-待处理)'!E:E&amp;'8.1论文（前端查询） 需要导入-待处理)'!G:G&amp;'8.1论文（前端查询） 需要导入-待处理)'!K:K,'8.1论文（前端查询） 需要导入-待处理)'!B:B),2,)),VLOOKUP(A1108,IF({1,0},'8.1论文（前端查询） 需要导入-待处理)'!E:E,'8.1论文（前端查询） 需要导入-待处理)'!B:B),2,),VLOOKUP(A1108&amp;I1108&amp;"1",IF({1,0},'8.1论文（前端查询） 需要导入-待处理)'!E:E&amp;'8.1论文（前端查询） 需要导入-待处理)'!G:G&amp;'8.1论文（前端查询） 需要导入-待处理)'!K:K,'8.1论文（前端查询） 需要导入-待处理)'!B:B),2,))</f>
        <v>文丰安</v>
      </c>
      <c r="D1108" t="str">
        <f>VLOOKUP(C1108,[1]Sheet1!$A:$B,2,)</f>
        <v>wenfengan</v>
      </c>
      <c r="E1108" s="1" t="s">
        <v>2343</v>
      </c>
      <c r="F1108" t="str">
        <f t="array" ref="F1108">IF(VLOOKUP(A1108&amp;I1108,IF({1,0},'8.1论文（前端查询） 需要导入-待处理)'!E:E&amp;'8.1论文（前端查询） 需要导入-待处理)'!G:G,'8.1论文（前端查询） 需要导入-待处理)'!J:J),2,)="1","独立完成","合作完成")</f>
        <v>合作完成</v>
      </c>
      <c r="G1108" t="str">
        <f t="array" ref="G1108">VLOOKUP(A1108&amp;I1108,IF({1,0},'8.1论文（前端查询） 需要导入-待处理)'!E:E&amp;'8.1论文（前端查询） 需要导入-待处理)'!G:G,'8.1论文（前端查询） 需要导入-待处理)'!A:A),2,)</f>
        <v>2016</v>
      </c>
      <c r="H1108" t="str">
        <f>VLOOKUP(T1108,刊物分数!A:D,3,1)</f>
        <v>一般核心期刊</v>
      </c>
      <c r="I1108" t="s">
        <v>24</v>
      </c>
      <c r="J1108" t="str">
        <f t="array" ref="J1108">VLOOKUP(A1108&amp;I1108,IF({1,0},'8.1论文（前端查询） 需要导入-待处理)'!E:E&amp;'8.1论文（前端查询） 需要导入-待处理)'!G:G,'8.1论文（前端查询） 需要导入-待处理)'!I:I),2,)</f>
        <v>2016-05-26 </v>
      </c>
      <c r="K1108" t="str">
        <f t="array" ref="K1108">VLOOKUP(A1108&amp;I1108,IF({1,0},'8.1论文（前端查询） 需要导入-待处理)'!E:E&amp;'8.1论文（前端查询） 需要导入-待处理)'!G:G,'8.1论文（前端查询） 需要导入-待处理)'!H:H),2,)</f>
        <v>0.17</v>
      </c>
      <c r="L1108" t="s">
        <v>27</v>
      </c>
      <c r="M1108" t="s">
        <v>2345</v>
      </c>
      <c r="N1108" t="s">
        <v>29</v>
      </c>
      <c r="R1108" t="str">
        <f>CONCATENATE(E1108,"(",VLOOKUP(H1108,刊物分数!C:D,2,)*70%,")")</f>
        <v>wenfengan(42)</v>
      </c>
      <c r="T1108">
        <v>60</v>
      </c>
    </row>
    <row r="1109" hidden="1" spans="1:20">
      <c r="A1109" t="s">
        <v>3056</v>
      </c>
      <c r="B1109" s="9" t="s">
        <v>426</v>
      </c>
      <c r="C1109" t="str">
        <f t="array" ref="C1109">IF(ISNA(VLOOKUP(A1109&amp;I1109&amp;"1",IF({1,0},'8.1论文（前端查询） 需要导入-待处理)'!E:E&amp;'8.1论文（前端查询） 需要导入-待处理)'!G:G&amp;'8.1论文（前端查询） 需要导入-待处理)'!K:K,'8.1论文（前端查询） 需要导入-待处理)'!B:B),2,)),VLOOKUP(A1109,IF({1,0},'8.1论文（前端查询） 需要导入-待处理)'!E:E,'8.1论文（前端查询） 需要导入-待处理)'!B:B),2,),VLOOKUP(A1109&amp;I1109&amp;"1",IF({1,0},'8.1论文（前端查询） 需要导入-待处理)'!E:E&amp;'8.1论文（前端查询） 需要导入-待处理)'!G:G&amp;'8.1论文（前端查询） 需要导入-待处理)'!K:K,'8.1论文（前端查询） 需要导入-待处理)'!B:B),2,))</f>
        <v>文丰安</v>
      </c>
      <c r="D1109" t="str">
        <f>VLOOKUP(C1109,[1]Sheet1!$A:$B,2,)</f>
        <v>wenfengan</v>
      </c>
      <c r="E1109" s="1" t="s">
        <v>2343</v>
      </c>
      <c r="F1109" t="str">
        <f t="array" ref="F1109">IF(VLOOKUP(A1109&amp;I1109,IF({1,0},'8.1论文（前端查询） 需要导入-待处理)'!E:E&amp;'8.1论文（前端查询） 需要导入-待处理)'!G:G,'8.1论文（前端查询） 需要导入-待处理)'!J:J),2,)="1","独立完成","合作完成")</f>
        <v>独立完成</v>
      </c>
      <c r="G1109" t="str">
        <f t="array" ref="G1109">VLOOKUP(A1109&amp;I1109,IF({1,0},'8.1论文（前端查询） 需要导入-待处理)'!E:E&amp;'8.1论文（前端查询） 需要导入-待处理)'!G:G,'8.1论文（前端查询） 需要导入-待处理)'!A:A),2,)</f>
        <v>2016</v>
      </c>
      <c r="H1109" t="str">
        <f>VLOOKUP(T1109,刊物分数!A:D,3,1)</f>
        <v>一般期刊、公开出版的论文集</v>
      </c>
      <c r="I1109" t="s">
        <v>426</v>
      </c>
      <c r="J1109" t="str">
        <f t="array" ref="J1109">VLOOKUP(A1109&amp;I1109,IF({1,0},'8.1论文（前端查询） 需要导入-待处理)'!E:E&amp;'8.1论文（前端查询） 需要导入-待处理)'!G:G,'8.1论文（前端查询） 需要导入-待处理)'!I:I),2,)</f>
        <v>2016-06-13 </v>
      </c>
      <c r="K1109" t="str">
        <f t="array" ref="K1109">VLOOKUP(A1109&amp;I1109,IF({1,0},'8.1论文（前端查询） 需要导入-待处理)'!E:E&amp;'8.1论文（前端查询） 需要导入-待处理)'!G:G,'8.1论文（前端查询） 需要导入-待处理)'!H:H),2,)</f>
        <v>0.3</v>
      </c>
      <c r="L1109" t="s">
        <v>27</v>
      </c>
      <c r="M1109" t="s">
        <v>2345</v>
      </c>
      <c r="N1109" t="s">
        <v>29</v>
      </c>
      <c r="R1109" t="str">
        <f>CONCATENATE(E1109,"(",VLOOKUP(H1109,刊物分数!C:D,2,)*70%,")")</f>
        <v>wenfengan(14)</v>
      </c>
      <c r="T1109">
        <v>20</v>
      </c>
    </row>
    <row r="1110" hidden="1" spans="1:20">
      <c r="A1110" t="s">
        <v>3058</v>
      </c>
      <c r="B1110" s="9" t="s">
        <v>2256</v>
      </c>
      <c r="C1110" t="str">
        <f t="array" ref="C1110">IF(ISNA(VLOOKUP(A1110&amp;I1110&amp;"1",IF({1,0},'8.1论文（前端查询） 需要导入-待处理)'!E:E&amp;'8.1论文（前端查询） 需要导入-待处理)'!G:G&amp;'8.1论文（前端查询） 需要导入-待处理)'!K:K,'8.1论文（前端查询） 需要导入-待处理)'!B:B),2,)),VLOOKUP(A1110,IF({1,0},'8.1论文（前端查询） 需要导入-待处理)'!E:E,'8.1论文（前端查询） 需要导入-待处理)'!B:B),2,),VLOOKUP(A1110&amp;I1110&amp;"1",IF({1,0},'8.1论文（前端查询） 需要导入-待处理)'!E:E&amp;'8.1论文（前端查询） 需要导入-待处理)'!G:G&amp;'8.1论文（前端查询） 需要导入-待处理)'!K:K,'8.1论文（前端查询） 需要导入-待处理)'!B:B),2,))</f>
        <v>文丰安</v>
      </c>
      <c r="D1110" t="str">
        <f>VLOOKUP(C1110,[1]Sheet1!$A:$B,2,)</f>
        <v>wenfengan</v>
      </c>
      <c r="E1110" s="1" t="s">
        <v>2343</v>
      </c>
      <c r="F1110" t="str">
        <f t="array" ref="F1110">IF(VLOOKUP(A1110&amp;I1110,IF({1,0},'8.1论文（前端查询） 需要导入-待处理)'!E:E&amp;'8.1论文（前端查询） 需要导入-待处理)'!G:G,'8.1论文（前端查询） 需要导入-待处理)'!J:J),2,)="1","独立完成","合作完成")</f>
        <v>独立完成</v>
      </c>
      <c r="G1110" t="str">
        <f t="array" ref="G1110">VLOOKUP(A1110&amp;I1110,IF({1,0},'8.1论文（前端查询） 需要导入-待处理)'!E:E&amp;'8.1论文（前端查询） 需要导入-待处理)'!G:G,'8.1论文（前端查询） 需要导入-待处理)'!A:A),2,)</f>
        <v>2016</v>
      </c>
      <c r="H1110" t="str">
        <f>VLOOKUP(T1110,刊物分数!A:D,3,1)</f>
        <v>一般核心期刊</v>
      </c>
      <c r="I1110" t="s">
        <v>2256</v>
      </c>
      <c r="J1110" t="str">
        <f t="array" ref="J1110">VLOOKUP(A1110&amp;I1110,IF({1,0},'8.1论文（前端查询） 需要导入-待处理)'!E:E&amp;'8.1论文（前端查询） 需要导入-待处理)'!G:G,'8.1论文（前端查询） 需要导入-待处理)'!I:I),2,)</f>
        <v>2016-06-16 </v>
      </c>
      <c r="K1110" t="str">
        <f t="array" ref="K1110">VLOOKUP(A1110&amp;I1110,IF({1,0},'8.1论文（前端查询） 需要导入-待处理)'!E:E&amp;'8.1论文（前端查询） 需要导入-待处理)'!G:G,'8.1论文（前端查询） 需要导入-待处理)'!H:H),2,)</f>
        <v>1.2</v>
      </c>
      <c r="L1110" t="s">
        <v>27</v>
      </c>
      <c r="M1110" t="s">
        <v>2345</v>
      </c>
      <c r="N1110" t="s">
        <v>29</v>
      </c>
      <c r="R1110" t="str">
        <f>CONCATENATE(E1110,"(",VLOOKUP(H1110,刊物分数!C:D,2,)*70%,")")</f>
        <v>wenfengan(42)</v>
      </c>
      <c r="T1110">
        <v>30</v>
      </c>
    </row>
    <row r="1111" hidden="1" spans="1:20">
      <c r="A1111" t="s">
        <v>3059</v>
      </c>
      <c r="B1111" s="9" t="s">
        <v>1884</v>
      </c>
      <c r="C1111" t="str">
        <f t="array" ref="C1111">IF(ISNA(VLOOKUP(A1111&amp;I1111&amp;"1",IF({1,0},'8.1论文（前端查询） 需要导入-待处理)'!E:E&amp;'8.1论文（前端查询） 需要导入-待处理)'!G:G&amp;'8.1论文（前端查询） 需要导入-待处理)'!K:K,'8.1论文（前端查询） 需要导入-待处理)'!B:B),2,)),VLOOKUP(A1111,IF({1,0},'8.1论文（前端查询） 需要导入-待处理)'!E:E,'8.1论文（前端查询） 需要导入-待处理)'!B:B),2,),VLOOKUP(A1111&amp;I1111&amp;"1",IF({1,0},'8.1论文（前端查询） 需要导入-待处理)'!E:E&amp;'8.1论文（前端查询） 需要导入-待处理)'!G:G&amp;'8.1论文（前端查询） 需要导入-待处理)'!K:K,'8.1论文（前端查询） 需要导入-待处理)'!B:B),2,))</f>
        <v>文丰安</v>
      </c>
      <c r="D1111" t="str">
        <f>VLOOKUP(C1111,[1]Sheet1!$A:$B,2,)</f>
        <v>wenfengan</v>
      </c>
      <c r="E1111" s="1" t="s">
        <v>2343</v>
      </c>
      <c r="F1111" t="str">
        <f t="array" ref="F1111">IF(VLOOKUP(A1111&amp;I1111,IF({1,0},'8.1论文（前端查询） 需要导入-待处理)'!E:E&amp;'8.1论文（前端查询） 需要导入-待处理)'!G:G,'8.1论文（前端查询） 需要导入-待处理)'!J:J),2,)="1","独立完成","合作完成")</f>
        <v>独立完成</v>
      </c>
      <c r="G1111" t="str">
        <f t="array" ref="G1111">VLOOKUP(A1111&amp;I1111,IF({1,0},'8.1论文（前端查询） 需要导入-待处理)'!E:E&amp;'8.1论文（前端查询） 需要导入-待处理)'!G:G,'8.1论文（前端查询） 需要导入-待处理)'!A:A),2,)</f>
        <v>2016</v>
      </c>
      <c r="H1111" t="str">
        <f>VLOOKUP(T1111,刊物分数!A:D,3,1)</f>
        <v>内部刊物</v>
      </c>
      <c r="I1111" t="s">
        <v>1884</v>
      </c>
      <c r="J1111" t="str">
        <f t="array" ref="J1111">VLOOKUP(A1111&amp;I1111,IF({1,0},'8.1论文（前端查询） 需要导入-待处理)'!E:E&amp;'8.1论文（前端查询） 需要导入-待处理)'!G:G,'8.1论文（前端查询） 需要导入-待处理)'!I:I),2,)</f>
        <v>2016-11-18 </v>
      </c>
      <c r="K1111" t="str">
        <f t="array" ref="K1111">VLOOKUP(A1111&amp;I1111,IF({1,0},'8.1论文（前端查询） 需要导入-待处理)'!E:E&amp;'8.1论文（前端查询） 需要导入-待处理)'!G:G,'8.1论文（前端查询） 需要导入-待处理)'!H:H),2,)</f>
        <v>0.5</v>
      </c>
      <c r="L1111" t="s">
        <v>27</v>
      </c>
      <c r="M1111" t="s">
        <v>2345</v>
      </c>
      <c r="N1111" t="s">
        <v>29</v>
      </c>
      <c r="R1111" t="str">
        <f>CONCATENATE(E1111,"(",VLOOKUP(H1111,刊物分数!C:D,2,)*70%,")")</f>
        <v>wenfengan(3.5)</v>
      </c>
      <c r="T1111">
        <v>2</v>
      </c>
    </row>
    <row r="1112" hidden="1" spans="1:20">
      <c r="A1112" t="s">
        <v>3061</v>
      </c>
      <c r="B1112" s="9" t="s">
        <v>2706</v>
      </c>
      <c r="C1112" t="str">
        <f t="array" ref="C1112">IF(ISNA(VLOOKUP(A1112&amp;I1112&amp;"1",IF({1,0},'8.1论文（前端查询） 需要导入-待处理)'!E:E&amp;'8.1论文（前端查询） 需要导入-待处理)'!G:G&amp;'8.1论文（前端查询） 需要导入-待处理)'!K:K,'8.1论文（前端查询） 需要导入-待处理)'!B:B),2,)),VLOOKUP(A1112,IF({1,0},'8.1论文（前端查询） 需要导入-待处理)'!E:E,'8.1论文（前端查询） 需要导入-待处理)'!B:B),2,),VLOOKUP(A1112&amp;I1112&amp;"1",IF({1,0},'8.1论文（前端查询） 需要导入-待处理)'!E:E&amp;'8.1论文（前端查询） 需要导入-待处理)'!G:G&amp;'8.1论文（前端查询） 需要导入-待处理)'!K:K,'8.1论文（前端查询） 需要导入-待处理)'!B:B),2,))</f>
        <v>文丰安</v>
      </c>
      <c r="D1112" t="str">
        <f>VLOOKUP(C1112,[1]Sheet1!$A:$B,2,)</f>
        <v>wenfengan</v>
      </c>
      <c r="E1112" s="1" t="s">
        <v>2343</v>
      </c>
      <c r="F1112" t="str">
        <f t="array" ref="F1112">IF(VLOOKUP(A1112&amp;I1112,IF({1,0},'8.1论文（前端查询） 需要导入-待处理)'!E:E&amp;'8.1论文（前端查询） 需要导入-待处理)'!G:G,'8.1论文（前端查询） 需要导入-待处理)'!J:J),2,)="1","独立完成","合作完成")</f>
        <v>合作完成</v>
      </c>
      <c r="G1112" t="str">
        <f t="array" ref="G1112">VLOOKUP(A1112&amp;I1112,IF({1,0},'8.1论文（前端查询） 需要导入-待处理)'!E:E&amp;'8.1论文（前端查询） 需要导入-待处理)'!G:G,'8.1论文（前端查询） 需要导入-待处理)'!A:A),2,)</f>
        <v>2016</v>
      </c>
      <c r="H1112" t="str">
        <f>VLOOKUP(T1112,刊物分数!A:D,3,1)</f>
        <v>一般期刊、公开出版的论文集</v>
      </c>
      <c r="I1112" t="s">
        <v>2706</v>
      </c>
      <c r="J1112" t="str">
        <f t="array" ref="J1112">VLOOKUP(A1112&amp;I1112,IF({1,0},'8.1论文（前端查询） 需要导入-待处理)'!E:E&amp;'8.1论文（前端查询） 需要导入-待处理)'!G:G,'8.1论文（前端查询） 需要导入-待处理)'!I:I),2,)</f>
        <v>2016-01-30 </v>
      </c>
      <c r="K1112" t="str">
        <f t="array" ref="K1112">VLOOKUP(A1112&amp;I1112,IF({1,0},'8.1论文（前端查询） 需要导入-待处理)'!E:E&amp;'8.1论文（前端查询） 需要导入-待处理)'!G:G,'8.1论文（前端查询） 需要导入-待处理)'!H:H),2,)</f>
        <v>0.7</v>
      </c>
      <c r="L1112" t="s">
        <v>27</v>
      </c>
      <c r="M1112" t="s">
        <v>2345</v>
      </c>
      <c r="N1112" t="s">
        <v>29</v>
      </c>
      <c r="R1112" t="str">
        <f>CONCATENATE(E1112,"(",VLOOKUP(H1112,刊物分数!C:D,2,)*70%,")")</f>
        <v>wenfengan(14)</v>
      </c>
      <c r="T1112">
        <v>10</v>
      </c>
    </row>
    <row r="1113" hidden="1" spans="1:20">
      <c r="A1113" t="s">
        <v>3062</v>
      </c>
      <c r="B1113" s="9" t="s">
        <v>3063</v>
      </c>
      <c r="C1113" t="str">
        <f t="array" ref="C1113">IF(ISNA(VLOOKUP(A1113&amp;I1113&amp;"1",IF({1,0},'8.1论文（前端查询） 需要导入-待处理)'!E:E&amp;'8.1论文（前端查询） 需要导入-待处理)'!G:G&amp;'8.1论文（前端查询） 需要导入-待处理)'!K:K,'8.1论文（前端查询） 需要导入-待处理)'!B:B),2,)),VLOOKUP(A1113,IF({1,0},'8.1论文（前端查询） 需要导入-待处理)'!E:E,'8.1论文（前端查询） 需要导入-待处理)'!B:B),2,),VLOOKUP(A1113&amp;I1113&amp;"1",IF({1,0},'8.1论文（前端查询） 需要导入-待处理)'!E:E&amp;'8.1论文（前端查询） 需要导入-待处理)'!G:G&amp;'8.1论文（前端查询） 需要导入-待处理)'!K:K,'8.1论文（前端查询） 需要导入-待处理)'!B:B),2,))</f>
        <v>文丰安</v>
      </c>
      <c r="D1113" t="str">
        <f>VLOOKUP(C1113,[1]Sheet1!$A:$B,2,)</f>
        <v>wenfengan</v>
      </c>
      <c r="E1113" s="1" t="s">
        <v>2343</v>
      </c>
      <c r="F1113" t="str">
        <f t="array" ref="F1113">IF(VLOOKUP(A1113&amp;I1113,IF({1,0},'8.1论文（前端查询） 需要导入-待处理)'!E:E&amp;'8.1论文（前端查询） 需要导入-待处理)'!G:G,'8.1论文（前端查询） 需要导入-待处理)'!J:J),2,)="1","独立完成","合作完成")</f>
        <v>独立完成</v>
      </c>
      <c r="G1113" t="str">
        <f t="array" ref="G1113">VLOOKUP(A1113&amp;I1113,IF({1,0},'8.1论文（前端查询） 需要导入-待处理)'!E:E&amp;'8.1论文（前端查询） 需要导入-待处理)'!G:G,'8.1论文（前端查询） 需要导入-待处理)'!A:A),2,)</f>
        <v>2016</v>
      </c>
      <c r="H1113" t="str">
        <f>VLOOKUP(T1113,刊物分数!A:D,3,1)</f>
        <v>一般核心期刊</v>
      </c>
      <c r="I1113" t="s">
        <v>3063</v>
      </c>
      <c r="J1113" t="str">
        <f t="array" ref="J1113">VLOOKUP(A1113&amp;I1113,IF({1,0},'8.1论文（前端查询） 需要导入-待处理)'!E:E&amp;'8.1论文（前端查询） 需要导入-待处理)'!G:G,'8.1论文（前端查询） 需要导入-待处理)'!I:I),2,)</f>
        <v>2016-07-02 </v>
      </c>
      <c r="K1113" t="str">
        <f t="array" ref="K1113">VLOOKUP(A1113&amp;I1113,IF({1,0},'8.1论文（前端查询） 需要导入-待处理)'!E:E&amp;'8.1论文（前端查询） 需要导入-待处理)'!G:G,'8.1论文（前端查询） 需要导入-待处理)'!H:H),2,)</f>
        <v>1.2</v>
      </c>
      <c r="L1113" t="s">
        <v>27</v>
      </c>
      <c r="M1113" t="s">
        <v>2345</v>
      </c>
      <c r="N1113" t="s">
        <v>29</v>
      </c>
      <c r="R1113" t="str">
        <f>CONCATENATE(E1113,"(",VLOOKUP(H1113,刊物分数!C:D,2,)*70%,")")</f>
        <v>wenfengan(42)</v>
      </c>
      <c r="T1113">
        <v>30</v>
      </c>
    </row>
    <row r="1114" hidden="1" spans="1:20">
      <c r="A1114" t="s">
        <v>3065</v>
      </c>
      <c r="B1114" s="9" t="s">
        <v>3066</v>
      </c>
      <c r="C1114" t="str">
        <f t="array" ref="C1114">IF(ISNA(VLOOKUP(A1114&amp;I1114&amp;"1",IF({1,0},'8.1论文（前端查询） 需要导入-待处理)'!E:E&amp;'8.1论文（前端查询） 需要导入-待处理)'!G:G&amp;'8.1论文（前端查询） 需要导入-待处理)'!K:K,'8.1论文（前端查询） 需要导入-待处理)'!B:B),2,)),VLOOKUP(A1114,IF({1,0},'8.1论文（前端查询） 需要导入-待处理)'!E:E,'8.1论文（前端查询） 需要导入-待处理)'!B:B),2,),VLOOKUP(A1114&amp;I1114&amp;"1",IF({1,0},'8.1论文（前端查询） 需要导入-待处理)'!E:E&amp;'8.1论文（前端查询） 需要导入-待处理)'!G:G&amp;'8.1论文（前端查询） 需要导入-待处理)'!K:K,'8.1论文（前端查询） 需要导入-待处理)'!B:B),2,))</f>
        <v>文丰安</v>
      </c>
      <c r="D1114" t="str">
        <f>VLOOKUP(C1114,[1]Sheet1!$A:$B,2,)</f>
        <v>wenfengan</v>
      </c>
      <c r="E1114" s="1" t="s">
        <v>2343</v>
      </c>
      <c r="F1114" t="str">
        <f t="array" ref="F1114">IF(VLOOKUP(A1114&amp;I1114,IF({1,0},'8.1论文（前端查询） 需要导入-待处理)'!E:E&amp;'8.1论文（前端查询） 需要导入-待处理)'!G:G,'8.1论文（前端查询） 需要导入-待处理)'!J:J),2,)="1","独立完成","合作完成")</f>
        <v>独立完成</v>
      </c>
      <c r="G1114" t="str">
        <f t="array" ref="G1114">VLOOKUP(A1114&amp;I1114,IF({1,0},'8.1论文（前端查询） 需要导入-待处理)'!E:E&amp;'8.1论文（前端查询） 需要导入-待处理)'!G:G,'8.1论文（前端查询） 需要导入-待处理)'!A:A),2,)</f>
        <v>2016</v>
      </c>
      <c r="H1114" t="str">
        <f>VLOOKUP(T1114,刊物分数!A:D,3,1)</f>
        <v>一般期刊、公开出版的论文集</v>
      </c>
      <c r="I1114" t="s">
        <v>3066</v>
      </c>
      <c r="J1114" t="str">
        <f t="array" ref="J1114">VLOOKUP(A1114&amp;I1114,IF({1,0},'8.1论文（前端查询） 需要导入-待处理)'!E:E&amp;'8.1论文（前端查询） 需要导入-待处理)'!G:G,'8.1论文（前端查询） 需要导入-待处理)'!I:I),2,)</f>
        <v>2016-04-28 </v>
      </c>
      <c r="K1114" t="str">
        <f t="array" ref="K1114">VLOOKUP(A1114&amp;I1114,IF({1,0},'8.1论文（前端查询） 需要导入-待处理)'!E:E&amp;'8.1论文（前端查询） 需要导入-待处理)'!G:G,'8.1论文（前端查询） 需要导入-待处理)'!H:H),2,)</f>
        <v>1</v>
      </c>
      <c r="L1114" t="s">
        <v>27</v>
      </c>
      <c r="M1114" t="s">
        <v>2345</v>
      </c>
      <c r="N1114" t="s">
        <v>29</v>
      </c>
      <c r="R1114" t="str">
        <f>CONCATENATE(E1114,"(",VLOOKUP(H1114,刊物分数!C:D,2,)*70%,")")</f>
        <v>wenfengan(14)</v>
      </c>
      <c r="T1114">
        <v>10</v>
      </c>
    </row>
    <row r="1115" hidden="1" spans="1:20">
      <c r="A1115" t="s">
        <v>3068</v>
      </c>
      <c r="B1115" s="9" t="s">
        <v>3069</v>
      </c>
      <c r="C1115" t="str">
        <f t="array" ref="C1115">IF(ISNA(VLOOKUP(A1115&amp;I1115&amp;"1",IF({1,0},'8.1论文（前端查询） 需要导入-待处理)'!E:E&amp;'8.1论文（前端查询） 需要导入-待处理)'!G:G&amp;'8.1论文（前端查询） 需要导入-待处理)'!K:K,'8.1论文（前端查询） 需要导入-待处理)'!B:B),2,)),VLOOKUP(A1115,IF({1,0},'8.1论文（前端查询） 需要导入-待处理)'!E:E,'8.1论文（前端查询） 需要导入-待处理)'!B:B),2,),VLOOKUP(A1115&amp;I1115&amp;"1",IF({1,0},'8.1论文（前端查询） 需要导入-待处理)'!E:E&amp;'8.1论文（前端查询） 需要导入-待处理)'!G:G&amp;'8.1论文（前端查询） 需要导入-待处理)'!K:K,'8.1论文（前端查询） 需要导入-待处理)'!B:B),2,))</f>
        <v>文丰安</v>
      </c>
      <c r="D1115" t="str">
        <f>VLOOKUP(C1115,[1]Sheet1!$A:$B,2,)</f>
        <v>wenfengan</v>
      </c>
      <c r="E1115" s="1" t="s">
        <v>2343</v>
      </c>
      <c r="F1115" t="str">
        <f t="array" ref="F1115">IF(VLOOKUP(A1115&amp;I1115,IF({1,0},'8.1论文（前端查询） 需要导入-待处理)'!E:E&amp;'8.1论文（前端查询） 需要导入-待处理)'!G:G,'8.1论文（前端查询） 需要导入-待处理)'!J:J),2,)="1","独立完成","合作完成")</f>
        <v>独立完成</v>
      </c>
      <c r="G1115" t="str">
        <f t="array" ref="G1115">VLOOKUP(A1115&amp;I1115,IF({1,0},'8.1论文（前端查询） 需要导入-待处理)'!E:E&amp;'8.1论文（前端查询） 需要导入-待处理)'!G:G,'8.1论文（前端查询） 需要导入-待处理)'!A:A),2,)</f>
        <v>2016</v>
      </c>
      <c r="H1115" t="str">
        <f>VLOOKUP(T1115,刊物分数!A:D,3,1)</f>
        <v>一般期刊、公开出版的论文集</v>
      </c>
      <c r="I1115" t="s">
        <v>3069</v>
      </c>
      <c r="J1115" t="str">
        <f t="array" ref="J1115">VLOOKUP(A1115&amp;I1115,IF({1,0},'8.1论文（前端查询） 需要导入-待处理)'!E:E&amp;'8.1论文（前端查询） 需要导入-待处理)'!G:G,'8.1论文（前端查询） 需要导入-待处理)'!I:I),2,)</f>
        <v>2016-08-15 </v>
      </c>
      <c r="K1115" t="str">
        <f t="array" ref="K1115">VLOOKUP(A1115&amp;I1115,IF({1,0},'8.1论文（前端查询） 需要导入-待处理)'!E:E&amp;'8.1论文（前端查询） 需要导入-待处理)'!G:G,'8.1论文（前端查询） 需要导入-待处理)'!H:H),2,)</f>
        <v>0.8</v>
      </c>
      <c r="L1115" t="s">
        <v>27</v>
      </c>
      <c r="M1115" t="s">
        <v>2345</v>
      </c>
      <c r="N1115" t="s">
        <v>29</v>
      </c>
      <c r="R1115" t="str">
        <f>CONCATENATE(E1115,"(",VLOOKUP(H1115,刊物分数!C:D,2,)*70%,")")</f>
        <v>wenfengan(14)</v>
      </c>
      <c r="T1115">
        <v>10</v>
      </c>
    </row>
    <row r="1116" hidden="1" spans="1:20">
      <c r="A1116" t="s">
        <v>3070</v>
      </c>
      <c r="B1116" s="9" t="s">
        <v>1327</v>
      </c>
      <c r="C1116" t="str">
        <f t="array" ref="C1116">IF(ISNA(VLOOKUP(A1116&amp;I1116&amp;"1",IF({1,0},'8.1论文（前端查询） 需要导入-待处理)'!E:E&amp;'8.1论文（前端查询） 需要导入-待处理)'!G:G&amp;'8.1论文（前端查询） 需要导入-待处理)'!K:K,'8.1论文（前端查询） 需要导入-待处理)'!B:B),2,)),VLOOKUP(A1116,IF({1,0},'8.1论文（前端查询） 需要导入-待处理)'!E:E,'8.1论文（前端查询） 需要导入-待处理)'!B:B),2,),VLOOKUP(A1116&amp;I1116&amp;"1",IF({1,0},'8.1论文（前端查询） 需要导入-待处理)'!E:E&amp;'8.1论文（前端查询） 需要导入-待处理)'!G:G&amp;'8.1论文（前端查询） 需要导入-待处理)'!K:K,'8.1论文（前端查询） 需要导入-待处理)'!B:B),2,))</f>
        <v>文丰安</v>
      </c>
      <c r="D1116" t="str">
        <f>VLOOKUP(C1116,[1]Sheet1!$A:$B,2,)</f>
        <v>wenfengan</v>
      </c>
      <c r="E1116" s="1" t="s">
        <v>2343</v>
      </c>
      <c r="F1116" t="str">
        <f t="array" ref="F1116">IF(VLOOKUP(A1116&amp;I1116,IF({1,0},'8.1论文（前端查询） 需要导入-待处理)'!E:E&amp;'8.1论文（前端查询） 需要导入-待处理)'!G:G,'8.1论文（前端查询） 需要导入-待处理)'!J:J),2,)="1","独立完成","合作完成")</f>
        <v>独立完成</v>
      </c>
      <c r="G1116" t="str">
        <f t="array" ref="G1116">VLOOKUP(A1116&amp;I1116,IF({1,0},'8.1论文（前端查询） 需要导入-待处理)'!E:E&amp;'8.1论文（前端查询） 需要导入-待处理)'!G:G,'8.1论文（前端查询） 需要导入-待处理)'!A:A),2,)</f>
        <v>2016</v>
      </c>
      <c r="H1116" t="str">
        <f>VLOOKUP(T1116,刊物分数!A:D,3,1)</f>
        <v>一般期刊、公开出版的论文集</v>
      </c>
      <c r="I1116" t="s">
        <v>1327</v>
      </c>
      <c r="J1116" t="str">
        <f t="array" ref="J1116">VLOOKUP(A1116&amp;I1116,IF({1,0},'8.1论文（前端查询） 需要导入-待处理)'!E:E&amp;'8.1论文（前端查询） 需要导入-待处理)'!G:G,'8.1论文（前端查询） 需要导入-待处理)'!I:I),2,)</f>
        <v>2016-08-20 </v>
      </c>
      <c r="K1116" t="str">
        <f t="array" ref="K1116">VLOOKUP(A1116&amp;I1116,IF({1,0},'8.1论文（前端查询） 需要导入-待处理)'!E:E&amp;'8.1论文（前端查询） 需要导入-待处理)'!G:G,'8.1论文（前端查询） 需要导入-待处理)'!H:H),2,)</f>
        <v>1.2</v>
      </c>
      <c r="L1116" t="s">
        <v>27</v>
      </c>
      <c r="M1116" t="s">
        <v>2345</v>
      </c>
      <c r="N1116" t="s">
        <v>29</v>
      </c>
      <c r="R1116" t="str">
        <f>CONCATENATE(E1116,"(",VLOOKUP(H1116,刊物分数!C:D,2,)*70%,")")</f>
        <v>wenfengan(14)</v>
      </c>
      <c r="T1116">
        <v>20</v>
      </c>
    </row>
    <row r="1117" hidden="1" spans="1:20">
      <c r="A1117" t="s">
        <v>3072</v>
      </c>
      <c r="B1117" s="9" t="s">
        <v>3043</v>
      </c>
      <c r="C1117" t="str">
        <f t="array" ref="C1117">IF(ISNA(VLOOKUP(A1117&amp;I1117&amp;"1",IF({1,0},'8.1论文（前端查询） 需要导入-待处理)'!E:E&amp;'8.1论文（前端查询） 需要导入-待处理)'!G:G&amp;'8.1论文（前端查询） 需要导入-待处理)'!K:K,'8.1论文（前端查询） 需要导入-待处理)'!B:B),2,)),VLOOKUP(A1117,IF({1,0},'8.1论文（前端查询） 需要导入-待处理)'!E:E,'8.1论文（前端查询） 需要导入-待处理)'!B:B),2,),VLOOKUP(A1117&amp;I1117&amp;"1",IF({1,0},'8.1论文（前端查询） 需要导入-待处理)'!E:E&amp;'8.1论文（前端查询） 需要导入-待处理)'!G:G&amp;'8.1论文（前端查询） 需要导入-待处理)'!K:K,'8.1论文（前端查询） 需要导入-待处理)'!B:B),2,))</f>
        <v>文丰安</v>
      </c>
      <c r="D1117" t="str">
        <f>VLOOKUP(C1117,[1]Sheet1!$A:$B,2,)</f>
        <v>wenfengan</v>
      </c>
      <c r="E1117" s="1" t="s">
        <v>2343</v>
      </c>
      <c r="F1117" t="str">
        <f t="array" ref="F1117">IF(VLOOKUP(A1117&amp;I1117,IF({1,0},'8.1论文（前端查询） 需要导入-待处理)'!E:E&amp;'8.1论文（前端查询） 需要导入-待处理)'!G:G,'8.1论文（前端查询） 需要导入-待处理)'!J:J),2,)="1","独立完成","合作完成")</f>
        <v>独立完成</v>
      </c>
      <c r="G1117" t="str">
        <f t="array" ref="G1117">VLOOKUP(A1117&amp;I1117,IF({1,0},'8.1论文（前端查询） 需要导入-待处理)'!E:E&amp;'8.1论文（前端查询） 需要导入-待处理)'!G:G,'8.1论文（前端查询） 需要导入-待处理)'!A:A),2,)</f>
        <v>2016</v>
      </c>
      <c r="H1117" t="str">
        <f>VLOOKUP(T1117,刊物分数!A:D,3,1)</f>
        <v>一般期刊、公开出版的论文集</v>
      </c>
      <c r="I1117" t="s">
        <v>3043</v>
      </c>
      <c r="J1117" t="str">
        <f t="array" ref="J1117">VLOOKUP(A1117&amp;I1117,IF({1,0},'8.1论文（前端查询） 需要导入-待处理)'!E:E&amp;'8.1论文（前端查询） 需要导入-待处理)'!G:G,'8.1论文（前端查询） 需要导入-待处理)'!I:I),2,)</f>
        <v>2016-09-08 </v>
      </c>
      <c r="K1117" t="str">
        <f t="array" ref="K1117">VLOOKUP(A1117&amp;I1117,IF({1,0},'8.1论文（前端查询） 需要导入-待处理)'!E:E&amp;'8.1论文（前端查询） 需要导入-待处理)'!G:G,'8.1论文（前端查询） 需要导入-待处理)'!H:H),2,)</f>
        <v>0.16</v>
      </c>
      <c r="L1117" t="s">
        <v>27</v>
      </c>
      <c r="M1117" t="s">
        <v>2345</v>
      </c>
      <c r="N1117" t="s">
        <v>29</v>
      </c>
      <c r="R1117" t="str">
        <f>CONCATENATE(E1117,"(",VLOOKUP(H1117,刊物分数!C:D,2,)*70%,")")</f>
        <v>wenfengan(14)</v>
      </c>
      <c r="T1117">
        <v>10</v>
      </c>
    </row>
    <row r="1118" hidden="1" spans="1:20">
      <c r="A1118" t="s">
        <v>3074</v>
      </c>
      <c r="B1118" s="9" t="s">
        <v>3075</v>
      </c>
      <c r="C1118" t="str">
        <f t="array" ref="C1118">IF(ISNA(VLOOKUP(A1118&amp;I1118&amp;"1",IF({1,0},'8.1论文（前端查询） 需要导入-待处理)'!E:E&amp;'8.1论文（前端查询） 需要导入-待处理)'!G:G&amp;'8.1论文（前端查询） 需要导入-待处理)'!K:K,'8.1论文（前端查询） 需要导入-待处理)'!B:B),2,)),VLOOKUP(A1118,IF({1,0},'8.1论文（前端查询） 需要导入-待处理)'!E:E,'8.1论文（前端查询） 需要导入-待处理)'!B:B),2,),VLOOKUP(A1118&amp;I1118&amp;"1",IF({1,0},'8.1论文（前端查询） 需要导入-待处理)'!E:E&amp;'8.1论文（前端查询） 需要导入-待处理)'!G:G&amp;'8.1论文（前端查询） 需要导入-待处理)'!K:K,'8.1论文（前端查询） 需要导入-待处理)'!B:B),2,))</f>
        <v>文丰安</v>
      </c>
      <c r="D1118" t="str">
        <f>VLOOKUP(C1118,[1]Sheet1!$A:$B,2,)</f>
        <v>wenfengan</v>
      </c>
      <c r="E1118" s="1" t="s">
        <v>2343</v>
      </c>
      <c r="F1118" t="str">
        <f t="array" ref="F1118">IF(VLOOKUP(A1118&amp;I1118,IF({1,0},'8.1论文（前端查询） 需要导入-待处理)'!E:E&amp;'8.1论文（前端查询） 需要导入-待处理)'!G:G,'8.1论文（前端查询） 需要导入-待处理)'!J:J),2,)="1","独立完成","合作完成")</f>
        <v>独立完成</v>
      </c>
      <c r="G1118" t="str">
        <f t="array" ref="G1118">VLOOKUP(A1118&amp;I1118,IF({1,0},'8.1论文（前端查询） 需要导入-待处理)'!E:E&amp;'8.1论文（前端查询） 需要导入-待处理)'!G:G,'8.1论文（前端查询） 需要导入-待处理)'!A:A),2,)</f>
        <v>2016</v>
      </c>
      <c r="H1118" t="str">
        <f>VLOOKUP(T1118,刊物分数!A:D,3,1)</f>
        <v>一般核心期刊</v>
      </c>
      <c r="I1118" t="s">
        <v>3075</v>
      </c>
      <c r="J1118" t="str">
        <f t="array" ref="J1118">VLOOKUP(A1118&amp;I1118,IF({1,0},'8.1论文（前端查询） 需要导入-待处理)'!E:E&amp;'8.1论文（前端查询） 需要导入-待处理)'!G:G,'8.1论文（前端查询） 需要导入-待处理)'!I:I),2,)</f>
        <v>2016-11-10 </v>
      </c>
      <c r="K1118" t="str">
        <f t="array" ref="K1118">VLOOKUP(A1118&amp;I1118,IF({1,0},'8.1论文（前端查询） 需要导入-待处理)'!E:E&amp;'8.1论文（前端查询） 需要导入-待处理)'!G:G,'8.1论文（前端查询） 需要导入-待处理)'!H:H),2,)</f>
        <v>1.1</v>
      </c>
      <c r="L1118" t="s">
        <v>27</v>
      </c>
      <c r="M1118" t="s">
        <v>2345</v>
      </c>
      <c r="N1118" t="s">
        <v>29</v>
      </c>
      <c r="R1118" t="str">
        <f>CONCATENATE(E1118,"(",VLOOKUP(H1118,刊物分数!C:D,2,)*70%,")")</f>
        <v>wenfengan(42)</v>
      </c>
      <c r="T1118">
        <v>30</v>
      </c>
    </row>
    <row r="1119" hidden="1" spans="1:20">
      <c r="A1119" t="s">
        <v>3076</v>
      </c>
      <c r="B1119" s="9" t="s">
        <v>3077</v>
      </c>
      <c r="C1119" t="str">
        <f t="array" ref="C1119">IF(ISNA(VLOOKUP(A1119&amp;I1119&amp;"1",IF({1,0},'8.1论文（前端查询） 需要导入-待处理)'!E:E&amp;'8.1论文（前端查询） 需要导入-待处理)'!G:G&amp;'8.1论文（前端查询） 需要导入-待处理)'!K:K,'8.1论文（前端查询） 需要导入-待处理)'!B:B),2,)),VLOOKUP(A1119,IF({1,0},'8.1论文（前端查询） 需要导入-待处理)'!E:E,'8.1论文（前端查询） 需要导入-待处理)'!B:B),2,),VLOOKUP(A1119&amp;I1119&amp;"1",IF({1,0},'8.1论文（前端查询） 需要导入-待处理)'!E:E&amp;'8.1论文（前端查询） 需要导入-待处理)'!G:G&amp;'8.1论文（前端查询） 需要导入-待处理)'!K:K,'8.1论文（前端查询） 需要导入-待处理)'!B:B),2,))</f>
        <v>吴安</v>
      </c>
      <c r="D1119" t="str">
        <f>VLOOKUP(C1119,[1]Sheet1!$A:$B,2,)</f>
        <v>wuann</v>
      </c>
      <c r="E1119" s="1" t="s">
        <v>511</v>
      </c>
      <c r="F1119" t="str">
        <f t="array" ref="F1119">IF(VLOOKUP(A1119&amp;I1119,IF({1,0},'8.1论文（前端查询） 需要导入-待处理)'!E:E&amp;'8.1论文（前端查询） 需要导入-待处理)'!G:G,'8.1论文（前端查询） 需要导入-待处理)'!J:J),2,)="1","独立完成","合作完成")</f>
        <v>独立完成</v>
      </c>
      <c r="G1119" t="str">
        <f t="array" ref="G1119">VLOOKUP(A1119&amp;I1119,IF({1,0},'8.1论文（前端查询） 需要导入-待处理)'!E:E&amp;'8.1论文（前端查询） 需要导入-待处理)'!G:G,'8.1论文（前端查询） 需要导入-待处理)'!A:A),2,)</f>
        <v>2016</v>
      </c>
      <c r="H1119" t="str">
        <f>VLOOKUP(T1119,刊物分数!A:D,3,1)</f>
        <v>一般期刊、公开出版的论文集</v>
      </c>
      <c r="I1119" t="s">
        <v>3077</v>
      </c>
      <c r="J1119" t="str">
        <f t="array" ref="J1119">VLOOKUP(A1119&amp;I1119,IF({1,0},'8.1论文（前端查询） 需要导入-待处理)'!E:E&amp;'8.1论文（前端查询） 需要导入-待处理)'!G:G,'8.1论文（前端查询） 需要导入-待处理)'!I:I),2,)</f>
        <v>2016-02-17 </v>
      </c>
      <c r="K1119" t="str">
        <f t="array" ref="K1119">VLOOKUP(A1119&amp;I1119,IF({1,0},'8.1论文（前端查询） 需要导入-待处理)'!E:E&amp;'8.1论文（前端查询） 需要导入-待处理)'!G:G,'8.1论文（前端查询） 需要导入-待处理)'!H:H),2,)</f>
        <v>0.5</v>
      </c>
      <c r="L1119" t="s">
        <v>27</v>
      </c>
      <c r="M1119" t="s">
        <v>512</v>
      </c>
      <c r="N1119" t="s">
        <v>29</v>
      </c>
      <c r="R1119" t="str">
        <f>CONCATENATE(E1119,"(",VLOOKUP(H1119,刊物分数!C:D,2,)*70%,")")</f>
        <v>wuan(14)</v>
      </c>
      <c r="T1119">
        <v>10</v>
      </c>
    </row>
    <row r="1120" hidden="1" spans="1:20">
      <c r="A1120" t="s">
        <v>3079</v>
      </c>
      <c r="B1120" s="9" t="s">
        <v>3080</v>
      </c>
      <c r="C1120" t="str">
        <f t="array" ref="C1120">IF(ISNA(VLOOKUP(A1120&amp;I1120&amp;"1",IF({1,0},'8.1论文（前端查询） 需要导入-待处理)'!E:E&amp;'8.1论文（前端查询） 需要导入-待处理)'!G:G&amp;'8.1论文（前端查询） 需要导入-待处理)'!K:K,'8.1论文（前端查询） 需要导入-待处理)'!B:B),2,)),VLOOKUP(A1120,IF({1,0},'8.1论文（前端查询） 需要导入-待处理)'!E:E,'8.1论文（前端查询） 需要导入-待处理)'!B:B),2,),VLOOKUP(A1120&amp;I1120&amp;"1",IF({1,0},'8.1论文（前端查询） 需要导入-待处理)'!E:E&amp;'8.1论文（前端查询） 需要导入-待处理)'!G:G&amp;'8.1论文（前端查询） 需要导入-待处理)'!K:K,'8.1论文（前端查询） 需要导入-待处理)'!B:B),2,))</f>
        <v>吴大兵</v>
      </c>
      <c r="D1120" t="str">
        <f>VLOOKUP(C1120,[1]Sheet1!$A:$B,2,)</f>
        <v>wudabing</v>
      </c>
      <c r="E1120" s="1" t="s">
        <v>523</v>
      </c>
      <c r="F1120" t="str">
        <f t="array" ref="F1120">IF(VLOOKUP(A1120&amp;I1120,IF({1,0},'8.1论文（前端查询） 需要导入-待处理)'!E:E&amp;'8.1论文（前端查询） 需要导入-待处理)'!G:G,'8.1论文（前端查询） 需要导入-待处理)'!J:J),2,)="1","独立完成","合作完成")</f>
        <v>合作完成</v>
      </c>
      <c r="G1120" t="str">
        <f t="array" ref="G1120">VLOOKUP(A1120&amp;I1120,IF({1,0},'8.1论文（前端查询） 需要导入-待处理)'!E:E&amp;'8.1论文（前端查询） 需要导入-待处理)'!G:G,'8.1论文（前端查询） 需要导入-待处理)'!A:A),2,)</f>
        <v>2016</v>
      </c>
      <c r="H1120" t="str">
        <f>VLOOKUP(T1120,刊物分数!A:D,3,1)</f>
        <v>一般期刊、公开出版的论文集</v>
      </c>
      <c r="I1120" t="s">
        <v>3080</v>
      </c>
      <c r="J1120" t="str">
        <f t="array" ref="J1120">VLOOKUP(A1120&amp;I1120,IF({1,0},'8.1论文（前端查询） 需要导入-待处理)'!E:E&amp;'8.1论文（前端查询） 需要导入-待处理)'!G:G,'8.1论文（前端查询） 需要导入-待处理)'!I:I),2,)</f>
        <v>2016-01-31 </v>
      </c>
      <c r="K1120" t="str">
        <f t="array" ref="K1120">VLOOKUP(A1120&amp;I1120,IF({1,0},'8.1论文（前端查询） 需要导入-待处理)'!E:E&amp;'8.1论文（前端查询） 需要导入-待处理)'!G:G,'8.1论文（前端查询） 需要导入-待处理)'!H:H),2,)</f>
        <v>0.95</v>
      </c>
      <c r="L1120" t="s">
        <v>27</v>
      </c>
      <c r="M1120" t="s">
        <v>3081</v>
      </c>
      <c r="N1120" t="s">
        <v>29</v>
      </c>
      <c r="R1120" t="str">
        <f>CONCATENATE(E1120,"(",VLOOKUP(H1120,刊物分数!C:D,2,)*70%,")")</f>
        <v>wudabing(14)</v>
      </c>
      <c r="T1120">
        <v>10</v>
      </c>
    </row>
    <row r="1121" hidden="1" spans="1:20">
      <c r="A1121" t="s">
        <v>3082</v>
      </c>
      <c r="B1121" s="9" t="s">
        <v>3083</v>
      </c>
      <c r="C1121" t="str">
        <f t="array" ref="C1121">IF(ISNA(VLOOKUP(A1121&amp;I1121&amp;"1",IF({1,0},'8.1论文（前端查询） 需要导入-待处理)'!E:E&amp;'8.1论文（前端查询） 需要导入-待处理)'!G:G&amp;'8.1论文（前端查询） 需要导入-待处理)'!K:K,'8.1论文（前端查询） 需要导入-待处理)'!B:B),2,)),VLOOKUP(A1121,IF({1,0},'8.1论文（前端查询） 需要导入-待处理)'!E:E,'8.1论文（前端查询） 需要导入-待处理)'!B:B),2,),VLOOKUP(A1121&amp;I1121&amp;"1",IF({1,0},'8.1论文（前端查询） 需要导入-待处理)'!E:E&amp;'8.1论文（前端查询） 需要导入-待处理)'!G:G&amp;'8.1论文（前端查询） 需要导入-待处理)'!K:K,'8.1论文（前端查询） 需要导入-待处理)'!B:B),2,))</f>
        <v>吴大兵</v>
      </c>
      <c r="D1121" t="str">
        <f>VLOOKUP(C1121,[1]Sheet1!$A:$B,2,)</f>
        <v>wudabing</v>
      </c>
      <c r="E1121" s="1" t="s">
        <v>523</v>
      </c>
      <c r="F1121" t="str">
        <f t="array" ref="F1121">IF(VLOOKUP(A1121&amp;I1121,IF({1,0},'8.1论文（前端查询） 需要导入-待处理)'!E:E&amp;'8.1论文（前端查询） 需要导入-待处理)'!G:G,'8.1论文（前端查询） 需要导入-待处理)'!J:J),2,)="1","独立完成","合作完成")</f>
        <v>合作完成</v>
      </c>
      <c r="G1121" t="str">
        <f t="array" ref="G1121">VLOOKUP(A1121&amp;I1121,IF({1,0},'8.1论文（前端查询） 需要导入-待处理)'!E:E&amp;'8.1论文（前端查询） 需要导入-待处理)'!G:G,'8.1论文（前端查询） 需要导入-待处理)'!A:A),2,)</f>
        <v>2016</v>
      </c>
      <c r="H1121" t="str">
        <f>VLOOKUP(T1121,刊物分数!A:D,3,1)</f>
        <v>一般期刊、公开出版的论文集</v>
      </c>
      <c r="I1121" t="s">
        <v>3083</v>
      </c>
      <c r="J1121" t="str">
        <f t="array" ref="J1121">VLOOKUP(A1121&amp;I1121,IF({1,0},'8.1论文（前端查询） 需要导入-待处理)'!E:E&amp;'8.1论文（前端查询） 需要导入-待处理)'!G:G,'8.1论文（前端查询） 需要导入-待处理)'!I:I),2,)</f>
        <v>2016-08-28 </v>
      </c>
      <c r="K1121" t="str">
        <f t="array" ref="K1121">VLOOKUP(A1121&amp;I1121,IF({1,0},'8.1论文（前端查询） 需要导入-待处理)'!E:E&amp;'8.1论文（前端查询） 需要导入-待处理)'!G:G,'8.1论文（前端查询） 需要导入-待处理)'!H:H),2,)</f>
        <v>1.5</v>
      </c>
      <c r="L1121" t="s">
        <v>27</v>
      </c>
      <c r="M1121" t="s">
        <v>527</v>
      </c>
      <c r="N1121" t="s">
        <v>29</v>
      </c>
      <c r="R1121" t="str">
        <f>CONCATENATE(E1121,"(",VLOOKUP(H1121,刊物分数!C:D,2,)*70%,")")</f>
        <v>wudabing(14)</v>
      </c>
      <c r="T1121">
        <v>10</v>
      </c>
    </row>
    <row r="1122" hidden="1" spans="1:20">
      <c r="A1122" t="s">
        <v>3085</v>
      </c>
      <c r="B1122" s="9" t="s">
        <v>3086</v>
      </c>
      <c r="C1122" t="str">
        <f t="array" ref="C1122">IF(ISNA(VLOOKUP(A1122&amp;I1122&amp;"1",IF({1,0},'8.1论文（前端查询） 需要导入-待处理)'!E:E&amp;'8.1论文（前端查询） 需要导入-待处理)'!G:G&amp;'8.1论文（前端查询） 需要导入-待处理)'!K:K,'8.1论文（前端查询） 需要导入-待处理)'!B:B),2,)),VLOOKUP(A1122,IF({1,0},'8.1论文（前端查询） 需要导入-待处理)'!E:E,'8.1论文（前端查询） 需要导入-待处理)'!B:B),2,),VLOOKUP(A1122&amp;I1122&amp;"1",IF({1,0},'8.1论文（前端查询） 需要导入-待处理)'!E:E&amp;'8.1论文（前端查询） 需要导入-待处理)'!G:G&amp;'8.1论文（前端查询） 需要导入-待处理)'!K:K,'8.1论文（前端查询） 需要导入-待处理)'!B:B),2,))</f>
        <v>吴大兵</v>
      </c>
      <c r="D1122" t="str">
        <f>VLOOKUP(C1122,[1]Sheet1!$A:$B,2,)</f>
        <v>wudabing</v>
      </c>
      <c r="E1122" s="1" t="s">
        <v>523</v>
      </c>
      <c r="F1122" t="str">
        <f t="array" ref="F1122">IF(VLOOKUP(A1122&amp;I1122,IF({1,0},'8.1论文（前端查询） 需要导入-待处理)'!E:E&amp;'8.1论文（前端查询） 需要导入-待处理)'!G:G,'8.1论文（前端查询） 需要导入-待处理)'!J:J),2,)="1","独立完成","合作完成")</f>
        <v>合作完成</v>
      </c>
      <c r="G1122" t="str">
        <f t="array" ref="G1122">VLOOKUP(A1122&amp;I1122,IF({1,0},'8.1论文（前端查询） 需要导入-待处理)'!E:E&amp;'8.1论文（前端查询） 需要导入-待处理)'!G:G,'8.1论文（前端查询） 需要导入-待处理)'!A:A),2,)</f>
        <v>2016</v>
      </c>
      <c r="H1122" t="str">
        <f>VLOOKUP(T1122,刊物分数!A:D,3,1)</f>
        <v>一般期刊、公开出版的论文集</v>
      </c>
      <c r="I1122" t="s">
        <v>3086</v>
      </c>
      <c r="J1122" t="str">
        <f t="array" ref="J1122">VLOOKUP(A1122&amp;I1122,IF({1,0},'8.1论文（前端查询） 需要导入-待处理)'!E:E&amp;'8.1论文（前端查询） 需要导入-待处理)'!G:G,'8.1论文（前端查询） 需要导入-待处理)'!I:I),2,)</f>
        <v>2016-08-28 </v>
      </c>
      <c r="K1122" t="str">
        <f t="array" ref="K1122">VLOOKUP(A1122&amp;I1122,IF({1,0},'8.1论文（前端查询） 需要导入-待处理)'!E:E&amp;'8.1论文（前端查询） 需要导入-待处理)'!G:G,'8.1论文（前端查询） 需要导入-待处理)'!H:H),2,)</f>
        <v>0.75</v>
      </c>
      <c r="L1122" t="s">
        <v>27</v>
      </c>
      <c r="M1122" t="s">
        <v>527</v>
      </c>
      <c r="N1122" t="s">
        <v>29</v>
      </c>
      <c r="R1122" t="str">
        <f>CONCATENATE(E1122,"(",VLOOKUP(H1122,刊物分数!C:D,2,)*70%,")")</f>
        <v>wudabing(14)</v>
      </c>
      <c r="T1122">
        <v>10</v>
      </c>
    </row>
    <row r="1123" hidden="1" spans="1:20">
      <c r="A1123" t="s">
        <v>3087</v>
      </c>
      <c r="B1123" s="9" t="s">
        <v>1958</v>
      </c>
      <c r="C1123" t="str">
        <f t="array" ref="C1123">IF(ISNA(VLOOKUP(A1123&amp;I1123&amp;"1",IF({1,0},'8.1论文（前端查询） 需要导入-待处理)'!E:E&amp;'8.1论文（前端查询） 需要导入-待处理)'!G:G&amp;'8.1论文（前端查询） 需要导入-待处理)'!K:K,'8.1论文（前端查询） 需要导入-待处理)'!B:B),2,)),VLOOKUP(A1123,IF({1,0},'8.1论文（前端查询） 需要导入-待处理)'!E:E,'8.1论文（前端查询） 需要导入-待处理)'!B:B),2,),VLOOKUP(A1123&amp;I1123&amp;"1",IF({1,0},'8.1论文（前端查询） 需要导入-待处理)'!E:E&amp;'8.1论文（前端查询） 需要导入-待处理)'!G:G&amp;'8.1论文（前端查询） 需要导入-待处理)'!K:K,'8.1论文（前端查询） 需要导入-待处理)'!B:B),2,))</f>
        <v>吴大兵</v>
      </c>
      <c r="D1123" t="str">
        <f>VLOOKUP(C1123,[1]Sheet1!$A:$B,2,)</f>
        <v>wudabing</v>
      </c>
      <c r="E1123" s="1" t="s">
        <v>523</v>
      </c>
      <c r="F1123" t="str">
        <f t="array" ref="F1123">IF(VLOOKUP(A1123&amp;I1123,IF({1,0},'8.1论文（前端查询） 需要导入-待处理)'!E:E&amp;'8.1论文（前端查询） 需要导入-待处理)'!G:G,'8.1论文（前端查询） 需要导入-待处理)'!J:J),2,)="1","独立完成","合作完成")</f>
        <v>独立完成</v>
      </c>
      <c r="G1123" t="str">
        <f t="array" ref="G1123">VLOOKUP(A1123&amp;I1123,IF({1,0},'8.1论文（前端查询） 需要导入-待处理)'!E:E&amp;'8.1论文（前端查询） 需要导入-待处理)'!G:G,'8.1论文（前端查询） 需要导入-待处理)'!A:A),2,)</f>
        <v>2016</v>
      </c>
      <c r="H1123" t="str">
        <f>VLOOKUP(T1123,刊物分数!A:D,3,1)</f>
        <v>一般期刊、公开出版的论文集</v>
      </c>
      <c r="I1123" t="s">
        <v>1958</v>
      </c>
      <c r="J1123" t="str">
        <f t="array" ref="J1123">VLOOKUP(A1123&amp;I1123,IF({1,0},'8.1论文（前端查询） 需要导入-待处理)'!E:E&amp;'8.1论文（前端查询） 需要导入-待处理)'!G:G,'8.1论文（前端查询） 需要导入-待处理)'!I:I),2,)</f>
        <v>2016-09-30 </v>
      </c>
      <c r="K1123" t="str">
        <f t="array" ref="K1123">VLOOKUP(A1123&amp;I1123,IF({1,0},'8.1论文（前端查询） 需要导入-待处理)'!E:E&amp;'8.1论文（前端查询） 需要导入-待处理)'!G:G,'8.1论文（前端查询） 需要导入-待处理)'!H:H),2,)</f>
        <v>0.86</v>
      </c>
      <c r="L1123" t="s">
        <v>27</v>
      </c>
      <c r="M1123" t="s">
        <v>527</v>
      </c>
      <c r="N1123" t="s">
        <v>29</v>
      </c>
      <c r="R1123" t="str">
        <f>CONCATENATE(E1123,"(",VLOOKUP(H1123,刊物分数!C:D,2,)*70%,")")</f>
        <v>wudabing(14)</v>
      </c>
      <c r="T1123">
        <v>20</v>
      </c>
    </row>
    <row r="1124" hidden="1" spans="1:20">
      <c r="A1124" t="s">
        <v>3088</v>
      </c>
      <c r="B1124" s="9" t="s">
        <v>1874</v>
      </c>
      <c r="C1124" t="str">
        <f t="array" ref="C1124">IF(ISNA(VLOOKUP(A1124&amp;I1124&amp;"1",IF({1,0},'8.1论文（前端查询） 需要导入-待处理)'!E:E&amp;'8.1论文（前端查询） 需要导入-待处理)'!G:G&amp;'8.1论文（前端查询） 需要导入-待处理)'!K:K,'8.1论文（前端查询） 需要导入-待处理)'!B:B),2,)),VLOOKUP(A1124,IF({1,0},'8.1论文（前端查询） 需要导入-待处理)'!E:E,'8.1论文（前端查询） 需要导入-待处理)'!B:B),2,),VLOOKUP(A1124&amp;I1124&amp;"1",IF({1,0},'8.1论文（前端查询） 需要导入-待处理)'!E:E&amp;'8.1论文（前端查询） 需要导入-待处理)'!G:G&amp;'8.1论文（前端查询） 需要导入-待处理)'!K:K,'8.1论文（前端查询） 需要导入-待处理)'!B:B),2,))</f>
        <v>吴静</v>
      </c>
      <c r="D1124" t="str">
        <f>VLOOKUP(C1124,[1]Sheet1!$A:$B,2,)</f>
        <v>wujing</v>
      </c>
      <c r="E1124" s="1" t="s">
        <v>539</v>
      </c>
      <c r="F1124" t="str">
        <f t="array" ref="F1124">IF(VLOOKUP(A1124&amp;I1124,IF({1,0},'8.1论文（前端查询） 需要导入-待处理)'!E:E&amp;'8.1论文（前端查询） 需要导入-待处理)'!G:G,'8.1论文（前端查询） 需要导入-待处理)'!J:J),2,)="1","独立完成","合作完成")</f>
        <v>独立完成</v>
      </c>
      <c r="G1124" t="str">
        <f t="array" ref="G1124">VLOOKUP(A1124&amp;I1124,IF({1,0},'8.1论文（前端查询） 需要导入-待处理)'!E:E&amp;'8.1论文（前端查询） 需要导入-待处理)'!G:G,'8.1论文（前端查询） 需要导入-待处理)'!A:A),2,)</f>
        <v>2016</v>
      </c>
      <c r="H1124" t="str">
        <f>VLOOKUP(T1124,刊物分数!A:D,3,1)</f>
        <v>一般期刊、公开出版的论文集</v>
      </c>
      <c r="I1124" t="s">
        <v>1874</v>
      </c>
      <c r="J1124" t="str">
        <f t="array" ref="J1124">VLOOKUP(A1124&amp;I1124,IF({1,0},'8.1论文（前端查询） 需要导入-待处理)'!E:E&amp;'8.1论文（前端查询） 需要导入-待处理)'!G:G,'8.1论文（前端查询） 需要导入-待处理)'!I:I),2,)</f>
        <v>2016-05-30 </v>
      </c>
      <c r="K1124" t="str">
        <f t="array" ref="K1124">VLOOKUP(A1124&amp;I1124,IF({1,0},'8.1论文（前端查询） 需要导入-待处理)'!E:E&amp;'8.1论文（前端查询） 需要导入-待处理)'!G:G,'8.1论文（前端查询） 需要导入-待处理)'!H:H),2,)</f>
        <v>0.44</v>
      </c>
      <c r="L1124" t="s">
        <v>27</v>
      </c>
      <c r="M1124" t="s">
        <v>542</v>
      </c>
      <c r="N1124" t="s">
        <v>29</v>
      </c>
      <c r="R1124" t="str">
        <f>CONCATENATE(E1124,"(",VLOOKUP(H1124,刊物分数!C:D,2,)*70%,")")</f>
        <v>wujing(14)</v>
      </c>
      <c r="T1124">
        <v>10</v>
      </c>
    </row>
    <row r="1125" hidden="1" spans="1:20">
      <c r="A1125" t="s">
        <v>3090</v>
      </c>
      <c r="B1125" s="9" t="s">
        <v>2393</v>
      </c>
      <c r="C1125" t="str">
        <f t="array" ref="C1125">IF(ISNA(VLOOKUP(A1125&amp;I1125&amp;"1",IF({1,0},'8.1论文（前端查询） 需要导入-待处理)'!E:E&amp;'8.1论文（前端查询） 需要导入-待处理)'!G:G&amp;'8.1论文（前端查询） 需要导入-待处理)'!K:K,'8.1论文（前端查询） 需要导入-待处理)'!B:B),2,)),VLOOKUP(A1125,IF({1,0},'8.1论文（前端查询） 需要导入-待处理)'!E:E,'8.1论文（前端查询） 需要导入-待处理)'!B:B),2,),VLOOKUP(A1125&amp;I1125&amp;"1",IF({1,0},'8.1论文（前端查询） 需要导入-待处理)'!E:E&amp;'8.1论文（前端查询） 需要导入-待处理)'!G:G&amp;'8.1论文（前端查询） 需要导入-待处理)'!K:K,'8.1论文（前端查询） 需要导入-待处理)'!B:B),2,))</f>
        <v>吴静</v>
      </c>
      <c r="D1125" t="str">
        <f>VLOOKUP(C1125,[1]Sheet1!$A:$B,2,)</f>
        <v>wujing</v>
      </c>
      <c r="E1125" s="1" t="s">
        <v>539</v>
      </c>
      <c r="F1125" t="str">
        <f t="array" ref="F1125">IF(VLOOKUP(A1125&amp;I1125,IF({1,0},'8.1论文（前端查询） 需要导入-待处理)'!E:E&amp;'8.1论文（前端查询） 需要导入-待处理)'!G:G,'8.1论文（前端查询） 需要导入-待处理)'!J:J),2,)="1","独立完成","合作完成")</f>
        <v>独立完成</v>
      </c>
      <c r="G1125" t="str">
        <f t="array" ref="G1125">VLOOKUP(A1125&amp;I1125,IF({1,0},'8.1论文（前端查询） 需要导入-待处理)'!E:E&amp;'8.1论文（前端查询） 需要导入-待处理)'!G:G,'8.1论文（前端查询） 需要导入-待处理)'!A:A),2,)</f>
        <v>2016</v>
      </c>
      <c r="H1125" t="str">
        <f>VLOOKUP(T1125,刊物分数!A:D,3,1)</f>
        <v>一般期刊、公开出版的论文集</v>
      </c>
      <c r="I1125" t="s">
        <v>2393</v>
      </c>
      <c r="J1125" t="str">
        <f t="array" ref="J1125">VLOOKUP(A1125&amp;I1125,IF({1,0},'8.1论文（前端查询） 需要导入-待处理)'!E:E&amp;'8.1论文（前端查询） 需要导入-待处理)'!G:G,'8.1论文（前端查询） 需要导入-待处理)'!I:I),2,)</f>
        <v>2016-08-15 </v>
      </c>
      <c r="K1125" t="str">
        <f t="array" ref="K1125">VLOOKUP(A1125&amp;I1125,IF({1,0},'8.1论文（前端查询） 需要导入-待处理)'!E:E&amp;'8.1论文（前端查询） 需要导入-待处理)'!G:G,'8.1论文（前端查询） 需要导入-待处理)'!H:H),2,)</f>
        <v>0.45</v>
      </c>
      <c r="L1125" t="s">
        <v>27</v>
      </c>
      <c r="M1125" t="s">
        <v>542</v>
      </c>
      <c r="N1125" t="s">
        <v>29</v>
      </c>
      <c r="R1125" t="str">
        <f>CONCATENATE(E1125,"(",VLOOKUP(H1125,刊物分数!C:D,2,)*70%,")")</f>
        <v>wujing(14)</v>
      </c>
      <c r="T1125">
        <v>10</v>
      </c>
    </row>
    <row r="1126" hidden="1" spans="1:20">
      <c r="A1126" t="s">
        <v>3091</v>
      </c>
      <c r="B1126" s="9" t="s">
        <v>3094</v>
      </c>
      <c r="C1126" t="str">
        <f t="array" ref="C1126">IF(ISNA(VLOOKUP(A1126&amp;I1126&amp;"1",IF({1,0},'8.1论文（前端查询） 需要导入-待处理)'!E:E&amp;'8.1论文（前端查询） 需要导入-待处理)'!G:G&amp;'8.1论文（前端查询） 需要导入-待处理)'!K:K,'8.1论文（前端查询） 需要导入-待处理)'!B:B),2,)),VLOOKUP(A1126,IF({1,0},'8.1论文（前端查询） 需要导入-待处理)'!E:E,'8.1论文（前端查询） 需要导入-待处理)'!B:B),2,),VLOOKUP(A1126&amp;I1126&amp;"1",IF({1,0},'8.1论文（前端查询） 需要导入-待处理)'!E:E&amp;'8.1论文（前端查询） 需要导入-待处理)'!G:G&amp;'8.1论文（前端查询） 需要导入-待处理)'!K:K,'8.1论文（前端查询） 需要导入-待处理)'!B:B),2,))</f>
        <v>肖端</v>
      </c>
      <c r="D1126" t="str">
        <f>VLOOKUP(C1126,[1]Sheet1!$A:$B,2,)</f>
        <v>xiaoduan</v>
      </c>
      <c r="E1126" s="1" t="s">
        <v>3093</v>
      </c>
      <c r="F1126" t="str">
        <f t="array" ref="F1126">IF(VLOOKUP(A1126&amp;I1126,IF({1,0},'8.1论文（前端查询） 需要导入-待处理)'!E:E&amp;'8.1论文（前端查询） 需要导入-待处理)'!G:G,'8.1论文（前端查询） 需要导入-待处理)'!J:J),2,)="1","独立完成","合作完成")</f>
        <v>独立完成</v>
      </c>
      <c r="G1126" t="str">
        <f t="array" ref="G1126">VLOOKUP(A1126&amp;I1126,IF({1,0},'8.1论文（前端查询） 需要导入-待处理)'!E:E&amp;'8.1论文（前端查询） 需要导入-待处理)'!G:G,'8.1论文（前端查询） 需要导入-待处理)'!A:A),2,)</f>
        <v>2016</v>
      </c>
      <c r="H1126" t="str">
        <f>VLOOKUP(T1126,刊物分数!A:D,3,1)</f>
        <v>一般核心期刊</v>
      </c>
      <c r="I1126" t="s">
        <v>3094</v>
      </c>
      <c r="J1126" t="str">
        <f t="array" ref="J1126">VLOOKUP(A1126&amp;I1126,IF({1,0},'8.1论文（前端查询） 需要导入-待处理)'!E:E&amp;'8.1论文（前端查询） 需要导入-待处理)'!G:G,'8.1论文（前端查询） 需要导入-待处理)'!I:I),2,)</f>
        <v>2016-05-31 </v>
      </c>
      <c r="K1126" t="str">
        <f t="array" ref="K1126">VLOOKUP(A1126&amp;I1126,IF({1,0},'8.1论文（前端查询） 需要导入-待处理)'!E:E&amp;'8.1论文（前端查询） 需要导入-待处理)'!G:G,'8.1论文（前端查询） 需要导入-待处理)'!H:H),2,)</f>
        <v>1.58</v>
      </c>
      <c r="L1126" t="s">
        <v>27</v>
      </c>
      <c r="M1126" t="s">
        <v>3096</v>
      </c>
      <c r="N1126" t="s">
        <v>29</v>
      </c>
      <c r="R1126" t="str">
        <f>CONCATENATE(E1126,"(",VLOOKUP(H1126,刊物分数!C:D,2,)*70%,")")</f>
        <v>xiaoduan(42)</v>
      </c>
      <c r="T1126">
        <v>30</v>
      </c>
    </row>
    <row r="1127" hidden="1" spans="1:20">
      <c r="A1127" t="s">
        <v>3098</v>
      </c>
      <c r="B1127" s="9" t="s">
        <v>1811</v>
      </c>
      <c r="C1127" t="str">
        <f t="array" ref="C1127">IF(ISNA(VLOOKUP(A1127&amp;I1127&amp;"1",IF({1,0},'8.1论文（前端查询） 需要导入-待处理)'!E:E&amp;'8.1论文（前端查询） 需要导入-待处理)'!G:G&amp;'8.1论文（前端查询） 需要导入-待处理)'!K:K,'8.1论文（前端查询） 需要导入-待处理)'!B:B),2,)),VLOOKUP(A1127,IF({1,0},'8.1论文（前端查询） 需要导入-待处理)'!E:E,'8.1论文（前端查询） 需要导入-待处理)'!B:B),2,),VLOOKUP(A1127&amp;I1127&amp;"1",IF({1,0},'8.1论文（前端查询） 需要导入-待处理)'!E:E&amp;'8.1论文（前端查询） 需要导入-待处理)'!G:G&amp;'8.1论文（前端查询） 需要导入-待处理)'!K:K,'8.1论文（前端查询） 需要导入-待处理)'!B:B),2,))</f>
        <v>许玉明</v>
      </c>
      <c r="D1127" t="str">
        <f>VLOOKUP(C1127,[1]Sheet1!$A:$B,2,)</f>
        <v>xuyuming</v>
      </c>
      <c r="E1127" s="1" t="s">
        <v>229</v>
      </c>
      <c r="F1127" t="str">
        <f t="array" ref="F1127">IF(VLOOKUP(A1127&amp;I1127,IF({1,0},'8.1论文（前端查询） 需要导入-待处理)'!E:E&amp;'8.1论文（前端查询） 需要导入-待处理)'!G:G,'8.1论文（前端查询） 需要导入-待处理)'!J:J),2,)="1","独立完成","合作完成")</f>
        <v>独立完成</v>
      </c>
      <c r="G1127" t="str">
        <f t="array" ref="G1127">VLOOKUP(A1127&amp;I1127,IF({1,0},'8.1论文（前端查询） 需要导入-待处理)'!E:E&amp;'8.1论文（前端查询） 需要导入-待处理)'!G:G,'8.1论文（前端查询） 需要导入-待处理)'!A:A),2,)</f>
        <v>2016</v>
      </c>
      <c r="H1127" t="str">
        <f>VLOOKUP(T1127,刊物分数!A:D,3,1)</f>
        <v>一般期刊、公开出版的论文集</v>
      </c>
      <c r="I1127" t="s">
        <v>1811</v>
      </c>
      <c r="J1127" t="str">
        <f t="array" ref="J1127">VLOOKUP(A1127&amp;I1127,IF({1,0},'8.1论文（前端查询） 需要导入-待处理)'!E:E&amp;'8.1论文（前端查询） 需要导入-待处理)'!G:G,'8.1论文（前端查询） 需要导入-待处理)'!I:I),2,)</f>
        <v>2016-02-25 </v>
      </c>
      <c r="K1127" t="str">
        <f t="array" ref="K1127">VLOOKUP(A1127&amp;I1127,IF({1,0},'8.1论文（前端查询） 需要导入-待处理)'!E:E&amp;'8.1论文（前端查询） 需要导入-待处理)'!G:G,'8.1论文（前端查询） 需要导入-待处理)'!H:H),2,)</f>
        <v>0.6</v>
      </c>
      <c r="L1127" t="s">
        <v>27</v>
      </c>
      <c r="M1127" t="s">
        <v>548</v>
      </c>
      <c r="N1127" t="s">
        <v>29</v>
      </c>
      <c r="R1127" t="str">
        <f>CONCATENATE(E1127,"(",VLOOKUP(H1127,刊物分数!C:D,2,)*70%,")")</f>
        <v>xuyuming(14)</v>
      </c>
      <c r="T1127">
        <v>20</v>
      </c>
    </row>
    <row r="1128" hidden="1" spans="1:20">
      <c r="A1128" t="s">
        <v>3100</v>
      </c>
      <c r="B1128" s="9" t="s">
        <v>3101</v>
      </c>
      <c r="C1128" t="str">
        <f t="array" ref="C1128">IF(ISNA(VLOOKUP(A1128&amp;I1128&amp;"1",IF({1,0},'8.1论文（前端查询） 需要导入-待处理)'!E:E&amp;'8.1论文（前端查询） 需要导入-待处理)'!G:G&amp;'8.1论文（前端查询） 需要导入-待处理)'!K:K,'8.1论文（前端查询） 需要导入-待处理)'!B:B),2,)),VLOOKUP(A1128,IF({1,0},'8.1论文（前端查询） 需要导入-待处理)'!E:E,'8.1论文（前端查询） 需要导入-待处理)'!B:B),2,),VLOOKUP(A1128&amp;I1128&amp;"1",IF({1,0},'8.1论文（前端查询） 需要导入-待处理)'!E:E&amp;'8.1论文（前端查询） 需要导入-待处理)'!G:G&amp;'8.1论文（前端查询） 需要导入-待处理)'!K:K,'8.1论文（前端查询） 需要导入-待处理)'!B:B),2,))</f>
        <v>严伟涛</v>
      </c>
      <c r="D1128" t="str">
        <f>VLOOKUP(C1128,[1]Sheet1!$A:$B,2,)</f>
        <v>yanweitao</v>
      </c>
      <c r="E1128" s="1" t="s">
        <v>554</v>
      </c>
      <c r="F1128" t="str">
        <f t="array" ref="F1128">IF(VLOOKUP(A1128&amp;I1128,IF({1,0},'8.1论文（前端查询） 需要导入-待处理)'!E:E&amp;'8.1论文（前端查询） 需要导入-待处理)'!G:G,'8.1论文（前端查询） 需要导入-待处理)'!J:J),2,)="1","独立完成","合作完成")</f>
        <v>独立完成</v>
      </c>
      <c r="G1128" t="str">
        <f t="array" ref="G1128">VLOOKUP(A1128&amp;I1128,IF({1,0},'8.1论文（前端查询） 需要导入-待处理)'!E:E&amp;'8.1论文（前端查询） 需要导入-待处理)'!G:G,'8.1论文（前端查询） 需要导入-待处理)'!A:A),2,)</f>
        <v>2016</v>
      </c>
      <c r="H1128" t="str">
        <f>VLOOKUP(T1128,刊物分数!A:D,3,1)</f>
        <v>一般期刊、公开出版的论文集</v>
      </c>
      <c r="I1128" t="s">
        <v>3101</v>
      </c>
      <c r="J1128" t="str">
        <f t="array" ref="J1128">VLOOKUP(A1128&amp;I1128,IF({1,0},'8.1论文（前端查询） 需要导入-待处理)'!E:E&amp;'8.1论文（前端查询） 需要导入-待处理)'!G:G,'8.1论文（前端查询） 需要导入-待处理)'!I:I),2,)</f>
        <v>2016-08-23 </v>
      </c>
      <c r="K1128" t="str">
        <f t="array" ref="K1128">VLOOKUP(A1128&amp;I1128,IF({1,0},'8.1论文（前端查询） 需要导入-待处理)'!E:E&amp;'8.1论文（前端查询） 需要导入-待处理)'!G:G,'8.1论文（前端查询） 需要导入-待处理)'!H:H),2,)</f>
        <v>0.8</v>
      </c>
      <c r="L1128" t="s">
        <v>27</v>
      </c>
      <c r="M1128" t="s">
        <v>556</v>
      </c>
      <c r="N1128" t="s">
        <v>29</v>
      </c>
      <c r="R1128" t="str">
        <f>CONCATENATE(E1128,"(",VLOOKUP(H1128,刊物分数!C:D,2,)*70%,")")</f>
        <v>yanweitao(14)</v>
      </c>
      <c r="T1128">
        <v>10</v>
      </c>
    </row>
    <row r="1129" hidden="1" spans="1:20">
      <c r="A1129" t="s">
        <v>3103</v>
      </c>
      <c r="B1129" s="9" t="s">
        <v>1298</v>
      </c>
      <c r="C1129" t="str">
        <f t="array" ref="C1129">IF(ISNA(VLOOKUP(A1129&amp;I1129&amp;"1",IF({1,0},'8.1论文（前端查询） 需要导入-待处理)'!E:E&amp;'8.1论文（前端查询） 需要导入-待处理)'!G:G&amp;'8.1论文（前端查询） 需要导入-待处理)'!K:K,'8.1论文（前端查询） 需要导入-待处理)'!B:B),2,)),VLOOKUP(A1129,IF({1,0},'8.1论文（前端查询） 需要导入-待处理)'!E:E,'8.1论文（前端查询） 需要导入-待处理)'!B:B),2,),VLOOKUP(A1129&amp;I1129&amp;"1",IF({1,0},'8.1论文（前端查询） 需要导入-待处理)'!E:E&amp;'8.1论文（前端查询） 需要导入-待处理)'!G:G&amp;'8.1论文（前端查询） 需要导入-待处理)'!K:K,'8.1论文（前端查询） 需要导入-待处理)'!B:B),2,))</f>
        <v>杨果</v>
      </c>
      <c r="D1129" t="str">
        <f>VLOOKUP(C1129,[1]Sheet1!$A:$B,2,)</f>
        <v>yangguo</v>
      </c>
      <c r="E1129" s="1" t="s">
        <v>2744</v>
      </c>
      <c r="F1129" t="str">
        <f t="array" ref="F1129">IF(VLOOKUP(A1129&amp;I1129,IF({1,0},'8.1论文（前端查询） 需要导入-待处理)'!E:E&amp;'8.1论文（前端查询） 需要导入-待处理)'!G:G,'8.1论文（前端查询） 需要导入-待处理)'!J:J),2,)="1","独立完成","合作完成")</f>
        <v>合作完成</v>
      </c>
      <c r="G1129" t="str">
        <f t="array" ref="G1129">VLOOKUP(A1129&amp;I1129,IF({1,0},'8.1论文（前端查询） 需要导入-待处理)'!E:E&amp;'8.1论文（前端查询） 需要导入-待处理)'!G:G,'8.1论文（前端查询） 需要导入-待处理)'!A:A),2,)</f>
        <v>2016</v>
      </c>
      <c r="H1129" t="str">
        <f>VLOOKUP(T1129,刊物分数!A:D,3,1)</f>
        <v>一般期刊、公开出版的论文集</v>
      </c>
      <c r="I1129" t="s">
        <v>1298</v>
      </c>
      <c r="J1129" t="str">
        <f t="array" ref="J1129">VLOOKUP(A1129&amp;I1129,IF({1,0},'8.1论文（前端查询） 需要导入-待处理)'!E:E&amp;'8.1论文（前端查询） 需要导入-待处理)'!G:G,'8.1论文（前端查询） 需要导入-待处理)'!I:I),2,)</f>
        <v>2016-03-01 </v>
      </c>
      <c r="K1129" t="str">
        <f t="array" ref="K1129">VLOOKUP(A1129&amp;I1129,IF({1,0},'8.1论文（前端查询） 需要导入-待处理)'!E:E&amp;'8.1论文（前端查询） 需要导入-待处理)'!G:G,'8.1论文（前端查询） 需要导入-待处理)'!H:H),2,)</f>
        <v>0.7</v>
      </c>
      <c r="L1129" t="s">
        <v>27</v>
      </c>
      <c r="M1129" t="s">
        <v>2747</v>
      </c>
      <c r="N1129" t="s">
        <v>29</v>
      </c>
      <c r="R1129" t="str">
        <f>CONCATENATE(E1129,"(",VLOOKUP(H1129,刊物分数!C:D,2,)*70%,")")</f>
        <v>yangguo(14)</v>
      </c>
      <c r="T1129">
        <v>20</v>
      </c>
    </row>
    <row r="1130" hidden="1" spans="1:20">
      <c r="A1130" t="s">
        <v>3105</v>
      </c>
      <c r="B1130" s="9" t="s">
        <v>3106</v>
      </c>
      <c r="C1130" t="str">
        <f t="array" ref="C1130">IF(ISNA(VLOOKUP(A1130&amp;I1130&amp;"1",IF({1,0},'8.1论文（前端查询） 需要导入-待处理)'!E:E&amp;'8.1论文（前端查询） 需要导入-待处理)'!G:G&amp;'8.1论文（前端查询） 需要导入-待处理)'!K:K,'8.1论文（前端查询） 需要导入-待处理)'!B:B),2,)),VLOOKUP(A1130,IF({1,0},'8.1论文（前端查询） 需要导入-待处理)'!E:E,'8.1论文（前端查询） 需要导入-待处理)'!B:B),2,),VLOOKUP(A1130&amp;I1130&amp;"1",IF({1,0},'8.1论文（前端查询） 需要导入-待处理)'!E:E&amp;'8.1论文（前端查询） 需要导入-待处理)'!G:G&amp;'8.1论文（前端查询） 需要导入-待处理)'!K:K,'8.1论文（前端查询） 需要导入-待处理)'!B:B),2,))</f>
        <v>杨果</v>
      </c>
      <c r="D1130" t="str">
        <f>VLOOKUP(C1130,[1]Sheet1!$A:$B,2,)</f>
        <v>yangguo</v>
      </c>
      <c r="E1130" s="1" t="s">
        <v>2744</v>
      </c>
      <c r="F1130" t="str">
        <f t="array" ref="F1130">IF(VLOOKUP(A1130&amp;I1130,IF({1,0},'8.1论文（前端查询） 需要导入-待处理)'!E:E&amp;'8.1论文（前端查询） 需要导入-待处理)'!G:G,'8.1论文（前端查询） 需要导入-待处理)'!J:J),2,)="1","独立完成","合作完成")</f>
        <v>合作完成</v>
      </c>
      <c r="G1130" t="str">
        <f t="array" ref="G1130">VLOOKUP(A1130&amp;I1130,IF({1,0},'8.1论文（前端查询） 需要导入-待处理)'!E:E&amp;'8.1论文（前端查询） 需要导入-待处理)'!G:G,'8.1论文（前端查询） 需要导入-待处理)'!A:A),2,)</f>
        <v>2016</v>
      </c>
      <c r="H1130" t="str">
        <f>VLOOKUP(T1130,刊物分数!A:D,3,1)</f>
        <v>一般期刊、公开出版的论文集</v>
      </c>
      <c r="I1130" t="s">
        <v>3106</v>
      </c>
      <c r="J1130" t="str">
        <f t="array" ref="J1130">VLOOKUP(A1130&amp;I1130,IF({1,0},'8.1论文（前端查询） 需要导入-待处理)'!E:E&amp;'8.1论文（前端查询） 需要导入-待处理)'!G:G,'8.1论文（前端查询） 需要导入-待处理)'!I:I),2,)</f>
        <v>2015-12-25 </v>
      </c>
      <c r="K1130" t="str">
        <f t="array" ref="K1130">VLOOKUP(A1130&amp;I1130,IF({1,0},'8.1论文（前端查询） 需要导入-待处理)'!E:E&amp;'8.1论文（前端查询） 需要导入-待处理)'!G:G,'8.1论文（前端查询） 需要导入-待处理)'!H:H),2,)</f>
        <v>0.6</v>
      </c>
      <c r="L1130" t="s">
        <v>27</v>
      </c>
      <c r="M1130" t="s">
        <v>2747</v>
      </c>
      <c r="N1130" t="s">
        <v>29</v>
      </c>
      <c r="R1130" t="str">
        <f>CONCATENATE(E1130,"(",VLOOKUP(H1130,刊物分数!C:D,2,)*70%,")")</f>
        <v>yangguo(14)</v>
      </c>
      <c r="T1130">
        <v>20</v>
      </c>
    </row>
    <row r="1131" hidden="1" spans="1:20">
      <c r="A1131" t="s">
        <v>3107</v>
      </c>
      <c r="B1131" s="9" t="s">
        <v>3108</v>
      </c>
      <c r="C1131" t="str">
        <f t="array" ref="C1131">IF(ISNA(VLOOKUP(A1131&amp;I1131&amp;"1",IF({1,0},'8.1论文（前端查询） 需要导入-待处理)'!E:E&amp;'8.1论文（前端查询） 需要导入-待处理)'!G:G&amp;'8.1论文（前端查询） 需要导入-待处理)'!K:K,'8.1论文（前端查询） 需要导入-待处理)'!B:B),2,)),VLOOKUP(A1131,IF({1,0},'8.1论文（前端查询） 需要导入-待处理)'!E:E,'8.1论文（前端查询） 需要导入-待处理)'!B:B),2,),VLOOKUP(A1131&amp;I1131&amp;"1",IF({1,0},'8.1论文（前端查询） 需要导入-待处理)'!E:E&amp;'8.1论文（前端查询） 需要导入-待处理)'!G:G&amp;'8.1论文（前端查询） 需要导入-待处理)'!K:K,'8.1论文（前端查询） 需要导入-待处理)'!B:B),2,))</f>
        <v>杨果</v>
      </c>
      <c r="D1131" t="str">
        <f>VLOOKUP(C1131,[1]Sheet1!$A:$B,2,)</f>
        <v>yangguo</v>
      </c>
      <c r="E1131" s="1" t="s">
        <v>2744</v>
      </c>
      <c r="F1131" t="str">
        <f t="array" ref="F1131">IF(VLOOKUP(A1131&amp;I1131,IF({1,0},'8.1论文（前端查询） 需要导入-待处理)'!E:E&amp;'8.1论文（前端查询） 需要导入-待处理)'!G:G,'8.1论文（前端查询） 需要导入-待处理)'!J:J),2,)="1","独立完成","合作完成")</f>
        <v>独立完成</v>
      </c>
      <c r="G1131" t="str">
        <f t="array" ref="G1131">VLOOKUP(A1131&amp;I1131,IF({1,0},'8.1论文（前端查询） 需要导入-待处理)'!E:E&amp;'8.1论文（前端查询） 需要导入-待处理)'!G:G,'8.1论文（前端查询） 需要导入-待处理)'!A:A),2,)</f>
        <v>2016</v>
      </c>
      <c r="H1131" t="str">
        <f>VLOOKUP(T1131,刊物分数!A:D,3,1)</f>
        <v>一般期刊、公开出版的论文集</v>
      </c>
      <c r="I1131" t="s">
        <v>3108</v>
      </c>
      <c r="J1131" t="str">
        <f t="array" ref="J1131">VLOOKUP(A1131&amp;I1131,IF({1,0},'8.1论文（前端查询） 需要导入-待处理)'!E:E&amp;'8.1论文（前端查询） 需要导入-待处理)'!G:G,'8.1论文（前端查询） 需要导入-待处理)'!I:I),2,)</f>
        <v>2015-12-17 </v>
      </c>
      <c r="K1131" t="str">
        <f t="array" ref="K1131">VLOOKUP(A1131&amp;I1131,IF({1,0},'8.1论文（前端查询） 需要导入-待处理)'!E:E&amp;'8.1论文（前端查询） 需要导入-待处理)'!G:G,'8.1论文（前端查询） 需要导入-待处理)'!H:H),2,)</f>
        <v>0.3</v>
      </c>
      <c r="L1131" t="s">
        <v>27</v>
      </c>
      <c r="M1131" t="s">
        <v>2747</v>
      </c>
      <c r="N1131" t="s">
        <v>29</v>
      </c>
      <c r="R1131" t="str">
        <f>CONCATENATE(E1131,"(",VLOOKUP(H1131,刊物分数!C:D,2,)*70%,")")</f>
        <v>yangguo(14)</v>
      </c>
      <c r="T1131">
        <v>20</v>
      </c>
    </row>
    <row r="1132" hidden="1" spans="1:20">
      <c r="A1132" t="s">
        <v>3110</v>
      </c>
      <c r="B1132" s="9" t="s">
        <v>3108</v>
      </c>
      <c r="C1132" t="str">
        <f t="array" ref="C1132">IF(ISNA(VLOOKUP(A1132&amp;I1132&amp;"1",IF({1,0},'8.1论文（前端查询） 需要导入-待处理)'!E:E&amp;'8.1论文（前端查询） 需要导入-待处理)'!G:G&amp;'8.1论文（前端查询） 需要导入-待处理)'!K:K,'8.1论文（前端查询） 需要导入-待处理)'!B:B),2,)),VLOOKUP(A1132,IF({1,0},'8.1论文（前端查询） 需要导入-待处理)'!E:E,'8.1论文（前端查询） 需要导入-待处理)'!B:B),2,),VLOOKUP(A1132&amp;I1132&amp;"1",IF({1,0},'8.1论文（前端查询） 需要导入-待处理)'!E:E&amp;'8.1论文（前端查询） 需要导入-待处理)'!G:G&amp;'8.1论文（前端查询） 需要导入-待处理)'!K:K,'8.1论文（前端查询） 需要导入-待处理)'!B:B),2,))</f>
        <v>杨果</v>
      </c>
      <c r="D1132" t="str">
        <f>VLOOKUP(C1132,[1]Sheet1!$A:$B,2,)</f>
        <v>yangguo</v>
      </c>
      <c r="E1132" s="1" t="s">
        <v>2744</v>
      </c>
      <c r="F1132" t="str">
        <f t="array" ref="F1132">IF(VLOOKUP(A1132&amp;I1132,IF({1,0},'8.1论文（前端查询） 需要导入-待处理)'!E:E&amp;'8.1论文（前端查询） 需要导入-待处理)'!G:G,'8.1论文（前端查询） 需要导入-待处理)'!J:J),2,)="1","独立完成","合作完成")</f>
        <v>独立完成</v>
      </c>
      <c r="G1132" t="str">
        <f t="array" ref="G1132">VLOOKUP(A1132&amp;I1132,IF({1,0},'8.1论文（前端查询） 需要导入-待处理)'!E:E&amp;'8.1论文（前端查询） 需要导入-待处理)'!G:G,'8.1论文（前端查询） 需要导入-待处理)'!A:A),2,)</f>
        <v>2016</v>
      </c>
      <c r="H1132" t="str">
        <f>VLOOKUP(T1132,刊物分数!A:D,3,1)</f>
        <v>一般期刊、公开出版的论文集</v>
      </c>
      <c r="I1132" t="s">
        <v>3108</v>
      </c>
      <c r="J1132" t="str">
        <f t="array" ref="J1132">VLOOKUP(A1132&amp;I1132,IF({1,0},'8.1论文（前端查询） 需要导入-待处理)'!E:E&amp;'8.1论文（前端查询） 需要导入-待处理)'!G:G,'8.1论文（前端查询） 需要导入-待处理)'!I:I),2,)</f>
        <v>2016-08-25 </v>
      </c>
      <c r="K1132" t="str">
        <f t="array" ref="K1132">VLOOKUP(A1132&amp;I1132,IF({1,0},'8.1论文（前端查询） 需要导入-待处理)'!E:E&amp;'8.1论文（前端查询） 需要导入-待处理)'!G:G,'8.1论文（前端查询） 需要导入-待处理)'!H:H),2,)</f>
        <v>0.3</v>
      </c>
      <c r="L1132" t="s">
        <v>27</v>
      </c>
      <c r="M1132" t="s">
        <v>2747</v>
      </c>
      <c r="N1132" t="s">
        <v>29</v>
      </c>
      <c r="R1132" t="str">
        <f>CONCATENATE(E1132,"(",VLOOKUP(H1132,刊物分数!C:D,2,)*70%,")")</f>
        <v>yangguo(14)</v>
      </c>
      <c r="T1132">
        <v>20</v>
      </c>
    </row>
    <row r="1133" hidden="1" spans="1:20">
      <c r="A1133" t="s">
        <v>3111</v>
      </c>
      <c r="B1133" s="9" t="s">
        <v>1298</v>
      </c>
      <c r="C1133" t="str">
        <f t="array" ref="C1133">IF(ISNA(VLOOKUP(A1133&amp;I1133&amp;"1",IF({1,0},'8.1论文（前端查询） 需要导入-待处理)'!E:E&amp;'8.1论文（前端查询） 需要导入-待处理)'!G:G&amp;'8.1论文（前端查询） 需要导入-待处理)'!K:K,'8.1论文（前端查询） 需要导入-待处理)'!B:B),2,)),VLOOKUP(A1133,IF({1,0},'8.1论文（前端查询） 需要导入-待处理)'!E:E,'8.1论文（前端查询） 需要导入-待处理)'!B:B),2,),VLOOKUP(A1133&amp;I1133&amp;"1",IF({1,0},'8.1论文（前端查询） 需要导入-待处理)'!E:E&amp;'8.1论文（前端查询） 需要导入-待处理)'!G:G&amp;'8.1论文（前端查询） 需要导入-待处理)'!K:K,'8.1论文（前端查询） 需要导入-待处理)'!B:B),2,))</f>
        <v>杨果</v>
      </c>
      <c r="D1133" t="str">
        <f>VLOOKUP(C1133,[1]Sheet1!$A:$B,2,)</f>
        <v>yangguo</v>
      </c>
      <c r="E1133" s="1" t="s">
        <v>2744</v>
      </c>
      <c r="F1133" t="str">
        <f t="array" ref="F1133">IF(VLOOKUP(A1133&amp;I1133,IF({1,0},'8.1论文（前端查询） 需要导入-待处理)'!E:E&amp;'8.1论文（前端查询） 需要导入-待处理)'!G:G,'8.1论文（前端查询） 需要导入-待处理)'!J:J),2,)="1","独立完成","合作完成")</f>
        <v>独立完成</v>
      </c>
      <c r="G1133" t="str">
        <f t="array" ref="G1133">VLOOKUP(A1133&amp;I1133,IF({1,0},'8.1论文（前端查询） 需要导入-待处理)'!E:E&amp;'8.1论文（前端查询） 需要导入-待处理)'!G:G,'8.1论文（前端查询） 需要导入-待处理)'!A:A),2,)</f>
        <v>2016</v>
      </c>
      <c r="H1133" t="str">
        <f>VLOOKUP(T1133,刊物分数!A:D,3,1)</f>
        <v>一般期刊、公开出版的论文集</v>
      </c>
      <c r="I1133" t="s">
        <v>1298</v>
      </c>
      <c r="J1133" t="str">
        <f t="array" ref="J1133">VLOOKUP(A1133&amp;I1133,IF({1,0},'8.1论文（前端查询） 需要导入-待处理)'!E:E&amp;'8.1论文（前端查询） 需要导入-待处理)'!G:G,'8.1论文（前端查询） 需要导入-待处理)'!I:I),2,)</f>
        <v>2016-10-11 </v>
      </c>
      <c r="K1133" t="str">
        <f t="array" ref="K1133">VLOOKUP(A1133&amp;I1133,IF({1,0},'8.1论文（前端查询） 需要导入-待处理)'!E:E&amp;'8.1论文（前端查询） 需要导入-待处理)'!G:G,'8.1论文（前端查询） 需要导入-待处理)'!H:H),2,)</f>
        <v>0.7</v>
      </c>
      <c r="L1133" t="s">
        <v>27</v>
      </c>
      <c r="M1133" t="s">
        <v>2747</v>
      </c>
      <c r="N1133" t="s">
        <v>29</v>
      </c>
      <c r="R1133" t="str">
        <f>CONCATENATE(E1133,"(",VLOOKUP(H1133,刊物分数!C:D,2,)*70%,")")</f>
        <v>yangguo(14)</v>
      </c>
      <c r="T1133">
        <v>20</v>
      </c>
    </row>
    <row r="1134" hidden="1" spans="1:20">
      <c r="A1134" t="s">
        <v>3113</v>
      </c>
      <c r="B1134" s="9" t="s">
        <v>2356</v>
      </c>
      <c r="C1134" t="str">
        <f t="array" ref="C1134">IF(ISNA(VLOOKUP(A1134&amp;I1134&amp;"1",IF({1,0},'8.1论文（前端查询） 需要导入-待处理)'!E:E&amp;'8.1论文（前端查询） 需要导入-待处理)'!G:G&amp;'8.1论文（前端查询） 需要导入-待处理)'!K:K,'8.1论文（前端查询） 需要导入-待处理)'!B:B),2,)),VLOOKUP(A1134,IF({1,0},'8.1论文（前端查询） 需要导入-待处理)'!E:E,'8.1论文（前端查询） 需要导入-待处理)'!B:B),2,),VLOOKUP(A1134&amp;I1134&amp;"1",IF({1,0},'8.1论文（前端查询） 需要导入-待处理)'!E:E&amp;'8.1论文（前端查询） 需要导入-待处理)'!G:G&amp;'8.1论文（前端查询） 需要导入-待处理)'!K:K,'8.1论文（前端查询） 需要导入-待处理)'!B:B),2,))</f>
        <v>杨果</v>
      </c>
      <c r="D1134" t="str">
        <f>VLOOKUP(C1134,[1]Sheet1!$A:$B,2,)</f>
        <v>yangguo</v>
      </c>
      <c r="E1134" s="1" t="s">
        <v>2744</v>
      </c>
      <c r="F1134" t="str">
        <f t="array" ref="F1134">IF(VLOOKUP(A1134&amp;I1134,IF({1,0},'8.1论文（前端查询） 需要导入-待处理)'!E:E&amp;'8.1论文（前端查询） 需要导入-待处理)'!G:G,'8.1论文（前端查询） 需要导入-待处理)'!J:J),2,)="1","独立完成","合作完成")</f>
        <v>合作完成</v>
      </c>
      <c r="G1134" t="str">
        <f t="array" ref="G1134">VLOOKUP(A1134&amp;I1134,IF({1,0},'8.1论文（前端查询） 需要导入-待处理)'!E:E&amp;'8.1论文（前端查询） 需要导入-待处理)'!G:G,'8.1论文（前端查询） 需要导入-待处理)'!A:A),2,)</f>
        <v>2016</v>
      </c>
      <c r="H1134" t="str">
        <f>VLOOKUP(T1134,刊物分数!A:D,3,1)</f>
        <v>CSSCI核心期刊</v>
      </c>
      <c r="I1134" t="s">
        <v>2356</v>
      </c>
      <c r="J1134" t="str">
        <f t="array" ref="J1134">VLOOKUP(A1134&amp;I1134,IF({1,0},'8.1论文（前端查询） 需要导入-待处理)'!E:E&amp;'8.1论文（前端查询） 需要导入-待处理)'!G:G,'8.1论文（前端查询） 需要导入-待处理)'!I:I),2,)</f>
        <v>2016-08-20 </v>
      </c>
      <c r="K1134" t="str">
        <f t="array" ref="K1134">VLOOKUP(A1134&amp;I1134,IF({1,0},'8.1论文（前端查询） 需要导入-待处理)'!E:E&amp;'8.1论文（前端查询） 需要导入-待处理)'!G:G,'8.1论文（前端查询） 需要导入-待处理)'!H:H),2,)</f>
        <v>0.5</v>
      </c>
      <c r="L1134" t="s">
        <v>27</v>
      </c>
      <c r="M1134" t="s">
        <v>2747</v>
      </c>
      <c r="N1134" t="s">
        <v>29</v>
      </c>
      <c r="R1134" t="str">
        <f>CONCATENATE(E1134,"(",VLOOKUP(H1134,刊物分数!C:D,2,)*70%,")")</f>
        <v>yangguo(140)</v>
      </c>
      <c r="T1134">
        <v>150</v>
      </c>
    </row>
    <row r="1135" hidden="1" spans="1:20">
      <c r="A1135" t="s">
        <v>3115</v>
      </c>
      <c r="B1135" s="9" t="s">
        <v>3116</v>
      </c>
      <c r="C1135" t="str">
        <f t="array" ref="C1135">IF(ISNA(VLOOKUP(A1135&amp;I1135&amp;"1",IF({1,0},'8.1论文（前端查询） 需要导入-待处理)'!E:E&amp;'8.1论文（前端查询） 需要导入-待处理)'!G:G&amp;'8.1论文（前端查询） 需要导入-待处理)'!K:K,'8.1论文（前端查询） 需要导入-待处理)'!B:B),2,)),VLOOKUP(A1135,IF({1,0},'8.1论文（前端查询） 需要导入-待处理)'!E:E,'8.1论文（前端查询） 需要导入-待处理)'!B:B),2,),VLOOKUP(A1135&amp;I1135&amp;"1",IF({1,0},'8.1论文（前端查询） 需要导入-待处理)'!E:E&amp;'8.1论文（前端查询） 需要导入-待处理)'!G:G&amp;'8.1论文（前端查询） 需要导入-待处理)'!K:K,'8.1论文（前端查询） 需要导入-待处理)'!B:B),2,))</f>
        <v>杨果</v>
      </c>
      <c r="D1135" t="str">
        <f>VLOOKUP(C1135,[1]Sheet1!$A:$B,2,)</f>
        <v>yangguo</v>
      </c>
      <c r="E1135" s="1" t="s">
        <v>2744</v>
      </c>
      <c r="F1135" t="str">
        <f t="array" ref="F1135">IF(VLOOKUP(A1135&amp;I1135,IF({1,0},'8.1论文（前端查询） 需要导入-待处理)'!E:E&amp;'8.1论文（前端查询） 需要导入-待处理)'!G:G,'8.1论文（前端查询） 需要导入-待处理)'!J:J),2,)="1","独立完成","合作完成")</f>
        <v>合作完成</v>
      </c>
      <c r="G1135" t="str">
        <f t="array" ref="G1135">VLOOKUP(A1135&amp;I1135,IF({1,0},'8.1论文（前端查询） 需要导入-待处理)'!E:E&amp;'8.1论文（前端查询） 需要导入-待处理)'!G:G,'8.1论文（前端查询） 需要导入-待处理)'!A:A),2,)</f>
        <v>2016</v>
      </c>
      <c r="H1135" t="str">
        <f>VLOOKUP(T1135,刊物分数!A:D,3,1)</f>
        <v>一般核心期刊</v>
      </c>
      <c r="I1135" t="s">
        <v>3116</v>
      </c>
      <c r="J1135" t="str">
        <f t="array" ref="J1135">VLOOKUP(A1135&amp;I1135,IF({1,0},'8.1论文（前端查询） 需要导入-待处理)'!E:E&amp;'8.1论文（前端查询） 需要导入-待处理)'!G:G,'8.1论文（前端查询） 需要导入-待处理)'!I:I),2,)</f>
        <v>2016-06-10 </v>
      </c>
      <c r="K1135" t="str">
        <f t="array" ref="K1135">VLOOKUP(A1135&amp;I1135,IF({1,0},'8.1论文（前端查询） 需要导入-待处理)'!E:E&amp;'8.1论文（前端查询） 需要导入-待处理)'!G:G,'8.1论文（前端查询） 需要导入-待处理)'!H:H),2,)</f>
        <v>0.7</v>
      </c>
      <c r="L1135" t="s">
        <v>27</v>
      </c>
      <c r="M1135" t="s">
        <v>2747</v>
      </c>
      <c r="N1135" t="s">
        <v>29</v>
      </c>
      <c r="R1135" t="str">
        <f>CONCATENATE(E1135,"(",VLOOKUP(H1135,刊物分数!C:D,2,)*70%,")")</f>
        <v>yangguo(42)</v>
      </c>
      <c r="T1135">
        <v>60</v>
      </c>
    </row>
    <row r="1136" hidden="1" spans="1:20">
      <c r="A1136" t="s">
        <v>3119</v>
      </c>
      <c r="B1136" s="9" t="s">
        <v>1189</v>
      </c>
      <c r="C1136" t="str">
        <f t="array" ref="C1136">IF(ISNA(VLOOKUP(A1136&amp;I1136&amp;"1",IF({1,0},'8.1论文（前端查询） 需要导入-待处理)'!E:E&amp;'8.1论文（前端查询） 需要导入-待处理)'!G:G&amp;'8.1论文（前端查询） 需要导入-待处理)'!K:K,'8.1论文（前端查询） 需要导入-待处理)'!B:B),2,)),VLOOKUP(A1136,IF({1,0},'8.1论文（前端查询） 需要导入-待处理)'!E:E,'8.1论文（前端查询） 需要导入-待处理)'!B:B),2,),VLOOKUP(A1136&amp;I1136&amp;"1",IF({1,0},'8.1论文（前端查询） 需要导入-待处理)'!E:E&amp;'8.1论文（前端查询） 需要导入-待处理)'!G:G&amp;'8.1论文（前端查询） 需要导入-待处理)'!K:K,'8.1论文（前端查询） 需要导入-待处理)'!B:B),2,))</f>
        <v>杨果</v>
      </c>
      <c r="D1136" t="str">
        <f>VLOOKUP(C1136,[1]Sheet1!$A:$B,2,)</f>
        <v>yangguo</v>
      </c>
      <c r="E1136" s="1" t="s">
        <v>2744</v>
      </c>
      <c r="F1136" t="str">
        <f t="array" ref="F1136">IF(VLOOKUP(A1136&amp;I1136,IF({1,0},'8.1论文（前端查询） 需要导入-待处理)'!E:E&amp;'8.1论文（前端查询） 需要导入-待处理)'!G:G,'8.1论文（前端查询） 需要导入-待处理)'!J:J),2,)="1","独立完成","合作完成")</f>
        <v>合作完成</v>
      </c>
      <c r="G1136" t="str">
        <f t="array" ref="G1136">VLOOKUP(A1136&amp;I1136,IF({1,0},'8.1论文（前端查询） 需要导入-待处理)'!E:E&amp;'8.1论文（前端查询） 需要导入-待处理)'!G:G,'8.1论文（前端查询） 需要导入-待处理)'!A:A),2,)</f>
        <v>2016</v>
      </c>
      <c r="H1136" t="str">
        <f>VLOOKUP(T1136,刊物分数!A:D,3,1)</f>
        <v>一般核心期刊</v>
      </c>
      <c r="I1136" t="s">
        <v>1189</v>
      </c>
      <c r="J1136" t="str">
        <f t="array" ref="J1136">VLOOKUP(A1136&amp;I1136,IF({1,0},'8.1论文（前端查询） 需要导入-待处理)'!E:E&amp;'8.1论文（前端查询） 需要导入-待处理)'!G:G,'8.1论文（前端查询） 需要导入-待处理)'!I:I),2,)</f>
        <v>2016-06-10 </v>
      </c>
      <c r="K1136" t="str">
        <f t="array" ref="K1136">VLOOKUP(A1136&amp;I1136,IF({1,0},'8.1论文（前端查询） 需要导入-待处理)'!E:E&amp;'8.1论文（前端查询） 需要导入-待处理)'!G:G,'8.1论文（前端查询） 需要导入-待处理)'!H:H),2,)</f>
        <v>0.6</v>
      </c>
      <c r="L1136" t="s">
        <v>27</v>
      </c>
      <c r="M1136" t="s">
        <v>2747</v>
      </c>
      <c r="N1136" t="s">
        <v>29</v>
      </c>
      <c r="R1136" t="str">
        <f>CONCATENATE(E1136,"(",VLOOKUP(H1136,刊物分数!C:D,2,)*70%,")")</f>
        <v>yangguo(42)</v>
      </c>
      <c r="T1136">
        <v>30</v>
      </c>
    </row>
    <row r="1137" hidden="1" spans="1:20">
      <c r="A1137" t="s">
        <v>3120</v>
      </c>
      <c r="B1137" s="9" t="s">
        <v>3121</v>
      </c>
      <c r="C1137" t="str">
        <f t="array" ref="C1137">IF(ISNA(VLOOKUP(A1137&amp;I1137&amp;"1",IF({1,0},'8.1论文（前端查询） 需要导入-待处理)'!E:E&amp;'8.1论文（前端查询） 需要导入-待处理)'!G:G&amp;'8.1论文（前端查询） 需要导入-待处理)'!K:K,'8.1论文（前端查询） 需要导入-待处理)'!B:B),2,)),VLOOKUP(A1137,IF({1,0},'8.1论文（前端查询） 需要导入-待处理)'!E:E,'8.1论文（前端查询） 需要导入-待处理)'!B:B),2,),VLOOKUP(A1137&amp;I1137&amp;"1",IF({1,0},'8.1论文（前端查询） 需要导入-待处理)'!E:E&amp;'8.1论文（前端查询） 需要导入-待处理)'!G:G&amp;'8.1论文（前端查询） 需要导入-待处理)'!K:K,'8.1论文（前端查询） 需要导入-待处理)'!B:B),2,))</f>
        <v>杨果</v>
      </c>
      <c r="D1137" t="str">
        <f>VLOOKUP(C1137,[1]Sheet1!$A:$B,2,)</f>
        <v>yangguo</v>
      </c>
      <c r="E1137" s="1" t="s">
        <v>2744</v>
      </c>
      <c r="F1137" t="str">
        <f t="array" ref="F1137">IF(VLOOKUP(A1137&amp;I1137,IF({1,0},'8.1论文（前端查询） 需要导入-待处理)'!E:E&amp;'8.1论文（前端查询） 需要导入-待处理)'!G:G,'8.1论文（前端查询） 需要导入-待处理)'!J:J),2,)="1","独立完成","合作完成")</f>
        <v>独立完成</v>
      </c>
      <c r="G1137" t="str">
        <f t="array" ref="G1137">VLOOKUP(A1137&amp;I1137,IF({1,0},'8.1论文（前端查询） 需要导入-待处理)'!E:E&amp;'8.1论文（前端查询） 需要导入-待处理)'!G:G,'8.1论文（前端查询） 需要导入-待处理)'!A:A),2,)</f>
        <v>2016</v>
      </c>
      <c r="H1137" t="str">
        <f>VLOOKUP(T1137,刊物分数!A:D,3,1)</f>
        <v>一般核心期刊</v>
      </c>
      <c r="I1137" t="s">
        <v>3121</v>
      </c>
      <c r="J1137" t="str">
        <f t="array" ref="J1137">VLOOKUP(A1137&amp;I1137,IF({1,0},'8.1论文（前端查询） 需要导入-待处理)'!E:E&amp;'8.1论文（前端查询） 需要导入-待处理)'!G:G,'8.1论文（前端查询） 需要导入-待处理)'!I:I),2,)</f>
        <v>2016-06-15 </v>
      </c>
      <c r="K1137" t="str">
        <f t="array" ref="K1137">VLOOKUP(A1137&amp;I1137,IF({1,0},'8.1论文（前端查询） 需要导入-待处理)'!E:E&amp;'8.1论文（前端查询） 需要导入-待处理)'!G:G,'8.1论文（前端查询） 需要导入-待处理)'!H:H),2,)</f>
        <v>0.6</v>
      </c>
      <c r="L1137" t="s">
        <v>27</v>
      </c>
      <c r="M1137" t="s">
        <v>2747</v>
      </c>
      <c r="N1137" t="s">
        <v>29</v>
      </c>
      <c r="R1137" t="str">
        <f>CONCATENATE(E1137,"(",VLOOKUP(H1137,刊物分数!C:D,2,)*70%,")")</f>
        <v>yangguo(42)</v>
      </c>
      <c r="T1137">
        <v>30</v>
      </c>
    </row>
    <row r="1138" hidden="1" spans="1:20">
      <c r="A1138" t="s">
        <v>3122</v>
      </c>
      <c r="B1138" s="9" t="s">
        <v>3123</v>
      </c>
      <c r="C1138" t="str">
        <f t="array" ref="C1138">IF(ISNA(VLOOKUP(A1138&amp;I1138&amp;"1",IF({1,0},'8.1论文（前端查询） 需要导入-待处理)'!E:E&amp;'8.1论文（前端查询） 需要导入-待处理)'!G:G&amp;'8.1论文（前端查询） 需要导入-待处理)'!K:K,'8.1论文（前端查询） 需要导入-待处理)'!B:B),2,)),VLOOKUP(A1138,IF({1,0},'8.1论文（前端查询） 需要导入-待处理)'!E:E,'8.1论文（前端查询） 需要导入-待处理)'!B:B),2,),VLOOKUP(A1138&amp;I1138&amp;"1",IF({1,0},'8.1论文（前端查询） 需要导入-待处理)'!E:E&amp;'8.1论文（前端查询） 需要导入-待处理)'!G:G&amp;'8.1论文（前端查询） 需要导入-待处理)'!K:K,'8.1论文（前端查询） 需要导入-待处理)'!B:B),2,))</f>
        <v>杨果</v>
      </c>
      <c r="D1138" t="str">
        <f>VLOOKUP(C1138,[1]Sheet1!$A:$B,2,)</f>
        <v>yangguo</v>
      </c>
      <c r="E1138" s="1" t="s">
        <v>2744</v>
      </c>
      <c r="F1138" t="str">
        <f t="array" ref="F1138">IF(VLOOKUP(A1138&amp;I1138,IF({1,0},'8.1论文（前端查询） 需要导入-待处理)'!E:E&amp;'8.1论文（前端查询） 需要导入-待处理)'!G:G,'8.1论文（前端查询） 需要导入-待处理)'!J:J),2,)="1","独立完成","合作完成")</f>
        <v>独立完成</v>
      </c>
      <c r="G1138" t="str">
        <f t="array" ref="G1138">VLOOKUP(A1138&amp;I1138,IF({1,0},'8.1论文（前端查询） 需要导入-待处理)'!E:E&amp;'8.1论文（前端查询） 需要导入-待处理)'!G:G,'8.1论文（前端查询） 需要导入-待处理)'!A:A),2,)</f>
        <v>2016</v>
      </c>
      <c r="H1138" t="str">
        <f>VLOOKUP(T1138,刊物分数!A:D,3,1)</f>
        <v>一般期刊、公开出版的论文集</v>
      </c>
      <c r="I1138" t="s">
        <v>3123</v>
      </c>
      <c r="J1138" t="str">
        <f t="array" ref="J1138">VLOOKUP(A1138&amp;I1138,IF({1,0},'8.1论文（前端查询） 需要导入-待处理)'!E:E&amp;'8.1论文（前端查询） 需要导入-待处理)'!G:G,'8.1论文（前端查询） 需要导入-待处理)'!I:I),2,)</f>
        <v>2016-04-20 </v>
      </c>
      <c r="K1138" t="str">
        <f t="array" ref="K1138">VLOOKUP(A1138&amp;I1138,IF({1,0},'8.1论文（前端查询） 需要导入-待处理)'!E:E&amp;'8.1论文（前端查询） 需要导入-待处理)'!G:G,'8.1论文（前端查询） 需要导入-待处理)'!H:H),2,)</f>
        <v>0.6</v>
      </c>
      <c r="L1138" t="s">
        <v>27</v>
      </c>
      <c r="M1138" t="s">
        <v>2747</v>
      </c>
      <c r="N1138" t="s">
        <v>29</v>
      </c>
      <c r="R1138" t="str">
        <f>CONCATENATE(E1138,"(",VLOOKUP(H1138,刊物分数!C:D,2,)*70%,")")</f>
        <v>yangguo(14)</v>
      </c>
      <c r="T1138">
        <v>10</v>
      </c>
    </row>
    <row r="1139" hidden="1" spans="1:20">
      <c r="A1139" t="s">
        <v>3125</v>
      </c>
      <c r="B1139" s="9" t="s">
        <v>3108</v>
      </c>
      <c r="C1139" t="str">
        <f t="array" ref="C1139">IF(ISNA(VLOOKUP(A1139&amp;I1139&amp;"1",IF({1,0},'8.1论文（前端查询） 需要导入-待处理)'!E:E&amp;'8.1论文（前端查询） 需要导入-待处理)'!G:G&amp;'8.1论文（前端查询） 需要导入-待处理)'!K:K,'8.1论文（前端查询） 需要导入-待处理)'!B:B),2,)),VLOOKUP(A1139,IF({1,0},'8.1论文（前端查询） 需要导入-待处理)'!E:E,'8.1论文（前端查询） 需要导入-待处理)'!B:B),2,),VLOOKUP(A1139&amp;I1139&amp;"1",IF({1,0},'8.1论文（前端查询） 需要导入-待处理)'!E:E&amp;'8.1论文（前端查询） 需要导入-待处理)'!G:G&amp;'8.1论文（前端查询） 需要导入-待处理)'!K:K,'8.1论文（前端查询） 需要导入-待处理)'!B:B),2,))</f>
        <v>杨果</v>
      </c>
      <c r="D1139" t="str">
        <f>VLOOKUP(C1139,[1]Sheet1!$A:$B,2,)</f>
        <v>yangguo</v>
      </c>
      <c r="E1139" s="1" t="s">
        <v>2744</v>
      </c>
      <c r="F1139" t="str">
        <f t="array" ref="F1139">IF(VLOOKUP(A1139&amp;I1139,IF({1,0},'8.1论文（前端查询） 需要导入-待处理)'!E:E&amp;'8.1论文（前端查询） 需要导入-待处理)'!G:G,'8.1论文（前端查询） 需要导入-待处理)'!J:J),2,)="1","独立完成","合作完成")</f>
        <v>独立完成</v>
      </c>
      <c r="G1139" t="str">
        <f t="array" ref="G1139">VLOOKUP(A1139&amp;I1139,IF({1,0},'8.1论文（前端查询） 需要导入-待处理)'!E:E&amp;'8.1论文（前端查询） 需要导入-待处理)'!G:G,'8.1论文（前端查询） 需要导入-待处理)'!A:A),2,)</f>
        <v>2016</v>
      </c>
      <c r="H1139" t="str">
        <f>VLOOKUP(T1139,刊物分数!A:D,3,1)</f>
        <v>一般期刊、公开出版的论文集</v>
      </c>
      <c r="I1139" t="s">
        <v>3108</v>
      </c>
      <c r="J1139" t="str">
        <f t="array" ref="J1139">VLOOKUP(A1139&amp;I1139,IF({1,0},'8.1论文（前端查询） 需要导入-待处理)'!E:E&amp;'8.1论文（前端查询） 需要导入-待处理)'!G:G,'8.1论文（前端查询） 需要导入-待处理)'!I:I),2,)</f>
        <v>2016-03-21 </v>
      </c>
      <c r="K1139" t="str">
        <f t="array" ref="K1139">VLOOKUP(A1139&amp;I1139,IF({1,0},'8.1论文（前端查询） 需要导入-待处理)'!E:E&amp;'8.1论文（前端查询） 需要导入-待处理)'!G:G,'8.1论文（前端查询） 需要导入-待处理)'!H:H),2,)</f>
        <v>0.3</v>
      </c>
      <c r="L1139" t="s">
        <v>27</v>
      </c>
      <c r="M1139" t="s">
        <v>2747</v>
      </c>
      <c r="N1139" t="s">
        <v>29</v>
      </c>
      <c r="R1139" t="str">
        <f>CONCATENATE(E1139,"(",VLOOKUP(H1139,刊物分数!C:D,2,)*70%,")")</f>
        <v>yangguo(14)</v>
      </c>
      <c r="T1139">
        <v>20</v>
      </c>
    </row>
    <row r="1140" hidden="1" spans="1:20">
      <c r="A1140" t="s">
        <v>3127</v>
      </c>
      <c r="B1140" s="9" t="s">
        <v>2595</v>
      </c>
      <c r="C1140" t="str">
        <f t="array" ref="C1140">IF(ISNA(VLOOKUP(A1140&amp;I1140&amp;"1",IF({1,0},'8.1论文（前端查询） 需要导入-待处理)'!E:E&amp;'8.1论文（前端查询） 需要导入-待处理)'!G:G&amp;'8.1论文（前端查询） 需要导入-待处理)'!K:K,'8.1论文（前端查询） 需要导入-待处理)'!B:B),2,)),VLOOKUP(A1140,IF({1,0},'8.1论文（前端查询） 需要导入-待处理)'!E:E,'8.1论文（前端查询） 需要导入-待处理)'!B:B),2,),VLOOKUP(A1140&amp;I1140&amp;"1",IF({1,0},'8.1论文（前端查询） 需要导入-待处理)'!E:E&amp;'8.1论文（前端查询） 需要导入-待处理)'!G:G&amp;'8.1论文（前端查询） 需要导入-待处理)'!K:K,'8.1论文（前端查询） 需要导入-待处理)'!B:B),2,))</f>
        <v>杨玲</v>
      </c>
      <c r="D1140" t="str">
        <f>VLOOKUP(C1140,[1]Sheet1!$A:$B,2,)</f>
        <v>yangling</v>
      </c>
      <c r="E1140" s="1" t="s">
        <v>564</v>
      </c>
      <c r="F1140" t="str">
        <f t="array" ref="F1140">IF(VLOOKUP(A1140&amp;I1140,IF({1,0},'8.1论文（前端查询） 需要导入-待处理)'!E:E&amp;'8.1论文（前端查询） 需要导入-待处理)'!G:G,'8.1论文（前端查询） 需要导入-待处理)'!J:J),2,)="1","独立完成","合作完成")</f>
        <v>独立完成</v>
      </c>
      <c r="G1140" t="str">
        <f t="array" ref="G1140">VLOOKUP(A1140&amp;I1140,IF({1,0},'8.1论文（前端查询） 需要导入-待处理)'!E:E&amp;'8.1论文（前端查询） 需要导入-待处理)'!G:G,'8.1论文（前端查询） 需要导入-待处理)'!A:A),2,)</f>
        <v>2016</v>
      </c>
      <c r="H1140" t="str">
        <f>VLOOKUP(T1140,刊物分数!A:D,3,1)</f>
        <v>一般期刊、公开出版的论文集</v>
      </c>
      <c r="I1140" t="s">
        <v>2595</v>
      </c>
      <c r="J1140" t="str">
        <f t="array" ref="J1140">VLOOKUP(A1140&amp;I1140,IF({1,0},'8.1论文（前端查询） 需要导入-待处理)'!E:E&amp;'8.1论文（前端查询） 需要导入-待处理)'!G:G,'8.1论文（前端查询） 需要导入-待处理)'!I:I),2,)</f>
        <v>2016-04-19 </v>
      </c>
      <c r="K1140" t="str">
        <f t="array" ref="K1140">VLOOKUP(A1140&amp;I1140,IF({1,0},'8.1论文（前端查询） 需要导入-待处理)'!E:E&amp;'8.1论文（前端查询） 需要导入-待处理)'!G:G,'8.1论文（前端查询） 需要导入-待处理)'!H:H),2,)</f>
        <v>0.4</v>
      </c>
      <c r="L1140" t="s">
        <v>27</v>
      </c>
      <c r="M1140" t="s">
        <v>567</v>
      </c>
      <c r="N1140" t="s">
        <v>29</v>
      </c>
      <c r="R1140" t="str">
        <f>CONCATENATE(E1140,"(",VLOOKUP(H1140,刊物分数!C:D,2,)*70%,")")</f>
        <v>yangling(14)</v>
      </c>
      <c r="T1140">
        <v>10</v>
      </c>
    </row>
    <row r="1141" hidden="1" spans="1:20">
      <c r="A1141" t="s">
        <v>3129</v>
      </c>
      <c r="B1141" s="9" t="s">
        <v>3130</v>
      </c>
      <c r="C1141" t="str">
        <f t="array" ref="C1141">IF(ISNA(VLOOKUP(A1141&amp;I1141&amp;"1",IF({1,0},'8.1论文（前端查询） 需要导入-待处理)'!E:E&amp;'8.1论文（前端查询） 需要导入-待处理)'!G:G&amp;'8.1论文（前端查询） 需要导入-待处理)'!K:K,'8.1论文（前端查询） 需要导入-待处理)'!B:B),2,)),VLOOKUP(A1141,IF({1,0},'8.1论文（前端查询） 需要导入-待处理)'!E:E,'8.1论文（前端查询） 需要导入-待处理)'!B:B),2,),VLOOKUP(A1141&amp;I1141&amp;"1",IF({1,0},'8.1论文（前端查询） 需要导入-待处理)'!E:E&amp;'8.1论文（前端查询） 需要导入-待处理)'!G:G&amp;'8.1论文（前端查询） 需要导入-待处理)'!K:K,'8.1论文（前端查询） 需要导入-待处理)'!B:B),2,))</f>
        <v>杨孝容</v>
      </c>
      <c r="D1141" t="str">
        <f>VLOOKUP(C1141,[1]Sheet1!$A:$B,2,)</f>
        <v>yangxiaorong</v>
      </c>
      <c r="E1141" s="1" t="s">
        <v>581</v>
      </c>
      <c r="F1141" t="str">
        <f t="array" ref="F1141">IF(VLOOKUP(A1141&amp;I1141,IF({1,0},'8.1论文（前端查询） 需要导入-待处理)'!E:E&amp;'8.1论文（前端查询） 需要导入-待处理)'!G:G,'8.1论文（前端查询） 需要导入-待处理)'!J:J),2,)="1","独立完成","合作完成")</f>
        <v>独立完成</v>
      </c>
      <c r="G1141" t="str">
        <f t="array" ref="G1141">VLOOKUP(A1141&amp;I1141,IF({1,0},'8.1论文（前端查询） 需要导入-待处理)'!E:E&amp;'8.1论文（前端查询） 需要导入-待处理)'!G:G,'8.1论文（前端查询） 需要导入-待处理)'!A:A),2,)</f>
        <v>2016</v>
      </c>
      <c r="H1141" t="str">
        <f>VLOOKUP(T1141,刊物分数!A:D,3,1)</f>
        <v>一般期刊、公开出版的论文集</v>
      </c>
      <c r="I1141" t="s">
        <v>3130</v>
      </c>
      <c r="J1141" t="str">
        <f t="array" ref="J1141">VLOOKUP(A1141&amp;I1141,IF({1,0},'8.1论文（前端查询） 需要导入-待处理)'!E:E&amp;'8.1论文（前端查询） 需要导入-待处理)'!G:G,'8.1论文（前端查询） 需要导入-待处理)'!I:I),2,)</f>
        <v>2016-09-01 </v>
      </c>
      <c r="K1141" t="str">
        <f t="array" ref="K1141">VLOOKUP(A1141&amp;I1141,IF({1,0},'8.1论文（前端查询） 需要导入-待处理)'!E:E&amp;'8.1论文（前端查询） 需要导入-待处理)'!G:G,'8.1论文（前端查询） 需要导入-待处理)'!H:H),2,)</f>
        <v>1.3</v>
      </c>
      <c r="L1141" t="s">
        <v>27</v>
      </c>
      <c r="M1141" t="s">
        <v>584</v>
      </c>
      <c r="N1141" t="s">
        <v>29</v>
      </c>
      <c r="R1141" t="str">
        <f>CONCATENATE(E1141,"(",VLOOKUP(H1141,刊物分数!C:D,2,)*70%,")")</f>
        <v>yangxiaorong(14)</v>
      </c>
      <c r="T1141">
        <v>10</v>
      </c>
    </row>
    <row r="1142" hidden="1" spans="1:20">
      <c r="A1142" t="s">
        <v>3132</v>
      </c>
      <c r="B1142" s="9" t="s">
        <v>950</v>
      </c>
      <c r="C1142" t="str">
        <f t="array" ref="C1142">IF(ISNA(VLOOKUP(A1142&amp;I1142&amp;"1",IF({1,0},'8.1论文（前端查询） 需要导入-待处理)'!E:E&amp;'8.1论文（前端查询） 需要导入-待处理)'!G:G&amp;'8.1论文（前端查询） 需要导入-待处理)'!K:K,'8.1论文（前端查询） 需要导入-待处理)'!B:B),2,)),VLOOKUP(A1142,IF({1,0},'8.1论文（前端查询） 需要导入-待处理)'!E:E,'8.1论文（前端查询） 需要导入-待处理)'!B:B),2,),VLOOKUP(A1142&amp;I1142&amp;"1",IF({1,0},'8.1论文（前端查询） 需要导入-待处理)'!E:E&amp;'8.1论文（前端查询） 需要导入-待处理)'!G:G&amp;'8.1论文（前端查询） 需要导入-待处理)'!K:K,'8.1论文（前端查询） 需要导入-待处理)'!B:B),2,))</f>
        <v>杨姝</v>
      </c>
      <c r="D1142" t="str">
        <f>VLOOKUP(C1142,[1]Sheet1!$A:$B,2,)</f>
        <v>yangshu</v>
      </c>
      <c r="E1142" s="1" t="s">
        <v>1053</v>
      </c>
      <c r="F1142" t="str">
        <f t="array" ref="F1142">IF(VLOOKUP(A1142&amp;I1142,IF({1,0},'8.1论文（前端查询） 需要导入-待处理)'!E:E&amp;'8.1论文（前端查询） 需要导入-待处理)'!G:G,'8.1论文（前端查询） 需要导入-待处理)'!J:J),2,)="1","独立完成","合作完成")</f>
        <v>合作完成</v>
      </c>
      <c r="G1142" t="str">
        <f t="array" ref="G1142">VLOOKUP(A1142&amp;I1142,IF({1,0},'8.1论文（前端查询） 需要导入-待处理)'!E:E&amp;'8.1论文（前端查询） 需要导入-待处理)'!G:G,'8.1论文（前端查询） 需要导入-待处理)'!A:A),2,)</f>
        <v>2016</v>
      </c>
      <c r="H1142" t="str">
        <f>VLOOKUP(T1142,刊物分数!A:D,3,1)</f>
        <v>一般期刊、公开出版的论文集</v>
      </c>
      <c r="I1142" t="s">
        <v>950</v>
      </c>
      <c r="J1142" t="str">
        <f t="array" ref="J1142">VLOOKUP(A1142&amp;I1142,IF({1,0},'8.1论文（前端查询） 需要导入-待处理)'!E:E&amp;'8.1论文（前端查询） 需要导入-待处理)'!G:G,'8.1论文（前端查询） 需要导入-待处理)'!I:I),2,)</f>
        <v>2016-09-01 </v>
      </c>
      <c r="K1142" t="str">
        <f t="array" ref="K1142">VLOOKUP(A1142&amp;I1142,IF({1,0},'8.1论文（前端查询） 需要导入-待处理)'!E:E&amp;'8.1论文（前端查询） 需要导入-待处理)'!G:G,'8.1论文（前端查询） 需要导入-待处理)'!H:H),2,)</f>
        <v>0.3</v>
      </c>
      <c r="L1142" t="s">
        <v>27</v>
      </c>
      <c r="M1142" t="s">
        <v>1055</v>
      </c>
      <c r="N1142" t="s">
        <v>29</v>
      </c>
      <c r="R1142" t="str">
        <f>CONCATENATE(E1142,"(",VLOOKUP(H1142,刊物分数!C:D,2,)*70%,")")</f>
        <v>yangshu(14)</v>
      </c>
      <c r="T1142">
        <v>20</v>
      </c>
    </row>
    <row r="1143" hidden="1" spans="1:20">
      <c r="A1143" t="s">
        <v>3133</v>
      </c>
      <c r="B1143" s="9" t="s">
        <v>3134</v>
      </c>
      <c r="C1143" t="str">
        <f t="array" ref="C1143">IF(ISNA(VLOOKUP(A1143&amp;I1143&amp;"1",IF({1,0},'8.1论文（前端查询） 需要导入-待处理)'!E:E&amp;'8.1论文（前端查询） 需要导入-待处理)'!G:G&amp;'8.1论文（前端查询） 需要导入-待处理)'!K:K,'8.1论文（前端查询） 需要导入-待处理)'!B:B),2,)),VLOOKUP(A1143,IF({1,0},'8.1论文（前端查询） 需要导入-待处理)'!E:E,'8.1论文（前端查询） 需要导入-待处理)'!B:B),2,),VLOOKUP(A1143&amp;I1143&amp;"1",IF({1,0},'8.1论文（前端查询） 需要导入-待处理)'!E:E&amp;'8.1论文（前端查询） 需要导入-待处理)'!G:G&amp;'8.1论文（前端查询） 需要导入-待处理)'!K:K,'8.1论文（前端查询） 需要导入-待处理)'!B:B),2,))</f>
        <v>杨姝</v>
      </c>
      <c r="D1143" t="str">
        <f>VLOOKUP(C1143,[1]Sheet1!$A:$B,2,)</f>
        <v>yangshu</v>
      </c>
      <c r="E1143" s="1" t="s">
        <v>1053</v>
      </c>
      <c r="F1143" t="str">
        <f t="array" ref="F1143">IF(VLOOKUP(A1143&amp;I1143,IF({1,0},'8.1论文（前端查询） 需要导入-待处理)'!E:E&amp;'8.1论文（前端查询） 需要导入-待处理)'!G:G,'8.1论文（前端查询） 需要导入-待处理)'!J:J),2,)="1","独立完成","合作完成")</f>
        <v>独立完成</v>
      </c>
      <c r="G1143" t="str">
        <f t="array" ref="G1143">VLOOKUP(A1143&amp;I1143,IF({1,0},'8.1论文（前端查询） 需要导入-待处理)'!E:E&amp;'8.1论文（前端查询） 需要导入-待处理)'!G:G,'8.1论文（前端查询） 需要导入-待处理)'!A:A),2,)</f>
        <v>2016</v>
      </c>
      <c r="H1143" t="str">
        <f>VLOOKUP(T1143,刊物分数!A:D,3,1)</f>
        <v>一般期刊、公开出版的论文集</v>
      </c>
      <c r="I1143" t="s">
        <v>3134</v>
      </c>
      <c r="J1143" t="str">
        <f t="array" ref="J1143">VLOOKUP(A1143&amp;I1143,IF({1,0},'8.1论文（前端查询） 需要导入-待处理)'!E:E&amp;'8.1论文（前端查询） 需要导入-待处理)'!G:G,'8.1论文（前端查询） 需要导入-待处理)'!I:I),2,)</f>
        <v>2016-08-17 </v>
      </c>
      <c r="K1143" t="str">
        <f t="array" ref="K1143">VLOOKUP(A1143&amp;I1143,IF({1,0},'8.1论文（前端查询） 需要导入-待处理)'!E:E&amp;'8.1论文（前端查询） 需要导入-待处理)'!G:G,'8.1论文（前端查询） 需要导入-待处理)'!H:H),2,)</f>
        <v>0.6</v>
      </c>
      <c r="L1143" t="s">
        <v>27</v>
      </c>
      <c r="M1143" t="s">
        <v>1055</v>
      </c>
      <c r="N1143" t="s">
        <v>29</v>
      </c>
      <c r="R1143" t="str">
        <f>CONCATENATE(E1143,"(",VLOOKUP(H1143,刊物分数!C:D,2,)*70%,")")</f>
        <v>yangshu(14)</v>
      </c>
      <c r="T1143">
        <v>10</v>
      </c>
    </row>
    <row r="1144" hidden="1" spans="1:20">
      <c r="A1144" t="s">
        <v>3135</v>
      </c>
      <c r="B1144" s="9" t="s">
        <v>2595</v>
      </c>
      <c r="C1144" t="str">
        <f t="array" ref="C1144">IF(ISNA(VLOOKUP(A1144&amp;I1144&amp;"1",IF({1,0},'8.1论文（前端查询） 需要导入-待处理)'!E:E&amp;'8.1论文（前端查询） 需要导入-待处理)'!G:G&amp;'8.1论文（前端查询） 需要导入-待处理)'!K:K,'8.1论文（前端查询） 需要导入-待处理)'!B:B),2,)),VLOOKUP(A1144,IF({1,0},'8.1论文（前端查询） 需要导入-待处理)'!E:E,'8.1论文（前端查询） 需要导入-待处理)'!B:B),2,),VLOOKUP(A1144&amp;I1144&amp;"1",IF({1,0},'8.1论文（前端查询） 需要导入-待处理)'!E:E&amp;'8.1论文（前端查询） 需要导入-待处理)'!G:G&amp;'8.1论文（前端查询） 需要导入-待处理)'!K:K,'8.1论文（前端查询） 需要导入-待处理)'!B:B),2,))</f>
        <v>张莉</v>
      </c>
      <c r="D1144" t="str">
        <f>VLOOKUP(C1144,[1]Sheet1!$A:$B,2,)</f>
        <v>zhangli</v>
      </c>
      <c r="E1144" s="1" t="s">
        <v>3137</v>
      </c>
      <c r="F1144" t="str">
        <f t="array" ref="F1144">IF(VLOOKUP(A1144&amp;I1144,IF({1,0},'8.1论文（前端查询） 需要导入-待处理)'!E:E&amp;'8.1论文（前端查询） 需要导入-待处理)'!G:G,'8.1论文（前端查询） 需要导入-待处理)'!J:J),2,)="1","独立完成","合作完成")</f>
        <v>独立完成</v>
      </c>
      <c r="G1144" t="str">
        <f t="array" ref="G1144">VLOOKUP(A1144&amp;I1144,IF({1,0},'8.1论文（前端查询） 需要导入-待处理)'!E:E&amp;'8.1论文（前端查询） 需要导入-待处理)'!G:G,'8.1论文（前端查询） 需要导入-待处理)'!A:A),2,)</f>
        <v>2016</v>
      </c>
      <c r="H1144" t="str">
        <f>VLOOKUP(T1144,刊物分数!A:D,3,1)</f>
        <v>一般期刊、公开出版的论文集</v>
      </c>
      <c r="I1144" t="s">
        <v>2595</v>
      </c>
      <c r="J1144" t="str">
        <f t="array" ref="J1144">VLOOKUP(A1144&amp;I1144,IF({1,0},'8.1论文（前端查询） 需要导入-待处理)'!E:E&amp;'8.1论文（前端查询） 需要导入-待处理)'!G:G,'8.1论文（前端查询） 需要导入-待处理)'!I:I),2,)</f>
        <v>2016-02-25 </v>
      </c>
      <c r="K1144" t="str">
        <f t="array" ref="K1144">VLOOKUP(A1144&amp;I1144,IF({1,0},'8.1论文（前端查询） 需要导入-待处理)'!E:E&amp;'8.1论文（前端查询） 需要导入-待处理)'!G:G,'8.1论文（前端查询） 需要导入-待处理)'!H:H),2,)</f>
        <v>0.4</v>
      </c>
      <c r="L1144" t="s">
        <v>27</v>
      </c>
      <c r="M1144" t="s">
        <v>3138</v>
      </c>
      <c r="N1144" t="s">
        <v>29</v>
      </c>
      <c r="R1144" t="str">
        <f>CONCATENATE(E1144,"(",VLOOKUP(H1144,刊物分数!C:D,2,)*70%,")")</f>
        <v>zhangli(14)</v>
      </c>
      <c r="T1144">
        <v>10</v>
      </c>
    </row>
    <row r="1145" hidden="1" spans="1:20">
      <c r="A1145" t="s">
        <v>3140</v>
      </c>
      <c r="B1145" s="9" t="s">
        <v>3141</v>
      </c>
      <c r="C1145" t="str">
        <f t="array" ref="C1145">IF(ISNA(VLOOKUP(A1145&amp;I1145&amp;"1",IF({1,0},'8.1论文（前端查询） 需要导入-待处理)'!E:E&amp;'8.1论文（前端查询） 需要导入-待处理)'!G:G&amp;'8.1论文（前端查询） 需要导入-待处理)'!K:K,'8.1论文（前端查询） 需要导入-待处理)'!B:B),2,)),VLOOKUP(A1145,IF({1,0},'8.1论文（前端查询） 需要导入-待处理)'!E:E,'8.1论文（前端查询） 需要导入-待处理)'!B:B),2,),VLOOKUP(A1145&amp;I1145&amp;"1",IF({1,0},'8.1论文（前端查询） 需要导入-待处理)'!E:E&amp;'8.1论文（前端查询） 需要导入-待处理)'!G:G&amp;'8.1论文（前端查询） 需要导入-待处理)'!K:K,'8.1论文（前端查询） 需要导入-待处理)'!B:B),2,))</f>
        <v>张莉</v>
      </c>
      <c r="D1145" t="str">
        <f>VLOOKUP(C1145,[1]Sheet1!$A:$B,2,)</f>
        <v>zhangli</v>
      </c>
      <c r="E1145" s="1" t="s">
        <v>3137</v>
      </c>
      <c r="F1145" t="str">
        <f t="array" ref="F1145">IF(VLOOKUP(A1145&amp;I1145,IF({1,0},'8.1论文（前端查询） 需要导入-待处理)'!E:E&amp;'8.1论文（前端查询） 需要导入-待处理)'!G:G,'8.1论文（前端查询） 需要导入-待处理)'!J:J),2,)="1","独立完成","合作完成")</f>
        <v>独立完成</v>
      </c>
      <c r="G1145" t="str">
        <f t="array" ref="G1145">VLOOKUP(A1145&amp;I1145,IF({1,0},'8.1论文（前端查询） 需要导入-待处理)'!E:E&amp;'8.1论文（前端查询） 需要导入-待处理)'!G:G,'8.1论文（前端查询） 需要导入-待处理)'!A:A),2,)</f>
        <v>2016</v>
      </c>
      <c r="H1145" t="str">
        <f>VLOOKUP(T1145,刊物分数!A:D,3,1)</f>
        <v>一般期刊、公开出版的论文集</v>
      </c>
      <c r="I1145" t="s">
        <v>3141</v>
      </c>
      <c r="J1145" t="str">
        <f t="array" ref="J1145">VLOOKUP(A1145&amp;I1145,IF({1,0},'8.1论文（前端查询） 需要导入-待处理)'!E:E&amp;'8.1论文（前端查询） 需要导入-待处理)'!G:G,'8.1论文（前端查询） 需要导入-待处理)'!I:I),2,)</f>
        <v>2015-12-30 </v>
      </c>
      <c r="K1145" t="str">
        <f t="array" ref="K1145">VLOOKUP(A1145&amp;I1145,IF({1,0},'8.1论文（前端查询） 需要导入-待处理)'!E:E&amp;'8.1论文（前端查询） 需要导入-待处理)'!G:G,'8.1论文（前端查询） 需要导入-待处理)'!H:H),2,)</f>
        <v>0.6</v>
      </c>
      <c r="L1145" t="s">
        <v>27</v>
      </c>
      <c r="M1145" t="s">
        <v>3138</v>
      </c>
      <c r="N1145" t="s">
        <v>29</v>
      </c>
      <c r="R1145" t="str">
        <f>CONCATENATE(E1145,"(",VLOOKUP(H1145,刊物分数!C:D,2,)*70%,")")</f>
        <v>zhangli(14)</v>
      </c>
      <c r="T1145">
        <v>10</v>
      </c>
    </row>
    <row r="1146" spans="1:20">
      <c r="A1146" t="s">
        <v>3142</v>
      </c>
      <c r="B1146" s="9" t="s">
        <v>3142</v>
      </c>
      <c r="C1146" t="str">
        <f t="array" ref="C1146">IF(ISNA(VLOOKUP(A1146&amp;I1146&amp;"1",IF({1,0},'8.1论文（前端查询） 需要导入-待处理)'!E:E&amp;'8.1论文（前端查询） 需要导入-待处理)'!G:G&amp;'8.1论文（前端查询） 需要导入-待处理)'!K:K,'8.1论文（前端查询） 需要导入-待处理)'!B:B),2,)),VLOOKUP(A1146,IF({1,0},'8.1论文（前端查询） 需要导入-待处理)'!E:E,'8.1论文（前端查询） 需要导入-待处理)'!B:B),2,),VLOOKUP(A1146&amp;I1146&amp;"1",IF({1,0},'8.1论文（前端查询） 需要导入-待处理)'!E:E&amp;'8.1论文（前端查询） 需要导入-待处理)'!G:G&amp;'8.1论文（前端查询） 需要导入-待处理)'!K:K,'8.1论文（前端查询） 需要导入-待处理)'!B:B),2,))</f>
        <v>朱莉芬</v>
      </c>
      <c r="D1146" t="e">
        <f>VLOOKUP(C1146,[1]Sheet1!$A:$B,2,)</f>
        <v>#N/A</v>
      </c>
      <c r="E1146" s="1" t="s">
        <v>2008</v>
      </c>
      <c r="F1146" t="str">
        <f t="array" ref="F1146">IF(VLOOKUP(A1146&amp;I1146,IF({1,0},'8.1论文（前端查询） 需要导入-待处理)'!E:E&amp;'8.1论文（前端查询） 需要导入-待处理)'!G:G,'8.1论文（前端查询） 需要导入-待处理)'!J:J),2,)="1","独立完成","合作完成")</f>
        <v>合作完成</v>
      </c>
      <c r="G1146" t="str">
        <f t="array" ref="G1146">VLOOKUP(A1146&amp;I1146,IF({1,0},'8.1论文（前端查询） 需要导入-待处理)'!E:E&amp;'8.1论文（前端查询） 需要导入-待处理)'!G:G,'8.1论文（前端查询） 需要导入-待处理)'!A:A),2,)</f>
        <v>2016</v>
      </c>
      <c r="H1146" t="str">
        <f>VLOOKUP(T1146,刊物分数!A:D,3,1)</f>
        <v>内部刊物</v>
      </c>
      <c r="I1146" t="s">
        <v>3142</v>
      </c>
      <c r="J1146" t="str">
        <f t="array" ref="J1146">VLOOKUP(A1146&amp;I1146,IF({1,0},'8.1论文（前端查询） 需要导入-待处理)'!E:E&amp;'8.1论文（前端查询） 需要导入-待处理)'!G:G,'8.1论文（前端查询） 需要导入-待处理)'!I:I),2,)</f>
        <v>2016-03-01 </v>
      </c>
      <c r="K1146" t="str">
        <f t="array" ref="K1146">VLOOKUP(A1146&amp;I1146,IF({1,0},'8.1论文（前端查询） 需要导入-待处理)'!E:E&amp;'8.1论文（前端查询） 需要导入-待处理)'!G:G,'8.1论文（前端查询） 需要导入-待处理)'!H:H),2,)</f>
        <v>0.8</v>
      </c>
      <c r="L1146" t="s">
        <v>27</v>
      </c>
      <c r="M1146" t="s">
        <v>2009</v>
      </c>
      <c r="N1146" t="s">
        <v>29</v>
      </c>
      <c r="R1146" t="str">
        <f>CONCATENATE(E1146,"(",VLOOKUP(H1146,刊物分数!C:D,2,)*70%,")")</f>
        <v>zhulifen(3.5)</v>
      </c>
      <c r="T1146">
        <v>3</v>
      </c>
    </row>
    <row r="1147" spans="1:20">
      <c r="A1147" t="s">
        <v>3143</v>
      </c>
      <c r="B1147" s="9" t="s">
        <v>3144</v>
      </c>
      <c r="C1147" t="str">
        <f t="array" ref="C1147">IF(ISNA(VLOOKUP(A1147&amp;I1147&amp;"1",IF({1,0},'8.1论文（前端查询） 需要导入-待处理)'!E:E&amp;'8.1论文（前端查询） 需要导入-待处理)'!G:G&amp;'8.1论文（前端查询） 需要导入-待处理)'!K:K,'8.1论文（前端查询） 需要导入-待处理)'!B:B),2,)),VLOOKUP(A1147,IF({1,0},'8.1论文（前端查询） 需要导入-待处理)'!E:E,'8.1论文（前端查询） 需要导入-待处理)'!B:B),2,),VLOOKUP(A1147&amp;I1147&amp;"1",IF({1,0},'8.1论文（前端查询） 需要导入-待处理)'!E:E&amp;'8.1论文（前端查询） 需要导入-待处理)'!G:G&amp;'8.1论文（前端查询） 需要导入-待处理)'!K:K,'8.1论文（前端查询） 需要导入-待处理)'!B:B),2,))</f>
        <v>朱莉芬</v>
      </c>
      <c r="D1147" t="e">
        <f>VLOOKUP(C1147,[1]Sheet1!$A:$B,2,)</f>
        <v>#N/A</v>
      </c>
      <c r="E1147" s="1" t="s">
        <v>2008</v>
      </c>
      <c r="F1147" t="str">
        <f t="array" ref="F1147">IF(VLOOKUP(A1147&amp;I1147,IF({1,0},'8.1论文（前端查询） 需要导入-待处理)'!E:E&amp;'8.1论文（前端查询） 需要导入-待处理)'!G:G,'8.1论文（前端查询） 需要导入-待处理)'!J:J),2,)="1","独立完成","合作完成")</f>
        <v>独立完成</v>
      </c>
      <c r="G1147" t="str">
        <f t="array" ref="G1147">VLOOKUP(A1147&amp;I1147,IF({1,0},'8.1论文（前端查询） 需要导入-待处理)'!E:E&amp;'8.1论文（前端查询） 需要导入-待处理)'!G:G,'8.1论文（前端查询） 需要导入-待处理)'!A:A),2,)</f>
        <v>2016</v>
      </c>
      <c r="H1147" t="str">
        <f>VLOOKUP(T1147,刊物分数!A:D,3,1)</f>
        <v>一般期刊、公开出版的论文集</v>
      </c>
      <c r="I1147" t="s">
        <v>3144</v>
      </c>
      <c r="J1147" t="str">
        <f t="array" ref="J1147">VLOOKUP(A1147&amp;I1147,IF({1,0},'8.1论文（前端查询） 需要导入-待处理)'!E:E&amp;'8.1论文（前端查询） 需要导入-待处理)'!G:G,'8.1论文（前端查询） 需要导入-待处理)'!I:I),2,)</f>
        <v>2016-02-01 </v>
      </c>
      <c r="K1147" t="str">
        <f t="array" ref="K1147">VLOOKUP(A1147&amp;I1147,IF({1,0},'8.1论文（前端查询） 需要导入-待处理)'!E:E&amp;'8.1论文（前端查询） 需要导入-待处理)'!G:G,'8.1论文（前端查询） 需要导入-待处理)'!H:H),2,)</f>
        <v>0.7</v>
      </c>
      <c r="L1147" t="s">
        <v>27</v>
      </c>
      <c r="M1147" t="s">
        <v>2009</v>
      </c>
      <c r="N1147" t="s">
        <v>29</v>
      </c>
      <c r="R1147" t="str">
        <f>CONCATENATE(E1147,"(",VLOOKUP(H1147,刊物分数!C:D,2,)*70%,")")</f>
        <v>zhulifen(14)</v>
      </c>
      <c r="T1147">
        <v>20</v>
      </c>
    </row>
    <row r="1148" spans="1:20">
      <c r="A1148" t="s">
        <v>3147</v>
      </c>
      <c r="B1148" s="9" t="s">
        <v>1370</v>
      </c>
      <c r="C1148" t="str">
        <f t="array" ref="C1148">IF(ISNA(VLOOKUP(A1148&amp;I1148&amp;"1",IF({1,0},'8.1论文（前端查询） 需要导入-待处理)'!E:E&amp;'8.1论文（前端查询） 需要导入-待处理)'!G:G&amp;'8.1论文（前端查询） 需要导入-待处理)'!K:K,'8.1论文（前端查询） 需要导入-待处理)'!B:B),2,)),VLOOKUP(A1148,IF({1,0},'8.1论文（前端查询） 需要导入-待处理)'!E:E,'8.1论文（前端查询） 需要导入-待处理)'!B:B),2,),VLOOKUP(A1148&amp;I1148&amp;"1",IF({1,0},'8.1论文（前端查询） 需要导入-待处理)'!E:E&amp;'8.1论文（前端查询） 需要导入-待处理)'!G:G&amp;'8.1论文（前端查询） 需要导入-待处理)'!K:K,'8.1论文（前端查询） 需要导入-待处理)'!B:B),2,))</f>
        <v>朱莉芬</v>
      </c>
      <c r="D1148" t="e">
        <f>VLOOKUP(C1148,[1]Sheet1!$A:$B,2,)</f>
        <v>#N/A</v>
      </c>
      <c r="E1148" s="1" t="s">
        <v>2008</v>
      </c>
      <c r="F1148" t="str">
        <f t="array" ref="F1148">IF(VLOOKUP(A1148&amp;I1148,IF({1,0},'8.1论文（前端查询） 需要导入-待处理)'!E:E&amp;'8.1论文（前端查询） 需要导入-待处理)'!G:G,'8.1论文（前端查询） 需要导入-待处理)'!J:J),2,)="1","独立完成","合作完成")</f>
        <v>合作完成</v>
      </c>
      <c r="G1148" t="str">
        <f t="array" ref="G1148">VLOOKUP(A1148&amp;I1148,IF({1,0},'8.1论文（前端查询） 需要导入-待处理)'!E:E&amp;'8.1论文（前端查询） 需要导入-待处理)'!G:G,'8.1论文（前端查询） 需要导入-待处理)'!A:A),2,)</f>
        <v>2016</v>
      </c>
      <c r="H1148" t="str">
        <f>VLOOKUP(T1148,刊物分数!A:D,3,1)</f>
        <v>一般期刊、公开出版的论文集</v>
      </c>
      <c r="I1148" t="s">
        <v>1370</v>
      </c>
      <c r="J1148" t="str">
        <f t="array" ref="J1148">VLOOKUP(A1148&amp;I1148,IF({1,0},'8.1论文（前端查询） 需要导入-待处理)'!E:E&amp;'8.1论文（前端查询） 需要导入-待处理)'!G:G,'8.1论文（前端查询） 需要导入-待处理)'!I:I),2,)</f>
        <v>2016-06-15 </v>
      </c>
      <c r="K1148" t="str">
        <f t="array" ref="K1148">VLOOKUP(A1148&amp;I1148,IF({1,0},'8.1论文（前端查询） 需要导入-待处理)'!E:E&amp;'8.1论文（前端查询） 需要导入-待处理)'!G:G,'8.1论文（前端查询） 需要导入-待处理)'!H:H),2,)</f>
        <v>0.6</v>
      </c>
      <c r="L1148" t="s">
        <v>27</v>
      </c>
      <c r="M1148" t="s">
        <v>2009</v>
      </c>
      <c r="N1148" t="s">
        <v>29</v>
      </c>
      <c r="R1148" t="str">
        <f>CONCATENATE(E1148,"(",VLOOKUP(H1148,刊物分数!C:D,2,)*70%,")")</f>
        <v>zhulifen(14)</v>
      </c>
      <c r="T1148">
        <v>8</v>
      </c>
    </row>
    <row r="1149" spans="1:20">
      <c r="A1149" t="s">
        <v>3148</v>
      </c>
      <c r="B1149" s="9" t="s">
        <v>3149</v>
      </c>
      <c r="C1149" t="str">
        <f t="array" ref="C1149">IF(ISNA(VLOOKUP(A1149&amp;I1149&amp;"1",IF({1,0},'8.1论文（前端查询） 需要导入-待处理)'!E:E&amp;'8.1论文（前端查询） 需要导入-待处理)'!G:G&amp;'8.1论文（前端查询） 需要导入-待处理)'!K:K,'8.1论文（前端查询） 需要导入-待处理)'!B:B),2,)),VLOOKUP(A1149,IF({1,0},'8.1论文（前端查询） 需要导入-待处理)'!E:E,'8.1论文（前端查询） 需要导入-待处理)'!B:B),2,),VLOOKUP(A1149&amp;I1149&amp;"1",IF({1,0},'8.1论文（前端查询） 需要导入-待处理)'!E:E&amp;'8.1论文（前端查询） 需要导入-待处理)'!G:G&amp;'8.1论文（前端查询） 需要导入-待处理)'!K:K,'8.1论文（前端查询） 需要导入-待处理)'!B:B),2,))</f>
        <v>朱艺</v>
      </c>
      <c r="D1149" t="e">
        <f>VLOOKUP(C1149,[1]Sheet1!$A:$B,2,)</f>
        <v>#N/A</v>
      </c>
      <c r="E1149" s="1" t="s">
        <v>629</v>
      </c>
      <c r="F1149" t="str">
        <f t="array" ref="F1149">IF(VLOOKUP(A1149&amp;I1149,IF({1,0},'8.1论文（前端查询） 需要导入-待处理)'!E:E&amp;'8.1论文（前端查询） 需要导入-待处理)'!G:G,'8.1论文（前端查询） 需要导入-待处理)'!J:J),2,)="1","独立完成","合作完成")</f>
        <v>独立完成</v>
      </c>
      <c r="G1149" t="str">
        <f t="array" ref="G1149">VLOOKUP(A1149&amp;I1149,IF({1,0},'8.1论文（前端查询） 需要导入-待处理)'!E:E&amp;'8.1论文（前端查询） 需要导入-待处理)'!G:G,'8.1论文（前端查询） 需要导入-待处理)'!A:A),2,)</f>
        <v>2016</v>
      </c>
      <c r="H1149" t="str">
        <f>VLOOKUP(T1149,刊物分数!A:D,3,1)</f>
        <v>一般期刊、公开出版的论文集</v>
      </c>
      <c r="I1149" t="s">
        <v>3149</v>
      </c>
      <c r="J1149" t="str">
        <f t="array" ref="J1149">VLOOKUP(A1149&amp;I1149,IF({1,0},'8.1论文（前端查询） 需要导入-待处理)'!E:E&amp;'8.1论文（前端查询） 需要导入-待处理)'!G:G,'8.1论文（前端查询） 需要导入-待处理)'!I:I),2,)</f>
        <v>2016-06-15 </v>
      </c>
      <c r="K1149" t="str">
        <f t="array" ref="K1149">VLOOKUP(A1149&amp;I1149,IF({1,0},'8.1论文（前端查询） 需要导入-待处理)'!E:E&amp;'8.1论文（前端查询） 需要导入-待处理)'!G:G,'8.1论文（前端查询） 需要导入-待处理)'!H:H),2,)</f>
        <v>4000</v>
      </c>
      <c r="L1149" t="s">
        <v>27</v>
      </c>
      <c r="M1149" t="s">
        <v>630</v>
      </c>
      <c r="N1149" t="s">
        <v>29</v>
      </c>
      <c r="R1149" t="str">
        <f>CONCATENATE(E1149,"(",VLOOKUP(H1149,刊物分数!C:D,2,)*70%,")")</f>
        <v>zhuyi(14)</v>
      </c>
      <c r="T1149">
        <v>10</v>
      </c>
    </row>
    <row r="1150" hidden="1" spans="1:20">
      <c r="A1150" t="s">
        <v>3151</v>
      </c>
      <c r="B1150" s="9" t="s">
        <v>3152</v>
      </c>
      <c r="C1150" t="str">
        <f t="array" ref="C1150">IF(ISNA(VLOOKUP(A1150&amp;I1150&amp;"1",IF({1,0},'8.1论文（前端查询） 需要导入-待处理)'!E:E&amp;'8.1论文（前端查询） 需要导入-待处理)'!G:G&amp;'8.1论文（前端查询） 需要导入-待处理)'!K:K,'8.1论文（前端查询） 需要导入-待处理)'!B:B),2,)),VLOOKUP(A1150,IF({1,0},'8.1论文（前端查询） 需要导入-待处理)'!E:E,'8.1论文（前端查询） 需要导入-待处理)'!B:B),2,),VLOOKUP(A1150&amp;I1150&amp;"1",IF({1,0},'8.1论文（前端查询） 需要导入-待处理)'!E:E&amp;'8.1论文（前端查询） 需要导入-待处理)'!G:G&amp;'8.1论文（前端查询） 需要导入-待处理)'!K:K,'8.1论文（前端查询） 需要导入-待处理)'!B:B),2,))</f>
        <v>栾玉树</v>
      </c>
      <c r="D1150" t="str">
        <f>VLOOKUP(C1150,[1]Sheet1!$A:$B,2,)</f>
        <v>luanyushu</v>
      </c>
      <c r="E1150" s="1" t="s">
        <v>634</v>
      </c>
      <c r="F1150" t="str">
        <f t="array" ref="F1150">IF(VLOOKUP(A1150&amp;I1150,IF({1,0},'8.1论文（前端查询） 需要导入-待处理)'!E:E&amp;'8.1论文（前端查询） 需要导入-待处理)'!G:G,'8.1论文（前端查询） 需要导入-待处理)'!J:J),2,)="1","独立完成","合作完成")</f>
        <v>独立完成</v>
      </c>
      <c r="G1150" t="str">
        <f t="array" ref="G1150">VLOOKUP(A1150&amp;I1150,IF({1,0},'8.1论文（前端查询） 需要导入-待处理)'!E:E&amp;'8.1论文（前端查询） 需要导入-待处理)'!G:G,'8.1论文（前端查询） 需要导入-待处理)'!A:A),2,)</f>
        <v>2016</v>
      </c>
      <c r="H1150" t="str">
        <f>VLOOKUP(T1150,刊物分数!A:D,3,1)</f>
        <v>一般期刊、公开出版的论文集</v>
      </c>
      <c r="I1150" t="s">
        <v>3152</v>
      </c>
      <c r="J1150" t="str">
        <f t="array" ref="J1150">VLOOKUP(A1150&amp;I1150,IF({1,0},'8.1论文（前端查询） 需要导入-待处理)'!E:E&amp;'8.1论文（前端查询） 需要导入-待处理)'!G:G,'8.1论文（前端查询） 需要导入-待处理)'!I:I),2,)</f>
        <v>2016-11-16 </v>
      </c>
      <c r="K1150" t="str">
        <f t="array" ref="K1150">VLOOKUP(A1150&amp;I1150,IF({1,0},'8.1论文（前端查询） 需要导入-待处理)'!E:E&amp;'8.1论文（前端查询） 需要导入-待处理)'!G:G,'8.1论文（前端查询） 需要导入-待处理)'!H:H),2,)</f>
        <v>0.3</v>
      </c>
      <c r="L1150" t="s">
        <v>27</v>
      </c>
      <c r="M1150" t="s">
        <v>637</v>
      </c>
      <c r="N1150" t="s">
        <v>29</v>
      </c>
      <c r="R1150" t="str">
        <f>CONCATENATE(E1150,"(",VLOOKUP(H1150,刊物分数!C:D,2,)*70%,")")</f>
        <v>luanyushu(14)</v>
      </c>
      <c r="T1150">
        <v>10</v>
      </c>
    </row>
    <row r="1151" hidden="1" spans="1:20">
      <c r="A1151" t="s">
        <v>3154</v>
      </c>
      <c r="B1151" s="9" t="s">
        <v>1225</v>
      </c>
      <c r="C1151" t="str">
        <f t="array" ref="C1151">IF(ISNA(VLOOKUP(A1151&amp;I1151&amp;"1",IF({1,0},'8.1论文（前端查询） 需要导入-待处理)'!E:E&amp;'8.1论文（前端查询） 需要导入-待处理)'!G:G&amp;'8.1论文（前端查询） 需要导入-待处理)'!K:K,'8.1论文（前端查询） 需要导入-待处理)'!B:B),2,)),VLOOKUP(A1151,IF({1,0},'8.1论文（前端查询） 需要导入-待处理)'!E:E,'8.1论文（前端查询） 需要导入-待处理)'!B:B),2,),VLOOKUP(A1151&amp;I1151&amp;"1",IF({1,0},'8.1论文（前端查询） 需要导入-待处理)'!E:E&amp;'8.1论文（前端查询） 需要导入-待处理)'!G:G&amp;'8.1论文（前端查询） 需要导入-待处理)'!K:K,'8.1论文（前端查询） 需要导入-待处理)'!B:B),2,))</f>
        <v>曹银涛</v>
      </c>
      <c r="D1151" t="str">
        <f>VLOOKUP(C1151,[1]Sheet1!$A:$B,2,)</f>
        <v>caoyintao</v>
      </c>
      <c r="E1151" s="1" t="s">
        <v>49</v>
      </c>
      <c r="F1151" t="str">
        <f t="array" ref="F1151">IF(VLOOKUP(A1151&amp;I1151,IF({1,0},'8.1论文（前端查询） 需要导入-待处理)'!E:E&amp;'8.1论文（前端查询） 需要导入-待处理)'!G:G,'8.1论文（前端查询） 需要导入-待处理)'!J:J),2,)="1","独立完成","合作完成")</f>
        <v>独立完成</v>
      </c>
      <c r="G1151" t="str">
        <f t="array" ref="G1151">VLOOKUP(A1151&amp;I1151,IF({1,0},'8.1论文（前端查询） 需要导入-待处理)'!E:E&amp;'8.1论文（前端查询） 需要导入-待处理)'!G:G,'8.1论文（前端查询） 需要导入-待处理)'!A:A),2,)</f>
        <v>2017</v>
      </c>
      <c r="H1151" t="str">
        <f>VLOOKUP(T1151,刊物分数!A:D,3,1)</f>
        <v>一般期刊、公开出版的论文集</v>
      </c>
      <c r="I1151" t="s">
        <v>1225</v>
      </c>
      <c r="J1151" t="str">
        <f t="array" ref="J1151">VLOOKUP(A1151&amp;I1151,IF({1,0},'8.1论文（前端查询） 需要导入-待处理)'!E:E&amp;'8.1论文（前端查询） 需要导入-待处理)'!G:G,'8.1论文（前端查询） 需要导入-待处理)'!I:I),2,)</f>
        <v>2017-08-30 </v>
      </c>
      <c r="K1151" t="str">
        <f t="array" ref="K1151">VLOOKUP(A1151&amp;I1151,IF({1,0},'8.1论文（前端查询） 需要导入-待处理)'!E:E&amp;'8.1论文（前端查询） 需要导入-待处理)'!G:G,'8.1论文（前端查询） 需要导入-待处理)'!H:H),2,)</f>
        <v>0.8</v>
      </c>
      <c r="L1151" t="s">
        <v>27</v>
      </c>
      <c r="M1151" t="s">
        <v>56</v>
      </c>
      <c r="N1151" t="s">
        <v>29</v>
      </c>
      <c r="R1151" t="str">
        <f>CONCATENATE(E1151,"(",VLOOKUP(H1151,刊物分数!C:D,2,)*70%,")")</f>
        <v>caoyintao(14)</v>
      </c>
      <c r="T1151">
        <v>10</v>
      </c>
    </row>
    <row r="1152" hidden="1" spans="1:20">
      <c r="A1152" t="s">
        <v>3157</v>
      </c>
      <c r="B1152" s="9" t="s">
        <v>3152</v>
      </c>
      <c r="C1152" t="str">
        <f t="array" ref="C1152">IF(ISNA(VLOOKUP(A1152&amp;I1152&amp;"1",IF({1,0},'8.1论文（前端查询） 需要导入-待处理)'!E:E&amp;'8.1论文（前端查询） 需要导入-待处理)'!G:G&amp;'8.1论文（前端查询） 需要导入-待处理)'!K:K,'8.1论文（前端查询） 需要导入-待处理)'!B:B),2,)),VLOOKUP(A1152,IF({1,0},'8.1论文（前端查询） 需要导入-待处理)'!E:E,'8.1论文（前端查询） 需要导入-待处理)'!B:B),2,),VLOOKUP(A1152&amp;I1152&amp;"1",IF({1,0},'8.1论文（前端查询） 需要导入-待处理)'!E:E&amp;'8.1论文（前端查询） 需要导入-待处理)'!G:G&amp;'8.1论文（前端查询） 需要导入-待处理)'!K:K,'8.1论文（前端查询） 需要导入-待处理)'!B:B),2,))</f>
        <v>曹银涛</v>
      </c>
      <c r="D1152" t="str">
        <f>VLOOKUP(C1152,[1]Sheet1!$A:$B,2,)</f>
        <v>caoyintao</v>
      </c>
      <c r="E1152" s="1" t="s">
        <v>49</v>
      </c>
      <c r="F1152" t="str">
        <f t="array" ref="F1152">IF(VLOOKUP(A1152&amp;I1152,IF({1,0},'8.1论文（前端查询） 需要导入-待处理)'!E:E&amp;'8.1论文（前端查询） 需要导入-待处理)'!G:G,'8.1论文（前端查询） 需要导入-待处理)'!J:J),2,)="1","独立完成","合作完成")</f>
        <v>独立完成</v>
      </c>
      <c r="G1152" t="str">
        <f t="array" ref="G1152">VLOOKUP(A1152&amp;I1152,IF({1,0},'8.1论文（前端查询） 需要导入-待处理)'!E:E&amp;'8.1论文（前端查询） 需要导入-待处理)'!G:G,'8.1论文（前端查询） 需要导入-待处理)'!A:A),2,)</f>
        <v>2017</v>
      </c>
      <c r="H1152" t="str">
        <f>VLOOKUP(T1152,刊物分数!A:D,3,1)</f>
        <v>一般期刊、公开出版的论文集</v>
      </c>
      <c r="I1152" t="s">
        <v>3152</v>
      </c>
      <c r="J1152" t="str">
        <f t="array" ref="J1152">VLOOKUP(A1152&amp;I1152,IF({1,0},'8.1论文（前端查询） 需要导入-待处理)'!E:E&amp;'8.1论文（前端查询） 需要导入-待处理)'!G:G,'8.1论文（前端查询） 需要导入-待处理)'!I:I),2,)</f>
        <v>2017-01-16 </v>
      </c>
      <c r="K1152" t="str">
        <f t="array" ref="K1152">VLOOKUP(A1152&amp;I1152,IF({1,0},'8.1论文（前端查询） 需要导入-待处理)'!E:E&amp;'8.1论文（前端查询） 需要导入-待处理)'!G:G,'8.1论文（前端查询） 需要导入-待处理)'!H:H),2,)</f>
        <v>0.8</v>
      </c>
      <c r="L1152" t="s">
        <v>27</v>
      </c>
      <c r="M1152" t="s">
        <v>56</v>
      </c>
      <c r="N1152" t="s">
        <v>29</v>
      </c>
      <c r="R1152" t="str">
        <f>CONCATENATE(E1152,"(",VLOOKUP(H1152,刊物分数!C:D,2,)*70%,")")</f>
        <v>caoyintao(14)</v>
      </c>
      <c r="T1152">
        <v>10</v>
      </c>
    </row>
    <row r="1153" hidden="1" spans="1:20">
      <c r="A1153" t="s">
        <v>3159</v>
      </c>
      <c r="B1153" s="9" t="s">
        <v>3152</v>
      </c>
      <c r="C1153" t="str">
        <f t="array" ref="C1153">IF(ISNA(VLOOKUP(A1153&amp;I1153&amp;"1",IF({1,0},'8.1论文（前端查询） 需要导入-待处理)'!E:E&amp;'8.1论文（前端查询） 需要导入-待处理)'!G:G&amp;'8.1论文（前端查询） 需要导入-待处理)'!K:K,'8.1论文（前端查询） 需要导入-待处理)'!B:B),2,)),VLOOKUP(A1153,IF({1,0},'8.1论文（前端查询） 需要导入-待处理)'!E:E,'8.1论文（前端查询） 需要导入-待处理)'!B:B),2,),VLOOKUP(A1153&amp;I1153&amp;"1",IF({1,0},'8.1论文（前端查询） 需要导入-待处理)'!E:E&amp;'8.1论文（前端查询） 需要导入-待处理)'!G:G&amp;'8.1论文（前端查询） 需要导入-待处理)'!K:K,'8.1论文（前端查询） 需要导入-待处理)'!B:B),2,))</f>
        <v>曹银涛</v>
      </c>
      <c r="D1153" t="str">
        <f>VLOOKUP(C1153,[1]Sheet1!$A:$B,2,)</f>
        <v>caoyintao</v>
      </c>
      <c r="E1153" s="1" t="s">
        <v>49</v>
      </c>
      <c r="F1153" t="str">
        <f t="array" ref="F1153">IF(VLOOKUP(A1153&amp;I1153,IF({1,0},'8.1论文（前端查询） 需要导入-待处理)'!E:E&amp;'8.1论文（前端查询） 需要导入-待处理)'!G:G,'8.1论文（前端查询） 需要导入-待处理)'!J:J),2,)="1","独立完成","合作完成")</f>
        <v>独立完成</v>
      </c>
      <c r="G1153" t="str">
        <f t="array" ref="G1153">VLOOKUP(A1153&amp;I1153,IF({1,0},'8.1论文（前端查询） 需要导入-待处理)'!E:E&amp;'8.1论文（前端查询） 需要导入-待处理)'!G:G,'8.1论文（前端查询） 需要导入-待处理)'!A:A),2,)</f>
        <v>2017</v>
      </c>
      <c r="H1153" t="str">
        <f>VLOOKUP(T1153,刊物分数!A:D,3,1)</f>
        <v>一般期刊、公开出版的论文集</v>
      </c>
      <c r="I1153" t="s">
        <v>3152</v>
      </c>
      <c r="J1153" t="str">
        <f t="array" ref="J1153">VLOOKUP(A1153&amp;I1153,IF({1,0},'8.1论文（前端查询） 需要导入-待处理)'!E:E&amp;'8.1论文（前端查询） 需要导入-待处理)'!G:G,'8.1论文（前端查询） 需要导入-待处理)'!I:I),2,)</f>
        <v>2016-12-16 </v>
      </c>
      <c r="K1153" t="str">
        <f t="array" ref="K1153">VLOOKUP(A1153&amp;I1153,IF({1,0},'8.1论文（前端查询） 需要导入-待处理)'!E:E&amp;'8.1论文（前端查询） 需要导入-待处理)'!G:G,'8.1论文（前端查询） 需要导入-待处理)'!H:H),2,)</f>
        <v>0.8</v>
      </c>
      <c r="L1153" t="s">
        <v>27</v>
      </c>
      <c r="M1153" t="s">
        <v>56</v>
      </c>
      <c r="N1153" t="s">
        <v>29</v>
      </c>
      <c r="R1153" t="str">
        <f>CONCATENATE(E1153,"(",VLOOKUP(H1153,刊物分数!C:D,2,)*70%,")")</f>
        <v>caoyintao(14)</v>
      </c>
      <c r="T1153">
        <v>10</v>
      </c>
    </row>
    <row r="1154" hidden="1" spans="1:20">
      <c r="A1154" t="s">
        <v>3161</v>
      </c>
      <c r="B1154" s="9" t="s">
        <v>1098</v>
      </c>
      <c r="C1154" t="str">
        <f t="array" ref="C1154">IF(ISNA(VLOOKUP(A1154&amp;I1154&amp;"1",IF({1,0},'8.1论文（前端查询） 需要导入-待处理)'!E:E&amp;'8.1论文（前端查询） 需要导入-待处理)'!G:G&amp;'8.1论文（前端查询） 需要导入-待处理)'!K:K,'8.1论文（前端查询） 需要导入-待处理)'!B:B),2,)),VLOOKUP(A1154,IF({1,0},'8.1论文（前端查询） 需要导入-待处理)'!E:E,'8.1论文（前端查询） 需要导入-待处理)'!B:B),2,),VLOOKUP(A1154&amp;I1154&amp;"1",IF({1,0},'8.1论文（前端查询） 需要导入-待处理)'!E:E&amp;'8.1论文（前端查询） 需要导入-待处理)'!G:G&amp;'8.1论文（前端查询） 需要导入-待处理)'!K:K,'8.1论文（前端查询） 需要导入-待处理)'!B:B),2,))</f>
        <v>邓靖</v>
      </c>
      <c r="D1154" t="str">
        <f>VLOOKUP(C1154,[1]Sheet1!$A:$B,2,)</f>
        <v>dengjing</v>
      </c>
      <c r="E1154" s="1" t="s">
        <v>2457</v>
      </c>
      <c r="F1154" t="str">
        <f t="array" ref="F1154">IF(VLOOKUP(A1154&amp;I1154,IF({1,0},'8.1论文（前端查询） 需要导入-待处理)'!E:E&amp;'8.1论文（前端查询） 需要导入-待处理)'!G:G,'8.1论文（前端查询） 需要导入-待处理)'!J:J),2,)="1","独立完成","合作完成")</f>
        <v>独立完成</v>
      </c>
      <c r="G1154" t="str">
        <f t="array" ref="G1154">VLOOKUP(A1154&amp;I1154,IF({1,0},'8.1论文（前端查询） 需要导入-待处理)'!E:E&amp;'8.1论文（前端查询） 需要导入-待处理)'!G:G,'8.1论文（前端查询） 需要导入-待处理)'!A:A),2,)</f>
        <v>2017</v>
      </c>
      <c r="H1154" t="str">
        <f>VLOOKUP(T1154,刊物分数!A:D,3,1)</f>
        <v>一般期刊、公开出版的论文集</v>
      </c>
      <c r="I1154" t="s">
        <v>1098</v>
      </c>
      <c r="J1154" t="str">
        <f t="array" ref="J1154">VLOOKUP(A1154&amp;I1154,IF({1,0},'8.1论文（前端查询） 需要导入-待处理)'!E:E&amp;'8.1论文（前端查询） 需要导入-待处理)'!G:G,'8.1论文（前端查询） 需要导入-待处理)'!I:I),2,)</f>
        <v>2017-05-24 </v>
      </c>
      <c r="K1154" t="str">
        <f t="array" ref="K1154">VLOOKUP(A1154&amp;I1154,IF({1,0},'8.1论文（前端查询） 需要导入-待处理)'!E:E&amp;'8.1论文（前端查询） 需要导入-待处理)'!G:G,'8.1论文（前端查询） 需要导入-待处理)'!H:H),2,)</f>
        <v>0.5</v>
      </c>
      <c r="L1154" t="s">
        <v>27</v>
      </c>
      <c r="M1154" t="s">
        <v>2459</v>
      </c>
      <c r="N1154" t="s">
        <v>29</v>
      </c>
      <c r="R1154" t="str">
        <f>CONCATENATE(E1154,"(",VLOOKUP(H1154,刊物分数!C:D,2,)*70%,")")</f>
        <v>dengjing(14)</v>
      </c>
      <c r="T1154">
        <v>20</v>
      </c>
    </row>
    <row r="1155" hidden="1" spans="1:20">
      <c r="A1155" t="s">
        <v>3163</v>
      </c>
      <c r="B1155" s="9" t="s">
        <v>3164</v>
      </c>
      <c r="C1155" t="str">
        <f t="array" ref="C1155">IF(ISNA(VLOOKUP(A1155&amp;I1155&amp;"1",IF({1,0},'8.1论文（前端查询） 需要导入-待处理)'!E:E&amp;'8.1论文（前端查询） 需要导入-待处理)'!G:G&amp;'8.1论文（前端查询） 需要导入-待处理)'!K:K,'8.1论文（前端查询） 需要导入-待处理)'!B:B),2,)),VLOOKUP(A1155,IF({1,0},'8.1论文（前端查询） 需要导入-待处理)'!E:E,'8.1论文（前端查询） 需要导入-待处理)'!B:B),2,),VLOOKUP(A1155&amp;I1155&amp;"1",IF({1,0},'8.1论文（前端查询） 需要导入-待处理)'!E:E&amp;'8.1论文（前端查询） 需要导入-待处理)'!G:G&amp;'8.1论文（前端查询） 需要导入-待处理)'!K:K,'8.1论文（前端查询） 需要导入-待处理)'!B:B),2,))</f>
        <v>邓靖</v>
      </c>
      <c r="D1155" t="str">
        <f>VLOOKUP(C1155,[1]Sheet1!$A:$B,2,)</f>
        <v>dengjing</v>
      </c>
      <c r="E1155" s="1" t="s">
        <v>2457</v>
      </c>
      <c r="F1155" t="str">
        <f t="array" ref="F1155">IF(VLOOKUP(A1155&amp;I1155,IF({1,0},'8.1论文（前端查询） 需要导入-待处理)'!E:E&amp;'8.1论文（前端查询） 需要导入-待处理)'!G:G,'8.1论文（前端查询） 需要导入-待处理)'!J:J),2,)="1","独立完成","合作完成")</f>
        <v>独立完成</v>
      </c>
      <c r="G1155" t="str">
        <f t="array" ref="G1155">VLOOKUP(A1155&amp;I1155,IF({1,0},'8.1论文（前端查询） 需要导入-待处理)'!E:E&amp;'8.1论文（前端查询） 需要导入-待处理)'!G:G,'8.1论文（前端查询） 需要导入-待处理)'!A:A),2,)</f>
        <v>2017</v>
      </c>
      <c r="H1155" t="str">
        <f>VLOOKUP(T1155,刊物分数!A:D,3,1)</f>
        <v>一般期刊、公开出版的论文集</v>
      </c>
      <c r="I1155" t="s">
        <v>3164</v>
      </c>
      <c r="J1155" t="str">
        <f t="array" ref="J1155">VLOOKUP(A1155&amp;I1155,IF({1,0},'8.1论文（前端查询） 需要导入-待处理)'!E:E&amp;'8.1论文（前端查询） 需要导入-待处理)'!G:G,'8.1论文（前端查询） 需要导入-待处理)'!I:I),2,)</f>
        <v>2017-01-09 </v>
      </c>
      <c r="K1155" t="str">
        <f t="array" ref="K1155">VLOOKUP(A1155&amp;I1155,IF({1,0},'8.1论文（前端查询） 需要导入-待处理)'!E:E&amp;'8.1论文（前端查询） 需要导入-待处理)'!G:G,'8.1论文（前端查询） 需要导入-待处理)'!H:H),2,)</f>
        <v>0.9</v>
      </c>
      <c r="L1155" t="s">
        <v>27</v>
      </c>
      <c r="M1155" t="s">
        <v>3166</v>
      </c>
      <c r="N1155" t="s">
        <v>29</v>
      </c>
      <c r="R1155" t="str">
        <f>CONCATENATE(E1155,"(",VLOOKUP(H1155,刊物分数!C:D,2,)*70%,")")</f>
        <v>dengjing(14)</v>
      </c>
      <c r="T1155">
        <v>20</v>
      </c>
    </row>
    <row r="1156" hidden="1" spans="1:20">
      <c r="A1156" t="s">
        <v>3167</v>
      </c>
      <c r="B1156" s="9" t="s">
        <v>1884</v>
      </c>
      <c r="C1156" t="str">
        <f t="array" ref="C1156">IF(ISNA(VLOOKUP(A1156&amp;I1156&amp;"1",IF({1,0},'8.1论文（前端查询） 需要导入-待处理)'!E:E&amp;'8.1论文（前端查询） 需要导入-待处理)'!G:G&amp;'8.1论文（前端查询） 需要导入-待处理)'!K:K,'8.1论文（前端查询） 需要导入-待处理)'!B:B),2,)),VLOOKUP(A1156,IF({1,0},'8.1论文（前端查询） 需要导入-待处理)'!E:E,'8.1论文（前端查询） 需要导入-待处理)'!B:B),2,),VLOOKUP(A1156&amp;I1156&amp;"1",IF({1,0},'8.1论文（前端查询） 需要导入-待处理)'!E:E&amp;'8.1论文（前端查询） 需要导入-待处理)'!G:G&amp;'8.1论文（前端查询） 需要导入-待处理)'!K:K,'8.1论文（前端查询） 需要导入-待处理)'!B:B),2,))</f>
        <v>邓靖</v>
      </c>
      <c r="D1156" t="str">
        <f>VLOOKUP(C1156,[1]Sheet1!$A:$B,2,)</f>
        <v>dengjing</v>
      </c>
      <c r="E1156" s="1" t="s">
        <v>2457</v>
      </c>
      <c r="F1156" t="str">
        <f t="array" ref="F1156">IF(VLOOKUP(A1156&amp;I1156,IF({1,0},'8.1论文（前端查询） 需要导入-待处理)'!E:E&amp;'8.1论文（前端查询） 需要导入-待处理)'!G:G,'8.1论文（前端查询） 需要导入-待处理)'!J:J),2,)="1","独立完成","合作完成")</f>
        <v>独立完成</v>
      </c>
      <c r="G1156" t="str">
        <f t="array" ref="G1156">VLOOKUP(A1156&amp;I1156,IF({1,0},'8.1论文（前端查询） 需要导入-待处理)'!E:E&amp;'8.1论文（前端查询） 需要导入-待处理)'!G:G,'8.1论文（前端查询） 需要导入-待处理)'!A:A),2,)</f>
        <v>2017</v>
      </c>
      <c r="H1156" t="str">
        <f>VLOOKUP(T1156,刊物分数!A:D,3,1)</f>
        <v>内部刊物</v>
      </c>
      <c r="I1156" t="s">
        <v>1884</v>
      </c>
      <c r="J1156" t="str">
        <f t="array" ref="J1156">VLOOKUP(A1156&amp;I1156,IF({1,0},'8.1论文（前端查询） 需要导入-待处理)'!E:E&amp;'8.1论文（前端查询） 需要导入-待处理)'!G:G,'8.1论文（前端查询） 需要导入-待处理)'!I:I),2,)</f>
        <v>2017-06-28 </v>
      </c>
      <c r="K1156" t="str">
        <f t="array" ref="K1156">VLOOKUP(A1156&amp;I1156,IF({1,0},'8.1论文（前端查询） 需要导入-待处理)'!E:E&amp;'8.1论文（前端查询） 需要导入-待处理)'!G:G,'8.1论文（前端查询） 需要导入-待处理)'!H:H),2,)</f>
        <v>0.9</v>
      </c>
      <c r="L1156" t="s">
        <v>27</v>
      </c>
      <c r="M1156" t="s">
        <v>2459</v>
      </c>
      <c r="N1156" t="s">
        <v>29</v>
      </c>
      <c r="R1156" t="str">
        <f>CONCATENATE(E1156,"(",VLOOKUP(H1156,刊物分数!C:D,2,)*70%,")")</f>
        <v>dengjing(3.5)</v>
      </c>
      <c r="T1156">
        <v>2</v>
      </c>
    </row>
    <row r="1157" hidden="1" spans="1:20">
      <c r="A1157" t="s">
        <v>3170</v>
      </c>
      <c r="B1157" s="9" t="s">
        <v>3171</v>
      </c>
      <c r="C1157" t="str">
        <f t="array" ref="C1157">IF(ISNA(VLOOKUP(A1157&amp;I1157&amp;"1",IF({1,0},'8.1论文（前端查询） 需要导入-待处理)'!E:E&amp;'8.1论文（前端查询） 需要导入-待处理)'!G:G&amp;'8.1论文（前端查询） 需要导入-待处理)'!K:K,'8.1论文（前端查询） 需要导入-待处理)'!B:B),2,)),VLOOKUP(A1157,IF({1,0},'8.1论文（前端查询） 需要导入-待处理)'!E:E,'8.1论文（前端查询） 需要导入-待处理)'!B:B),2,),VLOOKUP(A1157&amp;I1157&amp;"1",IF({1,0},'8.1论文（前端查询） 需要导入-待处理)'!E:E&amp;'8.1论文（前端查询） 需要导入-待处理)'!G:G&amp;'8.1论文（前端查询） 需要导入-待处理)'!K:K,'8.1论文（前端查询） 需要导入-待处理)'!B:B),2,))</f>
        <v>丁新正</v>
      </c>
      <c r="D1157" t="str">
        <f>VLOOKUP(C1157,[1]Sheet1!$A:$B,2,)</f>
        <v>dingxinzheng</v>
      </c>
      <c r="E1157" s="1" t="s">
        <v>95</v>
      </c>
      <c r="F1157" t="str">
        <f t="array" ref="F1157">IF(VLOOKUP(A1157&amp;I1157,IF({1,0},'8.1论文（前端查询） 需要导入-待处理)'!E:E&amp;'8.1论文（前端查询） 需要导入-待处理)'!G:G,'8.1论文（前端查询） 需要导入-待处理)'!J:J),2,)="1","独立完成","合作完成")</f>
        <v>独立完成</v>
      </c>
      <c r="G1157" t="str">
        <f t="array" ref="G1157">VLOOKUP(A1157&amp;I1157,IF({1,0},'8.1论文（前端查询） 需要导入-待处理)'!E:E&amp;'8.1论文（前端查询） 需要导入-待处理)'!G:G,'8.1论文（前端查询） 需要导入-待处理)'!A:A),2,)</f>
        <v>2017</v>
      </c>
      <c r="H1157" t="str">
        <f>VLOOKUP(T1157,刊物分数!A:D,3,1)</f>
        <v>一般期刊、公开出版的论文集</v>
      </c>
      <c r="I1157" t="s">
        <v>3171</v>
      </c>
      <c r="J1157" t="str">
        <f t="array" ref="J1157">VLOOKUP(A1157&amp;I1157,IF({1,0},'8.1论文（前端查询） 需要导入-待处理)'!E:E&amp;'8.1论文（前端查询） 需要导入-待处理)'!G:G,'8.1论文（前端查询） 需要导入-待处理)'!I:I),2,)</f>
        <v>2016-12-20 </v>
      </c>
      <c r="K1157" t="str">
        <f t="array" ref="K1157">VLOOKUP(A1157&amp;I1157,IF({1,0},'8.1论文（前端查询） 需要导入-待处理)'!E:E&amp;'8.1论文（前端查询） 需要导入-待处理)'!G:G,'8.1论文（前端查询） 需要导入-待处理)'!H:H),2,)</f>
        <v>0.8</v>
      </c>
      <c r="L1157" t="s">
        <v>27</v>
      </c>
      <c r="M1157" t="s">
        <v>98</v>
      </c>
      <c r="N1157" t="s">
        <v>29</v>
      </c>
      <c r="R1157" t="str">
        <f>CONCATENATE(E1157,"(",VLOOKUP(H1157,刊物分数!C:D,2,)*70%,")")</f>
        <v>dingxinzheng(14)</v>
      </c>
      <c r="T1157">
        <v>10</v>
      </c>
    </row>
    <row r="1158" hidden="1" spans="1:20">
      <c r="A1158" t="s">
        <v>3173</v>
      </c>
      <c r="B1158" s="9" t="s">
        <v>1732</v>
      </c>
      <c r="C1158" t="str">
        <f t="array" ref="C1158">IF(ISNA(VLOOKUP(A1158&amp;I1158&amp;"1",IF({1,0},'8.1论文（前端查询） 需要导入-待处理)'!E:E&amp;'8.1论文（前端查询） 需要导入-待处理)'!G:G&amp;'8.1论文（前端查询） 需要导入-待处理)'!K:K,'8.1论文（前端查询） 需要导入-待处理)'!B:B),2,)),VLOOKUP(A1158,IF({1,0},'8.1论文（前端查询） 需要导入-待处理)'!E:E,'8.1论文（前端查询） 需要导入-待处理)'!B:B),2,),VLOOKUP(A1158&amp;I1158&amp;"1",IF({1,0},'8.1论文（前端查询） 需要导入-待处理)'!E:E&amp;'8.1论文（前端查询） 需要导入-待处理)'!G:G&amp;'8.1论文（前端查询） 需要导入-待处理)'!K:K,'8.1论文（前端查询） 需要导入-待处理)'!B:B),2,))</f>
        <v>丁新正</v>
      </c>
      <c r="D1158" t="str">
        <f>VLOOKUP(C1158,[1]Sheet1!$A:$B,2,)</f>
        <v>dingxinzheng</v>
      </c>
      <c r="E1158" s="1" t="s">
        <v>95</v>
      </c>
      <c r="F1158" t="str">
        <f t="array" ref="F1158">IF(VLOOKUP(A1158&amp;I1158,IF({1,0},'8.1论文（前端查询） 需要导入-待处理)'!E:E&amp;'8.1论文（前端查询） 需要导入-待处理)'!G:G,'8.1论文（前端查询） 需要导入-待处理)'!J:J),2,)="1","独立完成","合作完成")</f>
        <v>独立完成</v>
      </c>
      <c r="G1158" t="str">
        <f t="array" ref="G1158">VLOOKUP(A1158&amp;I1158,IF({1,0},'8.1论文（前端查询） 需要导入-待处理)'!E:E&amp;'8.1论文（前端查询） 需要导入-待处理)'!G:G,'8.1论文（前端查询） 需要导入-待处理)'!A:A),2,)</f>
        <v>2017</v>
      </c>
      <c r="H1158" t="str">
        <f>VLOOKUP(T1158,刊物分数!A:D,3,1)</f>
        <v>内部刊物</v>
      </c>
      <c r="I1158" t="s">
        <v>1732</v>
      </c>
      <c r="J1158" t="str">
        <f t="array" ref="J1158">VLOOKUP(A1158&amp;I1158,IF({1,0},'8.1论文（前端查询） 需要导入-待处理)'!E:E&amp;'8.1论文（前端查询） 需要导入-待处理)'!G:G,'8.1论文（前端查询） 需要导入-待处理)'!I:I),2,)</f>
        <v>2017-10-18 </v>
      </c>
      <c r="K1158" t="str">
        <f t="array" ref="K1158">VLOOKUP(A1158&amp;I1158,IF({1,0},'8.1论文（前端查询） 需要导入-待处理)'!E:E&amp;'8.1论文（前端查询） 需要导入-待处理)'!G:G,'8.1论文（前端查询） 需要导入-待处理)'!H:H),2,)</f>
        <v>0.4</v>
      </c>
      <c r="L1158" t="s">
        <v>27</v>
      </c>
      <c r="M1158" t="s">
        <v>98</v>
      </c>
      <c r="N1158" t="s">
        <v>29</v>
      </c>
      <c r="R1158" t="str">
        <f>CONCATENATE(E1158,"(",VLOOKUP(H1158,刊物分数!C:D,2,)*70%,")")</f>
        <v>dingxinzheng(3.5)</v>
      </c>
      <c r="T1158">
        <v>2</v>
      </c>
    </row>
    <row r="1159" hidden="1" spans="1:20">
      <c r="A1159" t="s">
        <v>3175</v>
      </c>
      <c r="B1159" s="9" t="s">
        <v>1884</v>
      </c>
      <c r="C1159" t="str">
        <f t="array" ref="C1159">IF(ISNA(VLOOKUP(A1159&amp;I1159&amp;"1",IF({1,0},'8.1论文（前端查询） 需要导入-待处理)'!E:E&amp;'8.1论文（前端查询） 需要导入-待处理)'!G:G&amp;'8.1论文（前端查询） 需要导入-待处理)'!K:K,'8.1论文（前端查询） 需要导入-待处理)'!B:B),2,)),VLOOKUP(A1159,IF({1,0},'8.1论文（前端查询） 需要导入-待处理)'!E:E,'8.1论文（前端查询） 需要导入-待处理)'!B:B),2,),VLOOKUP(A1159&amp;I1159&amp;"1",IF({1,0},'8.1论文（前端查询） 需要导入-待处理)'!E:E&amp;'8.1论文（前端查询） 需要导入-待处理)'!G:G&amp;'8.1论文（前端查询） 需要导入-待处理)'!K:K,'8.1论文（前端查询） 需要导入-待处理)'!B:B),2,))</f>
        <v>丁忠兵</v>
      </c>
      <c r="D1159" t="str">
        <f>VLOOKUP(C1159,[1]Sheet1!$A:$B,2,)</f>
        <v>dingzhongbing</v>
      </c>
      <c r="E1159" s="1" t="s">
        <v>2043</v>
      </c>
      <c r="F1159" t="str">
        <f t="array" ref="F1159">IF(VLOOKUP(A1159&amp;I1159,IF({1,0},'8.1论文（前端查询） 需要导入-待处理)'!E:E&amp;'8.1论文（前端查询） 需要导入-待处理)'!G:G,'8.1论文（前端查询） 需要导入-待处理)'!J:J),2,)="1","独立完成","合作完成")</f>
        <v>独立完成</v>
      </c>
      <c r="G1159" t="str">
        <f t="array" ref="G1159">VLOOKUP(A1159&amp;I1159,IF({1,0},'8.1论文（前端查询） 需要导入-待处理)'!E:E&amp;'8.1论文（前端查询） 需要导入-待处理)'!G:G,'8.1论文（前端查询） 需要导入-待处理)'!A:A),2,)</f>
        <v>2017</v>
      </c>
      <c r="H1159" t="str">
        <f>VLOOKUP(T1159,刊物分数!A:D,3,1)</f>
        <v>内部刊物</v>
      </c>
      <c r="I1159" t="s">
        <v>1884</v>
      </c>
      <c r="J1159" t="str">
        <f t="array" ref="J1159">VLOOKUP(A1159&amp;I1159,IF({1,0},'8.1论文（前端查询） 需要导入-待处理)'!E:E&amp;'8.1论文（前端查询） 需要导入-待处理)'!G:G,'8.1论文（前端查询） 需要导入-待处理)'!I:I),2,)</f>
        <v>2017-11-30 </v>
      </c>
      <c r="K1159" t="str">
        <f t="array" ref="K1159">VLOOKUP(A1159&amp;I1159,IF({1,0},'8.1论文（前端查询） 需要导入-待处理)'!E:E&amp;'8.1论文（前端查询） 需要导入-待处理)'!G:G,'8.1论文（前端查询） 需要导入-待处理)'!H:H),2,)</f>
        <v>0.3</v>
      </c>
      <c r="L1159" t="s">
        <v>27</v>
      </c>
      <c r="M1159" t="s">
        <v>2046</v>
      </c>
      <c r="N1159" t="s">
        <v>29</v>
      </c>
      <c r="R1159" t="str">
        <f>CONCATENATE(E1159,"(",VLOOKUP(H1159,刊物分数!C:D,2,)*70%,")")</f>
        <v>dingzhongbing(3.5)</v>
      </c>
      <c r="T1159">
        <v>2</v>
      </c>
    </row>
    <row r="1160" hidden="1" spans="1:20">
      <c r="A1160" t="s">
        <v>3177</v>
      </c>
      <c r="B1160" s="9" t="s">
        <v>3178</v>
      </c>
      <c r="C1160" t="str">
        <f t="array" ref="C1160">IF(ISNA(VLOOKUP(A1160&amp;I1160&amp;"1",IF({1,0},'8.1论文（前端查询） 需要导入-待处理)'!E:E&amp;'8.1论文（前端查询） 需要导入-待处理)'!G:G&amp;'8.1论文（前端查询） 需要导入-待处理)'!K:K,'8.1论文（前端查询） 需要导入-待处理)'!B:B),2,)),VLOOKUP(A1160,IF({1,0},'8.1论文（前端查询） 需要导入-待处理)'!E:E,'8.1论文（前端查询） 需要导入-待处理)'!B:B),2,),VLOOKUP(A1160&amp;I1160&amp;"1",IF({1,0},'8.1论文（前端查询） 需要导入-待处理)'!E:E&amp;'8.1论文（前端查询） 需要导入-待处理)'!G:G&amp;'8.1论文（前端查询） 需要导入-待处理)'!K:K,'8.1论文（前端查询） 需要导入-待处理)'!B:B),2,))</f>
        <v>丁忠兵</v>
      </c>
      <c r="D1160" t="str">
        <f>VLOOKUP(C1160,[1]Sheet1!$A:$B,2,)</f>
        <v>dingzhongbing</v>
      </c>
      <c r="E1160" s="1" t="s">
        <v>2043</v>
      </c>
      <c r="F1160" t="str">
        <f t="array" ref="F1160">IF(VLOOKUP(A1160&amp;I1160,IF({1,0},'8.1论文（前端查询） 需要导入-待处理)'!E:E&amp;'8.1论文（前端查询） 需要导入-待处理)'!G:G,'8.1论文（前端查询） 需要导入-待处理)'!J:J),2,)="1","独立完成","合作完成")</f>
        <v>独立完成</v>
      </c>
      <c r="G1160" t="str">
        <f t="array" ref="G1160">VLOOKUP(A1160&amp;I1160,IF({1,0},'8.1论文（前端查询） 需要导入-待处理)'!E:E&amp;'8.1论文（前端查询） 需要导入-待处理)'!G:G,'8.1论文（前端查询） 需要导入-待处理)'!A:A),2,)</f>
        <v>2017</v>
      </c>
      <c r="H1160" t="str">
        <f>VLOOKUP(T1160,刊物分数!A:D,3,1)</f>
        <v>一般期刊、公开出版的论文集</v>
      </c>
      <c r="I1160" t="s">
        <v>3178</v>
      </c>
      <c r="J1160" t="str">
        <f t="array" ref="J1160">VLOOKUP(A1160&amp;I1160,IF({1,0},'8.1论文（前端查询） 需要导入-待处理)'!E:E&amp;'8.1论文（前端查询） 需要导入-待处理)'!G:G,'8.1论文（前端查询） 需要导入-待处理)'!I:I),2,)</f>
        <v>2017-03-27 </v>
      </c>
      <c r="K1160" t="str">
        <f t="array" ref="K1160">VLOOKUP(A1160&amp;I1160,IF({1,0},'8.1论文（前端查询） 需要导入-待处理)'!E:E&amp;'8.1论文（前端查询） 需要导入-待处理)'!G:G,'8.1论文（前端查询） 需要导入-待处理)'!H:H),2,)</f>
        <v>1.5</v>
      </c>
      <c r="L1160" t="s">
        <v>27</v>
      </c>
      <c r="M1160" t="s">
        <v>2046</v>
      </c>
      <c r="N1160" t="s">
        <v>29</v>
      </c>
      <c r="R1160" t="str">
        <f>CONCATENATE(E1160,"(",VLOOKUP(H1160,刊物分数!C:D,2,)*70%,")")</f>
        <v>dingzhongbing(14)</v>
      </c>
      <c r="T1160">
        <v>10</v>
      </c>
    </row>
    <row r="1161" hidden="1" spans="1:20">
      <c r="A1161" t="s">
        <v>3180</v>
      </c>
      <c r="B1161" s="9" t="s">
        <v>1383</v>
      </c>
      <c r="C1161" t="str">
        <f t="array" ref="C1161">IF(ISNA(VLOOKUP(A1161&amp;I1161&amp;"1",IF({1,0},'8.1论文（前端查询） 需要导入-待处理)'!E:E&amp;'8.1论文（前端查询） 需要导入-待处理)'!G:G&amp;'8.1论文（前端查询） 需要导入-待处理)'!K:K,'8.1论文（前端查询） 需要导入-待处理)'!B:B),2,)),VLOOKUP(A1161,IF({1,0},'8.1论文（前端查询） 需要导入-待处理)'!E:E,'8.1论文（前端查询） 需要导入-待处理)'!B:B),2,),VLOOKUP(A1161&amp;I1161&amp;"1",IF({1,0},'8.1论文（前端查询） 需要导入-待处理)'!E:E&amp;'8.1论文（前端查询） 需要导入-待处理)'!G:G&amp;'8.1论文（前端查询） 需要导入-待处理)'!K:K,'8.1论文（前端查询） 需要导入-待处理)'!B:B),2,))</f>
        <v>丁忠兵</v>
      </c>
      <c r="D1161" t="str">
        <f>VLOOKUP(C1161,[1]Sheet1!$A:$B,2,)</f>
        <v>dingzhongbing</v>
      </c>
      <c r="E1161" s="1" t="s">
        <v>2043</v>
      </c>
      <c r="F1161" t="str">
        <f t="array" ref="F1161">IF(VLOOKUP(A1161&amp;I1161,IF({1,0},'8.1论文（前端查询） 需要导入-待处理)'!E:E&amp;'8.1论文（前端查询） 需要导入-待处理)'!G:G,'8.1论文（前端查询） 需要导入-待处理)'!J:J),2,)="1","独立完成","合作完成")</f>
        <v>独立完成</v>
      </c>
      <c r="G1161" t="str">
        <f t="array" ref="G1161">VLOOKUP(A1161&amp;I1161,IF({1,0},'8.1论文（前端查询） 需要导入-待处理)'!E:E&amp;'8.1论文（前端查询） 需要导入-待处理)'!G:G,'8.1论文（前端查询） 需要导入-待处理)'!A:A),2,)</f>
        <v>2017</v>
      </c>
      <c r="H1161" t="str">
        <f>VLOOKUP(T1161,刊物分数!A:D,3,1)</f>
        <v>一般期刊、公开出版的论文集</v>
      </c>
      <c r="I1161" t="s">
        <v>1383</v>
      </c>
      <c r="J1161" t="str">
        <f t="array" ref="J1161">VLOOKUP(A1161&amp;I1161,IF({1,0},'8.1论文（前端查询） 需要导入-待处理)'!E:E&amp;'8.1论文（前端查询） 需要导入-待处理)'!G:G,'8.1论文（前端查询） 需要导入-待处理)'!I:I),2,)</f>
        <v>2017-07-20 </v>
      </c>
      <c r="K1161" t="str">
        <f t="array" ref="K1161">VLOOKUP(A1161&amp;I1161,IF({1,0},'8.1论文（前端查询） 需要导入-待处理)'!E:E&amp;'8.1论文（前端查询） 需要导入-待处理)'!G:G,'8.1论文（前端查询） 需要导入-待处理)'!H:H),2,)</f>
        <v>0.2</v>
      </c>
      <c r="L1161" t="s">
        <v>27</v>
      </c>
      <c r="M1161" t="s">
        <v>2046</v>
      </c>
      <c r="N1161" t="s">
        <v>29</v>
      </c>
      <c r="R1161" t="str">
        <f>CONCATENATE(E1161,"(",VLOOKUP(H1161,刊物分数!C:D,2,)*70%,")")</f>
        <v>dingzhongbing(14)</v>
      </c>
      <c r="T1161">
        <v>20</v>
      </c>
    </row>
    <row r="1162" hidden="1" spans="1:20">
      <c r="A1162" t="s">
        <v>3182</v>
      </c>
      <c r="B1162" s="9" t="s">
        <v>3178</v>
      </c>
      <c r="C1162" t="str">
        <f t="array" ref="C1162">IF(ISNA(VLOOKUP(A1162&amp;I1162&amp;"1",IF({1,0},'8.1论文（前端查询） 需要导入-待处理)'!E:E&amp;'8.1论文（前端查询） 需要导入-待处理)'!G:G&amp;'8.1论文（前端查询） 需要导入-待处理)'!K:K,'8.1论文（前端查询） 需要导入-待处理)'!B:B),2,)),VLOOKUP(A1162,IF({1,0},'8.1论文（前端查询） 需要导入-待处理)'!E:E,'8.1论文（前端查询） 需要导入-待处理)'!B:B),2,),VLOOKUP(A1162&amp;I1162&amp;"1",IF({1,0},'8.1论文（前端查询） 需要导入-待处理)'!E:E&amp;'8.1论文（前端查询） 需要导入-待处理)'!G:G&amp;'8.1论文（前端查询） 需要导入-待处理)'!K:K,'8.1论文（前端查询） 需要导入-待处理)'!B:B),2,))</f>
        <v>丁忠兵</v>
      </c>
      <c r="D1162" t="str">
        <f>VLOOKUP(C1162,[1]Sheet1!$A:$B,2,)</f>
        <v>dingzhongbing</v>
      </c>
      <c r="E1162" s="1" t="s">
        <v>2043</v>
      </c>
      <c r="F1162" t="str">
        <f t="array" ref="F1162">IF(VLOOKUP(A1162&amp;I1162,IF({1,0},'8.1论文（前端查询） 需要导入-待处理)'!E:E&amp;'8.1论文（前端查询） 需要导入-待处理)'!G:G,'8.1论文（前端查询） 需要导入-待处理)'!J:J),2,)="1","独立完成","合作完成")</f>
        <v>独立完成</v>
      </c>
      <c r="G1162" t="str">
        <f t="array" ref="G1162">VLOOKUP(A1162&amp;I1162,IF({1,0},'8.1论文（前端查询） 需要导入-待处理)'!E:E&amp;'8.1论文（前端查询） 需要导入-待处理)'!G:G,'8.1论文（前端查询） 需要导入-待处理)'!A:A),2,)</f>
        <v>2017</v>
      </c>
      <c r="H1162" t="str">
        <f>VLOOKUP(T1162,刊物分数!A:D,3,1)</f>
        <v>一般期刊、公开出版的论文集</v>
      </c>
      <c r="I1162" t="s">
        <v>3178</v>
      </c>
      <c r="J1162" t="str">
        <f t="array" ref="J1162">VLOOKUP(A1162&amp;I1162,IF({1,0},'8.1论文（前端查询） 需要导入-待处理)'!E:E&amp;'8.1论文（前端查询） 需要导入-待处理)'!G:G,'8.1论文（前端查询） 需要导入-待处理)'!I:I),2,)</f>
        <v>2017-03-27 </v>
      </c>
      <c r="K1162" t="str">
        <f t="array" ref="K1162">VLOOKUP(A1162&amp;I1162,IF({1,0},'8.1论文（前端查询） 需要导入-待处理)'!E:E&amp;'8.1论文（前端查询） 需要导入-待处理)'!G:G,'8.1论文（前端查询） 需要导入-待处理)'!H:H),2,)</f>
        <v>1.5</v>
      </c>
      <c r="L1162" t="s">
        <v>27</v>
      </c>
      <c r="M1162" t="s">
        <v>2046</v>
      </c>
      <c r="N1162" t="s">
        <v>29</v>
      </c>
      <c r="R1162" t="str">
        <f>CONCATENATE(E1162,"(",VLOOKUP(H1162,刊物分数!C:D,2,)*70%,")")</f>
        <v>dingzhongbing(14)</v>
      </c>
      <c r="T1162">
        <v>10</v>
      </c>
    </row>
    <row r="1163" hidden="1" spans="1:20">
      <c r="A1163" t="s">
        <v>2790</v>
      </c>
      <c r="B1163" s="9" t="s">
        <v>34</v>
      </c>
      <c r="C1163" t="str">
        <f t="array" ref="C1163">IF(ISNA(VLOOKUP(A1163&amp;I1163&amp;"1",IF({1,0},'8.1论文（前端查询） 需要导入-待处理)'!E:E&amp;'8.1论文（前端查询） 需要导入-待处理)'!G:G&amp;'8.1论文（前端查询） 需要导入-待处理)'!K:K,'8.1论文（前端查询） 需要导入-待处理)'!B:B),2,)),VLOOKUP(A1163,IF({1,0},'8.1论文（前端查询） 需要导入-待处理)'!E:E,'8.1论文（前端查询） 需要导入-待处理)'!B:B),2,),VLOOKUP(A1163&amp;I1163&amp;"1",IF({1,0},'8.1论文（前端查询） 需要导入-待处理)'!E:E&amp;'8.1论文（前端查询） 需要导入-待处理)'!G:G&amp;'8.1论文（前端查询） 需要导入-待处理)'!K:K,'8.1论文（前端查询） 需要导入-待处理)'!B:B),2,))</f>
        <v>丁忠兵</v>
      </c>
      <c r="D1163" t="str">
        <f>VLOOKUP(C1163,[1]Sheet1!$A:$B,2,)</f>
        <v>dingzhongbing</v>
      </c>
      <c r="E1163" s="1" t="s">
        <v>2043</v>
      </c>
      <c r="F1163" t="str">
        <f t="array" ref="F1163">IF(VLOOKUP(A1163&amp;I1163,IF({1,0},'8.1论文（前端查询） 需要导入-待处理)'!E:E&amp;'8.1论文（前端查询） 需要导入-待处理)'!G:G,'8.1论文（前端查询） 需要导入-待处理)'!J:J),2,)="1","独立完成","合作完成")</f>
        <v>独立完成</v>
      </c>
      <c r="G1163" t="str">
        <f t="array" ref="G1163">VLOOKUP(A1163&amp;I1163,IF({1,0},'8.1论文（前端查询） 需要导入-待处理)'!E:E&amp;'8.1论文（前端查询） 需要导入-待处理)'!G:G,'8.1论文（前端查询） 需要导入-待处理)'!A:A),2,)</f>
        <v>2017</v>
      </c>
      <c r="H1163" t="str">
        <f>VLOOKUP(T1163,刊物分数!A:D,3,1)</f>
        <v>一般期刊、公开出版的论文集</v>
      </c>
      <c r="I1163" t="s">
        <v>34</v>
      </c>
      <c r="J1163" t="str">
        <f t="array" ref="J1163">VLOOKUP(A1163&amp;I1163,IF({1,0},'8.1论文（前端查询） 需要导入-待处理)'!E:E&amp;'8.1论文（前端查询） 需要导入-待处理)'!G:G,'8.1论文（前端查询） 需要导入-待处理)'!I:I),2,)</f>
        <v>2016-12-08 </v>
      </c>
      <c r="K1163" t="str">
        <f t="array" ref="K1163">VLOOKUP(A1163&amp;I1163,IF({1,0},'8.1论文（前端查询） 需要导入-待处理)'!E:E&amp;'8.1论文（前端查询） 需要导入-待处理)'!G:G,'8.1论文（前端查询） 需要导入-待处理)'!H:H),2,)</f>
        <v>0.3</v>
      </c>
      <c r="L1163" t="s">
        <v>27</v>
      </c>
      <c r="M1163" t="s">
        <v>2046</v>
      </c>
      <c r="N1163" t="s">
        <v>29</v>
      </c>
      <c r="R1163" t="str">
        <f>CONCATENATE(E1163,"(",VLOOKUP(H1163,刊物分数!C:D,2,)*70%,")")</f>
        <v>dingzhongbing(14)</v>
      </c>
      <c r="T1163">
        <v>20</v>
      </c>
    </row>
    <row r="1164" hidden="1" spans="1:20">
      <c r="A1164" t="s">
        <v>3183</v>
      </c>
      <c r="B1164" s="9" t="s">
        <v>3184</v>
      </c>
      <c r="C1164" t="str">
        <f t="array" ref="C1164">IF(ISNA(VLOOKUP(A1164&amp;I1164&amp;"1",IF({1,0},'8.1论文（前端查询） 需要导入-待处理)'!E:E&amp;'8.1论文（前端查询） 需要导入-待处理)'!G:G&amp;'8.1论文（前端查询） 需要导入-待处理)'!K:K,'8.1论文（前端查询） 需要导入-待处理)'!B:B),2,)),VLOOKUP(A1164,IF({1,0},'8.1论文（前端查询） 需要导入-待处理)'!E:E,'8.1论文（前端查询） 需要导入-待处理)'!B:B),2,),VLOOKUP(A1164&amp;I1164&amp;"1",IF({1,0},'8.1论文（前端查询） 需要导入-待处理)'!E:E&amp;'8.1论文（前端查询） 需要导入-待处理)'!G:G&amp;'8.1论文（前端查询） 需要导入-待处理)'!K:K,'8.1论文（前端查询） 需要导入-待处理)'!B:B),2,))</f>
        <v>王胜</v>
      </c>
      <c r="D1164" t="str">
        <f>VLOOKUP(C1164,[1]Sheet1!$A:$B,2,)</f>
        <v>wangsheng</v>
      </c>
      <c r="E1164" s="1" t="s">
        <v>466</v>
      </c>
      <c r="F1164" t="str">
        <f t="array" ref="F1164">IF(VLOOKUP(A1164&amp;I1164,IF({1,0},'8.1论文（前端查询） 需要导入-待处理)'!E:E&amp;'8.1论文（前端查询） 需要导入-待处理)'!G:G,'8.1论文（前端查询） 需要导入-待处理)'!J:J),2,)="1","独立完成","合作完成")</f>
        <v>合作完成</v>
      </c>
      <c r="G1164" t="str">
        <f t="array" ref="G1164">VLOOKUP(A1164&amp;I1164,IF({1,0},'8.1论文（前端查询） 需要导入-待处理)'!E:E&amp;'8.1论文（前端查询） 需要导入-待处理)'!G:G,'8.1论文（前端查询） 需要导入-待处理)'!A:A),2,)</f>
        <v>2017</v>
      </c>
      <c r="H1164" t="str">
        <f>VLOOKUP(T1164,刊物分数!A:D,3,1)</f>
        <v>内部刊物</v>
      </c>
      <c r="I1164" t="s">
        <v>3184</v>
      </c>
      <c r="J1164" t="str">
        <f t="array" ref="J1164">VLOOKUP(A1164&amp;I1164,IF({1,0},'8.1论文（前端查询） 需要导入-待处理)'!E:E&amp;'8.1论文（前端查询） 需要导入-待处理)'!G:G,'8.1论文（前端查询） 需要导入-待处理)'!I:I),2,)</f>
        <v>2017-12-20 </v>
      </c>
      <c r="K1164" t="str">
        <f t="array" ref="K1164">VLOOKUP(A1164&amp;I1164,IF({1,0},'8.1论文（前端查询） 需要导入-待处理)'!E:E&amp;'8.1论文（前端查询） 需要导入-待处理)'!G:G,'8.1论文（前端查询） 需要导入-待处理)'!H:H),2,)</f>
        <v>1.5</v>
      </c>
      <c r="L1164" t="s">
        <v>27</v>
      </c>
      <c r="M1164" t="s">
        <v>2484</v>
      </c>
      <c r="N1164" t="s">
        <v>29</v>
      </c>
      <c r="R1164" t="str">
        <f>CONCATENATE(E1164,"(",VLOOKUP(H1164,刊物分数!C:D,2,)*70%,")")</f>
        <v>wangsheng(3.5)</v>
      </c>
      <c r="T1164">
        <v>5</v>
      </c>
    </row>
    <row r="1165" hidden="1" spans="1:20">
      <c r="A1165" t="s">
        <v>3186</v>
      </c>
      <c r="B1165" s="9" t="s">
        <v>34</v>
      </c>
      <c r="C1165" t="str">
        <f t="array" ref="C1165">IF(ISNA(VLOOKUP(A1165&amp;I1165&amp;"1",IF({1,0},'8.1论文（前端查询） 需要导入-待处理)'!E:E&amp;'8.1论文（前端查询） 需要导入-待处理)'!G:G&amp;'8.1论文（前端查询） 需要导入-待处理)'!K:K,'8.1论文（前端查询） 需要导入-待处理)'!B:B),2,)),VLOOKUP(A1165,IF({1,0},'8.1论文（前端查询） 需要导入-待处理)'!E:E,'8.1论文（前端查询） 需要导入-待处理)'!B:B),2,),VLOOKUP(A1165&amp;I1165&amp;"1",IF({1,0},'8.1论文（前端查询） 需要导入-待处理)'!E:E&amp;'8.1论文（前端查询） 需要导入-待处理)'!G:G&amp;'8.1论文（前端查询） 需要导入-待处理)'!K:K,'8.1论文（前端查询） 需要导入-待处理)'!B:B),2,))</f>
        <v>丁忠兵</v>
      </c>
      <c r="D1165" t="str">
        <f>VLOOKUP(C1165,[1]Sheet1!$A:$B,2,)</f>
        <v>dingzhongbing</v>
      </c>
      <c r="E1165" s="1" t="s">
        <v>2043</v>
      </c>
      <c r="F1165" t="str">
        <f t="array" ref="F1165">IF(VLOOKUP(A1165&amp;I1165,IF({1,0},'8.1论文（前端查询） 需要导入-待处理)'!E:E&amp;'8.1论文（前端查询） 需要导入-待处理)'!G:G,'8.1论文（前端查询） 需要导入-待处理)'!J:J),2,)="1","独立完成","合作完成")</f>
        <v>独立完成</v>
      </c>
      <c r="G1165" t="str">
        <f t="array" ref="G1165">VLOOKUP(A1165&amp;I1165,IF({1,0},'8.1论文（前端查询） 需要导入-待处理)'!E:E&amp;'8.1论文（前端查询） 需要导入-待处理)'!G:G,'8.1论文（前端查询） 需要导入-待处理)'!A:A),2,)</f>
        <v>2017</v>
      </c>
      <c r="H1165" t="str">
        <f>VLOOKUP(T1165,刊物分数!A:D,3,1)</f>
        <v>一般期刊、公开出版的论文集</v>
      </c>
      <c r="I1165" t="s">
        <v>34</v>
      </c>
      <c r="J1165" t="str">
        <f t="array" ref="J1165">VLOOKUP(A1165&amp;I1165,IF({1,0},'8.1论文（前端查询） 需要导入-待处理)'!E:E&amp;'8.1论文（前端查询） 需要导入-待处理)'!G:G,'8.1论文（前端查询） 需要导入-待处理)'!I:I),2,)</f>
        <v>2017-11-09 </v>
      </c>
      <c r="K1165" t="str">
        <f t="array" ref="K1165">VLOOKUP(A1165&amp;I1165,IF({1,0},'8.1论文（前端查询） 需要导入-待处理)'!E:E&amp;'8.1论文（前端查询） 需要导入-待处理)'!G:G,'8.1论文（前端查询） 需要导入-待处理)'!H:H),2,)</f>
        <v>0.3</v>
      </c>
      <c r="L1165" t="s">
        <v>27</v>
      </c>
      <c r="M1165" t="s">
        <v>2046</v>
      </c>
      <c r="N1165" t="s">
        <v>29</v>
      </c>
      <c r="R1165" t="str">
        <f>CONCATENATE(E1165,"(",VLOOKUP(H1165,刊物分数!C:D,2,)*70%,")")</f>
        <v>dingzhongbing(14)</v>
      </c>
      <c r="T1165">
        <v>20</v>
      </c>
    </row>
    <row r="1166" hidden="1" spans="1:20">
      <c r="A1166" t="s">
        <v>3188</v>
      </c>
      <c r="B1166" s="9" t="s">
        <v>3189</v>
      </c>
      <c r="C1166" t="str">
        <f t="array" ref="C1166">IF(ISNA(VLOOKUP(A1166&amp;I1166&amp;"1",IF({1,0},'8.1论文（前端查询） 需要导入-待处理)'!E:E&amp;'8.1论文（前端查询） 需要导入-待处理)'!G:G&amp;'8.1论文（前端查询） 需要导入-待处理)'!K:K,'8.1论文（前端查询） 需要导入-待处理)'!B:B),2,)),VLOOKUP(A1166,IF({1,0},'8.1论文（前端查询） 需要导入-待处理)'!E:E,'8.1论文（前端查询） 需要导入-待处理)'!B:B),2,),VLOOKUP(A1166&amp;I1166&amp;"1",IF({1,0},'8.1论文（前端查询） 需要导入-待处理)'!E:E&amp;'8.1论文（前端查询） 需要导入-待处理)'!G:G&amp;'8.1论文（前端查询） 需要导入-待处理)'!K:K,'8.1论文（前端查询） 需要导入-待处理)'!B:B),2,))</f>
        <v>付跃超</v>
      </c>
      <c r="D1166" t="str">
        <f>VLOOKUP(C1166,[1]Sheet1!$A:$B,2,)</f>
        <v>fuyuechao</v>
      </c>
      <c r="E1166" s="1" t="s">
        <v>716</v>
      </c>
      <c r="F1166" t="str">
        <f t="array" ref="F1166">IF(VLOOKUP(A1166&amp;I1166,IF({1,0},'8.1论文（前端查询） 需要导入-待处理)'!E:E&amp;'8.1论文（前端查询） 需要导入-待处理)'!G:G,'8.1论文（前端查询） 需要导入-待处理)'!J:J),2,)="1","独立完成","合作完成")</f>
        <v>独立完成</v>
      </c>
      <c r="G1166" t="str">
        <f t="array" ref="G1166">VLOOKUP(A1166&amp;I1166,IF({1,0},'8.1论文（前端查询） 需要导入-待处理)'!E:E&amp;'8.1论文（前端查询） 需要导入-待处理)'!G:G,'8.1论文（前端查询） 需要导入-待处理)'!A:A),2,)</f>
        <v>2017</v>
      </c>
      <c r="H1166" t="str">
        <f>VLOOKUP(T1166,刊物分数!A:D,3,1)</f>
        <v>一般期刊、公开出版的论文集</v>
      </c>
      <c r="I1166" t="s">
        <v>3189</v>
      </c>
      <c r="J1166" t="str">
        <f t="array" ref="J1166">VLOOKUP(A1166&amp;I1166,IF({1,0},'8.1论文（前端查询） 需要导入-待处理)'!E:E&amp;'8.1论文（前端查询） 需要导入-待处理)'!G:G,'8.1论文（前端查询） 需要导入-待处理)'!I:I),2,)</f>
        <v>2017-02-09 </v>
      </c>
      <c r="K1166" t="str">
        <f t="array" ref="K1166">VLOOKUP(A1166&amp;I1166,IF({1,0},'8.1论文（前端查询） 需要导入-待处理)'!E:E&amp;'8.1论文（前端查询） 需要导入-待处理)'!G:G,'8.1论文（前端查询） 需要导入-待处理)'!H:H),2,)</f>
        <v>0.4</v>
      </c>
      <c r="L1166" t="s">
        <v>27</v>
      </c>
      <c r="M1166" t="s">
        <v>719</v>
      </c>
      <c r="N1166" t="s">
        <v>29</v>
      </c>
      <c r="R1166" t="str">
        <f>CONCATENATE(E1166,"(",VLOOKUP(H1166,刊物分数!C:D,2,)*70%,")")</f>
        <v>fuyuechao(14)</v>
      </c>
      <c r="T1166">
        <v>20</v>
      </c>
    </row>
    <row r="1167" hidden="1" spans="1:20">
      <c r="A1167" t="s">
        <v>3191</v>
      </c>
      <c r="B1167" s="9" t="s">
        <v>1489</v>
      </c>
      <c r="C1167" t="str">
        <f t="array" ref="C1167">IF(ISNA(VLOOKUP(A1167&amp;I1167&amp;"1",IF({1,0},'8.1论文（前端查询） 需要导入-待处理)'!E:E&amp;'8.1论文（前端查询） 需要导入-待处理)'!G:G&amp;'8.1论文（前端查询） 需要导入-待处理)'!K:K,'8.1论文（前端查询） 需要导入-待处理)'!B:B),2,)),VLOOKUP(A1167,IF({1,0},'8.1论文（前端查询） 需要导入-待处理)'!E:E,'8.1论文（前端查询） 需要导入-待处理)'!B:B),2,),VLOOKUP(A1167&amp;I1167&amp;"1",IF({1,0},'8.1论文（前端查询） 需要导入-待处理)'!E:E&amp;'8.1论文（前端查询） 需要导入-待处理)'!G:G&amp;'8.1论文（前端查询） 需要导入-待处理)'!K:K,'8.1论文（前端查询） 需要导入-待处理)'!B:B),2,))</f>
        <v>付跃超</v>
      </c>
      <c r="D1167" t="str">
        <f>VLOOKUP(C1167,[1]Sheet1!$A:$B,2,)</f>
        <v>fuyuechao</v>
      </c>
      <c r="E1167" s="1" t="s">
        <v>716</v>
      </c>
      <c r="F1167" t="str">
        <f t="array" ref="F1167">IF(VLOOKUP(A1167&amp;I1167,IF({1,0},'8.1论文（前端查询） 需要导入-待处理)'!E:E&amp;'8.1论文（前端查询） 需要导入-待处理)'!G:G,'8.1论文（前端查询） 需要导入-待处理)'!J:J),2,)="1","独立完成","合作完成")</f>
        <v>独立完成</v>
      </c>
      <c r="G1167" t="str">
        <f t="array" ref="G1167">VLOOKUP(A1167&amp;I1167,IF({1,0},'8.1论文（前端查询） 需要导入-待处理)'!E:E&amp;'8.1论文（前端查询） 需要导入-待处理)'!G:G,'8.1论文（前端查询） 需要导入-待处理)'!A:A),2,)</f>
        <v>2017</v>
      </c>
      <c r="H1167" t="str">
        <f>VLOOKUP(T1167,刊物分数!A:D,3,1)</f>
        <v>一般期刊、公开出版的论文集</v>
      </c>
      <c r="I1167" t="s">
        <v>1489</v>
      </c>
      <c r="J1167" t="str">
        <f t="array" ref="J1167">VLOOKUP(A1167&amp;I1167,IF({1,0},'8.1论文（前端查询） 需要导入-待处理)'!E:E&amp;'8.1论文（前端查询） 需要导入-待处理)'!G:G,'8.1论文（前端查询） 需要导入-待处理)'!I:I),2,)</f>
        <v>2017-12-30 </v>
      </c>
      <c r="K1167" t="str">
        <f t="array" ref="K1167">VLOOKUP(A1167&amp;I1167,IF({1,0},'8.1论文（前端查询） 需要导入-待处理)'!E:E&amp;'8.1论文（前端查询） 需要导入-待处理)'!G:G,'8.1论文（前端查询） 需要导入-待处理)'!H:H),2,)</f>
        <v>0.4</v>
      </c>
      <c r="L1167" t="s">
        <v>27</v>
      </c>
      <c r="M1167" t="s">
        <v>719</v>
      </c>
      <c r="N1167" t="s">
        <v>29</v>
      </c>
      <c r="R1167" t="str">
        <f>CONCATENATE(E1167,"(",VLOOKUP(H1167,刊物分数!C:D,2,)*70%,")")</f>
        <v>fuyuechao(14)</v>
      </c>
      <c r="T1167">
        <v>20</v>
      </c>
    </row>
    <row r="1168" hidden="1" spans="1:20">
      <c r="A1168" t="s">
        <v>3193</v>
      </c>
      <c r="B1168" s="9" t="s">
        <v>3194</v>
      </c>
      <c r="C1168" t="str">
        <f t="array" ref="C1168">IF(ISNA(VLOOKUP(A1168&amp;I1168&amp;"1",IF({1,0},'8.1论文（前端查询） 需要导入-待处理)'!E:E&amp;'8.1论文（前端查询） 需要导入-待处理)'!G:G&amp;'8.1论文（前端查询） 需要导入-待处理)'!K:K,'8.1论文（前端查询） 需要导入-待处理)'!B:B),2,)),VLOOKUP(A1168,IF({1,0},'8.1论文（前端查询） 需要导入-待处理)'!E:E,'8.1论文（前端查询） 需要导入-待处理)'!B:B),2,),VLOOKUP(A1168&amp;I1168&amp;"1",IF({1,0},'8.1论文（前端查询） 需要导入-待处理)'!E:E&amp;'8.1论文（前端查询） 需要导入-待处理)'!G:G&amp;'8.1论文（前端查询） 需要导入-待处理)'!K:K,'8.1论文（前端查询） 需要导入-待处理)'!B:B),2,))</f>
        <v>付跃超</v>
      </c>
      <c r="D1168" t="str">
        <f>VLOOKUP(C1168,[1]Sheet1!$A:$B,2,)</f>
        <v>fuyuechao</v>
      </c>
      <c r="E1168" s="1" t="s">
        <v>716</v>
      </c>
      <c r="F1168" t="str">
        <f t="array" ref="F1168">IF(VLOOKUP(A1168&amp;I1168,IF({1,0},'8.1论文（前端查询） 需要导入-待处理)'!E:E&amp;'8.1论文（前端查询） 需要导入-待处理)'!G:G,'8.1论文（前端查询） 需要导入-待处理)'!J:J),2,)="1","独立完成","合作完成")</f>
        <v>独立完成</v>
      </c>
      <c r="G1168" t="str">
        <f t="array" ref="G1168">VLOOKUP(A1168&amp;I1168,IF({1,0},'8.1论文（前端查询） 需要导入-待处理)'!E:E&amp;'8.1论文（前端查询） 需要导入-待处理)'!G:G,'8.1论文（前端查询） 需要导入-待处理)'!A:A),2,)</f>
        <v>2017</v>
      </c>
      <c r="H1168" t="str">
        <f>VLOOKUP(T1168,刊物分数!A:D,3,1)</f>
        <v>一般期刊、公开出版的论文集</v>
      </c>
      <c r="I1168" t="s">
        <v>3194</v>
      </c>
      <c r="J1168" t="str">
        <f t="array" ref="J1168">VLOOKUP(A1168&amp;I1168,IF({1,0},'8.1论文（前端查询） 需要导入-待处理)'!E:E&amp;'8.1论文（前端查询） 需要导入-待处理)'!G:G,'8.1论文（前端查询） 需要导入-待处理)'!I:I),2,)</f>
        <v>2017-01-17 </v>
      </c>
      <c r="K1168" t="str">
        <f t="array" ref="K1168">VLOOKUP(A1168&amp;I1168,IF({1,0},'8.1论文（前端查询） 需要导入-待处理)'!E:E&amp;'8.1论文（前端查询） 需要导入-待处理)'!G:G,'8.1论文（前端查询） 需要导入-待处理)'!H:H),2,)</f>
        <v>0.4</v>
      </c>
      <c r="L1168" t="s">
        <v>27</v>
      </c>
      <c r="M1168" t="s">
        <v>719</v>
      </c>
      <c r="N1168" t="s">
        <v>29</v>
      </c>
      <c r="R1168" t="str">
        <f>CONCATENATE(E1168,"(",VLOOKUP(H1168,刊物分数!C:D,2,)*70%,")")</f>
        <v>fuyuechao(14)</v>
      </c>
      <c r="T1168">
        <v>20</v>
      </c>
    </row>
    <row r="1169" hidden="1" spans="1:20">
      <c r="A1169" t="s">
        <v>3196</v>
      </c>
      <c r="B1169" s="9" t="s">
        <v>3197</v>
      </c>
      <c r="C1169" t="str">
        <f t="array" ref="C1169">IF(ISNA(VLOOKUP(A1169&amp;I1169&amp;"1",IF({1,0},'8.1论文（前端查询） 需要导入-待处理)'!E:E&amp;'8.1论文（前端查询） 需要导入-待处理)'!G:G&amp;'8.1论文（前端查询） 需要导入-待处理)'!K:K,'8.1论文（前端查询） 需要导入-待处理)'!B:B),2,)),VLOOKUP(A1169,IF({1,0},'8.1论文（前端查询） 需要导入-待处理)'!E:E,'8.1论文（前端查询） 需要导入-待处理)'!B:B),2,),VLOOKUP(A1169&amp;I1169&amp;"1",IF({1,0},'8.1论文（前端查询） 需要导入-待处理)'!E:E&amp;'8.1论文（前端查询） 需要导入-待处理)'!G:G&amp;'8.1论文（前端查询） 需要导入-待处理)'!K:K,'8.1论文（前端查询） 需要导入-待处理)'!B:B),2,))</f>
        <v>郭振杰</v>
      </c>
      <c r="D1169" t="str">
        <f>VLOOKUP(C1169,[1]Sheet1!$A:$B,2,)</f>
        <v>guozhenjie</v>
      </c>
      <c r="E1169" s="1" t="s">
        <v>152</v>
      </c>
      <c r="F1169" t="str">
        <f t="array" ref="F1169">IF(VLOOKUP(A1169&amp;I1169,IF({1,0},'8.1论文（前端查询） 需要导入-待处理)'!E:E&amp;'8.1论文（前端查询） 需要导入-待处理)'!G:G,'8.1论文（前端查询） 需要导入-待处理)'!J:J),2,)="1","独立完成","合作完成")</f>
        <v>独立完成</v>
      </c>
      <c r="G1169" t="str">
        <f t="array" ref="G1169">VLOOKUP(A1169&amp;I1169,IF({1,0},'8.1论文（前端查询） 需要导入-待处理)'!E:E&amp;'8.1论文（前端查询） 需要导入-待处理)'!G:G,'8.1论文（前端查询） 需要导入-待处理)'!A:A),2,)</f>
        <v>2017</v>
      </c>
      <c r="H1169" t="str">
        <f>VLOOKUP(T1169,刊物分数!A:D,3,1)</f>
        <v>内部刊物</v>
      </c>
      <c r="I1169" t="s">
        <v>3197</v>
      </c>
      <c r="J1169" t="str">
        <f t="array" ref="J1169">VLOOKUP(A1169&amp;I1169,IF({1,0},'8.1论文（前端查询） 需要导入-待处理)'!E:E&amp;'8.1论文（前端查询） 需要导入-待处理)'!G:G,'8.1论文（前端查询） 需要导入-待处理)'!I:I),2,)</f>
        <v>2017-11-14 </v>
      </c>
      <c r="K1169" t="str">
        <f t="array" ref="K1169">VLOOKUP(A1169&amp;I1169,IF({1,0},'8.1论文（前端查询） 需要导入-待处理)'!E:E&amp;'8.1论文（前端查询） 需要导入-待处理)'!G:G,'8.1论文（前端查询） 需要导入-待处理)'!H:H),2,)</f>
        <v>3000</v>
      </c>
      <c r="L1169" t="s">
        <v>27</v>
      </c>
      <c r="M1169" t="s">
        <v>155</v>
      </c>
      <c r="N1169" t="s">
        <v>29</v>
      </c>
      <c r="R1169" t="str">
        <f>CONCATENATE(E1169,"(",VLOOKUP(H1169,刊物分数!C:D,2,)*70%,")")</f>
        <v>guozhenjie(3.5)</v>
      </c>
      <c r="T1169">
        <v>2</v>
      </c>
    </row>
    <row r="1170" hidden="1" spans="1:20">
      <c r="A1170" t="s">
        <v>3199</v>
      </c>
      <c r="B1170" s="9" t="s">
        <v>3200</v>
      </c>
      <c r="C1170" t="str">
        <f t="array" ref="C1170">IF(ISNA(VLOOKUP(A1170&amp;I1170&amp;"1",IF({1,0},'8.1论文（前端查询） 需要导入-待处理)'!E:E&amp;'8.1论文（前端查询） 需要导入-待处理)'!G:G&amp;'8.1论文（前端查询） 需要导入-待处理)'!K:K,'8.1论文（前端查询） 需要导入-待处理)'!B:B),2,)),VLOOKUP(A1170,IF({1,0},'8.1论文（前端查询） 需要导入-待处理)'!E:E,'8.1论文（前端查询） 需要导入-待处理)'!B:B),2,),VLOOKUP(A1170&amp;I1170&amp;"1",IF({1,0},'8.1论文（前端查询） 需要导入-待处理)'!E:E&amp;'8.1论文（前端查询） 需要导入-待处理)'!G:G&amp;'8.1论文（前端查询） 需要导入-待处理)'!K:K,'8.1论文（前端查询） 需要导入-待处理)'!B:B),2,))</f>
        <v>何佳晓</v>
      </c>
      <c r="D1170" t="str">
        <f>VLOOKUP(C1170,[1]Sheet1!$A:$B,2,)</f>
        <v>hejiaxiao</v>
      </c>
      <c r="E1170" s="1" t="s">
        <v>1148</v>
      </c>
      <c r="F1170" t="str">
        <f t="array" ref="F1170">IF(VLOOKUP(A1170&amp;I1170,IF({1,0},'8.1论文（前端查询） 需要导入-待处理)'!E:E&amp;'8.1论文（前端查询） 需要导入-待处理)'!G:G,'8.1论文（前端查询） 需要导入-待处理)'!J:J),2,)="1","独立完成","合作完成")</f>
        <v>独立完成</v>
      </c>
      <c r="G1170" t="str">
        <f t="array" ref="G1170">VLOOKUP(A1170&amp;I1170,IF({1,0},'8.1论文（前端查询） 需要导入-待处理)'!E:E&amp;'8.1论文（前端查询） 需要导入-待处理)'!G:G,'8.1论文（前端查询） 需要导入-待处理)'!A:A),2,)</f>
        <v>2017</v>
      </c>
      <c r="H1170" t="str">
        <f>VLOOKUP(T1170,刊物分数!A:D,3,1)</f>
        <v>一般期刊、公开出版的论文集</v>
      </c>
      <c r="I1170" t="s">
        <v>3200</v>
      </c>
      <c r="J1170" t="str">
        <f t="array" ref="J1170">VLOOKUP(A1170&amp;I1170,IF({1,0},'8.1论文（前端查询） 需要导入-待处理)'!E:E&amp;'8.1论文（前端查询） 需要导入-待处理)'!G:G,'8.1论文（前端查询） 需要导入-待处理)'!I:I),2,)</f>
        <v>2017-10-10 </v>
      </c>
      <c r="K1170" t="str">
        <f t="array" ref="K1170">VLOOKUP(A1170&amp;I1170,IF({1,0},'8.1论文（前端查询） 需要导入-待处理)'!E:E&amp;'8.1论文（前端查询） 需要导入-待处理)'!G:G,'8.1论文（前端查询） 需要导入-待处理)'!H:H),2,)</f>
        <v>0.5</v>
      </c>
      <c r="L1170" t="s">
        <v>27</v>
      </c>
      <c r="M1170" t="s">
        <v>1151</v>
      </c>
      <c r="N1170" t="s">
        <v>29</v>
      </c>
      <c r="R1170" t="str">
        <f>CONCATENATE(E1170,"(",VLOOKUP(H1170,刊物分数!C:D,2,)*70%,")")</f>
        <v>hejiaxiao(14)</v>
      </c>
      <c r="T1170">
        <v>10</v>
      </c>
    </row>
    <row r="1171" hidden="1" spans="1:20">
      <c r="A1171" t="s">
        <v>3202</v>
      </c>
      <c r="B1171" s="9" t="s">
        <v>3203</v>
      </c>
      <c r="C1171" t="str">
        <f t="array" ref="C1171">IF(ISNA(VLOOKUP(A1171&amp;I1171&amp;"1",IF({1,0},'8.1论文（前端查询） 需要导入-待处理)'!E:E&amp;'8.1论文（前端查询） 需要导入-待处理)'!G:G&amp;'8.1论文（前端查询） 需要导入-待处理)'!K:K,'8.1论文（前端查询） 需要导入-待处理)'!B:B),2,)),VLOOKUP(A1171,IF({1,0},'8.1论文（前端查询） 需要导入-待处理)'!E:E,'8.1论文（前端查询） 需要导入-待处理)'!B:B),2,),VLOOKUP(A1171&amp;I1171&amp;"1",IF({1,0},'8.1论文（前端查询） 需要导入-待处理)'!E:E&amp;'8.1论文（前端查询） 需要导入-待处理)'!G:G&amp;'8.1论文（前端查询） 需要导入-待处理)'!K:K,'8.1论文（前端查询） 需要导入-待处理)'!B:B),2,))</f>
        <v>吴安</v>
      </c>
      <c r="D1171" t="str">
        <f>VLOOKUP(C1171,[1]Sheet1!$A:$B,2,)</f>
        <v>wuann</v>
      </c>
      <c r="E1171" s="1" t="s">
        <v>511</v>
      </c>
      <c r="F1171" t="str">
        <f t="array" ref="F1171">IF(VLOOKUP(A1171&amp;I1171,IF({1,0},'8.1论文（前端查询） 需要导入-待处理)'!E:E&amp;'8.1论文（前端查询） 需要导入-待处理)'!G:G,'8.1论文（前端查询） 需要导入-待处理)'!J:J),2,)="1","独立完成","合作完成")</f>
        <v>合作完成</v>
      </c>
      <c r="G1171" t="str">
        <f t="array" ref="G1171">VLOOKUP(A1171&amp;I1171,IF({1,0},'8.1论文（前端查询） 需要导入-待处理)'!E:E&amp;'8.1论文（前端查询） 需要导入-待处理)'!G:G,'8.1论文（前端查询） 需要导入-待处理)'!A:A),2,)</f>
        <v>2017</v>
      </c>
      <c r="H1171" t="str">
        <f>VLOOKUP(T1171,刊物分数!A:D,3,1)</f>
        <v>内部刊物</v>
      </c>
      <c r="I1171" t="s">
        <v>3203</v>
      </c>
      <c r="J1171" t="str">
        <f t="array" ref="J1171">VLOOKUP(A1171&amp;I1171,IF({1,0},'8.1论文（前端查询） 需要导入-待处理)'!E:E&amp;'8.1论文（前端查询） 需要导入-待处理)'!G:G,'8.1论文（前端查询） 需要导入-待处理)'!I:I),2,)</f>
        <v>2017-01-01 </v>
      </c>
      <c r="K1171" t="str">
        <f t="array" ref="K1171">VLOOKUP(A1171&amp;I1171,IF({1,0},'8.1论文（前端查询） 需要导入-待处理)'!E:E&amp;'8.1论文（前端查询） 需要导入-待处理)'!G:G,'8.1论文（前端查询） 需要导入-待处理)'!H:H),2,)</f>
        <v>1.76</v>
      </c>
      <c r="L1171" t="s">
        <v>27</v>
      </c>
      <c r="M1171" t="s">
        <v>2512</v>
      </c>
      <c r="N1171" t="s">
        <v>29</v>
      </c>
      <c r="R1171" t="str">
        <f>CONCATENATE(E1171,"(",VLOOKUP(H1171,刊物分数!C:D,2,)*70%,")")</f>
        <v>wuan(3.5)</v>
      </c>
      <c r="T1171">
        <v>1</v>
      </c>
    </row>
    <row r="1172" hidden="1" spans="1:20">
      <c r="A1172" t="s">
        <v>3206</v>
      </c>
      <c r="B1172" s="9" t="s">
        <v>3207</v>
      </c>
      <c r="C1172" t="str">
        <f t="array" ref="C1172">IF(ISNA(VLOOKUP(A1172&amp;I1172&amp;"1",IF({1,0},'8.1论文（前端查询） 需要导入-待处理)'!E:E&amp;'8.1论文（前端查询） 需要导入-待处理)'!G:G&amp;'8.1论文（前端查询） 需要导入-待处理)'!K:K,'8.1论文（前端查询） 需要导入-待处理)'!B:B),2,)),VLOOKUP(A1172,IF({1,0},'8.1论文（前端查询） 需要导入-待处理)'!E:E,'8.1论文（前端查询） 需要导入-待处理)'!B:B),2,),VLOOKUP(A1172&amp;I1172&amp;"1",IF({1,0},'8.1论文（前端查询） 需要导入-待处理)'!E:E&amp;'8.1论文（前端查询） 需要导入-待处理)'!G:G&amp;'8.1论文（前端查询） 需要导入-待处理)'!K:K,'8.1论文（前端查询） 需要导入-待处理)'!B:B),2,))</f>
        <v>胡波</v>
      </c>
      <c r="D1172" t="str">
        <f>VLOOKUP(C1172,[1]Sheet1!$A:$B,2,)</f>
        <v>huboo</v>
      </c>
      <c r="E1172" s="1" t="s">
        <v>174</v>
      </c>
      <c r="F1172" t="str">
        <f t="array" ref="F1172">IF(VLOOKUP(A1172&amp;I1172,IF({1,0},'8.1论文（前端查询） 需要导入-待处理)'!E:E&amp;'8.1论文（前端查询） 需要导入-待处理)'!G:G,'8.1论文（前端查询） 需要导入-待处理)'!J:J),2,)="1","独立完成","合作完成")</f>
        <v>独立完成</v>
      </c>
      <c r="G1172" t="str">
        <f t="array" ref="G1172">VLOOKUP(A1172&amp;I1172,IF({1,0},'8.1论文（前端查询） 需要导入-待处理)'!E:E&amp;'8.1论文（前端查询） 需要导入-待处理)'!G:G,'8.1论文（前端查询） 需要导入-待处理)'!A:A),2,)</f>
        <v>2017</v>
      </c>
      <c r="H1172" t="str">
        <f>VLOOKUP(T1172,刊物分数!A:D,3,1)</f>
        <v>一般期刊、公开出版的论文集</v>
      </c>
      <c r="I1172" t="s">
        <v>3207</v>
      </c>
      <c r="J1172" t="str">
        <f t="array" ref="J1172">VLOOKUP(A1172&amp;I1172,IF({1,0},'8.1论文（前端查询） 需要导入-待处理)'!E:E&amp;'8.1论文（前端查询） 需要导入-待处理)'!G:G,'8.1论文（前端查询） 需要导入-待处理)'!I:I),2,)</f>
        <v>2017-08-31 </v>
      </c>
      <c r="K1172" t="str">
        <f t="array" ref="K1172">VLOOKUP(A1172&amp;I1172,IF({1,0},'8.1论文（前端查询） 需要导入-待处理)'!E:E&amp;'8.1论文（前端查询） 需要导入-待处理)'!G:G,'8.1论文（前端查询） 需要导入-待处理)'!H:H),2,)</f>
        <v>0.4</v>
      </c>
      <c r="L1172" t="s">
        <v>27</v>
      </c>
      <c r="M1172" t="s">
        <v>177</v>
      </c>
      <c r="N1172" t="s">
        <v>29</v>
      </c>
      <c r="R1172" t="str">
        <f>CONCATENATE(E1172,"(",VLOOKUP(H1172,刊物分数!C:D,2,)*70%,")")</f>
        <v>hubo(14)</v>
      </c>
      <c r="T1172">
        <v>10</v>
      </c>
    </row>
    <row r="1173" hidden="1" spans="1:20">
      <c r="A1173" t="s">
        <v>3209</v>
      </c>
      <c r="B1173" s="9" t="s">
        <v>3210</v>
      </c>
      <c r="C1173" t="str">
        <f t="array" ref="C1173">IF(ISNA(VLOOKUP(A1173&amp;I1173&amp;"1",IF({1,0},'8.1论文（前端查询） 需要导入-待处理)'!E:E&amp;'8.1论文（前端查询） 需要导入-待处理)'!G:G&amp;'8.1论文（前端查询） 需要导入-待处理)'!K:K,'8.1论文（前端查询） 需要导入-待处理)'!B:B),2,)),VLOOKUP(A1173,IF({1,0},'8.1论文（前端查询） 需要导入-待处理)'!E:E,'8.1论文（前端查询） 需要导入-待处理)'!B:B),2,),VLOOKUP(A1173&amp;I1173&amp;"1",IF({1,0},'8.1论文（前端查询） 需要导入-待处理)'!E:E&amp;'8.1论文（前端查询） 需要导入-待处理)'!G:G&amp;'8.1论文（前端查询） 需要导入-待处理)'!K:K,'8.1论文（前端查询） 需要导入-待处理)'!B:B),2,))</f>
        <v>胡波</v>
      </c>
      <c r="D1173" t="str">
        <f>VLOOKUP(C1173,[1]Sheet1!$A:$B,2,)</f>
        <v>huboo</v>
      </c>
      <c r="E1173" s="1" t="s">
        <v>174</v>
      </c>
      <c r="F1173" t="str">
        <f t="array" ref="F1173">IF(VLOOKUP(A1173&amp;I1173,IF({1,0},'8.1论文（前端查询） 需要导入-待处理)'!E:E&amp;'8.1论文（前端查询） 需要导入-待处理)'!G:G,'8.1论文（前端查询） 需要导入-待处理)'!J:J),2,)="1","独立完成","合作完成")</f>
        <v>独立完成</v>
      </c>
      <c r="G1173" t="str">
        <f t="array" ref="G1173">VLOOKUP(A1173&amp;I1173,IF({1,0},'8.1论文（前端查询） 需要导入-待处理)'!E:E&amp;'8.1论文（前端查询） 需要导入-待处理)'!G:G,'8.1论文（前端查询） 需要导入-待处理)'!A:A),2,)</f>
        <v>2017</v>
      </c>
      <c r="H1173" t="str">
        <f>VLOOKUP(T1173,刊物分数!A:D,3,1)</f>
        <v>一般期刊、公开出版的论文集</v>
      </c>
      <c r="I1173" t="s">
        <v>3210</v>
      </c>
      <c r="J1173" t="str">
        <f t="array" ref="J1173">VLOOKUP(A1173&amp;I1173,IF({1,0},'8.1论文（前端查询） 需要导入-待处理)'!E:E&amp;'8.1论文（前端查询） 需要导入-待处理)'!G:G,'8.1论文（前端查询） 需要导入-待处理)'!I:I),2,)</f>
        <v>2017-12-29 </v>
      </c>
      <c r="K1173" t="str">
        <f t="array" ref="K1173">VLOOKUP(A1173&amp;I1173,IF({1,0},'8.1论文（前端查询） 需要导入-待处理)'!E:E&amp;'8.1论文（前端查询） 需要导入-待处理)'!G:G,'8.1论文（前端查询） 需要导入-待处理)'!H:H),2,)</f>
        <v>0.5</v>
      </c>
      <c r="L1173" t="s">
        <v>27</v>
      </c>
      <c r="M1173" t="s">
        <v>177</v>
      </c>
      <c r="N1173" t="s">
        <v>29</v>
      </c>
      <c r="R1173" t="str">
        <f>CONCATENATE(E1173,"(",VLOOKUP(H1173,刊物分数!C:D,2,)*70%,")")</f>
        <v>hubo(14)</v>
      </c>
      <c r="T1173">
        <v>10</v>
      </c>
    </row>
    <row r="1174" hidden="1" spans="1:20">
      <c r="A1174" t="s">
        <v>3212</v>
      </c>
      <c r="B1174" s="9" t="s">
        <v>153</v>
      </c>
      <c r="C1174" t="str">
        <f t="array" ref="C1174">IF(ISNA(VLOOKUP(A1174&amp;I1174&amp;"1",IF({1,0},'8.1论文（前端查询） 需要导入-待处理)'!E:E&amp;'8.1论文（前端查询） 需要导入-待处理)'!G:G&amp;'8.1论文（前端查询） 需要导入-待处理)'!K:K,'8.1论文（前端查询） 需要导入-待处理)'!B:B),2,)),VLOOKUP(A1174,IF({1,0},'8.1论文（前端查询） 需要导入-待处理)'!E:E,'8.1论文（前端查询） 需要导入-待处理)'!B:B),2,),VLOOKUP(A1174&amp;I1174&amp;"1",IF({1,0},'8.1论文（前端查询） 需要导入-待处理)'!E:E&amp;'8.1论文（前端查询） 需要导入-待处理)'!G:G&amp;'8.1论文（前端查询） 需要导入-待处理)'!K:K,'8.1论文（前端查询） 需要导入-待处理)'!B:B),2,))</f>
        <v>胡波</v>
      </c>
      <c r="D1174" t="str">
        <f>VLOOKUP(C1174,[1]Sheet1!$A:$B,2,)</f>
        <v>huboo</v>
      </c>
      <c r="E1174" s="1" t="s">
        <v>174</v>
      </c>
      <c r="F1174" t="str">
        <f t="array" ref="F1174">IF(VLOOKUP(A1174&amp;I1174,IF({1,0},'8.1论文（前端查询） 需要导入-待处理)'!E:E&amp;'8.1论文（前端查询） 需要导入-待处理)'!G:G,'8.1论文（前端查询） 需要导入-待处理)'!J:J),2,)="1","独立完成","合作完成")</f>
        <v>独立完成</v>
      </c>
      <c r="G1174" t="str">
        <f t="array" ref="G1174">VLOOKUP(A1174&amp;I1174,IF({1,0},'8.1论文（前端查询） 需要导入-待处理)'!E:E&amp;'8.1论文（前端查询） 需要导入-待处理)'!G:G,'8.1论文（前端查询） 需要导入-待处理)'!A:A),2,)</f>
        <v>2017</v>
      </c>
      <c r="H1174" t="str">
        <f>VLOOKUP(T1174,刊物分数!A:D,3,1)</f>
        <v>一般期刊、公开出版的论文集</v>
      </c>
      <c r="I1174" t="s">
        <v>153</v>
      </c>
      <c r="J1174" t="str">
        <f t="array" ref="J1174">VLOOKUP(A1174&amp;I1174,IF({1,0},'8.1论文（前端查询） 需要导入-待处理)'!E:E&amp;'8.1论文（前端查询） 需要导入-待处理)'!G:G,'8.1论文（前端查询） 需要导入-待处理)'!I:I),2,)</f>
        <v>2017-11-17 </v>
      </c>
      <c r="K1174" t="str">
        <f t="array" ref="K1174">VLOOKUP(A1174&amp;I1174,IF({1,0},'8.1论文（前端查询） 需要导入-待处理)'!E:E&amp;'8.1论文（前端查询） 需要导入-待处理)'!G:G,'8.1论文（前端查询） 需要导入-待处理)'!H:H),2,)</f>
        <v>1.3</v>
      </c>
      <c r="L1174" t="s">
        <v>27</v>
      </c>
      <c r="M1174" t="s">
        <v>177</v>
      </c>
      <c r="N1174" t="s">
        <v>29</v>
      </c>
      <c r="R1174" t="str">
        <f>CONCATENATE(E1174,"(",VLOOKUP(H1174,刊物分数!C:D,2,)*70%,")")</f>
        <v>hubo(14)</v>
      </c>
      <c r="T1174">
        <v>10</v>
      </c>
    </row>
    <row r="1175" hidden="1" spans="1:20">
      <c r="A1175" t="s">
        <v>3214</v>
      </c>
      <c r="B1175" s="9" t="s">
        <v>34</v>
      </c>
      <c r="C1175" t="str">
        <f t="array" ref="C1175">IF(ISNA(VLOOKUP(A1175&amp;I1175&amp;"1",IF({1,0},'8.1论文（前端查询） 需要导入-待处理)'!E:E&amp;'8.1论文（前端查询） 需要导入-待处理)'!G:G&amp;'8.1论文（前端查询） 需要导入-待处理)'!K:K,'8.1论文（前端查询） 需要导入-待处理)'!B:B),2,)),VLOOKUP(A1175,IF({1,0},'8.1论文（前端查询） 需要导入-待处理)'!E:E,'8.1论文（前端查询） 需要导入-待处理)'!B:B),2,),VLOOKUP(A1175&amp;I1175&amp;"1",IF({1,0},'8.1论文（前端查询） 需要导入-待处理)'!E:E&amp;'8.1论文（前端查询） 需要导入-待处理)'!G:G&amp;'8.1论文（前端查询） 需要导入-待处理)'!K:K,'8.1论文（前端查询） 需要导入-待处理)'!B:B),2,))</f>
        <v>胡波</v>
      </c>
      <c r="D1175" t="str">
        <f>VLOOKUP(C1175,[1]Sheet1!$A:$B,2,)</f>
        <v>huboo</v>
      </c>
      <c r="E1175" s="1" t="s">
        <v>174</v>
      </c>
      <c r="F1175" t="str">
        <f t="array" ref="F1175">IF(VLOOKUP(A1175&amp;I1175,IF({1,0},'8.1论文（前端查询） 需要导入-待处理)'!E:E&amp;'8.1论文（前端查询） 需要导入-待处理)'!G:G,'8.1论文（前端查询） 需要导入-待处理)'!J:J),2,)="1","独立完成","合作完成")</f>
        <v>独立完成</v>
      </c>
      <c r="G1175" t="str">
        <f t="array" ref="G1175">VLOOKUP(A1175&amp;I1175,IF({1,0},'8.1论文（前端查询） 需要导入-待处理)'!E:E&amp;'8.1论文（前端查询） 需要导入-待处理)'!G:G,'8.1论文（前端查询） 需要导入-待处理)'!A:A),2,)</f>
        <v>2017</v>
      </c>
      <c r="H1175" t="str">
        <f>VLOOKUP(T1175,刊物分数!A:D,3,1)</f>
        <v>一般期刊、公开出版的论文集</v>
      </c>
      <c r="I1175" t="s">
        <v>34</v>
      </c>
      <c r="J1175" t="str">
        <f t="array" ref="J1175">VLOOKUP(A1175&amp;I1175,IF({1,0},'8.1论文（前端查询） 需要导入-待处理)'!E:E&amp;'8.1论文（前端查询） 需要导入-待处理)'!G:G,'8.1论文（前端查询） 需要导入-待处理)'!I:I),2,)</f>
        <v>2017-12-27 </v>
      </c>
      <c r="K1175" t="str">
        <f t="array" ref="K1175">VLOOKUP(A1175&amp;I1175,IF({1,0},'8.1论文（前端查询） 需要导入-待处理)'!E:E&amp;'8.1论文（前端查询） 需要导入-待处理)'!G:G,'8.1论文（前端查询） 需要导入-待处理)'!H:H),2,)</f>
        <v>0.3</v>
      </c>
      <c r="L1175" t="s">
        <v>27</v>
      </c>
      <c r="M1175" t="s">
        <v>177</v>
      </c>
      <c r="N1175" t="s">
        <v>29</v>
      </c>
      <c r="R1175" t="str">
        <f>CONCATENATE(E1175,"(",VLOOKUP(H1175,刊物分数!C:D,2,)*70%,")")</f>
        <v>hubo(14)</v>
      </c>
      <c r="T1175">
        <v>20</v>
      </c>
    </row>
    <row r="1176" hidden="1" spans="1:20">
      <c r="A1176" t="s">
        <v>3216</v>
      </c>
      <c r="B1176" s="9" t="s">
        <v>3094</v>
      </c>
      <c r="C1176" t="str">
        <f t="array" ref="C1176">IF(ISNA(VLOOKUP(A1176&amp;I1176&amp;"1",IF({1,0},'8.1论文（前端查询） 需要导入-待处理)'!E:E&amp;'8.1论文（前端查询） 需要导入-待处理)'!G:G&amp;'8.1论文（前端查询） 需要导入-待处理)'!K:K,'8.1论文（前端查询） 需要导入-待处理)'!B:B),2,)),VLOOKUP(A1176,IF({1,0},'8.1论文（前端查询） 需要导入-待处理)'!E:E,'8.1论文（前端查询） 需要导入-待处理)'!B:B),2,),VLOOKUP(A1176&amp;I1176&amp;"1",IF({1,0},'8.1论文（前端查询） 需要导入-待处理)'!E:E&amp;'8.1论文（前端查询） 需要导入-待处理)'!G:G&amp;'8.1论文（前端查询） 需要导入-待处理)'!K:K,'8.1论文（前端查询） 需要导入-待处理)'!B:B),2,))</f>
        <v>胡静锋</v>
      </c>
      <c r="D1176" t="str">
        <f>VLOOKUP(C1176,[1]Sheet1!$A:$B,2,)</f>
        <v>hujingfeng</v>
      </c>
      <c r="E1176" s="1" t="s">
        <v>2812</v>
      </c>
      <c r="F1176" t="str">
        <f t="array" ref="F1176">IF(VLOOKUP(A1176&amp;I1176,IF({1,0},'8.1论文（前端查询） 需要导入-待处理)'!E:E&amp;'8.1论文（前端查询） 需要导入-待处理)'!G:G,'8.1论文（前端查询） 需要导入-待处理)'!J:J),2,)="1","独立完成","合作完成")</f>
        <v>合作完成</v>
      </c>
      <c r="G1176" t="str">
        <f t="array" ref="G1176">VLOOKUP(A1176&amp;I1176,IF({1,0},'8.1论文（前端查询） 需要导入-待处理)'!E:E&amp;'8.1论文（前端查询） 需要导入-待处理)'!G:G,'8.1论文（前端查询） 需要导入-待处理)'!A:A),2,)</f>
        <v>2017</v>
      </c>
      <c r="H1176" t="str">
        <f>VLOOKUP(T1176,刊物分数!A:D,3,1)</f>
        <v>一般期刊、公开出版的论文集</v>
      </c>
      <c r="I1176" t="s">
        <v>3094</v>
      </c>
      <c r="J1176" t="str">
        <f t="array" ref="J1176">VLOOKUP(A1176&amp;I1176,IF({1,0},'8.1论文（前端查询） 需要导入-待处理)'!E:E&amp;'8.1论文（前端查询） 需要导入-待处理)'!G:G,'8.1论文（前端查询） 需要导入-待处理)'!I:I),2,)</f>
        <v>2017-03-31 </v>
      </c>
      <c r="K1176" t="str">
        <f t="array" ref="K1176">VLOOKUP(A1176&amp;I1176,IF({1,0},'8.1论文（前端查询） 需要导入-待处理)'!E:E&amp;'8.1论文（前端查询） 需要导入-待处理)'!G:G,'8.1论文（前端查询） 需要导入-待处理)'!H:H),2,)</f>
        <v>1.2</v>
      </c>
      <c r="L1176" t="s">
        <v>27</v>
      </c>
      <c r="M1176" t="s">
        <v>2814</v>
      </c>
      <c r="N1176" t="s">
        <v>29</v>
      </c>
      <c r="R1176" t="str">
        <f>CONCATENATE(E1176,"(",VLOOKUP(H1176,刊物分数!C:D,2,)*70%,")")</f>
        <v>hujingfeng(14)</v>
      </c>
      <c r="T1176">
        <v>12</v>
      </c>
    </row>
    <row r="1177" hidden="1" spans="1:20">
      <c r="A1177" t="s">
        <v>3218</v>
      </c>
      <c r="B1177" s="9" t="s">
        <v>3219</v>
      </c>
      <c r="C1177" t="str">
        <f t="array" ref="C1177">IF(ISNA(VLOOKUP(A1177&amp;I1177&amp;"1",IF({1,0},'8.1论文（前端查询） 需要导入-待处理)'!E:E&amp;'8.1论文（前端查询） 需要导入-待处理)'!G:G&amp;'8.1论文（前端查询） 需要导入-待处理)'!K:K,'8.1论文（前端查询） 需要导入-待处理)'!B:B),2,)),VLOOKUP(A1177,IF({1,0},'8.1论文（前端查询） 需要导入-待处理)'!E:E,'8.1论文（前端查询） 需要导入-待处理)'!B:B),2,),VLOOKUP(A1177&amp;I1177&amp;"1",IF({1,0},'8.1论文（前端查询） 需要导入-待处理)'!E:E&amp;'8.1论文（前端查询） 需要导入-待处理)'!G:G&amp;'8.1论文（前端查询） 需要导入-待处理)'!K:K,'8.1论文（前端查询） 需要导入-待处理)'!B:B),2,))</f>
        <v>胡静锋</v>
      </c>
      <c r="D1177" t="str">
        <f>VLOOKUP(C1177,[1]Sheet1!$A:$B,2,)</f>
        <v>hujingfeng</v>
      </c>
      <c r="E1177" s="1" t="s">
        <v>2812</v>
      </c>
      <c r="F1177" t="str">
        <f t="array" ref="F1177">IF(VLOOKUP(A1177&amp;I1177,IF({1,0},'8.1论文（前端查询） 需要导入-待处理)'!E:E&amp;'8.1论文（前端查询） 需要导入-待处理)'!G:G,'8.1论文（前端查询） 需要导入-待处理)'!J:J),2,)="1","独立完成","合作完成")</f>
        <v>独立完成</v>
      </c>
      <c r="G1177" t="str">
        <f t="array" ref="G1177">VLOOKUP(A1177&amp;I1177,IF({1,0},'8.1论文（前端查询） 需要导入-待处理)'!E:E&amp;'8.1论文（前端查询） 需要导入-待处理)'!G:G,'8.1论文（前端查询） 需要导入-待处理)'!A:A),2,)</f>
        <v>2017</v>
      </c>
      <c r="H1177" t="str">
        <f>VLOOKUP(T1177,刊物分数!A:D,3,1)</f>
        <v>一般期刊、公开出版的论文集</v>
      </c>
      <c r="I1177" t="s">
        <v>3219</v>
      </c>
      <c r="J1177" t="str">
        <f t="array" ref="J1177">VLOOKUP(A1177&amp;I1177,IF({1,0},'8.1论文（前端查询） 需要导入-待处理)'!E:E&amp;'8.1论文（前端查询） 需要导入-待处理)'!G:G,'8.1论文（前端查询） 需要导入-待处理)'!I:I),2,)</f>
        <v>2017-01-20 </v>
      </c>
      <c r="K1177" t="str">
        <f t="array" ref="K1177">VLOOKUP(A1177&amp;I1177,IF({1,0},'8.1论文（前端查询） 需要导入-待处理)'!E:E&amp;'8.1论文（前端查询） 需要导入-待处理)'!G:G,'8.1论文（前端查询） 需要导入-待处理)'!H:H),2,)</f>
        <v>1.2</v>
      </c>
      <c r="L1177" t="s">
        <v>27</v>
      </c>
      <c r="M1177" t="s">
        <v>2814</v>
      </c>
      <c r="N1177" t="s">
        <v>29</v>
      </c>
      <c r="R1177" t="str">
        <f>CONCATENATE(E1177,"(",VLOOKUP(H1177,刊物分数!C:D,2,)*70%,")")</f>
        <v>hujingfeng(14)</v>
      </c>
      <c r="T1177">
        <v>20</v>
      </c>
    </row>
    <row r="1178" hidden="1" spans="1:20">
      <c r="A1178" t="s">
        <v>3221</v>
      </c>
      <c r="B1178" s="9" t="s">
        <v>3222</v>
      </c>
      <c r="C1178" t="str">
        <f t="array" ref="C1178">IF(ISNA(VLOOKUP(A1178&amp;I1178&amp;"1",IF({1,0},'8.1论文（前端查询） 需要导入-待处理)'!E:E&amp;'8.1论文（前端查询） 需要导入-待处理)'!G:G&amp;'8.1论文（前端查询） 需要导入-待处理)'!K:K,'8.1论文（前端查询） 需要导入-待处理)'!B:B),2,)),VLOOKUP(A1178,IF({1,0},'8.1论文（前端查询） 需要导入-待处理)'!E:E,'8.1论文（前端查询） 需要导入-待处理)'!B:B),2,),VLOOKUP(A1178&amp;I1178&amp;"1",IF({1,0},'8.1论文（前端查询） 需要导入-待处理)'!E:E&amp;'8.1论文（前端查询） 需要导入-待处理)'!G:G&amp;'8.1论文（前端查询） 需要导入-待处理)'!K:K,'8.1论文（前端查询） 需要导入-待处理)'!B:B),2,))</f>
        <v>李重华</v>
      </c>
      <c r="D1178" t="str">
        <f>VLOOKUP(C1178,[1]Sheet1!$A:$B,2,)</f>
        <v>lichonghua</v>
      </c>
      <c r="E1178" s="1" t="s">
        <v>353</v>
      </c>
      <c r="F1178" t="str">
        <f t="array" ref="F1178">IF(VLOOKUP(A1178&amp;I1178,IF({1,0},'8.1论文（前端查询） 需要导入-待处理)'!E:E&amp;'8.1论文（前端查询） 需要导入-待处理)'!G:G,'8.1论文（前端查询） 需要导入-待处理)'!J:J),2,)="1","独立完成","合作完成")</f>
        <v>合作完成</v>
      </c>
      <c r="G1178" t="str">
        <f t="array" ref="G1178">VLOOKUP(A1178&amp;I1178,IF({1,0},'8.1论文（前端查询） 需要导入-待处理)'!E:E&amp;'8.1论文（前端查询） 需要导入-待处理)'!G:G,'8.1论文（前端查询） 需要导入-待处理)'!A:A),2,)</f>
        <v>2017</v>
      </c>
      <c r="H1178" t="str">
        <f>VLOOKUP(T1178,刊物分数!A:D,3,1)</f>
        <v>内部刊物</v>
      </c>
      <c r="I1178" t="s">
        <v>3222</v>
      </c>
      <c r="J1178" t="str">
        <f t="array" ref="J1178">VLOOKUP(A1178&amp;I1178,IF({1,0},'8.1论文（前端查询） 需要导入-待处理)'!E:E&amp;'8.1论文（前端查询） 需要导入-待处理)'!G:G,'8.1论文（前端查询） 需要导入-待处理)'!I:I),2,)</f>
        <v>2017-01-07 </v>
      </c>
      <c r="K1178" t="str">
        <f t="array" ref="K1178">VLOOKUP(A1178&amp;I1178,IF({1,0},'8.1论文（前端查询） 需要导入-待处理)'!E:E&amp;'8.1论文（前端查询） 需要导入-待处理)'!G:G,'8.1论文（前端查询） 需要导入-待处理)'!H:H),2,)</f>
        <v>1.2</v>
      </c>
      <c r="L1178" t="s">
        <v>27</v>
      </c>
      <c r="M1178" t="s">
        <v>3224</v>
      </c>
      <c r="N1178" t="s">
        <v>29</v>
      </c>
      <c r="R1178" t="str">
        <f>CONCATENATE(E1178,"(",VLOOKUP(H1178,刊物分数!C:D,2,)*70%,")")</f>
        <v>lichonghua(3.5)</v>
      </c>
      <c r="T1178">
        <v>1</v>
      </c>
    </row>
    <row r="1179" hidden="1" spans="1:20">
      <c r="A1179" t="s">
        <v>3225</v>
      </c>
      <c r="B1179" s="9" t="s">
        <v>307</v>
      </c>
      <c r="C1179" t="str">
        <f t="array" ref="C1179">IF(ISNA(VLOOKUP(A1179&amp;I1179&amp;"1",IF({1,0},'8.1论文（前端查询） 需要导入-待处理)'!E:E&amp;'8.1论文（前端查询） 需要导入-待处理)'!G:G&amp;'8.1论文（前端查询） 需要导入-待处理)'!K:K,'8.1论文（前端查询） 需要导入-待处理)'!B:B),2,)),VLOOKUP(A1179,IF({1,0},'8.1论文（前端查询） 需要导入-待处理)'!E:E,'8.1论文（前端查询） 需要导入-待处理)'!B:B),2,),VLOOKUP(A1179&amp;I1179&amp;"1",IF({1,0},'8.1论文（前端查询） 需要导入-待处理)'!E:E&amp;'8.1论文（前端查询） 需要导入-待处理)'!G:G&amp;'8.1论文（前端查询） 需要导入-待处理)'!K:K,'8.1论文（前端查询） 需要导入-待处理)'!B:B),2,))</f>
        <v>胡攀</v>
      </c>
      <c r="D1179" t="str">
        <f>VLOOKUP(C1179,[1]Sheet1!$A:$B,2,)</f>
        <v>hupan</v>
      </c>
      <c r="E1179" s="1" t="s">
        <v>189</v>
      </c>
      <c r="F1179" t="str">
        <f t="array" ref="F1179">IF(VLOOKUP(A1179&amp;I1179,IF({1,0},'8.1论文（前端查询） 需要导入-待处理)'!E:E&amp;'8.1论文（前端查询） 需要导入-待处理)'!G:G,'8.1论文（前端查询） 需要导入-待处理)'!J:J),2,)="1","独立完成","合作完成")</f>
        <v>独立完成</v>
      </c>
      <c r="G1179" t="str">
        <f t="array" ref="G1179">VLOOKUP(A1179&amp;I1179,IF({1,0},'8.1论文（前端查询） 需要导入-待处理)'!E:E&amp;'8.1论文（前端查询） 需要导入-待处理)'!G:G,'8.1论文（前端查询） 需要导入-待处理)'!A:A),2,)</f>
        <v>2017</v>
      </c>
      <c r="H1179" t="str">
        <f>VLOOKUP(T1179,刊物分数!A:D,3,1)</f>
        <v>一般期刊、公开出版的论文集</v>
      </c>
      <c r="I1179" t="s">
        <v>307</v>
      </c>
      <c r="J1179" t="str">
        <f t="array" ref="J1179">VLOOKUP(A1179&amp;I1179,IF({1,0},'8.1论文（前端查询） 需要导入-待处理)'!E:E&amp;'8.1论文（前端查询） 需要导入-待处理)'!G:G,'8.1论文（前端查询） 需要导入-待处理)'!I:I),2,)</f>
        <v>2017-09-11 </v>
      </c>
      <c r="K1179" t="str">
        <f t="array" ref="K1179">VLOOKUP(A1179&amp;I1179,IF({1,0},'8.1论文（前端查询） 需要导入-待处理)'!E:E&amp;'8.1论文（前端查询） 需要导入-待处理)'!G:G,'8.1论文（前端查询） 需要导入-待处理)'!H:H),2,)</f>
        <v>0.4</v>
      </c>
      <c r="L1179" t="s">
        <v>27</v>
      </c>
      <c r="M1179" t="s">
        <v>192</v>
      </c>
      <c r="N1179" t="s">
        <v>29</v>
      </c>
      <c r="R1179" t="str">
        <f>CONCATENATE(E1179,"(",VLOOKUP(H1179,刊物分数!C:D,2,)*70%,")")</f>
        <v>hupan(14)</v>
      </c>
      <c r="T1179">
        <v>10</v>
      </c>
    </row>
    <row r="1180" hidden="1" spans="1:20">
      <c r="A1180" t="s">
        <v>3227</v>
      </c>
      <c r="B1180" s="9" t="s">
        <v>3228</v>
      </c>
      <c r="C1180" t="str">
        <f t="array" ref="C1180">IF(ISNA(VLOOKUP(A1180&amp;I1180&amp;"1",IF({1,0},'8.1论文（前端查询） 需要导入-待处理)'!E:E&amp;'8.1论文（前端查询） 需要导入-待处理)'!G:G&amp;'8.1论文（前端查询） 需要导入-待处理)'!K:K,'8.1论文（前端查询） 需要导入-待处理)'!B:B),2,)),VLOOKUP(A1180,IF({1,0},'8.1论文（前端查询） 需要导入-待处理)'!E:E,'8.1论文（前端查询） 需要导入-待处理)'!B:B),2,),VLOOKUP(A1180&amp;I1180&amp;"1",IF({1,0},'8.1论文（前端查询） 需要导入-待处理)'!E:E&amp;'8.1论文（前端查询） 需要导入-待处理)'!G:G&amp;'8.1论文（前端查询） 需要导入-待处理)'!K:K,'8.1论文（前端查询） 需要导入-待处理)'!B:B),2,))</f>
        <v>胡攀</v>
      </c>
      <c r="D1180" t="str">
        <f>VLOOKUP(C1180,[1]Sheet1!$A:$B,2,)</f>
        <v>hupan</v>
      </c>
      <c r="E1180" s="1" t="s">
        <v>189</v>
      </c>
      <c r="F1180" t="str">
        <f t="array" ref="F1180">IF(VLOOKUP(A1180&amp;I1180,IF({1,0},'8.1论文（前端查询） 需要导入-待处理)'!E:E&amp;'8.1论文（前端查询） 需要导入-待处理)'!G:G,'8.1论文（前端查询） 需要导入-待处理)'!J:J),2,)="1","独立完成","合作完成")</f>
        <v>独立完成</v>
      </c>
      <c r="G1180" t="str">
        <f t="array" ref="G1180">VLOOKUP(A1180&amp;I1180,IF({1,0},'8.1论文（前端查询） 需要导入-待处理)'!E:E&amp;'8.1论文（前端查询） 需要导入-待处理)'!G:G,'8.1论文（前端查询） 需要导入-待处理)'!A:A),2,)</f>
        <v>2017</v>
      </c>
      <c r="H1180" t="str">
        <f>VLOOKUP(T1180,刊物分数!A:D,3,1)</f>
        <v>一般期刊、公开出版的论文集</v>
      </c>
      <c r="I1180" t="s">
        <v>3228</v>
      </c>
      <c r="J1180" t="str">
        <f t="array" ref="J1180">VLOOKUP(A1180&amp;I1180,IF({1,0},'8.1论文（前端查询） 需要导入-待处理)'!E:E&amp;'8.1论文（前端查询） 需要导入-待处理)'!G:G,'8.1论文（前端查询） 需要导入-待处理)'!I:I),2,)</f>
        <v>2017-09-21 </v>
      </c>
      <c r="K1180" t="str">
        <f t="array" ref="K1180">VLOOKUP(A1180&amp;I1180,IF({1,0},'8.1论文（前端查询） 需要导入-待处理)'!E:E&amp;'8.1论文（前端查询） 需要导入-待处理)'!G:G,'8.1论文（前端查询） 需要导入-待处理)'!H:H),2,)</f>
        <v>0.4</v>
      </c>
      <c r="L1180" t="s">
        <v>27</v>
      </c>
      <c r="M1180" t="s">
        <v>192</v>
      </c>
      <c r="N1180" t="s">
        <v>29</v>
      </c>
      <c r="R1180" t="str">
        <f>CONCATENATE(E1180,"(",VLOOKUP(H1180,刊物分数!C:D,2,)*70%,")")</f>
        <v>hupan(14)</v>
      </c>
      <c r="T1180">
        <v>10</v>
      </c>
    </row>
    <row r="1181" hidden="1" spans="1:20">
      <c r="A1181" t="s">
        <v>3221</v>
      </c>
      <c r="B1181" s="9" t="s">
        <v>42</v>
      </c>
      <c r="C1181" t="str">
        <f t="array" ref="C1181">IF(ISNA(VLOOKUP(A1181&amp;I1181&amp;"1",IF({1,0},'8.1论文（前端查询） 需要导入-待处理)'!E:E&amp;'8.1论文（前端查询） 需要导入-待处理)'!G:G&amp;'8.1论文（前端查询） 需要导入-待处理)'!K:K,'8.1论文（前端查询） 需要导入-待处理)'!B:B),2,)),VLOOKUP(A1181,IF({1,0},'8.1论文（前端查询） 需要导入-待处理)'!E:E,'8.1论文（前端查询） 需要导入-待处理)'!B:B),2,),VLOOKUP(A1181&amp;I1181&amp;"1",IF({1,0},'8.1论文（前端查询） 需要导入-待处理)'!E:E&amp;'8.1论文（前端查询） 需要导入-待处理)'!G:G&amp;'8.1论文（前端查询） 需要导入-待处理)'!K:K,'8.1论文（前端查询） 需要导入-待处理)'!B:B),2,))</f>
        <v>李重华</v>
      </c>
      <c r="D1181" t="str">
        <f>VLOOKUP(C1181,[1]Sheet1!$A:$B,2,)</f>
        <v>lichonghua</v>
      </c>
      <c r="E1181" s="1" t="s">
        <v>353</v>
      </c>
      <c r="F1181" t="str">
        <f t="array" ref="F1181">IF(VLOOKUP(A1181&amp;I1181,IF({1,0},'8.1论文（前端查询） 需要导入-待处理)'!E:E&amp;'8.1论文（前端查询） 需要导入-待处理)'!G:G,'8.1论文（前端查询） 需要导入-待处理)'!J:J),2,)="1","独立完成","合作完成")</f>
        <v>合作完成</v>
      </c>
      <c r="G1181" t="str">
        <f t="array" ref="G1181">VLOOKUP(A1181&amp;I1181,IF({1,0},'8.1论文（前端查询） 需要导入-待处理)'!E:E&amp;'8.1论文（前端查询） 需要导入-待处理)'!G:G,'8.1论文（前端查询） 需要导入-待处理)'!A:A),2,)</f>
        <v>2017</v>
      </c>
      <c r="H1181" t="str">
        <f>VLOOKUP(T1181,刊物分数!A:D,3,1)</f>
        <v>内部刊物</v>
      </c>
      <c r="I1181" t="s">
        <v>42</v>
      </c>
      <c r="J1181" t="str">
        <f t="array" ref="J1181">VLOOKUP(A1181&amp;I1181,IF({1,0},'8.1论文（前端查询） 需要导入-待处理)'!E:E&amp;'8.1论文（前端查询） 需要导入-待处理)'!G:G,'8.1论文（前端查询） 需要导入-待处理)'!I:I),2,)</f>
        <v>2017-01-13 </v>
      </c>
      <c r="K1181" t="str">
        <f t="array" ref="K1181">VLOOKUP(A1181&amp;I1181,IF({1,0},'8.1论文（前端查询） 需要导入-待处理)'!E:E&amp;'8.1论文（前端查询） 需要导入-待处理)'!G:G,'8.1论文（前端查询） 需要导入-待处理)'!H:H),2,)</f>
        <v>1.2</v>
      </c>
      <c r="L1181" t="s">
        <v>27</v>
      </c>
      <c r="M1181" t="s">
        <v>3224</v>
      </c>
      <c r="N1181" t="s">
        <v>29</v>
      </c>
      <c r="R1181" t="str">
        <f>CONCATENATE(E1181,"(",VLOOKUP(H1181,刊物分数!C:D,2,)*70%,")")</f>
        <v>lichonghua(3.5)</v>
      </c>
      <c r="T1181">
        <v>1</v>
      </c>
    </row>
    <row r="1182" hidden="1" spans="1:20">
      <c r="A1182" t="s">
        <v>3231</v>
      </c>
      <c r="B1182" s="9" t="s">
        <v>2826</v>
      </c>
      <c r="C1182" t="str">
        <f t="array" ref="C1182">IF(ISNA(VLOOKUP(A1182&amp;I1182&amp;"1",IF({1,0},'8.1论文（前端查询） 需要导入-待处理)'!E:E&amp;'8.1论文（前端查询） 需要导入-待处理)'!G:G&amp;'8.1论文（前端查询） 需要导入-待处理)'!K:K,'8.1论文（前端查询） 需要导入-待处理)'!B:B),2,)),VLOOKUP(A1182,IF({1,0},'8.1论文（前端查询） 需要导入-待处理)'!E:E,'8.1论文（前端查询） 需要导入-待处理)'!B:B),2,),VLOOKUP(A1182&amp;I1182&amp;"1",IF({1,0},'8.1论文（前端查询） 需要导入-待处理)'!E:E&amp;'8.1论文（前端查询） 需要导入-待处理)'!G:G&amp;'8.1论文（前端查询） 需要导入-待处理)'!K:K,'8.1论文（前端查询） 需要导入-待处理)'!B:B),2,))</f>
        <v>黄意武</v>
      </c>
      <c r="D1182" t="str">
        <f>VLOOKUP(C1182,[1]Sheet1!$A:$B,2,)</f>
        <v>huangyiwu</v>
      </c>
      <c r="E1182" s="1" t="s">
        <v>201</v>
      </c>
      <c r="F1182" t="str">
        <f t="array" ref="F1182">IF(VLOOKUP(A1182&amp;I1182,IF({1,0},'8.1论文（前端查询） 需要导入-待处理)'!E:E&amp;'8.1论文（前端查询） 需要导入-待处理)'!G:G,'8.1论文（前端查询） 需要导入-待处理)'!J:J),2,)="1","独立完成","合作完成")</f>
        <v>合作完成</v>
      </c>
      <c r="G1182" t="str">
        <f t="array" ref="G1182">VLOOKUP(A1182&amp;I1182,IF({1,0},'8.1论文（前端查询） 需要导入-待处理)'!E:E&amp;'8.1论文（前端查询） 需要导入-待处理)'!G:G,'8.1论文（前端查询） 需要导入-待处理)'!A:A),2,)</f>
        <v>2017</v>
      </c>
      <c r="H1182" t="str">
        <f>VLOOKUP(T1182,刊物分数!A:D,3,1)</f>
        <v>内部刊物</v>
      </c>
      <c r="I1182" t="s">
        <v>2826</v>
      </c>
      <c r="J1182" t="str">
        <f t="array" ref="J1182">VLOOKUP(A1182&amp;I1182,IF({1,0},'8.1论文（前端查询） 需要导入-待处理)'!E:E&amp;'8.1论文（前端查询） 需要导入-待处理)'!G:G,'8.1论文（前端查询） 需要导入-待处理)'!I:I),2,)</f>
        <v>2017-06-01 </v>
      </c>
      <c r="K1182" t="str">
        <f t="array" ref="K1182">VLOOKUP(A1182&amp;I1182,IF({1,0},'8.1论文（前端查询） 需要导入-待处理)'!E:E&amp;'8.1论文（前端查询） 需要导入-待处理)'!G:G,'8.1论文（前端查询） 需要导入-待处理)'!H:H),2,)</f>
        <v>0.6</v>
      </c>
      <c r="L1182" t="s">
        <v>27</v>
      </c>
      <c r="M1182" t="s">
        <v>204</v>
      </c>
      <c r="N1182" t="s">
        <v>29</v>
      </c>
      <c r="R1182" t="str">
        <f>CONCATENATE(E1182,"(",VLOOKUP(H1182,刊物分数!C:D,2,)*70%,")")</f>
        <v>huangyiwu(3.5)</v>
      </c>
      <c r="T1182">
        <v>2</v>
      </c>
    </row>
    <row r="1183" hidden="1" spans="1:20">
      <c r="A1183" t="s">
        <v>3233</v>
      </c>
      <c r="B1183" s="9" t="s">
        <v>3234</v>
      </c>
      <c r="C1183" t="str">
        <f t="array" ref="C1183">IF(ISNA(VLOOKUP(A1183&amp;I1183&amp;"1",IF({1,0},'8.1论文（前端查询） 需要导入-待处理)'!E:E&amp;'8.1论文（前端查询） 需要导入-待处理)'!G:G&amp;'8.1论文（前端查询） 需要导入-待处理)'!K:K,'8.1论文（前端查询） 需要导入-待处理)'!B:B),2,)),VLOOKUP(A1183,IF({1,0},'8.1论文（前端查询） 需要导入-待处理)'!E:E,'8.1论文（前端查询） 需要导入-待处理)'!B:B),2,),VLOOKUP(A1183&amp;I1183&amp;"1",IF({1,0},'8.1论文（前端查询） 需要导入-待处理)'!E:E&amp;'8.1论文（前端查询） 需要导入-待处理)'!G:G&amp;'8.1论文（前端查询） 需要导入-待处理)'!K:K,'8.1论文（前端查询） 需要导入-待处理)'!B:B),2,))</f>
        <v>黄意武</v>
      </c>
      <c r="D1183" t="str">
        <f>VLOOKUP(C1183,[1]Sheet1!$A:$B,2,)</f>
        <v>huangyiwu</v>
      </c>
      <c r="E1183" s="1" t="s">
        <v>201</v>
      </c>
      <c r="F1183" t="str">
        <f t="array" ref="F1183">IF(VLOOKUP(A1183&amp;I1183,IF({1,0},'8.1论文（前端查询） 需要导入-待处理)'!E:E&amp;'8.1论文（前端查询） 需要导入-待处理)'!G:G,'8.1论文（前端查询） 需要导入-待处理)'!J:J),2,)="1","独立完成","合作完成")</f>
        <v>合作完成</v>
      </c>
      <c r="G1183" t="str">
        <f t="array" ref="G1183">VLOOKUP(A1183&amp;I1183,IF({1,0},'8.1论文（前端查询） 需要导入-待处理)'!E:E&amp;'8.1论文（前端查询） 需要导入-待处理)'!G:G,'8.1论文（前端查询） 需要导入-待处理)'!A:A),2,)</f>
        <v>2017</v>
      </c>
      <c r="H1183" t="str">
        <f>VLOOKUP(T1183,刊物分数!A:D,3,1)</f>
        <v>内部刊物</v>
      </c>
      <c r="I1183" t="s">
        <v>3234</v>
      </c>
      <c r="J1183" t="str">
        <f t="array" ref="J1183">VLOOKUP(A1183&amp;I1183,IF({1,0},'8.1论文（前端查询） 需要导入-待处理)'!E:E&amp;'8.1论文（前端查询） 需要导入-待处理)'!G:G,'8.1论文（前端查询） 需要导入-待处理)'!I:I),2,)</f>
        <v>2017-01-15 </v>
      </c>
      <c r="K1183" t="str">
        <f t="array" ref="K1183">VLOOKUP(A1183&amp;I1183,IF({1,0},'8.1论文（前端查询） 需要导入-待处理)'!E:E&amp;'8.1论文（前端查询） 需要导入-待处理)'!G:G,'8.1论文（前端查询） 需要导入-待处理)'!H:H),2,)</f>
        <v>0.55</v>
      </c>
      <c r="L1183" t="s">
        <v>27</v>
      </c>
      <c r="M1183" t="s">
        <v>204</v>
      </c>
      <c r="N1183" t="s">
        <v>29</v>
      </c>
      <c r="R1183" t="str">
        <f>CONCATENATE(E1183,"(",VLOOKUP(H1183,刊物分数!C:D,2,)*70%,")")</f>
        <v>huangyiwu(3.5)</v>
      </c>
      <c r="T1183">
        <v>3</v>
      </c>
    </row>
    <row r="1184" hidden="1" spans="1:20">
      <c r="A1184" t="s">
        <v>3236</v>
      </c>
      <c r="B1184" s="9" t="s">
        <v>2115</v>
      </c>
      <c r="C1184" t="str">
        <f t="array" ref="C1184">IF(ISNA(VLOOKUP(A1184&amp;I1184&amp;"1",IF({1,0},'8.1论文（前端查询） 需要导入-待处理)'!E:E&amp;'8.1论文（前端查询） 需要导入-待处理)'!G:G&amp;'8.1论文（前端查询） 需要导入-待处理)'!K:K,'8.1论文（前端查询） 需要导入-待处理)'!B:B),2,)),VLOOKUP(A1184,IF({1,0},'8.1论文（前端查询） 需要导入-待处理)'!E:E,'8.1论文（前端查询） 需要导入-待处理)'!B:B),2,),VLOOKUP(A1184&amp;I1184&amp;"1",IF({1,0},'8.1论文（前端查询） 需要导入-待处理)'!E:E&amp;'8.1论文（前端查询） 需要导入-待处理)'!G:G&amp;'8.1论文（前端查询） 需要导入-待处理)'!K:K,'8.1论文（前端查询） 需要导入-待处理)'!B:B),2,))</f>
        <v>黄意武</v>
      </c>
      <c r="D1184" t="str">
        <f>VLOOKUP(C1184,[1]Sheet1!$A:$B,2,)</f>
        <v>huangyiwu</v>
      </c>
      <c r="E1184" s="1" t="s">
        <v>201</v>
      </c>
      <c r="F1184" t="str">
        <f t="array" ref="F1184">IF(VLOOKUP(A1184&amp;I1184,IF({1,0},'8.1论文（前端查询） 需要导入-待处理)'!E:E&amp;'8.1论文（前端查询） 需要导入-待处理)'!G:G,'8.1论文（前端查询） 需要导入-待处理)'!J:J),2,)="1","独立完成","合作完成")</f>
        <v>合作完成</v>
      </c>
      <c r="G1184" t="str">
        <f t="array" ref="G1184">VLOOKUP(A1184&amp;I1184,IF({1,0},'8.1论文（前端查询） 需要导入-待处理)'!E:E&amp;'8.1论文（前端查询） 需要导入-待处理)'!G:G,'8.1论文（前端查询） 需要导入-待处理)'!A:A),2,)</f>
        <v>2017</v>
      </c>
      <c r="H1184" t="str">
        <f>VLOOKUP(T1184,刊物分数!A:D,3,1)</f>
        <v>一般核心期刊</v>
      </c>
      <c r="I1184" t="s">
        <v>2115</v>
      </c>
      <c r="J1184" t="str">
        <f t="array" ref="J1184">VLOOKUP(A1184&amp;I1184,IF({1,0},'8.1论文（前端查询） 需要导入-待处理)'!E:E&amp;'8.1论文（前端查询） 需要导入-待处理)'!G:G,'8.1论文（前端查询） 需要导入-待处理)'!I:I),2,)</f>
        <v>2017-03-31 </v>
      </c>
      <c r="K1184" t="str">
        <f t="array" ref="K1184">VLOOKUP(A1184&amp;I1184,IF({1,0},'8.1论文（前端查询） 需要导入-待处理)'!E:E&amp;'8.1论文（前端查询） 需要导入-待处理)'!G:G,'8.1论文（前端查询） 需要导入-待处理)'!H:H),2,)</f>
        <v>0.8</v>
      </c>
      <c r="L1184" t="s">
        <v>27</v>
      </c>
      <c r="M1184" t="s">
        <v>204</v>
      </c>
      <c r="N1184" t="s">
        <v>29</v>
      </c>
      <c r="R1184" t="str">
        <f>CONCATENATE(E1184,"(",VLOOKUP(H1184,刊物分数!C:D,2,)*70%,")")</f>
        <v>huangyiwu(42)</v>
      </c>
      <c r="T1184">
        <v>30</v>
      </c>
    </row>
    <row r="1185" hidden="1" spans="1:20">
      <c r="A1185" t="s">
        <v>3237</v>
      </c>
      <c r="B1185" s="9" t="s">
        <v>3238</v>
      </c>
      <c r="C1185" t="str">
        <f t="array" ref="C1185">IF(ISNA(VLOOKUP(A1185&amp;I1185&amp;"1",IF({1,0},'8.1论文（前端查询） 需要导入-待处理)'!E:E&amp;'8.1论文（前端查询） 需要导入-待处理)'!G:G&amp;'8.1论文（前端查询） 需要导入-待处理)'!K:K,'8.1论文（前端查询） 需要导入-待处理)'!B:B),2,)),VLOOKUP(A1185,IF({1,0},'8.1论文（前端查询） 需要导入-待处理)'!E:E,'8.1论文（前端查询） 需要导入-待处理)'!B:B),2,),VLOOKUP(A1185&amp;I1185&amp;"1",IF({1,0},'8.1论文（前端查询） 需要导入-待处理)'!E:E&amp;'8.1论文（前端查询） 需要导入-待处理)'!G:G&amp;'8.1论文（前端查询） 需要导入-待处理)'!K:K,'8.1论文（前端查询） 需要导入-待处理)'!B:B),2,))</f>
        <v>黄意武</v>
      </c>
      <c r="D1185" t="str">
        <f>VLOOKUP(C1185,[1]Sheet1!$A:$B,2,)</f>
        <v>huangyiwu</v>
      </c>
      <c r="E1185" s="1" t="s">
        <v>201</v>
      </c>
      <c r="F1185" t="str">
        <f t="array" ref="F1185">IF(VLOOKUP(A1185&amp;I1185,IF({1,0},'8.1论文（前端查询） 需要导入-待处理)'!E:E&amp;'8.1论文（前端查询） 需要导入-待处理)'!G:G,'8.1论文（前端查询） 需要导入-待处理)'!J:J),2,)="1","独立完成","合作完成")</f>
        <v>合作完成</v>
      </c>
      <c r="G1185" t="str">
        <f t="array" ref="G1185">VLOOKUP(A1185&amp;I1185,IF({1,0},'8.1论文（前端查询） 需要导入-待处理)'!E:E&amp;'8.1论文（前端查询） 需要导入-待处理)'!G:G,'8.1论文（前端查询） 需要导入-待处理)'!A:A),2,)</f>
        <v>2017</v>
      </c>
      <c r="H1185" t="str">
        <f>VLOOKUP(T1185,刊物分数!A:D,3,1)</f>
        <v>一般核心期刊</v>
      </c>
      <c r="I1185" t="s">
        <v>3238</v>
      </c>
      <c r="J1185" t="str">
        <f t="array" ref="J1185">VLOOKUP(A1185&amp;I1185,IF({1,0},'8.1论文（前端查询） 需要导入-待处理)'!E:E&amp;'8.1论文（前端查询） 需要导入-待处理)'!G:G,'8.1论文（前端查询） 需要导入-待处理)'!I:I),2,)</f>
        <v>2017-10-15 </v>
      </c>
      <c r="K1185" t="str">
        <f t="array" ref="K1185">VLOOKUP(A1185&amp;I1185,IF({1,0},'8.1论文（前端查询） 需要导入-待处理)'!E:E&amp;'8.1论文（前端查询） 需要导入-待处理)'!G:G,'8.1论文（前端查询） 需要导入-待处理)'!H:H),2,)</f>
        <v>1</v>
      </c>
      <c r="L1185" t="s">
        <v>27</v>
      </c>
      <c r="M1185" t="s">
        <v>204</v>
      </c>
      <c r="N1185" t="s">
        <v>29</v>
      </c>
      <c r="R1185" t="str">
        <f>CONCATENATE(E1185,"(",VLOOKUP(H1185,刊物分数!C:D,2,)*70%,")")</f>
        <v>huangyiwu(42)</v>
      </c>
      <c r="T1185">
        <v>30</v>
      </c>
    </row>
    <row r="1186" hidden="1" spans="1:20">
      <c r="A1186" t="s">
        <v>3240</v>
      </c>
      <c r="B1186" s="9" t="s">
        <v>3241</v>
      </c>
      <c r="C1186" t="str">
        <f t="array" ref="C1186">IF(ISNA(VLOOKUP(A1186&amp;I1186&amp;"1",IF({1,0},'8.1论文（前端查询） 需要导入-待处理)'!E:E&amp;'8.1论文（前端查询） 需要导入-待处理)'!G:G&amp;'8.1论文（前端查询） 需要导入-待处理)'!K:K,'8.1论文（前端查询） 需要导入-待处理)'!B:B),2,)),VLOOKUP(A1186,IF({1,0},'8.1论文（前端查询） 需要导入-待处理)'!E:E,'8.1论文（前端查询） 需要导入-待处理)'!B:B),2,),VLOOKUP(A1186&amp;I1186&amp;"1",IF({1,0},'8.1论文（前端查询） 需要导入-待处理)'!E:E&amp;'8.1论文（前端查询） 需要导入-待处理)'!G:G&amp;'8.1论文（前端查询） 需要导入-待处理)'!K:K,'8.1论文（前端查询） 需要导入-待处理)'!B:B),2,))</f>
        <v>江薇薇</v>
      </c>
      <c r="D1186" t="str">
        <f>VLOOKUP(C1186,[1]Sheet1!$A:$B,2,)</f>
        <v>jiangweiwei</v>
      </c>
      <c r="E1186" s="1" t="s">
        <v>223</v>
      </c>
      <c r="F1186" t="str">
        <f t="array" ref="F1186">IF(VLOOKUP(A1186&amp;I1186,IF({1,0},'8.1论文（前端查询） 需要导入-待处理)'!E:E&amp;'8.1论文（前端查询） 需要导入-待处理)'!G:G,'8.1论文（前端查询） 需要导入-待处理)'!J:J),2,)="1","独立完成","合作完成")</f>
        <v>独立完成</v>
      </c>
      <c r="G1186" t="str">
        <f t="array" ref="G1186">VLOOKUP(A1186&amp;I1186,IF({1,0},'8.1论文（前端查询） 需要导入-待处理)'!E:E&amp;'8.1论文（前端查询） 需要导入-待处理)'!G:G,'8.1论文（前端查询） 需要导入-待处理)'!A:A),2,)</f>
        <v>2017</v>
      </c>
      <c r="H1186" t="str">
        <f>VLOOKUP(T1186,刊物分数!A:D,3,1)</f>
        <v>一般期刊、公开出版的论文集</v>
      </c>
      <c r="I1186" t="s">
        <v>3241</v>
      </c>
      <c r="J1186" t="str">
        <f t="array" ref="J1186">VLOOKUP(A1186&amp;I1186,IF({1,0},'8.1论文（前端查询） 需要导入-待处理)'!E:E&amp;'8.1论文（前端查询） 需要导入-待处理)'!G:G,'8.1论文（前端查询） 需要导入-待处理)'!I:I),2,)</f>
        <v>2017-03-30 </v>
      </c>
      <c r="K1186" t="str">
        <f t="array" ref="K1186">VLOOKUP(A1186&amp;I1186,IF({1,0},'8.1论文（前端查询） 需要导入-待处理)'!E:E&amp;'8.1论文（前端查询） 需要导入-待处理)'!G:G,'8.1论文（前端查询） 需要导入-待处理)'!H:H),2,)</f>
        <v>0.8</v>
      </c>
      <c r="L1186" t="s">
        <v>27</v>
      </c>
      <c r="M1186" t="s">
        <v>225</v>
      </c>
      <c r="N1186" t="s">
        <v>29</v>
      </c>
      <c r="R1186" t="str">
        <f>CONCATENATE(E1186,"(",VLOOKUP(H1186,刊物分数!C:D,2,)*70%,")")</f>
        <v>jiangweiwei(14)</v>
      </c>
      <c r="T1186">
        <v>10</v>
      </c>
    </row>
    <row r="1187" hidden="1" spans="1:20">
      <c r="A1187" t="s">
        <v>3243</v>
      </c>
      <c r="B1187" s="9" t="s">
        <v>3244</v>
      </c>
      <c r="C1187" t="str">
        <f t="array" ref="C1187">IF(ISNA(VLOOKUP(A1187&amp;I1187&amp;"1",IF({1,0},'8.1论文（前端查询） 需要导入-待处理)'!E:E&amp;'8.1论文（前端查询） 需要导入-待处理)'!G:G&amp;'8.1论文（前端查询） 需要导入-待处理)'!K:K,'8.1论文（前端查询） 需要导入-待处理)'!B:B),2,)),VLOOKUP(A1187,IF({1,0},'8.1论文（前端查询） 需要导入-待处理)'!E:E,'8.1论文（前端查询） 需要导入-待处理)'!B:B),2,),VLOOKUP(A1187&amp;I1187&amp;"1",IF({1,0},'8.1论文（前端查询） 需要导入-待处理)'!E:E&amp;'8.1论文（前端查询） 需要导入-待处理)'!G:G&amp;'8.1论文（前端查询） 需要导入-待处理)'!K:K,'8.1论文（前端查询） 需要导入-待处理)'!B:B),2,))</f>
        <v>柯昌波</v>
      </c>
      <c r="D1187" t="str">
        <f>VLOOKUP(C1187,[1]Sheet1!$A:$B,2,)</f>
        <v>kechangbo</v>
      </c>
      <c r="E1187" s="1" t="s">
        <v>761</v>
      </c>
      <c r="F1187" t="str">
        <f t="array" ref="F1187">IF(VLOOKUP(A1187&amp;I1187,IF({1,0},'8.1论文（前端查询） 需要导入-待处理)'!E:E&amp;'8.1论文（前端查询） 需要导入-待处理)'!G:G,'8.1论文（前端查询） 需要导入-待处理)'!J:J),2,)="1","独立完成","合作完成")</f>
        <v>独立完成</v>
      </c>
      <c r="G1187" t="str">
        <f t="array" ref="G1187">VLOOKUP(A1187&amp;I1187,IF({1,0},'8.1论文（前端查询） 需要导入-待处理)'!E:E&amp;'8.1论文（前端查询） 需要导入-待处理)'!G:G,'8.1论文（前端查询） 需要导入-待处理)'!A:A),2,)</f>
        <v>2017</v>
      </c>
      <c r="H1187" t="str">
        <f>VLOOKUP(T1187,刊物分数!A:D,3,1)</f>
        <v>一般期刊、公开出版的论文集</v>
      </c>
      <c r="I1187" t="s">
        <v>3244</v>
      </c>
      <c r="J1187" t="str">
        <f t="array" ref="J1187">VLOOKUP(A1187&amp;I1187,IF({1,0},'8.1论文（前端查询） 需要导入-待处理)'!E:E&amp;'8.1论文（前端查询） 需要导入-待处理)'!G:G,'8.1论文（前端查询） 需要导入-待处理)'!I:I),2,)</f>
        <v>2017-01-12 </v>
      </c>
      <c r="K1187" t="str">
        <f t="array" ref="K1187">VLOOKUP(A1187&amp;I1187,IF({1,0},'8.1论文（前端查询） 需要导入-待处理)'!E:E&amp;'8.1论文（前端查询） 需要导入-待处理)'!G:G,'8.1论文（前端查询） 需要导入-待处理)'!H:H),2,)</f>
        <v>0.7</v>
      </c>
      <c r="L1187" t="s">
        <v>27</v>
      </c>
      <c r="M1187" t="s">
        <v>764</v>
      </c>
      <c r="N1187" t="s">
        <v>29</v>
      </c>
      <c r="R1187" t="str">
        <f>CONCATENATE(E1187,"(",VLOOKUP(H1187,刊物分数!C:D,2,)*70%,")")</f>
        <v>kechangbo(14)</v>
      </c>
      <c r="T1187">
        <v>10</v>
      </c>
    </row>
    <row r="1188" hidden="1" spans="1:20">
      <c r="A1188" t="s">
        <v>3246</v>
      </c>
      <c r="B1188" s="9" t="s">
        <v>3247</v>
      </c>
      <c r="C1188" t="str">
        <f t="array" ref="C1188">IF(ISNA(VLOOKUP(A1188&amp;I1188&amp;"1",IF({1,0},'8.1论文（前端查询） 需要导入-待处理)'!E:E&amp;'8.1论文（前端查询） 需要导入-待处理)'!G:G&amp;'8.1论文（前端查询） 需要导入-待处理)'!K:K,'8.1论文（前端查询） 需要导入-待处理)'!B:B),2,)),VLOOKUP(A1188,IF({1,0},'8.1论文（前端查询） 需要导入-待处理)'!E:E,'8.1论文（前端查询） 需要导入-待处理)'!B:B),2,),VLOOKUP(A1188&amp;I1188&amp;"1",IF({1,0},'8.1论文（前端查询） 需要导入-待处理)'!E:E&amp;'8.1论文（前端查询） 需要导入-待处理)'!G:G&amp;'8.1论文（前端查询） 需要导入-待处理)'!K:K,'8.1论文（前端查询） 需要导入-待处理)'!B:B),2,))</f>
        <v>许玉明</v>
      </c>
      <c r="D1188" t="str">
        <f>VLOOKUP(C1188,[1]Sheet1!$A:$B,2,)</f>
        <v>xuyuming</v>
      </c>
      <c r="E1188" s="1" t="s">
        <v>229</v>
      </c>
      <c r="F1188" t="str">
        <f t="array" ref="F1188">IF(VLOOKUP(A1188&amp;I1188,IF({1,0},'8.1论文（前端查询） 需要导入-待处理)'!E:E&amp;'8.1论文（前端查询） 需要导入-待处理)'!G:G,'8.1论文（前端查询） 需要导入-待处理)'!J:J),2,)="1","独立完成","合作完成")</f>
        <v>合作完成</v>
      </c>
      <c r="G1188" t="str">
        <f t="array" ref="G1188">VLOOKUP(A1188&amp;I1188,IF({1,0},'8.1论文（前端查询） 需要导入-待处理)'!E:E&amp;'8.1论文（前端查询） 需要导入-待处理)'!G:G,'8.1论文（前端查询） 需要导入-待处理)'!A:A),2,)</f>
        <v>2017</v>
      </c>
      <c r="H1188" t="str">
        <f>VLOOKUP(T1188,刊物分数!A:D,3,1)</f>
        <v>内部刊物</v>
      </c>
      <c r="I1188" t="s">
        <v>3247</v>
      </c>
      <c r="J1188" t="str">
        <f t="array" ref="J1188">VLOOKUP(A1188&amp;I1188,IF({1,0},'8.1论文（前端查询） 需要导入-待处理)'!E:E&amp;'8.1论文（前端查询） 需要导入-待处理)'!G:G,'8.1论文（前端查询） 需要导入-待处理)'!I:I),2,)</f>
        <v>2017-01-12 </v>
      </c>
      <c r="K1188" t="str">
        <f t="array" ref="K1188">VLOOKUP(A1188&amp;I1188,IF({1,0},'8.1论文（前端查询） 需要导入-待处理)'!E:E&amp;'8.1论文（前端查询） 需要导入-待处理)'!G:G,'8.1论文（前端查询） 需要导入-待处理)'!H:H),2,)</f>
        <v>0.6</v>
      </c>
      <c r="L1188" t="s">
        <v>27</v>
      </c>
      <c r="M1188" t="s">
        <v>231</v>
      </c>
      <c r="N1188" t="s">
        <v>29</v>
      </c>
      <c r="R1188" t="str">
        <f>CONCATENATE(E1188,"(",VLOOKUP(H1188,刊物分数!C:D,2,)*70%,")")</f>
        <v>xuyuming(3.5)</v>
      </c>
      <c r="T1188">
        <v>4</v>
      </c>
    </row>
    <row r="1189" hidden="1" spans="1:20">
      <c r="A1189" t="s">
        <v>3248</v>
      </c>
      <c r="B1189" s="9" t="s">
        <v>1108</v>
      </c>
      <c r="C1189" t="str">
        <f t="array" ref="C1189">IF(ISNA(VLOOKUP(A1189&amp;I1189&amp;"1",IF({1,0},'8.1论文（前端查询） 需要导入-待处理)'!E:E&amp;'8.1论文（前端查询） 需要导入-待处理)'!G:G&amp;'8.1论文（前端查询） 需要导入-待处理)'!K:K,'8.1论文（前端查询） 需要导入-待处理)'!B:B),2,)),VLOOKUP(A1189,IF({1,0},'8.1论文（前端查询） 需要导入-待处理)'!E:E,'8.1论文（前端查询） 需要导入-待处理)'!B:B),2,),VLOOKUP(A1189&amp;I1189&amp;"1",IF({1,0},'8.1论文（前端查询） 需要导入-待处理)'!E:E&amp;'8.1论文（前端查询） 需要导入-待处理)'!G:G&amp;'8.1论文（前端查询） 需要导入-待处理)'!K:K,'8.1论文（前端查询） 需要导入-待处理)'!B:B),2,))</f>
        <v>黎智洪</v>
      </c>
      <c r="D1189" t="str">
        <f>VLOOKUP(C1189,[1]Sheet1!$A:$B,2,)</f>
        <v>lizhihong</v>
      </c>
      <c r="E1189" s="1" t="s">
        <v>235</v>
      </c>
      <c r="F1189" t="str">
        <f t="array" ref="F1189">IF(VLOOKUP(A1189&amp;I1189,IF({1,0},'8.1论文（前端查询） 需要导入-待处理)'!E:E&amp;'8.1论文（前端查询） 需要导入-待处理)'!G:G,'8.1论文（前端查询） 需要导入-待处理)'!J:J),2,)="1","独立完成","合作完成")</f>
        <v>独立完成</v>
      </c>
      <c r="G1189" t="str">
        <f t="array" ref="G1189">VLOOKUP(A1189&amp;I1189,IF({1,0},'8.1论文（前端查询） 需要导入-待处理)'!E:E&amp;'8.1论文（前端查询） 需要导入-待处理)'!G:G,'8.1论文（前端查询） 需要导入-待处理)'!A:A),2,)</f>
        <v>2017</v>
      </c>
      <c r="H1189" t="str">
        <f>VLOOKUP(T1189,刊物分数!A:D,3,1)</f>
        <v>一般期刊、公开出版的论文集</v>
      </c>
      <c r="I1189" t="s">
        <v>1108</v>
      </c>
      <c r="J1189" t="str">
        <f t="array" ref="J1189">VLOOKUP(A1189&amp;I1189,IF({1,0},'8.1论文（前端查询） 需要导入-待处理)'!E:E&amp;'8.1论文（前端查询） 需要导入-待处理)'!G:G,'8.1论文（前端查询） 需要导入-待处理)'!I:I),2,)</f>
        <v>2017-09-22 </v>
      </c>
      <c r="K1189" t="str">
        <f t="array" ref="K1189">VLOOKUP(A1189&amp;I1189,IF({1,0},'8.1论文（前端查询） 需要导入-待处理)'!E:E&amp;'8.1论文（前端查询） 需要导入-待处理)'!G:G,'8.1论文（前端查询） 需要导入-待处理)'!H:H),2,)</f>
        <v>0.4</v>
      </c>
      <c r="L1189" t="s">
        <v>27</v>
      </c>
      <c r="M1189" t="s">
        <v>237</v>
      </c>
      <c r="N1189" t="s">
        <v>29</v>
      </c>
      <c r="R1189" t="str">
        <f>CONCATENATE(E1189,"(",VLOOKUP(H1189,刊物分数!C:D,2,)*70%,")")</f>
        <v>lizhihong(14)</v>
      </c>
      <c r="T1189">
        <v>20</v>
      </c>
    </row>
    <row r="1190" hidden="1" spans="1:20">
      <c r="A1190" t="s">
        <v>3250</v>
      </c>
      <c r="B1190" s="9" t="s">
        <v>1416</v>
      </c>
      <c r="C1190" t="str">
        <f t="array" ref="C1190">IF(ISNA(VLOOKUP(A1190&amp;I1190&amp;"1",IF({1,0},'8.1论文（前端查询） 需要导入-待处理)'!E:E&amp;'8.1论文（前端查询） 需要导入-待处理)'!G:G&amp;'8.1论文（前端查询） 需要导入-待处理)'!K:K,'8.1论文（前端查询） 需要导入-待处理)'!B:B),2,)),VLOOKUP(A1190,IF({1,0},'8.1论文（前端查询） 需要导入-待处理)'!E:E,'8.1论文（前端查询） 需要导入-待处理)'!B:B),2,),VLOOKUP(A1190&amp;I1190&amp;"1",IF({1,0},'8.1论文（前端查询） 需要导入-待处理)'!E:E&amp;'8.1论文（前端查询） 需要导入-待处理)'!G:G&amp;'8.1论文（前端查询） 需要导入-待处理)'!K:K,'8.1论文（前端查询） 需要导入-待处理)'!B:B),2,))</f>
        <v>黎智洪</v>
      </c>
      <c r="D1190" t="str">
        <f>VLOOKUP(C1190,[1]Sheet1!$A:$B,2,)</f>
        <v>lizhihong</v>
      </c>
      <c r="E1190" s="1" t="s">
        <v>235</v>
      </c>
      <c r="F1190" t="str">
        <f t="array" ref="F1190">IF(VLOOKUP(A1190&amp;I1190,IF({1,0},'8.1论文（前端查询） 需要导入-待处理)'!E:E&amp;'8.1论文（前端查询） 需要导入-待处理)'!G:G,'8.1论文（前端查询） 需要导入-待处理)'!J:J),2,)="1","独立完成","合作完成")</f>
        <v>独立完成</v>
      </c>
      <c r="G1190" t="str">
        <f t="array" ref="G1190">VLOOKUP(A1190&amp;I1190,IF({1,0},'8.1论文（前端查询） 需要导入-待处理)'!E:E&amp;'8.1论文（前端查询） 需要导入-待处理)'!G:G,'8.1论文（前端查询） 需要导入-待处理)'!A:A),2,)</f>
        <v>2017</v>
      </c>
      <c r="H1190" t="str">
        <f>VLOOKUP(T1190,刊物分数!A:D,3,1)</f>
        <v>一般核心期刊</v>
      </c>
      <c r="I1190" t="s">
        <v>1416</v>
      </c>
      <c r="J1190" t="str">
        <f t="array" ref="J1190">VLOOKUP(A1190&amp;I1190,IF({1,0},'8.1论文（前端查询） 需要导入-待处理)'!E:E&amp;'8.1论文（前端查询） 需要导入-待处理)'!G:G,'8.1论文（前端查询） 需要导入-待处理)'!I:I),2,)</f>
        <v>2017-08-31 </v>
      </c>
      <c r="K1190" t="str">
        <f t="array" ref="K1190">VLOOKUP(A1190&amp;I1190,IF({1,0},'8.1论文（前端查询） 需要导入-待处理)'!E:E&amp;'8.1论文（前端查询） 需要导入-待处理)'!G:G,'8.1论文（前端查询） 需要导入-待处理)'!H:H),2,)</f>
        <v>0.3</v>
      </c>
      <c r="L1190" t="s">
        <v>27</v>
      </c>
      <c r="M1190" t="s">
        <v>237</v>
      </c>
      <c r="N1190" t="s">
        <v>29</v>
      </c>
      <c r="R1190" t="str">
        <f>CONCATENATE(E1190,"(",VLOOKUP(H1190,刊物分数!C:D,2,)*70%,")")</f>
        <v>lizhihong(42)</v>
      </c>
      <c r="T1190">
        <v>60</v>
      </c>
    </row>
    <row r="1191" hidden="1" spans="1:20">
      <c r="A1191" t="s">
        <v>3251</v>
      </c>
      <c r="B1191" s="9" t="s">
        <v>3252</v>
      </c>
      <c r="C1191" t="str">
        <f t="array" ref="C1191">IF(ISNA(VLOOKUP(A1191&amp;I1191&amp;"1",IF({1,0},'8.1论文（前端查询） 需要导入-待处理)'!E:E&amp;'8.1论文（前端查询） 需要导入-待处理)'!G:G&amp;'8.1论文（前端查询） 需要导入-待处理)'!K:K,'8.1论文（前端查询） 需要导入-待处理)'!B:B),2,)),VLOOKUP(A1191,IF({1,0},'8.1论文（前端查询） 需要导入-待处理)'!E:E,'8.1论文（前端查询） 需要导入-待处理)'!B:B),2,),VLOOKUP(A1191&amp;I1191&amp;"1",IF({1,0},'8.1论文（前端查询） 需要导入-待处理)'!E:E&amp;'8.1论文（前端查询） 需要导入-待处理)'!G:G&amp;'8.1论文（前端查询） 需要导入-待处理)'!K:K,'8.1论文（前端查询） 需要导入-待处理)'!B:B),2,))</f>
        <v>黎智洪</v>
      </c>
      <c r="D1191" t="str">
        <f>VLOOKUP(C1191,[1]Sheet1!$A:$B,2,)</f>
        <v>lizhihong</v>
      </c>
      <c r="E1191" s="1" t="s">
        <v>235</v>
      </c>
      <c r="F1191" t="str">
        <f t="array" ref="F1191">IF(VLOOKUP(A1191&amp;I1191,IF({1,0},'8.1论文（前端查询） 需要导入-待处理)'!E:E&amp;'8.1论文（前端查询） 需要导入-待处理)'!G:G,'8.1论文（前端查询） 需要导入-待处理)'!J:J),2,)="1","独立完成","合作完成")</f>
        <v>独立完成</v>
      </c>
      <c r="G1191" t="str">
        <f t="array" ref="G1191">VLOOKUP(A1191&amp;I1191,IF({1,0},'8.1论文（前端查询） 需要导入-待处理)'!E:E&amp;'8.1论文（前端查询） 需要导入-待处理)'!G:G,'8.1论文（前端查询） 需要导入-待处理)'!A:A),2,)</f>
        <v>2017</v>
      </c>
      <c r="H1191" t="str">
        <f>VLOOKUP(T1191,刊物分数!A:D,3,1)</f>
        <v>一般期刊、公开出版的论文集</v>
      </c>
      <c r="I1191" t="s">
        <v>3252</v>
      </c>
      <c r="J1191" t="str">
        <f t="array" ref="J1191">VLOOKUP(A1191&amp;I1191,IF({1,0},'8.1论文（前端查询） 需要导入-待处理)'!E:E&amp;'8.1论文（前端查询） 需要导入-待处理)'!G:G,'8.1论文（前端查询） 需要导入-待处理)'!I:I),2,)</f>
        <v>2017-02-01 </v>
      </c>
      <c r="K1191" t="str">
        <f t="array" ref="K1191">VLOOKUP(A1191&amp;I1191,IF({1,0},'8.1论文（前端查询） 需要导入-待处理)'!E:E&amp;'8.1论文（前端查询） 需要导入-待处理)'!G:G,'8.1论文（前端查询） 需要导入-待处理)'!H:H),2,)</f>
        <v>0.4</v>
      </c>
      <c r="L1191" t="s">
        <v>27</v>
      </c>
      <c r="M1191" t="s">
        <v>237</v>
      </c>
      <c r="N1191" t="s">
        <v>29</v>
      </c>
      <c r="R1191" t="str">
        <f>CONCATENATE(E1191,"(",VLOOKUP(H1191,刊物分数!C:D,2,)*70%,")")</f>
        <v>lizhihong(14)</v>
      </c>
      <c r="T1191">
        <v>10</v>
      </c>
    </row>
    <row r="1192" hidden="1" spans="1:20">
      <c r="A1192" t="s">
        <v>3254</v>
      </c>
      <c r="B1192" s="9" t="s">
        <v>3255</v>
      </c>
      <c r="C1192" t="str">
        <f t="array" ref="C1192">IF(ISNA(VLOOKUP(A1192&amp;I1192&amp;"1",IF({1,0},'8.1论文（前端查询） 需要导入-待处理)'!E:E&amp;'8.1论文（前端查询） 需要导入-待处理)'!G:G&amp;'8.1论文（前端查询） 需要导入-待处理)'!K:K,'8.1论文（前端查询） 需要导入-待处理)'!B:B),2,)),VLOOKUP(A1192,IF({1,0},'8.1论文（前端查询） 需要导入-待处理)'!E:E,'8.1论文（前端查询） 需要导入-待处理)'!B:B),2,),VLOOKUP(A1192&amp;I1192&amp;"1",IF({1,0},'8.1论文（前端查询） 需要导入-待处理)'!E:E&amp;'8.1论文（前端查询） 需要导入-待处理)'!G:G&amp;'8.1论文（前端查询） 需要导入-待处理)'!K:K,'8.1论文（前端查询） 需要导入-待处理)'!B:B),2,))</f>
        <v>黎智洪</v>
      </c>
      <c r="D1192" t="str">
        <f>VLOOKUP(C1192,[1]Sheet1!$A:$B,2,)</f>
        <v>lizhihong</v>
      </c>
      <c r="E1192" s="1" t="s">
        <v>235</v>
      </c>
      <c r="F1192" t="str">
        <f t="array" ref="F1192">IF(VLOOKUP(A1192&amp;I1192,IF({1,0},'8.1论文（前端查询） 需要导入-待处理)'!E:E&amp;'8.1论文（前端查询） 需要导入-待处理)'!G:G,'8.1论文（前端查询） 需要导入-待处理)'!J:J),2,)="1","独立完成","合作完成")</f>
        <v>独立完成</v>
      </c>
      <c r="G1192" t="str">
        <f t="array" ref="G1192">VLOOKUP(A1192&amp;I1192,IF({1,0},'8.1论文（前端查询） 需要导入-待处理)'!E:E&amp;'8.1论文（前端查询） 需要导入-待处理)'!G:G,'8.1论文（前端查询） 需要导入-待处理)'!A:A),2,)</f>
        <v>2017</v>
      </c>
      <c r="H1192" t="str">
        <f>VLOOKUP(T1192,刊物分数!A:D,3,1)</f>
        <v>一般期刊、公开出版的论文集</v>
      </c>
      <c r="I1192" t="s">
        <v>3255</v>
      </c>
      <c r="J1192" t="str">
        <f t="array" ref="J1192">VLOOKUP(A1192&amp;I1192,IF({1,0},'8.1论文（前端查询） 需要导入-待处理)'!E:E&amp;'8.1论文（前端查询） 需要导入-待处理)'!G:G,'8.1论文（前端查询） 需要导入-待处理)'!I:I),2,)</f>
        <v>2017-02-01 </v>
      </c>
      <c r="K1192" t="str">
        <f t="array" ref="K1192">VLOOKUP(A1192&amp;I1192,IF({1,0},'8.1论文（前端查询） 需要导入-待处理)'!E:E&amp;'8.1论文（前端查询） 需要导入-待处理)'!G:G,'8.1论文（前端查询） 需要导入-待处理)'!H:H),2,)</f>
        <v>0.6</v>
      </c>
      <c r="L1192" t="s">
        <v>27</v>
      </c>
      <c r="M1192" t="s">
        <v>237</v>
      </c>
      <c r="N1192" t="s">
        <v>29</v>
      </c>
      <c r="R1192" t="str">
        <f>CONCATENATE(E1192,"(",VLOOKUP(H1192,刊物分数!C:D,2,)*70%,")")</f>
        <v>lizhihong(14)</v>
      </c>
      <c r="T1192">
        <v>10</v>
      </c>
    </row>
    <row r="1193" hidden="1" spans="1:20">
      <c r="A1193" t="s">
        <v>3256</v>
      </c>
      <c r="B1193" s="9" t="s">
        <v>3257</v>
      </c>
      <c r="C1193" t="str">
        <f t="array" ref="C1193">IF(ISNA(VLOOKUP(A1193&amp;I1193&amp;"1",IF({1,0},'8.1论文（前端查询） 需要导入-待处理)'!E:E&amp;'8.1论文（前端查询） 需要导入-待处理)'!G:G&amp;'8.1论文（前端查询） 需要导入-待处理)'!K:K,'8.1论文（前端查询） 需要导入-待处理)'!B:B),2,)),VLOOKUP(A1193,IF({1,0},'8.1论文（前端查询） 需要导入-待处理)'!E:E,'8.1论文（前端查询） 需要导入-待处理)'!B:B),2,),VLOOKUP(A1193&amp;I1193&amp;"1",IF({1,0},'8.1论文（前端查询） 需要导入-待处理)'!E:E&amp;'8.1论文（前端查询） 需要导入-待处理)'!G:G&amp;'8.1论文（前端查询） 需要导入-待处理)'!K:K,'8.1论文（前端查询） 需要导入-待处理)'!B:B),2,))</f>
        <v>李春艳</v>
      </c>
      <c r="D1193" t="str">
        <f>VLOOKUP(C1193,[1]Sheet1!$A:$B,2,)</f>
        <v>lichunyan</v>
      </c>
      <c r="E1193" s="1" t="s">
        <v>241</v>
      </c>
      <c r="F1193" t="str">
        <f t="array" ref="F1193">IF(VLOOKUP(A1193&amp;I1193,IF({1,0},'8.1论文（前端查询） 需要导入-待处理)'!E:E&amp;'8.1论文（前端查询） 需要导入-待处理)'!G:G,'8.1论文（前端查询） 需要导入-待处理)'!J:J),2,)="1","独立完成","合作完成")</f>
        <v>独立完成</v>
      </c>
      <c r="G1193" t="str">
        <f t="array" ref="G1193">VLOOKUP(A1193&amp;I1193,IF({1,0},'8.1论文（前端查询） 需要导入-待处理)'!E:E&amp;'8.1论文（前端查询） 需要导入-待处理)'!G:G,'8.1论文（前端查询） 需要导入-待处理)'!A:A),2,)</f>
        <v>2017</v>
      </c>
      <c r="H1193" t="str">
        <f>VLOOKUP(T1193,刊物分数!A:D,3,1)</f>
        <v>一般期刊、公开出版的论文集</v>
      </c>
      <c r="I1193" t="s">
        <v>3257</v>
      </c>
      <c r="J1193" t="str">
        <f t="array" ref="J1193">VLOOKUP(A1193&amp;I1193,IF({1,0},'8.1论文（前端查询） 需要导入-待处理)'!E:E&amp;'8.1论文（前端查询） 需要导入-待处理)'!G:G,'8.1论文（前端查询） 需要导入-待处理)'!I:I),2,)</f>
        <v>2017-06-15 </v>
      </c>
      <c r="K1193" t="str">
        <f t="array" ref="K1193">VLOOKUP(A1193&amp;I1193,IF({1,0},'8.1论文（前端查询） 需要导入-待处理)'!E:E&amp;'8.1论文（前端查询） 需要导入-待处理)'!G:G,'8.1论文（前端查询） 需要导入-待处理)'!H:H),2,)</f>
        <v>0.3</v>
      </c>
      <c r="L1193" t="s">
        <v>27</v>
      </c>
      <c r="M1193" t="s">
        <v>242</v>
      </c>
      <c r="N1193" t="s">
        <v>29</v>
      </c>
      <c r="R1193" t="str">
        <f>CONCATENATE(E1193,"(",VLOOKUP(H1193,刊物分数!C:D,2,)*70%,")")</f>
        <v>lichunyan(14)</v>
      </c>
      <c r="T1193">
        <v>10</v>
      </c>
    </row>
    <row r="1194" hidden="1" spans="1:20">
      <c r="A1194" t="s">
        <v>3259</v>
      </c>
      <c r="B1194" s="9" t="s">
        <v>3260</v>
      </c>
      <c r="C1194" t="str">
        <f t="array" ref="C1194">IF(ISNA(VLOOKUP(A1194&amp;I1194&amp;"1",IF({1,0},'8.1论文（前端查询） 需要导入-待处理)'!E:E&amp;'8.1论文（前端查询） 需要导入-待处理)'!G:G&amp;'8.1论文（前端查询） 需要导入-待处理)'!K:K,'8.1论文（前端查询） 需要导入-待处理)'!B:B),2,)),VLOOKUP(A1194,IF({1,0},'8.1论文（前端查询） 需要导入-待处理)'!E:E,'8.1论文（前端查询） 需要导入-待处理)'!B:B),2,),VLOOKUP(A1194&amp;I1194&amp;"1",IF({1,0},'8.1论文（前端查询） 需要导入-待处理)'!E:E&amp;'8.1论文（前端查询） 需要导入-待处理)'!G:G&amp;'8.1论文（前端查询） 需要导入-待处理)'!K:K,'8.1论文（前端查询） 需要导入-待处理)'!B:B),2,))</f>
        <v>李春艳</v>
      </c>
      <c r="D1194" t="str">
        <f>VLOOKUP(C1194,[1]Sheet1!$A:$B,2,)</f>
        <v>lichunyan</v>
      </c>
      <c r="E1194" s="1" t="s">
        <v>241</v>
      </c>
      <c r="F1194" t="str">
        <f t="array" ref="F1194">IF(VLOOKUP(A1194&amp;I1194,IF({1,0},'8.1论文（前端查询） 需要导入-待处理)'!E:E&amp;'8.1论文（前端查询） 需要导入-待处理)'!G:G,'8.1论文（前端查询） 需要导入-待处理)'!J:J),2,)="1","独立完成","合作完成")</f>
        <v>合作完成</v>
      </c>
      <c r="G1194" t="str">
        <f t="array" ref="G1194">VLOOKUP(A1194&amp;I1194,IF({1,0},'8.1论文（前端查询） 需要导入-待处理)'!E:E&amp;'8.1论文（前端查询） 需要导入-待处理)'!G:G,'8.1论文（前端查询） 需要导入-待处理)'!A:A),2,)</f>
        <v>2017</v>
      </c>
      <c r="H1194" t="str">
        <f>VLOOKUP(T1194,刊物分数!A:D,3,1)</f>
        <v>一般期刊、公开出版的论文集</v>
      </c>
      <c r="I1194" t="s">
        <v>3260</v>
      </c>
      <c r="J1194" t="str">
        <f t="array" ref="J1194">VLOOKUP(A1194&amp;I1194,IF({1,0},'8.1论文（前端查询） 需要导入-待处理)'!E:E&amp;'8.1论文（前端查询） 需要导入-待处理)'!G:G,'8.1论文（前端查询） 需要导入-待处理)'!I:I),2,)</f>
        <v>2017-07-07 </v>
      </c>
      <c r="K1194" t="str">
        <f t="array" ref="K1194">VLOOKUP(A1194&amp;I1194,IF({1,0},'8.1论文（前端查询） 需要导入-待处理)'!E:E&amp;'8.1论文（前端查询） 需要导入-待处理)'!G:G,'8.1论文（前端查询） 需要导入-待处理)'!H:H),2,)</f>
        <v>0.5</v>
      </c>
      <c r="L1194" t="s">
        <v>27</v>
      </c>
      <c r="M1194" t="s">
        <v>242</v>
      </c>
      <c r="N1194" t="s">
        <v>29</v>
      </c>
      <c r="R1194" t="str">
        <f>CONCATENATE(E1194,"(",VLOOKUP(H1194,刊物分数!C:D,2,)*70%,")")</f>
        <v>lichunyan(14)</v>
      </c>
      <c r="T1194">
        <v>10</v>
      </c>
    </row>
    <row r="1195" hidden="1" spans="1:20">
      <c r="A1195" t="s">
        <v>3262</v>
      </c>
      <c r="B1195" s="9" t="s">
        <v>3260</v>
      </c>
      <c r="C1195" t="str">
        <f t="array" ref="C1195">IF(ISNA(VLOOKUP(A1195&amp;I1195&amp;"1",IF({1,0},'8.1论文（前端查询） 需要导入-待处理)'!E:E&amp;'8.1论文（前端查询） 需要导入-待处理)'!G:G&amp;'8.1论文（前端查询） 需要导入-待处理)'!K:K,'8.1论文（前端查询） 需要导入-待处理)'!B:B),2,)),VLOOKUP(A1195,IF({1,0},'8.1论文（前端查询） 需要导入-待处理)'!E:E,'8.1论文（前端查询） 需要导入-待处理)'!B:B),2,),VLOOKUP(A1195&amp;I1195&amp;"1",IF({1,0},'8.1论文（前端查询） 需要导入-待处理)'!E:E&amp;'8.1论文（前端查询） 需要导入-待处理)'!G:G&amp;'8.1论文（前端查询） 需要导入-待处理)'!K:K,'8.1论文（前端查询） 需要导入-待处理)'!B:B),2,))</f>
        <v>李春艳</v>
      </c>
      <c r="D1195" t="str">
        <f>VLOOKUP(C1195,[1]Sheet1!$A:$B,2,)</f>
        <v>lichunyan</v>
      </c>
      <c r="E1195" s="1" t="s">
        <v>241</v>
      </c>
      <c r="F1195" t="str">
        <f t="array" ref="F1195">IF(VLOOKUP(A1195&amp;I1195,IF({1,0},'8.1论文（前端查询） 需要导入-待处理)'!E:E&amp;'8.1论文（前端查询） 需要导入-待处理)'!G:G,'8.1论文（前端查询） 需要导入-待处理)'!J:J),2,)="1","独立完成","合作完成")</f>
        <v>合作完成</v>
      </c>
      <c r="G1195" t="str">
        <f t="array" ref="G1195">VLOOKUP(A1195&amp;I1195,IF({1,0},'8.1论文（前端查询） 需要导入-待处理)'!E:E&amp;'8.1论文（前端查询） 需要导入-待处理)'!G:G,'8.1论文（前端查询） 需要导入-待处理)'!A:A),2,)</f>
        <v>2017</v>
      </c>
      <c r="H1195" t="str">
        <f>VLOOKUP(T1195,刊物分数!A:D,3,1)</f>
        <v>一般期刊、公开出版的论文集</v>
      </c>
      <c r="I1195" t="s">
        <v>3260</v>
      </c>
      <c r="J1195" t="str">
        <f t="array" ref="J1195">VLOOKUP(A1195&amp;I1195,IF({1,0},'8.1论文（前端查询） 需要导入-待处理)'!E:E&amp;'8.1论文（前端查询） 需要导入-待处理)'!G:G,'8.1论文（前端查询） 需要导入-待处理)'!I:I),2,)</f>
        <v>2017-09-01 </v>
      </c>
      <c r="K1195" t="str">
        <f t="array" ref="K1195">VLOOKUP(A1195&amp;I1195,IF({1,0},'8.1论文（前端查询） 需要导入-待处理)'!E:E&amp;'8.1论文（前端查询） 需要导入-待处理)'!G:G,'8.1论文（前端查询） 需要导入-待处理)'!H:H),2,)</f>
        <v>0.48</v>
      </c>
      <c r="L1195" t="s">
        <v>27</v>
      </c>
      <c r="M1195" t="s">
        <v>242</v>
      </c>
      <c r="N1195" t="s">
        <v>29</v>
      </c>
      <c r="R1195" t="str">
        <f>CONCATENATE(E1195,"(",VLOOKUP(H1195,刊物分数!C:D,2,)*70%,")")</f>
        <v>lichunyan(14)</v>
      </c>
      <c r="T1195">
        <v>10</v>
      </c>
    </row>
    <row r="1196" hidden="1" spans="1:20">
      <c r="A1196" t="s">
        <v>3265</v>
      </c>
      <c r="B1196" s="9" t="s">
        <v>42</v>
      </c>
      <c r="C1196" t="str">
        <f t="array" ref="C1196">IF(ISNA(VLOOKUP(A1196&amp;I1196&amp;"1",IF({1,0},'8.1论文（前端查询） 需要导入-待处理)'!E:E&amp;'8.1论文（前端查询） 需要导入-待处理)'!G:G&amp;'8.1论文（前端查询） 需要导入-待处理)'!K:K,'8.1论文（前端查询） 需要导入-待处理)'!B:B),2,)),VLOOKUP(A1196,IF({1,0},'8.1论文（前端查询） 需要导入-待处理)'!E:E,'8.1论文（前端查询） 需要导入-待处理)'!B:B),2,),VLOOKUP(A1196&amp;I1196&amp;"1",IF({1,0},'8.1论文（前端查询） 需要导入-待处理)'!E:E&amp;'8.1论文（前端查询） 需要导入-待处理)'!G:G&amp;'8.1论文（前端查询） 需要导入-待处理)'!K:K,'8.1论文（前端查询） 需要导入-待处理)'!B:B),2,))</f>
        <v>李玲</v>
      </c>
      <c r="D1196" t="str">
        <f>VLOOKUP(C1196,[1]Sheet1!$A:$B,2,)</f>
        <v>liling</v>
      </c>
      <c r="E1196" s="1" t="s">
        <v>285</v>
      </c>
      <c r="F1196" t="str">
        <f t="array" ref="F1196">IF(VLOOKUP(A1196&amp;I1196,IF({1,0},'8.1论文（前端查询） 需要导入-待处理)'!E:E&amp;'8.1论文（前端查询） 需要导入-待处理)'!G:G,'8.1论文（前端查询） 需要导入-待处理)'!J:J),2,)="1","独立完成","合作完成")</f>
        <v>独立完成</v>
      </c>
      <c r="G1196" t="str">
        <f t="array" ref="G1196">VLOOKUP(A1196&amp;I1196,IF({1,0},'8.1论文（前端查询） 需要导入-待处理)'!E:E&amp;'8.1论文（前端查询） 需要导入-待处理)'!G:G,'8.1论文（前端查询） 需要导入-待处理)'!A:A),2,)</f>
        <v>2017</v>
      </c>
      <c r="H1196" t="str">
        <f>VLOOKUP(T1196,刊物分数!A:D,3,1)</f>
        <v>一般期刊、公开出版的论文集</v>
      </c>
      <c r="I1196" t="s">
        <v>42</v>
      </c>
      <c r="J1196" t="str">
        <f t="array" ref="J1196">VLOOKUP(A1196&amp;I1196,IF({1,0},'8.1论文（前端查询） 需要导入-待处理)'!E:E&amp;'8.1论文（前端查询） 需要导入-待处理)'!G:G,'8.1论文（前端查询） 需要导入-待处理)'!I:I),2,)</f>
        <v>2017-01-13 </v>
      </c>
      <c r="K1196" t="str">
        <f t="array" ref="K1196">VLOOKUP(A1196&amp;I1196,IF({1,0},'8.1论文（前端查询） 需要导入-待处理)'!E:E&amp;'8.1论文（前端查询） 需要导入-待处理)'!G:G,'8.1论文（前端查询） 需要导入-待处理)'!H:H),2,)</f>
        <v>1.3</v>
      </c>
      <c r="L1196" t="s">
        <v>27</v>
      </c>
      <c r="M1196" t="s">
        <v>287</v>
      </c>
      <c r="N1196" t="s">
        <v>29</v>
      </c>
      <c r="R1196" t="str">
        <f>CONCATENATE(E1196,"(",VLOOKUP(H1196,刊物分数!C:D,2,)*70%,")")</f>
        <v>liling(14)</v>
      </c>
      <c r="T1196">
        <v>10</v>
      </c>
    </row>
    <row r="1197" hidden="1" spans="1:20">
      <c r="A1197" t="s">
        <v>3266</v>
      </c>
      <c r="B1197" s="9" t="s">
        <v>3203</v>
      </c>
      <c r="C1197" t="str">
        <f t="array" ref="C1197">IF(ISNA(VLOOKUP(A1197&amp;I1197&amp;"1",IF({1,0},'8.1论文（前端查询） 需要导入-待处理)'!E:E&amp;'8.1论文（前端查询） 需要导入-待处理)'!G:G&amp;'8.1论文（前端查询） 需要导入-待处理)'!K:K,'8.1论文（前端查询） 需要导入-待处理)'!B:B),2,)),VLOOKUP(A1197,IF({1,0},'8.1论文（前端查询） 需要导入-待处理)'!E:E,'8.1论文（前端查询） 需要导入-待处理)'!B:B),2,),VLOOKUP(A1197&amp;I1197&amp;"1",IF({1,0},'8.1论文（前端查询） 需要导入-待处理)'!E:E&amp;'8.1论文（前端查询） 需要导入-待处理)'!G:G&amp;'8.1论文（前端查询） 需要导入-待处理)'!K:K,'8.1论文（前端查询） 需要导入-待处理)'!B:B),2,))</f>
        <v>李玲</v>
      </c>
      <c r="D1197" t="str">
        <f>VLOOKUP(C1197,[1]Sheet1!$A:$B,2,)</f>
        <v>liling</v>
      </c>
      <c r="E1197" s="1" t="s">
        <v>285</v>
      </c>
      <c r="F1197" t="str">
        <f t="array" ref="F1197">IF(VLOOKUP(A1197&amp;I1197,IF({1,0},'8.1论文（前端查询） 需要导入-待处理)'!E:E&amp;'8.1论文（前端查询） 需要导入-待处理)'!G:G,'8.1论文（前端查询） 需要导入-待处理)'!J:J),2,)="1","独立完成","合作完成")</f>
        <v>独立完成</v>
      </c>
      <c r="G1197" t="str">
        <f t="array" ref="G1197">VLOOKUP(A1197&amp;I1197,IF({1,0},'8.1论文（前端查询） 需要导入-待处理)'!E:E&amp;'8.1论文（前端查询） 需要导入-待处理)'!G:G,'8.1论文（前端查询） 需要导入-待处理)'!A:A),2,)</f>
        <v>2017</v>
      </c>
      <c r="H1197" t="str">
        <f>VLOOKUP(T1197,刊物分数!A:D,3,1)</f>
        <v>一般期刊、公开出版的论文集</v>
      </c>
      <c r="I1197" t="s">
        <v>3203</v>
      </c>
      <c r="J1197" t="str">
        <f t="array" ref="J1197">VLOOKUP(A1197&amp;I1197,IF({1,0},'8.1论文（前端查询） 需要导入-待处理)'!E:E&amp;'8.1论文（前端查询） 需要导入-待处理)'!G:G,'8.1论文（前端查询） 需要导入-待处理)'!I:I),2,)</f>
        <v>2017-01-11 </v>
      </c>
      <c r="K1197" t="str">
        <f t="array" ref="K1197">VLOOKUP(A1197&amp;I1197,IF({1,0},'8.1论文（前端查询） 需要导入-待处理)'!E:E&amp;'8.1论文（前端查询） 需要导入-待处理)'!G:G,'8.1论文（前端查询） 需要导入-待处理)'!H:H),2,)</f>
        <v>1.2</v>
      </c>
      <c r="L1197" t="s">
        <v>27</v>
      </c>
      <c r="M1197" t="s">
        <v>287</v>
      </c>
      <c r="N1197" t="s">
        <v>29</v>
      </c>
      <c r="R1197" t="str">
        <f>CONCATENATE(E1197,"(",VLOOKUP(H1197,刊物分数!C:D,2,)*70%,")")</f>
        <v>liling(14)</v>
      </c>
      <c r="T1197">
        <v>10</v>
      </c>
    </row>
    <row r="1198" hidden="1" spans="1:20">
      <c r="A1198" t="s">
        <v>3268</v>
      </c>
      <c r="B1198" s="9" t="s">
        <v>3269</v>
      </c>
      <c r="C1198" t="str">
        <f t="array" ref="C1198">IF(ISNA(VLOOKUP(A1198&amp;I1198&amp;"1",IF({1,0},'8.1论文（前端查询） 需要导入-待处理)'!E:E&amp;'8.1论文（前端查询） 需要导入-待处理)'!G:G&amp;'8.1论文（前端查询） 需要导入-待处理)'!K:K,'8.1论文（前端查询） 需要导入-待处理)'!B:B),2,)),VLOOKUP(A1198,IF({1,0},'8.1论文（前端查询） 需要导入-待处理)'!E:E,'8.1论文（前端查询） 需要导入-待处理)'!B:B),2,),VLOOKUP(A1198&amp;I1198&amp;"1",IF({1,0},'8.1论文（前端查询） 需要导入-待处理)'!E:E&amp;'8.1论文（前端查询） 需要导入-待处理)'!G:G&amp;'8.1论文（前端查询） 需要导入-待处理)'!K:K,'8.1论文（前端查询） 需要导入-待处理)'!B:B),2,))</f>
        <v>李万慧</v>
      </c>
      <c r="D1198" t="str">
        <f>VLOOKUP(C1198,[1]Sheet1!$A:$B,2,)</f>
        <v>liwanhui</v>
      </c>
      <c r="E1198" s="1" t="s">
        <v>816</v>
      </c>
      <c r="F1198" t="str">
        <f t="array" ref="F1198">IF(VLOOKUP(A1198&amp;I1198,IF({1,0},'8.1论文（前端查询） 需要导入-待处理)'!E:E&amp;'8.1论文（前端查询） 需要导入-待处理)'!G:G,'8.1论文（前端查询） 需要导入-待处理)'!J:J),2,)="1","独立完成","合作完成")</f>
        <v>独立完成</v>
      </c>
      <c r="G1198" t="str">
        <f t="array" ref="G1198">VLOOKUP(A1198&amp;I1198,IF({1,0},'8.1论文（前端查询） 需要导入-待处理)'!E:E&amp;'8.1论文（前端查询） 需要导入-待处理)'!G:G,'8.1论文（前端查询） 需要导入-待处理)'!A:A),2,)</f>
        <v>2017</v>
      </c>
      <c r="H1198" t="str">
        <f>VLOOKUP(T1198,刊物分数!A:D,3,1)</f>
        <v>一般核心期刊</v>
      </c>
      <c r="I1198" t="s">
        <v>3269</v>
      </c>
      <c r="J1198" t="str">
        <f t="array" ref="J1198">VLOOKUP(A1198&amp;I1198,IF({1,0},'8.1论文（前端查询） 需要导入-待处理)'!E:E&amp;'8.1论文（前端查询） 需要导入-待处理)'!G:G,'8.1论文（前端查询） 需要导入-待处理)'!I:I),2,)</f>
        <v>2017-02-15 </v>
      </c>
      <c r="K1198" t="str">
        <f t="array" ref="K1198">VLOOKUP(A1198&amp;I1198,IF({1,0},'8.1论文（前端查询） 需要导入-待处理)'!E:E&amp;'8.1论文（前端查询） 需要导入-待处理)'!G:G,'8.1论文（前端查询） 需要导入-待处理)'!H:H),2,)</f>
        <v>0.5</v>
      </c>
      <c r="L1198" t="s">
        <v>27</v>
      </c>
      <c r="M1198" t="s">
        <v>820</v>
      </c>
      <c r="N1198" t="s">
        <v>29</v>
      </c>
      <c r="R1198" t="str">
        <f>CONCATENATE(E1198,"(",VLOOKUP(H1198,刊物分数!C:D,2,)*70%,")")</f>
        <v>liwanhui(42)</v>
      </c>
      <c r="T1198">
        <v>30</v>
      </c>
    </row>
    <row r="1199" hidden="1" spans="1:20">
      <c r="A1199" t="s">
        <v>3271</v>
      </c>
      <c r="B1199" s="9" t="s">
        <v>1562</v>
      </c>
      <c r="C1199" t="str">
        <f t="array" ref="C1199">IF(ISNA(VLOOKUP(A1199&amp;I1199&amp;"1",IF({1,0},'8.1论文（前端查询） 需要导入-待处理)'!E:E&amp;'8.1论文（前端查询） 需要导入-待处理)'!G:G&amp;'8.1论文（前端查询） 需要导入-待处理)'!K:K,'8.1论文（前端查询） 需要导入-待处理)'!B:B),2,)),VLOOKUP(A1199,IF({1,0},'8.1论文（前端查询） 需要导入-待处理)'!E:E,'8.1论文（前端查询） 需要导入-待处理)'!B:B),2,),VLOOKUP(A1199&amp;I1199&amp;"1",IF({1,0},'8.1论文（前端查询） 需要导入-待处理)'!E:E&amp;'8.1论文（前端查询） 需要导入-待处理)'!G:G&amp;'8.1论文（前端查询） 需要导入-待处理)'!K:K,'8.1论文（前端查询） 需要导入-待处理)'!B:B),2,))</f>
        <v>李万慧</v>
      </c>
      <c r="D1199" t="str">
        <f>VLOOKUP(C1199,[1]Sheet1!$A:$B,2,)</f>
        <v>liwanhui</v>
      </c>
      <c r="E1199" s="1" t="s">
        <v>816</v>
      </c>
      <c r="F1199" t="str">
        <f t="array" ref="F1199">IF(VLOOKUP(A1199&amp;I1199,IF({1,0},'8.1论文（前端查询） 需要导入-待处理)'!E:E&amp;'8.1论文（前端查询） 需要导入-待处理)'!G:G,'8.1论文（前端查询） 需要导入-待处理)'!J:J),2,)="1","独立完成","合作完成")</f>
        <v>独立完成</v>
      </c>
      <c r="G1199" t="str">
        <f t="array" ref="G1199">VLOOKUP(A1199&amp;I1199,IF({1,0},'8.1论文（前端查询） 需要导入-待处理)'!E:E&amp;'8.1论文（前端查询） 需要导入-待处理)'!G:G,'8.1论文（前端查询） 需要导入-待处理)'!A:A),2,)</f>
        <v>2017</v>
      </c>
      <c r="H1199" t="str">
        <f>VLOOKUP(T1199,刊物分数!A:D,3,1)</f>
        <v>一般期刊、公开出版的论文集</v>
      </c>
      <c r="I1199" t="s">
        <v>1562</v>
      </c>
      <c r="J1199" t="str">
        <f t="array" ref="J1199">VLOOKUP(A1199&amp;I1199,IF({1,0},'8.1论文（前端查询） 需要导入-待处理)'!E:E&amp;'8.1论文（前端查询） 需要导入-待处理)'!G:G,'8.1论文（前端查询） 需要导入-待处理)'!I:I),2,)</f>
        <v>2017-08-16 </v>
      </c>
      <c r="K1199" t="str">
        <f t="array" ref="K1199">VLOOKUP(A1199&amp;I1199,IF({1,0},'8.1论文（前端查询） 需要导入-待处理)'!E:E&amp;'8.1论文（前端查询） 需要导入-待处理)'!G:G,'8.1论文（前端查询） 需要导入-待处理)'!H:H),2,)</f>
        <v>0.8</v>
      </c>
      <c r="L1199" t="s">
        <v>27</v>
      </c>
      <c r="M1199" t="s">
        <v>820</v>
      </c>
      <c r="N1199" t="s">
        <v>29</v>
      </c>
      <c r="R1199" t="str">
        <f>CONCATENATE(E1199,"(",VLOOKUP(H1199,刊物分数!C:D,2,)*70%,")")</f>
        <v>liwanhui(14)</v>
      </c>
      <c r="T1199">
        <v>20</v>
      </c>
    </row>
    <row r="1200" spans="1:20">
      <c r="A1200" t="s">
        <v>3273</v>
      </c>
      <c r="B1200" s="9" t="s">
        <v>3274</v>
      </c>
      <c r="C1200" t="str">
        <f t="array" ref="C1200">IF(ISNA(VLOOKUP(A1200&amp;I1200&amp;"1",IF({1,0},'8.1论文（前端查询） 需要导入-待处理)'!E:E&amp;'8.1论文（前端查询） 需要导入-待处理)'!G:G&amp;'8.1论文（前端查询） 需要导入-待处理)'!K:K,'8.1论文（前端查询） 需要导入-待处理)'!B:B),2,)),VLOOKUP(A1200,IF({1,0},'8.1论文（前端查询） 需要导入-待处理)'!E:E,'8.1论文（前端查询） 需要导入-待处理)'!B:B),2,),VLOOKUP(A1200&amp;I1200&amp;"1",IF({1,0},'8.1论文（前端查询） 需要导入-待处理)'!E:E&amp;'8.1论文（前端查询） 需要导入-待处理)'!G:G&amp;'8.1论文（前端查询） 需要导入-待处理)'!K:K,'8.1论文（前端查询） 需要导入-待处理)'!B:B),2,))</f>
        <v>李勇</v>
      </c>
      <c r="D1200" t="e">
        <f>VLOOKUP(C1200,[1]Sheet1!$A:$B,2,)</f>
        <v>#N/A</v>
      </c>
      <c r="E1200" s="1" t="s">
        <v>306</v>
      </c>
      <c r="F1200" t="str">
        <f t="array" ref="F1200">IF(VLOOKUP(A1200&amp;I1200,IF({1,0},'8.1论文（前端查询） 需要导入-待处理)'!E:E&amp;'8.1论文（前端查询） 需要导入-待处理)'!G:G,'8.1论文（前端查询） 需要导入-待处理)'!J:J),2,)="1","独立完成","合作完成")</f>
        <v>独立完成</v>
      </c>
      <c r="G1200" t="str">
        <f t="array" ref="G1200">VLOOKUP(A1200&amp;I1200,IF({1,0},'8.1论文（前端查询） 需要导入-待处理)'!E:E&amp;'8.1论文（前端查询） 需要导入-待处理)'!G:G,'8.1论文（前端查询） 需要导入-待处理)'!A:A),2,)</f>
        <v>2017</v>
      </c>
      <c r="H1200" t="str">
        <f>VLOOKUP(T1200,刊物分数!A:D,3,1)</f>
        <v>一般期刊、公开出版的论文集</v>
      </c>
      <c r="I1200" t="s">
        <v>3274</v>
      </c>
      <c r="J1200" t="str">
        <f t="array" ref="J1200">VLOOKUP(A1200&amp;I1200,IF({1,0},'8.1论文（前端查询） 需要导入-待处理)'!E:E&amp;'8.1论文（前端查询） 需要导入-待处理)'!G:G,'8.1论文（前端查询） 需要导入-待处理)'!I:I),2,)</f>
        <v>2017-06-01 </v>
      </c>
      <c r="K1200" t="str">
        <f t="array" ref="K1200">VLOOKUP(A1200&amp;I1200,IF({1,0},'8.1论文（前端查询） 需要导入-待处理)'!E:E&amp;'8.1论文（前端查询） 需要导入-待处理)'!G:G,'8.1论文（前端查询） 需要导入-待处理)'!H:H),2,)</f>
        <v>1</v>
      </c>
      <c r="L1200" t="s">
        <v>27</v>
      </c>
      <c r="M1200" t="s">
        <v>309</v>
      </c>
      <c r="N1200" t="s">
        <v>29</v>
      </c>
      <c r="R1200" t="str">
        <f>CONCATENATE(E1200,"(",VLOOKUP(H1200,刊物分数!C:D,2,)*70%,")")</f>
        <v>liyong(14)</v>
      </c>
      <c r="T1200">
        <v>10</v>
      </c>
    </row>
    <row r="1201" spans="1:20">
      <c r="A1201" t="s">
        <v>3275</v>
      </c>
      <c r="B1201" s="9" t="s">
        <v>3276</v>
      </c>
      <c r="C1201" t="str">
        <f t="array" ref="C1201">IF(ISNA(VLOOKUP(A1201&amp;I1201&amp;"1",IF({1,0},'8.1论文（前端查询） 需要导入-待处理)'!E:E&amp;'8.1论文（前端查询） 需要导入-待处理)'!G:G&amp;'8.1论文（前端查询） 需要导入-待处理)'!K:K,'8.1论文（前端查询） 需要导入-待处理)'!B:B),2,)),VLOOKUP(A1201,IF({1,0},'8.1论文（前端查询） 需要导入-待处理)'!E:E,'8.1论文（前端查询） 需要导入-待处理)'!B:B),2,),VLOOKUP(A1201&amp;I1201&amp;"1",IF({1,0},'8.1论文（前端查询） 需要导入-待处理)'!E:E&amp;'8.1论文（前端查询） 需要导入-待处理)'!G:G&amp;'8.1论文（前端查询） 需要导入-待处理)'!K:K,'8.1论文（前端查询） 需要导入-待处理)'!B:B),2,))</f>
        <v>李勇</v>
      </c>
      <c r="D1201" t="e">
        <f>VLOOKUP(C1201,[1]Sheet1!$A:$B,2,)</f>
        <v>#N/A</v>
      </c>
      <c r="E1201" s="1" t="s">
        <v>306</v>
      </c>
      <c r="F1201" t="str">
        <f t="array" ref="F1201">IF(VLOOKUP(A1201&amp;I1201,IF({1,0},'8.1论文（前端查询） 需要导入-待处理)'!E:E&amp;'8.1论文（前端查询） 需要导入-待处理)'!G:G,'8.1论文（前端查询） 需要导入-待处理)'!J:J),2,)="1","独立完成","合作完成")</f>
        <v>独立完成</v>
      </c>
      <c r="G1201" t="str">
        <f t="array" ref="G1201">VLOOKUP(A1201&amp;I1201,IF({1,0},'8.1论文（前端查询） 需要导入-待处理)'!E:E&amp;'8.1论文（前端查询） 需要导入-待处理)'!G:G,'8.1论文（前端查询） 需要导入-待处理)'!A:A),2,)</f>
        <v>2017</v>
      </c>
      <c r="H1201" t="str">
        <f>VLOOKUP(T1201,刊物分数!A:D,3,1)</f>
        <v>一般期刊、公开出版的论文集</v>
      </c>
      <c r="I1201" t="s">
        <v>3276</v>
      </c>
      <c r="J1201" t="str">
        <f t="array" ref="J1201">VLOOKUP(A1201&amp;I1201,IF({1,0},'8.1论文（前端查询） 需要导入-待处理)'!E:E&amp;'8.1论文（前端查询） 需要导入-待处理)'!G:G,'8.1论文（前端查询） 需要导入-待处理)'!I:I),2,)</f>
        <v>2016-12-29 </v>
      </c>
      <c r="K1201" t="str">
        <f t="array" ref="K1201">VLOOKUP(A1201&amp;I1201,IF({1,0},'8.1论文（前端查询） 需要导入-待处理)'!E:E&amp;'8.1论文（前端查询） 需要导入-待处理)'!G:G,'8.1论文（前端查询） 需要导入-待处理)'!H:H),2,)</f>
        <v>0.3</v>
      </c>
      <c r="L1201" t="s">
        <v>27</v>
      </c>
      <c r="M1201" t="s">
        <v>309</v>
      </c>
      <c r="N1201" t="s">
        <v>29</v>
      </c>
      <c r="R1201" t="str">
        <f>CONCATENATE(E1201,"(",VLOOKUP(H1201,刊物分数!C:D,2,)*70%,")")</f>
        <v>liyong(14)</v>
      </c>
      <c r="T1201">
        <v>20</v>
      </c>
    </row>
    <row r="1202" hidden="1" spans="1:20">
      <c r="A1202" t="s">
        <v>3278</v>
      </c>
      <c r="B1202" s="9" t="s">
        <v>3279</v>
      </c>
      <c r="C1202" t="str">
        <f t="array" ref="C1202">IF(ISNA(VLOOKUP(A1202&amp;I1202&amp;"1",IF({1,0},'8.1论文（前端查询） 需要导入-待处理)'!E:E&amp;'8.1论文（前端查询） 需要导入-待处理)'!G:G&amp;'8.1论文（前端查询） 需要导入-待处理)'!K:K,'8.1论文（前端查询） 需要导入-待处理)'!B:B),2,)),VLOOKUP(A1202,IF({1,0},'8.1论文（前端查询） 需要导入-待处理)'!E:E,'8.1论文（前端查询） 需要导入-待处理)'!B:B),2,),VLOOKUP(A1202&amp;I1202&amp;"1",IF({1,0},'8.1论文（前端查询） 需要导入-待处理)'!E:E&amp;'8.1论文（前端查询） 需要导入-待处理)'!G:G&amp;'8.1论文（前端查询） 需要导入-待处理)'!K:K,'8.1论文（前端查询） 需要导入-待处理)'!B:B),2,))</f>
        <v>李佑静</v>
      </c>
      <c r="D1202" t="str">
        <f>VLOOKUP(C1202,[1]Sheet1!$A:$B,2,)</f>
        <v>liyoujing</v>
      </c>
      <c r="E1202" s="1" t="s">
        <v>327</v>
      </c>
      <c r="F1202" t="str">
        <f t="array" ref="F1202">IF(VLOOKUP(A1202&amp;I1202,IF({1,0},'8.1论文（前端查询） 需要导入-待处理)'!E:E&amp;'8.1论文（前端查询） 需要导入-待处理)'!G:G,'8.1论文（前端查询） 需要导入-待处理)'!J:J),2,)="1","独立完成","合作完成")</f>
        <v>独立完成</v>
      </c>
      <c r="G1202" t="str">
        <f t="array" ref="G1202">VLOOKUP(A1202&amp;I1202,IF({1,0},'8.1论文（前端查询） 需要导入-待处理)'!E:E&amp;'8.1论文（前端查询） 需要导入-待处理)'!G:G,'8.1论文（前端查询） 需要导入-待处理)'!A:A),2,)</f>
        <v>2017</v>
      </c>
      <c r="H1202" t="str">
        <f>VLOOKUP(T1202,刊物分数!A:D,3,1)</f>
        <v>一般期刊、公开出版的论文集</v>
      </c>
      <c r="I1202" t="s">
        <v>3279</v>
      </c>
      <c r="J1202" t="str">
        <f t="array" ref="J1202">VLOOKUP(A1202&amp;I1202,IF({1,0},'8.1论文（前端查询） 需要导入-待处理)'!E:E&amp;'8.1论文（前端查询） 需要导入-待处理)'!G:G,'8.1论文（前端查询） 需要导入-待处理)'!I:I),2,)</f>
        <v>2017-10-31 </v>
      </c>
      <c r="K1202" t="str">
        <f t="array" ref="K1202">VLOOKUP(A1202&amp;I1202,IF({1,0},'8.1论文（前端查询） 需要导入-待处理)'!E:E&amp;'8.1论文（前端查询） 需要导入-待处理)'!G:G,'8.1论文（前端查询） 需要导入-待处理)'!H:H),2,)</f>
        <v>1</v>
      </c>
      <c r="L1202" t="s">
        <v>27</v>
      </c>
      <c r="M1202" t="s">
        <v>333</v>
      </c>
      <c r="N1202" t="s">
        <v>29</v>
      </c>
      <c r="R1202" t="str">
        <f>CONCATENATE(E1202,"(",VLOOKUP(H1202,刊物分数!C:D,2,)*70%,")")</f>
        <v>liyoujing(14)</v>
      </c>
      <c r="T1202">
        <v>10</v>
      </c>
    </row>
    <row r="1203" spans="1:20">
      <c r="A1203" t="s">
        <v>3281</v>
      </c>
      <c r="B1203" s="9" t="s">
        <v>2697</v>
      </c>
      <c r="C1203" t="str">
        <f t="array" ref="C1203">IF(ISNA(VLOOKUP(A1203&amp;I1203&amp;"1",IF({1,0},'8.1论文（前端查询） 需要导入-待处理)'!E:E&amp;'8.1论文（前端查询） 需要导入-待处理)'!G:G&amp;'8.1论文（前端查询） 需要导入-待处理)'!K:K,'8.1论文（前端查询） 需要导入-待处理)'!B:B),2,)),VLOOKUP(A1203,IF({1,0},'8.1论文（前端查询） 需要导入-待处理)'!E:E,'8.1论文（前端查询） 需要导入-待处理)'!B:B),2,),VLOOKUP(A1203&amp;I1203&amp;"1",IF({1,0},'8.1论文（前端查询） 需要导入-待处理)'!E:E&amp;'8.1论文（前端查询） 需要导入-待处理)'!G:G&amp;'8.1论文（前端查询） 需要导入-待处理)'!K:K,'8.1论文（前端查询） 需要导入-待处理)'!B:B),2,))</f>
        <v>李玉雪</v>
      </c>
      <c r="D1203" t="e">
        <f>VLOOKUP(C1203,[1]Sheet1!$A:$B,2,)</f>
        <v>#N/A</v>
      </c>
      <c r="E1203" s="1" t="s">
        <v>337</v>
      </c>
      <c r="F1203" t="str">
        <f t="array" ref="F1203">IF(VLOOKUP(A1203&amp;I1203,IF({1,0},'8.1论文（前端查询） 需要导入-待处理)'!E:E&amp;'8.1论文（前端查询） 需要导入-待处理)'!G:G,'8.1论文（前端查询） 需要导入-待处理)'!J:J),2,)="1","独立完成","合作完成")</f>
        <v>独立完成</v>
      </c>
      <c r="G1203" t="str">
        <f t="array" ref="G1203">VLOOKUP(A1203&amp;I1203,IF({1,0},'8.1论文（前端查询） 需要导入-待处理)'!E:E&amp;'8.1论文（前端查询） 需要导入-待处理)'!G:G,'8.1论文（前端查询） 需要导入-待处理)'!A:A),2,)</f>
        <v>2017</v>
      </c>
      <c r="H1203" t="str">
        <f>VLOOKUP(T1203,刊物分数!A:D,3,1)</f>
        <v>一般核心期刊</v>
      </c>
      <c r="I1203" t="s">
        <v>2697</v>
      </c>
      <c r="J1203" t="str">
        <f t="array" ref="J1203">VLOOKUP(A1203&amp;I1203,IF({1,0},'8.1论文（前端查询） 需要导入-待处理)'!E:E&amp;'8.1论文（前端查询） 需要导入-待处理)'!G:G,'8.1论文（前端查询） 需要导入-待处理)'!I:I),2,)</f>
        <v>2017-06-15 </v>
      </c>
      <c r="K1203" t="str">
        <f t="array" ref="K1203">VLOOKUP(A1203&amp;I1203,IF({1,0},'8.1论文（前端查询） 需要导入-待处理)'!E:E&amp;'8.1论文（前端查询） 需要导入-待处理)'!G:G,'8.1论文（前端查询） 需要导入-待处理)'!H:H),2,)</f>
        <v>1.3</v>
      </c>
      <c r="L1203" t="s">
        <v>27</v>
      </c>
      <c r="M1203" t="s">
        <v>341</v>
      </c>
      <c r="N1203" t="s">
        <v>29</v>
      </c>
      <c r="R1203" t="str">
        <f>CONCATENATE(E1203,"(",VLOOKUP(H1203,刊物分数!C:D,2,)*70%,")")</f>
        <v>liyuxue(42)</v>
      </c>
      <c r="T1203">
        <v>30</v>
      </c>
    </row>
    <row r="1204" hidden="1" spans="1:20">
      <c r="A1204" t="s">
        <v>3282</v>
      </c>
      <c r="B1204" s="9" t="s">
        <v>3013</v>
      </c>
      <c r="C1204" t="str">
        <f t="array" ref="C1204">IF(ISNA(VLOOKUP(A1204&amp;I1204&amp;"1",IF({1,0},'8.1论文（前端查询） 需要导入-待处理)'!E:E&amp;'8.1论文（前端查询） 需要导入-待处理)'!G:G&amp;'8.1论文（前端查询） 需要导入-待处理)'!K:K,'8.1论文（前端查询） 需要导入-待处理)'!B:B),2,)),VLOOKUP(A1204,IF({1,0},'8.1论文（前端查询） 需要导入-待处理)'!E:E,'8.1论文（前端查询） 需要导入-待处理)'!B:B),2,),VLOOKUP(A1204&amp;I1204&amp;"1",IF({1,0},'8.1论文（前端查询） 需要导入-待处理)'!E:E&amp;'8.1论文（前端查询） 需要导入-待处理)'!G:G&amp;'8.1论文（前端查询） 需要导入-待处理)'!K:K,'8.1论文（前端查询） 需要导入-待处理)'!B:B),2,))</f>
        <v>李重华</v>
      </c>
      <c r="D1204" t="str">
        <f>VLOOKUP(C1204,[1]Sheet1!$A:$B,2,)</f>
        <v>lichonghua</v>
      </c>
      <c r="E1204" s="1" t="s">
        <v>353</v>
      </c>
      <c r="F1204" t="str">
        <f t="array" ref="F1204">IF(VLOOKUP(A1204&amp;I1204,IF({1,0},'8.1论文（前端查询） 需要导入-待处理)'!E:E&amp;'8.1论文（前端查询） 需要导入-待处理)'!G:G,'8.1论文（前端查询） 需要导入-待处理)'!J:J),2,)="1","独立完成","合作完成")</f>
        <v>独立完成</v>
      </c>
      <c r="G1204" t="str">
        <f t="array" ref="G1204">VLOOKUP(A1204&amp;I1204,IF({1,0},'8.1论文（前端查询） 需要导入-待处理)'!E:E&amp;'8.1论文（前端查询） 需要导入-待处理)'!G:G,'8.1论文（前端查询） 需要导入-待处理)'!A:A),2,)</f>
        <v>2017</v>
      </c>
      <c r="H1204" t="str">
        <f>VLOOKUP(T1204,刊物分数!A:D,3,1)</f>
        <v>一般期刊、公开出版的论文集</v>
      </c>
      <c r="I1204" t="s">
        <v>3013</v>
      </c>
      <c r="J1204" t="str">
        <f t="array" ref="J1204">VLOOKUP(A1204&amp;I1204,IF({1,0},'8.1论文（前端查询） 需要导入-待处理)'!E:E&amp;'8.1论文（前端查询） 需要导入-待处理)'!G:G,'8.1论文（前端查询） 需要导入-待处理)'!I:I),2,)</f>
        <v>2017-04-26 </v>
      </c>
      <c r="K1204" t="str">
        <f t="array" ref="K1204">VLOOKUP(A1204&amp;I1204,IF({1,0},'8.1论文（前端查询） 需要导入-待处理)'!E:E&amp;'8.1论文（前端查询） 需要导入-待处理)'!G:G,'8.1论文（前端查询） 需要导入-待处理)'!H:H),2,)</f>
        <v>0.6</v>
      </c>
      <c r="L1204" t="s">
        <v>27</v>
      </c>
      <c r="M1204" t="s">
        <v>356</v>
      </c>
      <c r="N1204" t="s">
        <v>29</v>
      </c>
      <c r="R1204" t="str">
        <f>CONCATENATE(E1204,"(",VLOOKUP(H1204,刊物分数!C:D,2,)*70%,")")</f>
        <v>lichonghua(14)</v>
      </c>
      <c r="T1204">
        <v>10</v>
      </c>
    </row>
    <row r="1205" hidden="1" spans="1:20">
      <c r="A1205" t="s">
        <v>3284</v>
      </c>
      <c r="B1205" s="9" t="s">
        <v>1884</v>
      </c>
      <c r="C1205" t="str">
        <f t="array" ref="C1205">IF(ISNA(VLOOKUP(A1205&amp;I1205&amp;"1",IF({1,0},'8.1论文（前端查询） 需要导入-待处理)'!E:E&amp;'8.1论文（前端查询） 需要导入-待处理)'!G:G&amp;'8.1论文（前端查询） 需要导入-待处理)'!K:K,'8.1论文（前端查询） 需要导入-待处理)'!B:B),2,)),VLOOKUP(A1205,IF({1,0},'8.1论文（前端查询） 需要导入-待处理)'!E:E,'8.1论文（前端查询） 需要导入-待处理)'!B:B),2,),VLOOKUP(A1205&amp;I1205&amp;"1",IF({1,0},'8.1论文（前端查询） 需要导入-待处理)'!E:E&amp;'8.1论文（前端查询） 需要导入-待处理)'!G:G&amp;'8.1论文（前端查询） 需要导入-待处理)'!K:K,'8.1论文（前端查询） 需要导入-待处理)'!B:B),2,))</f>
        <v>李重华</v>
      </c>
      <c r="D1205" t="str">
        <f>VLOOKUP(C1205,[1]Sheet1!$A:$B,2,)</f>
        <v>lichonghua</v>
      </c>
      <c r="E1205" s="1" t="s">
        <v>353</v>
      </c>
      <c r="F1205" t="str">
        <f t="array" ref="F1205">IF(VLOOKUP(A1205&amp;I1205,IF({1,0},'8.1论文（前端查询） 需要导入-待处理)'!E:E&amp;'8.1论文（前端查询） 需要导入-待处理)'!G:G,'8.1论文（前端查询） 需要导入-待处理)'!J:J),2,)="1","独立完成","合作完成")</f>
        <v>独立完成</v>
      </c>
      <c r="G1205" t="str">
        <f t="array" ref="G1205">VLOOKUP(A1205&amp;I1205,IF({1,0},'8.1论文（前端查询） 需要导入-待处理)'!E:E&amp;'8.1论文（前端查询） 需要导入-待处理)'!G:G,'8.1论文（前端查询） 需要导入-待处理)'!A:A),2,)</f>
        <v>2017</v>
      </c>
      <c r="H1205" t="str">
        <f>VLOOKUP(T1205,刊物分数!A:D,3,1)</f>
        <v>内部刊物</v>
      </c>
      <c r="I1205" t="s">
        <v>1884</v>
      </c>
      <c r="J1205" t="str">
        <f t="array" ref="J1205">VLOOKUP(A1205&amp;I1205,IF({1,0},'8.1论文（前端查询） 需要导入-待处理)'!E:E&amp;'8.1论文（前端查询） 需要导入-待处理)'!G:G,'8.1论文（前端查询） 需要导入-待处理)'!I:I),2,)</f>
        <v>2016-12-16 </v>
      </c>
      <c r="K1205" t="str">
        <f t="array" ref="K1205">VLOOKUP(A1205&amp;I1205,IF({1,0},'8.1论文（前端查询） 需要导入-待处理)'!E:E&amp;'8.1论文（前端查询） 需要导入-待处理)'!G:G,'8.1论文（前端查询） 需要导入-待处理)'!H:H),2,)</f>
        <v>4</v>
      </c>
      <c r="L1205" t="s">
        <v>27</v>
      </c>
      <c r="M1205" t="s">
        <v>356</v>
      </c>
      <c r="N1205" t="s">
        <v>29</v>
      </c>
      <c r="R1205" t="str">
        <f>CONCATENATE(E1205,"(",VLOOKUP(H1205,刊物分数!C:D,2,)*70%,")")</f>
        <v>lichonghua(3.5)</v>
      </c>
      <c r="T1205">
        <v>2</v>
      </c>
    </row>
    <row r="1206" hidden="1" spans="1:20">
      <c r="A1206" t="s">
        <v>3285</v>
      </c>
      <c r="B1206" s="9" t="s">
        <v>3286</v>
      </c>
      <c r="C1206" t="str">
        <f t="array" ref="C1206">IF(ISNA(VLOOKUP(A1206&amp;I1206&amp;"1",IF({1,0},'8.1论文（前端查询） 需要导入-待处理)'!E:E&amp;'8.1论文（前端查询） 需要导入-待处理)'!G:G&amp;'8.1论文（前端查询） 需要导入-待处理)'!K:K,'8.1论文（前端查询） 需要导入-待处理)'!B:B),2,)),VLOOKUP(A1206,IF({1,0},'8.1论文（前端查询） 需要导入-待处理)'!E:E,'8.1论文（前端查询） 需要导入-待处理)'!B:B),2,),VLOOKUP(A1206&amp;I1206&amp;"1",IF({1,0},'8.1论文（前端查询） 需要导入-待处理)'!E:E&amp;'8.1论文（前端查询） 需要导入-待处理)'!G:G&amp;'8.1论文（前端查询） 需要导入-待处理)'!K:K,'8.1论文（前端查询） 需要导入-待处理)'!B:B),2,))</f>
        <v>李重华</v>
      </c>
      <c r="D1206" t="str">
        <f>VLOOKUP(C1206,[1]Sheet1!$A:$B,2,)</f>
        <v>lichonghua</v>
      </c>
      <c r="E1206" s="1" t="s">
        <v>353</v>
      </c>
      <c r="F1206" t="str">
        <f t="array" ref="F1206">IF(VLOOKUP(A1206&amp;I1206,IF({1,0},'8.1论文（前端查询） 需要导入-待处理)'!E:E&amp;'8.1论文（前端查询） 需要导入-待处理)'!G:G,'8.1论文（前端查询） 需要导入-待处理)'!J:J),2,)="1","独立完成","合作完成")</f>
        <v>独立完成</v>
      </c>
      <c r="G1206" t="str">
        <f t="array" ref="G1206">VLOOKUP(A1206&amp;I1206,IF({1,0},'8.1论文（前端查询） 需要导入-待处理)'!E:E&amp;'8.1论文（前端查询） 需要导入-待处理)'!G:G,'8.1论文（前端查询） 需要导入-待处理)'!A:A),2,)</f>
        <v>2017</v>
      </c>
      <c r="H1206" t="str">
        <f>VLOOKUP(T1206,刊物分数!A:D,3,1)</f>
        <v>一般期刊、公开出版的论文集</v>
      </c>
      <c r="I1206" t="s">
        <v>3286</v>
      </c>
      <c r="J1206" t="str">
        <f t="array" ref="J1206">VLOOKUP(A1206&amp;I1206,IF({1,0},'8.1论文（前端查询） 需要导入-待处理)'!E:E&amp;'8.1论文（前端查询） 需要导入-待处理)'!G:G,'8.1论文（前端查询） 需要导入-待处理)'!I:I),2,)</f>
        <v>2017-06-22 </v>
      </c>
      <c r="K1206" t="str">
        <f t="array" ref="K1206">VLOOKUP(A1206&amp;I1206,IF({1,0},'8.1论文（前端查询） 需要导入-待处理)'!E:E&amp;'8.1论文（前端查询） 需要导入-待处理)'!G:G,'8.1论文（前端查询） 需要导入-待处理)'!H:H),2,)</f>
        <v>0.7</v>
      </c>
      <c r="L1206" t="s">
        <v>27</v>
      </c>
      <c r="M1206" t="s">
        <v>356</v>
      </c>
      <c r="N1206" t="s">
        <v>29</v>
      </c>
      <c r="R1206" t="str">
        <f>CONCATENATE(E1206,"(",VLOOKUP(H1206,刊物分数!C:D,2,)*70%,")")</f>
        <v>lichonghua(14)</v>
      </c>
      <c r="T1206">
        <v>10</v>
      </c>
    </row>
    <row r="1207" hidden="1" spans="1:20">
      <c r="A1207" t="s">
        <v>3288</v>
      </c>
      <c r="B1207" s="9" t="s">
        <v>2250</v>
      </c>
      <c r="C1207" t="str">
        <f t="array" ref="C1207">IF(ISNA(VLOOKUP(A1207&amp;I1207&amp;"1",IF({1,0},'8.1论文（前端查询） 需要导入-待处理)'!E:E&amp;'8.1论文（前端查询） 需要导入-待处理)'!G:G&amp;'8.1论文（前端查询） 需要导入-待处理)'!K:K,'8.1论文（前端查询） 需要导入-待处理)'!B:B),2,)),VLOOKUP(A1207,IF({1,0},'8.1论文（前端查询） 需要导入-待处理)'!E:E,'8.1论文（前端查询） 需要导入-待处理)'!B:B),2,),VLOOKUP(A1207&amp;I1207&amp;"1",IF({1,0},'8.1论文（前端查询） 需要导入-待处理)'!E:E&amp;'8.1论文（前端查询） 需要导入-待处理)'!G:G&amp;'8.1论文（前端查询） 需要导入-待处理)'!K:K,'8.1论文（前端查询） 需要导入-待处理)'!B:B),2,))</f>
        <v>廖杉杉</v>
      </c>
      <c r="D1207" t="str">
        <f>VLOOKUP(C1207,[1]Sheet1!$A:$B,2,)</f>
        <v>liaoshanshan</v>
      </c>
      <c r="E1207" s="1" t="s">
        <v>1596</v>
      </c>
      <c r="F1207" t="str">
        <f t="array" ref="F1207">IF(VLOOKUP(A1207&amp;I1207,IF({1,0},'8.1论文（前端查询） 需要导入-待处理)'!E:E&amp;'8.1论文（前端查询） 需要导入-待处理)'!G:G,'8.1论文（前端查询） 需要导入-待处理)'!J:J),2,)="1","独立完成","合作完成")</f>
        <v>独立完成</v>
      </c>
      <c r="G1207" t="str">
        <f t="array" ref="G1207">VLOOKUP(A1207&amp;I1207,IF({1,0},'8.1论文（前端查询） 需要导入-待处理)'!E:E&amp;'8.1论文（前端查询） 需要导入-待处理)'!G:G,'8.1论文（前端查询） 需要导入-待处理)'!A:A),2,)</f>
        <v>2017</v>
      </c>
      <c r="H1207" t="str">
        <f>VLOOKUP(T1207,刊物分数!A:D,3,1)</f>
        <v>一般期刊、公开出版的论文集</v>
      </c>
      <c r="I1207" t="s">
        <v>2250</v>
      </c>
      <c r="J1207" t="str">
        <f t="array" ref="J1207">VLOOKUP(A1207&amp;I1207,IF({1,0},'8.1论文（前端查询） 需要导入-待处理)'!E:E&amp;'8.1论文（前端查询） 需要导入-待处理)'!G:G,'8.1论文（前端查询） 需要导入-待处理)'!I:I),2,)</f>
        <v>2017-03-08 </v>
      </c>
      <c r="K1207" t="str">
        <f t="array" ref="K1207">VLOOKUP(A1207&amp;I1207,IF({1,0},'8.1论文（前端查询） 需要导入-待处理)'!E:E&amp;'8.1论文（前端查询） 需要导入-待处理)'!G:G,'8.1论文（前端查询） 需要导入-待处理)'!H:H),2,)</f>
        <v>0.75</v>
      </c>
      <c r="L1207" t="s">
        <v>27</v>
      </c>
      <c r="M1207" t="s">
        <v>1599</v>
      </c>
      <c r="N1207" t="s">
        <v>29</v>
      </c>
      <c r="R1207" t="str">
        <f>CONCATENATE(E1207,"(",VLOOKUP(H1207,刊物分数!C:D,2,)*70%,")")</f>
        <v>liaoshanshan(14)</v>
      </c>
      <c r="T1207">
        <v>20</v>
      </c>
    </row>
    <row r="1208" hidden="1" spans="1:20">
      <c r="A1208" t="s">
        <v>3290</v>
      </c>
      <c r="B1208" s="9" t="s">
        <v>3291</v>
      </c>
      <c r="C1208" t="str">
        <f t="array" ref="C1208">IF(ISNA(VLOOKUP(A1208&amp;I1208&amp;"1",IF({1,0},'8.1论文（前端查询） 需要导入-待处理)'!E:E&amp;'8.1论文（前端查询） 需要导入-待处理)'!G:G&amp;'8.1论文（前端查询） 需要导入-待处理)'!K:K,'8.1论文（前端查询） 需要导入-待处理)'!B:B),2,)),VLOOKUP(A1208,IF({1,0},'8.1论文（前端查询） 需要导入-待处理)'!E:E,'8.1论文（前端查询） 需要导入-待处理)'!B:B),2,),VLOOKUP(A1208&amp;I1208&amp;"1",IF({1,0},'8.1论文（前端查询） 需要导入-待处理)'!E:E&amp;'8.1论文（前端查询） 需要导入-待处理)'!G:G&amp;'8.1论文（前端查询） 需要导入-待处理)'!K:K,'8.1论文（前端查询） 需要导入-待处理)'!B:B),2,))</f>
        <v>廖杉杉</v>
      </c>
      <c r="D1208" t="str">
        <f>VLOOKUP(C1208,[1]Sheet1!$A:$B,2,)</f>
        <v>liaoshanshan</v>
      </c>
      <c r="E1208" s="1" t="s">
        <v>1596</v>
      </c>
      <c r="F1208" t="str">
        <f t="array" ref="F1208">IF(VLOOKUP(A1208&amp;I1208,IF({1,0},'8.1论文（前端查询） 需要导入-待处理)'!E:E&amp;'8.1论文（前端查询） 需要导入-待处理)'!G:G,'8.1论文（前端查询） 需要导入-待处理)'!J:J),2,)="1","独立完成","合作完成")</f>
        <v>合作完成</v>
      </c>
      <c r="G1208" t="str">
        <f t="array" ref="G1208">VLOOKUP(A1208&amp;I1208,IF({1,0},'8.1论文（前端查询） 需要导入-待处理)'!E:E&amp;'8.1论文（前端查询） 需要导入-待处理)'!G:G,'8.1论文（前端查询） 需要导入-待处理)'!A:A),2,)</f>
        <v>2017</v>
      </c>
      <c r="H1208" t="str">
        <f>VLOOKUP(T1208,刊物分数!A:D,3,1)</f>
        <v>一般期刊、公开出版的论文集</v>
      </c>
      <c r="I1208" t="s">
        <v>3291</v>
      </c>
      <c r="J1208" t="str">
        <f t="array" ref="J1208">VLOOKUP(A1208&amp;I1208,IF({1,0},'8.1论文（前端查询） 需要导入-待处理)'!E:E&amp;'8.1论文（前端查询） 需要导入-待处理)'!G:G,'8.1论文（前端查询） 需要导入-待处理)'!I:I),2,)</f>
        <v>2017-09-08 </v>
      </c>
      <c r="K1208" t="str">
        <f t="array" ref="K1208">VLOOKUP(A1208&amp;I1208,IF({1,0},'8.1论文（前端查询） 需要导入-待处理)'!E:E&amp;'8.1论文（前端查询） 需要导入-待处理)'!G:G,'8.1论文（前端查询） 需要导入-待处理)'!H:H),2,)</f>
        <v>0.88</v>
      </c>
      <c r="L1208" t="s">
        <v>27</v>
      </c>
      <c r="M1208" t="s">
        <v>1599</v>
      </c>
      <c r="N1208" t="s">
        <v>29</v>
      </c>
      <c r="R1208" t="str">
        <f>CONCATENATE(E1208,"(",VLOOKUP(H1208,刊物分数!C:D,2,)*70%,")")</f>
        <v>liaoshanshan(14)</v>
      </c>
      <c r="T1208">
        <v>12</v>
      </c>
    </row>
    <row r="1209" hidden="1" spans="1:20">
      <c r="A1209" t="s">
        <v>2749</v>
      </c>
      <c r="B1209" s="9" t="s">
        <v>3294</v>
      </c>
      <c r="C1209" t="str">
        <f t="array" ref="C1209">IF(ISNA(VLOOKUP(A1209&amp;I1209&amp;"1",IF({1,0},'8.1论文（前端查询） 需要导入-待处理)'!E:E&amp;'8.1论文（前端查询） 需要导入-待处理)'!G:G&amp;'8.1论文（前端查询） 需要导入-待处理)'!K:K,'8.1论文（前端查询） 需要导入-待处理)'!B:B),2,)),VLOOKUP(A1209,IF({1,0},'8.1论文（前端查询） 需要导入-待处理)'!E:E,'8.1论文（前端查询） 需要导入-待处理)'!B:B),2,),VLOOKUP(A1209&amp;I1209&amp;"1",IF({1,0},'8.1论文（前端查询） 需要导入-待处理)'!E:E&amp;'8.1论文（前端查询） 需要导入-待处理)'!G:G&amp;'8.1论文（前端查询） 需要导入-待处理)'!K:K,'8.1论文（前端查询） 需要导入-待处理)'!B:B),2,))</f>
        <v>廖玉姣</v>
      </c>
      <c r="D1209" t="str">
        <f>VLOOKUP(C1209,[1]Sheet1!$A:$B,2,)</f>
        <v>liaoyujiao</v>
      </c>
      <c r="E1209" s="1" t="s">
        <v>363</v>
      </c>
      <c r="F1209" t="str">
        <f t="array" ref="F1209">IF(VLOOKUP(A1209&amp;I1209,IF({1,0},'8.1论文（前端查询） 需要导入-待处理)'!E:E&amp;'8.1论文（前端查询） 需要导入-待处理)'!G:G,'8.1论文（前端查询） 需要导入-待处理)'!J:J),2,)="1","独立完成","合作完成")</f>
        <v>独立完成</v>
      </c>
      <c r="G1209" t="str">
        <f t="array" ref="G1209">VLOOKUP(A1209&amp;I1209,IF({1,0},'8.1论文（前端查询） 需要导入-待处理)'!E:E&amp;'8.1论文（前端查询） 需要导入-待处理)'!G:G,'8.1论文（前端查询） 需要导入-待处理)'!A:A),2,)</f>
        <v>2017</v>
      </c>
      <c r="H1209" t="str">
        <f>VLOOKUP(T1209,刊物分数!A:D,3,1)</f>
        <v>一般期刊、公开出版的论文集</v>
      </c>
      <c r="I1209" t="s">
        <v>3294</v>
      </c>
      <c r="J1209" t="str">
        <f t="array" ref="J1209">VLOOKUP(A1209&amp;I1209,IF({1,0},'8.1论文（前端查询） 需要导入-待处理)'!E:E&amp;'8.1论文（前端查询） 需要导入-待处理)'!G:G,'8.1论文（前端查询） 需要导入-待处理)'!I:I),2,)</f>
        <v>2017-05-11 </v>
      </c>
      <c r="K1209" t="str">
        <f t="array" ref="K1209">VLOOKUP(A1209&amp;I1209,IF({1,0},'8.1论文（前端查询） 需要导入-待处理)'!E:E&amp;'8.1论文（前端查询） 需要导入-待处理)'!G:G,'8.1论文（前端查询） 需要导入-待处理)'!H:H),2,)</f>
        <v>1</v>
      </c>
      <c r="L1209" t="s">
        <v>27</v>
      </c>
      <c r="M1209" t="s">
        <v>849</v>
      </c>
      <c r="N1209" t="s">
        <v>29</v>
      </c>
      <c r="R1209" t="str">
        <f>CONCATENATE(E1209,"(",VLOOKUP(H1209,刊物分数!C:D,2,)*70%,")")</f>
        <v>liaoyujiao(14)</v>
      </c>
      <c r="T1209">
        <v>10</v>
      </c>
    </row>
    <row r="1210" hidden="1" spans="1:20">
      <c r="A1210" t="s">
        <v>3296</v>
      </c>
      <c r="B1210" s="9" t="s">
        <v>3297</v>
      </c>
      <c r="C1210" t="str">
        <f t="array" ref="C1210">IF(ISNA(VLOOKUP(A1210&amp;I1210&amp;"1",IF({1,0},'8.1论文（前端查询） 需要导入-待处理)'!E:E&amp;'8.1论文（前端查询） 需要导入-待处理)'!G:G&amp;'8.1论文（前端查询） 需要导入-待处理)'!K:K,'8.1论文（前端查询） 需要导入-待处理)'!B:B),2,)),VLOOKUP(A1210,IF({1,0},'8.1论文（前端查询） 需要导入-待处理)'!E:E,'8.1论文（前端查询） 需要导入-待处理)'!B:B),2,),VLOOKUP(A1210&amp;I1210&amp;"1",IF({1,0},'8.1论文（前端查询） 需要导入-待处理)'!E:E&amp;'8.1论文（前端查询） 需要导入-待处理)'!G:G&amp;'8.1论文（前端查询） 需要导入-待处理)'!K:K,'8.1论文（前端查询） 需要导入-待处理)'!B:B),2,))</f>
        <v>廖玉姣</v>
      </c>
      <c r="D1210" t="str">
        <f>VLOOKUP(C1210,[1]Sheet1!$A:$B,2,)</f>
        <v>liaoyujiao</v>
      </c>
      <c r="E1210" s="1" t="s">
        <v>363</v>
      </c>
      <c r="F1210" t="str">
        <f t="array" ref="F1210">IF(VLOOKUP(A1210&amp;I1210,IF({1,0},'8.1论文（前端查询） 需要导入-待处理)'!E:E&amp;'8.1论文（前端查询） 需要导入-待处理)'!G:G,'8.1论文（前端查询） 需要导入-待处理)'!J:J),2,)="1","独立完成","合作完成")</f>
        <v>独立完成</v>
      </c>
      <c r="G1210" t="str">
        <f t="array" ref="G1210">VLOOKUP(A1210&amp;I1210,IF({1,0},'8.1论文（前端查询） 需要导入-待处理)'!E:E&amp;'8.1论文（前端查询） 需要导入-待处理)'!G:G,'8.1论文（前端查询） 需要导入-待处理)'!A:A),2,)</f>
        <v>2017</v>
      </c>
      <c r="H1210" t="str">
        <f>VLOOKUP(T1210,刊物分数!A:D,3,1)</f>
        <v>一般期刊、公开出版的论文集</v>
      </c>
      <c r="I1210" t="s">
        <v>3297</v>
      </c>
      <c r="J1210" t="str">
        <f t="array" ref="J1210">VLOOKUP(A1210&amp;I1210,IF({1,0},'8.1论文（前端查询） 需要导入-待处理)'!E:E&amp;'8.1论文（前端查询） 需要导入-待处理)'!G:G,'8.1论文（前端查询） 需要导入-待处理)'!I:I),2,)</f>
        <v>2017-07-20 </v>
      </c>
      <c r="K1210" t="str">
        <f t="array" ref="K1210">VLOOKUP(A1210&amp;I1210,IF({1,0},'8.1论文（前端查询） 需要导入-待处理)'!E:E&amp;'8.1论文（前端查询） 需要导入-待处理)'!G:G,'8.1论文（前端查询） 需要导入-待处理)'!H:H),2,)</f>
        <v>1</v>
      </c>
      <c r="L1210" t="s">
        <v>27</v>
      </c>
      <c r="M1210" t="s">
        <v>849</v>
      </c>
      <c r="N1210" t="s">
        <v>29</v>
      </c>
      <c r="R1210" t="str">
        <f>CONCATENATE(E1210,"(",VLOOKUP(H1210,刊物分数!C:D,2,)*70%,")")</f>
        <v>liaoyujiao(14)</v>
      </c>
      <c r="T1210">
        <v>10</v>
      </c>
    </row>
    <row r="1211" hidden="1" spans="1:20">
      <c r="A1211" t="s">
        <v>3298</v>
      </c>
      <c r="B1211" s="9" t="s">
        <v>3299</v>
      </c>
      <c r="C1211" t="str">
        <f t="array" ref="C1211">IF(ISNA(VLOOKUP(A1211&amp;I1211&amp;"1",IF({1,0},'8.1论文（前端查询） 需要导入-待处理)'!E:E&amp;'8.1论文（前端查询） 需要导入-待处理)'!G:G&amp;'8.1论文（前端查询） 需要导入-待处理)'!K:K,'8.1论文（前端查询） 需要导入-待处理)'!B:B),2,)),VLOOKUP(A1211,IF({1,0},'8.1论文（前端查询） 需要导入-待处理)'!E:E,'8.1论文（前端查询） 需要导入-待处理)'!B:B),2,),VLOOKUP(A1211&amp;I1211&amp;"1",IF({1,0},'8.1论文（前端查询） 需要导入-待处理)'!E:E&amp;'8.1论文（前端查询） 需要导入-待处理)'!G:G&amp;'8.1论文（前端查询） 需要导入-待处理)'!K:K,'8.1论文（前端查询） 需要导入-待处理)'!B:B),2,))</f>
        <v>廖玉姣</v>
      </c>
      <c r="D1211" t="str">
        <f>VLOOKUP(C1211,[1]Sheet1!$A:$B,2,)</f>
        <v>liaoyujiao</v>
      </c>
      <c r="E1211" s="1" t="s">
        <v>363</v>
      </c>
      <c r="F1211" t="str">
        <f t="array" ref="F1211">IF(VLOOKUP(A1211&amp;I1211,IF({1,0},'8.1论文（前端查询） 需要导入-待处理)'!E:E&amp;'8.1论文（前端查询） 需要导入-待处理)'!G:G,'8.1论文（前端查询） 需要导入-待处理)'!J:J),2,)="1","独立完成","合作完成")</f>
        <v>独立完成</v>
      </c>
      <c r="G1211" t="str">
        <f t="array" ref="G1211">VLOOKUP(A1211&amp;I1211,IF({1,0},'8.1论文（前端查询） 需要导入-待处理)'!E:E&amp;'8.1论文（前端查询） 需要导入-待处理)'!G:G,'8.1论文（前端查询） 需要导入-待处理)'!A:A),2,)</f>
        <v>2017</v>
      </c>
      <c r="H1211" t="str">
        <f>VLOOKUP(T1211,刊物分数!A:D,3,1)</f>
        <v>内部刊物</v>
      </c>
      <c r="I1211" t="s">
        <v>3299</v>
      </c>
      <c r="J1211" t="str">
        <f t="array" ref="J1211">VLOOKUP(A1211&amp;I1211,IF({1,0},'8.1论文（前端查询） 需要导入-待处理)'!E:E&amp;'8.1论文（前端查询） 需要导入-待处理)'!G:G,'8.1论文（前端查询） 需要导入-待处理)'!I:I),2,)</f>
        <v>2017-12-30 </v>
      </c>
      <c r="K1211" t="str">
        <f t="array" ref="K1211">VLOOKUP(A1211&amp;I1211,IF({1,0},'8.1论文（前端查询） 需要导入-待处理)'!E:E&amp;'8.1论文（前端查询） 需要导入-待处理)'!G:G,'8.1论文（前端查询） 需要导入-待处理)'!H:H),2,)</f>
        <v>1</v>
      </c>
      <c r="L1211" t="s">
        <v>27</v>
      </c>
      <c r="M1211" t="s">
        <v>849</v>
      </c>
      <c r="N1211" t="s">
        <v>29</v>
      </c>
      <c r="R1211" t="str">
        <f>CONCATENATE(E1211,"(",VLOOKUP(H1211,刊物分数!C:D,2,)*70%,")")</f>
        <v>liaoyujiao(3.5)</v>
      </c>
      <c r="T1211">
        <v>2</v>
      </c>
    </row>
    <row r="1212" hidden="1" spans="1:20">
      <c r="A1212" t="s">
        <v>3300</v>
      </c>
      <c r="B1212" s="9" t="s">
        <v>123</v>
      </c>
      <c r="C1212" t="str">
        <f t="array" ref="C1212">IF(ISNA(VLOOKUP(A1212&amp;I1212&amp;"1",IF({1,0},'8.1论文（前端查询） 需要导入-待处理)'!E:E&amp;'8.1论文（前端查询） 需要导入-待处理)'!G:G&amp;'8.1论文（前端查询） 需要导入-待处理)'!K:K,'8.1论文（前端查询） 需要导入-待处理)'!B:B),2,)),VLOOKUP(A1212,IF({1,0},'8.1论文（前端查询） 需要导入-待处理)'!E:E,'8.1论文（前端查询） 需要导入-待处理)'!B:B),2,),VLOOKUP(A1212&amp;I1212&amp;"1",IF({1,0},'8.1论文（前端查询） 需要导入-待处理)'!E:E&amp;'8.1论文（前端查询） 需要导入-待处理)'!G:G&amp;'8.1论文（前端查询） 需要导入-待处理)'!K:K,'8.1论文（前端查询） 需要导入-待处理)'!B:B),2,))</f>
        <v>刘容</v>
      </c>
      <c r="D1212" t="str">
        <f>VLOOKUP(C1212,[1]Sheet1!$A:$B,2,)</f>
        <v>liurong</v>
      </c>
      <c r="E1212" s="1" t="s">
        <v>2907</v>
      </c>
      <c r="F1212" t="str">
        <f t="array" ref="F1212">IF(VLOOKUP(A1212&amp;I1212,IF({1,0},'8.1论文（前端查询） 需要导入-待处理)'!E:E&amp;'8.1论文（前端查询） 需要导入-待处理)'!G:G,'8.1论文（前端查询） 需要导入-待处理)'!J:J),2,)="1","独立完成","合作完成")</f>
        <v>独立完成</v>
      </c>
      <c r="G1212" t="str">
        <f t="array" ref="G1212">VLOOKUP(A1212&amp;I1212,IF({1,0},'8.1论文（前端查询） 需要导入-待处理)'!E:E&amp;'8.1论文（前端查询） 需要导入-待处理)'!G:G,'8.1论文（前端查询） 需要导入-待处理)'!A:A),2,)</f>
        <v>2017</v>
      </c>
      <c r="H1212" t="str">
        <f>VLOOKUP(T1212,刊物分数!A:D,3,1)</f>
        <v>内部刊物</v>
      </c>
      <c r="I1212" t="s">
        <v>123</v>
      </c>
      <c r="J1212" t="str">
        <f t="array" ref="J1212">VLOOKUP(A1212&amp;I1212,IF({1,0},'8.1论文（前端查询） 需要导入-待处理)'!E:E&amp;'8.1论文（前端查询） 需要导入-待处理)'!G:G,'8.1论文（前端查询） 需要导入-待处理)'!I:I),2,)</f>
        <v>2017-10-30 </v>
      </c>
      <c r="K1212" t="str">
        <f t="array" ref="K1212">VLOOKUP(A1212&amp;I1212,IF({1,0},'8.1论文（前端查询） 需要导入-待处理)'!E:E&amp;'8.1论文（前端查询） 需要导入-待处理)'!G:G,'8.1论文（前端查询） 需要导入-待处理)'!H:H),2,)</f>
        <v>0.3</v>
      </c>
      <c r="L1212" t="s">
        <v>27</v>
      </c>
      <c r="M1212" t="s">
        <v>2910</v>
      </c>
      <c r="N1212" t="s">
        <v>29</v>
      </c>
      <c r="R1212" t="str">
        <f>CONCATENATE(E1212,"(",VLOOKUP(H1212,刊物分数!C:D,2,)*70%,")")</f>
        <v>liurong(3.5)</v>
      </c>
      <c r="T1212">
        <v>2</v>
      </c>
    </row>
    <row r="1213" hidden="1" spans="1:20">
      <c r="A1213" t="s">
        <v>3302</v>
      </c>
      <c r="B1213" s="9" t="s">
        <v>2918</v>
      </c>
      <c r="C1213" t="str">
        <f t="array" ref="C1213">IF(ISNA(VLOOKUP(A1213&amp;I1213&amp;"1",IF({1,0},'8.1论文（前端查询） 需要导入-待处理)'!E:E&amp;'8.1论文（前端查询） 需要导入-待处理)'!G:G&amp;'8.1论文（前端查询） 需要导入-待处理)'!K:K,'8.1论文（前端查询） 需要导入-待处理)'!B:B),2,)),VLOOKUP(A1213,IF({1,0},'8.1论文（前端查询） 需要导入-待处理)'!E:E,'8.1论文（前端查询） 需要导入-待处理)'!B:B),2,),VLOOKUP(A1213&amp;I1213&amp;"1",IF({1,0},'8.1论文（前端查询） 需要导入-待处理)'!E:E&amp;'8.1论文（前端查询） 需要导入-待处理)'!G:G&amp;'8.1论文（前端查询） 需要导入-待处理)'!K:K,'8.1论文（前端查询） 需要导入-待处理)'!B:B),2,))</f>
        <v>刘容</v>
      </c>
      <c r="D1213" t="str">
        <f>VLOOKUP(C1213,[1]Sheet1!$A:$B,2,)</f>
        <v>liurong</v>
      </c>
      <c r="E1213" s="1" t="s">
        <v>2907</v>
      </c>
      <c r="F1213" t="str">
        <f t="array" ref="F1213">IF(VLOOKUP(A1213&amp;I1213,IF({1,0},'8.1论文（前端查询） 需要导入-待处理)'!E:E&amp;'8.1论文（前端查询） 需要导入-待处理)'!G:G,'8.1论文（前端查询） 需要导入-待处理)'!J:J),2,)="1","独立完成","合作完成")</f>
        <v>独立完成</v>
      </c>
      <c r="G1213" t="str">
        <f t="array" ref="G1213">VLOOKUP(A1213&amp;I1213,IF({1,0},'8.1论文（前端查询） 需要导入-待处理)'!E:E&amp;'8.1论文（前端查询） 需要导入-待处理)'!G:G,'8.1论文（前端查询） 需要导入-待处理)'!A:A),2,)</f>
        <v>2017</v>
      </c>
      <c r="H1213" t="str">
        <f>VLOOKUP(T1213,刊物分数!A:D,3,1)</f>
        <v>一般期刊、公开出版的论文集</v>
      </c>
      <c r="I1213" t="s">
        <v>2918</v>
      </c>
      <c r="J1213" t="str">
        <f t="array" ref="J1213">VLOOKUP(A1213&amp;I1213,IF({1,0},'8.1论文（前端查询） 需要导入-待处理)'!E:E&amp;'8.1论文（前端查询） 需要导入-待处理)'!G:G,'8.1论文（前端查询） 需要导入-待处理)'!I:I),2,)</f>
        <v>2017-10-15 </v>
      </c>
      <c r="K1213" t="str">
        <f t="array" ref="K1213">VLOOKUP(A1213&amp;I1213,IF({1,0},'8.1论文（前端查询） 需要导入-待处理)'!E:E&amp;'8.1论文（前端查询） 需要导入-待处理)'!G:G,'8.1论文（前端查询） 需要导入-待处理)'!H:H),2,)</f>
        <v>0.8</v>
      </c>
      <c r="L1213" t="s">
        <v>27</v>
      </c>
      <c r="M1213" t="s">
        <v>2910</v>
      </c>
      <c r="N1213" t="s">
        <v>29</v>
      </c>
      <c r="R1213" t="str">
        <f>CONCATENATE(E1213,"(",VLOOKUP(H1213,刊物分数!C:D,2,)*70%,")")</f>
        <v>liurong(14)</v>
      </c>
      <c r="T1213">
        <v>10</v>
      </c>
    </row>
    <row r="1214" hidden="1" spans="1:20">
      <c r="A1214" t="s">
        <v>3303</v>
      </c>
      <c r="B1214" s="9" t="s">
        <v>3304</v>
      </c>
      <c r="C1214" t="str">
        <f t="array" ref="C1214">IF(ISNA(VLOOKUP(A1214&amp;I1214&amp;"1",IF({1,0},'8.1论文（前端查询） 需要导入-待处理)'!E:E&amp;'8.1论文（前端查询） 需要导入-待处理)'!G:G&amp;'8.1论文（前端查询） 需要导入-待处理)'!K:K,'8.1论文（前端查询） 需要导入-待处理)'!B:B),2,)),VLOOKUP(A1214,IF({1,0},'8.1论文（前端查询） 需要导入-待处理)'!E:E,'8.1论文（前端查询） 需要导入-待处理)'!B:B),2,),VLOOKUP(A1214&amp;I1214&amp;"1",IF({1,0},'8.1论文（前端查询） 需要导入-待处理)'!E:E&amp;'8.1论文（前端查询） 需要导入-待处理)'!G:G&amp;'8.1论文（前端查询） 需要导入-待处理)'!K:K,'8.1论文（前端查询） 需要导入-待处理)'!B:B),2,))</f>
        <v>刘容</v>
      </c>
      <c r="D1214" t="str">
        <f>VLOOKUP(C1214,[1]Sheet1!$A:$B,2,)</f>
        <v>liurong</v>
      </c>
      <c r="E1214" s="1" t="s">
        <v>2907</v>
      </c>
      <c r="F1214" t="str">
        <f t="array" ref="F1214">IF(VLOOKUP(A1214&amp;I1214,IF({1,0},'8.1论文（前端查询） 需要导入-待处理)'!E:E&amp;'8.1论文（前端查询） 需要导入-待处理)'!G:G,'8.1论文（前端查询） 需要导入-待处理)'!J:J),2,)="1","独立完成","合作完成")</f>
        <v>独立完成</v>
      </c>
      <c r="G1214" t="str">
        <f t="array" ref="G1214">VLOOKUP(A1214&amp;I1214,IF({1,0},'8.1论文（前端查询） 需要导入-待处理)'!E:E&amp;'8.1论文（前端查询） 需要导入-待处理)'!G:G,'8.1论文（前端查询） 需要导入-待处理)'!A:A),2,)</f>
        <v>2017</v>
      </c>
      <c r="H1214" t="str">
        <f>VLOOKUP(T1214,刊物分数!A:D,3,1)</f>
        <v>一般期刊、公开出版的论文集</v>
      </c>
      <c r="I1214" t="s">
        <v>3304</v>
      </c>
      <c r="J1214" t="str">
        <f t="array" ref="J1214">VLOOKUP(A1214&amp;I1214,IF({1,0},'8.1论文（前端查询） 需要导入-待处理)'!E:E&amp;'8.1论文（前端查询） 需要导入-待处理)'!G:G,'8.1论文（前端查询） 需要导入-待处理)'!I:I),2,)</f>
        <v>2017-01-06 </v>
      </c>
      <c r="K1214" t="str">
        <f t="array" ref="K1214">VLOOKUP(A1214&amp;I1214,IF({1,0},'8.1论文（前端查询） 需要导入-待处理)'!E:E&amp;'8.1论文（前端查询） 需要导入-待处理)'!G:G,'8.1论文（前端查询） 需要导入-待处理)'!H:H),2,)</f>
        <v>0.4</v>
      </c>
      <c r="L1214" t="s">
        <v>27</v>
      </c>
      <c r="M1214" t="s">
        <v>2910</v>
      </c>
      <c r="N1214" t="s">
        <v>29</v>
      </c>
      <c r="R1214" t="str">
        <f>CONCATENATE(E1214,"(",VLOOKUP(H1214,刊物分数!C:D,2,)*70%,")")</f>
        <v>liurong(14)</v>
      </c>
      <c r="T1214">
        <v>10</v>
      </c>
    </row>
    <row r="1215" hidden="1" spans="1:20">
      <c r="A1215" t="s">
        <v>3306</v>
      </c>
      <c r="B1215" s="9" t="s">
        <v>869</v>
      </c>
      <c r="C1215" t="str">
        <f t="array" ref="C1215">IF(ISNA(VLOOKUP(A1215&amp;I1215&amp;"1",IF({1,0},'8.1论文（前端查询） 需要导入-待处理)'!E:E&amp;'8.1论文（前端查询） 需要导入-待处理)'!G:G&amp;'8.1论文（前端查询） 需要导入-待处理)'!K:K,'8.1论文（前端查询） 需要导入-待处理)'!B:B),2,)),VLOOKUP(A1215,IF({1,0},'8.1论文（前端查询） 需要导入-待处理)'!E:E,'8.1论文（前端查询） 需要导入-待处理)'!B:B),2,),VLOOKUP(A1215&amp;I1215&amp;"1",IF({1,0},'8.1论文（前端查询） 需要导入-待处理)'!E:E&amp;'8.1论文（前端查询） 需要导入-待处理)'!G:G&amp;'8.1论文（前端查询） 需要导入-待处理)'!K:K,'8.1论文（前端查询） 需要导入-待处理)'!B:B),2,))</f>
        <v>刘楝子</v>
      </c>
      <c r="D1215" t="str">
        <f>VLOOKUP(C1215,[1]Sheet1!$A:$B,2,)</f>
        <v>liulianzi</v>
      </c>
      <c r="E1215" s="1" t="s">
        <v>864</v>
      </c>
      <c r="F1215" t="str">
        <f t="array" ref="F1215">IF(VLOOKUP(A1215&amp;I1215,IF({1,0},'8.1论文（前端查询） 需要导入-待处理)'!E:E&amp;'8.1论文（前端查询） 需要导入-待处理)'!G:G,'8.1论文（前端查询） 需要导入-待处理)'!J:J),2,)="1","独立完成","合作完成")</f>
        <v>独立完成</v>
      </c>
      <c r="G1215" t="str">
        <f t="array" ref="G1215">VLOOKUP(A1215&amp;I1215,IF({1,0},'8.1论文（前端查询） 需要导入-待处理)'!E:E&amp;'8.1论文（前端查询） 需要导入-待处理)'!G:G,'8.1论文（前端查询） 需要导入-待处理)'!A:A),2,)</f>
        <v>2017</v>
      </c>
      <c r="H1215" t="str">
        <f>VLOOKUP(T1215,刊物分数!A:D,3,1)</f>
        <v>一般期刊、公开出版的论文集</v>
      </c>
      <c r="I1215" t="s">
        <v>869</v>
      </c>
      <c r="J1215" t="str">
        <f t="array" ref="J1215">VLOOKUP(A1215&amp;I1215,IF({1,0},'8.1论文（前端查询） 需要导入-待处理)'!E:E&amp;'8.1论文（前端查询） 需要导入-待处理)'!G:G,'8.1论文（前端查询） 需要导入-待处理)'!I:I),2,)</f>
        <v>2017-10-27 </v>
      </c>
      <c r="K1215" t="str">
        <f t="array" ref="K1215">VLOOKUP(A1215&amp;I1215,IF({1,0},'8.1论文（前端查询） 需要导入-待处理)'!E:E&amp;'8.1论文（前端查询） 需要导入-待处理)'!G:G,'8.1论文（前端查询） 需要导入-待处理)'!H:H),2,)</f>
        <v>0.5</v>
      </c>
      <c r="L1215" t="s">
        <v>27</v>
      </c>
      <c r="M1215" t="s">
        <v>861</v>
      </c>
      <c r="N1215" t="s">
        <v>29</v>
      </c>
      <c r="R1215" t="str">
        <f>CONCATENATE(E1215,"(",VLOOKUP(H1215,刊物分数!C:D,2,)*70%,")")</f>
        <v>liulianzi(14)</v>
      </c>
      <c r="T1215">
        <v>10</v>
      </c>
    </row>
    <row r="1216" hidden="1" spans="1:20">
      <c r="A1216" t="s">
        <v>3308</v>
      </c>
      <c r="B1216" s="9" t="s">
        <v>1882</v>
      </c>
      <c r="C1216" t="str">
        <f t="array" ref="C1216">IF(ISNA(VLOOKUP(A1216&amp;I1216&amp;"1",IF({1,0},'8.1论文（前端查询） 需要导入-待处理)'!E:E&amp;'8.1论文（前端查询） 需要导入-待处理)'!G:G&amp;'8.1论文（前端查询） 需要导入-待处理)'!K:K,'8.1论文（前端查询） 需要导入-待处理)'!B:B),2,)),VLOOKUP(A1216,IF({1,0},'8.1论文（前端查询） 需要导入-待处理)'!E:E,'8.1论文（前端查询） 需要导入-待处理)'!B:B),2,),VLOOKUP(A1216&amp;I1216&amp;"1",IF({1,0},'8.1论文（前端查询） 需要导入-待处理)'!E:E&amp;'8.1论文（前端查询） 需要导入-待处理)'!G:G&amp;'8.1论文（前端查询） 需要导入-待处理)'!K:K,'8.1论文（前端查询） 需要导入-待处理)'!B:B),2,))</f>
        <v>吕红</v>
      </c>
      <c r="D1216" t="str">
        <f>VLOOKUP(C1216,[1]Sheet1!$A:$B,2,)</f>
        <v>lvhong</v>
      </c>
      <c r="E1216" s="1" t="s">
        <v>876</v>
      </c>
      <c r="F1216" t="str">
        <f t="array" ref="F1216">IF(VLOOKUP(A1216&amp;I1216,IF({1,0},'8.1论文（前端查询） 需要导入-待处理)'!E:E&amp;'8.1论文（前端查询） 需要导入-待处理)'!G:G,'8.1论文（前端查询） 需要导入-待处理)'!J:J),2,)="1","独立完成","合作完成")</f>
        <v>合作完成</v>
      </c>
      <c r="G1216" t="str">
        <f t="array" ref="G1216">VLOOKUP(A1216&amp;I1216,IF({1,0},'8.1论文（前端查询） 需要导入-待处理)'!E:E&amp;'8.1论文（前端查询） 需要导入-待处理)'!G:G,'8.1论文（前端查询） 需要导入-待处理)'!A:A),2,)</f>
        <v>2017</v>
      </c>
      <c r="H1216" t="str">
        <f>VLOOKUP(T1216,刊物分数!A:D,3,1)</f>
        <v>一般核心期刊</v>
      </c>
      <c r="I1216" t="s">
        <v>1882</v>
      </c>
      <c r="J1216" t="str">
        <f t="array" ref="J1216">VLOOKUP(A1216&amp;I1216,IF({1,0},'8.1论文（前端查询） 需要导入-待处理)'!E:E&amp;'8.1论文（前端查询） 需要导入-待处理)'!G:G,'8.1论文（前端查询） 需要导入-待处理)'!I:I),2,)</f>
        <v>2016-12-10 </v>
      </c>
      <c r="K1216" t="str">
        <f t="array" ref="K1216">VLOOKUP(A1216&amp;I1216,IF({1,0},'8.1论文（前端查询） 需要导入-待处理)'!E:E&amp;'8.1论文（前端查询） 需要导入-待处理)'!G:G,'8.1论文（前端查询） 需要导入-待处理)'!H:H),2,)</f>
        <v>0.8</v>
      </c>
      <c r="L1216" t="s">
        <v>27</v>
      </c>
      <c r="M1216" t="s">
        <v>879</v>
      </c>
      <c r="N1216" t="s">
        <v>29</v>
      </c>
      <c r="R1216" t="str">
        <f>CONCATENATE(E1216,"(",VLOOKUP(H1216,刊物分数!C:D,2,)*70%,")")</f>
        <v>luhong(42)</v>
      </c>
      <c r="T1216">
        <v>30</v>
      </c>
    </row>
    <row r="1217" hidden="1" spans="1:20">
      <c r="A1217" t="s">
        <v>3310</v>
      </c>
      <c r="B1217" s="9" t="s">
        <v>1882</v>
      </c>
      <c r="C1217" t="str">
        <f t="array" ref="C1217">IF(ISNA(VLOOKUP(A1217&amp;I1217&amp;"1",IF({1,0},'8.1论文（前端查询） 需要导入-待处理)'!E:E&amp;'8.1论文（前端查询） 需要导入-待处理)'!G:G&amp;'8.1论文（前端查询） 需要导入-待处理)'!K:K,'8.1论文（前端查询） 需要导入-待处理)'!B:B),2,)),VLOOKUP(A1217,IF({1,0},'8.1论文（前端查询） 需要导入-待处理)'!E:E,'8.1论文（前端查询） 需要导入-待处理)'!B:B),2,),VLOOKUP(A1217&amp;I1217&amp;"1",IF({1,0},'8.1论文（前端查询） 需要导入-待处理)'!E:E&amp;'8.1论文（前端查询） 需要导入-待处理)'!G:G&amp;'8.1论文（前端查询） 需要导入-待处理)'!K:K,'8.1论文（前端查询） 需要导入-待处理)'!B:B),2,))</f>
        <v>吕红</v>
      </c>
      <c r="D1217" t="str">
        <f>VLOOKUP(C1217,[1]Sheet1!$A:$B,2,)</f>
        <v>lvhong</v>
      </c>
      <c r="E1217" s="1" t="s">
        <v>876</v>
      </c>
      <c r="F1217" t="str">
        <f t="array" ref="F1217">IF(VLOOKUP(A1217&amp;I1217,IF({1,0},'8.1论文（前端查询） 需要导入-待处理)'!E:E&amp;'8.1论文（前端查询） 需要导入-待处理)'!G:G,'8.1论文（前端查询） 需要导入-待处理)'!J:J),2,)="1","独立完成","合作完成")</f>
        <v>合作完成</v>
      </c>
      <c r="G1217" t="str">
        <f t="array" ref="G1217">VLOOKUP(A1217&amp;I1217,IF({1,0},'8.1论文（前端查询） 需要导入-待处理)'!E:E&amp;'8.1论文（前端查询） 需要导入-待处理)'!G:G,'8.1论文（前端查询） 需要导入-待处理)'!A:A),2,)</f>
        <v>2017</v>
      </c>
      <c r="H1217" t="str">
        <f>VLOOKUP(T1217,刊物分数!A:D,3,1)</f>
        <v>一般期刊、公开出版的论文集</v>
      </c>
      <c r="I1217" t="s">
        <v>1882</v>
      </c>
      <c r="J1217" t="str">
        <f t="array" ref="J1217">VLOOKUP(A1217&amp;I1217,IF({1,0},'8.1论文（前端查询） 需要导入-待处理)'!E:E&amp;'8.1论文（前端查询） 需要导入-待处理)'!G:G,'8.1论文（前端查询） 需要导入-待处理)'!I:I),2,)</f>
        <v>2016-12-15 </v>
      </c>
      <c r="K1217" t="str">
        <f t="array" ref="K1217">VLOOKUP(A1217&amp;I1217,IF({1,0},'8.1论文（前端查询） 需要导入-待处理)'!E:E&amp;'8.1论文（前端查询） 需要导入-待处理)'!G:G,'8.1论文（前端查询） 需要导入-待处理)'!H:H),2,)</f>
        <v>1</v>
      </c>
      <c r="L1217" t="s">
        <v>27</v>
      </c>
      <c r="M1217" t="s">
        <v>879</v>
      </c>
      <c r="N1217" t="s">
        <v>29</v>
      </c>
      <c r="R1217" t="str">
        <f>CONCATENATE(E1217,"(",VLOOKUP(H1217,刊物分数!C:D,2,)*70%,")")</f>
        <v>luhong(14)</v>
      </c>
      <c r="T1217">
        <v>20</v>
      </c>
    </row>
    <row r="1218" hidden="1" spans="1:20">
      <c r="A1218" t="s">
        <v>3312</v>
      </c>
      <c r="B1218" s="9" t="s">
        <v>3313</v>
      </c>
      <c r="C1218" t="str">
        <f t="array" ref="C1218">IF(ISNA(VLOOKUP(A1218&amp;I1218&amp;"1",IF({1,0},'8.1论文（前端查询） 需要导入-待处理)'!E:E&amp;'8.1论文（前端查询） 需要导入-待处理)'!G:G&amp;'8.1论文（前端查询） 需要导入-待处理)'!K:K,'8.1论文（前端查询） 需要导入-待处理)'!B:B),2,)),VLOOKUP(A1218,IF({1,0},'8.1论文（前端查询） 需要导入-待处理)'!E:E,'8.1论文（前端查询） 需要导入-待处理)'!B:B),2,),VLOOKUP(A1218&amp;I1218&amp;"1",IF({1,0},'8.1论文（前端查询） 需要导入-待处理)'!E:E&amp;'8.1论文（前端查询） 需要导入-待处理)'!G:G&amp;'8.1论文（前端查询） 需要导入-待处理)'!K:K,'8.1论文（前端查询） 需要导入-待处理)'!B:B),2,))</f>
        <v>罗锐华</v>
      </c>
      <c r="D1218" t="str">
        <f>VLOOKUP(C1218,[1]Sheet1!$A:$B,2,)</f>
        <v>luoruihua</v>
      </c>
      <c r="E1218" s="1" t="s">
        <v>396</v>
      </c>
      <c r="F1218" t="str">
        <f t="array" ref="F1218">IF(VLOOKUP(A1218&amp;I1218,IF({1,0},'8.1论文（前端查询） 需要导入-待处理)'!E:E&amp;'8.1论文（前端查询） 需要导入-待处理)'!G:G,'8.1论文（前端查询） 需要导入-待处理)'!J:J),2,)="1","独立完成","合作完成")</f>
        <v>独立完成</v>
      </c>
      <c r="G1218" t="str">
        <f t="array" ref="G1218">VLOOKUP(A1218&amp;I1218,IF({1,0},'8.1论文（前端查询） 需要导入-待处理)'!E:E&amp;'8.1论文（前端查询） 需要导入-待处理)'!G:G,'8.1论文（前端查询） 需要导入-待处理)'!A:A),2,)</f>
        <v>2017</v>
      </c>
      <c r="H1218" t="str">
        <f>VLOOKUP(T1218,刊物分数!A:D,3,1)</f>
        <v>一般期刊、公开出版的论文集</v>
      </c>
      <c r="I1218" t="s">
        <v>3313</v>
      </c>
      <c r="J1218" t="str">
        <f t="array" ref="J1218">VLOOKUP(A1218&amp;I1218,IF({1,0},'8.1论文（前端查询） 需要导入-待处理)'!E:E&amp;'8.1论文（前端查询） 需要导入-待处理)'!G:G,'8.1论文（前端查询） 需要导入-待处理)'!I:I),2,)</f>
        <v>2017-01-03 </v>
      </c>
      <c r="K1218" t="str">
        <f t="array" ref="K1218">VLOOKUP(A1218&amp;I1218,IF({1,0},'8.1论文（前端查询） 需要导入-待处理)'!E:E&amp;'8.1论文（前端查询） 需要导入-待处理)'!G:G,'8.1论文（前端查询） 需要导入-待处理)'!H:H),2,)</f>
        <v>1.2</v>
      </c>
      <c r="L1218" t="s">
        <v>27</v>
      </c>
      <c r="M1218" t="s">
        <v>398</v>
      </c>
      <c r="N1218" t="s">
        <v>29</v>
      </c>
      <c r="R1218" t="str">
        <f>CONCATENATE(E1218,"(",VLOOKUP(H1218,刊物分数!C:D,2,)*70%,")")</f>
        <v>luoruihua(14)</v>
      </c>
      <c r="T1218">
        <v>10</v>
      </c>
    </row>
    <row r="1219" hidden="1" spans="1:20">
      <c r="A1219" t="s">
        <v>3221</v>
      </c>
      <c r="B1219" s="9" t="s">
        <v>3313</v>
      </c>
      <c r="C1219" t="str">
        <f t="array" ref="C1219">IF(ISNA(VLOOKUP(A1219&amp;I1219&amp;"1",IF({1,0},'8.1论文（前端查询） 需要导入-待处理)'!E:E&amp;'8.1论文（前端查询） 需要导入-待处理)'!G:G&amp;'8.1论文（前端查询） 需要导入-待处理)'!K:K,'8.1论文（前端查询） 需要导入-待处理)'!B:B),2,)),VLOOKUP(A1219,IF({1,0},'8.1论文（前端查询） 需要导入-待处理)'!E:E,'8.1论文（前端查询） 需要导入-待处理)'!B:B),2,),VLOOKUP(A1219&amp;I1219&amp;"1",IF({1,0},'8.1论文（前端查询） 需要导入-待处理)'!E:E&amp;'8.1论文（前端查询） 需要导入-待处理)'!G:G&amp;'8.1论文（前端查询） 需要导入-待处理)'!K:K,'8.1论文（前端查询） 需要导入-待处理)'!B:B),2,))</f>
        <v>胡攀</v>
      </c>
      <c r="D1219" t="str">
        <f>VLOOKUP(C1219,[1]Sheet1!$A:$B,2,)</f>
        <v>hupan</v>
      </c>
      <c r="E1219" s="1" t="s">
        <v>189</v>
      </c>
      <c r="F1219" t="str">
        <f t="array" ref="F1219">IF(VLOOKUP(A1219&amp;I1219,IF({1,0},'8.1论文（前端查询） 需要导入-待处理)'!E:E&amp;'8.1论文（前端查询） 需要导入-待处理)'!G:G,'8.1论文（前端查询） 需要导入-待处理)'!J:J),2,)="1","独立完成","合作完成")</f>
        <v>合作完成</v>
      </c>
      <c r="G1219" t="str">
        <f t="array" ref="G1219">VLOOKUP(A1219&amp;I1219,IF({1,0},'8.1论文（前端查询） 需要导入-待处理)'!E:E&amp;'8.1论文（前端查询） 需要导入-待处理)'!G:G,'8.1论文（前端查询） 需要导入-待处理)'!A:A),2,)</f>
        <v>2017</v>
      </c>
      <c r="H1219" t="str">
        <f>VLOOKUP(T1219,刊物分数!A:D,3,1)</f>
        <v>内部刊物</v>
      </c>
      <c r="I1219" t="s">
        <v>3313</v>
      </c>
      <c r="J1219" t="str">
        <f t="array" ref="J1219">VLOOKUP(A1219&amp;I1219,IF({1,0},'8.1论文（前端查询） 需要导入-待处理)'!E:E&amp;'8.1论文（前端查询） 需要导入-待处理)'!G:G,'8.1论文（前端查询） 需要导入-待处理)'!I:I),2,)</f>
        <v>2017-01-03 </v>
      </c>
      <c r="K1219" t="str">
        <f t="array" ref="K1219">VLOOKUP(A1219&amp;I1219,IF({1,0},'8.1论文（前端查询） 需要导入-待处理)'!E:E&amp;'8.1论文（前端查询） 需要导入-待处理)'!G:G,'8.1论文（前端查询） 需要导入-待处理)'!H:H),2,)</f>
        <v>2.3</v>
      </c>
      <c r="L1219" t="s">
        <v>27</v>
      </c>
      <c r="M1219" t="s">
        <v>398</v>
      </c>
      <c r="N1219" t="s">
        <v>29</v>
      </c>
      <c r="R1219" t="str">
        <f>CONCATENATE(E1219,"(",VLOOKUP(H1219,刊物分数!C:D,2,)*70%,")")</f>
        <v>hupan(3.5)</v>
      </c>
      <c r="T1219">
        <v>2.5</v>
      </c>
    </row>
    <row r="1220" hidden="1" spans="1:20">
      <c r="A1220" t="s">
        <v>3312</v>
      </c>
      <c r="B1220" s="9" t="s">
        <v>3315</v>
      </c>
      <c r="C1220" t="str">
        <f t="array" ref="C1220">IF(ISNA(VLOOKUP(A1220&amp;I1220&amp;"1",IF({1,0},'8.1论文（前端查询） 需要导入-待处理)'!E:E&amp;'8.1论文（前端查询） 需要导入-待处理)'!G:G&amp;'8.1论文（前端查询） 需要导入-待处理)'!K:K,'8.1论文（前端查询） 需要导入-待处理)'!B:B),2,)),VLOOKUP(A1220,IF({1,0},'8.1论文（前端查询） 需要导入-待处理)'!E:E,'8.1论文（前端查询） 需要导入-待处理)'!B:B),2,),VLOOKUP(A1220&amp;I1220&amp;"1",IF({1,0},'8.1论文（前端查询） 需要导入-待处理)'!E:E&amp;'8.1论文（前端查询） 需要导入-待处理)'!G:G&amp;'8.1论文（前端查询） 需要导入-待处理)'!K:K,'8.1论文（前端查询） 需要导入-待处理)'!B:B),2,))</f>
        <v>罗锐华</v>
      </c>
      <c r="D1220" t="str">
        <f>VLOOKUP(C1220,[1]Sheet1!$A:$B,2,)</f>
        <v>luoruihua</v>
      </c>
      <c r="E1220" s="1" t="s">
        <v>396</v>
      </c>
      <c r="F1220" t="str">
        <f t="array" ref="F1220">IF(VLOOKUP(A1220&amp;I1220,IF({1,0},'8.1论文（前端查询） 需要导入-待处理)'!E:E&amp;'8.1论文（前端查询） 需要导入-待处理)'!G:G,'8.1论文（前端查询） 需要导入-待处理)'!J:J),2,)="1","独立完成","合作完成")</f>
        <v>独立完成</v>
      </c>
      <c r="G1220" t="str">
        <f t="array" ref="G1220">VLOOKUP(A1220&amp;I1220,IF({1,0},'8.1论文（前端查询） 需要导入-待处理)'!E:E&amp;'8.1论文（前端查询） 需要导入-待处理)'!G:G,'8.1论文（前端查询） 需要导入-待处理)'!A:A),2,)</f>
        <v>2017</v>
      </c>
      <c r="H1220" t="str">
        <f>VLOOKUP(T1220,刊物分数!A:D,3,1)</f>
        <v>一般期刊、公开出版的论文集</v>
      </c>
      <c r="I1220" t="s">
        <v>3315</v>
      </c>
      <c r="J1220" t="str">
        <f t="array" ref="J1220">VLOOKUP(A1220&amp;I1220,IF({1,0},'8.1论文（前端查询） 需要导入-待处理)'!E:E&amp;'8.1论文（前端查询） 需要导入-待处理)'!G:G,'8.1论文（前端查询） 需要导入-待处理)'!I:I),2,)</f>
        <v>2017-01-10 </v>
      </c>
      <c r="K1220" t="str">
        <f t="array" ref="K1220">VLOOKUP(A1220&amp;I1220,IF({1,0},'8.1论文（前端查询） 需要导入-待处理)'!E:E&amp;'8.1论文（前端查询） 需要导入-待处理)'!G:G,'8.1论文（前端查询） 需要导入-待处理)'!H:H),2,)</f>
        <v>1.2</v>
      </c>
      <c r="L1220" t="s">
        <v>27</v>
      </c>
      <c r="M1220" t="s">
        <v>398</v>
      </c>
      <c r="N1220" t="s">
        <v>29</v>
      </c>
      <c r="R1220" t="str">
        <f>CONCATENATE(E1220,"(",VLOOKUP(H1220,刊物分数!C:D,2,)*70%,")")</f>
        <v>luoruihua(14)</v>
      </c>
      <c r="T1220">
        <v>10</v>
      </c>
    </row>
    <row r="1221" hidden="1" spans="1:20">
      <c r="A1221" t="s">
        <v>3317</v>
      </c>
      <c r="B1221" s="9" t="s">
        <v>3318</v>
      </c>
      <c r="C1221" t="str">
        <f t="array" ref="C1221">IF(ISNA(VLOOKUP(A1221&amp;I1221&amp;"1",IF({1,0},'8.1论文（前端查询） 需要导入-待处理)'!E:E&amp;'8.1论文（前端查询） 需要导入-待处理)'!G:G&amp;'8.1论文（前端查询） 需要导入-待处理)'!K:K,'8.1论文（前端查询） 需要导入-待处理)'!B:B),2,)),VLOOKUP(A1221,IF({1,0},'8.1论文（前端查询） 需要导入-待处理)'!E:E,'8.1论文（前端查询） 需要导入-待处理)'!B:B),2,),VLOOKUP(A1221&amp;I1221&amp;"1",IF({1,0},'8.1论文（前端查询） 需要导入-待处理)'!E:E&amp;'8.1论文（前端查询） 需要导入-待处理)'!G:G&amp;'8.1论文（前端查询） 需要导入-待处理)'!K:K,'8.1论文（前端查询） 需要导入-待处理)'!B:B),2,))</f>
        <v>罗伟</v>
      </c>
      <c r="D1221" t="str">
        <f>VLOOKUP(C1221,[1]Sheet1!$A:$B,2,)</f>
        <v>luowei</v>
      </c>
      <c r="E1221" s="1" t="s">
        <v>906</v>
      </c>
      <c r="F1221" t="str">
        <f t="array" ref="F1221">IF(VLOOKUP(A1221&amp;I1221,IF({1,0},'8.1论文（前端查询） 需要导入-待处理)'!E:E&amp;'8.1论文（前端查询） 需要导入-待处理)'!G:G,'8.1论文（前端查询） 需要导入-待处理)'!J:J),2,)="1","独立完成","合作完成")</f>
        <v>独立完成</v>
      </c>
      <c r="G1221" t="str">
        <f t="array" ref="G1221">VLOOKUP(A1221&amp;I1221,IF({1,0},'8.1论文（前端查询） 需要导入-待处理)'!E:E&amp;'8.1论文（前端查询） 需要导入-待处理)'!G:G,'8.1论文（前端查询） 需要导入-待处理)'!A:A),2,)</f>
        <v>2017</v>
      </c>
      <c r="H1221" t="str">
        <f>VLOOKUP(T1221,刊物分数!A:D,3,1)</f>
        <v>一般期刊、公开出版的论文集</v>
      </c>
      <c r="I1221" t="s">
        <v>3318</v>
      </c>
      <c r="J1221" t="str">
        <f t="array" ref="J1221">VLOOKUP(A1221&amp;I1221,IF({1,0},'8.1论文（前端查询） 需要导入-待处理)'!E:E&amp;'8.1论文（前端查询） 需要导入-待处理)'!G:G,'8.1论文（前端查询） 需要导入-待处理)'!I:I),2,)</f>
        <v>2017-06-18 </v>
      </c>
      <c r="K1221" t="str">
        <f t="array" ref="K1221">VLOOKUP(A1221&amp;I1221,IF({1,0},'8.1论文（前端查询） 需要导入-待处理)'!E:E&amp;'8.1论文（前端查询） 需要导入-待处理)'!G:G,'8.1论文（前端查询） 需要导入-待处理)'!H:H),2,)</f>
        <v>0.8</v>
      </c>
      <c r="L1221" t="s">
        <v>27</v>
      </c>
      <c r="M1221" t="s">
        <v>909</v>
      </c>
      <c r="N1221" t="s">
        <v>29</v>
      </c>
      <c r="R1221" t="str">
        <f>CONCATENATE(E1221,"(",VLOOKUP(H1221,刊物分数!C:D,2,)*70%,")")</f>
        <v>luowei(14)</v>
      </c>
      <c r="T1221">
        <v>10</v>
      </c>
    </row>
    <row r="1222" hidden="1" spans="1:20">
      <c r="A1222" t="s">
        <v>3320</v>
      </c>
      <c r="B1222" s="9" t="s">
        <v>3321</v>
      </c>
      <c r="C1222" t="str">
        <f t="array" ref="C1222">IF(ISNA(VLOOKUP(A1222&amp;I1222&amp;"1",IF({1,0},'8.1论文（前端查询） 需要导入-待处理)'!E:E&amp;'8.1论文（前端查询） 需要导入-待处理)'!G:G&amp;'8.1论文（前端查询） 需要导入-待处理)'!K:K,'8.1论文（前端查询） 需要导入-待处理)'!B:B),2,)),VLOOKUP(A1222,IF({1,0},'8.1论文（前端查询） 需要导入-待处理)'!E:E,'8.1论文（前端查询） 需要导入-待处理)'!B:B),2,),VLOOKUP(A1222&amp;I1222&amp;"1",IF({1,0},'8.1论文（前端查询） 需要导入-待处理)'!E:E&amp;'8.1论文（前端查询） 需要导入-待处理)'!G:G&amp;'8.1论文（前端查询） 需要导入-待处理)'!K:K,'8.1论文（前端查询） 需要导入-待处理)'!B:B),2,))</f>
        <v>罗伟</v>
      </c>
      <c r="D1222" t="str">
        <f>VLOOKUP(C1222,[1]Sheet1!$A:$B,2,)</f>
        <v>luowei</v>
      </c>
      <c r="E1222" s="1" t="s">
        <v>906</v>
      </c>
      <c r="F1222" t="str">
        <f t="array" ref="F1222">IF(VLOOKUP(A1222&amp;I1222,IF({1,0},'8.1论文（前端查询） 需要导入-待处理)'!E:E&amp;'8.1论文（前端查询） 需要导入-待处理)'!G:G,'8.1论文（前端查询） 需要导入-待处理)'!J:J),2,)="1","独立完成","合作完成")</f>
        <v>独立完成</v>
      </c>
      <c r="G1222" t="str">
        <f t="array" ref="G1222">VLOOKUP(A1222&amp;I1222,IF({1,0},'8.1论文（前端查询） 需要导入-待处理)'!E:E&amp;'8.1论文（前端查询） 需要导入-待处理)'!G:G,'8.1论文（前端查询） 需要导入-待处理)'!A:A),2,)</f>
        <v>2017</v>
      </c>
      <c r="H1222" t="str">
        <f>VLOOKUP(T1222,刊物分数!A:D,3,1)</f>
        <v>一般期刊、公开出版的论文集</v>
      </c>
      <c r="I1222" t="s">
        <v>3321</v>
      </c>
      <c r="J1222" t="str">
        <f t="array" ref="J1222">VLOOKUP(A1222&amp;I1222,IF({1,0},'8.1论文（前端查询） 需要导入-待处理)'!E:E&amp;'8.1论文（前端查询） 需要导入-待处理)'!G:G,'8.1论文（前端查询） 需要导入-待处理)'!I:I),2,)</f>
        <v>2017-07-14 </v>
      </c>
      <c r="K1222" t="str">
        <f t="array" ref="K1222">VLOOKUP(A1222&amp;I1222,IF({1,0},'8.1论文（前端查询） 需要导入-待处理)'!E:E&amp;'8.1论文（前端查询） 需要导入-待处理)'!G:G,'8.1论文（前端查询） 需要导入-待处理)'!H:H),2,)</f>
        <v>1.2</v>
      </c>
      <c r="L1222" t="s">
        <v>27</v>
      </c>
      <c r="M1222" t="s">
        <v>909</v>
      </c>
      <c r="N1222" t="s">
        <v>29</v>
      </c>
      <c r="R1222" t="str">
        <f>CONCATENATE(E1222,"(",VLOOKUP(H1222,刊物分数!C:D,2,)*70%,")")</f>
        <v>luowei(14)</v>
      </c>
      <c r="T1222">
        <v>10</v>
      </c>
    </row>
    <row r="1223" hidden="1" spans="1:20">
      <c r="A1223" t="s">
        <v>3323</v>
      </c>
      <c r="B1223" s="9" t="s">
        <v>42</v>
      </c>
      <c r="C1223" t="str">
        <f t="array" ref="C1223">IF(ISNA(VLOOKUP(A1223&amp;I1223&amp;"1",IF({1,0},'8.1论文（前端查询） 需要导入-待处理)'!E:E&amp;'8.1论文（前端查询） 需要导入-待处理)'!G:G&amp;'8.1论文（前端查询） 需要导入-待处理)'!K:K,'8.1论文（前端查询） 需要导入-待处理)'!B:B),2,)),VLOOKUP(A1223,IF({1,0},'8.1论文（前端查询） 需要导入-待处理)'!E:E,'8.1论文（前端查询） 需要导入-待处理)'!B:B),2,),VLOOKUP(A1223&amp;I1223&amp;"1",IF({1,0},'8.1论文（前端查询） 需要导入-待处理)'!E:E&amp;'8.1论文（前端查询） 需要导入-待处理)'!G:G&amp;'8.1论文（前端查询） 需要导入-待处理)'!K:K,'8.1论文（前端查询） 需要导入-待处理)'!B:B),2,))</f>
        <v>罗伟</v>
      </c>
      <c r="D1223" t="str">
        <f>VLOOKUP(C1223,[1]Sheet1!$A:$B,2,)</f>
        <v>luowei</v>
      </c>
      <c r="E1223" s="1" t="s">
        <v>906</v>
      </c>
      <c r="F1223" t="str">
        <f t="array" ref="F1223">IF(VLOOKUP(A1223&amp;I1223,IF({1,0},'8.1论文（前端查询） 需要导入-待处理)'!E:E&amp;'8.1论文（前端查询） 需要导入-待处理)'!G:G,'8.1论文（前端查询） 需要导入-待处理)'!J:J),2,)="1","独立完成","合作完成")</f>
        <v>独立完成</v>
      </c>
      <c r="G1223" t="str">
        <f t="array" ref="G1223">VLOOKUP(A1223&amp;I1223,IF({1,0},'8.1论文（前端查询） 需要导入-待处理)'!E:E&amp;'8.1论文（前端查询） 需要导入-待处理)'!G:G,'8.1论文（前端查询） 需要导入-待处理)'!A:A),2,)</f>
        <v>2017</v>
      </c>
      <c r="H1223" t="str">
        <f>VLOOKUP(T1223,刊物分数!A:D,3,1)</f>
        <v>一般期刊、公开出版的论文集</v>
      </c>
      <c r="I1223" t="s">
        <v>42</v>
      </c>
      <c r="J1223" t="str">
        <f t="array" ref="J1223">VLOOKUP(A1223&amp;I1223,IF({1,0},'8.1论文（前端查询） 需要导入-待处理)'!E:E&amp;'8.1论文（前端查询） 需要导入-待处理)'!G:G,'8.1论文（前端查询） 需要导入-待处理)'!I:I),2,)</f>
        <v>2017-01-01 </v>
      </c>
      <c r="K1223" t="str">
        <f t="array" ref="K1223">VLOOKUP(A1223&amp;I1223,IF({1,0},'8.1论文（前端查询） 需要导入-待处理)'!E:E&amp;'8.1论文（前端查询） 需要导入-待处理)'!G:G,'8.1论文（前端查询） 需要导入-待处理)'!H:H),2,)</f>
        <v>0.8</v>
      </c>
      <c r="L1223" t="s">
        <v>27</v>
      </c>
      <c r="M1223" t="s">
        <v>909</v>
      </c>
      <c r="N1223" t="s">
        <v>29</v>
      </c>
      <c r="R1223" t="str">
        <f>CONCATENATE(E1223,"(",VLOOKUP(H1223,刊物分数!C:D,2,)*70%,")")</f>
        <v>luowei(14)</v>
      </c>
      <c r="T1223">
        <v>10</v>
      </c>
    </row>
    <row r="1224" hidden="1" spans="1:20">
      <c r="A1224" t="s">
        <v>3324</v>
      </c>
      <c r="B1224" s="9" t="s">
        <v>3325</v>
      </c>
      <c r="C1224" t="str">
        <f t="array" ref="C1224">IF(ISNA(VLOOKUP(A1224&amp;I1224&amp;"1",IF({1,0},'8.1论文（前端查询） 需要导入-待处理)'!E:E&amp;'8.1论文（前端查询） 需要导入-待处理)'!G:G&amp;'8.1论文（前端查询） 需要导入-待处理)'!K:K,'8.1论文（前端查询） 需要导入-待处理)'!B:B),2,)),VLOOKUP(A1224,IF({1,0},'8.1论文（前端查询） 需要导入-待处理)'!E:E,'8.1论文（前端查询） 需要导入-待处理)'!B:B),2,),VLOOKUP(A1224&amp;I1224&amp;"1",IF({1,0},'8.1论文（前端查询） 需要导入-待处理)'!E:E&amp;'8.1论文（前端查询） 需要导入-待处理)'!G:G&amp;'8.1论文（前端查询） 需要导入-待处理)'!K:K,'8.1论文（前端查询） 需要导入-待处理)'!B:B),2,))</f>
        <v>罗伟</v>
      </c>
      <c r="D1224" t="str">
        <f>VLOOKUP(C1224,[1]Sheet1!$A:$B,2,)</f>
        <v>luowei</v>
      </c>
      <c r="E1224" s="1" t="s">
        <v>906</v>
      </c>
      <c r="F1224" t="str">
        <f t="array" ref="F1224">IF(VLOOKUP(A1224&amp;I1224,IF({1,0},'8.1论文（前端查询） 需要导入-待处理)'!E:E&amp;'8.1论文（前端查询） 需要导入-待处理)'!G:G,'8.1论文（前端查询） 需要导入-待处理)'!J:J),2,)="1","独立完成","合作完成")</f>
        <v>独立完成</v>
      </c>
      <c r="G1224" t="str">
        <f t="array" ref="G1224">VLOOKUP(A1224&amp;I1224,IF({1,0},'8.1论文（前端查询） 需要导入-待处理)'!E:E&amp;'8.1论文（前端查询） 需要导入-待处理)'!G:G,'8.1论文（前端查询） 需要导入-待处理)'!A:A),2,)</f>
        <v>2017</v>
      </c>
      <c r="H1224" t="str">
        <f>VLOOKUP(T1224,刊物分数!A:D,3,1)</f>
        <v>一般期刊、公开出版的论文集</v>
      </c>
      <c r="I1224" t="s">
        <v>3325</v>
      </c>
      <c r="J1224" t="str">
        <f t="array" ref="J1224">VLOOKUP(A1224&amp;I1224,IF({1,0},'8.1论文（前端查询） 需要导入-待处理)'!E:E&amp;'8.1论文（前端查询） 需要导入-待处理)'!G:G,'8.1论文（前端查询） 需要导入-待处理)'!I:I),2,)</f>
        <v>2017-01-01 </v>
      </c>
      <c r="K1224" t="str">
        <f t="array" ref="K1224">VLOOKUP(A1224&amp;I1224,IF({1,0},'8.1论文（前端查询） 需要导入-待处理)'!E:E&amp;'8.1论文（前端查询） 需要导入-待处理)'!G:G,'8.1论文（前端查询） 需要导入-待处理)'!H:H),2,)</f>
        <v>0.8</v>
      </c>
      <c r="L1224" t="s">
        <v>27</v>
      </c>
      <c r="M1224" t="s">
        <v>909</v>
      </c>
      <c r="N1224" t="s">
        <v>29</v>
      </c>
      <c r="R1224" t="str">
        <f>CONCATENATE(E1224,"(",VLOOKUP(H1224,刊物分数!C:D,2,)*70%,")")</f>
        <v>luowei(14)</v>
      </c>
      <c r="T1224">
        <v>10</v>
      </c>
    </row>
    <row r="1225" hidden="1" spans="1:20">
      <c r="A1225" t="s">
        <v>3326</v>
      </c>
      <c r="B1225" s="9" t="s">
        <v>3327</v>
      </c>
      <c r="C1225" t="str">
        <f t="array" ref="C1225">IF(ISNA(VLOOKUP(A1225&amp;I1225&amp;"1",IF({1,0},'8.1论文（前端查询） 需要导入-待处理)'!E:E&amp;'8.1论文（前端查询） 需要导入-待处理)'!G:G&amp;'8.1论文（前端查询） 需要导入-待处理)'!K:K,'8.1论文（前端查询） 需要导入-待处理)'!B:B),2,)),VLOOKUP(A1225,IF({1,0},'8.1论文（前端查询） 需要导入-待处理)'!E:E,'8.1论文（前端查询） 需要导入-待处理)'!B:B),2,),VLOOKUP(A1225&amp;I1225&amp;"1",IF({1,0},'8.1论文（前端查询） 需要导入-待处理)'!E:E&amp;'8.1论文（前端查询） 需要导入-待处理)'!G:G&amp;'8.1论文（前端查询） 需要导入-待处理)'!K:K,'8.1论文（前端查询） 需要导入-待处理)'!B:B),2,))</f>
        <v>张莉</v>
      </c>
      <c r="D1225" t="str">
        <f>VLOOKUP(C1225,[1]Sheet1!$A:$B,2,)</f>
        <v>zhangli</v>
      </c>
      <c r="E1225" s="1" t="s">
        <v>3137</v>
      </c>
      <c r="F1225" t="str">
        <f t="array" ref="F1225">IF(VLOOKUP(A1225&amp;I1225,IF({1,0},'8.1论文（前端查询） 需要导入-待处理)'!E:E&amp;'8.1论文（前端查询） 需要导入-待处理)'!G:G,'8.1论文（前端查询） 需要导入-待处理)'!J:J),2,)="1","独立完成","合作完成")</f>
        <v>合作完成</v>
      </c>
      <c r="G1225" t="str">
        <f t="array" ref="G1225">VLOOKUP(A1225&amp;I1225,IF({1,0},'8.1论文（前端查询） 需要导入-待处理)'!E:E&amp;'8.1论文（前端查询） 需要导入-待处理)'!G:G,'8.1论文（前端查询） 需要导入-待处理)'!A:A),2,)</f>
        <v>2017</v>
      </c>
      <c r="H1225" t="str">
        <f>VLOOKUP(T1225,刊物分数!A:D,3,1)</f>
        <v>内部刊物</v>
      </c>
      <c r="I1225" t="s">
        <v>3327</v>
      </c>
      <c r="J1225" t="str">
        <f t="array" ref="J1225">VLOOKUP(A1225&amp;I1225,IF({1,0},'8.1论文（前端查询） 需要导入-待处理)'!E:E&amp;'8.1论文（前端查询） 需要导入-待处理)'!G:G,'8.1论文（前端查询） 需要导入-待处理)'!I:I),2,)</f>
        <v>2017-07-01 </v>
      </c>
      <c r="K1225" t="str">
        <f t="array" ref="K1225">VLOOKUP(A1225&amp;I1225,IF({1,0},'8.1论文（前端查询） 需要导入-待处理)'!E:E&amp;'8.1论文（前端查询） 需要导入-待处理)'!G:G,'8.1论文（前端查询） 需要导入-待处理)'!H:H),2,)</f>
        <v>0.5</v>
      </c>
      <c r="L1225" t="s">
        <v>27</v>
      </c>
      <c r="M1225" t="s">
        <v>3329</v>
      </c>
      <c r="N1225" t="s">
        <v>29</v>
      </c>
      <c r="R1225" t="str">
        <f>CONCATENATE(E1225,"(",VLOOKUP(H1225,刊物分数!C:D,2,)*70%,")")</f>
        <v>zhangli(3.5)</v>
      </c>
      <c r="T1225">
        <v>4</v>
      </c>
    </row>
    <row r="1226" hidden="1" spans="1:20">
      <c r="A1226" t="s">
        <v>3331</v>
      </c>
      <c r="B1226" s="9" t="s">
        <v>426</v>
      </c>
      <c r="C1226" t="str">
        <f t="array" ref="C1226">IF(ISNA(VLOOKUP(A1226&amp;I1226&amp;"1",IF({1,0},'8.1论文（前端查询） 需要导入-待处理)'!E:E&amp;'8.1论文（前端查询） 需要导入-待处理)'!G:G&amp;'8.1论文（前端查询） 需要导入-待处理)'!K:K,'8.1论文（前端查询） 需要导入-待处理)'!B:B),2,)),VLOOKUP(A1226,IF({1,0},'8.1论文（前端查询） 需要导入-待处理)'!E:E,'8.1论文（前端查询） 需要导入-待处理)'!B:B),2,),VLOOKUP(A1226&amp;I1226&amp;"1",IF({1,0},'8.1论文（前端查询） 需要导入-待处理)'!E:E&amp;'8.1论文（前端查询） 需要导入-待处理)'!G:G&amp;'8.1论文（前端查询） 需要导入-待处理)'!K:K,'8.1论文（前端查询） 需要导入-待处理)'!B:B),2,))</f>
        <v>彭劲松</v>
      </c>
      <c r="D1226" t="str">
        <f>VLOOKUP(C1226,[1]Sheet1!$A:$B,2,)</f>
        <v>pengjinsong</v>
      </c>
      <c r="E1226" s="1" t="s">
        <v>417</v>
      </c>
      <c r="F1226" t="str">
        <f t="array" ref="F1226">IF(VLOOKUP(A1226&amp;I1226,IF({1,0},'8.1论文（前端查询） 需要导入-待处理)'!E:E&amp;'8.1论文（前端查询） 需要导入-待处理)'!G:G,'8.1论文（前端查询） 需要导入-待处理)'!J:J),2,)="1","独立完成","合作完成")</f>
        <v>独立完成</v>
      </c>
      <c r="G1226" t="str">
        <f t="array" ref="G1226">VLOOKUP(A1226&amp;I1226,IF({1,0},'8.1论文（前端查询） 需要导入-待处理)'!E:E&amp;'8.1论文（前端查询） 需要导入-待处理)'!G:G,'8.1论文（前端查询） 需要导入-待处理)'!A:A),2,)</f>
        <v>2017</v>
      </c>
      <c r="H1226" t="str">
        <f>VLOOKUP(T1226,刊物分数!A:D,3,1)</f>
        <v>一般期刊、公开出版的论文集</v>
      </c>
      <c r="I1226" t="s">
        <v>426</v>
      </c>
      <c r="J1226" t="str">
        <f t="array" ref="J1226">VLOOKUP(A1226&amp;I1226,IF({1,0},'8.1论文（前端查询） 需要导入-待处理)'!E:E&amp;'8.1论文（前端查询） 需要导入-待处理)'!G:G,'8.1论文（前端查询） 需要导入-待处理)'!I:I),2,)</f>
        <v>2017-12-29 </v>
      </c>
      <c r="K1226" t="str">
        <f t="array" ref="K1226">VLOOKUP(A1226&amp;I1226,IF({1,0},'8.1论文（前端查询） 需要导入-待处理)'!E:E&amp;'8.1论文（前端查询） 需要导入-待处理)'!G:G,'8.1论文（前端查询） 需要导入-待处理)'!H:H),2,)</f>
        <v>0.2</v>
      </c>
      <c r="L1226" t="s">
        <v>27</v>
      </c>
      <c r="M1226" t="s">
        <v>418</v>
      </c>
      <c r="N1226" t="s">
        <v>29</v>
      </c>
      <c r="R1226" t="str">
        <f>CONCATENATE(E1226,"(",VLOOKUP(H1226,刊物分数!C:D,2,)*70%,")")</f>
        <v>pengjingsong(14)</v>
      </c>
      <c r="T1226">
        <v>20</v>
      </c>
    </row>
    <row r="1227" hidden="1" spans="1:20">
      <c r="A1227" t="s">
        <v>3332</v>
      </c>
      <c r="B1227" s="9" t="s">
        <v>315</v>
      </c>
      <c r="C1227" t="str">
        <f t="array" ref="C1227">IF(ISNA(VLOOKUP(A1227&amp;I1227&amp;"1",IF({1,0},'8.1论文（前端查询） 需要导入-待处理)'!E:E&amp;'8.1论文（前端查询） 需要导入-待处理)'!G:G&amp;'8.1论文（前端查询） 需要导入-待处理)'!K:K,'8.1论文（前端查询） 需要导入-待处理)'!B:B),2,)),VLOOKUP(A1227,IF({1,0},'8.1论文（前端查询） 需要导入-待处理)'!E:E,'8.1论文（前端查询） 需要导入-待处理)'!B:B),2,),VLOOKUP(A1227&amp;I1227&amp;"1",IF({1,0},'8.1论文（前端查询） 需要导入-待处理)'!E:E&amp;'8.1论文（前端查询） 需要导入-待处理)'!G:G&amp;'8.1论文（前端查询） 需要导入-待处理)'!K:K,'8.1论文（前端查询） 需要导入-待处理)'!B:B),2,))</f>
        <v>彭劲松</v>
      </c>
      <c r="D1227" t="str">
        <f>VLOOKUP(C1227,[1]Sheet1!$A:$B,2,)</f>
        <v>pengjinsong</v>
      </c>
      <c r="E1227" s="1" t="s">
        <v>417</v>
      </c>
      <c r="F1227" t="str">
        <f t="array" ref="F1227">IF(VLOOKUP(A1227&amp;I1227,IF({1,0},'8.1论文（前端查询） 需要导入-待处理)'!E:E&amp;'8.1论文（前端查询） 需要导入-待处理)'!G:G,'8.1论文（前端查询） 需要导入-待处理)'!J:J),2,)="1","独立完成","合作完成")</f>
        <v>独立完成</v>
      </c>
      <c r="G1227" t="str">
        <f t="array" ref="G1227">VLOOKUP(A1227&amp;I1227,IF({1,0},'8.1论文（前端查询） 需要导入-待处理)'!E:E&amp;'8.1论文（前端查询） 需要导入-待处理)'!G:G,'8.1论文（前端查询） 需要导入-待处理)'!A:A),2,)</f>
        <v>2017</v>
      </c>
      <c r="H1227" t="str">
        <f>VLOOKUP(T1227,刊物分数!A:D,3,1)</f>
        <v>一般期刊、公开出版的论文集</v>
      </c>
      <c r="I1227" t="s">
        <v>315</v>
      </c>
      <c r="J1227" t="str">
        <f t="array" ref="J1227">VLOOKUP(A1227&amp;I1227,IF({1,0},'8.1论文（前端查询） 需要导入-待处理)'!E:E&amp;'8.1论文（前端查询） 需要导入-待处理)'!G:G,'8.1论文（前端查询） 需要导入-待处理)'!I:I),2,)</f>
        <v>2017-04-01 </v>
      </c>
      <c r="K1227" t="str">
        <f t="array" ref="K1227">VLOOKUP(A1227&amp;I1227,IF({1,0},'8.1论文（前端查询） 需要导入-待处理)'!E:E&amp;'8.1论文（前端查询） 需要导入-待处理)'!G:G,'8.1论文（前端查询） 需要导入-待处理)'!H:H),2,)</f>
        <v>1</v>
      </c>
      <c r="L1227" t="s">
        <v>27</v>
      </c>
      <c r="M1227" t="s">
        <v>418</v>
      </c>
      <c r="N1227" t="s">
        <v>29</v>
      </c>
      <c r="R1227" t="str">
        <f>CONCATENATE(E1227,"(",VLOOKUP(H1227,刊物分数!C:D,2,)*70%,")")</f>
        <v>pengjingsong(14)</v>
      </c>
      <c r="T1227">
        <v>10</v>
      </c>
    </row>
    <row r="1228" hidden="1" spans="1:20">
      <c r="A1228" t="s">
        <v>3334</v>
      </c>
      <c r="B1228" s="9" t="s">
        <v>315</v>
      </c>
      <c r="C1228" t="str">
        <f t="array" ref="C1228">IF(ISNA(VLOOKUP(A1228&amp;I1228&amp;"1",IF({1,0},'8.1论文（前端查询） 需要导入-待处理)'!E:E&amp;'8.1论文（前端查询） 需要导入-待处理)'!G:G&amp;'8.1论文（前端查询） 需要导入-待处理)'!K:K,'8.1论文（前端查询） 需要导入-待处理)'!B:B),2,)),VLOOKUP(A1228,IF({1,0},'8.1论文（前端查询） 需要导入-待处理)'!E:E,'8.1论文（前端查询） 需要导入-待处理)'!B:B),2,),VLOOKUP(A1228&amp;I1228&amp;"1",IF({1,0},'8.1论文（前端查询） 需要导入-待处理)'!E:E&amp;'8.1论文（前端查询） 需要导入-待处理)'!G:G&amp;'8.1论文（前端查询） 需要导入-待处理)'!K:K,'8.1论文（前端查询） 需要导入-待处理)'!B:B),2,))</f>
        <v>彭劲松</v>
      </c>
      <c r="D1228" t="str">
        <f>VLOOKUP(C1228,[1]Sheet1!$A:$B,2,)</f>
        <v>pengjinsong</v>
      </c>
      <c r="E1228" s="1" t="s">
        <v>417</v>
      </c>
      <c r="F1228" t="str">
        <f t="array" ref="F1228">IF(VLOOKUP(A1228&amp;I1228,IF({1,0},'8.1论文（前端查询） 需要导入-待处理)'!E:E&amp;'8.1论文（前端查询） 需要导入-待处理)'!G:G,'8.1论文（前端查询） 需要导入-待处理)'!J:J),2,)="1","独立完成","合作完成")</f>
        <v>独立完成</v>
      </c>
      <c r="G1228" t="str">
        <f t="array" ref="G1228">VLOOKUP(A1228&amp;I1228,IF({1,0},'8.1论文（前端查询） 需要导入-待处理)'!E:E&amp;'8.1论文（前端查询） 需要导入-待处理)'!G:G,'8.1论文（前端查询） 需要导入-待处理)'!A:A),2,)</f>
        <v>2017</v>
      </c>
      <c r="H1228" t="str">
        <f>VLOOKUP(T1228,刊物分数!A:D,3,1)</f>
        <v>一般期刊、公开出版的论文集</v>
      </c>
      <c r="I1228" t="s">
        <v>315</v>
      </c>
      <c r="J1228" t="str">
        <f t="array" ref="J1228">VLOOKUP(A1228&amp;I1228,IF({1,0},'8.1论文（前端查询） 需要导入-待处理)'!E:E&amp;'8.1论文（前端查询） 需要导入-待处理)'!G:G,'8.1论文（前端查询） 需要导入-待处理)'!I:I),2,)</f>
        <v>2017-04-12 </v>
      </c>
      <c r="K1228" t="str">
        <f t="array" ref="K1228">VLOOKUP(A1228&amp;I1228,IF({1,0},'8.1论文（前端查询） 需要导入-待处理)'!E:E&amp;'8.1论文（前端查询） 需要导入-待处理)'!G:G,'8.1论文（前端查询） 需要导入-待处理)'!H:H),2,)</f>
        <v>1</v>
      </c>
      <c r="L1228" t="s">
        <v>27</v>
      </c>
      <c r="M1228" t="s">
        <v>418</v>
      </c>
      <c r="N1228" t="s">
        <v>29</v>
      </c>
      <c r="R1228" t="str">
        <f>CONCATENATE(E1228,"(",VLOOKUP(H1228,刊物分数!C:D,2,)*70%,")")</f>
        <v>pengjingsong(14)</v>
      </c>
      <c r="T1228">
        <v>10</v>
      </c>
    </row>
    <row r="1229" hidden="1" spans="1:20">
      <c r="A1229" t="s">
        <v>3336</v>
      </c>
      <c r="B1229" s="9" t="s">
        <v>315</v>
      </c>
      <c r="C1229" t="str">
        <f t="array" ref="C1229">IF(ISNA(VLOOKUP(A1229&amp;I1229&amp;"1",IF({1,0},'8.1论文（前端查询） 需要导入-待处理)'!E:E&amp;'8.1论文（前端查询） 需要导入-待处理)'!G:G&amp;'8.1论文（前端查询） 需要导入-待处理)'!K:K,'8.1论文（前端查询） 需要导入-待处理)'!B:B),2,)),VLOOKUP(A1229,IF({1,0},'8.1论文（前端查询） 需要导入-待处理)'!E:E,'8.1论文（前端查询） 需要导入-待处理)'!B:B),2,),VLOOKUP(A1229&amp;I1229&amp;"1",IF({1,0},'8.1论文（前端查询） 需要导入-待处理)'!E:E&amp;'8.1论文（前端查询） 需要导入-待处理)'!G:G&amp;'8.1论文（前端查询） 需要导入-待处理)'!K:K,'8.1论文（前端查询） 需要导入-待处理)'!B:B),2,))</f>
        <v>彭劲松</v>
      </c>
      <c r="D1229" t="str">
        <f>VLOOKUP(C1229,[1]Sheet1!$A:$B,2,)</f>
        <v>pengjinsong</v>
      </c>
      <c r="E1229" s="1" t="s">
        <v>417</v>
      </c>
      <c r="F1229" t="str">
        <f t="array" ref="F1229">IF(VLOOKUP(A1229&amp;I1229,IF({1,0},'8.1论文（前端查询） 需要导入-待处理)'!E:E&amp;'8.1论文（前端查询） 需要导入-待处理)'!G:G,'8.1论文（前端查询） 需要导入-待处理)'!J:J),2,)="1","独立完成","合作完成")</f>
        <v>独立完成</v>
      </c>
      <c r="G1229" t="str">
        <f t="array" ref="G1229">VLOOKUP(A1229&amp;I1229,IF({1,0},'8.1论文（前端查询） 需要导入-待处理)'!E:E&amp;'8.1论文（前端查询） 需要导入-待处理)'!G:G,'8.1论文（前端查询） 需要导入-待处理)'!A:A),2,)</f>
        <v>2017</v>
      </c>
      <c r="H1229" t="str">
        <f>VLOOKUP(T1229,刊物分数!A:D,3,1)</f>
        <v>一般期刊、公开出版的论文集</v>
      </c>
      <c r="I1229" t="s">
        <v>315</v>
      </c>
      <c r="J1229" t="str">
        <f t="array" ref="J1229">VLOOKUP(A1229&amp;I1229,IF({1,0},'8.1论文（前端查询） 需要导入-待处理)'!E:E&amp;'8.1论文（前端查询） 需要导入-待处理)'!G:G,'8.1论文（前端查询） 需要导入-待处理)'!I:I),2,)</f>
        <v>2017-10-01 </v>
      </c>
      <c r="K1229" t="str">
        <f t="array" ref="K1229">VLOOKUP(A1229&amp;I1229,IF({1,0},'8.1论文（前端查询） 需要导入-待处理)'!E:E&amp;'8.1论文（前端查询） 需要导入-待处理)'!G:G,'8.1论文（前端查询） 需要导入-待处理)'!H:H),2,)</f>
        <v>0.7</v>
      </c>
      <c r="L1229" t="s">
        <v>27</v>
      </c>
      <c r="M1229" t="s">
        <v>418</v>
      </c>
      <c r="N1229" t="s">
        <v>29</v>
      </c>
      <c r="R1229" t="str">
        <f>CONCATENATE(E1229,"(",VLOOKUP(H1229,刊物分数!C:D,2,)*70%,")")</f>
        <v>pengjingsong(14)</v>
      </c>
      <c r="T1229">
        <v>10</v>
      </c>
    </row>
    <row r="1230" spans="1:20">
      <c r="A1230" t="s">
        <v>3338</v>
      </c>
      <c r="B1230" s="9" t="s">
        <v>3339</v>
      </c>
      <c r="C1230" t="str">
        <f t="array" ref="C1230">IF(ISNA(VLOOKUP(A1230&amp;I1230&amp;"1",IF({1,0},'8.1论文（前端查询） 需要导入-待处理)'!E:E&amp;'8.1论文（前端查询） 需要导入-待处理)'!G:G&amp;'8.1论文（前端查询） 需要导入-待处理)'!K:K,'8.1论文（前端查询） 需要导入-待处理)'!B:B),2,)),VLOOKUP(A1230,IF({1,0},'8.1论文（前端查询） 需要导入-待处理)'!E:E,'8.1论文（前端查询） 需要导入-待处理)'!B:B),2,),VLOOKUP(A1230&amp;I1230&amp;"1",IF({1,0},'8.1论文（前端查询） 需要导入-待处理)'!E:E&amp;'8.1论文（前端查询） 需要导入-待处理)'!G:G&amp;'8.1论文（前端查询） 需要导入-待处理)'!K:K,'8.1论文（前端查询） 需要导入-待处理)'!B:B),2,))</f>
        <v>彭泽明</v>
      </c>
      <c r="D1230" t="e">
        <f>VLOOKUP(C1230,[1]Sheet1!$A:$B,2,)</f>
        <v>#N/A</v>
      </c>
      <c r="E1230" s="1" t="s">
        <v>2964</v>
      </c>
      <c r="F1230" t="str">
        <f t="array" ref="F1230">IF(VLOOKUP(A1230&amp;I1230,IF({1,0},'8.1论文（前端查询） 需要导入-待处理)'!E:E&amp;'8.1论文（前端查询） 需要导入-待处理)'!G:G,'8.1论文（前端查询） 需要导入-待处理)'!J:J),2,)="1","独立完成","合作完成")</f>
        <v>独立完成</v>
      </c>
      <c r="G1230" t="str">
        <f t="array" ref="G1230">VLOOKUP(A1230&amp;I1230,IF({1,0},'8.1论文（前端查询） 需要导入-待处理)'!E:E&amp;'8.1论文（前端查询） 需要导入-待处理)'!G:G,'8.1论文（前端查询） 需要导入-待处理)'!A:A),2,)</f>
        <v>2017</v>
      </c>
      <c r="H1230" t="str">
        <f>VLOOKUP(T1230,刊物分数!A:D,3,1)</f>
        <v>一般期刊、公开出版的论文集</v>
      </c>
      <c r="I1230" t="s">
        <v>3339</v>
      </c>
      <c r="J1230" t="str">
        <f t="array" ref="J1230">VLOOKUP(A1230&amp;I1230,IF({1,0},'8.1论文（前端查询） 需要导入-待处理)'!E:E&amp;'8.1论文（前端查询） 需要导入-待处理)'!G:G,'8.1论文（前端查询） 需要导入-待处理)'!I:I),2,)</f>
        <v>2017-02-28 </v>
      </c>
      <c r="K1230" t="str">
        <f t="array" ref="K1230">VLOOKUP(A1230&amp;I1230,IF({1,0},'8.1论文（前端查询） 需要导入-待处理)'!E:E&amp;'8.1论文（前端查询） 需要导入-待处理)'!G:G,'8.1论文（前端查询） 需要导入-待处理)'!H:H),2,)</f>
        <v>0.7</v>
      </c>
      <c r="L1230" t="s">
        <v>27</v>
      </c>
      <c r="M1230" t="s">
        <v>2967</v>
      </c>
      <c r="N1230" t="s">
        <v>29</v>
      </c>
      <c r="R1230" t="str">
        <f>CONCATENATE(E1230,"(",VLOOKUP(H1230,刊物分数!C:D,2,)*70%,")")</f>
        <v>pengzeming(14)</v>
      </c>
      <c r="T1230">
        <v>20</v>
      </c>
    </row>
    <row r="1231" spans="1:20">
      <c r="A1231" t="s">
        <v>3341</v>
      </c>
      <c r="B1231" s="9" t="s">
        <v>3342</v>
      </c>
      <c r="C1231" t="str">
        <f t="array" ref="C1231">IF(ISNA(VLOOKUP(A1231&amp;I1231&amp;"1",IF({1,0},'8.1论文（前端查询） 需要导入-待处理)'!E:E&amp;'8.1论文（前端查询） 需要导入-待处理)'!G:G&amp;'8.1论文（前端查询） 需要导入-待处理)'!K:K,'8.1论文（前端查询） 需要导入-待处理)'!B:B),2,)),VLOOKUP(A1231,IF({1,0},'8.1论文（前端查询） 需要导入-待处理)'!E:E,'8.1论文（前端查询） 需要导入-待处理)'!B:B),2,),VLOOKUP(A1231&amp;I1231&amp;"1",IF({1,0},'8.1论文（前端查询） 需要导入-待处理)'!E:E&amp;'8.1论文（前端查询） 需要导入-待处理)'!G:G&amp;'8.1论文（前端查询） 需要导入-待处理)'!K:K,'8.1论文（前端查询） 需要导入-待处理)'!B:B),2,))</f>
        <v>彭泽明</v>
      </c>
      <c r="D1231" t="e">
        <f>VLOOKUP(C1231,[1]Sheet1!$A:$B,2,)</f>
        <v>#N/A</v>
      </c>
      <c r="E1231" s="1" t="s">
        <v>2964</v>
      </c>
      <c r="F1231" t="str">
        <f t="array" ref="F1231">IF(VLOOKUP(A1231&amp;I1231,IF({1,0},'8.1论文（前端查询） 需要导入-待处理)'!E:E&amp;'8.1论文（前端查询） 需要导入-待处理)'!G:G,'8.1论文（前端查询） 需要导入-待处理)'!J:J),2,)="1","独立完成","合作完成")</f>
        <v>独立完成</v>
      </c>
      <c r="G1231" t="str">
        <f t="array" ref="G1231">VLOOKUP(A1231&amp;I1231,IF({1,0},'8.1论文（前端查询） 需要导入-待处理)'!E:E&amp;'8.1论文（前端查询） 需要导入-待处理)'!G:G,'8.1论文（前端查询） 需要导入-待处理)'!A:A),2,)</f>
        <v>2017</v>
      </c>
      <c r="H1231" t="str">
        <f>VLOOKUP(T1231,刊物分数!A:D,3,1)</f>
        <v>一般期刊、公开出版的论文集</v>
      </c>
      <c r="I1231" t="s">
        <v>3342</v>
      </c>
      <c r="J1231" t="str">
        <f t="array" ref="J1231">VLOOKUP(A1231&amp;I1231,IF({1,0},'8.1论文（前端查询） 需要导入-待处理)'!E:E&amp;'8.1论文（前端查询） 需要导入-待处理)'!G:G,'8.1论文（前端查询） 需要导入-待处理)'!I:I),2,)</f>
        <v>2017-03-30 </v>
      </c>
      <c r="K1231" t="str">
        <f t="array" ref="K1231">VLOOKUP(A1231&amp;I1231,IF({1,0},'8.1论文（前端查询） 需要导入-待处理)'!E:E&amp;'8.1论文（前端查询） 需要导入-待处理)'!G:G,'8.1论文（前端查询） 需要导入-待处理)'!H:H),2,)</f>
        <v>0.9</v>
      </c>
      <c r="L1231" t="s">
        <v>27</v>
      </c>
      <c r="M1231" t="s">
        <v>2967</v>
      </c>
      <c r="N1231" t="s">
        <v>29</v>
      </c>
      <c r="R1231" t="str">
        <f>CONCATENATE(E1231,"(",VLOOKUP(H1231,刊物分数!C:D,2,)*70%,")")</f>
        <v>pengzeming(14)</v>
      </c>
      <c r="T1231">
        <v>20</v>
      </c>
    </row>
    <row r="1232" spans="1:20">
      <c r="A1232" t="s">
        <v>3343</v>
      </c>
      <c r="B1232" s="9" t="s">
        <v>1884</v>
      </c>
      <c r="C1232" t="str">
        <f t="array" ref="C1232">IF(ISNA(VLOOKUP(A1232&amp;I1232&amp;"1",IF({1,0},'8.1论文（前端查询） 需要导入-待处理)'!E:E&amp;'8.1论文（前端查询） 需要导入-待处理)'!G:G&amp;'8.1论文（前端查询） 需要导入-待处理)'!K:K,'8.1论文（前端查询） 需要导入-待处理)'!B:B),2,)),VLOOKUP(A1232,IF({1,0},'8.1论文（前端查询） 需要导入-待处理)'!E:E,'8.1论文（前端查询） 需要导入-待处理)'!B:B),2,),VLOOKUP(A1232&amp;I1232&amp;"1",IF({1,0},'8.1论文（前端查询） 需要导入-待处理)'!E:E&amp;'8.1论文（前端查询） 需要导入-待处理)'!G:G&amp;'8.1论文（前端查询） 需要导入-待处理)'!K:K,'8.1论文（前端查询） 需要导入-待处理)'!B:B),2,))</f>
        <v>彭泽明</v>
      </c>
      <c r="D1232" t="e">
        <f>VLOOKUP(C1232,[1]Sheet1!$A:$B,2,)</f>
        <v>#N/A</v>
      </c>
      <c r="E1232" s="1" t="s">
        <v>2964</v>
      </c>
      <c r="F1232" t="str">
        <f t="array" ref="F1232">IF(VLOOKUP(A1232&amp;I1232,IF({1,0},'8.1论文（前端查询） 需要导入-待处理)'!E:E&amp;'8.1论文（前端查询） 需要导入-待处理)'!G:G,'8.1论文（前端查询） 需要导入-待处理)'!J:J),2,)="1","独立完成","合作完成")</f>
        <v>独立完成</v>
      </c>
      <c r="G1232" t="str">
        <f t="array" ref="G1232">VLOOKUP(A1232&amp;I1232,IF({1,0},'8.1论文（前端查询） 需要导入-待处理)'!E:E&amp;'8.1论文（前端查询） 需要导入-待处理)'!G:G,'8.1论文（前端查询） 需要导入-待处理)'!A:A),2,)</f>
        <v>2017</v>
      </c>
      <c r="H1232" t="str">
        <f>VLOOKUP(T1232,刊物分数!A:D,3,1)</f>
        <v>内部刊物</v>
      </c>
      <c r="I1232" t="s">
        <v>1884</v>
      </c>
      <c r="J1232" t="str">
        <f t="array" ref="J1232">VLOOKUP(A1232&amp;I1232,IF({1,0},'8.1论文（前端查询） 需要导入-待处理)'!E:E&amp;'8.1论文（前端查询） 需要导入-待处理)'!G:G,'8.1论文（前端查询） 需要导入-待处理)'!I:I),2,)</f>
        <v>2017-12-30 </v>
      </c>
      <c r="K1232" t="str">
        <f t="array" ref="K1232">VLOOKUP(A1232&amp;I1232,IF({1,0},'8.1论文（前端查询） 需要导入-待处理)'!E:E&amp;'8.1论文（前端查询） 需要导入-待处理)'!G:G,'8.1论文（前端查询） 需要导入-待处理)'!H:H),2,)</f>
        <v>0.42</v>
      </c>
      <c r="L1232" t="s">
        <v>27</v>
      </c>
      <c r="M1232" t="s">
        <v>2967</v>
      </c>
      <c r="N1232" t="s">
        <v>29</v>
      </c>
      <c r="R1232" t="str">
        <f>CONCATENATE(E1232,"(",VLOOKUP(H1232,刊物分数!C:D,2,)*70%,")")</f>
        <v>pengzeming(3.5)</v>
      </c>
      <c r="T1232">
        <v>2</v>
      </c>
    </row>
    <row r="1233" spans="1:20">
      <c r="A1233" t="s">
        <v>3344</v>
      </c>
      <c r="B1233" s="9" t="s">
        <v>1327</v>
      </c>
      <c r="C1233" t="str">
        <f t="array" ref="C1233">IF(ISNA(VLOOKUP(A1233&amp;I1233&amp;"1",IF({1,0},'8.1论文（前端查询） 需要导入-待处理)'!E:E&amp;'8.1论文（前端查询） 需要导入-待处理)'!G:G&amp;'8.1论文（前端查询） 需要导入-待处理)'!K:K,'8.1论文（前端查询） 需要导入-待处理)'!B:B),2,)),VLOOKUP(A1233,IF({1,0},'8.1论文（前端查询） 需要导入-待处理)'!E:E,'8.1论文（前端查询） 需要导入-待处理)'!B:B),2,),VLOOKUP(A1233&amp;I1233&amp;"1",IF({1,0},'8.1论文（前端查询） 需要导入-待处理)'!E:E&amp;'8.1论文（前端查询） 需要导入-待处理)'!G:G&amp;'8.1论文（前端查询） 需要导入-待处理)'!K:K,'8.1论文（前端查询） 需要导入-待处理)'!B:B),2,))</f>
        <v>彭泽明</v>
      </c>
      <c r="D1233" t="e">
        <f>VLOOKUP(C1233,[1]Sheet1!$A:$B,2,)</f>
        <v>#N/A</v>
      </c>
      <c r="E1233" s="1" t="s">
        <v>2964</v>
      </c>
      <c r="F1233" t="str">
        <f t="array" ref="F1233">IF(VLOOKUP(A1233&amp;I1233,IF({1,0},'8.1论文（前端查询） 需要导入-待处理)'!E:E&amp;'8.1论文（前端查询） 需要导入-待处理)'!G:G,'8.1论文（前端查询） 需要导入-待处理)'!J:J),2,)="1","独立完成","合作完成")</f>
        <v>独立完成</v>
      </c>
      <c r="G1233" t="str">
        <f t="array" ref="G1233">VLOOKUP(A1233&amp;I1233,IF({1,0},'8.1论文（前端查询） 需要导入-待处理)'!E:E&amp;'8.1论文（前端查询） 需要导入-待处理)'!G:G,'8.1论文（前端查询） 需要导入-待处理)'!A:A),2,)</f>
        <v>2017</v>
      </c>
      <c r="H1233" t="str">
        <f>VLOOKUP(T1233,刊物分数!A:D,3,1)</f>
        <v>一般期刊、公开出版的论文集</v>
      </c>
      <c r="I1233" t="s">
        <v>1327</v>
      </c>
      <c r="J1233" t="str">
        <f t="array" ref="J1233">VLOOKUP(A1233&amp;I1233,IF({1,0},'8.1论文（前端查询） 需要导入-待处理)'!E:E&amp;'8.1论文（前端查询） 需要导入-待处理)'!G:G,'8.1论文（前端查询） 需要导入-待处理)'!I:I),2,)</f>
        <v>2017-08-20 </v>
      </c>
      <c r="K1233" t="str">
        <f t="array" ref="K1233">VLOOKUP(A1233&amp;I1233,IF({1,0},'8.1论文（前端查询） 需要导入-待处理)'!E:E&amp;'8.1论文（前端查询） 需要导入-待处理)'!G:G,'8.1论文（前端查询） 需要导入-待处理)'!H:H),2,)</f>
        <v>0.9</v>
      </c>
      <c r="L1233" t="s">
        <v>27</v>
      </c>
      <c r="M1233" t="s">
        <v>2967</v>
      </c>
      <c r="N1233" t="s">
        <v>29</v>
      </c>
      <c r="R1233" t="str">
        <f>CONCATENATE(E1233,"(",VLOOKUP(H1233,刊物分数!C:D,2,)*70%,")")</f>
        <v>pengzeming(14)</v>
      </c>
      <c r="T1233">
        <v>20</v>
      </c>
    </row>
    <row r="1234" spans="1:20">
      <c r="A1234" t="s">
        <v>3346</v>
      </c>
      <c r="B1234" s="9" t="s">
        <v>1168</v>
      </c>
      <c r="C1234" t="str">
        <f t="array" ref="C1234">IF(ISNA(VLOOKUP(A1234&amp;I1234&amp;"1",IF({1,0},'8.1论文（前端查询） 需要导入-待处理)'!E:E&amp;'8.1论文（前端查询） 需要导入-待处理)'!G:G&amp;'8.1论文（前端查询） 需要导入-待处理)'!K:K,'8.1论文（前端查询） 需要导入-待处理)'!B:B),2,)),VLOOKUP(A1234,IF({1,0},'8.1论文（前端查询） 需要导入-待处理)'!E:E,'8.1论文（前端查询） 需要导入-待处理)'!B:B),2,),VLOOKUP(A1234&amp;I1234&amp;"1",IF({1,0},'8.1论文（前端查询） 需要导入-待处理)'!E:E&amp;'8.1论文（前端查询） 需要导入-待处理)'!G:G&amp;'8.1论文（前端查询） 需要导入-待处理)'!K:K,'8.1论文（前端查询） 需要导入-待处理)'!B:B),2,))</f>
        <v>彭泽明</v>
      </c>
      <c r="D1234" t="e">
        <f>VLOOKUP(C1234,[1]Sheet1!$A:$B,2,)</f>
        <v>#N/A</v>
      </c>
      <c r="E1234" s="1" t="s">
        <v>2964</v>
      </c>
      <c r="F1234" t="str">
        <f t="array" ref="F1234">IF(VLOOKUP(A1234&amp;I1234,IF({1,0},'8.1论文（前端查询） 需要导入-待处理)'!E:E&amp;'8.1论文（前端查询） 需要导入-待处理)'!G:G,'8.1论文（前端查询） 需要导入-待处理)'!J:J),2,)="1","独立完成","合作完成")</f>
        <v>独立完成</v>
      </c>
      <c r="G1234" t="str">
        <f t="array" ref="G1234">VLOOKUP(A1234&amp;I1234,IF({1,0},'8.1论文（前端查询） 需要导入-待处理)'!E:E&amp;'8.1论文（前端查询） 需要导入-待处理)'!G:G,'8.1论文（前端查询） 需要导入-待处理)'!A:A),2,)</f>
        <v>2017</v>
      </c>
      <c r="H1234" t="str">
        <f>VLOOKUP(T1234,刊物分数!A:D,3,1)</f>
        <v>一般期刊、公开出版的论文集</v>
      </c>
      <c r="I1234" t="s">
        <v>1168</v>
      </c>
      <c r="J1234" t="str">
        <f t="array" ref="J1234">VLOOKUP(A1234&amp;I1234,IF({1,0},'8.1论文（前端查询） 需要导入-待处理)'!E:E&amp;'8.1论文（前端查询） 需要导入-待处理)'!G:G,'8.1论文（前端查询） 需要导入-待处理)'!I:I),2,)</f>
        <v>2017-05-10 </v>
      </c>
      <c r="K1234" t="str">
        <f t="array" ref="K1234">VLOOKUP(A1234&amp;I1234,IF({1,0},'8.1论文（前端查询） 需要导入-待处理)'!E:E&amp;'8.1论文（前端查询） 需要导入-待处理)'!G:G,'8.1论文（前端查询） 需要导入-待处理)'!H:H),2,)</f>
        <v>0.5</v>
      </c>
      <c r="L1234" t="s">
        <v>27</v>
      </c>
      <c r="M1234" t="s">
        <v>2967</v>
      </c>
      <c r="N1234" t="s">
        <v>29</v>
      </c>
      <c r="R1234" t="str">
        <f>CONCATENATE(E1234,"(",VLOOKUP(H1234,刊物分数!C:D,2,)*70%,")")</f>
        <v>pengzeming(14)</v>
      </c>
      <c r="T1234">
        <v>20</v>
      </c>
    </row>
    <row r="1235" hidden="1" spans="1:20">
      <c r="A1235" t="s">
        <v>3348</v>
      </c>
      <c r="B1235" s="9" t="s">
        <v>42</v>
      </c>
      <c r="C1235" t="str">
        <f t="array" ref="C1235">IF(ISNA(VLOOKUP(A1235&amp;I1235&amp;"1",IF({1,0},'8.1论文（前端查询） 需要导入-待处理)'!E:E&amp;'8.1论文（前端查询） 需要导入-待处理)'!G:G&amp;'8.1论文（前端查询） 需要导入-待处理)'!K:K,'8.1论文（前端查询） 需要导入-待处理)'!B:B),2,)),VLOOKUP(A1235,IF({1,0},'8.1论文（前端查询） 需要导入-待处理)'!E:E,'8.1论文（前端查询） 需要导入-待处理)'!B:B),2,),VLOOKUP(A1235&amp;I1235&amp;"1",IF({1,0},'8.1论文（前端查询） 需要导入-待处理)'!E:E&amp;'8.1论文（前端查询） 需要导入-待处理)'!G:G&amp;'8.1论文（前端查询） 需要导入-待处理)'!K:K,'8.1论文（前端查询） 需要导入-待处理)'!B:B),2,))</f>
        <v>钱明亮</v>
      </c>
      <c r="D1235" t="str">
        <f>VLOOKUP(C1235,[1]Sheet1!$A:$B,2,)</f>
        <v>qianmingliang</v>
      </c>
      <c r="E1235" s="1" t="s">
        <v>1309</v>
      </c>
      <c r="F1235" t="str">
        <f t="array" ref="F1235">IF(VLOOKUP(A1235&amp;I1235,IF({1,0},'8.1论文（前端查询） 需要导入-待处理)'!E:E&amp;'8.1论文（前端查询） 需要导入-待处理)'!G:G,'8.1论文（前端查询） 需要导入-待处理)'!J:J),2,)="1","独立完成","合作完成")</f>
        <v>独立完成</v>
      </c>
      <c r="G1235" t="str">
        <f t="array" ref="G1235">VLOOKUP(A1235&amp;I1235,IF({1,0},'8.1论文（前端查询） 需要导入-待处理)'!E:E&amp;'8.1论文（前端查询） 需要导入-待处理)'!G:G,'8.1论文（前端查询） 需要导入-待处理)'!A:A),2,)</f>
        <v>2017</v>
      </c>
      <c r="H1235" t="str">
        <f>VLOOKUP(T1235,刊物分数!A:D,3,1)</f>
        <v>一般期刊、公开出版的论文集</v>
      </c>
      <c r="I1235" t="s">
        <v>42</v>
      </c>
      <c r="J1235" t="str">
        <f t="array" ref="J1235">VLOOKUP(A1235&amp;I1235,IF({1,0},'8.1论文（前端查询） 需要导入-待处理)'!E:E&amp;'8.1论文（前端查询） 需要导入-待处理)'!G:G,'8.1论文（前端查询） 需要导入-待处理)'!I:I),2,)</f>
        <v>2017-01-03 </v>
      </c>
      <c r="K1235" t="str">
        <f t="array" ref="K1235">VLOOKUP(A1235&amp;I1235,IF({1,0},'8.1论文（前端查询） 需要导入-待处理)'!E:E&amp;'8.1论文（前端查询） 需要导入-待处理)'!G:G,'8.1论文（前端查询） 需要导入-待处理)'!H:H),2,)</f>
        <v>1</v>
      </c>
      <c r="L1235" t="s">
        <v>27</v>
      </c>
      <c r="M1235" t="s">
        <v>1311</v>
      </c>
      <c r="N1235" t="s">
        <v>29</v>
      </c>
      <c r="R1235" t="str">
        <f>CONCATENATE(E1235,"(",VLOOKUP(H1235,刊物分数!C:D,2,)*70%,")")</f>
        <v>qianmingliang(14)</v>
      </c>
      <c r="T1235">
        <v>10</v>
      </c>
    </row>
    <row r="1236" hidden="1" spans="1:20">
      <c r="A1236" t="s">
        <v>3349</v>
      </c>
      <c r="B1236" s="9" t="s">
        <v>3352</v>
      </c>
      <c r="C1236" t="str">
        <f t="array" ref="C1236">IF(ISNA(VLOOKUP(A1236&amp;I1236&amp;"1",IF({1,0},'8.1论文（前端查询） 需要导入-待处理)'!E:E&amp;'8.1论文（前端查询） 需要导入-待处理)'!G:G&amp;'8.1论文（前端查询） 需要导入-待处理)'!K:K,'8.1论文（前端查询） 需要导入-待处理)'!B:B),2,)),VLOOKUP(A1236,IF({1,0},'8.1论文（前端查询） 需要导入-待处理)'!E:E,'8.1论文（前端查询） 需要导入-待处理)'!B:B),2,),VLOOKUP(A1236&amp;I1236&amp;"1",IF({1,0},'8.1论文（前端查询） 需要导入-待处理)'!E:E&amp;'8.1论文（前端查询） 需要导入-待处理)'!G:G&amp;'8.1论文（前端查询） 需要导入-待处理)'!K:K,'8.1论文（前端查询） 需要导入-待处理)'!B:B),2,))</f>
        <v>孙贵艳</v>
      </c>
      <c r="D1236" t="str">
        <f>VLOOKUP(C1236,[1]Sheet1!$A:$B,2,)</f>
        <v>sunguiyan</v>
      </c>
      <c r="E1236" s="1" t="s">
        <v>3351</v>
      </c>
      <c r="F1236" t="str">
        <f t="array" ref="F1236">IF(VLOOKUP(A1236&amp;I1236,IF({1,0},'8.1论文（前端查询） 需要导入-待处理)'!E:E&amp;'8.1论文（前端查询） 需要导入-待处理)'!G:G,'8.1论文（前端查询） 需要导入-待处理)'!J:J),2,)="1","独立完成","合作完成")</f>
        <v>合作完成</v>
      </c>
      <c r="G1236" t="str">
        <f t="array" ref="G1236">VLOOKUP(A1236&amp;I1236,IF({1,0},'8.1论文（前端查询） 需要导入-待处理)'!E:E&amp;'8.1论文（前端查询） 需要导入-待处理)'!G:G,'8.1论文（前端查询） 需要导入-待处理)'!A:A),2,)</f>
        <v>2017</v>
      </c>
      <c r="H1236" t="str">
        <f>VLOOKUP(T1236,刊物分数!A:D,3,1)</f>
        <v>内部刊物</v>
      </c>
      <c r="I1236" t="s">
        <v>3352</v>
      </c>
      <c r="J1236" t="str">
        <f t="array" ref="J1236">VLOOKUP(A1236&amp;I1236,IF({1,0},'8.1论文（前端查询） 需要导入-待处理)'!E:E&amp;'8.1论文（前端查询） 需要导入-待处理)'!G:G,'8.1论文（前端查询） 需要导入-待处理)'!I:I),2,)</f>
        <v>2017-11-18 </v>
      </c>
      <c r="K1236" t="str">
        <f t="array" ref="K1236">VLOOKUP(A1236&amp;I1236,IF({1,0},'8.1论文（前端查询） 需要导入-待处理)'!E:E&amp;'8.1论文（前端查询） 需要导入-待处理)'!G:G,'8.1论文（前端查询） 需要导入-待处理)'!H:H),2,)</f>
        <v>0.6</v>
      </c>
      <c r="L1236" t="s">
        <v>27</v>
      </c>
      <c r="M1236" t="s">
        <v>3354</v>
      </c>
      <c r="N1236" t="s">
        <v>29</v>
      </c>
      <c r="R1236" t="str">
        <f>CONCATENATE(E1236,"(",VLOOKUP(H1236,刊物分数!C:D,2,)*70%,")")</f>
        <v>sunguiyan(3.5)</v>
      </c>
      <c r="T1236">
        <v>4</v>
      </c>
    </row>
    <row r="1237" hidden="1" spans="1:20">
      <c r="A1237" t="s">
        <v>3356</v>
      </c>
      <c r="B1237" s="9" t="s">
        <v>2602</v>
      </c>
      <c r="C1237" t="str">
        <f t="array" ref="C1237">IF(ISNA(VLOOKUP(A1237&amp;I1237&amp;"1",IF({1,0},'8.1论文（前端查询） 需要导入-待处理)'!E:E&amp;'8.1论文（前端查询） 需要导入-待处理)'!G:G&amp;'8.1论文（前端查询） 需要导入-待处理)'!K:K,'8.1论文（前端查询） 需要导入-待处理)'!B:B),2,)),VLOOKUP(A1237,IF({1,0},'8.1论文（前端查询） 需要导入-待处理)'!E:E,'8.1论文（前端查询） 需要导入-待处理)'!B:B),2,),VLOOKUP(A1237&amp;I1237&amp;"1",IF({1,0},'8.1论文（前端查询） 需要导入-待处理)'!E:E&amp;'8.1论文（前端查询） 需要导入-待处理)'!G:G&amp;'8.1论文（前端查询） 需要导入-待处理)'!K:K,'8.1论文（前端查询） 需要导入-待处理)'!B:B),2,))</f>
        <v>孙贵艳</v>
      </c>
      <c r="D1237" t="str">
        <f>VLOOKUP(C1237,[1]Sheet1!$A:$B,2,)</f>
        <v>sunguiyan</v>
      </c>
      <c r="E1237" s="1" t="s">
        <v>3351</v>
      </c>
      <c r="F1237" t="str">
        <f t="array" ref="F1237">IF(VLOOKUP(A1237&amp;I1237,IF({1,0},'8.1论文（前端查询） 需要导入-待处理)'!E:E&amp;'8.1论文（前端查询） 需要导入-待处理)'!G:G,'8.1论文（前端查询） 需要导入-待处理)'!J:J),2,)="1","独立完成","合作完成")</f>
        <v>独立完成</v>
      </c>
      <c r="G1237" t="str">
        <f t="array" ref="G1237">VLOOKUP(A1237&amp;I1237,IF({1,0},'8.1论文（前端查询） 需要导入-待处理)'!E:E&amp;'8.1论文（前端查询） 需要导入-待处理)'!G:G,'8.1论文（前端查询） 需要导入-待处理)'!A:A),2,)</f>
        <v>2017</v>
      </c>
      <c r="H1237" t="str">
        <f>VLOOKUP(T1237,刊物分数!A:D,3,1)</f>
        <v>一般期刊、公开出版的论文集</v>
      </c>
      <c r="I1237" t="s">
        <v>2602</v>
      </c>
      <c r="J1237" t="str">
        <f t="array" ref="J1237">VLOOKUP(A1237&amp;I1237,IF({1,0},'8.1论文（前端查询） 需要导入-待处理)'!E:E&amp;'8.1论文（前端查询） 需要导入-待处理)'!G:G,'8.1论文（前端查询） 需要导入-待处理)'!I:I),2,)</f>
        <v>2017-04-17 </v>
      </c>
      <c r="K1237" t="str">
        <f t="array" ref="K1237">VLOOKUP(A1237&amp;I1237,IF({1,0},'8.1论文（前端查询） 需要导入-待处理)'!E:E&amp;'8.1论文（前端查询） 需要导入-待处理)'!G:G,'8.1论文（前端查询） 需要导入-待处理)'!H:H),2,)</f>
        <v>0.5</v>
      </c>
      <c r="L1237" t="s">
        <v>27</v>
      </c>
      <c r="M1237" t="s">
        <v>3354</v>
      </c>
      <c r="N1237" t="s">
        <v>29</v>
      </c>
      <c r="R1237" t="str">
        <f>CONCATENATE(E1237,"(",VLOOKUP(H1237,刊物分数!C:D,2,)*70%,")")</f>
        <v>sunguiyan(14)</v>
      </c>
      <c r="T1237">
        <v>10</v>
      </c>
    </row>
    <row r="1238" hidden="1" spans="1:20">
      <c r="A1238" t="s">
        <v>3359</v>
      </c>
      <c r="B1238" s="9" t="s">
        <v>3360</v>
      </c>
      <c r="C1238" t="str">
        <f t="array" ref="C1238">IF(ISNA(VLOOKUP(A1238&amp;I1238&amp;"1",IF({1,0},'8.1论文（前端查询） 需要导入-待处理)'!E:E&amp;'8.1论文（前端查询） 需要导入-待处理)'!G:G&amp;'8.1论文（前端查询） 需要导入-待处理)'!K:K,'8.1论文（前端查询） 需要导入-待处理)'!B:B),2,)),VLOOKUP(A1238,IF({1,0},'8.1论文（前端查询） 需要导入-待处理)'!E:E,'8.1论文（前端查询） 需要导入-待处理)'!B:B),2,),VLOOKUP(A1238&amp;I1238&amp;"1",IF({1,0},'8.1论文（前端查询） 需要导入-待处理)'!E:E&amp;'8.1论文（前端查询） 需要导入-待处理)'!G:G&amp;'8.1论文（前端查询） 需要导入-待处理)'!K:K,'8.1论文（前端查询） 需要导入-待处理)'!B:B),2,))</f>
        <v>孙贵艳</v>
      </c>
      <c r="D1238" t="str">
        <f>VLOOKUP(C1238,[1]Sheet1!$A:$B,2,)</f>
        <v>sunguiyan</v>
      </c>
      <c r="E1238" s="1" t="s">
        <v>3351</v>
      </c>
      <c r="F1238" t="str">
        <f t="array" ref="F1238">IF(VLOOKUP(A1238&amp;I1238,IF({1,0},'8.1论文（前端查询） 需要导入-待处理)'!E:E&amp;'8.1论文（前端查询） 需要导入-待处理)'!G:G,'8.1论文（前端查询） 需要导入-待处理)'!J:J),2,)="1","独立完成","合作完成")</f>
        <v>合作完成</v>
      </c>
      <c r="G1238" t="str">
        <f t="array" ref="G1238">VLOOKUP(A1238&amp;I1238,IF({1,0},'8.1论文（前端查询） 需要导入-待处理)'!E:E&amp;'8.1论文（前端查询） 需要导入-待处理)'!G:G,'8.1论文（前端查询） 需要导入-待处理)'!A:A),2,)</f>
        <v>2017</v>
      </c>
      <c r="H1238" t="str">
        <f>VLOOKUP(T1238,刊物分数!A:D,3,1)</f>
        <v>一般期刊、公开出版的论文集</v>
      </c>
      <c r="I1238" t="s">
        <v>3360</v>
      </c>
      <c r="J1238" t="str">
        <f t="array" ref="J1238">VLOOKUP(A1238&amp;I1238,IF({1,0},'8.1论文（前端查询） 需要导入-待处理)'!E:E&amp;'8.1论文（前端查询） 需要导入-待处理)'!G:G,'8.1论文（前端查询） 需要导入-待处理)'!I:I),2,)</f>
        <v>2017-10-20 </v>
      </c>
      <c r="K1238" t="str">
        <f t="array" ref="K1238">VLOOKUP(A1238&amp;I1238,IF({1,0},'8.1论文（前端查询） 需要导入-待处理)'!E:E&amp;'8.1论文（前端查询） 需要导入-待处理)'!G:G,'8.1论文（前端查询） 需要导入-待处理)'!H:H),2,)</f>
        <v>0.8</v>
      </c>
      <c r="L1238" t="s">
        <v>27</v>
      </c>
      <c r="M1238" t="s">
        <v>3354</v>
      </c>
      <c r="N1238" t="s">
        <v>29</v>
      </c>
      <c r="R1238" t="str">
        <f>CONCATENATE(E1238,"(",VLOOKUP(H1238,刊物分数!C:D,2,)*70%,")")</f>
        <v>sunguiyan(14)</v>
      </c>
      <c r="T1238">
        <v>8</v>
      </c>
    </row>
    <row r="1239" hidden="1" spans="1:20">
      <c r="A1239" t="s">
        <v>3362</v>
      </c>
      <c r="B1239" s="9" t="s">
        <v>3363</v>
      </c>
      <c r="C1239" t="str">
        <f t="array" ref="C1239">IF(ISNA(VLOOKUP(A1239&amp;I1239&amp;"1",IF({1,0},'8.1论文（前端查询） 需要导入-待处理)'!E:E&amp;'8.1论文（前端查询） 需要导入-待处理)'!G:G&amp;'8.1论文（前端查询） 需要导入-待处理)'!K:K,'8.1论文（前端查询） 需要导入-待处理)'!B:B),2,)),VLOOKUP(A1239,IF({1,0},'8.1论文（前端查询） 需要导入-待处理)'!E:E,'8.1论文（前端查询） 需要导入-待处理)'!B:B),2,),VLOOKUP(A1239&amp;I1239&amp;"1",IF({1,0},'8.1论文（前端查询） 需要导入-待处理)'!E:E&amp;'8.1论文（前端查询） 需要导入-待处理)'!G:G&amp;'8.1论文（前端查询） 需要导入-待处理)'!K:K,'8.1论文（前端查询） 需要导入-待处理)'!B:B),2,))</f>
        <v>孙贵艳</v>
      </c>
      <c r="D1239" t="str">
        <f>VLOOKUP(C1239,[1]Sheet1!$A:$B,2,)</f>
        <v>sunguiyan</v>
      </c>
      <c r="E1239" s="1" t="s">
        <v>3351</v>
      </c>
      <c r="F1239" t="str">
        <f t="array" ref="F1239">IF(VLOOKUP(A1239&amp;I1239,IF({1,0},'8.1论文（前端查询） 需要导入-待处理)'!E:E&amp;'8.1论文（前端查询） 需要导入-待处理)'!G:G,'8.1论文（前端查询） 需要导入-待处理)'!J:J),2,)="1","独立完成","合作完成")</f>
        <v>合作完成</v>
      </c>
      <c r="G1239" t="str">
        <f t="array" ref="G1239">VLOOKUP(A1239&amp;I1239,IF({1,0},'8.1论文（前端查询） 需要导入-待处理)'!E:E&amp;'8.1论文（前端查询） 需要导入-待处理)'!G:G,'8.1论文（前端查询） 需要导入-待处理)'!A:A),2,)</f>
        <v>2017</v>
      </c>
      <c r="H1239" t="str">
        <f>VLOOKUP(T1239,刊物分数!A:D,3,1)</f>
        <v>一般期刊、公开出版的论文集</v>
      </c>
      <c r="I1239" t="s">
        <v>3363</v>
      </c>
      <c r="J1239" t="str">
        <f t="array" ref="J1239">VLOOKUP(A1239&amp;I1239,IF({1,0},'8.1论文（前端查询） 需要导入-待处理)'!E:E&amp;'8.1论文（前端查询） 需要导入-待处理)'!G:G,'8.1论文（前端查询） 需要导入-待处理)'!I:I),2,)</f>
        <v>2017-10-20 </v>
      </c>
      <c r="K1239" t="str">
        <f t="array" ref="K1239">VLOOKUP(A1239&amp;I1239,IF({1,0},'8.1论文（前端查询） 需要导入-待处理)'!E:E&amp;'8.1论文（前端查询） 需要导入-待处理)'!G:G,'8.1论文（前端查询） 需要导入-待处理)'!H:H),2,)</f>
        <v>0.8</v>
      </c>
      <c r="L1239" t="s">
        <v>27</v>
      </c>
      <c r="M1239" t="s">
        <v>3354</v>
      </c>
      <c r="N1239" t="s">
        <v>29</v>
      </c>
      <c r="R1239" t="str">
        <f>CONCATENATE(E1239,"(",VLOOKUP(H1239,刊物分数!C:D,2,)*70%,")")</f>
        <v>sunguiyan(14)</v>
      </c>
      <c r="T1239">
        <v>12</v>
      </c>
    </row>
    <row r="1240" hidden="1" spans="1:20">
      <c r="A1240" t="s">
        <v>3364</v>
      </c>
      <c r="B1240" s="9" t="s">
        <v>3360</v>
      </c>
      <c r="C1240" t="str">
        <f t="array" ref="C1240">IF(ISNA(VLOOKUP(A1240&amp;I1240&amp;"1",IF({1,0},'8.1论文（前端查询） 需要导入-待处理)'!E:E&amp;'8.1论文（前端查询） 需要导入-待处理)'!G:G&amp;'8.1论文（前端查询） 需要导入-待处理)'!K:K,'8.1论文（前端查询） 需要导入-待处理)'!B:B),2,)),VLOOKUP(A1240,IF({1,0},'8.1论文（前端查询） 需要导入-待处理)'!E:E,'8.1论文（前端查询） 需要导入-待处理)'!B:B),2,),VLOOKUP(A1240&amp;I1240&amp;"1",IF({1,0},'8.1论文（前端查询） 需要导入-待处理)'!E:E&amp;'8.1论文（前端查询） 需要导入-待处理)'!G:G&amp;'8.1论文（前端查询） 需要导入-待处理)'!K:K,'8.1论文（前端查询） 需要导入-待处理)'!B:B),2,))</f>
        <v>王胜</v>
      </c>
      <c r="D1240" t="str">
        <f>VLOOKUP(C1240,[1]Sheet1!$A:$B,2,)</f>
        <v>wangsheng</v>
      </c>
      <c r="E1240" s="1" t="s">
        <v>466</v>
      </c>
      <c r="F1240" t="str">
        <f t="array" ref="F1240">IF(VLOOKUP(A1240&amp;I1240,IF({1,0},'8.1论文（前端查询） 需要导入-待处理)'!E:E&amp;'8.1论文（前端查询） 需要导入-待处理)'!G:G,'8.1论文（前端查询） 需要导入-待处理)'!J:J),2,)="1","独立完成","合作完成")</f>
        <v>合作完成</v>
      </c>
      <c r="G1240" t="str">
        <f t="array" ref="G1240">VLOOKUP(A1240&amp;I1240,IF({1,0},'8.1论文（前端查询） 需要导入-待处理)'!E:E&amp;'8.1论文（前端查询） 需要导入-待处理)'!G:G,'8.1论文（前端查询） 需要导入-待处理)'!A:A),2,)</f>
        <v>2017</v>
      </c>
      <c r="H1240" t="str">
        <f>VLOOKUP(T1240,刊物分数!A:D,3,1)</f>
        <v>一般期刊、公开出版的论文集</v>
      </c>
      <c r="I1240" t="s">
        <v>3360</v>
      </c>
      <c r="J1240" t="str">
        <f t="array" ref="J1240">VLOOKUP(A1240&amp;I1240,IF({1,0},'8.1论文（前端查询） 需要导入-待处理)'!E:E&amp;'8.1论文（前端查询） 需要导入-待处理)'!G:G,'8.1论文（前端查询） 需要导入-待处理)'!I:I),2,)</f>
        <v>2017-10-30 </v>
      </c>
      <c r="K1240" t="str">
        <f t="array" ref="K1240">VLOOKUP(A1240&amp;I1240,IF({1,0},'8.1论文（前端查询） 需要导入-待处理)'!E:E&amp;'8.1论文（前端查询） 需要导入-待处理)'!G:G,'8.1论文（前端查询） 需要导入-待处理)'!H:H),2,)</f>
        <v>1.1</v>
      </c>
      <c r="L1240" t="s">
        <v>27</v>
      </c>
      <c r="M1240" t="s">
        <v>3365</v>
      </c>
      <c r="N1240" t="s">
        <v>29</v>
      </c>
      <c r="R1240" t="str">
        <f>CONCATENATE(E1240,"(",VLOOKUP(H1240,刊物分数!C:D,2,)*70%,")")</f>
        <v>wangsheng(14)</v>
      </c>
      <c r="T1240">
        <v>10</v>
      </c>
    </row>
    <row r="1241" spans="1:20">
      <c r="A1241" t="s">
        <v>3366</v>
      </c>
      <c r="B1241" s="9" t="s">
        <v>34</v>
      </c>
      <c r="C1241" t="str">
        <f t="array" ref="C1241">IF(ISNA(VLOOKUP(A1241&amp;I1241&amp;"1",IF({1,0},'8.1论文（前端查询） 需要导入-待处理)'!E:E&amp;'8.1论文（前端查询） 需要导入-待处理)'!G:G&amp;'8.1论文（前端查询） 需要导入-待处理)'!K:K,'8.1论文（前端查询） 需要导入-待处理)'!B:B),2,)),VLOOKUP(A1241,IF({1,0},'8.1论文（前端查询） 需要导入-待处理)'!E:E,'8.1论文（前端查询） 需要导入-待处理)'!B:B),2,),VLOOKUP(A1241&amp;I1241&amp;"1",IF({1,0},'8.1论文（前端查询） 需要导入-待处理)'!E:E&amp;'8.1论文（前端查询） 需要导入-待处理)'!G:G&amp;'8.1论文（前端查询） 需要导入-待处理)'!K:K,'8.1论文（前端查询） 需要导入-待处理)'!B:B),2,))</f>
        <v>田代贵</v>
      </c>
      <c r="D1241" t="e">
        <f>VLOOKUP(C1241,[1]Sheet1!$A:$B,2,)</f>
        <v>#N/A</v>
      </c>
      <c r="E1241" s="1" t="s">
        <v>452</v>
      </c>
      <c r="F1241" t="str">
        <f t="array" ref="F1241">IF(VLOOKUP(A1241&amp;I1241,IF({1,0},'8.1论文（前端查询） 需要导入-待处理)'!E:E&amp;'8.1论文（前端查询） 需要导入-待处理)'!G:G,'8.1论文（前端查询） 需要导入-待处理)'!J:J),2,)="1","独立完成","合作完成")</f>
        <v>独立完成</v>
      </c>
      <c r="G1241" t="str">
        <f t="array" ref="G1241">VLOOKUP(A1241&amp;I1241,IF({1,0},'8.1论文（前端查询） 需要导入-待处理)'!E:E&amp;'8.1论文（前端查询） 需要导入-待处理)'!G:G,'8.1论文（前端查询） 需要导入-待处理)'!A:A),2,)</f>
        <v>2017</v>
      </c>
      <c r="H1241" t="str">
        <f>VLOOKUP(T1241,刊物分数!A:D,3,1)</f>
        <v>一般期刊、公开出版的论文集</v>
      </c>
      <c r="I1241" t="s">
        <v>34</v>
      </c>
      <c r="J1241" t="str">
        <f t="array" ref="J1241">VLOOKUP(A1241&amp;I1241,IF({1,0},'8.1论文（前端查询） 需要导入-待处理)'!E:E&amp;'8.1论文（前端查询） 需要导入-待处理)'!G:G,'8.1论文（前端查询） 需要导入-待处理)'!I:I),2,)</f>
        <v>2017-06-09 </v>
      </c>
      <c r="K1241" t="str">
        <f t="array" ref="K1241">VLOOKUP(A1241&amp;I1241,IF({1,0},'8.1论文（前端查询） 需要导入-待处理)'!E:E&amp;'8.1论文（前端查询） 需要导入-待处理)'!G:G,'8.1论文（前端查询） 需要导入-待处理)'!H:H),2,)</f>
        <v>1</v>
      </c>
      <c r="L1241" t="s">
        <v>27</v>
      </c>
      <c r="M1241" t="s">
        <v>454</v>
      </c>
      <c r="N1241" t="s">
        <v>29</v>
      </c>
      <c r="R1241" t="str">
        <f>CONCATENATE(E1241,"(",VLOOKUP(H1241,刊物分数!C:D,2,)*70%,")")</f>
        <v>tiandaigui(14)</v>
      </c>
      <c r="T1241">
        <v>20</v>
      </c>
    </row>
    <row r="1242" spans="1:20">
      <c r="A1242" t="s">
        <v>3368</v>
      </c>
      <c r="B1242" s="9" t="s">
        <v>373</v>
      </c>
      <c r="C1242" t="str">
        <f t="array" ref="C1242">IF(ISNA(VLOOKUP(A1242&amp;I1242&amp;"1",IF({1,0},'8.1论文（前端查询） 需要导入-待处理)'!E:E&amp;'8.1论文（前端查询） 需要导入-待处理)'!G:G&amp;'8.1论文（前端查询） 需要导入-待处理)'!K:K,'8.1论文（前端查询） 需要导入-待处理)'!B:B),2,)),VLOOKUP(A1242,IF({1,0},'8.1论文（前端查询） 需要导入-待处理)'!E:E,'8.1论文（前端查询） 需要导入-待处理)'!B:B),2,),VLOOKUP(A1242&amp;I1242&amp;"1",IF({1,0},'8.1论文（前端查询） 需要导入-待处理)'!E:E&amp;'8.1论文（前端查询） 需要导入-待处理)'!G:G&amp;'8.1论文（前端查询） 需要导入-待处理)'!K:K,'8.1论文（前端查询） 需要导入-待处理)'!B:B),2,))</f>
        <v>田代贵</v>
      </c>
      <c r="D1242" t="e">
        <f>VLOOKUP(C1242,[1]Sheet1!$A:$B,2,)</f>
        <v>#N/A</v>
      </c>
      <c r="E1242" s="1" t="s">
        <v>452</v>
      </c>
      <c r="F1242" t="str">
        <f t="array" ref="F1242">IF(VLOOKUP(A1242&amp;I1242,IF({1,0},'8.1论文（前端查询） 需要导入-待处理)'!E:E&amp;'8.1论文（前端查询） 需要导入-待处理)'!G:G,'8.1论文（前端查询） 需要导入-待处理)'!J:J),2,)="1","独立完成","合作完成")</f>
        <v>独立完成</v>
      </c>
      <c r="G1242" t="str">
        <f t="array" ref="G1242">VLOOKUP(A1242&amp;I1242,IF({1,0},'8.1论文（前端查询） 需要导入-待处理)'!E:E&amp;'8.1论文（前端查询） 需要导入-待处理)'!G:G,'8.1论文（前端查询） 需要导入-待处理)'!A:A),2,)</f>
        <v>2017</v>
      </c>
      <c r="H1242" t="str">
        <f>VLOOKUP(T1242,刊物分数!A:D,3,1)</f>
        <v>一般期刊、公开出版的论文集</v>
      </c>
      <c r="I1242" t="s">
        <v>373</v>
      </c>
      <c r="J1242" t="str">
        <f t="array" ref="J1242">VLOOKUP(A1242&amp;I1242,IF({1,0},'8.1论文（前端查询） 需要导入-待处理)'!E:E&amp;'8.1论文（前端查询） 需要导入-待处理)'!G:G,'8.1论文（前端查询） 需要导入-待处理)'!I:I),2,)</f>
        <v>2017-01-15 </v>
      </c>
      <c r="K1242" t="str">
        <f t="array" ref="K1242">VLOOKUP(A1242&amp;I1242,IF({1,0},'8.1论文（前端查询） 需要导入-待处理)'!E:E&amp;'8.1论文（前端查询） 需要导入-待处理)'!G:G,'8.1论文（前端查询） 需要导入-待处理)'!H:H),2,)</f>
        <v>1.2</v>
      </c>
      <c r="L1242" t="s">
        <v>27</v>
      </c>
      <c r="M1242" t="s">
        <v>3369</v>
      </c>
      <c r="N1242" t="s">
        <v>29</v>
      </c>
      <c r="R1242" t="str">
        <f>CONCATENATE(E1242,"(",VLOOKUP(H1242,刊物分数!C:D,2,)*70%,")")</f>
        <v>tiandaigui(14)</v>
      </c>
      <c r="T1242">
        <v>20</v>
      </c>
    </row>
    <row r="1243" hidden="1" spans="1:20">
      <c r="A1243" t="s">
        <v>3370</v>
      </c>
      <c r="B1243" s="9" t="s">
        <v>3371</v>
      </c>
      <c r="C1243" t="str">
        <f t="array" ref="C1243">IF(ISNA(VLOOKUP(A1243&amp;I1243&amp;"1",IF({1,0},'8.1论文（前端查询） 需要导入-待处理)'!E:E&amp;'8.1论文（前端查询） 需要导入-待处理)'!G:G&amp;'8.1论文（前端查询） 需要导入-待处理)'!K:K,'8.1论文（前端查询） 需要导入-待处理)'!B:B),2,)),VLOOKUP(A1243,IF({1,0},'8.1论文（前端查询） 需要导入-待处理)'!E:E,'8.1论文（前端查询） 需要导入-待处理)'!B:B),2,),VLOOKUP(A1243&amp;I1243&amp;"1",IF({1,0},'8.1论文（前端查询） 需要导入-待处理)'!E:E&amp;'8.1论文（前端查询） 需要导入-待处理)'!G:G&amp;'8.1论文（前端查询） 需要导入-待处理)'!K:K,'8.1论文（前端查询） 需要导入-待处理)'!B:B),2,))</f>
        <v>王小明</v>
      </c>
      <c r="D1243" t="str">
        <f>VLOOKUP(C1243,[1]Sheet1!$A:$B,2,)</f>
        <v>wangxiaoming</v>
      </c>
      <c r="E1243" s="1" t="s">
        <v>473</v>
      </c>
      <c r="F1243" t="str">
        <f t="array" ref="F1243">IF(VLOOKUP(A1243&amp;I1243,IF({1,0},'8.1论文（前端查询） 需要导入-待处理)'!E:E&amp;'8.1论文（前端查询） 需要导入-待处理)'!G:G,'8.1论文（前端查询） 需要导入-待处理)'!J:J),2,)="1","独立完成","合作完成")</f>
        <v>独立完成</v>
      </c>
      <c r="G1243" t="str">
        <f t="array" ref="G1243">VLOOKUP(A1243&amp;I1243,IF({1,0},'8.1论文（前端查询） 需要导入-待处理)'!E:E&amp;'8.1论文（前端查询） 需要导入-待处理)'!G:G,'8.1论文（前端查询） 需要导入-待处理)'!A:A),2,)</f>
        <v>2017</v>
      </c>
      <c r="H1243" t="str">
        <f>VLOOKUP(T1243,刊物分数!A:D,3,1)</f>
        <v>一般核心期刊</v>
      </c>
      <c r="I1243" t="s">
        <v>3371</v>
      </c>
      <c r="J1243" t="str">
        <f t="array" ref="J1243">VLOOKUP(A1243&amp;I1243,IF({1,0},'8.1论文（前端查询） 需要导入-待处理)'!E:E&amp;'8.1论文（前端查询） 需要导入-待处理)'!G:G,'8.1论文（前端查询） 需要导入-待处理)'!I:I),2,)</f>
        <v>2017-06-16 </v>
      </c>
      <c r="K1243" t="str">
        <f t="array" ref="K1243">VLOOKUP(A1243&amp;I1243,IF({1,0},'8.1论文（前端查询） 需要导入-待处理)'!E:E&amp;'8.1论文（前端查询） 需要导入-待处理)'!G:G,'8.1论文（前端查询） 需要导入-待处理)'!H:H),2,)</f>
        <v>0.9</v>
      </c>
      <c r="L1243" t="s">
        <v>27</v>
      </c>
      <c r="M1243" t="s">
        <v>477</v>
      </c>
      <c r="N1243" t="s">
        <v>29</v>
      </c>
      <c r="R1243" t="str">
        <f>CONCATENATE(E1243,"(",VLOOKUP(H1243,刊物分数!C:D,2,)*70%,")")</f>
        <v>wangxiaoming(42)</v>
      </c>
      <c r="T1243">
        <v>30</v>
      </c>
    </row>
    <row r="1244" hidden="1" spans="1:20">
      <c r="A1244" t="s">
        <v>3373</v>
      </c>
      <c r="B1244" s="9" t="s">
        <v>2115</v>
      </c>
      <c r="C1244" t="str">
        <f t="array" ref="C1244">IF(ISNA(VLOOKUP(A1244&amp;I1244&amp;"1",IF({1,0},'8.1论文（前端查询） 需要导入-待处理)'!E:E&amp;'8.1论文（前端查询） 需要导入-待处理)'!G:G&amp;'8.1论文（前端查询） 需要导入-待处理)'!K:K,'8.1论文（前端查询） 需要导入-待处理)'!B:B),2,)),VLOOKUP(A1244,IF({1,0},'8.1论文（前端查询） 需要导入-待处理)'!E:E,'8.1论文（前端查询） 需要导入-待处理)'!B:B),2,),VLOOKUP(A1244&amp;I1244&amp;"1",IF({1,0},'8.1论文（前端查询） 需要导入-待处理)'!E:E&amp;'8.1论文（前端查询） 需要导入-待处理)'!G:G&amp;'8.1论文（前端查询） 需要导入-待处理)'!K:K,'8.1论文（前端查询） 需要导入-待处理)'!B:B),2,))</f>
        <v>王资博</v>
      </c>
      <c r="D1244" t="str">
        <f>VLOOKUP(C1244,[1]Sheet1!$A:$B,2,)</f>
        <v>wangzibo</v>
      </c>
      <c r="E1244" s="1" t="s">
        <v>2329</v>
      </c>
      <c r="F1244" t="str">
        <f t="array" ref="F1244">IF(VLOOKUP(A1244&amp;I1244,IF({1,0},'8.1论文（前端查询） 需要导入-待处理)'!E:E&amp;'8.1论文（前端查询） 需要导入-待处理)'!G:G,'8.1论文（前端查询） 需要导入-待处理)'!J:J),2,)="1","独立完成","合作完成")</f>
        <v>独立完成</v>
      </c>
      <c r="G1244" t="str">
        <f t="array" ref="G1244">VLOOKUP(A1244&amp;I1244,IF({1,0},'8.1论文（前端查询） 需要导入-待处理)'!E:E&amp;'8.1论文（前端查询） 需要导入-待处理)'!G:G,'8.1论文（前端查询） 需要导入-待处理)'!A:A),2,)</f>
        <v>2017</v>
      </c>
      <c r="H1244" t="str">
        <f>VLOOKUP(T1244,刊物分数!A:D,3,1)</f>
        <v>一般核心期刊</v>
      </c>
      <c r="I1244" t="s">
        <v>2115</v>
      </c>
      <c r="J1244" t="str">
        <f t="array" ref="J1244">VLOOKUP(A1244&amp;I1244,IF({1,0},'8.1论文（前端查询） 需要导入-待处理)'!E:E&amp;'8.1论文（前端查询） 需要导入-待处理)'!G:G,'8.1论文（前端查询） 需要导入-待处理)'!I:I),2,)</f>
        <v>2017-05-23 </v>
      </c>
      <c r="K1244" t="str">
        <f t="array" ref="K1244">VLOOKUP(A1244&amp;I1244,IF({1,0},'8.1论文（前端查询） 需要导入-待处理)'!E:E&amp;'8.1论文（前端查询） 需要导入-待处理)'!G:G,'8.1论文（前端查询） 需要导入-待处理)'!H:H),2,)</f>
        <v>0.7</v>
      </c>
      <c r="L1244" t="s">
        <v>27</v>
      </c>
      <c r="M1244" t="s">
        <v>2330</v>
      </c>
      <c r="N1244" t="s">
        <v>29</v>
      </c>
      <c r="R1244" t="str">
        <f>CONCATENATE(E1244,"(",VLOOKUP(H1244,刊物分数!C:D,2,)*70%,")")</f>
        <v>wangzibo(42)</v>
      </c>
      <c r="T1244">
        <v>30</v>
      </c>
    </row>
    <row r="1245" hidden="1" spans="1:20">
      <c r="A1245" t="s">
        <v>3375</v>
      </c>
      <c r="B1245" s="9" t="s">
        <v>1063</v>
      </c>
      <c r="C1245" t="str">
        <f t="array" ref="C1245">IF(ISNA(VLOOKUP(A1245&amp;I1245&amp;"1",IF({1,0},'8.1论文（前端查询） 需要导入-待处理)'!E:E&amp;'8.1论文（前端查询） 需要导入-待处理)'!G:G&amp;'8.1论文（前端查询） 需要导入-待处理)'!K:K,'8.1论文（前端查询） 需要导入-待处理)'!B:B),2,)),VLOOKUP(A1245,IF({1,0},'8.1论文（前端查询） 需要导入-待处理)'!E:E,'8.1论文（前端查询） 需要导入-待处理)'!B:B),2,),VLOOKUP(A1245&amp;I1245&amp;"1",IF({1,0},'8.1论文（前端查询） 需要导入-待处理)'!E:E&amp;'8.1论文（前端查询） 需要导入-待处理)'!G:G&amp;'8.1论文（前端查询） 需要导入-待处理)'!K:K,'8.1论文（前端查询） 需要导入-待处理)'!B:B),2,))</f>
        <v>王资博</v>
      </c>
      <c r="D1245" t="str">
        <f>VLOOKUP(C1245,[1]Sheet1!$A:$B,2,)</f>
        <v>wangzibo</v>
      </c>
      <c r="E1245" s="1" t="s">
        <v>2329</v>
      </c>
      <c r="F1245" t="str">
        <f t="array" ref="F1245">IF(VLOOKUP(A1245&amp;I1245,IF({1,0},'8.1论文（前端查询） 需要导入-待处理)'!E:E&amp;'8.1论文（前端查询） 需要导入-待处理)'!G:G,'8.1论文（前端查询） 需要导入-待处理)'!J:J),2,)="1","独立完成","合作完成")</f>
        <v>独立完成</v>
      </c>
      <c r="G1245" t="str">
        <f t="array" ref="G1245">VLOOKUP(A1245&amp;I1245,IF({1,0},'8.1论文（前端查询） 需要导入-待处理)'!E:E&amp;'8.1论文（前端查询） 需要导入-待处理)'!G:G,'8.1论文（前端查询） 需要导入-待处理)'!A:A),2,)</f>
        <v>2017</v>
      </c>
      <c r="H1245" t="str">
        <f>VLOOKUP(T1245,刊物分数!A:D,3,1)</f>
        <v>一般期刊、公开出版的论文集</v>
      </c>
      <c r="I1245" t="s">
        <v>1063</v>
      </c>
      <c r="J1245" t="str">
        <f t="array" ref="J1245">VLOOKUP(A1245&amp;I1245,IF({1,0},'8.1论文（前端查询） 需要导入-待处理)'!E:E&amp;'8.1论文（前端查询） 需要导入-待处理)'!G:G,'8.1论文（前端查询） 需要导入-待处理)'!I:I),2,)</f>
        <v>2017-08-30 </v>
      </c>
      <c r="K1245" t="str">
        <f t="array" ref="K1245">VLOOKUP(A1245&amp;I1245,IF({1,0},'8.1论文（前端查询） 需要导入-待处理)'!E:E&amp;'8.1论文（前端查询） 需要导入-待处理)'!G:G,'8.1论文（前端查询） 需要导入-待处理)'!H:H),2,)</f>
        <v>1</v>
      </c>
      <c r="L1245" t="s">
        <v>27</v>
      </c>
      <c r="M1245" t="s">
        <v>2330</v>
      </c>
      <c r="N1245" t="s">
        <v>29</v>
      </c>
      <c r="R1245" t="str">
        <f>CONCATENATE(E1245,"(",VLOOKUP(H1245,刊物分数!C:D,2,)*70%,")")</f>
        <v>wangzibo(14)</v>
      </c>
      <c r="T1245">
        <v>20</v>
      </c>
    </row>
    <row r="1246" hidden="1" spans="1:20">
      <c r="A1246" t="s">
        <v>3376</v>
      </c>
      <c r="B1246" s="9" t="s">
        <v>3007</v>
      </c>
      <c r="C1246" t="str">
        <f t="array" ref="C1246">IF(ISNA(VLOOKUP(A1246&amp;I1246&amp;"1",IF({1,0},'8.1论文（前端查询） 需要导入-待处理)'!E:E&amp;'8.1论文（前端查询） 需要导入-待处理)'!G:G&amp;'8.1论文（前端查询） 需要导入-待处理)'!K:K,'8.1论文（前端查询） 需要导入-待处理)'!B:B),2,)),VLOOKUP(A1246,IF({1,0},'8.1论文（前端查询） 需要导入-待处理)'!E:E,'8.1论文（前端查询） 需要导入-待处理)'!B:B),2,),VLOOKUP(A1246&amp;I1246&amp;"1",IF({1,0},'8.1论文（前端查询） 需要导入-待处理)'!E:E&amp;'8.1论文（前端查询） 需要导入-待处理)'!G:G&amp;'8.1论文（前端查询） 需要导入-待处理)'!K:K,'8.1论文（前端查询） 需要导入-待处理)'!B:B),2,))</f>
        <v>王资博</v>
      </c>
      <c r="D1246" t="str">
        <f>VLOOKUP(C1246,[1]Sheet1!$A:$B,2,)</f>
        <v>wangzibo</v>
      </c>
      <c r="E1246" s="1" t="s">
        <v>2329</v>
      </c>
      <c r="F1246" t="str">
        <f t="array" ref="F1246">IF(VLOOKUP(A1246&amp;I1246,IF({1,0},'8.1论文（前端查询） 需要导入-待处理)'!E:E&amp;'8.1论文（前端查询） 需要导入-待处理)'!G:G,'8.1论文（前端查询） 需要导入-待处理)'!J:J),2,)="1","独立完成","合作完成")</f>
        <v>独立完成</v>
      </c>
      <c r="G1246" t="str">
        <f t="array" ref="G1246">VLOOKUP(A1246&amp;I1246,IF({1,0},'8.1论文（前端查询） 需要导入-待处理)'!E:E&amp;'8.1论文（前端查询） 需要导入-待处理)'!G:G,'8.1论文（前端查询） 需要导入-待处理)'!A:A),2,)</f>
        <v>2017</v>
      </c>
      <c r="H1246" t="str">
        <f>VLOOKUP(T1246,刊物分数!A:D,3,1)</f>
        <v>一般期刊、公开出版的论文集</v>
      </c>
      <c r="I1246" t="s">
        <v>3007</v>
      </c>
      <c r="J1246" t="str">
        <f t="array" ref="J1246">VLOOKUP(A1246&amp;I1246,IF({1,0},'8.1论文（前端查询） 需要导入-待处理)'!E:E&amp;'8.1论文（前端查询） 需要导入-待处理)'!G:G,'8.1论文（前端查询） 需要导入-待处理)'!I:I),2,)</f>
        <v>2017-07-30 </v>
      </c>
      <c r="K1246" t="str">
        <f t="array" ref="K1246">VLOOKUP(A1246&amp;I1246,IF({1,0},'8.1论文（前端查询） 需要导入-待处理)'!E:E&amp;'8.1论文（前端查询） 需要导入-待处理)'!G:G,'8.1论文（前端查询） 需要导入-待处理)'!H:H),2,)</f>
        <v>0.45</v>
      </c>
      <c r="L1246" t="s">
        <v>27</v>
      </c>
      <c r="M1246" t="s">
        <v>2330</v>
      </c>
      <c r="N1246" t="s">
        <v>29</v>
      </c>
      <c r="R1246" t="str">
        <f>CONCATENATE(E1246,"(",VLOOKUP(H1246,刊物分数!C:D,2,)*70%,")")</f>
        <v>wangzibo(14)</v>
      </c>
      <c r="T1246">
        <v>20</v>
      </c>
    </row>
    <row r="1247" hidden="1" spans="1:20">
      <c r="A1247" t="s">
        <v>3378</v>
      </c>
      <c r="B1247" s="9" t="s">
        <v>2344</v>
      </c>
      <c r="C1247" t="str">
        <f t="array" ref="C1247">IF(ISNA(VLOOKUP(A1247&amp;I1247&amp;"1",IF({1,0},'8.1论文（前端查询） 需要导入-待处理)'!E:E&amp;'8.1论文（前端查询） 需要导入-待处理)'!G:G&amp;'8.1论文（前端查询） 需要导入-待处理)'!K:K,'8.1论文（前端查询） 需要导入-待处理)'!B:B),2,)),VLOOKUP(A1247,IF({1,0},'8.1论文（前端查询） 需要导入-待处理)'!E:E,'8.1论文（前端查询） 需要导入-待处理)'!B:B),2,),VLOOKUP(A1247&amp;I1247&amp;"1",IF({1,0},'8.1论文（前端查询） 需要导入-待处理)'!E:E&amp;'8.1论文（前端查询） 需要导入-待处理)'!G:G&amp;'8.1论文（前端查询） 需要导入-待处理)'!K:K,'8.1论文（前端查询） 需要导入-待处理)'!B:B),2,))</f>
        <v>王资博</v>
      </c>
      <c r="D1247" t="str">
        <f>VLOOKUP(C1247,[1]Sheet1!$A:$B,2,)</f>
        <v>wangzibo</v>
      </c>
      <c r="E1247" s="1" t="s">
        <v>2329</v>
      </c>
      <c r="F1247" t="str">
        <f t="array" ref="F1247">IF(VLOOKUP(A1247&amp;I1247,IF({1,0},'8.1论文（前端查询） 需要导入-待处理)'!E:E&amp;'8.1论文（前端查询） 需要导入-待处理)'!G:G,'8.1论文（前端查询） 需要导入-待处理)'!J:J),2,)="1","独立完成","合作完成")</f>
        <v>独立完成</v>
      </c>
      <c r="G1247" t="str">
        <f t="array" ref="G1247">VLOOKUP(A1247&amp;I1247,IF({1,0},'8.1论文（前端查询） 需要导入-待处理)'!E:E&amp;'8.1论文（前端查询） 需要导入-待处理)'!G:G,'8.1论文（前端查询） 需要导入-待处理)'!A:A),2,)</f>
        <v>2017</v>
      </c>
      <c r="H1247" t="str">
        <f>VLOOKUP(T1247,刊物分数!A:D,3,1)</f>
        <v>一般期刊、公开出版的论文集</v>
      </c>
      <c r="I1247" t="s">
        <v>2344</v>
      </c>
      <c r="J1247" t="str">
        <f t="array" ref="J1247">VLOOKUP(A1247&amp;I1247,IF({1,0},'8.1论文（前端查询） 需要导入-待处理)'!E:E&amp;'8.1论文（前端查询） 需要导入-待处理)'!G:G,'8.1论文（前端查询） 需要导入-待处理)'!I:I),2,)</f>
        <v>2017-11-20 </v>
      </c>
      <c r="K1247" t="str">
        <f t="array" ref="K1247">VLOOKUP(A1247&amp;I1247,IF({1,0},'8.1论文（前端查询） 需要导入-待处理)'!E:E&amp;'8.1论文（前端查询） 需要导入-待处理)'!G:G,'8.1论文（前端查询） 需要导入-待处理)'!H:H),2,)</f>
        <v>1</v>
      </c>
      <c r="L1247" t="s">
        <v>27</v>
      </c>
      <c r="M1247" t="s">
        <v>2330</v>
      </c>
      <c r="N1247" t="s">
        <v>29</v>
      </c>
      <c r="R1247" t="str">
        <f>CONCATENATE(E1247,"(",VLOOKUP(H1247,刊物分数!C:D,2,)*70%,")")</f>
        <v>wangzibo(14)</v>
      </c>
      <c r="T1247">
        <v>20</v>
      </c>
    </row>
    <row r="1248" hidden="1" spans="1:20">
      <c r="A1248" t="s">
        <v>3380</v>
      </c>
      <c r="B1248" s="9" t="s">
        <v>3381</v>
      </c>
      <c r="C1248" t="str">
        <f t="array" ref="C1248">IF(ISNA(VLOOKUP(A1248&amp;I1248&amp;"1",IF({1,0},'8.1论文（前端查询） 需要导入-待处理)'!E:E&amp;'8.1论文（前端查询） 需要导入-待处理)'!G:G&amp;'8.1论文（前端查询） 需要导入-待处理)'!K:K,'8.1论文（前端查询） 需要导入-待处理)'!B:B),2,)),VLOOKUP(A1248,IF({1,0},'8.1论文（前端查询） 需要导入-待处理)'!E:E,'8.1论文（前端查询） 需要导入-待处理)'!B:B),2,),VLOOKUP(A1248&amp;I1248&amp;"1",IF({1,0},'8.1论文（前端查询） 需要导入-待处理)'!E:E&amp;'8.1论文（前端查询） 需要导入-待处理)'!G:G&amp;'8.1论文（前端查询） 需要导入-待处理)'!K:K,'8.1论文（前端查询） 需要导入-待处理)'!B:B),2,))</f>
        <v>王资博</v>
      </c>
      <c r="D1248" t="str">
        <f>VLOOKUP(C1248,[1]Sheet1!$A:$B,2,)</f>
        <v>wangzibo</v>
      </c>
      <c r="E1248" s="1" t="s">
        <v>2329</v>
      </c>
      <c r="F1248" t="str">
        <f t="array" ref="F1248">IF(VLOOKUP(A1248&amp;I1248,IF({1,0},'8.1论文（前端查询） 需要导入-待处理)'!E:E&amp;'8.1论文（前端查询） 需要导入-待处理)'!G:G,'8.1论文（前端查询） 需要导入-待处理)'!J:J),2,)="1","独立完成","合作完成")</f>
        <v>独立完成</v>
      </c>
      <c r="G1248" t="str">
        <f t="array" ref="G1248">VLOOKUP(A1248&amp;I1248,IF({1,0},'8.1论文（前端查询） 需要导入-待处理)'!E:E&amp;'8.1论文（前端查询） 需要导入-待处理)'!G:G,'8.1论文（前端查询） 需要导入-待处理)'!A:A),2,)</f>
        <v>2017</v>
      </c>
      <c r="H1248" t="str">
        <f>VLOOKUP(T1248,刊物分数!A:D,3,1)</f>
        <v>一般期刊、公开出版的论文集</v>
      </c>
      <c r="I1248" t="s">
        <v>3381</v>
      </c>
      <c r="J1248" t="str">
        <f t="array" ref="J1248">VLOOKUP(A1248&amp;I1248,IF({1,0},'8.1论文（前端查询） 需要导入-待处理)'!E:E&amp;'8.1论文（前端查询） 需要导入-待处理)'!G:G,'8.1论文（前端查询） 需要导入-待处理)'!I:I),2,)</f>
        <v>2017-11-15 </v>
      </c>
      <c r="K1248" t="str">
        <f t="array" ref="K1248">VLOOKUP(A1248&amp;I1248,IF({1,0},'8.1论文（前端查询） 需要导入-待处理)'!E:E&amp;'8.1论文（前端查询） 需要导入-待处理)'!G:G,'8.1论文（前端查询） 需要导入-待处理)'!H:H),2,)</f>
        <v>1</v>
      </c>
      <c r="L1248" t="s">
        <v>27</v>
      </c>
      <c r="M1248" t="s">
        <v>2330</v>
      </c>
      <c r="N1248" t="s">
        <v>29</v>
      </c>
      <c r="R1248" t="str">
        <f>CONCATENATE(E1248,"(",VLOOKUP(H1248,刊物分数!C:D,2,)*70%,")")</f>
        <v>wangzibo(14)</v>
      </c>
      <c r="T1248">
        <v>10</v>
      </c>
    </row>
    <row r="1249" hidden="1" spans="1:20">
      <c r="A1249" t="s">
        <v>3383</v>
      </c>
      <c r="B1249" s="9" t="s">
        <v>1108</v>
      </c>
      <c r="C1249" t="str">
        <f t="array" ref="C1249">IF(ISNA(VLOOKUP(A1249&amp;I1249&amp;"1",IF({1,0},'8.1论文（前端查询） 需要导入-待处理)'!E:E&amp;'8.1论文（前端查询） 需要导入-待处理)'!G:G&amp;'8.1论文（前端查询） 需要导入-待处理)'!K:K,'8.1论文（前端查询） 需要导入-待处理)'!B:B),2,)),VLOOKUP(A1249,IF({1,0},'8.1论文（前端查询） 需要导入-待处理)'!E:E,'8.1论文（前端查询） 需要导入-待处理)'!B:B),2,),VLOOKUP(A1249&amp;I1249&amp;"1",IF({1,0},'8.1论文（前端查询） 需要导入-待处理)'!E:E&amp;'8.1论文（前端查询） 需要导入-待处理)'!G:G&amp;'8.1论文（前端查询） 需要导入-待处理)'!K:K,'8.1论文（前端查询） 需要导入-待处理)'!B:B),2,))</f>
        <v>王资博</v>
      </c>
      <c r="D1249" t="str">
        <f>VLOOKUP(C1249,[1]Sheet1!$A:$B,2,)</f>
        <v>wangzibo</v>
      </c>
      <c r="E1249" s="1" t="s">
        <v>2329</v>
      </c>
      <c r="F1249" t="str">
        <f t="array" ref="F1249">IF(VLOOKUP(A1249&amp;I1249,IF({1,0},'8.1论文（前端查询） 需要导入-待处理)'!E:E&amp;'8.1论文（前端查询） 需要导入-待处理)'!G:G,'8.1论文（前端查询） 需要导入-待处理)'!J:J),2,)="1","独立完成","合作完成")</f>
        <v>独立完成</v>
      </c>
      <c r="G1249" t="str">
        <f t="array" ref="G1249">VLOOKUP(A1249&amp;I1249,IF({1,0},'8.1论文（前端查询） 需要导入-待处理)'!E:E&amp;'8.1论文（前端查询） 需要导入-待处理)'!G:G,'8.1论文（前端查询） 需要导入-待处理)'!A:A),2,)</f>
        <v>2017</v>
      </c>
      <c r="H1249" t="str">
        <f>VLOOKUP(T1249,刊物分数!A:D,3,1)</f>
        <v>一般期刊、公开出版的论文集</v>
      </c>
      <c r="I1249" t="s">
        <v>1108</v>
      </c>
      <c r="J1249" t="str">
        <f t="array" ref="J1249">VLOOKUP(A1249&amp;I1249,IF({1,0},'8.1论文（前端查询） 需要导入-待处理)'!E:E&amp;'8.1论文（前端查询） 需要导入-待处理)'!G:G,'8.1论文（前端查询） 需要导入-待处理)'!I:I),2,)</f>
        <v>2017-08-10 </v>
      </c>
      <c r="K1249" t="str">
        <f t="array" ref="K1249">VLOOKUP(A1249&amp;I1249,IF({1,0},'8.1论文（前端查询） 需要导入-待处理)'!E:E&amp;'8.1论文（前端查询） 需要导入-待处理)'!G:G,'8.1论文（前端查询） 需要导入-待处理)'!H:H),2,)</f>
        <v>0.2</v>
      </c>
      <c r="L1249" t="s">
        <v>27</v>
      </c>
      <c r="M1249" t="s">
        <v>2330</v>
      </c>
      <c r="N1249" t="s">
        <v>29</v>
      </c>
      <c r="R1249" t="str">
        <f>CONCATENATE(E1249,"(",VLOOKUP(H1249,刊物分数!C:D,2,)*70%,")")</f>
        <v>wangzibo(14)</v>
      </c>
      <c r="T1249">
        <v>20</v>
      </c>
    </row>
    <row r="1250" hidden="1" spans="1:20">
      <c r="A1250" t="s">
        <v>2685</v>
      </c>
      <c r="B1250" s="9" t="s">
        <v>3385</v>
      </c>
      <c r="C1250" t="str">
        <f t="array" ref="C1250">IF(ISNA(VLOOKUP(A1250&amp;I1250&amp;"1",IF({1,0},'8.1论文（前端查询） 需要导入-待处理)'!E:E&amp;'8.1论文（前端查询） 需要导入-待处理)'!G:G&amp;'8.1论文（前端查询） 需要导入-待处理)'!K:K,'8.1论文（前端查询） 需要导入-待处理)'!B:B),2,)),VLOOKUP(A1250,IF({1,0},'8.1论文（前端查询） 需要导入-待处理)'!E:E,'8.1论文（前端查询） 需要导入-待处理)'!B:B),2,),VLOOKUP(A1250&amp;I1250&amp;"1",IF({1,0},'8.1论文（前端查询） 需要导入-待处理)'!E:E&amp;'8.1论文（前端查询） 需要导入-待处理)'!G:G&amp;'8.1论文（前端查询） 需要导入-待处理)'!K:K,'8.1论文（前端查询） 需要导入-待处理)'!B:B),2,))</f>
        <v>王资博</v>
      </c>
      <c r="D1250" t="str">
        <f>VLOOKUP(C1250,[1]Sheet1!$A:$B,2,)</f>
        <v>wangzibo</v>
      </c>
      <c r="E1250" s="1" t="s">
        <v>2329</v>
      </c>
      <c r="F1250" t="str">
        <f t="array" ref="F1250">IF(VLOOKUP(A1250&amp;I1250,IF({1,0},'8.1论文（前端查询） 需要导入-待处理)'!E:E&amp;'8.1论文（前端查询） 需要导入-待处理)'!G:G,'8.1论文（前端查询） 需要导入-待处理)'!J:J),2,)="1","独立完成","合作完成")</f>
        <v>独立完成</v>
      </c>
      <c r="G1250" t="str">
        <f t="array" ref="G1250">VLOOKUP(A1250&amp;I1250,IF({1,0},'8.1论文（前端查询） 需要导入-待处理)'!E:E&amp;'8.1论文（前端查询） 需要导入-待处理)'!G:G,'8.1论文（前端查询） 需要导入-待处理)'!A:A),2,)</f>
        <v>2017</v>
      </c>
      <c r="H1250" t="str">
        <f>VLOOKUP(T1250,刊物分数!A:D,3,1)</f>
        <v>一般期刊、公开出版的论文集</v>
      </c>
      <c r="I1250" t="s">
        <v>3385</v>
      </c>
      <c r="J1250" t="str">
        <f t="array" ref="J1250">VLOOKUP(A1250&amp;I1250,IF({1,0},'8.1论文（前端查询） 需要导入-待处理)'!E:E&amp;'8.1论文（前端查询） 需要导入-待处理)'!G:G,'8.1论文（前端查询） 需要导入-待处理)'!I:I),2,)</f>
        <v>2017-04-01 </v>
      </c>
      <c r="K1250" t="str">
        <f t="array" ref="K1250">VLOOKUP(A1250&amp;I1250,IF({1,0},'8.1论文（前端查询） 需要导入-待处理)'!E:E&amp;'8.1论文（前端查询） 需要导入-待处理)'!G:G,'8.1论文（前端查询） 需要导入-待处理)'!H:H),2,)</f>
        <v>0.7</v>
      </c>
      <c r="L1250" t="s">
        <v>27</v>
      </c>
      <c r="M1250" t="s">
        <v>2330</v>
      </c>
      <c r="N1250" t="s">
        <v>29</v>
      </c>
      <c r="R1250" t="str">
        <f>CONCATENATE(E1250,"(",VLOOKUP(H1250,刊物分数!C:D,2,)*70%,")")</f>
        <v>wangzibo(14)</v>
      </c>
      <c r="T1250">
        <v>10</v>
      </c>
    </row>
    <row r="1251" hidden="1" spans="1:20">
      <c r="A1251" t="s">
        <v>3386</v>
      </c>
      <c r="B1251" s="9" t="s">
        <v>3387</v>
      </c>
      <c r="C1251" t="str">
        <f t="array" ref="C1251">IF(ISNA(VLOOKUP(A1251&amp;I1251&amp;"1",IF({1,0},'8.1论文（前端查询） 需要导入-待处理)'!E:E&amp;'8.1论文（前端查询） 需要导入-待处理)'!G:G&amp;'8.1论文（前端查询） 需要导入-待处理)'!K:K,'8.1论文（前端查询） 需要导入-待处理)'!B:B),2,)),VLOOKUP(A1251,IF({1,0},'8.1论文（前端查询） 需要导入-待处理)'!E:E,'8.1论文（前端查询） 需要导入-待处理)'!B:B),2,),VLOOKUP(A1251&amp;I1251&amp;"1",IF({1,0},'8.1论文（前端查询） 需要导入-待处理)'!E:E&amp;'8.1论文（前端查询） 需要导入-待处理)'!G:G&amp;'8.1论文（前端查询） 需要导入-待处理)'!K:K,'8.1论文（前端查询） 需要导入-待处理)'!B:B),2,))</f>
        <v>王资博</v>
      </c>
      <c r="D1251" t="str">
        <f>VLOOKUP(C1251,[1]Sheet1!$A:$B,2,)</f>
        <v>wangzibo</v>
      </c>
      <c r="E1251" s="1" t="s">
        <v>2329</v>
      </c>
      <c r="F1251" t="str">
        <f t="array" ref="F1251">IF(VLOOKUP(A1251&amp;I1251,IF({1,0},'8.1论文（前端查询） 需要导入-待处理)'!E:E&amp;'8.1论文（前端查询） 需要导入-待处理)'!G:G,'8.1论文（前端查询） 需要导入-待处理)'!J:J),2,)="1","独立完成","合作完成")</f>
        <v>独立完成</v>
      </c>
      <c r="G1251" t="str">
        <f t="array" ref="G1251">VLOOKUP(A1251&amp;I1251,IF({1,0},'8.1论文（前端查询） 需要导入-待处理)'!E:E&amp;'8.1论文（前端查询） 需要导入-待处理)'!G:G,'8.1论文（前端查询） 需要导入-待处理)'!A:A),2,)</f>
        <v>2017</v>
      </c>
      <c r="H1251" t="str">
        <f>VLOOKUP(T1251,刊物分数!A:D,3,1)</f>
        <v>一般期刊、公开出版的论文集</v>
      </c>
      <c r="I1251" t="s">
        <v>3387</v>
      </c>
      <c r="J1251" t="str">
        <f t="array" ref="J1251">VLOOKUP(A1251&amp;I1251,IF({1,0},'8.1论文（前端查询） 需要导入-待处理)'!E:E&amp;'8.1论文（前端查询） 需要导入-待处理)'!G:G,'8.1论文（前端查询） 需要导入-待处理)'!I:I),2,)</f>
        <v>2017-06-01 </v>
      </c>
      <c r="K1251" t="str">
        <f t="array" ref="K1251">VLOOKUP(A1251&amp;I1251,IF({1,0},'8.1论文（前端查询） 需要导入-待处理)'!E:E&amp;'8.1论文（前端查询） 需要导入-待处理)'!G:G,'8.1论文（前端查询） 需要导入-待处理)'!H:H),2,)</f>
        <v>1.5</v>
      </c>
      <c r="L1251" t="s">
        <v>27</v>
      </c>
      <c r="M1251" t="s">
        <v>2330</v>
      </c>
      <c r="N1251" t="s">
        <v>29</v>
      </c>
      <c r="R1251" t="str">
        <f>CONCATENATE(E1251,"(",VLOOKUP(H1251,刊物分数!C:D,2,)*70%,")")</f>
        <v>wangzibo(14)</v>
      </c>
      <c r="T1251">
        <v>10</v>
      </c>
    </row>
    <row r="1252" hidden="1" spans="1:20">
      <c r="A1252" t="s">
        <v>3388</v>
      </c>
      <c r="B1252" s="9" t="s">
        <v>2652</v>
      </c>
      <c r="C1252" t="str">
        <f t="array" ref="C1252">IF(ISNA(VLOOKUP(A1252&amp;I1252&amp;"1",IF({1,0},'8.1论文（前端查询） 需要导入-待处理)'!E:E&amp;'8.1论文（前端查询） 需要导入-待处理)'!G:G&amp;'8.1论文（前端查询） 需要导入-待处理)'!K:K,'8.1论文（前端查询） 需要导入-待处理)'!B:B),2,)),VLOOKUP(A1252,IF({1,0},'8.1论文（前端查询） 需要导入-待处理)'!E:E,'8.1论文（前端查询） 需要导入-待处理)'!B:B),2,),VLOOKUP(A1252&amp;I1252&amp;"1",IF({1,0},'8.1论文（前端查询） 需要导入-待处理)'!E:E&amp;'8.1论文（前端查询） 需要导入-待处理)'!G:G&amp;'8.1论文（前端查询） 需要导入-待处理)'!K:K,'8.1论文（前端查询） 需要导入-待处理)'!B:B),2,))</f>
        <v>王资博</v>
      </c>
      <c r="D1252" t="str">
        <f>VLOOKUP(C1252,[1]Sheet1!$A:$B,2,)</f>
        <v>wangzibo</v>
      </c>
      <c r="E1252" s="1" t="s">
        <v>2329</v>
      </c>
      <c r="F1252" t="str">
        <f t="array" ref="F1252">IF(VLOOKUP(A1252&amp;I1252,IF({1,0},'8.1论文（前端查询） 需要导入-待处理)'!E:E&amp;'8.1论文（前端查询） 需要导入-待处理)'!G:G,'8.1论文（前端查询） 需要导入-待处理)'!J:J),2,)="1","独立完成","合作完成")</f>
        <v>独立完成</v>
      </c>
      <c r="G1252" t="str">
        <f t="array" ref="G1252">VLOOKUP(A1252&amp;I1252,IF({1,0},'8.1论文（前端查询） 需要导入-待处理)'!E:E&amp;'8.1论文（前端查询） 需要导入-待处理)'!G:G,'8.1论文（前端查询） 需要导入-待处理)'!A:A),2,)</f>
        <v>2017</v>
      </c>
      <c r="H1252" t="str">
        <f>VLOOKUP(T1252,刊物分数!A:D,3,1)</f>
        <v>一般期刊、公开出版的论文集</v>
      </c>
      <c r="I1252" t="s">
        <v>2652</v>
      </c>
      <c r="J1252" t="str">
        <f t="array" ref="J1252">VLOOKUP(A1252&amp;I1252,IF({1,0},'8.1论文（前端查询） 需要导入-待处理)'!E:E&amp;'8.1论文（前端查询） 需要导入-待处理)'!G:G,'8.1论文（前端查询） 需要导入-待处理)'!I:I),2,)</f>
        <v>2017-08-25 </v>
      </c>
      <c r="K1252" t="str">
        <f t="array" ref="K1252">VLOOKUP(A1252&amp;I1252,IF({1,0},'8.1论文（前端查询） 需要导入-待处理)'!E:E&amp;'8.1论文（前端查询） 需要导入-待处理)'!G:G,'8.1论文（前端查询） 需要导入-待处理)'!H:H),2,)</f>
        <v>0.7</v>
      </c>
      <c r="L1252" t="s">
        <v>27</v>
      </c>
      <c r="M1252" t="s">
        <v>2330</v>
      </c>
      <c r="N1252" t="s">
        <v>29</v>
      </c>
      <c r="R1252" t="str">
        <f>CONCATENATE(E1252,"(",VLOOKUP(H1252,刊物分数!C:D,2,)*70%,")")</f>
        <v>wangzibo(14)</v>
      </c>
      <c r="T1252">
        <v>10</v>
      </c>
    </row>
    <row r="1253" hidden="1" spans="1:20">
      <c r="A1253" t="s">
        <v>3390</v>
      </c>
      <c r="B1253" s="9" t="s">
        <v>3391</v>
      </c>
      <c r="C1253" t="str">
        <f t="array" ref="C1253">IF(ISNA(VLOOKUP(A1253&amp;I1253&amp;"1",IF({1,0},'8.1论文（前端查询） 需要导入-待处理)'!E:E&amp;'8.1论文（前端查询） 需要导入-待处理)'!G:G&amp;'8.1论文（前端查询） 需要导入-待处理)'!K:K,'8.1论文（前端查询） 需要导入-待处理)'!B:B),2,)),VLOOKUP(A1253,IF({1,0},'8.1论文（前端查询） 需要导入-待处理)'!E:E,'8.1论文（前端查询） 需要导入-待处理)'!B:B),2,),VLOOKUP(A1253&amp;I1253&amp;"1",IF({1,0},'8.1论文（前端查询） 需要导入-待处理)'!E:E&amp;'8.1论文（前端查询） 需要导入-待处理)'!G:G&amp;'8.1论文（前端查询） 需要导入-待处理)'!K:K,'8.1论文（前端查询） 需要导入-待处理)'!B:B),2,))</f>
        <v>王资博</v>
      </c>
      <c r="D1253" t="str">
        <f>VLOOKUP(C1253,[1]Sheet1!$A:$B,2,)</f>
        <v>wangzibo</v>
      </c>
      <c r="E1253" s="1" t="s">
        <v>2329</v>
      </c>
      <c r="F1253" t="str">
        <f t="array" ref="F1253">IF(VLOOKUP(A1253&amp;I1253,IF({1,0},'8.1论文（前端查询） 需要导入-待处理)'!E:E&amp;'8.1论文（前端查询） 需要导入-待处理)'!G:G,'8.1论文（前端查询） 需要导入-待处理)'!J:J),2,)="1","独立完成","合作完成")</f>
        <v>合作完成</v>
      </c>
      <c r="G1253" t="str">
        <f t="array" ref="G1253">VLOOKUP(A1253&amp;I1253,IF({1,0},'8.1论文（前端查询） 需要导入-待处理)'!E:E&amp;'8.1论文（前端查询） 需要导入-待处理)'!G:G,'8.1论文（前端查询） 需要导入-待处理)'!A:A),2,)</f>
        <v>2017</v>
      </c>
      <c r="H1253" t="str">
        <f>VLOOKUP(T1253,刊物分数!A:D,3,1)</f>
        <v>内部刊物</v>
      </c>
      <c r="I1253" t="s">
        <v>3391</v>
      </c>
      <c r="J1253" t="str">
        <f t="array" ref="J1253">VLOOKUP(A1253&amp;I1253,IF({1,0},'8.1论文（前端查询） 需要导入-待处理)'!E:E&amp;'8.1论文（前端查询） 需要导入-待处理)'!G:G,'8.1论文（前端查询） 需要导入-待处理)'!I:I),2,)</f>
        <v>2017-01-01 </v>
      </c>
      <c r="K1253" t="str">
        <f t="array" ref="K1253">VLOOKUP(A1253&amp;I1253,IF({1,0},'8.1论文（前端查询） 需要导入-待处理)'!E:E&amp;'8.1论文（前端查询） 需要导入-待处理)'!G:G,'8.1论文（前端查询） 需要导入-待处理)'!H:H),2,)</f>
        <v>1.5</v>
      </c>
      <c r="L1253" t="s">
        <v>27</v>
      </c>
      <c r="M1253" t="s">
        <v>2330</v>
      </c>
      <c r="N1253" t="s">
        <v>29</v>
      </c>
      <c r="R1253" t="str">
        <f>CONCATENATE(E1253,"(",VLOOKUP(H1253,刊物分数!C:D,2,)*70%,")")</f>
        <v>wangzibo(3.5)</v>
      </c>
      <c r="T1253">
        <v>2.5</v>
      </c>
    </row>
    <row r="1254" hidden="1" spans="1:20">
      <c r="A1254" t="s">
        <v>3392</v>
      </c>
      <c r="B1254" s="9" t="s">
        <v>3391</v>
      </c>
      <c r="C1254" t="str">
        <f t="array" ref="C1254">IF(ISNA(VLOOKUP(A1254&amp;I1254&amp;"1",IF({1,0},'8.1论文（前端查询） 需要导入-待处理)'!E:E&amp;'8.1论文（前端查询） 需要导入-待处理)'!G:G&amp;'8.1论文（前端查询） 需要导入-待处理)'!K:K,'8.1论文（前端查询） 需要导入-待处理)'!B:B),2,)),VLOOKUP(A1254,IF({1,0},'8.1论文（前端查询） 需要导入-待处理)'!E:E,'8.1论文（前端查询） 需要导入-待处理)'!B:B),2,),VLOOKUP(A1254&amp;I1254&amp;"1",IF({1,0},'8.1论文（前端查询） 需要导入-待处理)'!E:E&amp;'8.1论文（前端查询） 需要导入-待处理)'!G:G&amp;'8.1论文（前端查询） 需要导入-待处理)'!K:K,'8.1论文（前端查询） 需要导入-待处理)'!B:B),2,))</f>
        <v>王资博</v>
      </c>
      <c r="D1254" t="str">
        <f>VLOOKUP(C1254,[1]Sheet1!$A:$B,2,)</f>
        <v>wangzibo</v>
      </c>
      <c r="E1254" s="1" t="s">
        <v>2329</v>
      </c>
      <c r="F1254" t="str">
        <f t="array" ref="F1254">IF(VLOOKUP(A1254&amp;I1254,IF({1,0},'8.1论文（前端查询） 需要导入-待处理)'!E:E&amp;'8.1论文（前端查询） 需要导入-待处理)'!G:G,'8.1论文（前端查询） 需要导入-待处理)'!J:J),2,)="1","独立完成","合作完成")</f>
        <v>独立完成</v>
      </c>
      <c r="G1254" t="str">
        <f t="array" ref="G1254">VLOOKUP(A1254&amp;I1254,IF({1,0},'8.1论文（前端查询） 需要导入-待处理)'!E:E&amp;'8.1论文（前端查询） 需要导入-待处理)'!G:G,'8.1论文（前端查询） 需要导入-待处理)'!A:A),2,)</f>
        <v>2017</v>
      </c>
      <c r="H1254" t="str">
        <f>VLOOKUP(T1254,刊物分数!A:D,3,1)</f>
        <v>一般期刊、公开出版的论文集</v>
      </c>
      <c r="I1254" t="s">
        <v>3391</v>
      </c>
      <c r="J1254" t="str">
        <f t="array" ref="J1254">VLOOKUP(A1254&amp;I1254,IF({1,0},'8.1论文（前端查询） 需要导入-待处理)'!E:E&amp;'8.1论文（前端查询） 需要导入-待处理)'!G:G,'8.1论文（前端查询） 需要导入-待处理)'!I:I),2,)</f>
        <v>2017-01-01 </v>
      </c>
      <c r="K1254" t="str">
        <f t="array" ref="K1254">VLOOKUP(A1254&amp;I1254,IF({1,0},'8.1论文（前端查询） 需要导入-待处理)'!E:E&amp;'8.1论文（前端查询） 需要导入-待处理)'!G:G,'8.1论文（前端查询） 需要导入-待处理)'!H:H),2,)</f>
        <v>0.8</v>
      </c>
      <c r="L1254" t="s">
        <v>27</v>
      </c>
      <c r="M1254" t="s">
        <v>2330</v>
      </c>
      <c r="N1254" t="s">
        <v>29</v>
      </c>
      <c r="R1254" t="str">
        <f>CONCATENATE(E1254,"(",VLOOKUP(H1254,刊物分数!C:D,2,)*70%,")")</f>
        <v>wangzibo(14)</v>
      </c>
      <c r="T1254">
        <v>10</v>
      </c>
    </row>
    <row r="1255" hidden="1" spans="1:20">
      <c r="A1255" t="s">
        <v>3393</v>
      </c>
      <c r="B1255" s="9" t="s">
        <v>2344</v>
      </c>
      <c r="C1255" t="str">
        <f t="array" ref="C1255">IF(ISNA(VLOOKUP(A1255&amp;I1255&amp;"1",IF({1,0},'8.1论文（前端查询） 需要导入-待处理)'!E:E&amp;'8.1论文（前端查询） 需要导入-待处理)'!G:G&amp;'8.1论文（前端查询） 需要导入-待处理)'!K:K,'8.1论文（前端查询） 需要导入-待处理)'!B:B),2,)),VLOOKUP(A1255,IF({1,0},'8.1论文（前端查询） 需要导入-待处理)'!E:E,'8.1论文（前端查询） 需要导入-待处理)'!B:B),2,),VLOOKUP(A1255&amp;I1255&amp;"1",IF({1,0},'8.1论文（前端查询） 需要导入-待处理)'!E:E&amp;'8.1论文（前端查询） 需要导入-待处理)'!G:G&amp;'8.1论文（前端查询） 需要导入-待处理)'!K:K,'8.1论文（前端查询） 需要导入-待处理)'!B:B),2,))</f>
        <v>王资博</v>
      </c>
      <c r="D1255" t="str">
        <f>VLOOKUP(C1255,[1]Sheet1!$A:$B,2,)</f>
        <v>wangzibo</v>
      </c>
      <c r="E1255" s="1" t="s">
        <v>2329</v>
      </c>
      <c r="F1255" t="str">
        <f t="array" ref="F1255">IF(VLOOKUP(A1255&amp;I1255,IF({1,0},'8.1论文（前端查询） 需要导入-待处理)'!E:E&amp;'8.1论文（前端查询） 需要导入-待处理)'!G:G,'8.1论文（前端查询） 需要导入-待处理)'!J:J),2,)="1","独立完成","合作完成")</f>
        <v>独立完成</v>
      </c>
      <c r="G1255" t="str">
        <f t="array" ref="G1255">VLOOKUP(A1255&amp;I1255,IF({1,0},'8.1论文（前端查询） 需要导入-待处理)'!E:E&amp;'8.1论文（前端查询） 需要导入-待处理)'!G:G,'8.1论文（前端查询） 需要导入-待处理)'!A:A),2,)</f>
        <v>2017</v>
      </c>
      <c r="H1255" t="str">
        <f>VLOOKUP(T1255,刊物分数!A:D,3,1)</f>
        <v>一般期刊、公开出版的论文集</v>
      </c>
      <c r="I1255" t="s">
        <v>2344</v>
      </c>
      <c r="J1255" t="str">
        <f t="array" ref="J1255">VLOOKUP(A1255&amp;I1255,IF({1,0},'8.1论文（前端查询） 需要导入-待处理)'!E:E&amp;'8.1论文（前端查询） 需要导入-待处理)'!G:G,'8.1论文（前端查询） 需要导入-待处理)'!I:I),2,)</f>
        <v>2016-12-20 </v>
      </c>
      <c r="K1255" t="str">
        <f t="array" ref="K1255">VLOOKUP(A1255&amp;I1255,IF({1,0},'8.1论文（前端查询） 需要导入-待处理)'!E:E&amp;'8.1论文（前端查询） 需要导入-待处理)'!G:G,'8.1论文（前端查询） 需要导入-待处理)'!H:H),2,)</f>
        <v>0.9</v>
      </c>
      <c r="L1255" t="s">
        <v>27</v>
      </c>
      <c r="M1255" t="s">
        <v>2330</v>
      </c>
      <c r="N1255" t="s">
        <v>29</v>
      </c>
      <c r="R1255" t="str">
        <f>CONCATENATE(E1255,"(",VLOOKUP(H1255,刊物分数!C:D,2,)*70%,")")</f>
        <v>wangzibo(14)</v>
      </c>
      <c r="T1255">
        <v>20</v>
      </c>
    </row>
    <row r="1256" hidden="1" spans="1:20">
      <c r="A1256" t="s">
        <v>3394</v>
      </c>
      <c r="B1256" s="9" t="s">
        <v>3391</v>
      </c>
      <c r="C1256" t="str">
        <f t="array" ref="C1256">IF(ISNA(VLOOKUP(A1256&amp;I1256&amp;"1",IF({1,0},'8.1论文（前端查询） 需要导入-待处理)'!E:E&amp;'8.1论文（前端查询） 需要导入-待处理)'!G:G&amp;'8.1论文（前端查询） 需要导入-待处理)'!K:K,'8.1论文（前端查询） 需要导入-待处理)'!B:B),2,)),VLOOKUP(A1256,IF({1,0},'8.1论文（前端查询） 需要导入-待处理)'!E:E,'8.1论文（前端查询） 需要导入-待处理)'!B:B),2,),VLOOKUP(A1256&amp;I1256&amp;"1",IF({1,0},'8.1论文（前端查询） 需要导入-待处理)'!E:E&amp;'8.1论文（前端查询） 需要导入-待处理)'!G:G&amp;'8.1论文（前端查询） 需要导入-待处理)'!K:K,'8.1论文（前端查询） 需要导入-待处理)'!B:B),2,))</f>
        <v>王资博</v>
      </c>
      <c r="D1256" t="str">
        <f>VLOOKUP(C1256,[1]Sheet1!$A:$B,2,)</f>
        <v>wangzibo</v>
      </c>
      <c r="E1256" s="1" t="s">
        <v>2329</v>
      </c>
      <c r="F1256" t="str">
        <f t="array" ref="F1256">IF(VLOOKUP(A1256&amp;I1256,IF({1,0},'8.1论文（前端查询） 需要导入-待处理)'!E:E&amp;'8.1论文（前端查询） 需要导入-待处理)'!G:G,'8.1论文（前端查询） 需要导入-待处理)'!J:J),2,)="1","独立完成","合作完成")</f>
        <v>合作完成</v>
      </c>
      <c r="G1256" t="str">
        <f t="array" ref="G1256">VLOOKUP(A1256&amp;I1256,IF({1,0},'8.1论文（前端查询） 需要导入-待处理)'!E:E&amp;'8.1论文（前端查询） 需要导入-待处理)'!G:G,'8.1论文（前端查询） 需要导入-待处理)'!A:A),2,)</f>
        <v>2017</v>
      </c>
      <c r="H1256" t="str">
        <f>VLOOKUP(T1256,刊物分数!A:D,3,1)</f>
        <v>一般期刊、公开出版的论文集</v>
      </c>
      <c r="I1256" t="s">
        <v>3391</v>
      </c>
      <c r="J1256" t="str">
        <f t="array" ref="J1256">VLOOKUP(A1256&amp;I1256,IF({1,0},'8.1论文（前端查询） 需要导入-待处理)'!E:E&amp;'8.1论文（前端查询） 需要导入-待处理)'!G:G,'8.1论文（前端查询） 需要导入-待处理)'!I:I),2,)</f>
        <v>2017-01-01 </v>
      </c>
      <c r="K1256" t="str">
        <f t="array" ref="K1256">VLOOKUP(A1256&amp;I1256,IF({1,0},'8.1论文（前端查询） 需要导入-待处理)'!E:E&amp;'8.1论文（前端查询） 需要导入-待处理)'!G:G,'8.1论文（前端查询） 需要导入-待处理)'!H:H),2,)</f>
        <v>1.5</v>
      </c>
      <c r="L1256" t="s">
        <v>27</v>
      </c>
      <c r="M1256" t="s">
        <v>2330</v>
      </c>
      <c r="N1256" t="s">
        <v>29</v>
      </c>
      <c r="R1256" t="str">
        <f>CONCATENATE(E1256,"(",VLOOKUP(H1256,刊物分数!C:D,2,)*70%,")")</f>
        <v>wangzibo(14)</v>
      </c>
      <c r="T1256">
        <v>10</v>
      </c>
    </row>
    <row r="1257" hidden="1" spans="1:20">
      <c r="A1257" t="s">
        <v>3395</v>
      </c>
      <c r="B1257" s="9" t="s">
        <v>3396</v>
      </c>
      <c r="C1257" t="str">
        <f t="array" ref="C1257">IF(ISNA(VLOOKUP(A1257&amp;I1257&amp;"1",IF({1,0},'8.1论文（前端查询） 需要导入-待处理)'!E:E&amp;'8.1论文（前端查询） 需要导入-待处理)'!G:G&amp;'8.1论文（前端查询） 需要导入-待处理)'!K:K,'8.1论文（前端查询） 需要导入-待处理)'!B:B),2,)),VLOOKUP(A1257,IF({1,0},'8.1论文（前端查询） 需要导入-待处理)'!E:E,'8.1论文（前端查询） 需要导入-待处理)'!B:B),2,),VLOOKUP(A1257&amp;I1257&amp;"1",IF({1,0},'8.1论文（前端查询） 需要导入-待处理)'!E:E&amp;'8.1论文（前端查询） 需要导入-待处理)'!G:G&amp;'8.1论文（前端查询） 需要导入-待处理)'!K:K,'8.1论文（前端查询） 需要导入-待处理)'!B:B),2,))</f>
        <v>王资博</v>
      </c>
      <c r="D1257" t="str">
        <f>VLOOKUP(C1257,[1]Sheet1!$A:$B,2,)</f>
        <v>wangzibo</v>
      </c>
      <c r="E1257" s="1" t="s">
        <v>2329</v>
      </c>
      <c r="F1257" t="str">
        <f t="array" ref="F1257">IF(VLOOKUP(A1257&amp;I1257,IF({1,0},'8.1论文（前端查询） 需要导入-待处理)'!E:E&amp;'8.1论文（前端查询） 需要导入-待处理)'!G:G,'8.1论文（前端查询） 需要导入-待处理)'!J:J),2,)="1","独立完成","合作完成")</f>
        <v>独立完成</v>
      </c>
      <c r="G1257" t="str">
        <f t="array" ref="G1257">VLOOKUP(A1257&amp;I1257,IF({1,0},'8.1论文（前端查询） 需要导入-待处理)'!E:E&amp;'8.1论文（前端查询） 需要导入-待处理)'!G:G,'8.1论文（前端查询） 需要导入-待处理)'!A:A),2,)</f>
        <v>2017</v>
      </c>
      <c r="H1257" t="str">
        <f>VLOOKUP(T1257,刊物分数!A:D,3,1)</f>
        <v>一般核心期刊</v>
      </c>
      <c r="I1257" t="s">
        <v>3396</v>
      </c>
      <c r="J1257" t="str">
        <f t="array" ref="J1257">VLOOKUP(A1257&amp;I1257,IF({1,0},'8.1论文（前端查询） 需要导入-待处理)'!E:E&amp;'8.1论文（前端查询） 需要导入-待处理)'!G:G,'8.1论文（前端查询） 需要导入-待处理)'!I:I),2,)</f>
        <v>2017-03-30 </v>
      </c>
      <c r="K1257" t="str">
        <f t="array" ref="K1257">VLOOKUP(A1257&amp;I1257,IF({1,0},'8.1论文（前端查询） 需要导入-待处理)'!E:E&amp;'8.1论文（前端查询） 需要导入-待处理)'!G:G,'8.1论文（前端查询） 需要导入-待处理)'!H:H),2,)</f>
        <v>0.15</v>
      </c>
      <c r="L1257" t="s">
        <v>27</v>
      </c>
      <c r="M1257" t="s">
        <v>2330</v>
      </c>
      <c r="N1257" t="s">
        <v>29</v>
      </c>
      <c r="R1257" t="str">
        <f>CONCATENATE(E1257,"(",VLOOKUP(H1257,刊物分数!C:D,2,)*70%,")")</f>
        <v>wangzibo(42)</v>
      </c>
      <c r="T1257">
        <v>60</v>
      </c>
    </row>
    <row r="1258" hidden="1" spans="1:20">
      <c r="A1258" t="s">
        <v>3397</v>
      </c>
      <c r="B1258" s="9" t="s">
        <v>3398</v>
      </c>
      <c r="C1258" t="str">
        <f t="array" ref="C1258">IF(ISNA(VLOOKUP(A1258&amp;I1258&amp;"1",IF({1,0},'8.1论文（前端查询） 需要导入-待处理)'!E:E&amp;'8.1论文（前端查询） 需要导入-待处理)'!G:G&amp;'8.1论文（前端查询） 需要导入-待处理)'!K:K,'8.1论文（前端查询） 需要导入-待处理)'!B:B),2,)),VLOOKUP(A1258,IF({1,0},'8.1论文（前端查询） 需要导入-待处理)'!E:E,'8.1论文（前端查询） 需要导入-待处理)'!B:B),2,),VLOOKUP(A1258&amp;I1258&amp;"1",IF({1,0},'8.1论文（前端查询） 需要导入-待处理)'!E:E&amp;'8.1论文（前端查询） 需要导入-待处理)'!G:G&amp;'8.1论文（前端查询） 需要导入-待处理)'!K:K,'8.1论文（前端查询） 需要导入-待处理)'!B:B),2,))</f>
        <v>王资博</v>
      </c>
      <c r="D1258" t="str">
        <f>VLOOKUP(C1258,[1]Sheet1!$A:$B,2,)</f>
        <v>wangzibo</v>
      </c>
      <c r="E1258" s="1" t="s">
        <v>2329</v>
      </c>
      <c r="F1258" t="str">
        <f t="array" ref="F1258">IF(VLOOKUP(A1258&amp;I1258,IF({1,0},'8.1论文（前端查询） 需要导入-待处理)'!E:E&amp;'8.1论文（前端查询） 需要导入-待处理)'!G:G,'8.1论文（前端查询） 需要导入-待处理)'!J:J),2,)="1","独立完成","合作完成")</f>
        <v>合作完成</v>
      </c>
      <c r="G1258" t="str">
        <f t="array" ref="G1258">VLOOKUP(A1258&amp;I1258,IF({1,0},'8.1论文（前端查询） 需要导入-待处理)'!E:E&amp;'8.1论文（前端查询） 需要导入-待处理)'!G:G,'8.1论文（前端查询） 需要导入-待处理)'!A:A),2,)</f>
        <v>2017</v>
      </c>
      <c r="H1258" t="str">
        <f>VLOOKUP(T1258,刊物分数!A:D,3,1)</f>
        <v>内部刊物</v>
      </c>
      <c r="I1258" t="s">
        <v>3398</v>
      </c>
      <c r="J1258" t="str">
        <f t="array" ref="J1258">VLOOKUP(A1258&amp;I1258,IF({1,0},'8.1论文（前端查询） 需要导入-待处理)'!E:E&amp;'8.1论文（前端查询） 需要导入-待处理)'!G:G,'8.1论文（前端查询） 需要导入-待处理)'!I:I),2,)</f>
        <v>2017-02-18 </v>
      </c>
      <c r="K1258" t="str">
        <f t="array" ref="K1258">VLOOKUP(A1258&amp;I1258,IF({1,0},'8.1论文（前端查询） 需要导入-待处理)'!E:E&amp;'8.1论文（前端查询） 需要导入-待处理)'!G:G,'8.1论文（前端查询） 需要导入-待处理)'!H:H),2,)</f>
        <v>0.8</v>
      </c>
      <c r="L1258" t="s">
        <v>27</v>
      </c>
      <c r="M1258" t="s">
        <v>2330</v>
      </c>
      <c r="N1258" t="s">
        <v>29</v>
      </c>
      <c r="R1258" t="str">
        <f>CONCATENATE(E1258,"(",VLOOKUP(H1258,刊物分数!C:D,2,)*70%,")")</f>
        <v>wangzibo(3.5)</v>
      </c>
      <c r="T1258">
        <v>4</v>
      </c>
    </row>
    <row r="1259" hidden="1" spans="1:20">
      <c r="A1259" t="s">
        <v>3400</v>
      </c>
      <c r="B1259" s="9" t="s">
        <v>1884</v>
      </c>
      <c r="C1259" t="str">
        <f t="array" ref="C1259">IF(ISNA(VLOOKUP(A1259&amp;I1259&amp;"1",IF({1,0},'8.1论文（前端查询） 需要导入-待处理)'!E:E&amp;'8.1论文（前端查询） 需要导入-待处理)'!G:G&amp;'8.1论文（前端查询） 需要导入-待处理)'!K:K,'8.1论文（前端查询） 需要导入-待处理)'!B:B),2,)),VLOOKUP(A1259,IF({1,0},'8.1论文（前端查询） 需要导入-待处理)'!E:E,'8.1论文（前端查询） 需要导入-待处理)'!B:B),2,),VLOOKUP(A1259&amp;I1259&amp;"1",IF({1,0},'8.1论文（前端查询） 需要导入-待处理)'!E:E&amp;'8.1论文（前端查询） 需要导入-待处理)'!G:G&amp;'8.1论文（前端查询） 需要导入-待处理)'!K:K,'8.1论文（前端查询） 需要导入-待处理)'!B:B),2,))</f>
        <v>文丰安</v>
      </c>
      <c r="D1259" t="str">
        <f>VLOOKUP(C1259,[1]Sheet1!$A:$B,2,)</f>
        <v>wenfengan</v>
      </c>
      <c r="E1259" s="1" t="s">
        <v>2343</v>
      </c>
      <c r="F1259" t="str">
        <f t="array" ref="F1259">IF(VLOOKUP(A1259&amp;I1259,IF({1,0},'8.1论文（前端查询） 需要导入-待处理)'!E:E&amp;'8.1论文（前端查询） 需要导入-待处理)'!G:G,'8.1论文（前端查询） 需要导入-待处理)'!J:J),2,)="1","独立完成","合作完成")</f>
        <v>独立完成</v>
      </c>
      <c r="G1259" t="str">
        <f t="array" ref="G1259">VLOOKUP(A1259&amp;I1259,IF({1,0},'8.1论文（前端查询） 需要导入-待处理)'!E:E&amp;'8.1论文（前端查询） 需要导入-待处理)'!G:G,'8.1论文（前端查询） 需要导入-待处理)'!A:A),2,)</f>
        <v>2017</v>
      </c>
      <c r="H1259" t="str">
        <f>VLOOKUP(T1259,刊物分数!A:D,3,1)</f>
        <v>内部刊物</v>
      </c>
      <c r="I1259" t="s">
        <v>1884</v>
      </c>
      <c r="J1259" t="str">
        <f t="array" ref="J1259">VLOOKUP(A1259&amp;I1259,IF({1,0},'8.1论文（前端查询） 需要导入-待处理)'!E:E&amp;'8.1论文（前端查询） 需要导入-待处理)'!G:G,'8.1论文（前端查询） 需要导入-待处理)'!I:I),2,)</f>
        <v>2017-11-28 </v>
      </c>
      <c r="K1259" t="str">
        <f t="array" ref="K1259">VLOOKUP(A1259&amp;I1259,IF({1,0},'8.1论文（前端查询） 需要导入-待处理)'!E:E&amp;'8.1论文（前端查询） 需要导入-待处理)'!G:G,'8.1论文（前端查询） 需要导入-待处理)'!H:H),2,)</f>
        <v>0.4</v>
      </c>
      <c r="L1259" t="s">
        <v>27</v>
      </c>
      <c r="M1259" t="s">
        <v>2345</v>
      </c>
      <c r="N1259" t="s">
        <v>29</v>
      </c>
      <c r="R1259" t="str">
        <f>CONCATENATE(E1259,"(",VLOOKUP(H1259,刊物分数!C:D,2,)*70%,")")</f>
        <v>wenfengan(3.5)</v>
      </c>
      <c r="T1259">
        <v>2</v>
      </c>
    </row>
    <row r="1260" hidden="1" spans="1:20">
      <c r="A1260" t="s">
        <v>3402</v>
      </c>
      <c r="B1260" s="9" t="s">
        <v>3403</v>
      </c>
      <c r="C1260" t="str">
        <f t="array" ref="C1260">IF(ISNA(VLOOKUP(A1260&amp;I1260&amp;"1",IF({1,0},'8.1论文（前端查询） 需要导入-待处理)'!E:E&amp;'8.1论文（前端查询） 需要导入-待处理)'!G:G&amp;'8.1论文（前端查询） 需要导入-待处理)'!K:K,'8.1论文（前端查询） 需要导入-待处理)'!B:B),2,)),VLOOKUP(A1260,IF({1,0},'8.1论文（前端查询） 需要导入-待处理)'!E:E,'8.1论文（前端查询） 需要导入-待处理)'!B:B),2,),VLOOKUP(A1260&amp;I1260&amp;"1",IF({1,0},'8.1论文（前端查询） 需要导入-待处理)'!E:E&amp;'8.1论文（前端查询） 需要导入-待处理)'!G:G&amp;'8.1论文（前端查询） 需要导入-待处理)'!K:K,'8.1论文（前端查询） 需要导入-待处理)'!B:B),2,))</f>
        <v>文丰安</v>
      </c>
      <c r="D1260" t="str">
        <f>VLOOKUP(C1260,[1]Sheet1!$A:$B,2,)</f>
        <v>wenfengan</v>
      </c>
      <c r="E1260" s="1" t="s">
        <v>2343</v>
      </c>
      <c r="F1260" t="str">
        <f t="array" ref="F1260">IF(VLOOKUP(A1260&amp;I1260,IF({1,0},'8.1论文（前端查询） 需要导入-待处理)'!E:E&amp;'8.1论文（前端查询） 需要导入-待处理)'!G:G,'8.1论文（前端查询） 需要导入-待处理)'!J:J),2,)="1","独立完成","合作完成")</f>
        <v>独立完成</v>
      </c>
      <c r="G1260" t="str">
        <f t="array" ref="G1260">VLOOKUP(A1260&amp;I1260,IF({1,0},'8.1论文（前端查询） 需要导入-待处理)'!E:E&amp;'8.1论文（前端查询） 需要导入-待处理)'!G:G,'8.1论文（前端查询） 需要导入-待处理)'!A:A),2,)</f>
        <v>2017</v>
      </c>
      <c r="H1260" t="str">
        <f>VLOOKUP(T1260,刊物分数!A:D,3,1)</f>
        <v>一般核心期刊</v>
      </c>
      <c r="I1260" t="s">
        <v>3403</v>
      </c>
      <c r="J1260" t="str">
        <f t="array" ref="J1260">VLOOKUP(A1260&amp;I1260,IF({1,0},'8.1论文（前端查询） 需要导入-待处理)'!E:E&amp;'8.1论文（前端查询） 需要导入-待处理)'!G:G,'8.1论文（前端查询） 需要导入-待处理)'!I:I),2,)</f>
        <v>2017-03-15 </v>
      </c>
      <c r="K1260" t="str">
        <f t="array" ref="K1260">VLOOKUP(A1260&amp;I1260,IF({1,0},'8.1论文（前端查询） 需要导入-待处理)'!E:E&amp;'8.1论文（前端查询） 需要导入-待处理)'!G:G,'8.1论文（前端查询） 需要导入-待处理)'!H:H),2,)</f>
        <v>1.2</v>
      </c>
      <c r="L1260" t="s">
        <v>27</v>
      </c>
      <c r="M1260" t="s">
        <v>2345</v>
      </c>
      <c r="N1260" t="s">
        <v>29</v>
      </c>
      <c r="R1260" t="str">
        <f>CONCATENATE(E1260,"(",VLOOKUP(H1260,刊物分数!C:D,2,)*70%,")")</f>
        <v>wenfengan(42)</v>
      </c>
      <c r="T1260">
        <v>30</v>
      </c>
    </row>
    <row r="1261" hidden="1" spans="1:20">
      <c r="A1261" t="s">
        <v>3405</v>
      </c>
      <c r="B1261" s="9" t="s">
        <v>1884</v>
      </c>
      <c r="C1261" t="str">
        <f t="array" ref="C1261">IF(ISNA(VLOOKUP(A1261&amp;I1261&amp;"1",IF({1,0},'8.1论文（前端查询） 需要导入-待处理)'!E:E&amp;'8.1论文（前端查询） 需要导入-待处理)'!G:G&amp;'8.1论文（前端查询） 需要导入-待处理)'!K:K,'8.1论文（前端查询） 需要导入-待处理)'!B:B),2,)),VLOOKUP(A1261,IF({1,0},'8.1论文（前端查询） 需要导入-待处理)'!E:E,'8.1论文（前端查询） 需要导入-待处理)'!B:B),2,),VLOOKUP(A1261&amp;I1261&amp;"1",IF({1,0},'8.1论文（前端查询） 需要导入-待处理)'!E:E&amp;'8.1论文（前端查询） 需要导入-待处理)'!G:G&amp;'8.1论文（前端查询） 需要导入-待处理)'!K:K,'8.1论文（前端查询） 需要导入-待处理)'!B:B),2,))</f>
        <v>文丰安</v>
      </c>
      <c r="D1261" t="str">
        <f>VLOOKUP(C1261,[1]Sheet1!$A:$B,2,)</f>
        <v>wenfengan</v>
      </c>
      <c r="E1261" s="1" t="s">
        <v>2343</v>
      </c>
      <c r="F1261" t="str">
        <f t="array" ref="F1261">IF(VLOOKUP(A1261&amp;I1261,IF({1,0},'8.1论文（前端查询） 需要导入-待处理)'!E:E&amp;'8.1论文（前端查询） 需要导入-待处理)'!G:G,'8.1论文（前端查询） 需要导入-待处理)'!J:J),2,)="1","独立完成","合作完成")</f>
        <v>独立完成</v>
      </c>
      <c r="G1261" t="str">
        <f t="array" ref="G1261">VLOOKUP(A1261&amp;I1261,IF({1,0},'8.1论文（前端查询） 需要导入-待处理)'!E:E&amp;'8.1论文（前端查询） 需要导入-待处理)'!G:G,'8.1论文（前端查询） 需要导入-待处理)'!A:A),2,)</f>
        <v>2017</v>
      </c>
      <c r="H1261" t="str">
        <f>VLOOKUP(T1261,刊物分数!A:D,3,1)</f>
        <v>内部刊物</v>
      </c>
      <c r="I1261" t="s">
        <v>1884</v>
      </c>
      <c r="J1261" t="str">
        <f t="array" ref="J1261">VLOOKUP(A1261&amp;I1261,IF({1,0},'8.1论文（前端查询） 需要导入-待处理)'!E:E&amp;'8.1论文（前端查询） 需要导入-待处理)'!G:G,'8.1论文（前端查询） 需要导入-待处理)'!I:I),2,)</f>
        <v>2017-10-30 </v>
      </c>
      <c r="K1261" t="str">
        <f t="array" ref="K1261">VLOOKUP(A1261&amp;I1261,IF({1,0},'8.1论文（前端查询） 需要导入-待处理)'!E:E&amp;'8.1论文（前端查询） 需要导入-待处理)'!G:G,'8.1论文（前端查询） 需要导入-待处理)'!H:H),2,)</f>
        <v>0.4</v>
      </c>
      <c r="L1261" t="s">
        <v>27</v>
      </c>
      <c r="M1261" t="s">
        <v>2345</v>
      </c>
      <c r="N1261" t="s">
        <v>29</v>
      </c>
      <c r="R1261" t="str">
        <f>CONCATENATE(E1261,"(",VLOOKUP(H1261,刊物分数!C:D,2,)*70%,")")</f>
        <v>wenfengan(3.5)</v>
      </c>
      <c r="T1261">
        <v>2</v>
      </c>
    </row>
    <row r="1262" hidden="1" spans="1:20">
      <c r="A1262" t="s">
        <v>3406</v>
      </c>
      <c r="B1262" s="9" t="s">
        <v>1884</v>
      </c>
      <c r="C1262" t="str">
        <f t="array" ref="C1262">IF(ISNA(VLOOKUP(A1262&amp;I1262&amp;"1",IF({1,0},'8.1论文（前端查询） 需要导入-待处理)'!E:E&amp;'8.1论文（前端查询） 需要导入-待处理)'!G:G&amp;'8.1论文（前端查询） 需要导入-待处理)'!K:K,'8.1论文（前端查询） 需要导入-待处理)'!B:B),2,)),VLOOKUP(A1262,IF({1,0},'8.1论文（前端查询） 需要导入-待处理)'!E:E,'8.1论文（前端查询） 需要导入-待处理)'!B:B),2,),VLOOKUP(A1262&amp;I1262&amp;"1",IF({1,0},'8.1论文（前端查询） 需要导入-待处理)'!E:E&amp;'8.1论文（前端查询） 需要导入-待处理)'!G:G&amp;'8.1论文（前端查询） 需要导入-待处理)'!K:K,'8.1论文（前端查询） 需要导入-待处理)'!B:B),2,))</f>
        <v>文丰安</v>
      </c>
      <c r="D1262" t="str">
        <f>VLOOKUP(C1262,[1]Sheet1!$A:$B,2,)</f>
        <v>wenfengan</v>
      </c>
      <c r="E1262" s="1" t="s">
        <v>2343</v>
      </c>
      <c r="F1262" t="str">
        <f t="array" ref="F1262">IF(VLOOKUP(A1262&amp;I1262,IF({1,0},'8.1论文（前端查询） 需要导入-待处理)'!E:E&amp;'8.1论文（前端查询） 需要导入-待处理)'!G:G,'8.1论文（前端查询） 需要导入-待处理)'!J:J),2,)="1","独立完成","合作完成")</f>
        <v>独立完成</v>
      </c>
      <c r="G1262" t="str">
        <f t="array" ref="G1262">VLOOKUP(A1262&amp;I1262,IF({1,0},'8.1论文（前端查询） 需要导入-待处理)'!E:E&amp;'8.1论文（前端查询） 需要导入-待处理)'!G:G,'8.1论文（前端查询） 需要导入-待处理)'!A:A),2,)</f>
        <v>2017</v>
      </c>
      <c r="H1262" t="str">
        <f>VLOOKUP(T1262,刊物分数!A:D,3,1)</f>
        <v>内部刊物</v>
      </c>
      <c r="I1262" t="s">
        <v>1884</v>
      </c>
      <c r="J1262" t="str">
        <f t="array" ref="J1262">VLOOKUP(A1262&amp;I1262,IF({1,0},'8.1论文（前端查询） 需要导入-待处理)'!E:E&amp;'8.1论文（前端查询） 需要导入-待处理)'!G:G,'8.1论文（前端查询） 需要导入-待处理)'!I:I),2,)</f>
        <v>2016-12-30 </v>
      </c>
      <c r="K1262" t="str">
        <f t="array" ref="K1262">VLOOKUP(A1262&amp;I1262,IF({1,0},'8.1论文（前端查询） 需要导入-待处理)'!E:E&amp;'8.1论文（前端查询） 需要导入-待处理)'!G:G,'8.1论文（前端查询） 需要导入-待处理)'!H:H),2,)</f>
        <v>4500</v>
      </c>
      <c r="L1262" t="s">
        <v>27</v>
      </c>
      <c r="M1262" t="s">
        <v>2345</v>
      </c>
      <c r="N1262" t="s">
        <v>29</v>
      </c>
      <c r="R1262" t="str">
        <f>CONCATENATE(E1262,"(",VLOOKUP(H1262,刊物分数!C:D,2,)*70%,")")</f>
        <v>wenfengan(3.5)</v>
      </c>
      <c r="T1262">
        <v>2</v>
      </c>
    </row>
    <row r="1263" hidden="1" spans="1:20">
      <c r="A1263" t="s">
        <v>3409</v>
      </c>
      <c r="B1263" s="9" t="s">
        <v>3410</v>
      </c>
      <c r="C1263" t="str">
        <f t="array" ref="C1263">IF(ISNA(VLOOKUP(A1263&amp;I1263&amp;"1",IF({1,0},'8.1论文（前端查询） 需要导入-待处理)'!E:E&amp;'8.1论文（前端查询） 需要导入-待处理)'!G:G&amp;'8.1论文（前端查询） 需要导入-待处理)'!K:K,'8.1论文（前端查询） 需要导入-待处理)'!B:B),2,)),VLOOKUP(A1263,IF({1,0},'8.1论文（前端查询） 需要导入-待处理)'!E:E,'8.1论文（前端查询） 需要导入-待处理)'!B:B),2,),VLOOKUP(A1263&amp;I1263&amp;"1",IF({1,0},'8.1论文（前端查询） 需要导入-待处理)'!E:E&amp;'8.1论文（前端查询） 需要导入-待处理)'!G:G&amp;'8.1论文（前端查询） 需要导入-待处理)'!K:K,'8.1论文（前端查询） 需要导入-待处理)'!B:B),2,))</f>
        <v>文丰安</v>
      </c>
      <c r="D1263" t="str">
        <f>VLOOKUP(C1263,[1]Sheet1!$A:$B,2,)</f>
        <v>wenfengan</v>
      </c>
      <c r="E1263" s="1" t="s">
        <v>2343</v>
      </c>
      <c r="F1263" t="str">
        <f t="array" ref="F1263">IF(VLOOKUP(A1263&amp;I1263,IF({1,0},'8.1论文（前端查询） 需要导入-待处理)'!E:E&amp;'8.1论文（前端查询） 需要导入-待处理)'!G:G,'8.1论文（前端查询） 需要导入-待处理)'!J:J),2,)="1","独立完成","合作完成")</f>
        <v>独立完成</v>
      </c>
      <c r="G1263" t="str">
        <f t="array" ref="G1263">VLOOKUP(A1263&amp;I1263,IF({1,0},'8.1论文（前端查询） 需要导入-待处理)'!E:E&amp;'8.1论文（前端查询） 需要导入-待处理)'!G:G,'8.1论文（前端查询） 需要导入-待处理)'!A:A),2,)</f>
        <v>2017</v>
      </c>
      <c r="H1263" t="str">
        <f>VLOOKUP(T1263,刊物分数!A:D,3,1)</f>
        <v>一般核心期刊</v>
      </c>
      <c r="I1263" t="s">
        <v>3410</v>
      </c>
      <c r="J1263" t="str">
        <f t="array" ref="J1263">VLOOKUP(A1263&amp;I1263,IF({1,0},'8.1论文（前端查询） 需要导入-待处理)'!E:E&amp;'8.1论文（前端查询） 需要导入-待处理)'!G:G,'8.1论文（前端查询） 需要导入-待处理)'!I:I),2,)</f>
        <v>2016-12-25 </v>
      </c>
      <c r="K1263" t="str">
        <f t="array" ref="K1263">VLOOKUP(A1263&amp;I1263,IF({1,0},'8.1论文（前端查询） 需要导入-待处理)'!E:E&amp;'8.1论文（前端查询） 需要导入-待处理)'!G:G,'8.1论文（前端查询） 需要导入-待处理)'!H:H),2,)</f>
        <v>1.2</v>
      </c>
      <c r="L1263" t="s">
        <v>27</v>
      </c>
      <c r="M1263" t="s">
        <v>2345</v>
      </c>
      <c r="N1263" t="s">
        <v>29</v>
      </c>
      <c r="R1263" t="str">
        <f>CONCATENATE(E1263,"(",VLOOKUP(H1263,刊物分数!C:D,2,)*70%,")")</f>
        <v>wenfengan(42)</v>
      </c>
      <c r="T1263">
        <v>30</v>
      </c>
    </row>
    <row r="1264" hidden="1" spans="1:20">
      <c r="A1264" t="s">
        <v>3412</v>
      </c>
      <c r="B1264" s="9" t="s">
        <v>3413</v>
      </c>
      <c r="C1264" t="str">
        <f t="array" ref="C1264">IF(ISNA(VLOOKUP(A1264&amp;I1264&amp;"1",IF({1,0},'8.1论文（前端查询） 需要导入-待处理)'!E:E&amp;'8.1论文（前端查询） 需要导入-待处理)'!G:G&amp;'8.1论文（前端查询） 需要导入-待处理)'!K:K,'8.1论文（前端查询） 需要导入-待处理)'!B:B),2,)),VLOOKUP(A1264,IF({1,0},'8.1论文（前端查询） 需要导入-待处理)'!E:E,'8.1论文（前端查询） 需要导入-待处理)'!B:B),2,),VLOOKUP(A1264&amp;I1264&amp;"1",IF({1,0},'8.1论文（前端查询） 需要导入-待处理)'!E:E&amp;'8.1论文（前端查询） 需要导入-待处理)'!G:G&amp;'8.1论文（前端查询） 需要导入-待处理)'!K:K,'8.1论文（前端查询） 需要导入-待处理)'!B:B),2,))</f>
        <v>文丰安</v>
      </c>
      <c r="D1264" t="str">
        <f>VLOOKUP(C1264,[1]Sheet1!$A:$B,2,)</f>
        <v>wenfengan</v>
      </c>
      <c r="E1264" s="1" t="s">
        <v>2343</v>
      </c>
      <c r="F1264" t="str">
        <f t="array" ref="F1264">IF(VLOOKUP(A1264&amp;I1264,IF({1,0},'8.1论文（前端查询） 需要导入-待处理)'!E:E&amp;'8.1论文（前端查询） 需要导入-待处理)'!G:G,'8.1论文（前端查询） 需要导入-待处理)'!J:J),2,)="1","独立完成","合作完成")</f>
        <v>独立完成</v>
      </c>
      <c r="G1264" t="str">
        <f t="array" ref="G1264">VLOOKUP(A1264&amp;I1264,IF({1,0},'8.1论文（前端查询） 需要导入-待处理)'!E:E&amp;'8.1论文（前端查询） 需要导入-待处理)'!G:G,'8.1论文（前端查询） 需要导入-待处理)'!A:A),2,)</f>
        <v>2017</v>
      </c>
      <c r="H1264" t="str">
        <f>VLOOKUP(T1264,刊物分数!A:D,3,1)</f>
        <v>一般期刊、公开出版的论文集</v>
      </c>
      <c r="I1264" t="s">
        <v>3413</v>
      </c>
      <c r="J1264" t="str">
        <f t="array" ref="J1264">VLOOKUP(A1264&amp;I1264,IF({1,0},'8.1论文（前端查询） 需要导入-待处理)'!E:E&amp;'8.1论文（前端查询） 需要导入-待处理)'!G:G,'8.1论文（前端查询） 需要导入-待处理)'!I:I),2,)</f>
        <v>2016-12-20 </v>
      </c>
      <c r="K1264" t="str">
        <f t="array" ref="K1264">VLOOKUP(A1264&amp;I1264,IF({1,0},'8.1论文（前端查询） 需要导入-待处理)'!E:E&amp;'8.1论文（前端查询） 需要导入-待处理)'!G:G,'8.1论文（前端查询） 需要导入-待处理)'!H:H),2,)</f>
        <v>0.7</v>
      </c>
      <c r="L1264" t="s">
        <v>27</v>
      </c>
      <c r="M1264" t="s">
        <v>2345</v>
      </c>
      <c r="N1264" t="s">
        <v>29</v>
      </c>
      <c r="R1264" t="str">
        <f>CONCATENATE(E1264,"(",VLOOKUP(H1264,刊物分数!C:D,2,)*70%,")")</f>
        <v>wenfengan(14)</v>
      </c>
      <c r="T1264">
        <v>20</v>
      </c>
    </row>
    <row r="1265" hidden="1" spans="1:20">
      <c r="A1265" t="s">
        <v>3414</v>
      </c>
      <c r="B1265" s="9" t="s">
        <v>3415</v>
      </c>
      <c r="C1265" t="str">
        <f t="array" ref="C1265">IF(ISNA(VLOOKUP(A1265&amp;I1265&amp;"1",IF({1,0},'8.1论文（前端查询） 需要导入-待处理)'!E:E&amp;'8.1论文（前端查询） 需要导入-待处理)'!G:G&amp;'8.1论文（前端查询） 需要导入-待处理)'!K:K,'8.1论文（前端查询） 需要导入-待处理)'!B:B),2,)),VLOOKUP(A1265,IF({1,0},'8.1论文（前端查询） 需要导入-待处理)'!E:E,'8.1论文（前端查询） 需要导入-待处理)'!B:B),2,),VLOOKUP(A1265&amp;I1265&amp;"1",IF({1,0},'8.1论文（前端查询） 需要导入-待处理)'!E:E&amp;'8.1论文（前端查询） 需要导入-待处理)'!G:G&amp;'8.1论文（前端查询） 需要导入-待处理)'!K:K,'8.1论文（前端查询） 需要导入-待处理)'!B:B),2,))</f>
        <v>文丰安</v>
      </c>
      <c r="D1265" t="str">
        <f>VLOOKUP(C1265,[1]Sheet1!$A:$B,2,)</f>
        <v>wenfengan</v>
      </c>
      <c r="E1265" s="1" t="s">
        <v>2343</v>
      </c>
      <c r="F1265" t="str">
        <f t="array" ref="F1265">IF(VLOOKUP(A1265&amp;I1265,IF({1,0},'8.1论文（前端查询） 需要导入-待处理)'!E:E&amp;'8.1论文（前端查询） 需要导入-待处理)'!G:G,'8.1论文（前端查询） 需要导入-待处理)'!J:J),2,)="1","独立完成","合作完成")</f>
        <v>独立完成</v>
      </c>
      <c r="G1265" t="str">
        <f t="array" ref="G1265">VLOOKUP(A1265&amp;I1265,IF({1,0},'8.1论文（前端查询） 需要导入-待处理)'!E:E&amp;'8.1论文（前端查询） 需要导入-待处理)'!G:G,'8.1论文（前端查询） 需要导入-待处理)'!A:A),2,)</f>
        <v>2017</v>
      </c>
      <c r="H1265" t="str">
        <f>VLOOKUP(T1265,刊物分数!A:D,3,1)</f>
        <v>一般期刊、公开出版的论文集</v>
      </c>
      <c r="I1265" t="s">
        <v>3415</v>
      </c>
      <c r="J1265" t="str">
        <f t="array" ref="J1265">VLOOKUP(A1265&amp;I1265,IF({1,0},'8.1论文（前端查询） 需要导入-待处理)'!E:E&amp;'8.1论文（前端查询） 需要导入-待处理)'!G:G,'8.1论文（前端查询） 需要导入-待处理)'!I:I),2,)</f>
        <v>2017-07-11 </v>
      </c>
      <c r="K1265" t="str">
        <f t="array" ref="K1265">VLOOKUP(A1265&amp;I1265,IF({1,0},'8.1论文（前端查询） 需要导入-待处理)'!E:E&amp;'8.1论文（前端查询） 需要导入-待处理)'!G:G,'8.1论文（前端查询） 需要导入-待处理)'!H:H),2,)</f>
        <v>0.25</v>
      </c>
      <c r="L1265" t="s">
        <v>27</v>
      </c>
      <c r="M1265" t="s">
        <v>2345</v>
      </c>
      <c r="N1265" t="s">
        <v>29</v>
      </c>
      <c r="R1265" t="str">
        <f>CONCATENATE(E1265,"(",VLOOKUP(H1265,刊物分数!C:D,2,)*70%,")")</f>
        <v>wenfengan(14)</v>
      </c>
      <c r="T1265">
        <v>10</v>
      </c>
    </row>
    <row r="1266" hidden="1" spans="1:20">
      <c r="A1266" t="s">
        <v>3417</v>
      </c>
      <c r="B1266" s="9" t="s">
        <v>3043</v>
      </c>
      <c r="C1266" t="str">
        <f t="array" ref="C1266">IF(ISNA(VLOOKUP(A1266&amp;I1266&amp;"1",IF({1,0},'8.1论文（前端查询） 需要导入-待处理)'!E:E&amp;'8.1论文（前端查询） 需要导入-待处理)'!G:G&amp;'8.1论文（前端查询） 需要导入-待处理)'!K:K,'8.1论文（前端查询） 需要导入-待处理)'!B:B),2,)),VLOOKUP(A1266,IF({1,0},'8.1论文（前端查询） 需要导入-待处理)'!E:E,'8.1论文（前端查询） 需要导入-待处理)'!B:B),2,),VLOOKUP(A1266&amp;I1266&amp;"1",IF({1,0},'8.1论文（前端查询） 需要导入-待处理)'!E:E&amp;'8.1论文（前端查询） 需要导入-待处理)'!G:G&amp;'8.1论文（前端查询） 需要导入-待处理)'!K:K,'8.1论文（前端查询） 需要导入-待处理)'!B:B),2,))</f>
        <v>文丰安</v>
      </c>
      <c r="D1266" t="str">
        <f>VLOOKUP(C1266,[1]Sheet1!$A:$B,2,)</f>
        <v>wenfengan</v>
      </c>
      <c r="E1266" s="1" t="s">
        <v>2343</v>
      </c>
      <c r="F1266" t="str">
        <f t="array" ref="F1266">IF(VLOOKUP(A1266&amp;I1266,IF({1,0},'8.1论文（前端查询） 需要导入-待处理)'!E:E&amp;'8.1论文（前端查询） 需要导入-待处理)'!G:G,'8.1论文（前端查询） 需要导入-待处理)'!J:J),2,)="1","独立完成","合作完成")</f>
        <v>独立完成</v>
      </c>
      <c r="G1266" t="str">
        <f t="array" ref="G1266">VLOOKUP(A1266&amp;I1266,IF({1,0},'8.1论文（前端查询） 需要导入-待处理)'!E:E&amp;'8.1论文（前端查询） 需要导入-待处理)'!G:G,'8.1论文（前端查询） 需要导入-待处理)'!A:A),2,)</f>
        <v>2017</v>
      </c>
      <c r="H1266" t="str">
        <f>VLOOKUP(T1266,刊物分数!A:D,3,1)</f>
        <v>一般期刊、公开出版的论文集</v>
      </c>
      <c r="I1266" t="s">
        <v>3043</v>
      </c>
      <c r="J1266" t="str">
        <f t="array" ref="J1266">VLOOKUP(A1266&amp;I1266,IF({1,0},'8.1论文（前端查询） 需要导入-待处理)'!E:E&amp;'8.1论文（前端查询） 需要导入-待处理)'!G:G,'8.1论文（前端查询） 需要导入-待处理)'!I:I),2,)</f>
        <v>2017-06-19 </v>
      </c>
      <c r="K1266" t="str">
        <f t="array" ref="K1266">VLOOKUP(A1266&amp;I1266,IF({1,0},'8.1论文（前端查询） 需要导入-待处理)'!E:E&amp;'8.1论文（前端查询） 需要导入-待处理)'!G:G,'8.1论文（前端查询） 需要导入-待处理)'!H:H),2,)</f>
        <v>0.25</v>
      </c>
      <c r="L1266" t="s">
        <v>27</v>
      </c>
      <c r="M1266" t="s">
        <v>2345</v>
      </c>
      <c r="N1266" t="s">
        <v>29</v>
      </c>
      <c r="R1266" t="str">
        <f>CONCATENATE(E1266,"(",VLOOKUP(H1266,刊物分数!C:D,2,)*70%,")")</f>
        <v>wenfengan(14)</v>
      </c>
      <c r="T1266">
        <v>10</v>
      </c>
    </row>
    <row r="1267" hidden="1" spans="1:20">
      <c r="A1267" t="s">
        <v>3419</v>
      </c>
      <c r="B1267" s="9" t="s">
        <v>3420</v>
      </c>
      <c r="C1267" t="str">
        <f t="array" ref="C1267">IF(ISNA(VLOOKUP(A1267&amp;I1267&amp;"1",IF({1,0},'8.1论文（前端查询） 需要导入-待处理)'!E:E&amp;'8.1论文（前端查询） 需要导入-待处理)'!G:G&amp;'8.1论文（前端查询） 需要导入-待处理)'!K:K,'8.1论文（前端查询） 需要导入-待处理)'!B:B),2,)),VLOOKUP(A1267,IF({1,0},'8.1论文（前端查询） 需要导入-待处理)'!E:E,'8.1论文（前端查询） 需要导入-待处理)'!B:B),2,),VLOOKUP(A1267&amp;I1267&amp;"1",IF({1,0},'8.1论文（前端查询） 需要导入-待处理)'!E:E&amp;'8.1论文（前端查询） 需要导入-待处理)'!G:G&amp;'8.1论文（前端查询） 需要导入-待处理)'!K:K,'8.1论文（前端查询） 需要导入-待处理)'!B:B),2,))</f>
        <v>文丰安</v>
      </c>
      <c r="D1267" t="str">
        <f>VLOOKUP(C1267,[1]Sheet1!$A:$B,2,)</f>
        <v>wenfengan</v>
      </c>
      <c r="E1267" s="1" t="s">
        <v>2343</v>
      </c>
      <c r="F1267" t="str">
        <f t="array" ref="F1267">IF(VLOOKUP(A1267&amp;I1267,IF({1,0},'8.1论文（前端查询） 需要导入-待处理)'!E:E&amp;'8.1论文（前端查询） 需要导入-待处理)'!G:G,'8.1论文（前端查询） 需要导入-待处理)'!J:J),2,)="1","独立完成","合作完成")</f>
        <v>合作完成</v>
      </c>
      <c r="G1267" t="str">
        <f t="array" ref="G1267">VLOOKUP(A1267&amp;I1267,IF({1,0},'8.1论文（前端查询） 需要导入-待处理)'!E:E&amp;'8.1论文（前端查询） 需要导入-待处理)'!G:G,'8.1论文（前端查询） 需要导入-待处理)'!A:A),2,)</f>
        <v>2017</v>
      </c>
      <c r="H1267" t="str">
        <f>VLOOKUP(T1267,刊物分数!A:D,3,1)</f>
        <v>一般期刊、公开出版的论文集</v>
      </c>
      <c r="I1267" t="s">
        <v>3420</v>
      </c>
      <c r="J1267" t="str">
        <f t="array" ref="J1267">VLOOKUP(A1267&amp;I1267,IF({1,0},'8.1论文（前端查询） 需要导入-待处理)'!E:E&amp;'8.1论文（前端查询） 需要导入-待处理)'!G:G,'8.1论文（前端查询） 需要导入-待处理)'!I:I),2,)</f>
        <v>2017-03-10 </v>
      </c>
      <c r="K1267" t="str">
        <f t="array" ref="K1267">VLOOKUP(A1267&amp;I1267,IF({1,0},'8.1论文（前端查询） 需要导入-待处理)'!E:E&amp;'8.1论文（前端查询） 需要导入-待处理)'!G:G,'8.1论文（前端查询） 需要导入-待处理)'!H:H),2,)</f>
        <v>0.8</v>
      </c>
      <c r="L1267" t="s">
        <v>27</v>
      </c>
      <c r="M1267" t="s">
        <v>2345</v>
      </c>
      <c r="N1267" t="s">
        <v>29</v>
      </c>
      <c r="R1267" t="str">
        <f>CONCATENATE(E1267,"(",VLOOKUP(H1267,刊物分数!C:D,2,)*70%,")")</f>
        <v>wenfengan(14)</v>
      </c>
      <c r="T1267">
        <v>10</v>
      </c>
    </row>
    <row r="1268" hidden="1" spans="1:20">
      <c r="A1268" t="s">
        <v>3034</v>
      </c>
      <c r="B1268" s="9" t="s">
        <v>3422</v>
      </c>
      <c r="C1268" t="str">
        <f t="array" ref="C1268">IF(ISNA(VLOOKUP(A1268&amp;I1268&amp;"1",IF({1,0},'8.1论文（前端查询） 需要导入-待处理)'!E:E&amp;'8.1论文（前端查询） 需要导入-待处理)'!G:G&amp;'8.1论文（前端查询） 需要导入-待处理)'!K:K,'8.1论文（前端查询） 需要导入-待处理)'!B:B),2,)),VLOOKUP(A1268,IF({1,0},'8.1论文（前端查询） 需要导入-待处理)'!E:E,'8.1论文（前端查询） 需要导入-待处理)'!B:B),2,),VLOOKUP(A1268&amp;I1268&amp;"1",IF({1,0},'8.1论文（前端查询） 需要导入-待处理)'!E:E&amp;'8.1论文（前端查询） 需要导入-待处理)'!G:G&amp;'8.1论文（前端查询） 需要导入-待处理)'!K:K,'8.1论文（前端查询） 需要导入-待处理)'!B:B),2,))</f>
        <v>文丰安</v>
      </c>
      <c r="D1268" t="str">
        <f>VLOOKUP(C1268,[1]Sheet1!$A:$B,2,)</f>
        <v>wenfengan</v>
      </c>
      <c r="E1268" s="1" t="s">
        <v>2343</v>
      </c>
      <c r="F1268" t="str">
        <f t="array" ref="F1268">IF(VLOOKUP(A1268&amp;I1268,IF({1,0},'8.1论文（前端查询） 需要导入-待处理)'!E:E&amp;'8.1论文（前端查询） 需要导入-待处理)'!G:G,'8.1论文（前端查询） 需要导入-待处理)'!J:J),2,)="1","独立完成","合作完成")</f>
        <v>独立完成</v>
      </c>
      <c r="G1268" t="str">
        <f t="array" ref="G1268">VLOOKUP(A1268&amp;I1268,IF({1,0},'8.1论文（前端查询） 需要导入-待处理)'!E:E&amp;'8.1论文（前端查询） 需要导入-待处理)'!G:G,'8.1论文（前端查询） 需要导入-待处理)'!A:A),2,)</f>
        <v>2017</v>
      </c>
      <c r="H1268" t="str">
        <f>VLOOKUP(T1268,刊物分数!A:D,3,1)</f>
        <v>一般核心期刊</v>
      </c>
      <c r="I1268" t="s">
        <v>3422</v>
      </c>
      <c r="J1268" t="str">
        <f t="array" ref="J1268">VLOOKUP(A1268&amp;I1268,IF({1,0},'8.1论文（前端查询） 需要导入-待处理)'!E:E&amp;'8.1论文（前端查询） 需要导入-待处理)'!G:G,'8.1论文（前端查询） 需要导入-待处理)'!I:I),2,)</f>
        <v>2017-03-30 </v>
      </c>
      <c r="K1268" t="str">
        <f t="array" ref="K1268">VLOOKUP(A1268&amp;I1268,IF({1,0},'8.1论文（前端查询） 需要导入-待处理)'!E:E&amp;'8.1论文（前端查询） 需要导入-待处理)'!G:G,'8.1论文（前端查询） 需要导入-待处理)'!H:H),2,)</f>
        <v>1.1</v>
      </c>
      <c r="L1268" t="s">
        <v>27</v>
      </c>
      <c r="M1268" t="s">
        <v>2345</v>
      </c>
      <c r="N1268" t="s">
        <v>29</v>
      </c>
      <c r="R1268" t="str">
        <f>CONCATENATE(E1268,"(",VLOOKUP(H1268,刊物分数!C:D,2,)*70%,")")</f>
        <v>wenfengan(42)</v>
      </c>
      <c r="T1268">
        <v>30</v>
      </c>
    </row>
    <row r="1269" hidden="1" spans="1:20">
      <c r="A1269" t="s">
        <v>3423</v>
      </c>
      <c r="B1269" s="9" t="s">
        <v>3424</v>
      </c>
      <c r="C1269" t="str">
        <f t="array" ref="C1269">IF(ISNA(VLOOKUP(A1269&amp;I1269&amp;"1",IF({1,0},'8.1论文（前端查询） 需要导入-待处理)'!E:E&amp;'8.1论文（前端查询） 需要导入-待处理)'!G:G&amp;'8.1论文（前端查询） 需要导入-待处理)'!K:K,'8.1论文（前端查询） 需要导入-待处理)'!B:B),2,)),VLOOKUP(A1269,IF({1,0},'8.1论文（前端查询） 需要导入-待处理)'!E:E,'8.1论文（前端查询） 需要导入-待处理)'!B:B),2,),VLOOKUP(A1269&amp;I1269&amp;"1",IF({1,0},'8.1论文（前端查询） 需要导入-待处理)'!E:E&amp;'8.1论文（前端查询） 需要导入-待处理)'!G:G&amp;'8.1论文（前端查询） 需要导入-待处理)'!K:K,'8.1论文（前端查询） 需要导入-待处理)'!B:B),2,))</f>
        <v>文丰安</v>
      </c>
      <c r="D1269" t="str">
        <f>VLOOKUP(C1269,[1]Sheet1!$A:$B,2,)</f>
        <v>wenfengan</v>
      </c>
      <c r="E1269" s="1" t="s">
        <v>2343</v>
      </c>
      <c r="F1269" t="str">
        <f t="array" ref="F1269">IF(VLOOKUP(A1269&amp;I1269,IF({1,0},'8.1论文（前端查询） 需要导入-待处理)'!E:E&amp;'8.1论文（前端查询） 需要导入-待处理)'!G:G,'8.1论文（前端查询） 需要导入-待处理)'!J:J),2,)="1","独立完成","合作完成")</f>
        <v>独立完成</v>
      </c>
      <c r="G1269" t="str">
        <f t="array" ref="G1269">VLOOKUP(A1269&amp;I1269,IF({1,0},'8.1论文（前端查询） 需要导入-待处理)'!E:E&amp;'8.1论文（前端查询） 需要导入-待处理)'!G:G,'8.1论文（前端查询） 需要导入-待处理)'!A:A),2,)</f>
        <v>2017</v>
      </c>
      <c r="H1269" t="str">
        <f>VLOOKUP(T1269,刊物分数!A:D,3,1)</f>
        <v>一般期刊、公开出版的论文集</v>
      </c>
      <c r="I1269" t="s">
        <v>3424</v>
      </c>
      <c r="J1269" t="str">
        <f t="array" ref="J1269">VLOOKUP(A1269&amp;I1269,IF({1,0},'8.1论文（前端查询） 需要导入-待处理)'!E:E&amp;'8.1论文（前端查询） 需要导入-待处理)'!G:G,'8.1论文（前端查询） 需要导入-待处理)'!I:I),2,)</f>
        <v>2017-01-05 </v>
      </c>
      <c r="K1269" t="str">
        <f t="array" ref="K1269">VLOOKUP(A1269&amp;I1269,IF({1,0},'8.1论文（前端查询） 需要导入-待处理)'!E:E&amp;'8.1论文（前端查询） 需要导入-待处理)'!G:G,'8.1论文（前端查询） 需要导入-待处理)'!H:H),2,)</f>
        <v>1.2</v>
      </c>
      <c r="L1269" t="s">
        <v>27</v>
      </c>
      <c r="M1269" t="s">
        <v>2345</v>
      </c>
      <c r="N1269" t="s">
        <v>29</v>
      </c>
      <c r="R1269" t="str">
        <f>CONCATENATE(E1269,"(",VLOOKUP(H1269,刊物分数!C:D,2,)*70%,")")</f>
        <v>wenfengan(14)</v>
      </c>
      <c r="T1269">
        <v>10</v>
      </c>
    </row>
    <row r="1270" hidden="1" spans="1:20">
      <c r="A1270" t="s">
        <v>3426</v>
      </c>
      <c r="B1270" s="9" t="s">
        <v>3427</v>
      </c>
      <c r="C1270" t="str">
        <f t="array" ref="C1270">IF(ISNA(VLOOKUP(A1270&amp;I1270&amp;"1",IF({1,0},'8.1论文（前端查询） 需要导入-待处理)'!E:E&amp;'8.1论文（前端查询） 需要导入-待处理)'!G:G&amp;'8.1论文（前端查询） 需要导入-待处理)'!K:K,'8.1论文（前端查询） 需要导入-待处理)'!B:B),2,)),VLOOKUP(A1270,IF({1,0},'8.1论文（前端查询） 需要导入-待处理)'!E:E,'8.1论文（前端查询） 需要导入-待处理)'!B:B),2,),VLOOKUP(A1270&amp;I1270&amp;"1",IF({1,0},'8.1论文（前端查询） 需要导入-待处理)'!E:E&amp;'8.1论文（前端查询） 需要导入-待处理)'!G:G&amp;'8.1论文（前端查询） 需要导入-待处理)'!K:K,'8.1论文（前端查询） 需要导入-待处理)'!B:B),2,))</f>
        <v>文丰安</v>
      </c>
      <c r="D1270" t="str">
        <f>VLOOKUP(C1270,[1]Sheet1!$A:$B,2,)</f>
        <v>wenfengan</v>
      </c>
      <c r="E1270" s="1" t="s">
        <v>2343</v>
      </c>
      <c r="F1270" t="str">
        <f t="array" ref="F1270">IF(VLOOKUP(A1270&amp;I1270,IF({1,0},'8.1论文（前端查询） 需要导入-待处理)'!E:E&amp;'8.1论文（前端查询） 需要导入-待处理)'!G:G,'8.1论文（前端查询） 需要导入-待处理)'!J:J),2,)="1","独立完成","合作完成")</f>
        <v>独立完成</v>
      </c>
      <c r="G1270" t="str">
        <f t="array" ref="G1270">VLOOKUP(A1270&amp;I1270,IF({1,0},'8.1论文（前端查询） 需要导入-待处理)'!E:E&amp;'8.1论文（前端查询） 需要导入-待处理)'!G:G,'8.1论文（前端查询） 需要导入-待处理)'!A:A),2,)</f>
        <v>2017</v>
      </c>
      <c r="H1270" t="str">
        <f>VLOOKUP(T1270,刊物分数!A:D,3,1)</f>
        <v>一般核心期刊</v>
      </c>
      <c r="I1270" t="s">
        <v>3427</v>
      </c>
      <c r="J1270" t="str">
        <f t="array" ref="J1270">VLOOKUP(A1270&amp;I1270,IF({1,0},'8.1论文（前端查询） 需要导入-待处理)'!E:E&amp;'8.1论文（前端查询） 需要导入-待处理)'!G:G,'8.1论文（前端查询） 需要导入-待处理)'!I:I),2,)</f>
        <v>2017-12-20 </v>
      </c>
      <c r="K1270" t="str">
        <f t="array" ref="K1270">VLOOKUP(A1270&amp;I1270,IF({1,0},'8.1论文（前端查询） 需要导入-待处理)'!E:E&amp;'8.1论文（前端查询） 需要导入-待处理)'!G:G,'8.1论文（前端查询） 需要导入-待处理)'!H:H),2,)</f>
        <v>1.5</v>
      </c>
      <c r="L1270" t="s">
        <v>27</v>
      </c>
      <c r="M1270" t="s">
        <v>2345</v>
      </c>
      <c r="N1270" t="s">
        <v>29</v>
      </c>
      <c r="R1270" t="str">
        <f>CONCATENATE(E1270,"(",VLOOKUP(H1270,刊物分数!C:D,2,)*70%,")")</f>
        <v>wenfengan(42)</v>
      </c>
      <c r="T1270">
        <v>30</v>
      </c>
    </row>
    <row r="1271" hidden="1" spans="1:20">
      <c r="A1271" t="s">
        <v>3428</v>
      </c>
      <c r="B1271" s="9" t="s">
        <v>3429</v>
      </c>
      <c r="C1271" t="str">
        <f t="array" ref="C1271">IF(ISNA(VLOOKUP(A1271&amp;I1271&amp;"1",IF({1,0},'8.1论文（前端查询） 需要导入-待处理)'!E:E&amp;'8.1论文（前端查询） 需要导入-待处理)'!G:G&amp;'8.1论文（前端查询） 需要导入-待处理)'!K:K,'8.1论文（前端查询） 需要导入-待处理)'!B:B),2,)),VLOOKUP(A1271,IF({1,0},'8.1论文（前端查询） 需要导入-待处理)'!E:E,'8.1论文（前端查询） 需要导入-待处理)'!B:B),2,),VLOOKUP(A1271&amp;I1271&amp;"1",IF({1,0},'8.1论文（前端查询） 需要导入-待处理)'!E:E&amp;'8.1论文（前端查询） 需要导入-待处理)'!G:G&amp;'8.1论文（前端查询） 需要导入-待处理)'!K:K,'8.1论文（前端查询） 需要导入-待处理)'!B:B),2,))</f>
        <v>文丰安</v>
      </c>
      <c r="D1271" t="str">
        <f>VLOOKUP(C1271,[1]Sheet1!$A:$B,2,)</f>
        <v>wenfengan</v>
      </c>
      <c r="E1271" s="1" t="s">
        <v>2343</v>
      </c>
      <c r="F1271" t="str">
        <f t="array" ref="F1271">IF(VLOOKUP(A1271&amp;I1271,IF({1,0},'8.1论文（前端查询） 需要导入-待处理)'!E:E&amp;'8.1论文（前端查询） 需要导入-待处理)'!G:G,'8.1论文（前端查询） 需要导入-待处理)'!J:J),2,)="1","独立完成","合作完成")</f>
        <v>独立完成</v>
      </c>
      <c r="G1271" t="str">
        <f t="array" ref="G1271">VLOOKUP(A1271&amp;I1271,IF({1,0},'8.1论文（前端查询） 需要导入-待处理)'!E:E&amp;'8.1论文（前端查询） 需要导入-待处理)'!G:G,'8.1论文（前端查询） 需要导入-待处理)'!A:A),2,)</f>
        <v>2017</v>
      </c>
      <c r="H1271" t="str">
        <f>VLOOKUP(T1271,刊物分数!A:D,3,1)</f>
        <v>一般期刊、公开出版的论文集</v>
      </c>
      <c r="I1271" t="s">
        <v>3429</v>
      </c>
      <c r="J1271" t="str">
        <f t="array" ref="J1271">VLOOKUP(A1271&amp;I1271,IF({1,0},'8.1论文（前端查询） 需要导入-待处理)'!E:E&amp;'8.1论文（前端查询） 需要导入-待处理)'!G:G,'8.1论文（前端查询） 需要导入-待处理)'!I:I),2,)</f>
        <v>2017-05-30 </v>
      </c>
      <c r="K1271" t="str">
        <f t="array" ref="K1271">VLOOKUP(A1271&amp;I1271,IF({1,0},'8.1论文（前端查询） 需要导入-待处理)'!E:E&amp;'8.1论文（前端查询） 需要导入-待处理)'!G:G,'8.1论文（前端查询） 需要导入-待处理)'!H:H),2,)</f>
        <v>0.13</v>
      </c>
      <c r="L1271" t="s">
        <v>27</v>
      </c>
      <c r="M1271" t="s">
        <v>2345</v>
      </c>
      <c r="N1271" t="s">
        <v>29</v>
      </c>
      <c r="R1271" t="str">
        <f>CONCATENATE(E1271,"(",VLOOKUP(H1271,刊物分数!C:D,2,)*70%,")")</f>
        <v>wenfengan(14)</v>
      </c>
      <c r="T1271">
        <v>20</v>
      </c>
    </row>
    <row r="1272" hidden="1" spans="1:20">
      <c r="A1272" t="s">
        <v>3432</v>
      </c>
      <c r="B1272" s="9" t="s">
        <v>2704</v>
      </c>
      <c r="C1272" t="str">
        <f t="array" ref="C1272">IF(ISNA(VLOOKUP(A1272&amp;I1272&amp;"1",IF({1,0},'8.1论文（前端查询） 需要导入-待处理)'!E:E&amp;'8.1论文（前端查询） 需要导入-待处理)'!G:G&amp;'8.1论文（前端查询） 需要导入-待处理)'!K:K,'8.1论文（前端查询） 需要导入-待处理)'!B:B),2,)),VLOOKUP(A1272,IF({1,0},'8.1论文（前端查询） 需要导入-待处理)'!E:E,'8.1论文（前端查询） 需要导入-待处理)'!B:B),2,),VLOOKUP(A1272&amp;I1272&amp;"1",IF({1,0},'8.1论文（前端查询） 需要导入-待处理)'!E:E&amp;'8.1论文（前端查询） 需要导入-待处理)'!G:G&amp;'8.1论文（前端查询） 需要导入-待处理)'!K:K,'8.1论文（前端查询） 需要导入-待处理)'!B:B),2,))</f>
        <v>文丰安</v>
      </c>
      <c r="D1272" t="str">
        <f>VLOOKUP(C1272,[1]Sheet1!$A:$B,2,)</f>
        <v>wenfengan</v>
      </c>
      <c r="E1272" s="1" t="s">
        <v>2343</v>
      </c>
      <c r="F1272" t="str">
        <f t="array" ref="F1272">IF(VLOOKUP(A1272&amp;I1272,IF({1,0},'8.1论文（前端查询） 需要导入-待处理)'!E:E&amp;'8.1论文（前端查询） 需要导入-待处理)'!G:G,'8.1论文（前端查询） 需要导入-待处理)'!J:J),2,)="1","独立完成","合作完成")</f>
        <v>独立完成</v>
      </c>
      <c r="G1272" t="str">
        <f t="array" ref="G1272">VLOOKUP(A1272&amp;I1272,IF({1,0},'8.1论文（前端查询） 需要导入-待处理)'!E:E&amp;'8.1论文（前端查询） 需要导入-待处理)'!G:G,'8.1论文（前端查询） 需要导入-待处理)'!A:A),2,)</f>
        <v>2017</v>
      </c>
      <c r="H1272" t="str">
        <f>VLOOKUP(T1272,刊物分数!A:D,3,1)</f>
        <v>一般期刊、公开出版的论文集</v>
      </c>
      <c r="I1272" t="s">
        <v>2704</v>
      </c>
      <c r="J1272" t="str">
        <f t="array" ref="J1272">VLOOKUP(A1272&amp;I1272,IF({1,0},'8.1论文（前端查询） 需要导入-待处理)'!E:E&amp;'8.1论文（前端查询） 需要导入-待处理)'!G:G,'8.1论文（前端查询） 需要导入-待处理)'!I:I),2,)</f>
        <v>2017-07-30 </v>
      </c>
      <c r="K1272" t="str">
        <f t="array" ref="K1272">VLOOKUP(A1272&amp;I1272,IF({1,0},'8.1论文（前端查询） 需要导入-待处理)'!E:E&amp;'8.1论文（前端查询） 需要导入-待处理)'!G:G,'8.1论文（前端查询） 需要导入-待处理)'!H:H),2,)</f>
        <v>1.1</v>
      </c>
      <c r="L1272" t="s">
        <v>27</v>
      </c>
      <c r="M1272" t="s">
        <v>2345</v>
      </c>
      <c r="N1272" t="s">
        <v>29</v>
      </c>
      <c r="R1272" t="str">
        <f>CONCATENATE(E1272,"(",VLOOKUP(H1272,刊物分数!C:D,2,)*70%,")")</f>
        <v>wenfengan(14)</v>
      </c>
      <c r="T1272">
        <v>10</v>
      </c>
    </row>
    <row r="1273" hidden="1" spans="1:20">
      <c r="A1273" t="s">
        <v>3433</v>
      </c>
      <c r="B1273" s="9" t="s">
        <v>3434</v>
      </c>
      <c r="C1273" t="str">
        <f t="array" ref="C1273">IF(ISNA(VLOOKUP(A1273&amp;I1273&amp;"1",IF({1,0},'8.1论文（前端查询） 需要导入-待处理)'!E:E&amp;'8.1论文（前端查询） 需要导入-待处理)'!G:G&amp;'8.1论文（前端查询） 需要导入-待处理)'!K:K,'8.1论文（前端查询） 需要导入-待处理)'!B:B),2,)),VLOOKUP(A1273,IF({1,0},'8.1论文（前端查询） 需要导入-待处理)'!E:E,'8.1论文（前端查询） 需要导入-待处理)'!B:B),2,),VLOOKUP(A1273&amp;I1273&amp;"1",IF({1,0},'8.1论文（前端查询） 需要导入-待处理)'!E:E&amp;'8.1论文（前端查询） 需要导入-待处理)'!G:G&amp;'8.1论文（前端查询） 需要导入-待处理)'!K:K,'8.1论文（前端查询） 需要导入-待处理)'!B:B),2,))</f>
        <v>文丰安</v>
      </c>
      <c r="D1273" t="str">
        <f>VLOOKUP(C1273,[1]Sheet1!$A:$B,2,)</f>
        <v>wenfengan</v>
      </c>
      <c r="E1273" s="1" t="s">
        <v>2343</v>
      </c>
      <c r="F1273" t="str">
        <f t="array" ref="F1273">IF(VLOOKUP(A1273&amp;I1273,IF({1,0},'8.1论文（前端查询） 需要导入-待处理)'!E:E&amp;'8.1论文（前端查询） 需要导入-待处理)'!G:G,'8.1论文（前端查询） 需要导入-待处理)'!J:J),2,)="1","独立完成","合作完成")</f>
        <v>独立完成</v>
      </c>
      <c r="G1273" t="str">
        <f t="array" ref="G1273">VLOOKUP(A1273&amp;I1273,IF({1,0},'8.1论文（前端查询） 需要导入-待处理)'!E:E&amp;'8.1论文（前端查询） 需要导入-待处理)'!G:G,'8.1论文（前端查询） 需要导入-待处理)'!A:A),2,)</f>
        <v>2017</v>
      </c>
      <c r="H1273" t="str">
        <f>VLOOKUP(T1273,刊物分数!A:D,3,1)</f>
        <v>一般期刊、公开出版的论文集</v>
      </c>
      <c r="I1273" t="s">
        <v>3434</v>
      </c>
      <c r="J1273" t="str">
        <f t="array" ref="J1273">VLOOKUP(A1273&amp;I1273,IF({1,0},'8.1论文（前端查询） 需要导入-待处理)'!E:E&amp;'8.1论文（前端查询） 需要导入-待处理)'!G:G,'8.1论文（前端查询） 需要导入-待处理)'!I:I),2,)</f>
        <v>2017-07-25 </v>
      </c>
      <c r="K1273" t="str">
        <f t="array" ref="K1273">VLOOKUP(A1273&amp;I1273,IF({1,0},'8.1论文（前端查询） 需要导入-待处理)'!E:E&amp;'8.1论文（前端查询） 需要导入-待处理)'!G:G,'8.1论文（前端查询） 需要导入-待处理)'!H:H),2,)</f>
        <v>1.2</v>
      </c>
      <c r="L1273" t="s">
        <v>27</v>
      </c>
      <c r="M1273" t="s">
        <v>2345</v>
      </c>
      <c r="N1273" t="s">
        <v>29</v>
      </c>
      <c r="R1273" t="str">
        <f>CONCATENATE(E1273,"(",VLOOKUP(H1273,刊物分数!C:D,2,)*70%,")")</f>
        <v>wenfengan(14)</v>
      </c>
      <c r="T1273">
        <v>10</v>
      </c>
    </row>
    <row r="1274" hidden="1" spans="1:20">
      <c r="A1274" t="s">
        <v>3436</v>
      </c>
      <c r="B1274" s="9" t="s">
        <v>3066</v>
      </c>
      <c r="C1274" t="str">
        <f t="array" ref="C1274">IF(ISNA(VLOOKUP(A1274&amp;I1274&amp;"1",IF({1,0},'8.1论文（前端查询） 需要导入-待处理)'!E:E&amp;'8.1论文（前端查询） 需要导入-待处理)'!G:G&amp;'8.1论文（前端查询） 需要导入-待处理)'!K:K,'8.1论文（前端查询） 需要导入-待处理)'!B:B),2,)),VLOOKUP(A1274,IF({1,0},'8.1论文（前端查询） 需要导入-待处理)'!E:E,'8.1论文（前端查询） 需要导入-待处理)'!B:B),2,),VLOOKUP(A1274&amp;I1274&amp;"1",IF({1,0},'8.1论文（前端查询） 需要导入-待处理)'!E:E&amp;'8.1论文（前端查询） 需要导入-待处理)'!G:G&amp;'8.1论文（前端查询） 需要导入-待处理)'!K:K,'8.1论文（前端查询） 需要导入-待处理)'!B:B),2,))</f>
        <v>文丰安</v>
      </c>
      <c r="D1274" t="str">
        <f>VLOOKUP(C1274,[1]Sheet1!$A:$B,2,)</f>
        <v>wenfengan</v>
      </c>
      <c r="E1274" s="1" t="s">
        <v>2343</v>
      </c>
      <c r="F1274" t="str">
        <f t="array" ref="F1274">IF(VLOOKUP(A1274&amp;I1274,IF({1,0},'8.1论文（前端查询） 需要导入-待处理)'!E:E&amp;'8.1论文（前端查询） 需要导入-待处理)'!G:G,'8.1论文（前端查询） 需要导入-待处理)'!J:J),2,)="1","独立完成","合作完成")</f>
        <v>独立完成</v>
      </c>
      <c r="G1274" t="str">
        <f t="array" ref="G1274">VLOOKUP(A1274&amp;I1274,IF({1,0},'8.1论文（前端查询） 需要导入-待处理)'!E:E&amp;'8.1论文（前端查询） 需要导入-待处理)'!G:G,'8.1论文（前端查询） 需要导入-待处理)'!A:A),2,)</f>
        <v>2017</v>
      </c>
      <c r="H1274" t="str">
        <f>VLOOKUP(T1274,刊物分数!A:D,3,1)</f>
        <v>一般期刊、公开出版的论文集</v>
      </c>
      <c r="I1274" t="s">
        <v>3066</v>
      </c>
      <c r="J1274" t="str">
        <f t="array" ref="J1274">VLOOKUP(A1274&amp;I1274,IF({1,0},'8.1论文（前端查询） 需要导入-待处理)'!E:E&amp;'8.1论文（前端查询） 需要导入-待处理)'!G:G,'8.1论文（前端查询） 需要导入-待处理)'!I:I),2,)</f>
        <v>2017-07-12 </v>
      </c>
      <c r="K1274" t="str">
        <f t="array" ref="K1274">VLOOKUP(A1274&amp;I1274,IF({1,0},'8.1论文（前端查询） 需要导入-待处理)'!E:E&amp;'8.1论文（前端查询） 需要导入-待处理)'!G:G,'8.1论文（前端查询） 需要导入-待处理)'!H:H),2,)</f>
        <v>0.8</v>
      </c>
      <c r="L1274" t="s">
        <v>27</v>
      </c>
      <c r="M1274" t="s">
        <v>2345</v>
      </c>
      <c r="N1274" t="s">
        <v>29</v>
      </c>
      <c r="R1274" t="str">
        <f>CONCATENATE(E1274,"(",VLOOKUP(H1274,刊物分数!C:D,2,)*70%,")")</f>
        <v>wenfengan(14)</v>
      </c>
      <c r="T1274">
        <v>10</v>
      </c>
    </row>
    <row r="1275" hidden="1" spans="1:20">
      <c r="A1275" t="s">
        <v>3438</v>
      </c>
      <c r="B1275" s="9" t="s">
        <v>153</v>
      </c>
      <c r="C1275" t="str">
        <f t="array" ref="C1275">IF(ISNA(VLOOKUP(A1275&amp;I1275&amp;"1",IF({1,0},'8.1论文（前端查询） 需要导入-待处理)'!E:E&amp;'8.1论文（前端查询） 需要导入-待处理)'!G:G&amp;'8.1论文（前端查询） 需要导入-待处理)'!K:K,'8.1论文（前端查询） 需要导入-待处理)'!B:B),2,)),VLOOKUP(A1275,IF({1,0},'8.1论文（前端查询） 需要导入-待处理)'!E:E,'8.1论文（前端查询） 需要导入-待处理)'!B:B),2,),VLOOKUP(A1275&amp;I1275&amp;"1",IF({1,0},'8.1论文（前端查询） 需要导入-待处理)'!E:E&amp;'8.1论文（前端查询） 需要导入-待处理)'!G:G&amp;'8.1论文（前端查询） 需要导入-待处理)'!K:K,'8.1论文（前端查询） 需要导入-待处理)'!B:B),2,))</f>
        <v>文丰安</v>
      </c>
      <c r="D1275" t="str">
        <f>VLOOKUP(C1275,[1]Sheet1!$A:$B,2,)</f>
        <v>wenfengan</v>
      </c>
      <c r="E1275" s="1" t="s">
        <v>2343</v>
      </c>
      <c r="F1275" t="str">
        <f t="array" ref="F1275">IF(VLOOKUP(A1275&amp;I1275,IF({1,0},'8.1论文（前端查询） 需要导入-待处理)'!E:E&amp;'8.1论文（前端查询） 需要导入-待处理)'!G:G,'8.1论文（前端查询） 需要导入-待处理)'!J:J),2,)="1","独立完成","合作完成")</f>
        <v>独立完成</v>
      </c>
      <c r="G1275" t="str">
        <f t="array" ref="G1275">VLOOKUP(A1275&amp;I1275,IF({1,0},'8.1论文（前端查询） 需要导入-待处理)'!E:E&amp;'8.1论文（前端查询） 需要导入-待处理)'!G:G,'8.1论文（前端查询） 需要导入-待处理)'!A:A),2,)</f>
        <v>2017</v>
      </c>
      <c r="H1275" t="str">
        <f>VLOOKUP(T1275,刊物分数!A:D,3,1)</f>
        <v>一般期刊、公开出版的论文集</v>
      </c>
      <c r="I1275" t="s">
        <v>153</v>
      </c>
      <c r="J1275" t="str">
        <f t="array" ref="J1275">VLOOKUP(A1275&amp;I1275,IF({1,0},'8.1论文（前端查询） 需要导入-待处理)'!E:E&amp;'8.1论文（前端查询） 需要导入-待处理)'!G:G,'8.1论文（前端查询） 需要导入-待处理)'!I:I),2,)</f>
        <v>2017-08-20 </v>
      </c>
      <c r="K1275" t="str">
        <f t="array" ref="K1275">VLOOKUP(A1275&amp;I1275,IF({1,0},'8.1论文（前端查询） 需要导入-待处理)'!E:E&amp;'8.1论文（前端查询） 需要导入-待处理)'!G:G,'8.1论文（前端查询） 需要导入-待处理)'!H:H),2,)</f>
        <v>1.2</v>
      </c>
      <c r="L1275" t="s">
        <v>27</v>
      </c>
      <c r="M1275" t="s">
        <v>2345</v>
      </c>
      <c r="N1275" t="s">
        <v>29</v>
      </c>
      <c r="R1275" t="str">
        <f>CONCATENATE(E1275,"(",VLOOKUP(H1275,刊物分数!C:D,2,)*70%,")")</f>
        <v>wenfengan(14)</v>
      </c>
      <c r="T1275">
        <v>10</v>
      </c>
    </row>
    <row r="1276" hidden="1" spans="1:20">
      <c r="A1276" t="s">
        <v>3439</v>
      </c>
      <c r="B1276" s="9" t="s">
        <v>3440</v>
      </c>
      <c r="C1276" t="str">
        <f t="array" ref="C1276">IF(ISNA(VLOOKUP(A1276&amp;I1276&amp;"1",IF({1,0},'8.1论文（前端查询） 需要导入-待处理)'!E:E&amp;'8.1论文（前端查询） 需要导入-待处理)'!G:G&amp;'8.1论文（前端查询） 需要导入-待处理)'!K:K,'8.1论文（前端查询） 需要导入-待处理)'!B:B),2,)),VLOOKUP(A1276,IF({1,0},'8.1论文（前端查询） 需要导入-待处理)'!E:E,'8.1论文（前端查询） 需要导入-待处理)'!B:B),2,),VLOOKUP(A1276&amp;I1276&amp;"1",IF({1,0},'8.1论文（前端查询） 需要导入-待处理)'!E:E&amp;'8.1论文（前端查询） 需要导入-待处理)'!G:G&amp;'8.1论文（前端查询） 需要导入-待处理)'!K:K,'8.1论文（前端查询） 需要导入-待处理)'!B:B),2,))</f>
        <v>文丰安</v>
      </c>
      <c r="D1276" t="str">
        <f>VLOOKUP(C1276,[1]Sheet1!$A:$B,2,)</f>
        <v>wenfengan</v>
      </c>
      <c r="E1276" s="1" t="s">
        <v>2343</v>
      </c>
      <c r="F1276" t="str">
        <f t="array" ref="F1276">IF(VLOOKUP(A1276&amp;I1276,IF({1,0},'8.1论文（前端查询） 需要导入-待处理)'!E:E&amp;'8.1论文（前端查询） 需要导入-待处理)'!G:G,'8.1论文（前端查询） 需要导入-待处理)'!J:J),2,)="1","独立完成","合作完成")</f>
        <v>独立完成</v>
      </c>
      <c r="G1276" t="str">
        <f t="array" ref="G1276">VLOOKUP(A1276&amp;I1276,IF({1,0},'8.1论文（前端查询） 需要导入-待处理)'!E:E&amp;'8.1论文（前端查询） 需要导入-待处理)'!G:G,'8.1论文（前端查询） 需要导入-待处理)'!A:A),2,)</f>
        <v>2017</v>
      </c>
      <c r="H1276" t="str">
        <f>VLOOKUP(T1276,刊物分数!A:D,3,1)</f>
        <v>一般期刊、公开出版的论文集</v>
      </c>
      <c r="I1276" t="s">
        <v>3440</v>
      </c>
      <c r="J1276" t="str">
        <f t="array" ref="J1276">VLOOKUP(A1276&amp;I1276,IF({1,0},'8.1论文（前端查询） 需要导入-待处理)'!E:E&amp;'8.1论文（前端查询） 需要导入-待处理)'!G:G,'8.1论文（前端查询） 需要导入-待处理)'!I:I),2,)</f>
        <v>2017-06-20 </v>
      </c>
      <c r="K1276" t="str">
        <f t="array" ref="K1276">VLOOKUP(A1276&amp;I1276,IF({1,0},'8.1论文（前端查询） 需要导入-待处理)'!E:E&amp;'8.1论文（前端查询） 需要导入-待处理)'!G:G,'8.1论文（前端查询） 需要导入-待处理)'!H:H),2,)</f>
        <v>0.45</v>
      </c>
      <c r="L1276" t="s">
        <v>27</v>
      </c>
      <c r="M1276" t="s">
        <v>2345</v>
      </c>
      <c r="N1276" t="s">
        <v>29</v>
      </c>
      <c r="R1276" t="str">
        <f>CONCATENATE(E1276,"(",VLOOKUP(H1276,刊物分数!C:D,2,)*70%,")")</f>
        <v>wenfengan(14)</v>
      </c>
      <c r="T1276">
        <v>10</v>
      </c>
    </row>
    <row r="1277" hidden="1" spans="1:20">
      <c r="A1277" t="s">
        <v>3442</v>
      </c>
      <c r="B1277" s="9" t="s">
        <v>3443</v>
      </c>
      <c r="C1277" t="str">
        <f t="array" ref="C1277">IF(ISNA(VLOOKUP(A1277&amp;I1277&amp;"1",IF({1,0},'8.1论文（前端查询） 需要导入-待处理)'!E:E&amp;'8.1论文（前端查询） 需要导入-待处理)'!G:G&amp;'8.1论文（前端查询） 需要导入-待处理)'!K:K,'8.1论文（前端查询） 需要导入-待处理)'!B:B),2,)),VLOOKUP(A1277,IF({1,0},'8.1论文（前端查询） 需要导入-待处理)'!E:E,'8.1论文（前端查询） 需要导入-待处理)'!B:B),2,),VLOOKUP(A1277&amp;I1277&amp;"1",IF({1,0},'8.1论文（前端查询） 需要导入-待处理)'!E:E&amp;'8.1论文（前端查询） 需要导入-待处理)'!G:G&amp;'8.1论文（前端查询） 需要导入-待处理)'!K:K,'8.1论文（前端查询） 需要导入-待处理)'!B:B),2,))</f>
        <v>文丰安</v>
      </c>
      <c r="D1277" t="str">
        <f>VLOOKUP(C1277,[1]Sheet1!$A:$B,2,)</f>
        <v>wenfengan</v>
      </c>
      <c r="E1277" s="1" t="s">
        <v>2343</v>
      </c>
      <c r="F1277" t="str">
        <f t="array" ref="F1277">IF(VLOOKUP(A1277&amp;I1277,IF({1,0},'8.1论文（前端查询） 需要导入-待处理)'!E:E&amp;'8.1论文（前端查询） 需要导入-待处理)'!G:G,'8.1论文（前端查询） 需要导入-待处理)'!J:J),2,)="1","独立完成","合作完成")</f>
        <v>独立完成</v>
      </c>
      <c r="G1277" t="str">
        <f t="array" ref="G1277">VLOOKUP(A1277&amp;I1277,IF({1,0},'8.1论文（前端查询） 需要导入-待处理)'!E:E&amp;'8.1论文（前端查询） 需要导入-待处理)'!G:G,'8.1论文（前端查询） 需要导入-待处理)'!A:A),2,)</f>
        <v>2017</v>
      </c>
      <c r="H1277" t="str">
        <f>VLOOKUP(T1277,刊物分数!A:D,3,1)</f>
        <v>一般期刊、公开出版的论文集</v>
      </c>
      <c r="I1277" t="s">
        <v>3443</v>
      </c>
      <c r="J1277" t="str">
        <f t="array" ref="J1277">VLOOKUP(A1277&amp;I1277,IF({1,0},'8.1论文（前端查询） 需要导入-待处理)'!E:E&amp;'8.1论文（前端查询） 需要导入-待处理)'!G:G,'8.1论文（前端查询） 需要导入-待处理)'!I:I),2,)</f>
        <v>2017-09-28 </v>
      </c>
      <c r="K1277" t="str">
        <f t="array" ref="K1277">VLOOKUP(A1277&amp;I1277,IF({1,0},'8.1论文（前端查询） 需要导入-待处理)'!E:E&amp;'8.1论文（前端查询） 需要导入-待处理)'!G:G,'8.1论文（前端查询） 需要导入-待处理)'!H:H),2,)</f>
        <v>1.2</v>
      </c>
      <c r="L1277" t="s">
        <v>27</v>
      </c>
      <c r="M1277" t="s">
        <v>2345</v>
      </c>
      <c r="N1277" t="s">
        <v>29</v>
      </c>
      <c r="R1277" t="str">
        <f>CONCATENATE(E1277,"(",VLOOKUP(H1277,刊物分数!C:D,2,)*70%,")")</f>
        <v>wenfengan(14)</v>
      </c>
      <c r="T1277">
        <v>10</v>
      </c>
    </row>
    <row r="1278" hidden="1" spans="1:20">
      <c r="A1278" t="s">
        <v>3445</v>
      </c>
      <c r="B1278" s="9" t="s">
        <v>3446</v>
      </c>
      <c r="C1278" t="str">
        <f t="array" ref="C1278">IF(ISNA(VLOOKUP(A1278&amp;I1278&amp;"1",IF({1,0},'8.1论文（前端查询） 需要导入-待处理)'!E:E&amp;'8.1论文（前端查询） 需要导入-待处理)'!G:G&amp;'8.1论文（前端查询） 需要导入-待处理)'!K:K,'8.1论文（前端查询） 需要导入-待处理)'!B:B),2,)),VLOOKUP(A1278,IF({1,0},'8.1论文（前端查询） 需要导入-待处理)'!E:E,'8.1论文（前端查询） 需要导入-待处理)'!B:B),2,),VLOOKUP(A1278&amp;I1278&amp;"1",IF({1,0},'8.1论文（前端查询） 需要导入-待处理)'!E:E&amp;'8.1论文（前端查询） 需要导入-待处理)'!G:G&amp;'8.1论文（前端查询） 需要导入-待处理)'!K:K,'8.1论文（前端查询） 需要导入-待处理)'!B:B),2,))</f>
        <v>文丰安</v>
      </c>
      <c r="D1278" t="str">
        <f>VLOOKUP(C1278,[1]Sheet1!$A:$B,2,)</f>
        <v>wenfengan</v>
      </c>
      <c r="E1278" s="1" t="s">
        <v>2343</v>
      </c>
      <c r="F1278" t="str">
        <f t="array" ref="F1278">IF(VLOOKUP(A1278&amp;I1278,IF({1,0},'8.1论文（前端查询） 需要导入-待处理)'!E:E&amp;'8.1论文（前端查询） 需要导入-待处理)'!G:G,'8.1论文（前端查询） 需要导入-待处理)'!J:J),2,)="1","独立完成","合作完成")</f>
        <v>独立完成</v>
      </c>
      <c r="G1278" t="str">
        <f t="array" ref="G1278">VLOOKUP(A1278&amp;I1278,IF({1,0},'8.1论文（前端查询） 需要导入-待处理)'!E:E&amp;'8.1论文（前端查询） 需要导入-待处理)'!G:G,'8.1论文（前端查询） 需要导入-待处理)'!A:A),2,)</f>
        <v>2017</v>
      </c>
      <c r="H1278" t="str">
        <f>VLOOKUP(T1278,刊物分数!A:D,3,1)</f>
        <v>一般期刊、公开出版的论文集</v>
      </c>
      <c r="I1278" t="s">
        <v>3446</v>
      </c>
      <c r="J1278" t="str">
        <f t="array" ref="J1278">VLOOKUP(A1278&amp;I1278,IF({1,0},'8.1论文（前端查询） 需要导入-待处理)'!E:E&amp;'8.1论文（前端查询） 需要导入-待处理)'!G:G,'8.1论文（前端查询） 需要导入-待处理)'!I:I),2,)</f>
        <v>2017-07-20 </v>
      </c>
      <c r="K1278" t="str">
        <f t="array" ref="K1278">VLOOKUP(A1278&amp;I1278,IF({1,0},'8.1论文（前端查询） 需要导入-待处理)'!E:E&amp;'8.1论文（前端查询） 需要导入-待处理)'!G:G,'8.1论文（前端查询） 需要导入-待处理)'!H:H),2,)</f>
        <v>1.2</v>
      </c>
      <c r="L1278" t="s">
        <v>27</v>
      </c>
      <c r="M1278" t="s">
        <v>2345</v>
      </c>
      <c r="N1278" t="s">
        <v>29</v>
      </c>
      <c r="R1278" t="str">
        <f>CONCATENATE(E1278,"(",VLOOKUP(H1278,刊物分数!C:D,2,)*70%,")")</f>
        <v>wenfengan(14)</v>
      </c>
      <c r="T1278">
        <v>10</v>
      </c>
    </row>
    <row r="1279" hidden="1" spans="1:20">
      <c r="A1279" t="s">
        <v>3447</v>
      </c>
      <c r="B1279" s="9" t="s">
        <v>2699</v>
      </c>
      <c r="C1279" t="str">
        <f t="array" ref="C1279">IF(ISNA(VLOOKUP(A1279&amp;I1279&amp;"1",IF({1,0},'8.1论文（前端查询） 需要导入-待处理)'!E:E&amp;'8.1论文（前端查询） 需要导入-待处理)'!G:G&amp;'8.1论文（前端查询） 需要导入-待处理)'!K:K,'8.1论文（前端查询） 需要导入-待处理)'!B:B),2,)),VLOOKUP(A1279,IF({1,0},'8.1论文（前端查询） 需要导入-待处理)'!E:E,'8.1论文（前端查询） 需要导入-待处理)'!B:B),2,),VLOOKUP(A1279&amp;I1279&amp;"1",IF({1,0},'8.1论文（前端查询） 需要导入-待处理)'!E:E&amp;'8.1论文（前端查询） 需要导入-待处理)'!G:G&amp;'8.1论文（前端查询） 需要导入-待处理)'!K:K,'8.1论文（前端查询） 需要导入-待处理)'!B:B),2,))</f>
        <v>文丰安</v>
      </c>
      <c r="D1279" t="str">
        <f>VLOOKUP(C1279,[1]Sheet1!$A:$B,2,)</f>
        <v>wenfengan</v>
      </c>
      <c r="E1279" s="1" t="s">
        <v>2343</v>
      </c>
      <c r="F1279" t="str">
        <f t="array" ref="F1279">IF(VLOOKUP(A1279&amp;I1279,IF({1,0},'8.1论文（前端查询） 需要导入-待处理)'!E:E&amp;'8.1论文（前端查询） 需要导入-待处理)'!G:G,'8.1论文（前端查询） 需要导入-待处理)'!J:J),2,)="1","独立完成","合作完成")</f>
        <v>独立完成</v>
      </c>
      <c r="G1279" t="str">
        <f t="array" ref="G1279">VLOOKUP(A1279&amp;I1279,IF({1,0},'8.1论文（前端查询） 需要导入-待处理)'!E:E&amp;'8.1论文（前端查询） 需要导入-待处理)'!G:G,'8.1论文（前端查询） 需要导入-待处理)'!A:A),2,)</f>
        <v>2017</v>
      </c>
      <c r="H1279" t="str">
        <f>VLOOKUP(T1279,刊物分数!A:D,3,1)</f>
        <v>一般核心期刊</v>
      </c>
      <c r="I1279" t="s">
        <v>2699</v>
      </c>
      <c r="J1279" t="str">
        <f t="array" ref="J1279">VLOOKUP(A1279&amp;I1279,IF({1,0},'8.1论文（前端查询） 需要导入-待处理)'!E:E&amp;'8.1论文（前端查询） 需要导入-待处理)'!G:G,'8.1论文（前端查询） 需要导入-待处理)'!I:I),2,)</f>
        <v>2017-11-02 </v>
      </c>
      <c r="K1279" t="str">
        <f t="array" ref="K1279">VLOOKUP(A1279&amp;I1279,IF({1,0},'8.1论文（前端查询） 需要导入-待处理)'!E:E&amp;'8.1论文（前端查询） 需要导入-待处理)'!G:G,'8.1论文（前端查询） 需要导入-待处理)'!H:H),2,)</f>
        <v>0.16</v>
      </c>
      <c r="L1279" t="s">
        <v>27</v>
      </c>
      <c r="M1279" t="s">
        <v>2345</v>
      </c>
      <c r="N1279" t="s">
        <v>29</v>
      </c>
      <c r="R1279" t="str">
        <f>CONCATENATE(E1279,"(",VLOOKUP(H1279,刊物分数!C:D,2,)*70%,")")</f>
        <v>wenfengan(42)</v>
      </c>
      <c r="T1279">
        <v>60</v>
      </c>
    </row>
    <row r="1280" hidden="1" spans="1:20">
      <c r="A1280" t="s">
        <v>3449</v>
      </c>
      <c r="B1280" s="9" t="s">
        <v>1884</v>
      </c>
      <c r="C1280" t="str">
        <f t="array" ref="C1280">IF(ISNA(VLOOKUP(A1280&amp;I1280&amp;"1",IF({1,0},'8.1论文（前端查询） 需要导入-待处理)'!E:E&amp;'8.1论文（前端查询） 需要导入-待处理)'!G:G&amp;'8.1论文（前端查询） 需要导入-待处理)'!K:K,'8.1论文（前端查询） 需要导入-待处理)'!B:B),2,)),VLOOKUP(A1280,IF({1,0},'8.1论文（前端查询） 需要导入-待处理)'!E:E,'8.1论文（前端查询） 需要导入-待处理)'!B:B),2,),VLOOKUP(A1280&amp;I1280&amp;"1",IF({1,0},'8.1论文（前端查询） 需要导入-待处理)'!E:E&amp;'8.1论文（前端查询） 需要导入-待处理)'!G:G&amp;'8.1论文（前端查询） 需要导入-待处理)'!K:K,'8.1论文（前端查询） 需要导入-待处理)'!B:B),2,))</f>
        <v>文丰安</v>
      </c>
      <c r="D1280" t="str">
        <f>VLOOKUP(C1280,[1]Sheet1!$A:$B,2,)</f>
        <v>wenfengan</v>
      </c>
      <c r="E1280" s="1" t="s">
        <v>2343</v>
      </c>
      <c r="F1280" t="str">
        <f t="array" ref="F1280">IF(VLOOKUP(A1280&amp;I1280,IF({1,0},'8.1论文（前端查询） 需要导入-待处理)'!E:E&amp;'8.1论文（前端查询） 需要导入-待处理)'!G:G,'8.1论文（前端查询） 需要导入-待处理)'!J:J),2,)="1","独立完成","合作完成")</f>
        <v>独立完成</v>
      </c>
      <c r="G1280" t="str">
        <f t="array" ref="G1280">VLOOKUP(A1280&amp;I1280,IF({1,0},'8.1论文（前端查询） 需要导入-待处理)'!E:E&amp;'8.1论文（前端查询） 需要导入-待处理)'!G:G,'8.1论文（前端查询） 需要导入-待处理)'!A:A),2,)</f>
        <v>2017</v>
      </c>
      <c r="H1280" t="str">
        <f>VLOOKUP(T1280,刊物分数!A:D,3,1)</f>
        <v>内部刊物</v>
      </c>
      <c r="I1280" t="s">
        <v>1884</v>
      </c>
      <c r="J1280" t="str">
        <f t="array" ref="J1280">VLOOKUP(A1280&amp;I1280,IF({1,0},'8.1论文（前端查询） 需要导入-待处理)'!E:E&amp;'8.1论文（前端查询） 需要导入-待处理)'!G:G,'8.1论文（前端查询） 需要导入-待处理)'!I:I),2,)</f>
        <v>2017-03-30 </v>
      </c>
      <c r="K1280" t="str">
        <f t="array" ref="K1280">VLOOKUP(A1280&amp;I1280,IF({1,0},'8.1论文（前端查询） 需要导入-待处理)'!E:E&amp;'8.1论文（前端查询） 需要导入-待处理)'!G:G,'8.1论文（前端查询） 需要导入-待处理)'!H:H),2,)</f>
        <v>0.42</v>
      </c>
      <c r="L1280" t="s">
        <v>27</v>
      </c>
      <c r="M1280" t="s">
        <v>2345</v>
      </c>
      <c r="N1280" t="s">
        <v>29</v>
      </c>
      <c r="R1280" t="str">
        <f>CONCATENATE(E1280,"(",VLOOKUP(H1280,刊物分数!C:D,2,)*70%,")")</f>
        <v>wenfengan(3.5)</v>
      </c>
      <c r="T1280">
        <v>2</v>
      </c>
    </row>
    <row r="1281" hidden="1" spans="1:20">
      <c r="A1281" t="s">
        <v>3450</v>
      </c>
      <c r="B1281" s="9" t="s">
        <v>3451</v>
      </c>
      <c r="C1281" t="str">
        <f t="array" ref="C1281">IF(ISNA(VLOOKUP(A1281&amp;I1281&amp;"1",IF({1,0},'8.1论文（前端查询） 需要导入-待处理)'!E:E&amp;'8.1论文（前端查询） 需要导入-待处理)'!G:G&amp;'8.1论文（前端查询） 需要导入-待处理)'!K:K,'8.1论文（前端查询） 需要导入-待处理)'!B:B),2,)),VLOOKUP(A1281,IF({1,0},'8.1论文（前端查询） 需要导入-待处理)'!E:E,'8.1论文（前端查询） 需要导入-待处理)'!B:B),2,),VLOOKUP(A1281&amp;I1281&amp;"1",IF({1,0},'8.1论文（前端查询） 需要导入-待处理)'!E:E&amp;'8.1论文（前端查询） 需要导入-待处理)'!G:G&amp;'8.1论文（前端查询） 需要导入-待处理)'!K:K,'8.1论文（前端查询） 需要导入-待处理)'!B:B),2,))</f>
        <v>文丰安</v>
      </c>
      <c r="D1281" t="str">
        <f>VLOOKUP(C1281,[1]Sheet1!$A:$B,2,)</f>
        <v>wenfengan</v>
      </c>
      <c r="E1281" s="1" t="s">
        <v>2343</v>
      </c>
      <c r="F1281" t="str">
        <f t="array" ref="F1281">IF(VLOOKUP(A1281&amp;I1281,IF({1,0},'8.1论文（前端查询） 需要导入-待处理)'!E:E&amp;'8.1论文（前端查询） 需要导入-待处理)'!G:G,'8.1论文（前端查询） 需要导入-待处理)'!J:J),2,)="1","独立完成","合作完成")</f>
        <v>独立完成</v>
      </c>
      <c r="G1281" t="str">
        <f t="array" ref="G1281">VLOOKUP(A1281&amp;I1281,IF({1,0},'8.1论文（前端查询） 需要导入-待处理)'!E:E&amp;'8.1论文（前端查询） 需要导入-待处理)'!G:G,'8.1论文（前端查询） 需要导入-待处理)'!A:A),2,)</f>
        <v>2017</v>
      </c>
      <c r="H1281" t="str">
        <f>VLOOKUP(T1281,刊物分数!A:D,3,1)</f>
        <v>一般期刊、公开出版的论文集</v>
      </c>
      <c r="I1281" t="s">
        <v>3451</v>
      </c>
      <c r="J1281" t="str">
        <f t="array" ref="J1281">VLOOKUP(A1281&amp;I1281,IF({1,0},'8.1论文（前端查询） 需要导入-待处理)'!E:E&amp;'8.1论文（前端查询） 需要导入-待处理)'!G:G,'8.1论文（前端查询） 需要导入-待处理)'!I:I),2,)</f>
        <v>2017-12-15 </v>
      </c>
      <c r="K1281" t="str">
        <f t="array" ref="K1281">VLOOKUP(A1281&amp;I1281,IF({1,0},'8.1论文（前端查询） 需要导入-待处理)'!E:E&amp;'8.1论文（前端查询） 需要导入-待处理)'!G:G,'8.1论文（前端查询） 需要导入-待处理)'!H:H),2,)</f>
        <v>1.3</v>
      </c>
      <c r="L1281" t="s">
        <v>27</v>
      </c>
      <c r="M1281" t="s">
        <v>2345</v>
      </c>
      <c r="N1281" t="s">
        <v>29</v>
      </c>
      <c r="R1281" t="str">
        <f>CONCATENATE(E1281,"(",VLOOKUP(H1281,刊物分数!C:D,2,)*70%,")")</f>
        <v>wenfengan(14)</v>
      </c>
      <c r="T1281">
        <v>10</v>
      </c>
    </row>
    <row r="1282" hidden="1" spans="1:20">
      <c r="A1282" t="s">
        <v>3453</v>
      </c>
      <c r="B1282" s="9" t="s">
        <v>142</v>
      </c>
      <c r="C1282" t="str">
        <f t="array" ref="C1282">IF(ISNA(VLOOKUP(A1282&amp;I1282&amp;"1",IF({1,0},'8.1论文（前端查询） 需要导入-待处理)'!E:E&amp;'8.1论文（前端查询） 需要导入-待处理)'!G:G&amp;'8.1论文（前端查询） 需要导入-待处理)'!K:K,'8.1论文（前端查询） 需要导入-待处理)'!B:B),2,)),VLOOKUP(A1282,IF({1,0},'8.1论文（前端查询） 需要导入-待处理)'!E:E,'8.1论文（前端查询） 需要导入-待处理)'!B:B),2,),VLOOKUP(A1282&amp;I1282&amp;"1",IF({1,0},'8.1论文（前端查询） 需要导入-待处理)'!E:E&amp;'8.1论文（前端查询） 需要导入-待处理)'!G:G&amp;'8.1论文（前端查询） 需要导入-待处理)'!K:K,'8.1论文（前端查询） 需要导入-待处理)'!B:B),2,))</f>
        <v>吴大兵</v>
      </c>
      <c r="D1282" t="str">
        <f>VLOOKUP(C1282,[1]Sheet1!$A:$B,2,)</f>
        <v>wudabing</v>
      </c>
      <c r="E1282" s="1" t="s">
        <v>523</v>
      </c>
      <c r="F1282" t="str">
        <f t="array" ref="F1282">IF(VLOOKUP(A1282&amp;I1282,IF({1,0},'8.1论文（前端查询） 需要导入-待处理)'!E:E&amp;'8.1论文（前端查询） 需要导入-待处理)'!G:G,'8.1论文（前端查询） 需要导入-待处理)'!J:J),2,)="1","独立完成","合作完成")</f>
        <v>合作完成</v>
      </c>
      <c r="G1282" t="str">
        <f t="array" ref="G1282">VLOOKUP(A1282&amp;I1282,IF({1,0},'8.1论文（前端查询） 需要导入-待处理)'!E:E&amp;'8.1论文（前端查询） 需要导入-待处理)'!G:G,'8.1论文（前端查询） 需要导入-待处理)'!A:A),2,)</f>
        <v>2017</v>
      </c>
      <c r="H1282" t="str">
        <f>VLOOKUP(T1282,刊物分数!A:D,3,1)</f>
        <v>一般期刊、公开出版的论文集</v>
      </c>
      <c r="I1282" t="s">
        <v>142</v>
      </c>
      <c r="J1282" t="str">
        <f t="array" ref="J1282">VLOOKUP(A1282&amp;I1282,IF({1,0},'8.1论文（前端查询） 需要导入-待处理)'!E:E&amp;'8.1论文（前端查询） 需要导入-待处理)'!G:G,'8.1论文（前端查询） 需要导入-待处理)'!I:I),2,)</f>
        <v>2017-11-04 </v>
      </c>
      <c r="K1282" t="str">
        <f t="array" ref="K1282">VLOOKUP(A1282&amp;I1282,IF({1,0},'8.1论文（前端查询） 需要导入-待处理)'!E:E&amp;'8.1论文（前端查询） 需要导入-待处理)'!G:G,'8.1论文（前端查询） 需要导入-待处理)'!H:H),2,)</f>
        <v>0.46</v>
      </c>
      <c r="L1282" t="s">
        <v>27</v>
      </c>
      <c r="M1282" t="s">
        <v>527</v>
      </c>
      <c r="N1282" t="s">
        <v>29</v>
      </c>
      <c r="R1282" t="str">
        <f>CONCATENATE(E1282,"(",VLOOKUP(H1282,刊物分数!C:D,2,)*70%,")")</f>
        <v>wudabing(14)</v>
      </c>
      <c r="T1282">
        <v>12</v>
      </c>
    </row>
    <row r="1283" hidden="1" spans="1:20">
      <c r="A1283" t="s">
        <v>3456</v>
      </c>
      <c r="B1283" s="9" t="s">
        <v>430</v>
      </c>
      <c r="C1283" t="str">
        <f t="array" ref="C1283">IF(ISNA(VLOOKUP(A1283&amp;I1283&amp;"1",IF({1,0},'8.1论文（前端查询） 需要导入-待处理)'!E:E&amp;'8.1论文（前端查询） 需要导入-待处理)'!G:G&amp;'8.1论文（前端查询） 需要导入-待处理)'!K:K,'8.1论文（前端查询） 需要导入-待处理)'!B:B),2,)),VLOOKUP(A1283,IF({1,0},'8.1论文（前端查询） 需要导入-待处理)'!E:E,'8.1论文（前端查询） 需要导入-待处理)'!B:B),2,),VLOOKUP(A1283&amp;I1283&amp;"1",IF({1,0},'8.1论文（前端查询） 需要导入-待处理)'!E:E&amp;'8.1论文（前端查询） 需要导入-待处理)'!G:G&amp;'8.1论文（前端查询） 需要导入-待处理)'!K:K,'8.1论文（前端查询） 需要导入-待处理)'!B:B),2,))</f>
        <v>吴大兵</v>
      </c>
      <c r="D1283" t="str">
        <f>VLOOKUP(C1283,[1]Sheet1!$A:$B,2,)</f>
        <v>wudabing</v>
      </c>
      <c r="E1283" s="1" t="s">
        <v>523</v>
      </c>
      <c r="F1283" t="str">
        <f t="array" ref="F1283">IF(VLOOKUP(A1283&amp;I1283,IF({1,0},'8.1论文（前端查询） 需要导入-待处理)'!E:E&amp;'8.1论文（前端查询） 需要导入-待处理)'!G:G,'8.1论文（前端查询） 需要导入-待处理)'!J:J),2,)="1","独立完成","合作完成")</f>
        <v>合作完成</v>
      </c>
      <c r="G1283" t="str">
        <f t="array" ref="G1283">VLOOKUP(A1283&amp;I1283,IF({1,0},'8.1论文（前端查询） 需要导入-待处理)'!E:E&amp;'8.1论文（前端查询） 需要导入-待处理)'!G:G,'8.1论文（前端查询） 需要导入-待处理)'!A:A),2,)</f>
        <v>2017</v>
      </c>
      <c r="H1283" t="str">
        <f>VLOOKUP(T1283,刊物分数!A:D,3,1)</f>
        <v>一般期刊、公开出版的论文集</v>
      </c>
      <c r="I1283" t="s">
        <v>430</v>
      </c>
      <c r="J1283" t="str">
        <f t="array" ref="J1283">VLOOKUP(A1283&amp;I1283,IF({1,0},'8.1论文（前端查询） 需要导入-待处理)'!E:E&amp;'8.1论文（前端查询） 需要导入-待处理)'!G:G,'8.1论文（前端查询） 需要导入-待处理)'!I:I),2,)</f>
        <v>2017-10-31 </v>
      </c>
      <c r="K1283" t="str">
        <f t="array" ref="K1283">VLOOKUP(A1283&amp;I1283,IF({1,0},'8.1论文（前端查询） 需要导入-待处理)'!E:E&amp;'8.1论文（前端查询） 需要导入-待处理)'!G:G,'8.1论文（前端查询） 需要导入-待处理)'!H:H),2,)</f>
        <v>0.98</v>
      </c>
      <c r="L1283" t="s">
        <v>27</v>
      </c>
      <c r="M1283" t="s">
        <v>527</v>
      </c>
      <c r="N1283" t="s">
        <v>29</v>
      </c>
      <c r="R1283" t="str">
        <f>CONCATENATE(E1283,"(",VLOOKUP(H1283,刊物分数!C:D,2,)*70%,")")</f>
        <v>wudabing(14)</v>
      </c>
      <c r="T1283">
        <v>9</v>
      </c>
    </row>
    <row r="1284" hidden="1" spans="1:20">
      <c r="A1284" t="s">
        <v>3457</v>
      </c>
      <c r="B1284" s="9" t="s">
        <v>3458</v>
      </c>
      <c r="C1284" t="str">
        <f t="array" ref="C1284">IF(ISNA(VLOOKUP(A1284&amp;I1284&amp;"1",IF({1,0},'8.1论文（前端查询） 需要导入-待处理)'!E:E&amp;'8.1论文（前端查询） 需要导入-待处理)'!G:G&amp;'8.1论文（前端查询） 需要导入-待处理)'!K:K,'8.1论文（前端查询） 需要导入-待处理)'!B:B),2,)),VLOOKUP(A1284,IF({1,0},'8.1论文（前端查询） 需要导入-待处理)'!E:E,'8.1论文（前端查询） 需要导入-待处理)'!B:B),2,),VLOOKUP(A1284&amp;I1284&amp;"1",IF({1,0},'8.1论文（前端查询） 需要导入-待处理)'!E:E&amp;'8.1论文（前端查询） 需要导入-待处理)'!G:G&amp;'8.1论文（前端查询） 需要导入-待处理)'!K:K,'8.1论文（前端查询） 需要导入-待处理)'!B:B),2,))</f>
        <v>吴大兵</v>
      </c>
      <c r="D1284" t="str">
        <f>VLOOKUP(C1284,[1]Sheet1!$A:$B,2,)</f>
        <v>wudabing</v>
      </c>
      <c r="E1284" s="1" t="s">
        <v>523</v>
      </c>
      <c r="F1284" t="str">
        <f t="array" ref="F1284">IF(VLOOKUP(A1284&amp;I1284,IF({1,0},'8.1论文（前端查询） 需要导入-待处理)'!E:E&amp;'8.1论文（前端查询） 需要导入-待处理)'!G:G,'8.1论文（前端查询） 需要导入-待处理)'!J:J),2,)="1","独立完成","合作完成")</f>
        <v>合作完成</v>
      </c>
      <c r="G1284" t="str">
        <f t="array" ref="G1284">VLOOKUP(A1284&amp;I1284,IF({1,0},'8.1论文（前端查询） 需要导入-待处理)'!E:E&amp;'8.1论文（前端查询） 需要导入-待处理)'!G:G,'8.1论文（前端查询） 需要导入-待处理)'!A:A),2,)</f>
        <v>2017</v>
      </c>
      <c r="H1284" t="str">
        <f>VLOOKUP(T1284,刊物分数!A:D,3,1)</f>
        <v>一般期刊、公开出版的论文集</v>
      </c>
      <c r="I1284" t="s">
        <v>3458</v>
      </c>
      <c r="J1284" t="str">
        <f t="array" ref="J1284">VLOOKUP(A1284&amp;I1284,IF({1,0},'8.1论文（前端查询） 需要导入-待处理)'!E:E&amp;'8.1论文（前端查询） 需要导入-待处理)'!G:G,'8.1论文（前端查询） 需要导入-待处理)'!I:I),2,)</f>
        <v>2017-01-31 </v>
      </c>
      <c r="K1284" t="str">
        <f t="array" ref="K1284">VLOOKUP(A1284&amp;I1284,IF({1,0},'8.1论文（前端查询） 需要导入-待处理)'!E:E&amp;'8.1论文（前端查询） 需要导入-待处理)'!G:G,'8.1论文（前端查询） 需要导入-待处理)'!H:H),2,)</f>
        <v>1.1</v>
      </c>
      <c r="L1284" t="s">
        <v>27</v>
      </c>
      <c r="M1284" t="s">
        <v>527</v>
      </c>
      <c r="N1284" t="s">
        <v>29</v>
      </c>
      <c r="R1284" t="str">
        <f>CONCATENATE(E1284,"(",VLOOKUP(H1284,刊物分数!C:D,2,)*70%,")")</f>
        <v>wudabing(14)</v>
      </c>
      <c r="T1284">
        <v>9</v>
      </c>
    </row>
    <row r="1285" hidden="1" spans="1:20">
      <c r="A1285" t="s">
        <v>3460</v>
      </c>
      <c r="B1285" s="9" t="s">
        <v>3461</v>
      </c>
      <c r="C1285" t="str">
        <f t="array" ref="C1285">IF(ISNA(VLOOKUP(A1285&amp;I1285&amp;"1",IF({1,0},'8.1论文（前端查询） 需要导入-待处理)'!E:E&amp;'8.1论文（前端查询） 需要导入-待处理)'!G:G&amp;'8.1论文（前端查询） 需要导入-待处理)'!K:K,'8.1论文（前端查询） 需要导入-待处理)'!B:B),2,)),VLOOKUP(A1285,IF({1,0},'8.1论文（前端查询） 需要导入-待处理)'!E:E,'8.1论文（前端查询） 需要导入-待处理)'!B:B),2,),VLOOKUP(A1285&amp;I1285&amp;"1",IF({1,0},'8.1论文（前端查询） 需要导入-待处理)'!E:E&amp;'8.1论文（前端查询） 需要导入-待处理)'!G:G&amp;'8.1论文（前端查询） 需要导入-待处理)'!K:K,'8.1论文（前端查询） 需要导入-待处理)'!B:B),2,))</f>
        <v>吴大兵</v>
      </c>
      <c r="D1285" t="str">
        <f>VLOOKUP(C1285,[1]Sheet1!$A:$B,2,)</f>
        <v>wudabing</v>
      </c>
      <c r="E1285" s="1" t="s">
        <v>523</v>
      </c>
      <c r="F1285" t="str">
        <f t="array" ref="F1285">IF(VLOOKUP(A1285&amp;I1285,IF({1,0},'8.1论文（前端查询） 需要导入-待处理)'!E:E&amp;'8.1论文（前端查询） 需要导入-待处理)'!G:G,'8.1论文（前端查询） 需要导入-待处理)'!J:J),2,)="1","独立完成","合作完成")</f>
        <v>合作完成</v>
      </c>
      <c r="G1285" t="str">
        <f t="array" ref="G1285">VLOOKUP(A1285&amp;I1285,IF({1,0},'8.1论文（前端查询） 需要导入-待处理)'!E:E&amp;'8.1论文（前端查询） 需要导入-待处理)'!G:G,'8.1论文（前端查询） 需要导入-待处理)'!A:A),2,)</f>
        <v>2017</v>
      </c>
      <c r="H1285" t="str">
        <f>VLOOKUP(T1285,刊物分数!A:D,3,1)</f>
        <v>一般核心期刊</v>
      </c>
      <c r="I1285" t="s">
        <v>3461</v>
      </c>
      <c r="J1285" t="str">
        <f t="array" ref="J1285">VLOOKUP(A1285&amp;I1285,IF({1,0},'8.1论文（前端查询） 需要导入-待处理)'!E:E&amp;'8.1论文（前端查询） 需要导入-待处理)'!G:G,'8.1论文（前端查询） 需要导入-待处理)'!I:I),2,)</f>
        <v>2017-03-31 </v>
      </c>
      <c r="K1285" t="str">
        <f t="array" ref="K1285">VLOOKUP(A1285&amp;I1285,IF({1,0},'8.1论文（前端查询） 需要导入-待处理)'!E:E&amp;'8.1论文（前端查询） 需要导入-待处理)'!G:G,'8.1论文（前端查询） 需要导入-待处理)'!H:H),2,)</f>
        <v>1.1</v>
      </c>
      <c r="L1285" t="s">
        <v>27</v>
      </c>
      <c r="M1285" t="s">
        <v>527</v>
      </c>
      <c r="N1285" t="s">
        <v>29</v>
      </c>
      <c r="R1285" t="str">
        <f>CONCATENATE(E1285,"(",VLOOKUP(H1285,刊物分数!C:D,2,)*70%,")")</f>
        <v>wudabing(42)</v>
      </c>
      <c r="T1285">
        <v>60</v>
      </c>
    </row>
    <row r="1286" hidden="1" spans="1:20">
      <c r="A1286" t="s">
        <v>3462</v>
      </c>
      <c r="B1286" s="9" t="s">
        <v>3463</v>
      </c>
      <c r="C1286" t="str">
        <f t="array" ref="C1286">IF(ISNA(VLOOKUP(A1286&amp;I1286&amp;"1",IF({1,0},'8.1论文（前端查询） 需要导入-待处理)'!E:E&amp;'8.1论文（前端查询） 需要导入-待处理)'!G:G&amp;'8.1论文（前端查询） 需要导入-待处理)'!K:K,'8.1论文（前端查询） 需要导入-待处理)'!B:B),2,)),VLOOKUP(A1286,IF({1,0},'8.1论文（前端查询） 需要导入-待处理)'!E:E,'8.1论文（前端查询） 需要导入-待处理)'!B:B),2,),VLOOKUP(A1286&amp;I1286&amp;"1",IF({1,0},'8.1论文（前端查询） 需要导入-待处理)'!E:E&amp;'8.1论文（前端查询） 需要导入-待处理)'!G:G&amp;'8.1论文（前端查询） 需要导入-待处理)'!K:K,'8.1论文（前端查询） 需要导入-待处理)'!B:B),2,))</f>
        <v>吴大兵</v>
      </c>
      <c r="D1286" t="str">
        <f>VLOOKUP(C1286,[1]Sheet1!$A:$B,2,)</f>
        <v>wudabing</v>
      </c>
      <c r="E1286" s="1" t="s">
        <v>523</v>
      </c>
      <c r="F1286" t="str">
        <f t="array" ref="F1286">IF(VLOOKUP(A1286&amp;I1286,IF({1,0},'8.1论文（前端查询） 需要导入-待处理)'!E:E&amp;'8.1论文（前端查询） 需要导入-待处理)'!G:G,'8.1论文（前端查询） 需要导入-待处理)'!J:J),2,)="1","独立完成","合作完成")</f>
        <v>独立完成</v>
      </c>
      <c r="G1286" t="str">
        <f t="array" ref="G1286">VLOOKUP(A1286&amp;I1286,IF({1,0},'8.1论文（前端查询） 需要导入-待处理)'!E:E&amp;'8.1论文（前端查询） 需要导入-待处理)'!G:G,'8.1论文（前端查询） 需要导入-待处理)'!A:A),2,)</f>
        <v>2017</v>
      </c>
      <c r="H1286" t="str">
        <f>VLOOKUP(T1286,刊物分数!A:D,3,1)</f>
        <v>一般期刊、公开出版的论文集</v>
      </c>
      <c r="I1286" t="s">
        <v>3463</v>
      </c>
      <c r="J1286" t="str">
        <f t="array" ref="J1286">VLOOKUP(A1286&amp;I1286,IF({1,0},'8.1论文（前端查询） 需要导入-待处理)'!E:E&amp;'8.1论文（前端查询） 需要导入-待处理)'!G:G,'8.1论文（前端查询） 需要导入-待处理)'!I:I),2,)</f>
        <v>2017-03-31 </v>
      </c>
      <c r="K1286" t="str">
        <f t="array" ref="K1286">VLOOKUP(A1286&amp;I1286,IF({1,0},'8.1论文（前端查询） 需要导入-待处理)'!E:E&amp;'8.1论文（前端查询） 需要导入-待处理)'!G:G,'8.1论文（前端查询） 需要导入-待处理)'!H:H),2,)</f>
        <v>0.87</v>
      </c>
      <c r="L1286" t="s">
        <v>27</v>
      </c>
      <c r="M1286" t="s">
        <v>527</v>
      </c>
      <c r="N1286" t="s">
        <v>29</v>
      </c>
      <c r="R1286" t="str">
        <f>CONCATENATE(E1286,"(",VLOOKUP(H1286,刊物分数!C:D,2,)*70%,")")</f>
        <v>wudabing(14)</v>
      </c>
      <c r="T1286">
        <v>20</v>
      </c>
    </row>
    <row r="1287" hidden="1" spans="1:20">
      <c r="A1287" t="s">
        <v>3464</v>
      </c>
      <c r="B1287" s="9" t="s">
        <v>3465</v>
      </c>
      <c r="C1287" t="str">
        <f t="array" ref="C1287">IF(ISNA(VLOOKUP(A1287&amp;I1287&amp;"1",IF({1,0},'8.1论文（前端查询） 需要导入-待处理)'!E:E&amp;'8.1论文（前端查询） 需要导入-待处理)'!G:G&amp;'8.1论文（前端查询） 需要导入-待处理)'!K:K,'8.1论文（前端查询） 需要导入-待处理)'!B:B),2,)),VLOOKUP(A1287,IF({1,0},'8.1论文（前端查询） 需要导入-待处理)'!E:E,'8.1论文（前端查询） 需要导入-待处理)'!B:B),2,),VLOOKUP(A1287&amp;I1287&amp;"1",IF({1,0},'8.1论文（前端查询） 需要导入-待处理)'!E:E&amp;'8.1论文（前端查询） 需要导入-待处理)'!G:G&amp;'8.1论文（前端查询） 需要导入-待处理)'!K:K,'8.1论文（前端查询） 需要导入-待处理)'!B:B),2,))</f>
        <v>吴大兵</v>
      </c>
      <c r="D1287" t="str">
        <f>VLOOKUP(C1287,[1]Sheet1!$A:$B,2,)</f>
        <v>wudabing</v>
      </c>
      <c r="E1287" s="1" t="s">
        <v>523</v>
      </c>
      <c r="F1287" t="str">
        <f t="array" ref="F1287">IF(VLOOKUP(A1287&amp;I1287,IF({1,0},'8.1论文（前端查询） 需要导入-待处理)'!E:E&amp;'8.1论文（前端查询） 需要导入-待处理)'!G:G,'8.1论文（前端查询） 需要导入-待处理)'!J:J),2,)="1","独立完成","合作完成")</f>
        <v>合作完成</v>
      </c>
      <c r="G1287" t="str">
        <f t="array" ref="G1287">VLOOKUP(A1287&amp;I1287,IF({1,0},'8.1论文（前端查询） 需要导入-待处理)'!E:E&amp;'8.1论文（前端查询） 需要导入-待处理)'!G:G,'8.1论文（前端查询） 需要导入-待处理)'!A:A),2,)</f>
        <v>2017</v>
      </c>
      <c r="H1287" t="str">
        <f>VLOOKUP(T1287,刊物分数!A:D,3,1)</f>
        <v>一般期刊、公开出版的论文集</v>
      </c>
      <c r="I1287" t="s">
        <v>3465</v>
      </c>
      <c r="J1287" t="str">
        <f t="array" ref="J1287">VLOOKUP(A1287&amp;I1287,IF({1,0},'8.1论文（前端查询） 需要导入-待处理)'!E:E&amp;'8.1论文（前端查询） 需要导入-待处理)'!G:G,'8.1论文（前端查询） 需要导入-待处理)'!I:I),2,)</f>
        <v>2017-07-31 </v>
      </c>
      <c r="K1287" t="str">
        <f t="array" ref="K1287">VLOOKUP(A1287&amp;I1287,IF({1,0},'8.1论文（前端查询） 需要导入-待处理)'!E:E&amp;'8.1论文（前端查询） 需要导入-待处理)'!G:G,'8.1论文（前端查询） 需要导入-待处理)'!H:H),2,)</f>
        <v>0.78</v>
      </c>
      <c r="L1287" t="s">
        <v>27</v>
      </c>
      <c r="M1287" t="s">
        <v>527</v>
      </c>
      <c r="N1287" t="s">
        <v>29</v>
      </c>
      <c r="R1287" t="str">
        <f>CONCATENATE(E1287,"(",VLOOKUP(H1287,刊物分数!C:D,2,)*70%,")")</f>
        <v>wudabing(14)</v>
      </c>
      <c r="T1287">
        <v>9</v>
      </c>
    </row>
    <row r="1288" hidden="1" spans="1:20">
      <c r="A1288" t="s">
        <v>3467</v>
      </c>
      <c r="B1288" s="9" t="s">
        <v>3468</v>
      </c>
      <c r="C1288" t="str">
        <f t="array" ref="C1288">IF(ISNA(VLOOKUP(A1288&amp;I1288&amp;"1",IF({1,0},'8.1论文（前端查询） 需要导入-待处理)'!E:E&amp;'8.1论文（前端查询） 需要导入-待处理)'!G:G&amp;'8.1论文（前端查询） 需要导入-待处理)'!K:K,'8.1论文（前端查询） 需要导入-待处理)'!B:B),2,)),VLOOKUP(A1288,IF({1,0},'8.1论文（前端查询） 需要导入-待处理)'!E:E,'8.1论文（前端查询） 需要导入-待处理)'!B:B),2,),VLOOKUP(A1288&amp;I1288&amp;"1",IF({1,0},'8.1论文（前端查询） 需要导入-待处理)'!E:E&amp;'8.1论文（前端查询） 需要导入-待处理)'!G:G&amp;'8.1论文（前端查询） 需要导入-待处理)'!K:K,'8.1论文（前端查询） 需要导入-待处理)'!B:B),2,))</f>
        <v>吴大兵</v>
      </c>
      <c r="D1288" t="str">
        <f>VLOOKUP(C1288,[1]Sheet1!$A:$B,2,)</f>
        <v>wudabing</v>
      </c>
      <c r="E1288" s="1" t="s">
        <v>523</v>
      </c>
      <c r="F1288" t="str">
        <f t="array" ref="F1288">IF(VLOOKUP(A1288&amp;I1288,IF({1,0},'8.1论文（前端查询） 需要导入-待处理)'!E:E&amp;'8.1论文（前端查询） 需要导入-待处理)'!G:G,'8.1论文（前端查询） 需要导入-待处理)'!J:J),2,)="1","独立完成","合作完成")</f>
        <v>独立完成</v>
      </c>
      <c r="G1288" t="str">
        <f t="array" ref="G1288">VLOOKUP(A1288&amp;I1288,IF({1,0},'8.1论文（前端查询） 需要导入-待处理)'!E:E&amp;'8.1论文（前端查询） 需要导入-待处理)'!G:G,'8.1论文（前端查询） 需要导入-待处理)'!A:A),2,)</f>
        <v>2017</v>
      </c>
      <c r="H1288" t="str">
        <f>VLOOKUP(T1288,刊物分数!A:D,3,1)</f>
        <v>一般期刊、公开出版的论文集</v>
      </c>
      <c r="I1288" t="s">
        <v>3468</v>
      </c>
      <c r="J1288" t="str">
        <f t="array" ref="J1288">VLOOKUP(A1288&amp;I1288,IF({1,0},'8.1论文（前端查询） 需要导入-待处理)'!E:E&amp;'8.1论文（前端查询） 需要导入-待处理)'!G:G,'8.1论文（前端查询） 需要导入-待处理)'!I:I),2,)</f>
        <v>2017-08-30 </v>
      </c>
      <c r="K1288" t="str">
        <f t="array" ref="K1288">VLOOKUP(A1288&amp;I1288,IF({1,0},'8.1论文（前端查询） 需要导入-待处理)'!E:E&amp;'8.1论文（前端查询） 需要导入-待处理)'!G:G,'8.1论文（前端查询） 需要导入-待处理)'!H:H),2,)</f>
        <v>0.86</v>
      </c>
      <c r="L1288" t="s">
        <v>27</v>
      </c>
      <c r="M1288" t="s">
        <v>527</v>
      </c>
      <c r="N1288" t="s">
        <v>29</v>
      </c>
      <c r="R1288" t="str">
        <f>CONCATENATE(E1288,"(",VLOOKUP(H1288,刊物分数!C:D,2,)*70%,")")</f>
        <v>wudabing(14)</v>
      </c>
      <c r="T1288">
        <v>20</v>
      </c>
    </row>
    <row r="1289" hidden="1" spans="1:20">
      <c r="A1289" t="s">
        <v>3469</v>
      </c>
      <c r="B1289" s="9" t="s">
        <v>1884</v>
      </c>
      <c r="C1289" t="str">
        <f t="array" ref="C1289">IF(ISNA(VLOOKUP(A1289&amp;I1289&amp;"1",IF({1,0},'8.1论文（前端查询） 需要导入-待处理)'!E:E&amp;'8.1论文（前端查询） 需要导入-待处理)'!G:G&amp;'8.1论文（前端查询） 需要导入-待处理)'!K:K,'8.1论文（前端查询） 需要导入-待处理)'!B:B),2,)),VLOOKUP(A1289,IF({1,0},'8.1论文（前端查询） 需要导入-待处理)'!E:E,'8.1论文（前端查询） 需要导入-待处理)'!B:B),2,),VLOOKUP(A1289&amp;I1289&amp;"1",IF({1,0},'8.1论文（前端查询） 需要导入-待处理)'!E:E&amp;'8.1论文（前端查询） 需要导入-待处理)'!G:G&amp;'8.1论文（前端查询） 需要导入-待处理)'!K:K,'8.1论文（前端查询） 需要导入-待处理)'!B:B),2,))</f>
        <v>吴大兵</v>
      </c>
      <c r="D1289" t="str">
        <f>VLOOKUP(C1289,[1]Sheet1!$A:$B,2,)</f>
        <v>wudabing</v>
      </c>
      <c r="E1289" s="1" t="s">
        <v>523</v>
      </c>
      <c r="F1289" t="str">
        <f t="array" ref="F1289">IF(VLOOKUP(A1289&amp;I1289,IF({1,0},'8.1论文（前端查询） 需要导入-待处理)'!E:E&amp;'8.1论文（前端查询） 需要导入-待处理)'!G:G,'8.1论文（前端查询） 需要导入-待处理)'!J:J),2,)="1","独立完成","合作完成")</f>
        <v>独立完成</v>
      </c>
      <c r="G1289" t="str">
        <f t="array" ref="G1289">VLOOKUP(A1289&amp;I1289,IF({1,0},'8.1论文（前端查询） 需要导入-待处理)'!E:E&amp;'8.1论文（前端查询） 需要导入-待处理)'!G:G,'8.1论文（前端查询） 需要导入-待处理)'!A:A),2,)</f>
        <v>2017</v>
      </c>
      <c r="H1289" t="str">
        <f>VLOOKUP(T1289,刊物分数!A:D,3,1)</f>
        <v>一般期刊、公开出版的论文集</v>
      </c>
      <c r="I1289" t="s">
        <v>1884</v>
      </c>
      <c r="J1289" t="str">
        <f t="array" ref="J1289">VLOOKUP(A1289&amp;I1289,IF({1,0},'8.1论文（前端查询） 需要导入-待处理)'!E:E&amp;'8.1论文（前端查询） 需要导入-待处理)'!G:G,'8.1论文（前端查询） 需要导入-待处理)'!I:I),2,)</f>
        <v>2016-12-31 </v>
      </c>
      <c r="K1289" t="str">
        <f t="array" ref="K1289">VLOOKUP(A1289&amp;I1289,IF({1,0},'8.1论文（前端查询） 需要导入-待处理)'!E:E&amp;'8.1论文（前端查询） 需要导入-待处理)'!G:G,'8.1论文（前端查询） 需要导入-待处理)'!H:H),2,)</f>
        <v>0.3</v>
      </c>
      <c r="L1289" t="s">
        <v>27</v>
      </c>
      <c r="M1289" t="s">
        <v>527</v>
      </c>
      <c r="N1289" t="s">
        <v>29</v>
      </c>
      <c r="R1289" t="str">
        <f>CONCATENATE(E1289,"(",VLOOKUP(H1289,刊物分数!C:D,2,)*70%,")")</f>
        <v>wudabing(14)</v>
      </c>
      <c r="T1289">
        <v>10</v>
      </c>
    </row>
    <row r="1290" hidden="1" spans="1:20">
      <c r="A1290" t="s">
        <v>3471</v>
      </c>
      <c r="B1290" s="9" t="s">
        <v>3472</v>
      </c>
      <c r="C1290" t="str">
        <f t="array" ref="C1290">IF(ISNA(VLOOKUP(A1290&amp;I1290&amp;"1",IF({1,0},'8.1论文（前端查询） 需要导入-待处理)'!E:E&amp;'8.1论文（前端查询） 需要导入-待处理)'!G:G&amp;'8.1论文（前端查询） 需要导入-待处理)'!K:K,'8.1论文（前端查询） 需要导入-待处理)'!B:B),2,)),VLOOKUP(A1290,IF({1,0},'8.1论文（前端查询） 需要导入-待处理)'!E:E,'8.1论文（前端查询） 需要导入-待处理)'!B:B),2,),VLOOKUP(A1290&amp;I1290&amp;"1",IF({1,0},'8.1论文（前端查询） 需要导入-待处理)'!E:E&amp;'8.1论文（前端查询） 需要导入-待处理)'!G:G&amp;'8.1论文（前端查询） 需要导入-待处理)'!K:K,'8.1论文（前端查询） 需要导入-待处理)'!B:B),2,))</f>
        <v>吴静</v>
      </c>
      <c r="D1290" t="str">
        <f>VLOOKUP(C1290,[1]Sheet1!$A:$B,2,)</f>
        <v>wujing</v>
      </c>
      <c r="E1290" s="1" t="s">
        <v>539</v>
      </c>
      <c r="F1290" t="str">
        <f t="array" ref="F1290">IF(VLOOKUP(A1290&amp;I1290,IF({1,0},'8.1论文（前端查询） 需要导入-待处理)'!E:E&amp;'8.1论文（前端查询） 需要导入-待处理)'!G:G,'8.1论文（前端查询） 需要导入-待处理)'!J:J),2,)="1","独立完成","合作完成")</f>
        <v>独立完成</v>
      </c>
      <c r="G1290" t="str">
        <f t="array" ref="G1290">VLOOKUP(A1290&amp;I1290,IF({1,0},'8.1论文（前端查询） 需要导入-待处理)'!E:E&amp;'8.1论文（前端查询） 需要导入-待处理)'!G:G,'8.1论文（前端查询） 需要导入-待处理)'!A:A),2,)</f>
        <v>2017</v>
      </c>
      <c r="H1290" t="str">
        <f>VLOOKUP(T1290,刊物分数!A:D,3,1)</f>
        <v>一般期刊、公开出版的论文集</v>
      </c>
      <c r="I1290" t="s">
        <v>3472</v>
      </c>
      <c r="J1290" t="str">
        <f t="array" ref="J1290">VLOOKUP(A1290&amp;I1290,IF({1,0},'8.1论文（前端查询） 需要导入-待处理)'!E:E&amp;'8.1论文（前端查询） 需要导入-待处理)'!G:G,'8.1论文（前端查询） 需要导入-待处理)'!I:I),2,)</f>
        <v>2017-08-16 </v>
      </c>
      <c r="K1290" t="str">
        <f t="array" ref="K1290">VLOOKUP(A1290&amp;I1290,IF({1,0},'8.1论文（前端查询） 需要导入-待处理)'!E:E&amp;'8.1论文（前端查询） 需要导入-待处理)'!G:G,'8.1论文（前端查询） 需要导入-待处理)'!H:H),2,)</f>
        <v>0.5</v>
      </c>
      <c r="L1290" t="s">
        <v>27</v>
      </c>
      <c r="M1290" t="s">
        <v>542</v>
      </c>
      <c r="N1290" t="s">
        <v>29</v>
      </c>
      <c r="R1290" t="str">
        <f>CONCATENATE(E1290,"(",VLOOKUP(H1290,刊物分数!C:D,2,)*70%,")")</f>
        <v>wujing(14)</v>
      </c>
      <c r="T1290">
        <v>10</v>
      </c>
    </row>
    <row r="1291" hidden="1" spans="1:20">
      <c r="A1291" t="s">
        <v>3473</v>
      </c>
      <c r="B1291" s="9" t="s">
        <v>3474</v>
      </c>
      <c r="C1291" t="str">
        <f t="array" ref="C1291">IF(ISNA(VLOOKUP(A1291&amp;I1291&amp;"1",IF({1,0},'8.1论文（前端查询） 需要导入-待处理)'!E:E&amp;'8.1论文（前端查询） 需要导入-待处理)'!G:G&amp;'8.1论文（前端查询） 需要导入-待处理)'!K:K,'8.1论文（前端查询） 需要导入-待处理)'!B:B),2,)),VLOOKUP(A1291,IF({1,0},'8.1论文（前端查询） 需要导入-待处理)'!E:E,'8.1论文（前端查询） 需要导入-待处理)'!B:B),2,),VLOOKUP(A1291&amp;I1291&amp;"1",IF({1,0},'8.1论文（前端查询） 需要导入-待处理)'!E:E&amp;'8.1论文（前端查询） 需要导入-待处理)'!G:G&amp;'8.1论文（前端查询） 需要导入-待处理)'!K:K,'8.1论文（前端查询） 需要导入-待处理)'!B:B),2,))</f>
        <v>吴静</v>
      </c>
      <c r="D1291" t="str">
        <f>VLOOKUP(C1291,[1]Sheet1!$A:$B,2,)</f>
        <v>wujing</v>
      </c>
      <c r="E1291" s="1" t="s">
        <v>539</v>
      </c>
      <c r="F1291" t="str">
        <f t="array" ref="F1291">IF(VLOOKUP(A1291&amp;I1291,IF({1,0},'8.1论文（前端查询） 需要导入-待处理)'!E:E&amp;'8.1论文（前端查询） 需要导入-待处理)'!G:G,'8.1论文（前端查询） 需要导入-待处理)'!J:J),2,)="1","独立完成","合作完成")</f>
        <v>独立完成</v>
      </c>
      <c r="G1291" t="str">
        <f t="array" ref="G1291">VLOOKUP(A1291&amp;I1291,IF({1,0},'8.1论文（前端查询） 需要导入-待处理)'!E:E&amp;'8.1论文（前端查询） 需要导入-待处理)'!G:G,'8.1论文（前端查询） 需要导入-待处理)'!A:A),2,)</f>
        <v>2017</v>
      </c>
      <c r="H1291" t="str">
        <f>VLOOKUP(T1291,刊物分数!A:D,3,1)</f>
        <v>一般期刊、公开出版的论文集</v>
      </c>
      <c r="I1291" t="s">
        <v>3474</v>
      </c>
      <c r="J1291" t="str">
        <f t="array" ref="J1291">VLOOKUP(A1291&amp;I1291,IF({1,0},'8.1论文（前端查询） 需要导入-待处理)'!E:E&amp;'8.1论文（前端查询） 需要导入-待处理)'!G:G,'8.1论文（前端查询） 需要导入-待处理)'!I:I),2,)</f>
        <v>2017-01-27 </v>
      </c>
      <c r="K1291" t="str">
        <f t="array" ref="K1291">VLOOKUP(A1291&amp;I1291,IF({1,0},'8.1论文（前端查询） 需要导入-待处理)'!E:E&amp;'8.1论文（前端查询） 需要导入-待处理)'!G:G,'8.1论文（前端查询） 需要导入-待处理)'!H:H),2,)</f>
        <v>0.5</v>
      </c>
      <c r="L1291" t="s">
        <v>27</v>
      </c>
      <c r="M1291" t="s">
        <v>542</v>
      </c>
      <c r="N1291" t="s">
        <v>29</v>
      </c>
      <c r="R1291" t="str">
        <f>CONCATENATE(E1291,"(",VLOOKUP(H1291,刊物分数!C:D,2,)*70%,")")</f>
        <v>wujing(14)</v>
      </c>
      <c r="T1291">
        <v>10</v>
      </c>
    </row>
    <row r="1292" hidden="1" spans="1:20">
      <c r="A1292" t="s">
        <v>3476</v>
      </c>
      <c r="B1292" s="9" t="s">
        <v>1874</v>
      </c>
      <c r="C1292" t="str">
        <f t="array" ref="C1292">IF(ISNA(VLOOKUP(A1292&amp;I1292&amp;"1",IF({1,0},'8.1论文（前端查询） 需要导入-待处理)'!E:E&amp;'8.1论文（前端查询） 需要导入-待处理)'!G:G&amp;'8.1论文（前端查询） 需要导入-待处理)'!K:K,'8.1论文（前端查询） 需要导入-待处理)'!B:B),2,)),VLOOKUP(A1292,IF({1,0},'8.1论文（前端查询） 需要导入-待处理)'!E:E,'8.1论文（前端查询） 需要导入-待处理)'!B:B),2,),VLOOKUP(A1292&amp;I1292&amp;"1",IF({1,0},'8.1论文（前端查询） 需要导入-待处理)'!E:E&amp;'8.1论文（前端查询） 需要导入-待处理)'!G:G&amp;'8.1论文（前端查询） 需要导入-待处理)'!K:K,'8.1论文（前端查询） 需要导入-待处理)'!B:B),2,))</f>
        <v>吴静</v>
      </c>
      <c r="D1292" t="str">
        <f>VLOOKUP(C1292,[1]Sheet1!$A:$B,2,)</f>
        <v>wujing</v>
      </c>
      <c r="E1292" s="1" t="s">
        <v>539</v>
      </c>
      <c r="F1292" t="str">
        <f t="array" ref="F1292">IF(VLOOKUP(A1292&amp;I1292,IF({1,0},'8.1论文（前端查询） 需要导入-待处理)'!E:E&amp;'8.1论文（前端查询） 需要导入-待处理)'!G:G,'8.1论文（前端查询） 需要导入-待处理)'!J:J),2,)="1","独立完成","合作完成")</f>
        <v>独立完成</v>
      </c>
      <c r="G1292" t="str">
        <f t="array" ref="G1292">VLOOKUP(A1292&amp;I1292,IF({1,0},'8.1论文（前端查询） 需要导入-待处理)'!E:E&amp;'8.1论文（前端查询） 需要导入-待处理)'!G:G,'8.1论文（前端查询） 需要导入-待处理)'!A:A),2,)</f>
        <v>2017</v>
      </c>
      <c r="H1292" t="str">
        <f>VLOOKUP(T1292,刊物分数!A:D,3,1)</f>
        <v>一般期刊、公开出版的论文集</v>
      </c>
      <c r="I1292" t="s">
        <v>1874</v>
      </c>
      <c r="J1292" t="str">
        <f t="array" ref="J1292">VLOOKUP(A1292&amp;I1292,IF({1,0},'8.1论文（前端查询） 需要导入-待处理)'!E:E&amp;'8.1论文（前端查询） 需要导入-待处理)'!G:G,'8.1论文（前端查询） 需要导入-待处理)'!I:I),2,)</f>
        <v>2017-01-08 </v>
      </c>
      <c r="K1292" t="str">
        <f t="array" ref="K1292">VLOOKUP(A1292&amp;I1292,IF({1,0},'8.1论文（前端查询） 需要导入-待处理)'!E:E&amp;'8.1论文（前端查询） 需要导入-待处理)'!G:G,'8.1论文（前端查询） 需要导入-待处理)'!H:H),2,)</f>
        <v>0.5</v>
      </c>
      <c r="L1292" t="s">
        <v>27</v>
      </c>
      <c r="M1292" t="s">
        <v>542</v>
      </c>
      <c r="N1292" t="s">
        <v>29</v>
      </c>
      <c r="R1292" t="str">
        <f>CONCATENATE(E1292,"(",VLOOKUP(H1292,刊物分数!C:D,2,)*70%,")")</f>
        <v>wujing(14)</v>
      </c>
      <c r="T1292">
        <v>10</v>
      </c>
    </row>
    <row r="1293" hidden="1" spans="1:20">
      <c r="A1293" t="s">
        <v>3478</v>
      </c>
      <c r="B1293" s="9" t="s">
        <v>1821</v>
      </c>
      <c r="C1293" t="str">
        <f t="array" ref="C1293">IF(ISNA(VLOOKUP(A1293&amp;I1293&amp;"1",IF({1,0},'8.1论文（前端查询） 需要导入-待处理)'!E:E&amp;'8.1论文（前端查询） 需要导入-待处理)'!G:G&amp;'8.1论文（前端查询） 需要导入-待处理)'!K:K,'8.1论文（前端查询） 需要导入-待处理)'!B:B),2,)),VLOOKUP(A1293,IF({1,0},'8.1论文（前端查询） 需要导入-待处理)'!E:E,'8.1论文（前端查询） 需要导入-待处理)'!B:B),2,),VLOOKUP(A1293&amp;I1293&amp;"1",IF({1,0},'8.1论文（前端查询） 需要导入-待处理)'!E:E&amp;'8.1论文（前端查询） 需要导入-待处理)'!G:G&amp;'8.1论文（前端查询） 需要导入-待处理)'!K:K,'8.1论文（前端查询） 需要导入-待处理)'!B:B),2,))</f>
        <v>肖端</v>
      </c>
      <c r="D1293" t="str">
        <f>VLOOKUP(C1293,[1]Sheet1!$A:$B,2,)</f>
        <v>xiaoduan</v>
      </c>
      <c r="E1293" s="1" t="s">
        <v>3093</v>
      </c>
      <c r="F1293" t="str">
        <f t="array" ref="F1293">IF(VLOOKUP(A1293&amp;I1293,IF({1,0},'8.1论文（前端查询） 需要导入-待处理)'!E:E&amp;'8.1论文（前端查询） 需要导入-待处理)'!G:G,'8.1论文（前端查询） 需要导入-待处理)'!J:J),2,)="1","独立完成","合作完成")</f>
        <v>合作完成</v>
      </c>
      <c r="G1293" t="str">
        <f t="array" ref="G1293">VLOOKUP(A1293&amp;I1293,IF({1,0},'8.1论文（前端查询） 需要导入-待处理)'!E:E&amp;'8.1论文（前端查询） 需要导入-待处理)'!G:G,'8.1论文（前端查询） 需要导入-待处理)'!A:A),2,)</f>
        <v>2017</v>
      </c>
      <c r="H1293" t="str">
        <f>VLOOKUP(T1293,刊物分数!A:D,3,1)</f>
        <v>一般核心期刊</v>
      </c>
      <c r="I1293" t="s">
        <v>1821</v>
      </c>
      <c r="J1293" t="str">
        <f t="array" ref="J1293">VLOOKUP(A1293&amp;I1293,IF({1,0},'8.1论文（前端查询） 需要导入-待处理)'!E:E&amp;'8.1论文（前端查询） 需要导入-待处理)'!G:G,'8.1论文（前端查询） 需要导入-待处理)'!I:I),2,)</f>
        <v>2017-10-23 </v>
      </c>
      <c r="K1293" t="str">
        <f t="array" ref="K1293">VLOOKUP(A1293&amp;I1293,IF({1,0},'8.1论文（前端查询） 需要导入-待处理)'!E:E&amp;'8.1论文（前端查询） 需要导入-待处理)'!G:G,'8.1论文（前端查询） 需要导入-待处理)'!H:H),2,)</f>
        <v>1.5</v>
      </c>
      <c r="L1293" t="s">
        <v>27</v>
      </c>
      <c r="M1293" t="s">
        <v>3096</v>
      </c>
      <c r="N1293" t="s">
        <v>29</v>
      </c>
      <c r="R1293" t="str">
        <f>CONCATENATE(E1293,"(",VLOOKUP(H1293,刊物分数!C:D,2,)*70%,")")</f>
        <v>xiaoduan(42)</v>
      </c>
      <c r="T1293">
        <v>30</v>
      </c>
    </row>
    <row r="1294" hidden="1" spans="1:20">
      <c r="A1294" t="s">
        <v>3480</v>
      </c>
      <c r="B1294" s="9" t="s">
        <v>3483</v>
      </c>
      <c r="C1294" t="str">
        <f t="array" ref="C1294">IF(ISNA(VLOOKUP(A1294&amp;I1294&amp;"1",IF({1,0},'8.1论文（前端查询） 需要导入-待处理)'!E:E&amp;'8.1论文（前端查询） 需要导入-待处理)'!G:G&amp;'8.1论文（前端查询） 需要导入-待处理)'!K:K,'8.1论文（前端查询） 需要导入-待处理)'!B:B),2,)),VLOOKUP(A1294,IF({1,0},'8.1论文（前端查询） 需要导入-待处理)'!E:E,'8.1论文（前端查询） 需要导入-待处理)'!B:B),2,),VLOOKUP(A1294&amp;I1294&amp;"1",IF({1,0},'8.1论文（前端查询） 需要导入-待处理)'!E:E&amp;'8.1论文（前端查询） 需要导入-待处理)'!G:G&amp;'8.1论文（前端查询） 需要导入-待处理)'!K:K,'8.1论文（前端查询） 需要导入-待处理)'!B:B),2,))</f>
        <v>徐静</v>
      </c>
      <c r="D1294" t="str">
        <f>VLOOKUP(C1294,[1]Sheet1!$A:$B,2,)</f>
        <v>xujing</v>
      </c>
      <c r="E1294" s="1" t="s">
        <v>3482</v>
      </c>
      <c r="F1294" t="str">
        <f t="array" ref="F1294">IF(VLOOKUP(A1294&amp;I1294,IF({1,0},'8.1论文（前端查询） 需要导入-待处理)'!E:E&amp;'8.1论文（前端查询） 需要导入-待处理)'!G:G,'8.1论文（前端查询） 需要导入-待处理)'!J:J),2,)="1","独立完成","合作完成")</f>
        <v>独立完成</v>
      </c>
      <c r="G1294" t="str">
        <f t="array" ref="G1294">VLOOKUP(A1294&amp;I1294,IF({1,0},'8.1论文（前端查询） 需要导入-待处理)'!E:E&amp;'8.1论文（前端查询） 需要导入-待处理)'!G:G,'8.1论文（前端查询） 需要导入-待处理)'!A:A),2,)</f>
        <v>2017</v>
      </c>
      <c r="H1294" t="str">
        <f>VLOOKUP(T1294,刊物分数!A:D,3,1)</f>
        <v>一般期刊、公开出版的论文集</v>
      </c>
      <c r="I1294" t="s">
        <v>3483</v>
      </c>
      <c r="J1294" t="str">
        <f t="array" ref="J1294">VLOOKUP(A1294&amp;I1294,IF({1,0},'8.1论文（前端查询） 需要导入-待处理)'!E:E&amp;'8.1论文（前端查询） 需要导入-待处理)'!G:G,'8.1论文（前端查询） 需要导入-待处理)'!I:I),2,)</f>
        <v>2017-07-21 </v>
      </c>
      <c r="K1294" t="str">
        <f t="array" ref="K1294">VLOOKUP(A1294&amp;I1294,IF({1,0},'8.1论文（前端查询） 需要导入-待处理)'!E:E&amp;'8.1论文（前端查询） 需要导入-待处理)'!G:G,'8.1论文（前端查询） 需要导入-待处理)'!H:H),2,)</f>
        <v>0.5</v>
      </c>
      <c r="L1294" t="s">
        <v>27</v>
      </c>
      <c r="M1294" t="s">
        <v>3485</v>
      </c>
      <c r="N1294" t="s">
        <v>29</v>
      </c>
      <c r="R1294" t="str">
        <f>CONCATENATE(E1294,"(",VLOOKUP(H1294,刊物分数!C:D,2,)*70%,")")</f>
        <v>xujing(14)</v>
      </c>
      <c r="T1294">
        <v>10</v>
      </c>
    </row>
    <row r="1295" hidden="1" spans="1:20">
      <c r="A1295" t="s">
        <v>3487</v>
      </c>
      <c r="B1295" s="9" t="s">
        <v>3488</v>
      </c>
      <c r="C1295" t="str">
        <f t="array" ref="C1295">IF(ISNA(VLOOKUP(A1295&amp;I1295&amp;"1",IF({1,0},'8.1论文（前端查询） 需要导入-待处理)'!E:E&amp;'8.1论文（前端查询） 需要导入-待处理)'!G:G&amp;'8.1论文（前端查询） 需要导入-待处理)'!K:K,'8.1论文（前端查询） 需要导入-待处理)'!B:B),2,)),VLOOKUP(A1295,IF({1,0},'8.1论文（前端查询） 需要导入-待处理)'!E:E,'8.1论文（前端查询） 需要导入-待处理)'!B:B),2,),VLOOKUP(A1295&amp;I1295&amp;"1",IF({1,0},'8.1论文（前端查询） 需要导入-待处理)'!E:E&amp;'8.1论文（前端查询） 需要导入-待处理)'!G:G&amp;'8.1论文（前端查询） 需要导入-待处理)'!K:K,'8.1论文（前端查询） 需要导入-待处理)'!B:B),2,))</f>
        <v>徐静</v>
      </c>
      <c r="D1295" t="str">
        <f>VLOOKUP(C1295,[1]Sheet1!$A:$B,2,)</f>
        <v>xujing</v>
      </c>
      <c r="E1295" s="1" t="s">
        <v>3482</v>
      </c>
      <c r="F1295" t="str">
        <f t="array" ref="F1295">IF(VLOOKUP(A1295&amp;I1295,IF({1,0},'8.1论文（前端查询） 需要导入-待处理)'!E:E&amp;'8.1论文（前端查询） 需要导入-待处理)'!G:G,'8.1论文（前端查询） 需要导入-待处理)'!J:J),2,)="1","独立完成","合作完成")</f>
        <v>独立完成</v>
      </c>
      <c r="G1295" t="str">
        <f t="array" ref="G1295">VLOOKUP(A1295&amp;I1295,IF({1,0},'8.1论文（前端查询） 需要导入-待处理)'!E:E&amp;'8.1论文（前端查询） 需要导入-待处理)'!G:G,'8.1论文（前端查询） 需要导入-待处理)'!A:A),2,)</f>
        <v>2017</v>
      </c>
      <c r="H1295" t="str">
        <f>VLOOKUP(T1295,刊物分数!A:D,3,1)</f>
        <v>一般期刊、公开出版的论文集</v>
      </c>
      <c r="I1295" t="s">
        <v>3488</v>
      </c>
      <c r="J1295" t="str">
        <f t="array" ref="J1295">VLOOKUP(A1295&amp;I1295,IF({1,0},'8.1论文（前端查询） 需要导入-待处理)'!E:E&amp;'8.1论文（前端查询） 需要导入-待处理)'!G:G,'8.1论文（前端查询） 需要导入-待处理)'!I:I),2,)</f>
        <v>2017-07-20 </v>
      </c>
      <c r="K1295" t="str">
        <f t="array" ref="K1295">VLOOKUP(A1295&amp;I1295,IF({1,0},'8.1论文（前端查询） 需要导入-待处理)'!E:E&amp;'8.1论文（前端查询） 需要导入-待处理)'!G:G,'8.1论文（前端查询） 需要导入-待处理)'!H:H),2,)</f>
        <v>0.5</v>
      </c>
      <c r="L1295" t="s">
        <v>27</v>
      </c>
      <c r="M1295" t="s">
        <v>3485</v>
      </c>
      <c r="N1295" t="s">
        <v>29</v>
      </c>
      <c r="R1295" t="str">
        <f>CONCATENATE(E1295,"(",VLOOKUP(H1295,刊物分数!C:D,2,)*70%,")")</f>
        <v>xujing(14)</v>
      </c>
      <c r="T1295">
        <v>10</v>
      </c>
    </row>
    <row r="1296" hidden="1" spans="1:20">
      <c r="A1296" t="s">
        <v>3489</v>
      </c>
      <c r="B1296" s="9" t="s">
        <v>1562</v>
      </c>
      <c r="C1296" t="str">
        <f t="array" ref="C1296">IF(ISNA(VLOOKUP(A1296&amp;I1296&amp;"1",IF({1,0},'8.1论文（前端查询） 需要导入-待处理)'!E:E&amp;'8.1论文（前端查询） 需要导入-待处理)'!G:G&amp;'8.1论文（前端查询） 需要导入-待处理)'!K:K,'8.1论文（前端查询） 需要导入-待处理)'!B:B),2,)),VLOOKUP(A1296,IF({1,0},'8.1论文（前端查询） 需要导入-待处理)'!E:E,'8.1论文（前端查询） 需要导入-待处理)'!B:B),2,),VLOOKUP(A1296&amp;I1296&amp;"1",IF({1,0},'8.1论文（前端查询） 需要导入-待处理)'!E:E&amp;'8.1论文（前端查询） 需要导入-待处理)'!G:G&amp;'8.1论文（前端查询） 需要导入-待处理)'!K:K,'8.1论文（前端查询） 需要导入-待处理)'!B:B),2,))</f>
        <v>许玉明</v>
      </c>
      <c r="D1296" t="str">
        <f>VLOOKUP(C1296,[1]Sheet1!$A:$B,2,)</f>
        <v>xuyuming</v>
      </c>
      <c r="E1296" s="1" t="s">
        <v>229</v>
      </c>
      <c r="F1296" t="str">
        <f t="array" ref="F1296">IF(VLOOKUP(A1296&amp;I1296,IF({1,0},'8.1论文（前端查询） 需要导入-待处理)'!E:E&amp;'8.1论文（前端查询） 需要导入-待处理)'!G:G,'8.1论文（前端查询） 需要导入-待处理)'!J:J),2,)="1","独立完成","合作完成")</f>
        <v>独立完成</v>
      </c>
      <c r="G1296" t="str">
        <f t="array" ref="G1296">VLOOKUP(A1296&amp;I1296,IF({1,0},'8.1论文（前端查询） 需要导入-待处理)'!E:E&amp;'8.1论文（前端查询） 需要导入-待处理)'!G:G,'8.1论文（前端查询） 需要导入-待处理)'!A:A),2,)</f>
        <v>2017</v>
      </c>
      <c r="H1296" t="str">
        <f>VLOOKUP(T1296,刊物分数!A:D,3,1)</f>
        <v>一般期刊、公开出版的论文集</v>
      </c>
      <c r="I1296" t="s">
        <v>1562</v>
      </c>
      <c r="J1296" t="str">
        <f t="array" ref="J1296">VLOOKUP(A1296&amp;I1296,IF({1,0},'8.1论文（前端查询） 需要导入-待处理)'!E:E&amp;'8.1论文（前端查询） 需要导入-待处理)'!G:G,'8.1论文（前端查询） 需要导入-待处理)'!I:I),2,)</f>
        <v>2017-07-15 </v>
      </c>
      <c r="K1296" t="str">
        <f t="array" ref="K1296">VLOOKUP(A1296&amp;I1296,IF({1,0},'8.1论文（前端查询） 需要导入-待处理)'!E:E&amp;'8.1论文（前端查询） 需要导入-待处理)'!G:G,'8.1论文（前端查询） 需要导入-待处理)'!H:H),2,)</f>
        <v>0.6</v>
      </c>
      <c r="L1296" t="s">
        <v>27</v>
      </c>
      <c r="M1296" t="s">
        <v>548</v>
      </c>
      <c r="N1296" t="s">
        <v>29</v>
      </c>
      <c r="R1296" t="str">
        <f>CONCATENATE(E1296,"(",VLOOKUP(H1296,刊物分数!C:D,2,)*70%,")")</f>
        <v>xuyuming(14)</v>
      </c>
      <c r="T1296">
        <v>20</v>
      </c>
    </row>
    <row r="1297" hidden="1" spans="1:20">
      <c r="A1297" t="s">
        <v>3491</v>
      </c>
      <c r="B1297" s="9" t="s">
        <v>3241</v>
      </c>
      <c r="C1297" t="str">
        <f t="array" ref="C1297">IF(ISNA(VLOOKUP(A1297&amp;I1297&amp;"1",IF({1,0},'8.1论文（前端查询） 需要导入-待处理)'!E:E&amp;'8.1论文（前端查询） 需要导入-待处理)'!G:G&amp;'8.1论文（前端查询） 需要导入-待处理)'!K:K,'8.1论文（前端查询） 需要导入-待处理)'!B:B),2,)),VLOOKUP(A1297,IF({1,0},'8.1论文（前端查询） 需要导入-待处理)'!E:E,'8.1论文（前端查询） 需要导入-待处理)'!B:B),2,),VLOOKUP(A1297&amp;I1297&amp;"1",IF({1,0},'8.1论文（前端查询） 需要导入-待处理)'!E:E&amp;'8.1论文（前端查询） 需要导入-待处理)'!G:G&amp;'8.1论文（前端查询） 需要导入-待处理)'!K:K,'8.1论文（前端查询） 需要导入-待处理)'!B:B),2,))</f>
        <v>许玉明</v>
      </c>
      <c r="D1297" t="str">
        <f>VLOOKUP(C1297,[1]Sheet1!$A:$B,2,)</f>
        <v>xuyuming</v>
      </c>
      <c r="E1297" s="1" t="s">
        <v>229</v>
      </c>
      <c r="F1297" t="str">
        <f t="array" ref="F1297">IF(VLOOKUP(A1297&amp;I1297,IF({1,0},'8.1论文（前端查询） 需要导入-待处理)'!E:E&amp;'8.1论文（前端查询） 需要导入-待处理)'!G:G,'8.1论文（前端查询） 需要导入-待处理)'!J:J),2,)="1","独立完成","合作完成")</f>
        <v>独立完成</v>
      </c>
      <c r="G1297" t="str">
        <f t="array" ref="G1297">VLOOKUP(A1297&amp;I1297,IF({1,0},'8.1论文（前端查询） 需要导入-待处理)'!E:E&amp;'8.1论文（前端查询） 需要导入-待处理)'!G:G,'8.1论文（前端查询） 需要导入-待处理)'!A:A),2,)</f>
        <v>2017</v>
      </c>
      <c r="H1297" t="str">
        <f>VLOOKUP(T1297,刊物分数!A:D,3,1)</f>
        <v>一般期刊、公开出版的论文集</v>
      </c>
      <c r="I1297" t="s">
        <v>3241</v>
      </c>
      <c r="J1297" t="str">
        <f t="array" ref="J1297">VLOOKUP(A1297&amp;I1297,IF({1,0},'8.1论文（前端查询） 需要导入-待处理)'!E:E&amp;'8.1论文（前端查询） 需要导入-待处理)'!G:G,'8.1论文（前端查询） 需要导入-待处理)'!I:I),2,)</f>
        <v>2017-08-16 </v>
      </c>
      <c r="K1297" t="str">
        <f t="array" ref="K1297">VLOOKUP(A1297&amp;I1297,IF({1,0},'8.1论文（前端查询） 需要导入-待处理)'!E:E&amp;'8.1论文（前端查询） 需要导入-待处理)'!G:G,'8.1论文（前端查询） 需要导入-待处理)'!H:H),2,)</f>
        <v>0.8</v>
      </c>
      <c r="L1297" t="s">
        <v>27</v>
      </c>
      <c r="M1297" t="s">
        <v>548</v>
      </c>
      <c r="N1297" t="s">
        <v>29</v>
      </c>
      <c r="R1297" t="str">
        <f>CONCATENATE(E1297,"(",VLOOKUP(H1297,刊物分数!C:D,2,)*70%,")")</f>
        <v>xuyuming(14)</v>
      </c>
      <c r="T1297">
        <v>10</v>
      </c>
    </row>
    <row r="1298" hidden="1" spans="1:20">
      <c r="A1298" t="s">
        <v>3492</v>
      </c>
      <c r="B1298" s="9" t="s">
        <v>3493</v>
      </c>
      <c r="C1298" t="str">
        <f t="array" ref="C1298">IF(ISNA(VLOOKUP(A1298&amp;I1298&amp;"1",IF({1,0},'8.1论文（前端查询） 需要导入-待处理)'!E:E&amp;'8.1论文（前端查询） 需要导入-待处理)'!G:G&amp;'8.1论文（前端查询） 需要导入-待处理)'!K:K,'8.1论文（前端查询） 需要导入-待处理)'!B:B),2,)),VLOOKUP(A1298,IF({1,0},'8.1论文（前端查询） 需要导入-待处理)'!E:E,'8.1论文（前端查询） 需要导入-待处理)'!B:B),2,),VLOOKUP(A1298&amp;I1298&amp;"1",IF({1,0},'8.1论文（前端查询） 需要导入-待处理)'!E:E&amp;'8.1论文（前端查询） 需要导入-待处理)'!G:G&amp;'8.1论文（前端查询） 需要导入-待处理)'!K:K,'8.1论文（前端查询） 需要导入-待处理)'!B:B),2,))</f>
        <v>许玉明</v>
      </c>
      <c r="D1298" t="str">
        <f>VLOOKUP(C1298,[1]Sheet1!$A:$B,2,)</f>
        <v>xuyuming</v>
      </c>
      <c r="E1298" s="1" t="s">
        <v>229</v>
      </c>
      <c r="F1298" t="str">
        <f t="array" ref="F1298">IF(VLOOKUP(A1298&amp;I1298,IF({1,0},'8.1论文（前端查询） 需要导入-待处理)'!E:E&amp;'8.1论文（前端查询） 需要导入-待处理)'!G:G,'8.1论文（前端查询） 需要导入-待处理)'!J:J),2,)="1","独立完成","合作完成")</f>
        <v>合作完成</v>
      </c>
      <c r="G1298" t="str">
        <f t="array" ref="G1298">VLOOKUP(A1298&amp;I1298,IF({1,0},'8.1论文（前端查询） 需要导入-待处理)'!E:E&amp;'8.1论文（前端查询） 需要导入-待处理)'!G:G,'8.1论文（前端查询） 需要导入-待处理)'!A:A),2,)</f>
        <v>2017</v>
      </c>
      <c r="H1298" t="str">
        <f>VLOOKUP(T1298,刊物分数!A:D,3,1)</f>
        <v>内部刊物</v>
      </c>
      <c r="I1298" t="s">
        <v>3493</v>
      </c>
      <c r="J1298" t="str">
        <f t="array" ref="J1298">VLOOKUP(A1298&amp;I1298,IF({1,0},'8.1论文（前端查询） 需要导入-待处理)'!E:E&amp;'8.1论文（前端查询） 需要导入-待处理)'!G:G,'8.1论文（前端查询） 需要导入-待处理)'!I:I),2,)</f>
        <v>2017-06-15 </v>
      </c>
      <c r="K1298" t="str">
        <f t="array" ref="K1298">VLOOKUP(A1298&amp;I1298,IF({1,0},'8.1论文（前端查询） 需要导入-待处理)'!E:E&amp;'8.1论文（前端查询） 需要导入-待处理)'!G:G,'8.1论文（前端查询） 需要导入-待处理)'!H:H),2,)</f>
        <v>0.8</v>
      </c>
      <c r="L1298" t="s">
        <v>27</v>
      </c>
      <c r="M1298" t="s">
        <v>548</v>
      </c>
      <c r="N1298" t="s">
        <v>29</v>
      </c>
      <c r="R1298" t="str">
        <f>CONCATENATE(E1298,"(",VLOOKUP(H1298,刊物分数!C:D,2,)*70%,")")</f>
        <v>xuyuming(3.5)</v>
      </c>
      <c r="T1298">
        <v>2</v>
      </c>
    </row>
    <row r="1299" hidden="1" spans="1:20">
      <c r="A1299" t="s">
        <v>3494</v>
      </c>
      <c r="B1299" s="9" t="s">
        <v>42</v>
      </c>
      <c r="C1299" t="str">
        <f t="array" ref="C1299">IF(ISNA(VLOOKUP(A1299&amp;I1299&amp;"1",IF({1,0},'8.1论文（前端查询） 需要导入-待处理)'!E:E&amp;'8.1论文（前端查询） 需要导入-待处理)'!G:G&amp;'8.1论文（前端查询） 需要导入-待处理)'!K:K,'8.1论文（前端查询） 需要导入-待处理)'!B:B),2,)),VLOOKUP(A1299,IF({1,0},'8.1论文（前端查询） 需要导入-待处理)'!E:E,'8.1论文（前端查询） 需要导入-待处理)'!B:B),2,),VLOOKUP(A1299&amp;I1299&amp;"1",IF({1,0},'8.1论文（前端查询） 需要导入-待处理)'!E:E&amp;'8.1论文（前端查询） 需要导入-待处理)'!G:G&amp;'8.1论文（前端查询） 需要导入-待处理)'!K:K,'8.1论文（前端查询） 需要导入-待处理)'!B:B),2,))</f>
        <v>严伟涛</v>
      </c>
      <c r="D1299" t="str">
        <f>VLOOKUP(C1299,[1]Sheet1!$A:$B,2,)</f>
        <v>yanweitao</v>
      </c>
      <c r="E1299" s="1" t="s">
        <v>554</v>
      </c>
      <c r="F1299" t="str">
        <f t="array" ref="F1299">IF(VLOOKUP(A1299&amp;I1299,IF({1,0},'8.1论文（前端查询） 需要导入-待处理)'!E:E&amp;'8.1论文（前端查询） 需要导入-待处理)'!G:G,'8.1论文（前端查询） 需要导入-待处理)'!J:J),2,)="1","独立完成","合作完成")</f>
        <v>独立完成</v>
      </c>
      <c r="G1299" t="str">
        <f t="array" ref="G1299">VLOOKUP(A1299&amp;I1299,IF({1,0},'8.1论文（前端查询） 需要导入-待处理)'!E:E&amp;'8.1论文（前端查询） 需要导入-待处理)'!G:G,'8.1论文（前端查询） 需要导入-待处理)'!A:A),2,)</f>
        <v>2017</v>
      </c>
      <c r="H1299" t="str">
        <f>VLOOKUP(T1299,刊物分数!A:D,3,1)</f>
        <v>一般期刊、公开出版的论文集</v>
      </c>
      <c r="I1299" t="s">
        <v>42</v>
      </c>
      <c r="J1299" t="str">
        <f t="array" ref="J1299">VLOOKUP(A1299&amp;I1299,IF({1,0},'8.1论文（前端查询） 需要导入-待处理)'!E:E&amp;'8.1论文（前端查询） 需要导入-待处理)'!G:G,'8.1论文（前端查询） 需要导入-待处理)'!I:I),2,)</f>
        <v>2017-01-12 </v>
      </c>
      <c r="K1299" t="str">
        <f t="array" ref="K1299">VLOOKUP(A1299&amp;I1299,IF({1,0},'8.1论文（前端查询） 需要导入-待处理)'!E:E&amp;'8.1论文（前端查询） 需要导入-待处理)'!G:G,'8.1论文（前端查询） 需要导入-待处理)'!H:H),2,)</f>
        <v>0.6</v>
      </c>
      <c r="L1299" t="s">
        <v>27</v>
      </c>
      <c r="M1299" t="s">
        <v>556</v>
      </c>
      <c r="N1299" t="s">
        <v>29</v>
      </c>
      <c r="R1299" t="str">
        <f>CONCATENATE(E1299,"(",VLOOKUP(H1299,刊物分数!C:D,2,)*70%,")")</f>
        <v>yanweitao(14)</v>
      </c>
      <c r="T1299">
        <v>10</v>
      </c>
    </row>
    <row r="1300" hidden="1" spans="1:20">
      <c r="A1300" t="s">
        <v>3495</v>
      </c>
      <c r="B1300" s="9" t="s">
        <v>1884</v>
      </c>
      <c r="C1300" t="str">
        <f t="array" ref="C1300">IF(ISNA(VLOOKUP(A1300&amp;I1300&amp;"1",IF({1,0},'8.1论文（前端查询） 需要导入-待处理)'!E:E&amp;'8.1论文（前端查询） 需要导入-待处理)'!G:G&amp;'8.1论文（前端查询） 需要导入-待处理)'!K:K,'8.1论文（前端查询） 需要导入-待处理)'!B:B),2,)),VLOOKUP(A1300,IF({1,0},'8.1论文（前端查询） 需要导入-待处理)'!E:E,'8.1论文（前端查询） 需要导入-待处理)'!B:B),2,),VLOOKUP(A1300&amp;I1300&amp;"1",IF({1,0},'8.1论文（前端查询） 需要导入-待处理)'!E:E&amp;'8.1论文（前端查询） 需要导入-待处理)'!G:G&amp;'8.1论文（前端查询） 需要导入-待处理)'!K:K,'8.1论文（前端查询） 需要导入-待处理)'!B:B),2,))</f>
        <v>严伟涛</v>
      </c>
      <c r="D1300" t="str">
        <f>VLOOKUP(C1300,[1]Sheet1!$A:$B,2,)</f>
        <v>yanweitao</v>
      </c>
      <c r="E1300" s="1" t="s">
        <v>554</v>
      </c>
      <c r="F1300" t="str">
        <f t="array" ref="F1300">IF(VLOOKUP(A1300&amp;I1300,IF({1,0},'8.1论文（前端查询） 需要导入-待处理)'!E:E&amp;'8.1论文（前端查询） 需要导入-待处理)'!G:G,'8.1论文（前端查询） 需要导入-待处理)'!J:J),2,)="1","独立完成","合作完成")</f>
        <v>独立完成</v>
      </c>
      <c r="G1300" t="str">
        <f t="array" ref="G1300">VLOOKUP(A1300&amp;I1300,IF({1,0},'8.1论文（前端查询） 需要导入-待处理)'!E:E&amp;'8.1论文（前端查询） 需要导入-待处理)'!G:G,'8.1论文（前端查询） 需要导入-待处理)'!A:A),2,)</f>
        <v>2017</v>
      </c>
      <c r="H1300" t="str">
        <f>VLOOKUP(T1300,刊物分数!A:D,3,1)</f>
        <v>内部刊物</v>
      </c>
      <c r="I1300" t="s">
        <v>1884</v>
      </c>
      <c r="J1300" t="str">
        <f t="array" ref="J1300">VLOOKUP(A1300&amp;I1300,IF({1,0},'8.1论文（前端查询） 需要导入-待处理)'!E:E&amp;'8.1论文（前端查询） 需要导入-待处理)'!G:G,'8.1论文（前端查询） 需要导入-待处理)'!I:I),2,)</f>
        <v>2017-01-31 </v>
      </c>
      <c r="K1300" t="str">
        <f t="array" ref="K1300">VLOOKUP(A1300&amp;I1300,IF({1,0},'8.1论文（前端查询） 需要导入-待处理)'!E:E&amp;'8.1论文（前端查询） 需要导入-待处理)'!G:G,'8.1论文（前端查询） 需要导入-待处理)'!H:H),2,)</f>
        <v>0.8</v>
      </c>
      <c r="L1300" t="s">
        <v>27</v>
      </c>
      <c r="M1300" t="s">
        <v>556</v>
      </c>
      <c r="N1300" t="s">
        <v>29</v>
      </c>
      <c r="R1300" t="str">
        <f>CONCATENATE(E1300,"(",VLOOKUP(H1300,刊物分数!C:D,2,)*70%,")")</f>
        <v>yanweitao(3.5)</v>
      </c>
      <c r="T1300">
        <v>2</v>
      </c>
    </row>
    <row r="1301" hidden="1" spans="1:20">
      <c r="A1301" t="s">
        <v>3496</v>
      </c>
      <c r="B1301" s="9" t="s">
        <v>3116</v>
      </c>
      <c r="C1301" t="str">
        <f t="array" ref="C1301">IF(ISNA(VLOOKUP(A1301&amp;I1301&amp;"1",IF({1,0},'8.1论文（前端查询） 需要导入-待处理)'!E:E&amp;'8.1论文（前端查询） 需要导入-待处理)'!G:G&amp;'8.1论文（前端查询） 需要导入-待处理)'!K:K,'8.1论文（前端查询） 需要导入-待处理)'!B:B),2,)),VLOOKUP(A1301,IF({1,0},'8.1论文（前端查询） 需要导入-待处理)'!E:E,'8.1论文（前端查询） 需要导入-待处理)'!B:B),2,),VLOOKUP(A1301&amp;I1301&amp;"1",IF({1,0},'8.1论文（前端查询） 需要导入-待处理)'!E:E&amp;'8.1论文（前端查询） 需要导入-待处理)'!G:G&amp;'8.1论文（前端查询） 需要导入-待处理)'!K:K,'8.1论文（前端查询） 需要导入-待处理)'!B:B),2,))</f>
        <v>杨果</v>
      </c>
      <c r="D1301" t="str">
        <f>VLOOKUP(C1301,[1]Sheet1!$A:$B,2,)</f>
        <v>yangguo</v>
      </c>
      <c r="E1301" s="1" t="s">
        <v>2744</v>
      </c>
      <c r="F1301" t="str">
        <f t="array" ref="F1301">IF(VLOOKUP(A1301&amp;I1301,IF({1,0},'8.1论文（前端查询） 需要导入-待处理)'!E:E&amp;'8.1论文（前端查询） 需要导入-待处理)'!G:G,'8.1论文（前端查询） 需要导入-待处理)'!J:J),2,)="1","独立完成","合作完成")</f>
        <v>合作完成</v>
      </c>
      <c r="G1301" t="str">
        <f t="array" ref="G1301">VLOOKUP(A1301&amp;I1301,IF({1,0},'8.1论文（前端查询） 需要导入-待处理)'!E:E&amp;'8.1论文（前端查询） 需要导入-待处理)'!G:G,'8.1论文（前端查询） 需要导入-待处理)'!A:A),2,)</f>
        <v>2017</v>
      </c>
      <c r="H1301" t="str">
        <f>VLOOKUP(T1301,刊物分数!A:D,3,1)</f>
        <v>一般核心期刊</v>
      </c>
      <c r="I1301" t="s">
        <v>3116</v>
      </c>
      <c r="J1301" t="str">
        <f t="array" ref="J1301">VLOOKUP(A1301&amp;I1301,IF({1,0},'8.1论文（前端查询） 需要导入-待处理)'!E:E&amp;'8.1论文（前端查询） 需要导入-待处理)'!G:G,'8.1论文（前端查询） 需要导入-待处理)'!I:I),2,)</f>
        <v>2016-12-15 </v>
      </c>
      <c r="K1301" t="str">
        <f t="array" ref="K1301">VLOOKUP(A1301&amp;I1301,IF({1,0},'8.1论文（前端查询） 需要导入-待处理)'!E:E&amp;'8.1论文（前端查询） 需要导入-待处理)'!G:G,'8.1论文（前端查询） 需要导入-待处理)'!H:H),2,)</f>
        <v>0.7</v>
      </c>
      <c r="L1301" t="s">
        <v>27</v>
      </c>
      <c r="M1301" t="s">
        <v>2747</v>
      </c>
      <c r="N1301" t="s">
        <v>29</v>
      </c>
      <c r="R1301" t="str">
        <f>CONCATENATE(E1301,"(",VLOOKUP(H1301,刊物分数!C:D,2,)*70%,")")</f>
        <v>yangguo(42)</v>
      </c>
      <c r="T1301">
        <v>60</v>
      </c>
    </row>
    <row r="1302" hidden="1" spans="1:20">
      <c r="A1302" t="s">
        <v>3497</v>
      </c>
      <c r="B1302" s="9" t="s">
        <v>3498</v>
      </c>
      <c r="C1302" t="str">
        <f t="array" ref="C1302">IF(ISNA(VLOOKUP(A1302&amp;I1302&amp;"1",IF({1,0},'8.1论文（前端查询） 需要导入-待处理)'!E:E&amp;'8.1论文（前端查询） 需要导入-待处理)'!G:G&amp;'8.1论文（前端查询） 需要导入-待处理)'!K:K,'8.1论文（前端查询） 需要导入-待处理)'!B:B),2,)),VLOOKUP(A1302,IF({1,0},'8.1论文（前端查询） 需要导入-待处理)'!E:E,'8.1论文（前端查询） 需要导入-待处理)'!B:B),2,),VLOOKUP(A1302&amp;I1302&amp;"1",IF({1,0},'8.1论文（前端查询） 需要导入-待处理)'!E:E&amp;'8.1论文（前端查询） 需要导入-待处理)'!G:G&amp;'8.1论文（前端查询） 需要导入-待处理)'!K:K,'8.1论文（前端查询） 需要导入-待处理)'!B:B),2,))</f>
        <v>杨果</v>
      </c>
      <c r="D1302" t="str">
        <f>VLOOKUP(C1302,[1]Sheet1!$A:$B,2,)</f>
        <v>yangguo</v>
      </c>
      <c r="E1302" s="1" t="s">
        <v>2744</v>
      </c>
      <c r="F1302" t="str">
        <f t="array" ref="F1302">IF(VLOOKUP(A1302&amp;I1302,IF({1,0},'8.1论文（前端查询） 需要导入-待处理)'!E:E&amp;'8.1论文（前端查询） 需要导入-待处理)'!G:G,'8.1论文（前端查询） 需要导入-待处理)'!J:J),2,)="1","独立完成","合作完成")</f>
        <v>合作完成</v>
      </c>
      <c r="G1302" t="str">
        <f t="array" ref="G1302">VLOOKUP(A1302&amp;I1302,IF({1,0},'8.1论文（前端查询） 需要导入-待处理)'!E:E&amp;'8.1论文（前端查询） 需要导入-待处理)'!G:G,'8.1论文（前端查询） 需要导入-待处理)'!A:A),2,)</f>
        <v>2017</v>
      </c>
      <c r="H1302" t="str">
        <f>VLOOKUP(T1302,刊物分数!A:D,3,1)</f>
        <v>一般期刊、公开出版的论文集</v>
      </c>
      <c r="I1302" t="s">
        <v>3498</v>
      </c>
      <c r="J1302" t="str">
        <f t="array" ref="J1302">VLOOKUP(A1302&amp;I1302,IF({1,0},'8.1论文（前端查询） 需要导入-待处理)'!E:E&amp;'8.1论文（前端查询） 需要导入-待处理)'!G:G,'8.1论文（前端查询） 需要导入-待处理)'!I:I),2,)</f>
        <v>2017-11-06 </v>
      </c>
      <c r="K1302" t="str">
        <f t="array" ref="K1302">VLOOKUP(A1302&amp;I1302,IF({1,0},'8.1论文（前端查询） 需要导入-待处理)'!E:E&amp;'8.1论文（前端查询） 需要导入-待处理)'!G:G,'8.1论文（前端查询） 需要导入-待处理)'!H:H),2,)</f>
        <v>0.4</v>
      </c>
      <c r="L1302" t="s">
        <v>27</v>
      </c>
      <c r="M1302" t="s">
        <v>2747</v>
      </c>
      <c r="N1302" t="s">
        <v>29</v>
      </c>
      <c r="R1302" t="str">
        <f>CONCATENATE(E1302,"(",VLOOKUP(H1302,刊物分数!C:D,2,)*70%,")")</f>
        <v>yangguo(14)</v>
      </c>
      <c r="T1302">
        <v>20</v>
      </c>
    </row>
    <row r="1303" hidden="1" spans="1:20">
      <c r="A1303" t="s">
        <v>3500</v>
      </c>
      <c r="B1303" s="9" t="s">
        <v>3106</v>
      </c>
      <c r="C1303" t="str">
        <f t="array" ref="C1303">IF(ISNA(VLOOKUP(A1303&amp;I1303&amp;"1",IF({1,0},'8.1论文（前端查询） 需要导入-待处理)'!E:E&amp;'8.1论文（前端查询） 需要导入-待处理)'!G:G&amp;'8.1论文（前端查询） 需要导入-待处理)'!K:K,'8.1论文（前端查询） 需要导入-待处理)'!B:B),2,)),VLOOKUP(A1303,IF({1,0},'8.1论文（前端查询） 需要导入-待处理)'!E:E,'8.1论文（前端查询） 需要导入-待处理)'!B:B),2,),VLOOKUP(A1303&amp;I1303&amp;"1",IF({1,0},'8.1论文（前端查询） 需要导入-待处理)'!E:E&amp;'8.1论文（前端查询） 需要导入-待处理)'!G:G&amp;'8.1论文（前端查询） 需要导入-待处理)'!K:K,'8.1论文（前端查询） 需要导入-待处理)'!B:B),2,))</f>
        <v>杨果</v>
      </c>
      <c r="D1303" t="str">
        <f>VLOOKUP(C1303,[1]Sheet1!$A:$B,2,)</f>
        <v>yangguo</v>
      </c>
      <c r="E1303" s="1" t="s">
        <v>2744</v>
      </c>
      <c r="F1303" t="str">
        <f t="array" ref="F1303">IF(VLOOKUP(A1303&amp;I1303,IF({1,0},'8.1论文（前端查询） 需要导入-待处理)'!E:E&amp;'8.1论文（前端查询） 需要导入-待处理)'!G:G,'8.1论文（前端查询） 需要导入-待处理)'!J:J),2,)="1","独立完成","合作完成")</f>
        <v>独立完成</v>
      </c>
      <c r="G1303" t="str">
        <f t="array" ref="G1303">VLOOKUP(A1303&amp;I1303,IF({1,0},'8.1论文（前端查询） 需要导入-待处理)'!E:E&amp;'8.1论文（前端查询） 需要导入-待处理)'!G:G,'8.1论文（前端查询） 需要导入-待处理)'!A:A),2,)</f>
        <v>2017</v>
      </c>
      <c r="H1303" t="str">
        <f>VLOOKUP(T1303,刊物分数!A:D,3,1)</f>
        <v>一般期刊、公开出版的论文集</v>
      </c>
      <c r="I1303" t="s">
        <v>3106</v>
      </c>
      <c r="J1303" t="str">
        <f t="array" ref="J1303">VLOOKUP(A1303&amp;I1303,IF({1,0},'8.1论文（前端查询） 需要导入-待处理)'!E:E&amp;'8.1论文（前端查询） 需要导入-待处理)'!G:G,'8.1论文（前端查询） 需要导入-待处理)'!I:I),2,)</f>
        <v>2017-09-25 </v>
      </c>
      <c r="K1303" t="str">
        <f t="array" ref="K1303">VLOOKUP(A1303&amp;I1303,IF({1,0},'8.1论文（前端查询） 需要导入-待处理)'!E:E&amp;'8.1论文（前端查询） 需要导入-待处理)'!G:G,'8.1论文（前端查询） 需要导入-待处理)'!H:H),2,)</f>
        <v>0.78</v>
      </c>
      <c r="L1303" t="s">
        <v>27</v>
      </c>
      <c r="M1303" t="s">
        <v>2747</v>
      </c>
      <c r="N1303" t="s">
        <v>29</v>
      </c>
      <c r="R1303" t="str">
        <f>CONCATENATE(E1303,"(",VLOOKUP(H1303,刊物分数!C:D,2,)*70%,")")</f>
        <v>yangguo(14)</v>
      </c>
      <c r="T1303">
        <v>20</v>
      </c>
    </row>
    <row r="1304" hidden="1" spans="1:20">
      <c r="A1304" t="s">
        <v>3502</v>
      </c>
      <c r="B1304" s="9" t="s">
        <v>1189</v>
      </c>
      <c r="C1304" t="str">
        <f t="array" ref="C1304">IF(ISNA(VLOOKUP(A1304&amp;I1304&amp;"1",IF({1,0},'8.1论文（前端查询） 需要导入-待处理)'!E:E&amp;'8.1论文（前端查询） 需要导入-待处理)'!G:G&amp;'8.1论文（前端查询） 需要导入-待处理)'!K:K,'8.1论文（前端查询） 需要导入-待处理)'!B:B),2,)),VLOOKUP(A1304,IF({1,0},'8.1论文（前端查询） 需要导入-待处理)'!E:E,'8.1论文（前端查询） 需要导入-待处理)'!B:B),2,),VLOOKUP(A1304&amp;I1304&amp;"1",IF({1,0},'8.1论文（前端查询） 需要导入-待处理)'!E:E&amp;'8.1论文（前端查询） 需要导入-待处理)'!G:G&amp;'8.1论文（前端查询） 需要导入-待处理)'!K:K,'8.1论文（前端查询） 需要导入-待处理)'!B:B),2,))</f>
        <v>杨果</v>
      </c>
      <c r="D1304" t="str">
        <f>VLOOKUP(C1304,[1]Sheet1!$A:$B,2,)</f>
        <v>yangguo</v>
      </c>
      <c r="E1304" s="1" t="s">
        <v>2744</v>
      </c>
      <c r="F1304" t="str">
        <f t="array" ref="F1304">IF(VLOOKUP(A1304&amp;I1304,IF({1,0},'8.1论文（前端查询） 需要导入-待处理)'!E:E&amp;'8.1论文（前端查询） 需要导入-待处理)'!G:G,'8.1论文（前端查询） 需要导入-待处理)'!J:J),2,)="1","独立完成","合作完成")</f>
        <v>独立完成</v>
      </c>
      <c r="G1304" t="str">
        <f t="array" ref="G1304">VLOOKUP(A1304&amp;I1304,IF({1,0},'8.1论文（前端查询） 需要导入-待处理)'!E:E&amp;'8.1论文（前端查询） 需要导入-待处理)'!G:G,'8.1论文（前端查询） 需要导入-待处理)'!A:A),2,)</f>
        <v>2017</v>
      </c>
      <c r="H1304" t="str">
        <f>VLOOKUP(T1304,刊物分数!A:D,3,1)</f>
        <v>一般核心期刊</v>
      </c>
      <c r="I1304" t="s">
        <v>1189</v>
      </c>
      <c r="J1304" t="str">
        <f t="array" ref="J1304">VLOOKUP(A1304&amp;I1304,IF({1,0},'8.1论文（前端查询） 需要导入-待处理)'!E:E&amp;'8.1论文（前端查询） 需要导入-待处理)'!G:G,'8.1论文（前端查询） 需要导入-待处理)'!I:I),2,)</f>
        <v>2017-10-25 </v>
      </c>
      <c r="K1304" t="str">
        <f t="array" ref="K1304">VLOOKUP(A1304&amp;I1304,IF({1,0},'8.1论文（前端查询） 需要导入-待处理)'!E:E&amp;'8.1论文（前端查询） 需要导入-待处理)'!G:G,'8.1论文（前端查询） 需要导入-待处理)'!H:H),2,)</f>
        <v>0.5</v>
      </c>
      <c r="L1304" t="s">
        <v>27</v>
      </c>
      <c r="M1304" t="s">
        <v>2747</v>
      </c>
      <c r="N1304" t="s">
        <v>29</v>
      </c>
      <c r="R1304" t="str">
        <f>CONCATENATE(E1304,"(",VLOOKUP(H1304,刊物分数!C:D,2,)*70%,")")</f>
        <v>yangguo(42)</v>
      </c>
      <c r="T1304">
        <v>30</v>
      </c>
    </row>
    <row r="1305" hidden="1" spans="1:20">
      <c r="A1305" t="s">
        <v>3504</v>
      </c>
      <c r="B1305" s="9" t="s">
        <v>34</v>
      </c>
      <c r="C1305" t="str">
        <f t="array" ref="C1305">IF(ISNA(VLOOKUP(A1305&amp;I1305&amp;"1",IF({1,0},'8.1论文（前端查询） 需要导入-待处理)'!E:E&amp;'8.1论文（前端查询） 需要导入-待处理)'!G:G&amp;'8.1论文（前端查询） 需要导入-待处理)'!K:K,'8.1论文（前端查询） 需要导入-待处理)'!B:B),2,)),VLOOKUP(A1305,IF({1,0},'8.1论文（前端查询） 需要导入-待处理)'!E:E,'8.1论文（前端查询） 需要导入-待处理)'!B:B),2,),VLOOKUP(A1305&amp;I1305&amp;"1",IF({1,0},'8.1论文（前端查询） 需要导入-待处理)'!E:E&amp;'8.1论文（前端查询） 需要导入-待处理)'!G:G&amp;'8.1论文（前端查询） 需要导入-待处理)'!K:K,'8.1论文（前端查询） 需要导入-待处理)'!B:B),2,))</f>
        <v>杨果</v>
      </c>
      <c r="D1305" t="str">
        <f>VLOOKUP(C1305,[1]Sheet1!$A:$B,2,)</f>
        <v>yangguo</v>
      </c>
      <c r="E1305" s="1" t="s">
        <v>2744</v>
      </c>
      <c r="F1305" t="str">
        <f t="array" ref="F1305">IF(VLOOKUP(A1305&amp;I1305,IF({1,0},'8.1论文（前端查询） 需要导入-待处理)'!E:E&amp;'8.1论文（前端查询） 需要导入-待处理)'!G:G,'8.1论文（前端查询） 需要导入-待处理)'!J:J),2,)="1","独立完成","合作完成")</f>
        <v>独立完成</v>
      </c>
      <c r="G1305" t="str">
        <f t="array" ref="G1305">VLOOKUP(A1305&amp;I1305,IF({1,0},'8.1论文（前端查询） 需要导入-待处理)'!E:E&amp;'8.1论文（前端查询） 需要导入-待处理)'!G:G,'8.1论文（前端查询） 需要导入-待处理)'!A:A),2,)</f>
        <v>2017</v>
      </c>
      <c r="H1305" t="str">
        <f>VLOOKUP(T1305,刊物分数!A:D,3,1)</f>
        <v>一般期刊、公开出版的论文集</v>
      </c>
      <c r="I1305" t="s">
        <v>34</v>
      </c>
      <c r="J1305" t="str">
        <f t="array" ref="J1305">VLOOKUP(A1305&amp;I1305,IF({1,0},'8.1论文（前端查询） 需要导入-待处理)'!E:E&amp;'8.1论文（前端查询） 需要导入-待处理)'!G:G,'8.1论文（前端查询） 需要导入-待处理)'!I:I),2,)</f>
        <v>2017-07-27 </v>
      </c>
      <c r="K1305" t="str">
        <f t="array" ref="K1305">VLOOKUP(A1305&amp;I1305,IF({1,0},'8.1论文（前端查询） 需要导入-待处理)'!E:E&amp;'8.1论文（前端查询） 需要导入-待处理)'!G:G,'8.1论文（前端查询） 需要导入-待处理)'!H:H),2,)</f>
        <v>0.3</v>
      </c>
      <c r="L1305" t="s">
        <v>27</v>
      </c>
      <c r="M1305" t="s">
        <v>2747</v>
      </c>
      <c r="N1305" t="s">
        <v>29</v>
      </c>
      <c r="R1305" t="str">
        <f>CONCATENATE(E1305,"(",VLOOKUP(H1305,刊物分数!C:D,2,)*70%,")")</f>
        <v>yangguo(14)</v>
      </c>
      <c r="T1305">
        <v>20</v>
      </c>
    </row>
    <row r="1306" hidden="1" spans="1:20">
      <c r="A1306" t="s">
        <v>3506</v>
      </c>
      <c r="B1306" s="9" t="s">
        <v>1414</v>
      </c>
      <c r="C1306" t="str">
        <f t="array" ref="C1306">IF(ISNA(VLOOKUP(A1306&amp;I1306&amp;"1",IF({1,0},'8.1论文（前端查询） 需要导入-待处理)'!E:E&amp;'8.1论文（前端查询） 需要导入-待处理)'!G:G&amp;'8.1论文（前端查询） 需要导入-待处理)'!K:K,'8.1论文（前端查询） 需要导入-待处理)'!B:B),2,)),VLOOKUP(A1306,IF({1,0},'8.1论文（前端查询） 需要导入-待处理)'!E:E,'8.1论文（前端查询） 需要导入-待处理)'!B:B),2,),VLOOKUP(A1306&amp;I1306&amp;"1",IF({1,0},'8.1论文（前端查询） 需要导入-待处理)'!E:E&amp;'8.1论文（前端查询） 需要导入-待处理)'!G:G&amp;'8.1论文（前端查询） 需要导入-待处理)'!K:K,'8.1论文（前端查询） 需要导入-待处理)'!B:B),2,))</f>
        <v>杨果</v>
      </c>
      <c r="D1306" t="str">
        <f>VLOOKUP(C1306,[1]Sheet1!$A:$B,2,)</f>
        <v>yangguo</v>
      </c>
      <c r="E1306" s="1" t="s">
        <v>2744</v>
      </c>
      <c r="F1306" t="str">
        <f t="array" ref="F1306">IF(VLOOKUP(A1306&amp;I1306,IF({1,0},'8.1论文（前端查询） 需要导入-待处理)'!E:E&amp;'8.1论文（前端查询） 需要导入-待处理)'!G:G,'8.1论文（前端查询） 需要导入-待处理)'!J:J),2,)="1","独立完成","合作完成")</f>
        <v>独立完成</v>
      </c>
      <c r="G1306" t="str">
        <f t="array" ref="G1306">VLOOKUP(A1306&amp;I1306,IF({1,0},'8.1论文（前端查询） 需要导入-待处理)'!E:E&amp;'8.1论文（前端查询） 需要导入-待处理)'!G:G,'8.1论文（前端查询） 需要导入-待处理)'!A:A),2,)</f>
        <v>2017</v>
      </c>
      <c r="H1306" t="str">
        <f>VLOOKUP(T1306,刊物分数!A:D,3,1)</f>
        <v>一般期刊、公开出版的论文集</v>
      </c>
      <c r="I1306" t="s">
        <v>1414</v>
      </c>
      <c r="J1306" t="str">
        <f t="array" ref="J1306">VLOOKUP(A1306&amp;I1306,IF({1,0},'8.1论文（前端查询） 需要导入-待处理)'!E:E&amp;'8.1论文（前端查询） 需要导入-待处理)'!G:G,'8.1论文（前端查询） 需要导入-待处理)'!I:I),2,)</f>
        <v>2017-01-06 </v>
      </c>
      <c r="K1306" t="str">
        <f t="array" ref="K1306">VLOOKUP(A1306&amp;I1306,IF({1,0},'8.1论文（前端查询） 需要导入-待处理)'!E:E&amp;'8.1论文（前端查询） 需要导入-待处理)'!G:G,'8.1论文（前端查询） 需要导入-待处理)'!H:H),2,)</f>
        <v>0.3</v>
      </c>
      <c r="L1306" t="s">
        <v>27</v>
      </c>
      <c r="M1306" t="s">
        <v>2747</v>
      </c>
      <c r="N1306" t="s">
        <v>29</v>
      </c>
      <c r="R1306" t="str">
        <f>CONCATENATE(E1306,"(",VLOOKUP(H1306,刊物分数!C:D,2,)*70%,")")</f>
        <v>yangguo(14)</v>
      </c>
      <c r="T1306">
        <v>20</v>
      </c>
    </row>
    <row r="1307" hidden="1" spans="1:20">
      <c r="A1307" t="s">
        <v>3507</v>
      </c>
      <c r="B1307" s="9" t="s">
        <v>3508</v>
      </c>
      <c r="C1307" t="str">
        <f t="array" ref="C1307">IF(ISNA(VLOOKUP(A1307&amp;I1307&amp;"1",IF({1,0},'8.1论文（前端查询） 需要导入-待处理)'!E:E&amp;'8.1论文（前端查询） 需要导入-待处理)'!G:G&amp;'8.1论文（前端查询） 需要导入-待处理)'!K:K,'8.1论文（前端查询） 需要导入-待处理)'!B:B),2,)),VLOOKUP(A1307,IF({1,0},'8.1论文（前端查询） 需要导入-待处理)'!E:E,'8.1论文（前端查询） 需要导入-待处理)'!B:B),2,),VLOOKUP(A1307&amp;I1307&amp;"1",IF({1,0},'8.1论文（前端查询） 需要导入-待处理)'!E:E&amp;'8.1论文（前端查询） 需要导入-待处理)'!G:G&amp;'8.1论文（前端查询） 需要导入-待处理)'!K:K,'8.1论文（前端查询） 需要导入-待处理)'!B:B),2,))</f>
        <v>杨果</v>
      </c>
      <c r="D1307" t="str">
        <f>VLOOKUP(C1307,[1]Sheet1!$A:$B,2,)</f>
        <v>yangguo</v>
      </c>
      <c r="E1307" s="1" t="s">
        <v>2744</v>
      </c>
      <c r="F1307" t="str">
        <f t="array" ref="F1307">IF(VLOOKUP(A1307&amp;I1307,IF({1,0},'8.1论文（前端查询） 需要导入-待处理)'!E:E&amp;'8.1论文（前端查询） 需要导入-待处理)'!G:G,'8.1论文（前端查询） 需要导入-待处理)'!J:J),2,)="1","独立完成","合作完成")</f>
        <v>独立完成</v>
      </c>
      <c r="G1307" t="str">
        <f t="array" ref="G1307">VLOOKUP(A1307&amp;I1307,IF({1,0},'8.1论文（前端查询） 需要导入-待处理)'!E:E&amp;'8.1论文（前端查询） 需要导入-待处理)'!G:G,'8.1论文（前端查询） 需要导入-待处理)'!A:A),2,)</f>
        <v>2017</v>
      </c>
      <c r="H1307" t="str">
        <f>VLOOKUP(T1307,刊物分数!A:D,3,1)</f>
        <v>一般期刊、公开出版的论文集</v>
      </c>
      <c r="I1307" t="s">
        <v>3508</v>
      </c>
      <c r="J1307" t="str">
        <f t="array" ref="J1307">VLOOKUP(A1307&amp;I1307,IF({1,0},'8.1论文（前端查询） 需要导入-待处理)'!E:E&amp;'8.1论文（前端查询） 需要导入-待处理)'!G:G,'8.1论文（前端查询） 需要导入-待处理)'!I:I),2,)</f>
        <v>2017-12-01 </v>
      </c>
      <c r="K1307" t="str">
        <f t="array" ref="K1307">VLOOKUP(A1307&amp;I1307,IF({1,0},'8.1论文（前端查询） 需要导入-待处理)'!E:E&amp;'8.1论文（前端查询） 需要导入-待处理)'!G:G,'8.1论文（前端查询） 需要导入-待处理)'!H:H),2,)</f>
        <v>0.8</v>
      </c>
      <c r="L1307" t="s">
        <v>27</v>
      </c>
      <c r="M1307" t="s">
        <v>2747</v>
      </c>
      <c r="N1307" t="s">
        <v>29</v>
      </c>
      <c r="R1307" t="str">
        <f>CONCATENATE(E1307,"(",VLOOKUP(H1307,刊物分数!C:D,2,)*70%,")")</f>
        <v>yangguo(14)</v>
      </c>
      <c r="T1307">
        <v>10</v>
      </c>
    </row>
    <row r="1308" hidden="1" spans="1:20">
      <c r="A1308" t="s">
        <v>3510</v>
      </c>
      <c r="B1308" s="9" t="s">
        <v>315</v>
      </c>
      <c r="C1308" t="str">
        <f t="array" ref="C1308">IF(ISNA(VLOOKUP(A1308&amp;I1308&amp;"1",IF({1,0},'8.1论文（前端查询） 需要导入-待处理)'!E:E&amp;'8.1论文（前端查询） 需要导入-待处理)'!G:G&amp;'8.1论文（前端查询） 需要导入-待处理)'!K:K,'8.1论文（前端查询） 需要导入-待处理)'!B:B),2,)),VLOOKUP(A1308,IF({1,0},'8.1论文（前端查询） 需要导入-待处理)'!E:E,'8.1论文（前端查询） 需要导入-待处理)'!B:B),2,),VLOOKUP(A1308&amp;I1308&amp;"1",IF({1,0},'8.1论文（前端查询） 需要导入-待处理)'!E:E&amp;'8.1论文（前端查询） 需要导入-待处理)'!G:G&amp;'8.1论文（前端查询） 需要导入-待处理)'!K:K,'8.1论文（前端查询） 需要导入-待处理)'!B:B),2,))</f>
        <v>杨玲</v>
      </c>
      <c r="D1308" t="str">
        <f>VLOOKUP(C1308,[1]Sheet1!$A:$B,2,)</f>
        <v>yangling</v>
      </c>
      <c r="E1308" s="1" t="s">
        <v>564</v>
      </c>
      <c r="F1308" t="str">
        <f t="array" ref="F1308">IF(VLOOKUP(A1308&amp;I1308,IF({1,0},'8.1论文（前端查询） 需要导入-待处理)'!E:E&amp;'8.1论文（前端查询） 需要导入-待处理)'!G:G,'8.1论文（前端查询） 需要导入-待处理)'!J:J),2,)="1","独立完成","合作完成")</f>
        <v>独立完成</v>
      </c>
      <c r="G1308" t="str">
        <f t="array" ref="G1308">VLOOKUP(A1308&amp;I1308,IF({1,0},'8.1论文（前端查询） 需要导入-待处理)'!E:E&amp;'8.1论文（前端查询） 需要导入-待处理)'!G:G,'8.1论文（前端查询） 需要导入-待处理)'!A:A),2,)</f>
        <v>2017</v>
      </c>
      <c r="H1308" t="str">
        <f>VLOOKUP(T1308,刊物分数!A:D,3,1)</f>
        <v>一般期刊、公开出版的论文集</v>
      </c>
      <c r="I1308" t="s">
        <v>315</v>
      </c>
      <c r="J1308" t="str">
        <f t="array" ref="J1308">VLOOKUP(A1308&amp;I1308,IF({1,0},'8.1论文（前端查询） 需要导入-待处理)'!E:E&amp;'8.1论文（前端查询） 需要导入-待处理)'!G:G,'8.1论文（前端查询） 需要导入-待处理)'!I:I),2,)</f>
        <v>2017-04-27 </v>
      </c>
      <c r="K1308" t="str">
        <f t="array" ref="K1308">VLOOKUP(A1308&amp;I1308,IF({1,0},'8.1论文（前端查询） 需要导入-待处理)'!E:E&amp;'8.1论文（前端查询） 需要导入-待处理)'!G:G,'8.1论文（前端查询） 需要导入-待处理)'!H:H),2,)</f>
        <v>0.7</v>
      </c>
      <c r="L1308" t="s">
        <v>27</v>
      </c>
      <c r="M1308" t="s">
        <v>567</v>
      </c>
      <c r="N1308" t="s">
        <v>29</v>
      </c>
      <c r="R1308" t="str">
        <f>CONCATENATE(E1308,"(",VLOOKUP(H1308,刊物分数!C:D,2,)*70%,")")</f>
        <v>yangling(14)</v>
      </c>
      <c r="T1308">
        <v>10</v>
      </c>
    </row>
    <row r="1309" hidden="1" spans="1:20">
      <c r="A1309" t="s">
        <v>3512</v>
      </c>
      <c r="B1309" s="9" t="s">
        <v>369</v>
      </c>
      <c r="C1309" t="str">
        <f t="array" ref="C1309">IF(ISNA(VLOOKUP(A1309&amp;I1309&amp;"1",IF({1,0},'8.1论文（前端查询） 需要导入-待处理)'!E:E&amp;'8.1论文（前端查询） 需要导入-待处理)'!G:G&amp;'8.1论文（前端查询） 需要导入-待处理)'!K:K,'8.1论文（前端查询） 需要导入-待处理)'!B:B),2,)),VLOOKUP(A1309,IF({1,0},'8.1论文（前端查询） 需要导入-待处理)'!E:E,'8.1论文（前端查询） 需要导入-待处理)'!B:B),2,),VLOOKUP(A1309&amp;I1309&amp;"1",IF({1,0},'8.1论文（前端查询） 需要导入-待处理)'!E:E&amp;'8.1论文（前端查询） 需要导入-待处理)'!G:G&amp;'8.1论文（前端查询） 需要导入-待处理)'!K:K,'8.1论文（前端查询） 需要导入-待处理)'!B:B),2,))</f>
        <v>杨玲</v>
      </c>
      <c r="D1309" t="str">
        <f>VLOOKUP(C1309,[1]Sheet1!$A:$B,2,)</f>
        <v>yangling</v>
      </c>
      <c r="E1309" s="1" t="s">
        <v>564</v>
      </c>
      <c r="F1309" t="str">
        <f t="array" ref="F1309">IF(VLOOKUP(A1309&amp;I1309,IF({1,0},'8.1论文（前端查询） 需要导入-待处理)'!E:E&amp;'8.1论文（前端查询） 需要导入-待处理)'!G:G,'8.1论文（前端查询） 需要导入-待处理)'!J:J),2,)="1","独立完成","合作完成")</f>
        <v>独立完成</v>
      </c>
      <c r="G1309" t="str">
        <f t="array" ref="G1309">VLOOKUP(A1309&amp;I1309,IF({1,0},'8.1论文（前端查询） 需要导入-待处理)'!E:E&amp;'8.1论文（前端查询） 需要导入-待处理)'!G:G,'8.1论文（前端查询） 需要导入-待处理)'!A:A),2,)</f>
        <v>2017</v>
      </c>
      <c r="H1309" t="str">
        <f>VLOOKUP(T1309,刊物分数!A:D,3,1)</f>
        <v>内部刊物</v>
      </c>
      <c r="I1309" t="s">
        <v>369</v>
      </c>
      <c r="J1309" t="str">
        <f t="array" ref="J1309">VLOOKUP(A1309&amp;I1309,IF({1,0},'8.1论文（前端查询） 需要导入-待处理)'!E:E&amp;'8.1论文（前端查询） 需要导入-待处理)'!G:G,'8.1论文（前端查询） 需要导入-待处理)'!I:I),2,)</f>
        <v>2017-12-05 </v>
      </c>
      <c r="K1309" t="str">
        <f t="array" ref="K1309">VLOOKUP(A1309&amp;I1309,IF({1,0},'8.1论文（前端查询） 需要导入-待处理)'!E:E&amp;'8.1论文（前端查询） 需要导入-待处理)'!G:G,'8.1论文（前端查询） 需要导入-待处理)'!H:H),2,)</f>
        <v>0.08</v>
      </c>
      <c r="L1309" t="s">
        <v>27</v>
      </c>
      <c r="M1309" t="s">
        <v>567</v>
      </c>
      <c r="N1309" t="s">
        <v>29</v>
      </c>
      <c r="R1309" t="str">
        <f>CONCATENATE(E1309,"(",VLOOKUP(H1309,刊物分数!C:D,2,)*70%,")")</f>
        <v>yangling(3.5)</v>
      </c>
      <c r="T1309">
        <v>2</v>
      </c>
    </row>
    <row r="1310" hidden="1" spans="1:20">
      <c r="A1310" t="s">
        <v>3515</v>
      </c>
      <c r="B1310" s="9" t="s">
        <v>3516</v>
      </c>
      <c r="C1310" t="str">
        <f t="array" ref="C1310">IF(ISNA(VLOOKUP(A1310&amp;I1310&amp;"1",IF({1,0},'8.1论文（前端查询） 需要导入-待处理)'!E:E&amp;'8.1论文（前端查询） 需要导入-待处理)'!G:G&amp;'8.1论文（前端查询） 需要导入-待处理)'!K:K,'8.1论文（前端查询） 需要导入-待处理)'!B:B),2,)),VLOOKUP(A1310,IF({1,0},'8.1论文（前端查询） 需要导入-待处理)'!E:E,'8.1论文（前端查询） 需要导入-待处理)'!B:B),2,),VLOOKUP(A1310&amp;I1310&amp;"1",IF({1,0},'8.1论文（前端查询） 需要导入-待处理)'!E:E&amp;'8.1论文（前端查询） 需要导入-待处理)'!G:G&amp;'8.1论文（前端查询） 需要导入-待处理)'!K:K,'8.1论文（前端查询） 需要导入-待处理)'!B:B),2,))</f>
        <v>杨玲</v>
      </c>
      <c r="D1310" t="str">
        <f>VLOOKUP(C1310,[1]Sheet1!$A:$B,2,)</f>
        <v>yangling</v>
      </c>
      <c r="E1310" s="1" t="s">
        <v>564</v>
      </c>
      <c r="F1310" t="str">
        <f t="array" ref="F1310">IF(VLOOKUP(A1310&amp;I1310,IF({1,0},'8.1论文（前端查询） 需要导入-待处理)'!E:E&amp;'8.1论文（前端查询） 需要导入-待处理)'!G:G,'8.1论文（前端查询） 需要导入-待处理)'!J:J),2,)="1","独立完成","合作完成")</f>
        <v>独立完成</v>
      </c>
      <c r="G1310" t="str">
        <f t="array" ref="G1310">VLOOKUP(A1310&amp;I1310,IF({1,0},'8.1论文（前端查询） 需要导入-待处理)'!E:E&amp;'8.1论文（前端查询） 需要导入-待处理)'!G:G,'8.1论文（前端查询） 需要导入-待处理)'!A:A),2,)</f>
        <v>2017</v>
      </c>
      <c r="H1310" t="str">
        <f>VLOOKUP(T1310,刊物分数!A:D,3,1)</f>
        <v>一般期刊、公开出版的论文集</v>
      </c>
      <c r="I1310" t="s">
        <v>3516</v>
      </c>
      <c r="J1310" t="str">
        <f t="array" ref="J1310">VLOOKUP(A1310&amp;I1310,IF({1,0},'8.1论文（前端查询） 需要导入-待处理)'!E:E&amp;'8.1论文（前端查询） 需要导入-待处理)'!G:G,'8.1论文（前端查询） 需要导入-待处理)'!I:I),2,)</f>
        <v>2017-07-25 </v>
      </c>
      <c r="K1310" t="str">
        <f t="array" ref="K1310">VLOOKUP(A1310&amp;I1310,IF({1,0},'8.1论文（前端查询） 需要导入-待处理)'!E:E&amp;'8.1论文（前端查询） 需要导入-待处理)'!G:G,'8.1论文（前端查询） 需要导入-待处理)'!H:H),2,)</f>
        <v>0.55</v>
      </c>
      <c r="L1310" t="s">
        <v>27</v>
      </c>
      <c r="M1310" t="s">
        <v>567</v>
      </c>
      <c r="N1310" t="s">
        <v>29</v>
      </c>
      <c r="R1310" t="str">
        <f>CONCATENATE(E1310,"(",VLOOKUP(H1310,刊物分数!C:D,2,)*70%,")")</f>
        <v>yangling(14)</v>
      </c>
      <c r="T1310">
        <v>10</v>
      </c>
    </row>
    <row r="1311" hidden="1" spans="1:20">
      <c r="A1311" t="s">
        <v>3517</v>
      </c>
      <c r="B1311" s="9" t="s">
        <v>1022</v>
      </c>
      <c r="C1311" t="str">
        <f t="array" ref="C1311">IF(ISNA(VLOOKUP(A1311&amp;I1311&amp;"1",IF({1,0},'8.1论文（前端查询） 需要导入-待处理)'!E:E&amp;'8.1论文（前端查询） 需要导入-待处理)'!G:G&amp;'8.1论文（前端查询） 需要导入-待处理)'!K:K,'8.1论文（前端查询） 需要导入-待处理)'!B:B),2,)),VLOOKUP(A1311,IF({1,0},'8.1论文（前端查询） 需要导入-待处理)'!E:E,'8.1论文（前端查询） 需要导入-待处理)'!B:B),2,),VLOOKUP(A1311&amp;I1311&amp;"1",IF({1,0},'8.1论文（前端查询） 需要导入-待处理)'!E:E&amp;'8.1论文（前端查询） 需要导入-待处理)'!G:G&amp;'8.1论文（前端查询） 需要导入-待处理)'!K:K,'8.1论文（前端查询） 需要导入-待处理)'!B:B),2,))</f>
        <v>杨玲</v>
      </c>
      <c r="D1311" t="str">
        <f>VLOOKUP(C1311,[1]Sheet1!$A:$B,2,)</f>
        <v>yangling</v>
      </c>
      <c r="E1311" s="1" t="s">
        <v>564</v>
      </c>
      <c r="F1311" t="str">
        <f t="array" ref="F1311">IF(VLOOKUP(A1311&amp;I1311,IF({1,0},'8.1论文（前端查询） 需要导入-待处理)'!E:E&amp;'8.1论文（前端查询） 需要导入-待处理)'!G:G,'8.1论文（前端查询） 需要导入-待处理)'!J:J),2,)="1","独立完成","合作完成")</f>
        <v>独立完成</v>
      </c>
      <c r="G1311" t="str">
        <f t="array" ref="G1311">VLOOKUP(A1311&amp;I1311,IF({1,0},'8.1论文（前端查询） 需要导入-待处理)'!E:E&amp;'8.1论文（前端查询） 需要导入-待处理)'!G:G,'8.1论文（前端查询） 需要导入-待处理)'!A:A),2,)</f>
        <v>2017</v>
      </c>
      <c r="H1311" t="str">
        <f>VLOOKUP(T1311,刊物分数!A:D,3,1)</f>
        <v>一般期刊、公开出版的论文集</v>
      </c>
      <c r="I1311" t="s">
        <v>1022</v>
      </c>
      <c r="J1311" t="str">
        <f t="array" ref="J1311">VLOOKUP(A1311&amp;I1311,IF({1,0},'8.1论文（前端查询） 需要导入-待处理)'!E:E&amp;'8.1论文（前端查询） 需要导入-待处理)'!G:G,'8.1论文（前端查询） 需要导入-待处理)'!I:I),2,)</f>
        <v>2017-08-16 </v>
      </c>
      <c r="K1311" t="str">
        <f t="array" ref="K1311">VLOOKUP(A1311&amp;I1311,IF({1,0},'8.1论文（前端查询） 需要导入-待处理)'!E:E&amp;'8.1论文（前端查询） 需要导入-待处理)'!G:G,'8.1论文（前端查询） 需要导入-待处理)'!H:H),2,)</f>
        <v>0.8</v>
      </c>
      <c r="L1311" t="s">
        <v>27</v>
      </c>
      <c r="M1311" t="s">
        <v>567</v>
      </c>
      <c r="N1311" t="s">
        <v>29</v>
      </c>
      <c r="R1311" t="str">
        <f>CONCATENATE(E1311,"(",VLOOKUP(H1311,刊物分数!C:D,2,)*70%,")")</f>
        <v>yangling(14)</v>
      </c>
      <c r="T1311">
        <v>20</v>
      </c>
    </row>
    <row r="1312" hidden="1" spans="1:20">
      <c r="A1312" t="s">
        <v>3518</v>
      </c>
      <c r="B1312" s="9" t="s">
        <v>123</v>
      </c>
      <c r="C1312" t="str">
        <f t="array" ref="C1312">IF(ISNA(VLOOKUP(A1312&amp;I1312&amp;"1",IF({1,0},'8.1论文（前端查询） 需要导入-待处理)'!E:E&amp;'8.1论文（前端查询） 需要导入-待处理)'!G:G&amp;'8.1论文（前端查询） 需要导入-待处理)'!K:K,'8.1论文（前端查询） 需要导入-待处理)'!B:B),2,)),VLOOKUP(A1312,IF({1,0},'8.1论文（前端查询） 需要导入-待处理)'!E:E,'8.1论文（前端查询） 需要导入-待处理)'!B:B),2,),VLOOKUP(A1312&amp;I1312&amp;"1",IF({1,0},'8.1论文（前端查询） 需要导入-待处理)'!E:E&amp;'8.1论文（前端查询） 需要导入-待处理)'!G:G&amp;'8.1论文（前端查询） 需要导入-待处理)'!K:K,'8.1论文（前端查询） 需要导入-待处理)'!B:B),2,))</f>
        <v>杨孝容</v>
      </c>
      <c r="D1312" t="str">
        <f>VLOOKUP(C1312,[1]Sheet1!$A:$B,2,)</f>
        <v>yangxiaorong</v>
      </c>
      <c r="E1312" s="1" t="s">
        <v>581</v>
      </c>
      <c r="F1312" t="str">
        <f t="array" ref="F1312">IF(VLOOKUP(A1312&amp;I1312,IF({1,0},'8.1论文（前端查询） 需要导入-待处理)'!E:E&amp;'8.1论文（前端查询） 需要导入-待处理)'!G:G,'8.1论文（前端查询） 需要导入-待处理)'!J:J),2,)="1","独立完成","合作完成")</f>
        <v>独立完成</v>
      </c>
      <c r="G1312" t="str">
        <f t="array" ref="G1312">VLOOKUP(A1312&amp;I1312,IF({1,0},'8.1论文（前端查询） 需要导入-待处理)'!E:E&amp;'8.1论文（前端查询） 需要导入-待处理)'!G:G,'8.1论文（前端查询） 需要导入-待处理)'!A:A),2,)</f>
        <v>2017</v>
      </c>
      <c r="H1312" t="str">
        <f>VLOOKUP(T1312,刊物分数!A:D,3,1)</f>
        <v>内部刊物</v>
      </c>
      <c r="I1312" t="s">
        <v>123</v>
      </c>
      <c r="J1312" t="str">
        <f t="array" ref="J1312">VLOOKUP(A1312&amp;I1312,IF({1,0},'8.1论文（前端查询） 需要导入-待处理)'!E:E&amp;'8.1论文（前端查询） 需要导入-待处理)'!G:G,'8.1论文（前端查询） 需要导入-待处理)'!I:I),2,)</f>
        <v>2017-02-28 </v>
      </c>
      <c r="K1312" t="str">
        <f t="array" ref="K1312">VLOOKUP(A1312&amp;I1312,IF({1,0},'8.1论文（前端查询） 需要导入-待处理)'!E:E&amp;'8.1论文（前端查询） 需要导入-待处理)'!G:G,'8.1论文（前端查询） 需要导入-待处理)'!H:H),2,)</f>
        <v>0.4</v>
      </c>
      <c r="L1312" t="s">
        <v>27</v>
      </c>
      <c r="M1312" t="s">
        <v>584</v>
      </c>
      <c r="N1312" t="s">
        <v>29</v>
      </c>
      <c r="R1312" t="str">
        <f>CONCATENATE(E1312,"(",VLOOKUP(H1312,刊物分数!C:D,2,)*70%,")")</f>
        <v>yangxiaorong(3.5)</v>
      </c>
      <c r="T1312">
        <v>2</v>
      </c>
    </row>
    <row r="1313" hidden="1" spans="1:20">
      <c r="A1313" t="s">
        <v>3519</v>
      </c>
      <c r="B1313" s="9" t="s">
        <v>153</v>
      </c>
      <c r="C1313" t="str">
        <f t="array" ref="C1313">IF(ISNA(VLOOKUP(A1313&amp;I1313&amp;"1",IF({1,0},'8.1论文（前端查询） 需要导入-待处理)'!E:E&amp;'8.1论文（前端查询） 需要导入-待处理)'!G:G&amp;'8.1论文（前端查询） 需要导入-待处理)'!K:K,'8.1论文（前端查询） 需要导入-待处理)'!B:B),2,)),VLOOKUP(A1313,IF({1,0},'8.1论文（前端查询） 需要导入-待处理)'!E:E,'8.1论文（前端查询） 需要导入-待处理)'!B:B),2,),VLOOKUP(A1313&amp;I1313&amp;"1",IF({1,0},'8.1论文（前端查询） 需要导入-待处理)'!E:E&amp;'8.1论文（前端查询） 需要导入-待处理)'!G:G&amp;'8.1论文（前端查询） 需要导入-待处理)'!K:K,'8.1论文（前端查询） 需要导入-待处理)'!B:B),2,))</f>
        <v>杨孝容</v>
      </c>
      <c r="D1313" t="str">
        <f>VLOOKUP(C1313,[1]Sheet1!$A:$B,2,)</f>
        <v>yangxiaorong</v>
      </c>
      <c r="E1313" s="1" t="s">
        <v>581</v>
      </c>
      <c r="F1313" t="str">
        <f t="array" ref="F1313">IF(VLOOKUP(A1313&amp;I1313,IF({1,0},'8.1论文（前端查询） 需要导入-待处理)'!E:E&amp;'8.1论文（前端查询） 需要导入-待处理)'!G:G,'8.1论文（前端查询） 需要导入-待处理)'!J:J),2,)="1","独立完成","合作完成")</f>
        <v>独立完成</v>
      </c>
      <c r="G1313" t="str">
        <f t="array" ref="G1313">VLOOKUP(A1313&amp;I1313,IF({1,0},'8.1论文（前端查询） 需要导入-待处理)'!E:E&amp;'8.1论文（前端查询） 需要导入-待处理)'!G:G,'8.1论文（前端查询） 需要导入-待处理)'!A:A),2,)</f>
        <v>2017</v>
      </c>
      <c r="H1313" t="str">
        <f>VLOOKUP(T1313,刊物分数!A:D,3,1)</f>
        <v>一般期刊、公开出版的论文集</v>
      </c>
      <c r="I1313" t="s">
        <v>153</v>
      </c>
      <c r="J1313" t="str">
        <f t="array" ref="J1313">VLOOKUP(A1313&amp;I1313,IF({1,0},'8.1论文（前端查询） 需要导入-待处理)'!E:E&amp;'8.1论文（前端查询） 需要导入-待处理)'!G:G,'8.1论文（前端查询） 需要导入-待处理)'!I:I),2,)</f>
        <v>2017-12-15 </v>
      </c>
      <c r="K1313" t="str">
        <f t="array" ref="K1313">VLOOKUP(A1313&amp;I1313,IF({1,0},'8.1论文（前端查询） 需要导入-待处理)'!E:E&amp;'8.1论文（前端查询） 需要导入-待处理)'!G:G,'8.1论文（前端查询） 需要导入-待处理)'!H:H),2,)</f>
        <v>1.4</v>
      </c>
      <c r="L1313" t="s">
        <v>27</v>
      </c>
      <c r="M1313" t="s">
        <v>584</v>
      </c>
      <c r="N1313" t="s">
        <v>29</v>
      </c>
      <c r="R1313" t="str">
        <f>CONCATENATE(E1313,"(",VLOOKUP(H1313,刊物分数!C:D,2,)*70%,")")</f>
        <v>yangxiaorong(14)</v>
      </c>
      <c r="T1313">
        <v>10</v>
      </c>
    </row>
    <row r="1314" hidden="1" spans="1:20">
      <c r="A1314" t="s">
        <v>3520</v>
      </c>
      <c r="B1314" s="9" t="s">
        <v>3521</v>
      </c>
      <c r="C1314" t="str">
        <f t="array" ref="C1314">IF(ISNA(VLOOKUP(A1314&amp;I1314&amp;"1",IF({1,0},'8.1论文（前端查询） 需要导入-待处理)'!E:E&amp;'8.1论文（前端查询） 需要导入-待处理)'!G:G&amp;'8.1论文（前端查询） 需要导入-待处理)'!K:K,'8.1论文（前端查询） 需要导入-待处理)'!B:B),2,)),VLOOKUP(A1314,IF({1,0},'8.1论文（前端查询） 需要导入-待处理)'!E:E,'8.1论文（前端查询） 需要导入-待处理)'!B:B),2,),VLOOKUP(A1314&amp;I1314&amp;"1",IF({1,0},'8.1论文（前端查询） 需要导入-待处理)'!E:E&amp;'8.1论文（前端查询） 需要导入-待处理)'!G:G&amp;'8.1论文（前端查询） 需要导入-待处理)'!K:K,'8.1论文（前端查询） 需要导入-待处理)'!B:B),2,))</f>
        <v>杨姝</v>
      </c>
      <c r="D1314" t="str">
        <f>VLOOKUP(C1314,[1]Sheet1!$A:$B,2,)</f>
        <v>yangshu</v>
      </c>
      <c r="E1314" s="1" t="s">
        <v>1053</v>
      </c>
      <c r="F1314" t="str">
        <f t="array" ref="F1314">IF(VLOOKUP(A1314&amp;I1314,IF({1,0},'8.1论文（前端查询） 需要导入-待处理)'!E:E&amp;'8.1论文（前端查询） 需要导入-待处理)'!G:G,'8.1论文（前端查询） 需要导入-待处理)'!J:J),2,)="1","独立完成","合作完成")</f>
        <v>独立完成</v>
      </c>
      <c r="G1314" t="str">
        <f t="array" ref="G1314">VLOOKUP(A1314&amp;I1314,IF({1,0},'8.1论文（前端查询） 需要导入-待处理)'!E:E&amp;'8.1论文（前端查询） 需要导入-待处理)'!G:G,'8.1论文（前端查询） 需要导入-待处理)'!A:A),2,)</f>
        <v>2017</v>
      </c>
      <c r="H1314" t="str">
        <f>VLOOKUP(T1314,刊物分数!A:D,3,1)</f>
        <v>一般期刊、公开出版的论文集</v>
      </c>
      <c r="I1314" t="s">
        <v>3521</v>
      </c>
      <c r="J1314" t="str">
        <f t="array" ref="J1314">VLOOKUP(A1314&amp;I1314,IF({1,0},'8.1论文（前端查询） 需要导入-待处理)'!E:E&amp;'8.1论文（前端查询） 需要导入-待处理)'!G:G,'8.1论文（前端查询） 需要导入-待处理)'!I:I),2,)</f>
        <v>2017-06-12 </v>
      </c>
      <c r="K1314" t="str">
        <f t="array" ref="K1314">VLOOKUP(A1314&amp;I1314,IF({1,0},'8.1论文（前端查询） 需要导入-待处理)'!E:E&amp;'8.1论文（前端查询） 需要导入-待处理)'!G:G,'8.1论文（前端查询） 需要导入-待处理)'!H:H),2,)</f>
        <v>0.6</v>
      </c>
      <c r="L1314" t="s">
        <v>27</v>
      </c>
      <c r="M1314" t="s">
        <v>1055</v>
      </c>
      <c r="N1314" t="s">
        <v>29</v>
      </c>
      <c r="R1314" t="str">
        <f>CONCATENATE(E1314,"(",VLOOKUP(H1314,刊物分数!C:D,2,)*70%,")")</f>
        <v>yangshu(14)</v>
      </c>
      <c r="T1314">
        <v>10</v>
      </c>
    </row>
    <row r="1315" hidden="1" spans="1:20">
      <c r="A1315" t="s">
        <v>3523</v>
      </c>
      <c r="B1315" s="9" t="s">
        <v>2761</v>
      </c>
      <c r="C1315" t="str">
        <f t="array" ref="C1315">IF(ISNA(VLOOKUP(A1315&amp;I1315&amp;"1",IF({1,0},'8.1论文（前端查询） 需要导入-待处理)'!E:E&amp;'8.1论文（前端查询） 需要导入-待处理)'!G:G&amp;'8.1论文（前端查询） 需要导入-待处理)'!K:K,'8.1论文（前端查询） 需要导入-待处理)'!B:B),2,)),VLOOKUP(A1315,IF({1,0},'8.1论文（前端查询） 需要导入-待处理)'!E:E,'8.1论文（前端查询） 需要导入-待处理)'!B:B),2,),VLOOKUP(A1315&amp;I1315&amp;"1",IF({1,0},'8.1论文（前端查询） 需要导入-待处理)'!E:E&amp;'8.1论文（前端查询） 需要导入-待处理)'!G:G&amp;'8.1论文（前端查询） 需要导入-待处理)'!K:K,'8.1论文（前端查询） 需要导入-待处理)'!B:B),2,))</f>
        <v>杨姝</v>
      </c>
      <c r="D1315" t="str">
        <f>VLOOKUP(C1315,[1]Sheet1!$A:$B,2,)</f>
        <v>yangshu</v>
      </c>
      <c r="E1315" s="1" t="s">
        <v>1053</v>
      </c>
      <c r="F1315" t="str">
        <f t="array" ref="F1315">IF(VLOOKUP(A1315&amp;I1315,IF({1,0},'8.1论文（前端查询） 需要导入-待处理)'!E:E&amp;'8.1论文（前端查询） 需要导入-待处理)'!G:G,'8.1论文（前端查询） 需要导入-待处理)'!J:J),2,)="1","独立完成","合作完成")</f>
        <v>独立完成</v>
      </c>
      <c r="G1315" t="str">
        <f t="array" ref="G1315">VLOOKUP(A1315&amp;I1315,IF({1,0},'8.1论文（前端查询） 需要导入-待处理)'!E:E&amp;'8.1论文（前端查询） 需要导入-待处理)'!G:G,'8.1论文（前端查询） 需要导入-待处理)'!A:A),2,)</f>
        <v>2017</v>
      </c>
      <c r="H1315" t="str">
        <f>VLOOKUP(T1315,刊物分数!A:D,3,1)</f>
        <v>一般核心期刊</v>
      </c>
      <c r="I1315" t="s">
        <v>2761</v>
      </c>
      <c r="J1315" t="str">
        <f t="array" ref="J1315">VLOOKUP(A1315&amp;I1315,IF({1,0},'8.1论文（前端查询） 需要导入-待处理)'!E:E&amp;'8.1论文（前端查询） 需要导入-待处理)'!G:G,'8.1论文（前端查询） 需要导入-待处理)'!I:I),2,)</f>
        <v>2017-04-24 </v>
      </c>
      <c r="K1315" t="str">
        <f t="array" ref="K1315">VLOOKUP(A1315&amp;I1315,IF({1,0},'8.1论文（前端查询） 需要导入-待处理)'!E:E&amp;'8.1论文（前端查询） 需要导入-待处理)'!G:G,'8.1论文（前端查询） 需要导入-待处理)'!H:H),2,)</f>
        <v>0.2</v>
      </c>
      <c r="L1315" t="s">
        <v>27</v>
      </c>
      <c r="M1315" t="s">
        <v>1055</v>
      </c>
      <c r="N1315" t="s">
        <v>29</v>
      </c>
      <c r="R1315" t="str">
        <f>CONCATENATE(E1315,"(",VLOOKUP(H1315,刊物分数!C:D,2,)*70%,")")</f>
        <v>yangshu(42)</v>
      </c>
      <c r="T1315">
        <v>40</v>
      </c>
    </row>
    <row r="1316" hidden="1" spans="1:20">
      <c r="A1316" t="s">
        <v>3525</v>
      </c>
      <c r="B1316" s="9" t="s">
        <v>2248</v>
      </c>
      <c r="C1316" t="str">
        <f t="array" ref="C1316">IF(ISNA(VLOOKUP(A1316&amp;I1316&amp;"1",IF({1,0},'8.1论文（前端查询） 需要导入-待处理)'!E:E&amp;'8.1论文（前端查询） 需要导入-待处理)'!G:G&amp;'8.1论文（前端查询） 需要导入-待处理)'!K:K,'8.1论文（前端查询） 需要导入-待处理)'!B:B),2,)),VLOOKUP(A1316,IF({1,0},'8.1论文（前端查询） 需要导入-待处理)'!E:E,'8.1论文（前端查询） 需要导入-待处理)'!B:B),2,),VLOOKUP(A1316&amp;I1316&amp;"1",IF({1,0},'8.1论文（前端查询） 需要导入-待处理)'!E:E&amp;'8.1论文（前端查询） 需要导入-待处理)'!G:G&amp;'8.1论文（前端查询） 需要导入-待处理)'!K:K,'8.1论文（前端查询） 需要导入-待处理)'!B:B),2,))</f>
        <v>张莉</v>
      </c>
      <c r="D1316" t="str">
        <f>VLOOKUP(C1316,[1]Sheet1!$A:$B,2,)</f>
        <v>zhangli</v>
      </c>
      <c r="E1316" s="1" t="s">
        <v>3137</v>
      </c>
      <c r="F1316" t="str">
        <f t="array" ref="F1316">IF(VLOOKUP(A1316&amp;I1316,IF({1,0},'8.1论文（前端查询） 需要导入-待处理)'!E:E&amp;'8.1论文（前端查询） 需要导入-待处理)'!G:G,'8.1论文（前端查询） 需要导入-待处理)'!J:J),2,)="1","独立完成","合作完成")</f>
        <v>独立完成</v>
      </c>
      <c r="G1316" t="str">
        <f t="array" ref="G1316">VLOOKUP(A1316&amp;I1316,IF({1,0},'8.1论文（前端查询） 需要导入-待处理)'!E:E&amp;'8.1论文（前端查询） 需要导入-待处理)'!G:G,'8.1论文（前端查询） 需要导入-待处理)'!A:A),2,)</f>
        <v>2017</v>
      </c>
      <c r="H1316" t="str">
        <f>VLOOKUP(T1316,刊物分数!A:D,3,1)</f>
        <v>一般期刊、公开出版的论文集</v>
      </c>
      <c r="I1316" t="s">
        <v>2248</v>
      </c>
      <c r="J1316" t="str">
        <f t="array" ref="J1316">VLOOKUP(A1316&amp;I1316,IF({1,0},'8.1论文（前端查询） 需要导入-待处理)'!E:E&amp;'8.1论文（前端查询） 需要导入-待处理)'!G:G,'8.1论文（前端查询） 需要导入-待处理)'!I:I),2,)</f>
        <v>2017-08-01 </v>
      </c>
      <c r="K1316" t="str">
        <f t="array" ref="K1316">VLOOKUP(A1316&amp;I1316,IF({1,0},'8.1论文（前端查询） 需要导入-待处理)'!E:E&amp;'8.1论文（前端查询） 需要导入-待处理)'!G:G,'8.1论文（前端查询） 需要导入-待处理)'!H:H),2,)</f>
        <v>0.8</v>
      </c>
      <c r="L1316" t="s">
        <v>27</v>
      </c>
      <c r="M1316" t="s">
        <v>3138</v>
      </c>
      <c r="N1316" t="s">
        <v>29</v>
      </c>
      <c r="R1316" t="str">
        <f>CONCATENATE(E1316,"(",VLOOKUP(H1316,刊物分数!C:D,2,)*70%,")")</f>
        <v>zhangli(14)</v>
      </c>
      <c r="T1316">
        <v>20</v>
      </c>
    </row>
    <row r="1317" hidden="1" spans="1:20">
      <c r="A1317" t="s">
        <v>3527</v>
      </c>
      <c r="B1317" s="9" t="s">
        <v>369</v>
      </c>
      <c r="C1317" t="str">
        <f t="array" ref="C1317">IF(ISNA(VLOOKUP(A1317&amp;I1317&amp;"1",IF({1,0},'8.1论文（前端查询） 需要导入-待处理)'!E:E&amp;'8.1论文（前端查询） 需要导入-待处理)'!G:G&amp;'8.1论文（前端查询） 需要导入-待处理)'!K:K,'8.1论文（前端查询） 需要导入-待处理)'!B:B),2,)),VLOOKUP(A1317,IF({1,0},'8.1论文（前端查询） 需要导入-待处理)'!E:E,'8.1论文（前端查询） 需要导入-待处理)'!B:B),2,),VLOOKUP(A1317&amp;I1317&amp;"1",IF({1,0},'8.1论文（前端查询） 需要导入-待处理)'!E:E&amp;'8.1论文（前端查询） 需要导入-待处理)'!G:G&amp;'8.1论文（前端查询） 需要导入-待处理)'!K:K,'8.1论文（前端查询） 需要导入-待处理)'!B:B),2,))</f>
        <v>张莉</v>
      </c>
      <c r="D1317" t="str">
        <f>VLOOKUP(C1317,[1]Sheet1!$A:$B,2,)</f>
        <v>zhangli</v>
      </c>
      <c r="E1317" s="1" t="s">
        <v>3137</v>
      </c>
      <c r="F1317" t="str">
        <f t="array" ref="F1317">IF(VLOOKUP(A1317&amp;I1317,IF({1,0},'8.1论文（前端查询） 需要导入-待处理)'!E:E&amp;'8.1论文（前端查询） 需要导入-待处理)'!G:G,'8.1论文（前端查询） 需要导入-待处理)'!J:J),2,)="1","独立完成","合作完成")</f>
        <v>独立完成</v>
      </c>
      <c r="G1317" t="str">
        <f t="array" ref="G1317">VLOOKUP(A1317&amp;I1317,IF({1,0},'8.1论文（前端查询） 需要导入-待处理)'!E:E&amp;'8.1论文（前端查询） 需要导入-待处理)'!G:G,'8.1论文（前端查询） 需要导入-待处理)'!A:A),2,)</f>
        <v>2017</v>
      </c>
      <c r="H1317" t="str">
        <f>VLOOKUP(T1317,刊物分数!A:D,3,1)</f>
        <v>一般期刊、公开出版的论文集</v>
      </c>
      <c r="I1317" t="s">
        <v>369</v>
      </c>
      <c r="J1317" t="str">
        <f t="array" ref="J1317">VLOOKUP(A1317&amp;I1317,IF({1,0},'8.1论文（前端查询） 需要导入-待处理)'!E:E&amp;'8.1论文（前端查询） 需要导入-待处理)'!G:G,'8.1论文（前端查询） 需要导入-待处理)'!I:I),2,)</f>
        <v>2017-08-08 </v>
      </c>
      <c r="K1317" t="str">
        <f t="array" ref="K1317">VLOOKUP(A1317&amp;I1317,IF({1,0},'8.1论文（前端查询） 需要导入-待处理)'!E:E&amp;'8.1论文（前端查询） 需要导入-待处理)'!G:G,'8.1论文（前端查询） 需要导入-待处理)'!H:H),2,)</f>
        <v>0.3</v>
      </c>
      <c r="L1317" t="s">
        <v>27</v>
      </c>
      <c r="M1317" t="s">
        <v>3138</v>
      </c>
      <c r="N1317" t="s">
        <v>29</v>
      </c>
      <c r="R1317" t="str">
        <f>CONCATENATE(E1317,"(",VLOOKUP(H1317,刊物分数!C:D,2,)*70%,")")</f>
        <v>zhangli(14)</v>
      </c>
      <c r="T1317">
        <v>10</v>
      </c>
    </row>
    <row r="1318" hidden="1" spans="1:20">
      <c r="A1318" t="s">
        <v>3529</v>
      </c>
      <c r="B1318" s="9" t="s">
        <v>3530</v>
      </c>
      <c r="C1318" t="str">
        <f t="array" ref="C1318">IF(ISNA(VLOOKUP(A1318&amp;I1318&amp;"1",IF({1,0},'8.1论文（前端查询） 需要导入-待处理)'!E:E&amp;'8.1论文（前端查询） 需要导入-待处理)'!G:G&amp;'8.1论文（前端查询） 需要导入-待处理)'!K:K,'8.1论文（前端查询） 需要导入-待处理)'!B:B),2,)),VLOOKUP(A1318,IF({1,0},'8.1论文（前端查询） 需要导入-待处理)'!E:E,'8.1论文（前端查询） 需要导入-待处理)'!B:B),2,),VLOOKUP(A1318&amp;I1318&amp;"1",IF({1,0},'8.1论文（前端查询） 需要导入-待处理)'!E:E&amp;'8.1论文（前端查询） 需要导入-待处理)'!G:G&amp;'8.1论文（前端查询） 需要导入-待处理)'!K:K,'8.1论文（前端查询） 需要导入-待处理)'!B:B),2,))</f>
        <v>张莉</v>
      </c>
      <c r="D1318" t="str">
        <f>VLOOKUP(C1318,[1]Sheet1!$A:$B,2,)</f>
        <v>zhangli</v>
      </c>
      <c r="E1318" s="1" t="s">
        <v>3137</v>
      </c>
      <c r="F1318" t="str">
        <f t="array" ref="F1318">IF(VLOOKUP(A1318&amp;I1318,IF({1,0},'8.1论文（前端查询） 需要导入-待处理)'!E:E&amp;'8.1论文（前端查询） 需要导入-待处理)'!G:G,'8.1论文（前端查询） 需要导入-待处理)'!J:J),2,)="1","独立完成","合作完成")</f>
        <v>合作完成</v>
      </c>
      <c r="G1318" t="str">
        <f t="array" ref="G1318">VLOOKUP(A1318&amp;I1318,IF({1,0},'8.1论文（前端查询） 需要导入-待处理)'!E:E&amp;'8.1论文（前端查询） 需要导入-待处理)'!G:G,'8.1论文（前端查询） 需要导入-待处理)'!A:A),2,)</f>
        <v>2017</v>
      </c>
      <c r="H1318" t="str">
        <f>VLOOKUP(T1318,刊物分数!A:D,3,1)</f>
        <v>一般期刊、公开出版的论文集</v>
      </c>
      <c r="I1318" t="s">
        <v>3530</v>
      </c>
      <c r="J1318" t="str">
        <f t="array" ref="J1318">VLOOKUP(A1318&amp;I1318,IF({1,0},'8.1论文（前端查询） 需要导入-待处理)'!E:E&amp;'8.1论文（前端查询） 需要导入-待处理)'!G:G,'8.1论文（前端查询） 需要导入-待处理)'!I:I),2,)</f>
        <v>2017-08-01 </v>
      </c>
      <c r="K1318" t="str">
        <f t="array" ref="K1318">VLOOKUP(A1318&amp;I1318,IF({1,0},'8.1论文（前端查询） 需要导入-待处理)'!E:E&amp;'8.1论文（前端查询） 需要导入-待处理)'!G:G,'8.1论文（前端查询） 需要导入-待处理)'!H:H),2,)</f>
        <v>0.5</v>
      </c>
      <c r="L1318" t="s">
        <v>27</v>
      </c>
      <c r="M1318" t="s">
        <v>3138</v>
      </c>
      <c r="N1318" t="s">
        <v>29</v>
      </c>
      <c r="R1318" t="str">
        <f>CONCATENATE(E1318,"(",VLOOKUP(H1318,刊物分数!C:D,2,)*70%,")")</f>
        <v>zhangli(14)</v>
      </c>
      <c r="T1318">
        <v>10</v>
      </c>
    </row>
    <row r="1319" hidden="1" spans="1:20">
      <c r="A1319" t="s">
        <v>3531</v>
      </c>
      <c r="B1319" s="9" t="s">
        <v>3532</v>
      </c>
      <c r="C1319" t="str">
        <f t="array" ref="C1319">IF(ISNA(VLOOKUP(A1319&amp;I1319&amp;"1",IF({1,0},'8.1论文（前端查询） 需要导入-待处理)'!E:E&amp;'8.1论文（前端查询） 需要导入-待处理)'!G:G&amp;'8.1论文（前端查询） 需要导入-待处理)'!K:K,'8.1论文（前端查询） 需要导入-待处理)'!B:B),2,)),VLOOKUP(A1319,IF({1,0},'8.1论文（前端查询） 需要导入-待处理)'!E:E,'8.1论文（前端查询） 需要导入-待处理)'!B:B),2,),VLOOKUP(A1319&amp;I1319&amp;"1",IF({1,0},'8.1论文（前端查询） 需要导入-待处理)'!E:E&amp;'8.1论文（前端查询） 需要导入-待处理)'!G:G&amp;'8.1论文（前端查询） 需要导入-待处理)'!K:K,'8.1论文（前端查询） 需要导入-待处理)'!B:B),2,))</f>
        <v>张永恒</v>
      </c>
      <c r="D1319" t="str">
        <f>VLOOKUP(C1319,[1]Sheet1!$A:$B,2,)</f>
        <v>zhangyongheng</v>
      </c>
      <c r="E1319" s="1" t="s">
        <v>2429</v>
      </c>
      <c r="F1319" t="str">
        <f t="array" ref="F1319">IF(VLOOKUP(A1319&amp;I1319,IF({1,0},'8.1论文（前端查询） 需要导入-待处理)'!E:E&amp;'8.1论文（前端查询） 需要导入-待处理)'!G:G,'8.1论文（前端查询） 需要导入-待处理)'!J:J),2,)="1","独立完成","合作完成")</f>
        <v>独立完成</v>
      </c>
      <c r="G1319" t="str">
        <f t="array" ref="G1319">VLOOKUP(A1319&amp;I1319,IF({1,0},'8.1论文（前端查询） 需要导入-待处理)'!E:E&amp;'8.1论文（前端查询） 需要导入-待处理)'!G:G,'8.1论文（前端查询） 需要导入-待处理)'!A:A),2,)</f>
        <v>2017</v>
      </c>
      <c r="H1319" t="str">
        <f>VLOOKUP(T1319,刊物分数!A:D,3,1)</f>
        <v>一般期刊、公开出版的论文集</v>
      </c>
      <c r="I1319" t="s">
        <v>3532</v>
      </c>
      <c r="J1319" t="str">
        <f t="array" ref="J1319">VLOOKUP(A1319&amp;I1319,IF({1,0},'8.1论文（前端查询） 需要导入-待处理)'!E:E&amp;'8.1论文（前端查询） 需要导入-待处理)'!G:G,'8.1论文（前端查询） 需要导入-待处理)'!I:I),2,)</f>
        <v>2017-07-17 </v>
      </c>
      <c r="K1319" t="str">
        <f t="array" ref="K1319">VLOOKUP(A1319&amp;I1319,IF({1,0},'8.1论文（前端查询） 需要导入-待处理)'!E:E&amp;'8.1论文（前端查询） 需要导入-待处理)'!G:G,'8.1论文（前端查询） 需要导入-待处理)'!H:H),2,)</f>
        <v>0.3</v>
      </c>
      <c r="L1319" t="s">
        <v>27</v>
      </c>
      <c r="M1319" t="s">
        <v>2430</v>
      </c>
      <c r="N1319" t="s">
        <v>29</v>
      </c>
      <c r="R1319" t="str">
        <f>CONCATENATE(E1319,"(",VLOOKUP(H1319,刊物分数!C:D,2,)*70%,")")</f>
        <v>zhangyongheng(14)</v>
      </c>
      <c r="T1319">
        <v>10</v>
      </c>
    </row>
    <row r="1320" hidden="1" spans="1:20">
      <c r="A1320" t="s">
        <v>3534</v>
      </c>
      <c r="B1320" s="9" t="s">
        <v>3228</v>
      </c>
      <c r="C1320" t="str">
        <f t="array" ref="C1320">IF(ISNA(VLOOKUP(A1320&amp;I1320&amp;"1",IF({1,0},'8.1论文（前端查询） 需要导入-待处理)'!E:E&amp;'8.1论文（前端查询） 需要导入-待处理)'!G:G&amp;'8.1论文（前端查询） 需要导入-待处理)'!K:K,'8.1论文（前端查询） 需要导入-待处理)'!B:B),2,)),VLOOKUP(A1320,IF({1,0},'8.1论文（前端查询） 需要导入-待处理)'!E:E,'8.1论文（前端查询） 需要导入-待处理)'!B:B),2,),VLOOKUP(A1320&amp;I1320&amp;"1",IF({1,0},'8.1论文（前端查询） 需要导入-待处理)'!E:E&amp;'8.1论文（前端查询） 需要导入-待处理)'!G:G&amp;'8.1论文（前端查询） 需要导入-待处理)'!K:K,'8.1论文（前端查询） 需要导入-待处理)'!B:B),2,))</f>
        <v>张永恒</v>
      </c>
      <c r="D1320" t="str">
        <f>VLOOKUP(C1320,[1]Sheet1!$A:$B,2,)</f>
        <v>zhangyongheng</v>
      </c>
      <c r="E1320" s="1" t="s">
        <v>2429</v>
      </c>
      <c r="F1320" t="str">
        <f t="array" ref="F1320">IF(VLOOKUP(A1320&amp;I1320,IF({1,0},'8.1论文（前端查询） 需要导入-待处理)'!E:E&amp;'8.1论文（前端查询） 需要导入-待处理)'!G:G,'8.1论文（前端查询） 需要导入-待处理)'!J:J),2,)="1","独立完成","合作完成")</f>
        <v>独立完成</v>
      </c>
      <c r="G1320" t="str">
        <f t="array" ref="G1320">VLOOKUP(A1320&amp;I1320,IF({1,0},'8.1论文（前端查询） 需要导入-待处理)'!E:E&amp;'8.1论文（前端查询） 需要导入-待处理)'!G:G,'8.1论文（前端查询） 需要导入-待处理)'!A:A),2,)</f>
        <v>2017</v>
      </c>
      <c r="H1320" t="str">
        <f>VLOOKUP(T1320,刊物分数!A:D,3,1)</f>
        <v>一般期刊、公开出版的论文集</v>
      </c>
      <c r="I1320" t="s">
        <v>3228</v>
      </c>
      <c r="J1320" t="str">
        <f t="array" ref="J1320">VLOOKUP(A1320&amp;I1320,IF({1,0},'8.1论文（前端查询） 需要导入-待处理)'!E:E&amp;'8.1论文（前端查询） 需要导入-待处理)'!G:G,'8.1论文（前端查询） 需要导入-待处理)'!I:I),2,)</f>
        <v>2017-06-07 </v>
      </c>
      <c r="K1320" t="str">
        <f t="array" ref="K1320">VLOOKUP(A1320&amp;I1320,IF({1,0},'8.1论文（前端查询） 需要导入-待处理)'!E:E&amp;'8.1论文（前端查询） 需要导入-待处理)'!G:G,'8.1论文（前端查询） 需要导入-待处理)'!H:H),2,)</f>
        <v>0.3</v>
      </c>
      <c r="L1320" t="s">
        <v>27</v>
      </c>
      <c r="M1320" t="s">
        <v>2430</v>
      </c>
      <c r="N1320" t="s">
        <v>29</v>
      </c>
      <c r="R1320" t="str">
        <f>CONCATENATE(E1320,"(",VLOOKUP(H1320,刊物分数!C:D,2,)*70%,")")</f>
        <v>zhangyongheng(14)</v>
      </c>
      <c r="T1320">
        <v>10</v>
      </c>
    </row>
    <row r="1321" spans="1:20">
      <c r="A1321" t="s">
        <v>3536</v>
      </c>
      <c r="B1321" s="9" t="s">
        <v>3537</v>
      </c>
      <c r="C1321" t="str">
        <f t="array" ref="C1321">IF(ISNA(VLOOKUP(A1321&amp;I1321&amp;"1",IF({1,0},'8.1论文（前端查询） 需要导入-待处理)'!E:E&amp;'8.1论文（前端查询） 需要导入-待处理)'!G:G&amp;'8.1论文（前端查询） 需要导入-待处理)'!K:K,'8.1论文（前端查询） 需要导入-待处理)'!B:B),2,)),VLOOKUP(A1321,IF({1,0},'8.1论文（前端查询） 需要导入-待处理)'!E:E,'8.1论文（前端查询） 需要导入-待处理)'!B:B),2,),VLOOKUP(A1321&amp;I1321&amp;"1",IF({1,0},'8.1论文（前端查询） 需要导入-待处理)'!E:E&amp;'8.1论文（前端查询） 需要导入-待处理)'!G:G&amp;'8.1论文（前端查询） 需要导入-待处理)'!K:K,'8.1论文（前端查询） 需要导入-待处理)'!B:B),2,))</f>
        <v>钟瑶奇</v>
      </c>
      <c r="D1321" t="e">
        <f>VLOOKUP(C1321,[1]Sheet1!$A:$B,2,)</f>
        <v>#N/A</v>
      </c>
      <c r="E1321" s="1" t="s">
        <v>617</v>
      </c>
      <c r="F1321" t="str">
        <f t="array" ref="F1321">IF(VLOOKUP(A1321&amp;I1321,IF({1,0},'8.1论文（前端查询） 需要导入-待处理)'!E:E&amp;'8.1论文（前端查询） 需要导入-待处理)'!G:G,'8.1论文（前端查询） 需要导入-待处理)'!J:J),2,)="1","独立完成","合作完成")</f>
        <v>独立完成</v>
      </c>
      <c r="G1321" t="str">
        <f t="array" ref="G1321">VLOOKUP(A1321&amp;I1321,IF({1,0},'8.1论文（前端查询） 需要导入-待处理)'!E:E&amp;'8.1论文（前端查询） 需要导入-待处理)'!G:G,'8.1论文（前端查询） 需要导入-待处理)'!A:A),2,)</f>
        <v>2017</v>
      </c>
      <c r="H1321" t="str">
        <f>VLOOKUP(T1321,刊物分数!A:D,3,1)</f>
        <v>一般期刊、公开出版的论文集</v>
      </c>
      <c r="I1321" t="s">
        <v>3537</v>
      </c>
      <c r="J1321" t="str">
        <f t="array" ref="J1321">VLOOKUP(A1321&amp;I1321,IF({1,0},'8.1论文（前端查询） 需要导入-待处理)'!E:E&amp;'8.1论文（前端查询） 需要导入-待处理)'!G:G,'8.1论文（前端查询） 需要导入-待处理)'!I:I),2,)</f>
        <v>2017-02-01 </v>
      </c>
      <c r="K1321" t="str">
        <f t="array" ref="K1321">VLOOKUP(A1321&amp;I1321,IF({1,0},'8.1论文（前端查询） 需要导入-待处理)'!E:E&amp;'8.1论文（前端查询） 需要导入-待处理)'!G:G,'8.1论文（前端查询） 需要导入-待处理)'!H:H),2,)</f>
        <v>1</v>
      </c>
      <c r="L1321" t="s">
        <v>27</v>
      </c>
      <c r="M1321" t="s">
        <v>618</v>
      </c>
      <c r="N1321" t="s">
        <v>29</v>
      </c>
      <c r="R1321" t="str">
        <f>CONCATENATE(E1321,"(",VLOOKUP(H1321,刊物分数!C:D,2,)*70%,")")</f>
        <v>zhongyaoqi(14)</v>
      </c>
      <c r="T1321">
        <v>10</v>
      </c>
    </row>
    <row r="1322" hidden="1" spans="1:20">
      <c r="A1322" t="s">
        <v>3538</v>
      </c>
      <c r="B1322" s="9" t="s">
        <v>3539</v>
      </c>
      <c r="C1322" t="str">
        <f t="array" ref="C1322">IF(ISNA(VLOOKUP(A1322&amp;I1322&amp;"1",IF({1,0},'8.1论文（前端查询） 需要导入-待处理)'!E:E&amp;'8.1论文（前端查询） 需要导入-待处理)'!G:G&amp;'8.1论文（前端查询） 需要导入-待处理)'!K:K,'8.1论文（前端查询） 需要导入-待处理)'!B:B),2,)),VLOOKUP(A1322,IF({1,0},'8.1论文（前端查询） 需要导入-待处理)'!E:E,'8.1论文（前端查询） 需要导入-待处理)'!B:B),2,),VLOOKUP(A1322&amp;I1322&amp;"1",IF({1,0},'8.1论文（前端查询） 需要导入-待处理)'!E:E&amp;'8.1论文（前端查询） 需要导入-待处理)'!G:G&amp;'8.1论文（前端查询） 需要导入-待处理)'!K:K,'8.1论文（前端查询） 需要导入-待处理)'!B:B),2,))</f>
        <v>栾玉树</v>
      </c>
      <c r="D1322" t="str">
        <f>VLOOKUP(C1322,[1]Sheet1!$A:$B,2,)</f>
        <v>luanyushu</v>
      </c>
      <c r="E1322" s="1" t="s">
        <v>634</v>
      </c>
      <c r="F1322" t="str">
        <f t="array" ref="F1322">IF(VLOOKUP(A1322&amp;I1322,IF({1,0},'8.1论文（前端查询） 需要导入-待处理)'!E:E&amp;'8.1论文（前端查询） 需要导入-待处理)'!G:G,'8.1论文（前端查询） 需要导入-待处理)'!J:J),2,)="1","独立完成","合作完成")</f>
        <v>独立完成</v>
      </c>
      <c r="G1322" t="str">
        <f t="array" ref="G1322">VLOOKUP(A1322&amp;I1322,IF({1,0},'8.1论文（前端查询） 需要导入-待处理)'!E:E&amp;'8.1论文（前端查询） 需要导入-待处理)'!G:G,'8.1论文（前端查询） 需要导入-待处理)'!A:A),2,)</f>
        <v>2017</v>
      </c>
      <c r="H1322" t="str">
        <f>VLOOKUP(T1322,刊物分数!A:D,3,1)</f>
        <v>一般期刊、公开出版的论文集</v>
      </c>
      <c r="I1322" t="s">
        <v>3539</v>
      </c>
      <c r="J1322" t="str">
        <f t="array" ref="J1322">VLOOKUP(A1322&amp;I1322,IF({1,0},'8.1论文（前端查询） 需要导入-待处理)'!E:E&amp;'8.1论文（前端查询） 需要导入-待处理)'!G:G,'8.1论文（前端查询） 需要导入-待处理)'!I:I),2,)</f>
        <v>2017-10-01 </v>
      </c>
      <c r="K1322" t="str">
        <f t="array" ref="K1322">VLOOKUP(A1322&amp;I1322,IF({1,0},'8.1论文（前端查询） 需要导入-待处理)'!E:E&amp;'8.1论文（前端查询） 需要导入-待处理)'!G:G,'8.1论文（前端查询） 需要导入-待处理)'!H:H),2,)</f>
        <v>0.7</v>
      </c>
      <c r="L1322" t="s">
        <v>27</v>
      </c>
      <c r="M1322" t="s">
        <v>637</v>
      </c>
      <c r="N1322" t="s">
        <v>29</v>
      </c>
      <c r="R1322" t="str">
        <f>CONCATENATE(E1322,"(",VLOOKUP(H1322,刊物分数!C:D,2,)*70%,")")</f>
        <v>luanyushu(14)</v>
      </c>
      <c r="T1322">
        <v>10</v>
      </c>
    </row>
    <row r="1323" hidden="1" spans="1:20">
      <c r="A1323" t="s">
        <v>3540</v>
      </c>
      <c r="B1323" s="9" t="s">
        <v>3542</v>
      </c>
      <c r="C1323" t="str">
        <f t="array" ref="C1323">IF(ISNA(VLOOKUP(A1323&amp;I1323&amp;"1",IF({1,0},'8.1论文（前端查询） 需要导入-待处理)'!E:E&amp;'8.1论文（前端查询） 需要导入-待处理)'!G:G&amp;'8.1论文（前端查询） 需要导入-待处理)'!K:K,'8.1论文（前端查询） 需要导入-待处理)'!B:B),2,)),VLOOKUP(A1323,IF({1,0},'8.1论文（前端查询） 需要导入-待处理)'!E:E,'8.1论文（前端查询） 需要导入-待处理)'!B:B),2,),VLOOKUP(A1323&amp;I1323&amp;"1",IF({1,0},'8.1论文（前端查询） 需要导入-待处理)'!E:E&amp;'8.1论文（前端查询） 需要导入-待处理)'!G:G&amp;'8.1论文（前端查询） 需要导入-待处理)'!K:K,'8.1论文（前端查询） 需要导入-待处理)'!B:B),2,))</f>
        <v>邓靖</v>
      </c>
      <c r="D1323" t="str">
        <f>VLOOKUP(C1323,[1]Sheet1!$A:$B,2,)</f>
        <v>dengjing</v>
      </c>
      <c r="E1323" s="1" t="s">
        <v>2457</v>
      </c>
      <c r="F1323" t="str">
        <f t="array" ref="F1323">IF(VLOOKUP(A1323&amp;I1323,IF({1,0},'8.1论文（前端查询） 需要导入-待处理)'!E:E&amp;'8.1论文（前端查询） 需要导入-待处理)'!G:G,'8.1论文（前端查询） 需要导入-待处理)'!J:J),2,)="1","独立完成","合作完成")</f>
        <v>合作完成</v>
      </c>
      <c r="G1323" t="str">
        <f t="array" ref="G1323">VLOOKUP(A1323&amp;I1323,IF({1,0},'8.1论文（前端查询） 需要导入-待处理)'!E:E&amp;'8.1论文（前端查询） 需要导入-待处理)'!G:G,'8.1论文（前端查询） 需要导入-待处理)'!A:A),2,)</f>
        <v>2018</v>
      </c>
      <c r="H1323" t="str">
        <f>VLOOKUP(T1323,刊物分数!A:D,3,1)</f>
        <v>一般期刊、公开出版的论文集</v>
      </c>
      <c r="I1323" t="s">
        <v>3542</v>
      </c>
      <c r="J1323" t="str">
        <f t="array" ref="J1323">VLOOKUP(A1323&amp;I1323,IF({1,0},'8.1论文（前端查询） 需要导入-待处理)'!E:E&amp;'8.1论文（前端查询） 需要导入-待处理)'!G:G,'8.1论文（前端查询） 需要导入-待处理)'!I:I),2,)</f>
        <v>2018-11-07 </v>
      </c>
      <c r="K1323" t="str">
        <f t="array" ref="K1323">VLOOKUP(A1323&amp;I1323,IF({1,0},'8.1论文（前端查询） 需要导入-待处理)'!E:E&amp;'8.1论文（前端查询） 需要导入-待处理)'!G:G,'8.1论文（前端查询） 需要导入-待处理)'!H:H),2,)</f>
        <v>1.1</v>
      </c>
      <c r="L1323" t="s">
        <v>27</v>
      </c>
      <c r="M1323" t="s">
        <v>2459</v>
      </c>
      <c r="N1323" t="s">
        <v>29</v>
      </c>
      <c r="R1323" t="str">
        <f>CONCATENATE(E1323,"(",VLOOKUP(H1323,刊物分数!C:D,2,)*70%,")")</f>
        <v>dengjing(14)</v>
      </c>
      <c r="T1323">
        <v>6</v>
      </c>
    </row>
    <row r="1324" hidden="1" spans="1:20">
      <c r="A1324" t="s">
        <v>3544</v>
      </c>
      <c r="B1324" s="9" t="s">
        <v>3545</v>
      </c>
      <c r="C1324" t="str">
        <f t="array" ref="C1324">IF(ISNA(VLOOKUP(A1324&amp;I1324&amp;"1",IF({1,0},'8.1论文（前端查询） 需要导入-待处理)'!E:E&amp;'8.1论文（前端查询） 需要导入-待处理)'!G:G&amp;'8.1论文（前端查询） 需要导入-待处理)'!K:K,'8.1论文（前端查询） 需要导入-待处理)'!B:B),2,)),VLOOKUP(A1324,IF({1,0},'8.1论文（前端查询） 需要导入-待处理)'!E:E,'8.1论文（前端查询） 需要导入-待处理)'!B:B),2,),VLOOKUP(A1324&amp;I1324&amp;"1",IF({1,0},'8.1论文（前端查询） 需要导入-待处理)'!E:E&amp;'8.1论文（前端查询） 需要导入-待处理)'!G:G&amp;'8.1论文（前端查询） 需要导入-待处理)'!K:K,'8.1论文（前端查询） 需要导入-待处理)'!B:B),2,))</f>
        <v>邓靖</v>
      </c>
      <c r="D1324" t="str">
        <f>VLOOKUP(C1324,[1]Sheet1!$A:$B,2,)</f>
        <v>dengjing</v>
      </c>
      <c r="E1324" s="1" t="s">
        <v>2457</v>
      </c>
      <c r="F1324" t="str">
        <f t="array" ref="F1324">IF(VLOOKUP(A1324&amp;I1324,IF({1,0},'8.1论文（前端查询） 需要导入-待处理)'!E:E&amp;'8.1论文（前端查询） 需要导入-待处理)'!G:G,'8.1论文（前端查询） 需要导入-待处理)'!J:J),2,)="1","独立完成","合作完成")</f>
        <v>独立完成</v>
      </c>
      <c r="G1324" t="str">
        <f t="array" ref="G1324">VLOOKUP(A1324&amp;I1324,IF({1,0},'8.1论文（前端查询） 需要导入-待处理)'!E:E&amp;'8.1论文（前端查询） 需要导入-待处理)'!G:G,'8.1论文（前端查询） 需要导入-待处理)'!A:A),2,)</f>
        <v>2018</v>
      </c>
      <c r="H1324" t="str">
        <f>VLOOKUP(T1324,刊物分数!A:D,3,1)</f>
        <v>一般期刊、公开出版的论文集</v>
      </c>
      <c r="I1324" t="s">
        <v>3545</v>
      </c>
      <c r="J1324" t="str">
        <f t="array" ref="J1324">VLOOKUP(A1324&amp;I1324,IF({1,0},'8.1论文（前端查询） 需要导入-待处理)'!E:E&amp;'8.1论文（前端查询） 需要导入-待处理)'!G:G,'8.1论文（前端查询） 需要导入-待处理)'!I:I),2,)</f>
        <v>2018-09-03 </v>
      </c>
      <c r="K1324" t="str">
        <f t="array" ref="K1324">VLOOKUP(A1324&amp;I1324,IF({1,0},'8.1论文（前端查询） 需要导入-待处理)'!E:E&amp;'8.1论文（前端查询） 需要导入-待处理)'!G:G,'8.1论文（前端查询） 需要导入-待处理)'!H:H),2,)</f>
        <v>1</v>
      </c>
      <c r="L1324" t="s">
        <v>27</v>
      </c>
      <c r="M1324" t="s">
        <v>2459</v>
      </c>
      <c r="N1324" t="s">
        <v>29</v>
      </c>
      <c r="R1324" t="str">
        <f>CONCATENATE(E1324,"(",VLOOKUP(H1324,刊物分数!C:D,2,)*70%,")")</f>
        <v>dengjing(14)</v>
      </c>
      <c r="T1324">
        <v>10</v>
      </c>
    </row>
    <row r="1325" hidden="1" spans="1:20">
      <c r="A1325" t="s">
        <v>3547</v>
      </c>
      <c r="B1325" s="9" t="s">
        <v>3548</v>
      </c>
      <c r="C1325" t="str">
        <f t="array" ref="C1325">IF(ISNA(VLOOKUP(A1325&amp;I1325&amp;"1",IF({1,0},'8.1论文（前端查询） 需要导入-待处理)'!E:E&amp;'8.1论文（前端查询） 需要导入-待处理)'!G:G&amp;'8.1论文（前端查询） 需要导入-待处理)'!K:K,'8.1论文（前端查询） 需要导入-待处理)'!B:B),2,)),VLOOKUP(A1325,IF({1,0},'8.1论文（前端查询） 需要导入-待处理)'!E:E,'8.1论文（前端查询） 需要导入-待处理)'!B:B),2,),VLOOKUP(A1325&amp;I1325&amp;"1",IF({1,0},'8.1论文（前端查询） 需要导入-待处理)'!E:E&amp;'8.1论文（前端查询） 需要导入-待处理)'!G:G&amp;'8.1论文（前端查询） 需要导入-待处理)'!K:K,'8.1论文（前端查询） 需要导入-待处理)'!B:B),2,))</f>
        <v>邓靖</v>
      </c>
      <c r="D1325" t="str">
        <f>VLOOKUP(C1325,[1]Sheet1!$A:$B,2,)</f>
        <v>dengjing</v>
      </c>
      <c r="E1325" s="1" t="s">
        <v>2457</v>
      </c>
      <c r="F1325" t="str">
        <f t="array" ref="F1325">IF(VLOOKUP(A1325&amp;I1325,IF({1,0},'8.1论文（前端查询） 需要导入-待处理)'!E:E&amp;'8.1论文（前端查询） 需要导入-待处理)'!G:G,'8.1论文（前端查询） 需要导入-待处理)'!J:J),2,)="1","独立完成","合作完成")</f>
        <v>合作完成</v>
      </c>
      <c r="G1325" t="str">
        <f t="array" ref="G1325">VLOOKUP(A1325&amp;I1325,IF({1,0},'8.1论文（前端查询） 需要导入-待处理)'!E:E&amp;'8.1论文（前端查询） 需要导入-待处理)'!G:G,'8.1论文（前端查询） 需要导入-待处理)'!A:A),2,)</f>
        <v>2018</v>
      </c>
      <c r="H1325" t="str">
        <f>VLOOKUP(T1325,刊物分数!A:D,3,1)</f>
        <v>一般期刊、公开出版的论文集</v>
      </c>
      <c r="I1325" t="s">
        <v>3548</v>
      </c>
      <c r="J1325" t="str">
        <f t="array" ref="J1325">VLOOKUP(A1325&amp;I1325,IF({1,0},'8.1论文（前端查询） 需要导入-待处理)'!E:E&amp;'8.1论文（前端查询） 需要导入-待处理)'!G:G,'8.1论文（前端查询） 需要导入-待处理)'!I:I),2,)</f>
        <v>2018-01-25 </v>
      </c>
      <c r="K1325" t="str">
        <f t="array" ref="K1325">VLOOKUP(A1325&amp;I1325,IF({1,0},'8.1论文（前端查询） 需要导入-待处理)'!E:E&amp;'8.1论文（前端查询） 需要导入-待处理)'!G:G,'8.1论文（前端查询） 需要导入-待处理)'!H:H),2,)</f>
        <v>1.5</v>
      </c>
      <c r="L1325" t="s">
        <v>27</v>
      </c>
      <c r="M1325" t="s">
        <v>2459</v>
      </c>
      <c r="N1325" t="s">
        <v>29</v>
      </c>
      <c r="R1325" t="str">
        <f>CONCATENATE(E1325,"(",VLOOKUP(H1325,刊物分数!C:D,2,)*70%,")")</f>
        <v>dengjing(14)</v>
      </c>
      <c r="T1325">
        <v>18</v>
      </c>
    </row>
    <row r="1326" hidden="1" spans="1:20">
      <c r="A1326" t="s">
        <v>3550</v>
      </c>
      <c r="B1326" s="9" t="s">
        <v>1884</v>
      </c>
      <c r="C1326" t="str">
        <f t="array" ref="C1326">IF(ISNA(VLOOKUP(A1326&amp;I1326&amp;"1",IF({1,0},'8.1论文（前端查询） 需要导入-待处理)'!E:E&amp;'8.1论文（前端查询） 需要导入-待处理)'!G:G&amp;'8.1论文（前端查询） 需要导入-待处理)'!K:K,'8.1论文（前端查询） 需要导入-待处理)'!B:B),2,)),VLOOKUP(A1326,IF({1,0},'8.1论文（前端查询） 需要导入-待处理)'!E:E,'8.1论文（前端查询） 需要导入-待处理)'!B:B),2,),VLOOKUP(A1326&amp;I1326&amp;"1",IF({1,0},'8.1论文（前端查询） 需要导入-待处理)'!E:E&amp;'8.1论文（前端查询） 需要导入-待处理)'!G:G&amp;'8.1论文（前端查询） 需要导入-待处理)'!K:K,'8.1论文（前端查询） 需要导入-待处理)'!B:B),2,))</f>
        <v>邓靖</v>
      </c>
      <c r="D1326" t="str">
        <f>VLOOKUP(C1326,[1]Sheet1!$A:$B,2,)</f>
        <v>dengjing</v>
      </c>
      <c r="E1326" s="1" t="s">
        <v>2457</v>
      </c>
      <c r="F1326" t="str">
        <f t="array" ref="F1326">IF(VLOOKUP(A1326&amp;I1326,IF({1,0},'8.1论文（前端查询） 需要导入-待处理)'!E:E&amp;'8.1论文（前端查询） 需要导入-待处理)'!G:G,'8.1论文（前端查询） 需要导入-待处理)'!J:J),2,)="1","独立完成","合作完成")</f>
        <v>独立完成</v>
      </c>
      <c r="G1326" t="str">
        <f t="array" ref="G1326">VLOOKUP(A1326&amp;I1326,IF({1,0},'8.1论文（前端查询） 需要导入-待处理)'!E:E&amp;'8.1论文（前端查询） 需要导入-待处理)'!G:G,'8.1论文（前端查询） 需要导入-待处理)'!A:A),2,)</f>
        <v>2018</v>
      </c>
      <c r="H1326" t="str">
        <f>VLOOKUP(T1326,刊物分数!A:D,3,1)</f>
        <v>内部刊物</v>
      </c>
      <c r="I1326" t="s">
        <v>1884</v>
      </c>
      <c r="J1326" t="str">
        <f t="array" ref="J1326">VLOOKUP(A1326&amp;I1326,IF({1,0},'8.1论文（前端查询） 需要导入-待处理)'!E:E&amp;'8.1论文（前端查询） 需要导入-待处理)'!G:G,'8.1论文（前端查询） 需要导入-待处理)'!I:I),2,)</f>
        <v>2018-04-24 </v>
      </c>
      <c r="K1326" t="str">
        <f t="array" ref="K1326">VLOOKUP(A1326&amp;I1326,IF({1,0},'8.1论文（前端查询） 需要导入-待处理)'!E:E&amp;'8.1论文（前端查询） 需要导入-待处理)'!G:G,'8.1论文（前端查询） 需要导入-待处理)'!H:H),2,)</f>
        <v>1</v>
      </c>
      <c r="L1326" t="s">
        <v>27</v>
      </c>
      <c r="M1326" t="s">
        <v>2459</v>
      </c>
      <c r="N1326" t="s">
        <v>29</v>
      </c>
      <c r="R1326" t="str">
        <f>CONCATENATE(E1326,"(",VLOOKUP(H1326,刊物分数!C:D,2,)*70%,")")</f>
        <v>dengjing(3.5)</v>
      </c>
      <c r="T1326">
        <v>2</v>
      </c>
    </row>
    <row r="1327" hidden="1" spans="1:20">
      <c r="A1327" t="s">
        <v>3552</v>
      </c>
      <c r="B1327" s="9" t="s">
        <v>722</v>
      </c>
      <c r="C1327" t="str">
        <f t="array" ref="C1327">IF(ISNA(VLOOKUP(A1327&amp;I1327&amp;"1",IF({1,0},'8.1论文（前端查询） 需要导入-待处理)'!E:E&amp;'8.1论文（前端查询） 需要导入-待处理)'!G:G&amp;'8.1论文（前端查询） 需要导入-待处理)'!K:K,'8.1论文（前端查询） 需要导入-待处理)'!B:B),2,)),VLOOKUP(A1327,IF({1,0},'8.1论文（前端查询） 需要导入-待处理)'!E:E,'8.1论文（前端查询） 需要导入-待处理)'!B:B),2,),VLOOKUP(A1327&amp;I1327&amp;"1",IF({1,0},'8.1论文（前端查询） 需要导入-待处理)'!E:E&amp;'8.1论文（前端查询） 需要导入-待处理)'!G:G&amp;'8.1论文（前端查询） 需要导入-待处理)'!K:K,'8.1论文（前端查询） 需要导入-待处理)'!B:B),2,))</f>
        <v>邓靖</v>
      </c>
      <c r="D1327" t="str">
        <f>VLOOKUP(C1327,[1]Sheet1!$A:$B,2,)</f>
        <v>dengjing</v>
      </c>
      <c r="E1327" s="1" t="s">
        <v>2457</v>
      </c>
      <c r="F1327" t="str">
        <f t="array" ref="F1327">IF(VLOOKUP(A1327&amp;I1327,IF({1,0},'8.1论文（前端查询） 需要导入-待处理)'!E:E&amp;'8.1论文（前端查询） 需要导入-待处理)'!G:G,'8.1论文（前端查询） 需要导入-待处理)'!J:J),2,)="1","独立完成","合作完成")</f>
        <v>独立完成</v>
      </c>
      <c r="G1327" t="str">
        <f t="array" ref="G1327">VLOOKUP(A1327&amp;I1327,IF({1,0},'8.1论文（前端查询） 需要导入-待处理)'!E:E&amp;'8.1论文（前端查询） 需要导入-待处理)'!G:G,'8.1论文（前端查询） 需要导入-待处理)'!A:A),2,)</f>
        <v>2018</v>
      </c>
      <c r="H1327" t="str">
        <f>VLOOKUP(T1327,刊物分数!A:D,3,1)</f>
        <v>一般期刊、公开出版的论文集</v>
      </c>
      <c r="I1327" t="s">
        <v>722</v>
      </c>
      <c r="J1327" t="str">
        <f t="array" ref="J1327">VLOOKUP(A1327&amp;I1327,IF({1,0},'8.1论文（前端查询） 需要导入-待处理)'!E:E&amp;'8.1论文（前端查询） 需要导入-待处理)'!G:G,'8.1论文（前端查询） 需要导入-待处理)'!I:I),2,)</f>
        <v>2018-08-29 </v>
      </c>
      <c r="K1327" t="str">
        <f t="array" ref="K1327">VLOOKUP(A1327&amp;I1327,IF({1,0},'8.1论文（前端查询） 需要导入-待处理)'!E:E&amp;'8.1论文（前端查询） 需要导入-待处理)'!G:G,'8.1论文（前端查询） 需要导入-待处理)'!H:H),2,)</f>
        <v>1.1</v>
      </c>
      <c r="L1327" t="s">
        <v>27</v>
      </c>
      <c r="M1327" t="s">
        <v>2459</v>
      </c>
      <c r="N1327" t="s">
        <v>29</v>
      </c>
      <c r="R1327" t="str">
        <f>CONCATENATE(E1327,"(",VLOOKUP(H1327,刊物分数!C:D,2,)*70%,")")</f>
        <v>dengjing(14)</v>
      </c>
      <c r="T1327">
        <v>20</v>
      </c>
    </row>
    <row r="1328" hidden="1" spans="1:20">
      <c r="A1328" t="s">
        <v>3554</v>
      </c>
      <c r="B1328" s="9" t="s">
        <v>3555</v>
      </c>
      <c r="C1328" t="str">
        <f t="array" ref="C1328">IF(ISNA(VLOOKUP(A1328&amp;I1328&amp;"1",IF({1,0},'8.1论文（前端查询） 需要导入-待处理)'!E:E&amp;'8.1论文（前端查询） 需要导入-待处理)'!G:G&amp;'8.1论文（前端查询） 需要导入-待处理)'!K:K,'8.1论文（前端查询） 需要导入-待处理)'!B:B),2,)),VLOOKUP(A1328,IF({1,0},'8.1论文（前端查询） 需要导入-待处理)'!E:E,'8.1论文（前端查询） 需要导入-待处理)'!B:B),2,),VLOOKUP(A1328&amp;I1328&amp;"1",IF({1,0},'8.1论文（前端查询） 需要导入-待处理)'!E:E&amp;'8.1论文（前端查询） 需要导入-待处理)'!G:G&amp;'8.1论文（前端查询） 需要导入-待处理)'!K:K,'8.1论文（前端查询） 需要导入-待处理)'!B:B),2,))</f>
        <v>康庄</v>
      </c>
      <c r="D1328" t="str">
        <f>VLOOKUP(C1328,[1]Sheet1!$A:$B,2,)</f>
        <v>kangzhuang</v>
      </c>
      <c r="E1328" s="1" t="s">
        <v>2832</v>
      </c>
      <c r="F1328" t="str">
        <f t="array" ref="F1328">IF(VLOOKUP(A1328&amp;I1328,IF({1,0},'8.1论文（前端查询） 需要导入-待处理)'!E:E&amp;'8.1论文（前端查询） 需要导入-待处理)'!G:G,'8.1论文（前端查询） 需要导入-待处理)'!J:J),2,)="1","独立完成","合作完成")</f>
        <v>合作完成</v>
      </c>
      <c r="G1328" t="str">
        <f t="array" ref="G1328">VLOOKUP(A1328&amp;I1328,IF({1,0},'8.1论文（前端查询） 需要导入-待处理)'!E:E&amp;'8.1论文（前端查询） 需要导入-待处理)'!G:G,'8.1论文（前端查询） 需要导入-待处理)'!A:A),2,)</f>
        <v>2018</v>
      </c>
      <c r="H1328" t="str">
        <f>VLOOKUP(T1328,刊物分数!A:D,3,1)</f>
        <v>内部刊物</v>
      </c>
      <c r="I1328" t="s">
        <v>3555</v>
      </c>
      <c r="J1328" t="str">
        <f t="array" ref="J1328">VLOOKUP(A1328&amp;I1328,IF({1,0},'8.1论文（前端查询） 需要导入-待处理)'!E:E&amp;'8.1论文（前端查询） 需要导入-待处理)'!G:G,'8.1论文（前端查询） 需要导入-待处理)'!I:I),2,)</f>
        <v>2018-02-13 </v>
      </c>
      <c r="K1328" t="str">
        <f t="array" ref="K1328">VLOOKUP(A1328&amp;I1328,IF({1,0},'8.1论文（前端查询） 需要导入-待处理)'!E:E&amp;'8.1论文（前端查询） 需要导入-待处理)'!G:G,'8.1论文（前端查询） 需要导入-待处理)'!H:H),2,)</f>
        <v>1.2</v>
      </c>
      <c r="L1328" t="s">
        <v>27</v>
      </c>
      <c r="M1328" t="s">
        <v>3557</v>
      </c>
      <c r="N1328" t="s">
        <v>29</v>
      </c>
      <c r="R1328" t="str">
        <f>CONCATENATE(E1328,"(",VLOOKUP(H1328,刊物分数!C:D,2,)*70%,")")</f>
        <v>kangzhuang(3.5)</v>
      </c>
      <c r="T1328">
        <v>0.33</v>
      </c>
    </row>
    <row r="1329" hidden="1" spans="1:20">
      <c r="A1329" t="s">
        <v>3559</v>
      </c>
      <c r="B1329" s="9" t="s">
        <v>1098</v>
      </c>
      <c r="C1329" t="str">
        <f t="array" ref="C1329">IF(ISNA(VLOOKUP(A1329&amp;I1329&amp;"1",IF({1,0},'8.1论文（前端查询） 需要导入-待处理)'!E:E&amp;'8.1论文（前端查询） 需要导入-待处理)'!G:G&amp;'8.1论文（前端查询） 需要导入-待处理)'!K:K,'8.1论文（前端查询） 需要导入-待处理)'!B:B),2,)),VLOOKUP(A1329,IF({1,0},'8.1论文（前端查询） 需要导入-待处理)'!E:E,'8.1论文（前端查询） 需要导入-待处理)'!B:B),2,),VLOOKUP(A1329&amp;I1329&amp;"1",IF({1,0},'8.1论文（前端查询） 需要导入-待处理)'!E:E&amp;'8.1论文（前端查询） 需要导入-待处理)'!G:G&amp;'8.1论文（前端查询） 需要导入-待处理)'!K:K,'8.1论文（前端查询） 需要导入-待处理)'!B:B),2,))</f>
        <v>邓靖</v>
      </c>
      <c r="D1329" t="str">
        <f>VLOOKUP(C1329,[1]Sheet1!$A:$B,2,)</f>
        <v>dengjing</v>
      </c>
      <c r="E1329" s="1" t="s">
        <v>2457</v>
      </c>
      <c r="F1329" t="str">
        <f t="array" ref="F1329">IF(VLOOKUP(A1329&amp;I1329,IF({1,0},'8.1论文（前端查询） 需要导入-待处理)'!E:E&amp;'8.1论文（前端查询） 需要导入-待处理)'!G:G,'8.1论文（前端查询） 需要导入-待处理)'!J:J),2,)="1","独立完成","合作完成")</f>
        <v>独立完成</v>
      </c>
      <c r="G1329" t="str">
        <f t="array" ref="G1329">VLOOKUP(A1329&amp;I1329,IF({1,0},'8.1论文（前端查询） 需要导入-待处理)'!E:E&amp;'8.1论文（前端查询） 需要导入-待处理)'!G:G,'8.1论文（前端查询） 需要导入-待处理)'!A:A),2,)</f>
        <v>2018</v>
      </c>
      <c r="H1329" t="str">
        <f>VLOOKUP(T1329,刊物分数!A:D,3,1)</f>
        <v>一般期刊、公开出版的论文集</v>
      </c>
      <c r="I1329" t="s">
        <v>1098</v>
      </c>
      <c r="J1329" t="str">
        <f t="array" ref="J1329">VLOOKUP(A1329&amp;I1329,IF({1,0},'8.1论文（前端查询） 需要导入-待处理)'!E:E&amp;'8.1论文（前端查询） 需要导入-待处理)'!G:G,'8.1论文（前端查询） 需要导入-待处理)'!I:I),2,)</f>
        <v>2018-01-31 </v>
      </c>
      <c r="K1329" t="str">
        <f t="array" ref="K1329">VLOOKUP(A1329&amp;I1329,IF({1,0},'8.1论文（前端查询） 需要导入-待处理)'!E:E&amp;'8.1论文（前端查询） 需要导入-待处理)'!G:G,'8.1论文（前端查询） 需要导入-待处理)'!H:H),2,)</f>
        <v>1</v>
      </c>
      <c r="L1329" t="s">
        <v>27</v>
      </c>
      <c r="M1329" t="s">
        <v>2459</v>
      </c>
      <c r="N1329" t="s">
        <v>29</v>
      </c>
      <c r="R1329" t="str">
        <f>CONCATENATE(E1329,"(",VLOOKUP(H1329,刊物分数!C:D,2,)*70%,")")</f>
        <v>dengjing(14)</v>
      </c>
      <c r="T1329">
        <v>20</v>
      </c>
    </row>
    <row r="1330" hidden="1" spans="1:20">
      <c r="A1330" t="s">
        <v>3544</v>
      </c>
      <c r="B1330" s="9" t="s">
        <v>1884</v>
      </c>
      <c r="C1330" t="str">
        <f t="array" ref="C1330">IF(ISNA(VLOOKUP(A1330&amp;I1330&amp;"1",IF({1,0},'8.1论文（前端查询） 需要导入-待处理)'!E:E&amp;'8.1论文（前端查询） 需要导入-待处理)'!G:G&amp;'8.1论文（前端查询） 需要导入-待处理)'!K:K,'8.1论文（前端查询） 需要导入-待处理)'!B:B),2,)),VLOOKUP(A1330,IF({1,0},'8.1论文（前端查询） 需要导入-待处理)'!E:E,'8.1论文（前端查询） 需要导入-待处理)'!B:B),2,),VLOOKUP(A1330&amp;I1330&amp;"1",IF({1,0},'8.1论文（前端查询） 需要导入-待处理)'!E:E&amp;'8.1论文（前端查询） 需要导入-待处理)'!G:G&amp;'8.1论文（前端查询） 需要导入-待处理)'!K:K,'8.1论文（前端查询） 需要导入-待处理)'!B:B),2,))</f>
        <v>邓靖</v>
      </c>
      <c r="D1330" t="str">
        <f>VLOOKUP(C1330,[1]Sheet1!$A:$B,2,)</f>
        <v>dengjing</v>
      </c>
      <c r="E1330" s="1" t="s">
        <v>2457</v>
      </c>
      <c r="F1330" t="str">
        <f t="array" ref="F1330">IF(VLOOKUP(A1330&amp;I1330,IF({1,0},'8.1论文（前端查询） 需要导入-待处理)'!E:E&amp;'8.1论文（前端查询） 需要导入-待处理)'!G:G,'8.1论文（前端查询） 需要导入-待处理)'!J:J),2,)="1","独立完成","合作完成")</f>
        <v>独立完成</v>
      </c>
      <c r="G1330" t="str">
        <f t="array" ref="G1330">VLOOKUP(A1330&amp;I1330,IF({1,0},'8.1论文（前端查询） 需要导入-待处理)'!E:E&amp;'8.1论文（前端查询） 需要导入-待处理)'!G:G,'8.1论文（前端查询） 需要导入-待处理)'!A:A),2,)</f>
        <v>2018</v>
      </c>
      <c r="H1330" t="str">
        <f>VLOOKUP(T1330,刊物分数!A:D,3,1)</f>
        <v>内部刊物</v>
      </c>
      <c r="I1330" t="s">
        <v>1884</v>
      </c>
      <c r="J1330" t="str">
        <f t="array" ref="J1330">VLOOKUP(A1330&amp;I1330,IF({1,0},'8.1论文（前端查询） 需要导入-待处理)'!E:E&amp;'8.1论文（前端查询） 需要导入-待处理)'!G:G,'8.1论文（前端查询） 需要导入-待处理)'!I:I),2,)</f>
        <v>2018-11-28 </v>
      </c>
      <c r="K1330" t="str">
        <f t="array" ref="K1330">VLOOKUP(A1330&amp;I1330,IF({1,0},'8.1论文（前端查询） 需要导入-待处理)'!E:E&amp;'8.1论文（前端查询） 需要导入-待处理)'!G:G,'8.1论文（前端查询） 需要导入-待处理)'!H:H),2,)</f>
        <v>1</v>
      </c>
      <c r="L1330" t="s">
        <v>27</v>
      </c>
      <c r="M1330" t="s">
        <v>2459</v>
      </c>
      <c r="N1330" t="s">
        <v>29</v>
      </c>
      <c r="R1330" t="str">
        <f>CONCATENATE(E1330,"(",VLOOKUP(H1330,刊物分数!C:D,2,)*70%,")")</f>
        <v>dengjing(3.5)</v>
      </c>
      <c r="T1330">
        <v>2</v>
      </c>
    </row>
    <row r="1331" hidden="1" spans="1:20">
      <c r="A1331" t="s">
        <v>3562</v>
      </c>
      <c r="B1331" s="9" t="s">
        <v>3269</v>
      </c>
      <c r="C1331" t="str">
        <f t="array" ref="C1331">IF(ISNA(VLOOKUP(A1331&amp;I1331&amp;"1",IF({1,0},'8.1论文（前端查询） 需要导入-待处理)'!E:E&amp;'8.1论文（前端查询） 需要导入-待处理)'!G:G&amp;'8.1论文（前端查询） 需要导入-待处理)'!K:K,'8.1论文（前端查询） 需要导入-待处理)'!B:B),2,)),VLOOKUP(A1331,IF({1,0},'8.1论文（前端查询） 需要导入-待处理)'!E:E,'8.1论文（前端查询） 需要导入-待处理)'!B:B),2,),VLOOKUP(A1331&amp;I1331&amp;"1",IF({1,0},'8.1论文（前端查询） 需要导入-待处理)'!E:E&amp;'8.1论文（前端查询） 需要导入-待处理)'!G:G&amp;'8.1论文（前端查询） 需要导入-待处理)'!K:K,'8.1论文（前端查询） 需要导入-待处理)'!B:B),2,))</f>
        <v>邓靖</v>
      </c>
      <c r="D1331" t="str">
        <f>VLOOKUP(C1331,[1]Sheet1!$A:$B,2,)</f>
        <v>dengjing</v>
      </c>
      <c r="E1331" s="1" t="s">
        <v>2457</v>
      </c>
      <c r="F1331" t="str">
        <f t="array" ref="F1331">IF(VLOOKUP(A1331&amp;I1331,IF({1,0},'8.1论文（前端查询） 需要导入-待处理)'!E:E&amp;'8.1论文（前端查询） 需要导入-待处理)'!G:G,'8.1论文（前端查询） 需要导入-待处理)'!J:J),2,)="1","独立完成","合作完成")</f>
        <v>合作完成</v>
      </c>
      <c r="G1331" t="str">
        <f t="array" ref="G1331">VLOOKUP(A1331&amp;I1331,IF({1,0},'8.1论文（前端查询） 需要导入-待处理)'!E:E&amp;'8.1论文（前端查询） 需要导入-待处理)'!G:G,'8.1论文（前端查询） 需要导入-待处理)'!A:A),2,)</f>
        <v>2018</v>
      </c>
      <c r="H1331" t="str">
        <f>VLOOKUP(T1331,刊物分数!A:D,3,1)</f>
        <v>一般期刊、公开出版的论文集</v>
      </c>
      <c r="I1331" t="s">
        <v>3269</v>
      </c>
      <c r="J1331" t="str">
        <f t="array" ref="J1331">VLOOKUP(A1331&amp;I1331,IF({1,0},'8.1论文（前端查询） 需要导入-待处理)'!E:E&amp;'8.1论文（前端查询） 需要导入-待处理)'!G:G,'8.1论文（前端查询） 需要导入-待处理)'!I:I),2,)</f>
        <v>2018-07-24 </v>
      </c>
      <c r="K1331" t="str">
        <f t="array" ref="K1331">VLOOKUP(A1331&amp;I1331,IF({1,0},'8.1论文（前端查询） 需要导入-待处理)'!E:E&amp;'8.1论文（前端查询） 需要导入-待处理)'!G:G,'8.1论文（前端查询） 需要导入-待处理)'!H:H),2,)</f>
        <v>1.3</v>
      </c>
      <c r="L1331" t="s">
        <v>27</v>
      </c>
      <c r="M1331" t="s">
        <v>2459</v>
      </c>
      <c r="N1331" t="s">
        <v>29</v>
      </c>
      <c r="R1331" t="str">
        <f>CONCATENATE(E1331,"(",VLOOKUP(H1331,刊物分数!C:D,2,)*70%,")")</f>
        <v>dengjing(14)</v>
      </c>
      <c r="T1331">
        <v>18</v>
      </c>
    </row>
    <row r="1332" hidden="1" spans="1:20">
      <c r="A1332" t="s">
        <v>3564</v>
      </c>
      <c r="B1332" s="9" t="s">
        <v>3565</v>
      </c>
      <c r="C1332" t="str">
        <f t="array" ref="C1332">IF(ISNA(VLOOKUP(A1332&amp;I1332&amp;"1",IF({1,0},'8.1论文（前端查询） 需要导入-待处理)'!E:E&amp;'8.1论文（前端查询） 需要导入-待处理)'!G:G&amp;'8.1论文（前端查询） 需要导入-待处理)'!K:K,'8.1论文（前端查询） 需要导入-待处理)'!B:B),2,)),VLOOKUP(A1332,IF({1,0},'8.1论文（前端查询） 需要导入-待处理)'!E:E,'8.1论文（前端查询） 需要导入-待处理)'!B:B),2,),VLOOKUP(A1332&amp;I1332&amp;"1",IF({1,0},'8.1论文（前端查询） 需要导入-待处理)'!E:E&amp;'8.1论文（前端查询） 需要导入-待处理)'!G:G&amp;'8.1论文（前端查询） 需要导入-待处理)'!K:K,'8.1论文（前端查询） 需要导入-待处理)'!B:B),2,))</f>
        <v>邓靖</v>
      </c>
      <c r="D1332" t="str">
        <f>VLOOKUP(C1332,[1]Sheet1!$A:$B,2,)</f>
        <v>dengjing</v>
      </c>
      <c r="E1332" s="1" t="s">
        <v>2457</v>
      </c>
      <c r="F1332" t="str">
        <f t="array" ref="F1332">IF(VLOOKUP(A1332&amp;I1332,IF({1,0},'8.1论文（前端查询） 需要导入-待处理)'!E:E&amp;'8.1论文（前端查询） 需要导入-待处理)'!G:G,'8.1论文（前端查询） 需要导入-待处理)'!J:J),2,)="1","独立完成","合作完成")</f>
        <v>合作完成</v>
      </c>
      <c r="G1332" t="str">
        <f t="array" ref="G1332">VLOOKUP(A1332&amp;I1332,IF({1,0},'8.1论文（前端查询） 需要导入-待处理)'!E:E&amp;'8.1论文（前端查询） 需要导入-待处理)'!G:G,'8.1论文（前端查询） 需要导入-待处理)'!A:A),2,)</f>
        <v>2018</v>
      </c>
      <c r="H1332" t="str">
        <f>VLOOKUP(T1332,刊物分数!A:D,3,1)</f>
        <v>一般期刊、公开出版的论文集</v>
      </c>
      <c r="I1332" t="s">
        <v>3565</v>
      </c>
      <c r="J1332" t="str">
        <f t="array" ref="J1332">VLOOKUP(A1332&amp;I1332,IF({1,0},'8.1论文（前端查询） 需要导入-待处理)'!E:E&amp;'8.1论文（前端查询） 需要导入-待处理)'!G:G,'8.1论文（前端查询） 需要导入-待处理)'!I:I),2,)</f>
        <v>2018-02-14 </v>
      </c>
      <c r="K1332" t="str">
        <f t="array" ref="K1332">VLOOKUP(A1332&amp;I1332,IF({1,0},'8.1论文（前端查询） 需要导入-待处理)'!E:E&amp;'8.1论文（前端查询） 需要导入-待处理)'!G:G,'8.1论文（前端查询） 需要导入-待处理)'!H:H),2,)</f>
        <v>1.1</v>
      </c>
      <c r="L1332" t="s">
        <v>27</v>
      </c>
      <c r="M1332" t="s">
        <v>2459</v>
      </c>
      <c r="N1332" t="s">
        <v>29</v>
      </c>
      <c r="R1332" t="str">
        <f>CONCATENATE(E1332,"(",VLOOKUP(H1332,刊物分数!C:D,2,)*70%,")")</f>
        <v>dengjing(14)</v>
      </c>
      <c r="T1332">
        <v>6</v>
      </c>
    </row>
    <row r="1333" hidden="1" spans="1:20">
      <c r="A1333" t="s">
        <v>3567</v>
      </c>
      <c r="B1333" s="9" t="s">
        <v>722</v>
      </c>
      <c r="C1333" t="str">
        <f t="array" ref="C1333">IF(ISNA(VLOOKUP(A1333&amp;I1333&amp;"1",IF({1,0},'8.1论文（前端查询） 需要导入-待处理)'!E:E&amp;'8.1论文（前端查询） 需要导入-待处理)'!G:G&amp;'8.1论文（前端查询） 需要导入-待处理)'!K:K,'8.1论文（前端查询） 需要导入-待处理)'!B:B),2,)),VLOOKUP(A1333,IF({1,0},'8.1论文（前端查询） 需要导入-待处理)'!E:E,'8.1论文（前端查询） 需要导入-待处理)'!B:B),2,),VLOOKUP(A1333&amp;I1333&amp;"1",IF({1,0},'8.1论文（前端查询） 需要导入-待处理)'!E:E&amp;'8.1论文（前端查询） 需要导入-待处理)'!G:G&amp;'8.1论文（前端查询） 需要导入-待处理)'!K:K,'8.1论文（前端查询） 需要导入-待处理)'!B:B),2,))</f>
        <v>邓靖</v>
      </c>
      <c r="D1333" t="str">
        <f>VLOOKUP(C1333,[1]Sheet1!$A:$B,2,)</f>
        <v>dengjing</v>
      </c>
      <c r="E1333" s="1" t="s">
        <v>2457</v>
      </c>
      <c r="F1333" t="str">
        <f t="array" ref="F1333">IF(VLOOKUP(A1333&amp;I1333,IF({1,0},'8.1论文（前端查询） 需要导入-待处理)'!E:E&amp;'8.1论文（前端查询） 需要导入-待处理)'!G:G,'8.1论文（前端查询） 需要导入-待处理)'!J:J),2,)="1","独立完成","合作完成")</f>
        <v>独立完成</v>
      </c>
      <c r="G1333" t="str">
        <f t="array" ref="G1333">VLOOKUP(A1333&amp;I1333,IF({1,0},'8.1论文（前端查询） 需要导入-待处理)'!E:E&amp;'8.1论文（前端查询） 需要导入-待处理)'!G:G,'8.1论文（前端查询） 需要导入-待处理)'!A:A),2,)</f>
        <v>2018</v>
      </c>
      <c r="H1333" t="str">
        <f>VLOOKUP(T1333,刊物分数!A:D,3,1)</f>
        <v>一般期刊、公开出版的论文集</v>
      </c>
      <c r="I1333" t="s">
        <v>722</v>
      </c>
      <c r="J1333" t="str">
        <f t="array" ref="J1333">VLOOKUP(A1333&amp;I1333,IF({1,0},'8.1论文（前端查询） 需要导入-待处理)'!E:E&amp;'8.1论文（前端查询） 需要导入-待处理)'!G:G,'8.1论文（前端查询） 需要导入-待处理)'!I:I),2,)</f>
        <v>2018-06-20 </v>
      </c>
      <c r="K1333" t="str">
        <f t="array" ref="K1333">VLOOKUP(A1333&amp;I1333,IF({1,0},'8.1论文（前端查询） 需要导入-待处理)'!E:E&amp;'8.1论文（前端查询） 需要导入-待处理)'!G:G,'8.1论文（前端查询） 需要导入-待处理)'!H:H),2,)</f>
        <v>0.8</v>
      </c>
      <c r="L1333" t="s">
        <v>27</v>
      </c>
      <c r="M1333" t="s">
        <v>2459</v>
      </c>
      <c r="N1333" t="s">
        <v>29</v>
      </c>
      <c r="R1333" t="str">
        <f>CONCATENATE(E1333,"(",VLOOKUP(H1333,刊物分数!C:D,2,)*70%,")")</f>
        <v>dengjing(14)</v>
      </c>
      <c r="T1333">
        <v>20</v>
      </c>
    </row>
    <row r="1334" hidden="1" spans="1:20">
      <c r="A1334" t="s">
        <v>3569</v>
      </c>
      <c r="B1334" s="9" t="s">
        <v>2370</v>
      </c>
      <c r="C1334" t="str">
        <f t="array" ref="C1334">IF(ISNA(VLOOKUP(A1334&amp;I1334&amp;"1",IF({1,0},'8.1论文（前端查询） 需要导入-待处理)'!E:E&amp;'8.1论文（前端查询） 需要导入-待处理)'!G:G&amp;'8.1论文（前端查询） 需要导入-待处理)'!K:K,'8.1论文（前端查询） 需要导入-待处理)'!B:B),2,)),VLOOKUP(A1334,IF({1,0},'8.1论文（前端查询） 需要导入-待处理)'!E:E,'8.1论文（前端查询） 需要导入-待处理)'!B:B),2,),VLOOKUP(A1334&amp;I1334&amp;"1",IF({1,0},'8.1论文（前端查询） 需要导入-待处理)'!E:E&amp;'8.1论文（前端查询） 需要导入-待处理)'!G:G&amp;'8.1论文（前端查询） 需要导入-待处理)'!K:K,'8.1论文（前端查询） 需要导入-待处理)'!B:B),2,))</f>
        <v>邓靖</v>
      </c>
      <c r="D1334" t="str">
        <f>VLOOKUP(C1334,[1]Sheet1!$A:$B,2,)</f>
        <v>dengjing</v>
      </c>
      <c r="E1334" s="1" t="s">
        <v>2457</v>
      </c>
      <c r="F1334" t="str">
        <f t="array" ref="F1334">IF(VLOOKUP(A1334&amp;I1334,IF({1,0},'8.1论文（前端查询） 需要导入-待处理)'!E:E&amp;'8.1论文（前端查询） 需要导入-待处理)'!G:G,'8.1论文（前端查询） 需要导入-待处理)'!J:J),2,)="1","独立完成","合作完成")</f>
        <v>合作完成</v>
      </c>
      <c r="G1334" t="str">
        <f t="array" ref="G1334">VLOOKUP(A1334&amp;I1334,IF({1,0},'8.1论文（前端查询） 需要导入-待处理)'!E:E&amp;'8.1论文（前端查询） 需要导入-待处理)'!G:G,'8.1论文（前端查询） 需要导入-待处理)'!A:A),2,)</f>
        <v>2018</v>
      </c>
      <c r="H1334" t="str">
        <f>VLOOKUP(T1334,刊物分数!A:D,3,1)</f>
        <v>一般期刊、公开出版的论文集</v>
      </c>
      <c r="I1334" t="s">
        <v>2370</v>
      </c>
      <c r="J1334" t="str">
        <f t="array" ref="J1334">VLOOKUP(A1334&amp;I1334,IF({1,0},'8.1论文（前端查询） 需要导入-待处理)'!E:E&amp;'8.1论文（前端查询） 需要导入-待处理)'!G:G,'8.1论文（前端查询） 需要导入-待处理)'!I:I),2,)</f>
        <v>2018-02-21 </v>
      </c>
      <c r="K1334" t="str">
        <f t="array" ref="K1334">VLOOKUP(A1334&amp;I1334,IF({1,0},'8.1论文（前端查询） 需要导入-待处理)'!E:E&amp;'8.1论文（前端查询） 需要导入-待处理)'!G:G,'8.1论文（前端查询） 需要导入-待处理)'!H:H),2,)</f>
        <v>1.3</v>
      </c>
      <c r="L1334" t="s">
        <v>27</v>
      </c>
      <c r="M1334" t="s">
        <v>3571</v>
      </c>
      <c r="N1334" t="s">
        <v>29</v>
      </c>
      <c r="R1334" t="str">
        <f>CONCATENATE(E1334,"(",VLOOKUP(H1334,刊物分数!C:D,2,)*70%,")")</f>
        <v>dengjing(14)</v>
      </c>
      <c r="T1334">
        <v>12</v>
      </c>
    </row>
    <row r="1335" hidden="1" spans="1:20">
      <c r="A1335" t="s">
        <v>3572</v>
      </c>
      <c r="B1335" s="9" t="s">
        <v>3573</v>
      </c>
      <c r="C1335" t="str">
        <f t="array" ref="C1335">IF(ISNA(VLOOKUP(A1335&amp;I1335&amp;"1",IF({1,0},'8.1论文（前端查询） 需要导入-待处理)'!E:E&amp;'8.1论文（前端查询） 需要导入-待处理)'!G:G&amp;'8.1论文（前端查询） 需要导入-待处理)'!K:K,'8.1论文（前端查询） 需要导入-待处理)'!B:B),2,)),VLOOKUP(A1335,IF({1,0},'8.1论文（前端查询） 需要导入-待处理)'!E:E,'8.1论文（前端查询） 需要导入-待处理)'!B:B),2,),VLOOKUP(A1335&amp;I1335&amp;"1",IF({1,0},'8.1论文（前端查询） 需要导入-待处理)'!E:E&amp;'8.1论文（前端查询） 需要导入-待处理)'!G:G&amp;'8.1论文（前端查询） 需要导入-待处理)'!K:K,'8.1论文（前端查询） 需要导入-待处理)'!B:B),2,))</f>
        <v>丁新正</v>
      </c>
      <c r="D1335" t="str">
        <f>VLOOKUP(C1335,[1]Sheet1!$A:$B,2,)</f>
        <v>dingxinzheng</v>
      </c>
      <c r="E1335" s="1" t="s">
        <v>95</v>
      </c>
      <c r="F1335" t="str">
        <f t="array" ref="F1335">IF(VLOOKUP(A1335&amp;I1335,IF({1,0},'8.1论文（前端查询） 需要导入-待处理)'!E:E&amp;'8.1论文（前端查询） 需要导入-待处理)'!G:G,'8.1论文（前端查询） 需要导入-待处理)'!J:J),2,)="1","独立完成","合作完成")</f>
        <v>独立完成</v>
      </c>
      <c r="G1335" t="str">
        <f t="array" ref="G1335">VLOOKUP(A1335&amp;I1335,IF({1,0},'8.1论文（前端查询） 需要导入-待处理)'!E:E&amp;'8.1论文（前端查询） 需要导入-待处理)'!G:G,'8.1论文（前端查询） 需要导入-待处理)'!A:A),2,)</f>
        <v>2018</v>
      </c>
      <c r="H1335" t="str">
        <f>VLOOKUP(T1335,刊物分数!A:D,3,1)</f>
        <v>一般期刊、公开出版的论文集</v>
      </c>
      <c r="I1335" t="s">
        <v>3573</v>
      </c>
      <c r="J1335" t="str">
        <f t="array" ref="J1335">VLOOKUP(A1335&amp;I1335,IF({1,0},'8.1论文（前端查询） 需要导入-待处理)'!E:E&amp;'8.1论文（前端查询） 需要导入-待处理)'!G:G,'8.1论文（前端查询） 需要导入-待处理)'!I:I),2,)</f>
        <v>2018-02-26 </v>
      </c>
      <c r="K1335" t="str">
        <f t="array" ref="K1335">VLOOKUP(A1335&amp;I1335,IF({1,0},'8.1论文（前端查询） 需要导入-待处理)'!E:E&amp;'8.1论文（前端查询） 需要导入-待处理)'!G:G,'8.1论文（前端查询） 需要导入-待处理)'!H:H),2,)</f>
        <v>1.4</v>
      </c>
      <c r="L1335" t="s">
        <v>27</v>
      </c>
      <c r="M1335" t="s">
        <v>98</v>
      </c>
      <c r="N1335" t="s">
        <v>29</v>
      </c>
      <c r="R1335" t="str">
        <f>CONCATENATE(E1335,"(",VLOOKUP(H1335,刊物分数!C:D,2,)*70%,")")</f>
        <v>dingxinzheng(14)</v>
      </c>
      <c r="T1335">
        <v>20</v>
      </c>
    </row>
    <row r="1336" hidden="1" spans="1:20">
      <c r="A1336" t="s">
        <v>3575</v>
      </c>
      <c r="B1336" s="9" t="s">
        <v>3576</v>
      </c>
      <c r="C1336" t="str">
        <f t="array" ref="C1336">IF(ISNA(VLOOKUP(A1336&amp;I1336&amp;"1",IF({1,0},'8.1论文（前端查询） 需要导入-待处理)'!E:E&amp;'8.1论文（前端查询） 需要导入-待处理)'!G:G&amp;'8.1论文（前端查询） 需要导入-待处理)'!K:K,'8.1论文（前端查询） 需要导入-待处理)'!B:B),2,)),VLOOKUP(A1336,IF({1,0},'8.1论文（前端查询） 需要导入-待处理)'!E:E,'8.1论文（前端查询） 需要导入-待处理)'!B:B),2,),VLOOKUP(A1336&amp;I1336&amp;"1",IF({1,0},'8.1论文（前端查询） 需要导入-待处理)'!E:E&amp;'8.1论文（前端查询） 需要导入-待处理)'!G:G&amp;'8.1论文（前端查询） 需要导入-待处理)'!K:K,'8.1论文（前端查询） 需要导入-待处理)'!B:B),2,))</f>
        <v>丁新正</v>
      </c>
      <c r="D1336" t="str">
        <f>VLOOKUP(C1336,[1]Sheet1!$A:$B,2,)</f>
        <v>dingxinzheng</v>
      </c>
      <c r="E1336" s="1" t="s">
        <v>95</v>
      </c>
      <c r="F1336" t="str">
        <f t="array" ref="F1336">IF(VLOOKUP(A1336&amp;I1336,IF({1,0},'8.1论文（前端查询） 需要导入-待处理)'!E:E&amp;'8.1论文（前端查询） 需要导入-待处理)'!G:G,'8.1论文（前端查询） 需要导入-待处理)'!J:J),2,)="1","独立完成","合作完成")</f>
        <v>独立完成</v>
      </c>
      <c r="G1336" t="str">
        <f t="array" ref="G1336">VLOOKUP(A1336&amp;I1336,IF({1,0},'8.1论文（前端查询） 需要导入-待处理)'!E:E&amp;'8.1论文（前端查询） 需要导入-待处理)'!G:G,'8.1论文（前端查询） 需要导入-待处理)'!A:A),2,)</f>
        <v>2018</v>
      </c>
      <c r="H1336" t="str">
        <f>VLOOKUP(T1336,刊物分数!A:D,3,1)</f>
        <v>一般期刊、公开出版的论文集</v>
      </c>
      <c r="I1336" t="s">
        <v>3576</v>
      </c>
      <c r="J1336" t="str">
        <f t="array" ref="J1336">VLOOKUP(A1336&amp;I1336,IF({1,0},'8.1论文（前端查询） 需要导入-待处理)'!E:E&amp;'8.1论文（前端查询） 需要导入-待处理)'!G:G,'8.1论文（前端查询） 需要导入-待处理)'!I:I),2,)</f>
        <v>2018-03-20 </v>
      </c>
      <c r="K1336" t="str">
        <f t="array" ref="K1336">VLOOKUP(A1336&amp;I1336,IF({1,0},'8.1论文（前端查询） 需要导入-待处理)'!E:E&amp;'8.1论文（前端查询） 需要导入-待处理)'!G:G,'8.1论文（前端查询） 需要导入-待处理)'!H:H),2,)</f>
        <v>0.8</v>
      </c>
      <c r="L1336" t="s">
        <v>27</v>
      </c>
      <c r="M1336" t="s">
        <v>98</v>
      </c>
      <c r="N1336" t="s">
        <v>29</v>
      </c>
      <c r="R1336" t="str">
        <f>CONCATENATE(E1336,"(",VLOOKUP(H1336,刊物分数!C:D,2,)*70%,")")</f>
        <v>dingxinzheng(14)</v>
      </c>
      <c r="T1336">
        <v>10</v>
      </c>
    </row>
    <row r="1337" hidden="1" spans="1:20">
      <c r="A1337" t="s">
        <v>3578</v>
      </c>
      <c r="B1337" s="9" t="s">
        <v>3579</v>
      </c>
      <c r="C1337" t="str">
        <f t="array" ref="C1337">IF(ISNA(VLOOKUP(A1337&amp;I1337&amp;"1",IF({1,0},'8.1论文（前端查询） 需要导入-待处理)'!E:E&amp;'8.1论文（前端查询） 需要导入-待处理)'!G:G&amp;'8.1论文（前端查询） 需要导入-待处理)'!K:K,'8.1论文（前端查询） 需要导入-待处理)'!B:B),2,)),VLOOKUP(A1337,IF({1,0},'8.1论文（前端查询） 需要导入-待处理)'!E:E,'8.1论文（前端查询） 需要导入-待处理)'!B:B),2,),VLOOKUP(A1337&amp;I1337&amp;"1",IF({1,0},'8.1论文（前端查询） 需要导入-待处理)'!E:E&amp;'8.1论文（前端查询） 需要导入-待处理)'!G:G&amp;'8.1论文（前端查询） 需要导入-待处理)'!K:K,'8.1论文（前端查询） 需要导入-待处理)'!B:B),2,))</f>
        <v>丁新正</v>
      </c>
      <c r="D1337" t="str">
        <f>VLOOKUP(C1337,[1]Sheet1!$A:$B,2,)</f>
        <v>dingxinzheng</v>
      </c>
      <c r="E1337" s="1" t="s">
        <v>95</v>
      </c>
      <c r="F1337" t="str">
        <f t="array" ref="F1337">IF(VLOOKUP(A1337&amp;I1337,IF({1,0},'8.1论文（前端查询） 需要导入-待处理)'!E:E&amp;'8.1论文（前端查询） 需要导入-待处理)'!G:G,'8.1论文（前端查询） 需要导入-待处理)'!J:J),2,)="1","独立完成","合作完成")</f>
        <v>独立完成</v>
      </c>
      <c r="G1337" t="str">
        <f t="array" ref="G1337">VLOOKUP(A1337&amp;I1337,IF({1,0},'8.1论文（前端查询） 需要导入-待处理)'!E:E&amp;'8.1论文（前端查询） 需要导入-待处理)'!G:G,'8.1论文（前端查询） 需要导入-待处理)'!A:A),2,)</f>
        <v>2018</v>
      </c>
      <c r="H1337" t="str">
        <f>VLOOKUP(T1337,刊物分数!A:D,3,1)</f>
        <v>一般期刊、公开出版的论文集</v>
      </c>
      <c r="I1337" t="s">
        <v>3579</v>
      </c>
      <c r="J1337" t="str">
        <f t="array" ref="J1337">VLOOKUP(A1337&amp;I1337,IF({1,0},'8.1论文（前端查询） 需要导入-待处理)'!E:E&amp;'8.1论文（前端查询） 需要导入-待处理)'!G:G,'8.1论文（前端查询） 需要导入-待处理)'!I:I),2,)</f>
        <v>2018-10-10 </v>
      </c>
      <c r="K1337" t="str">
        <f t="array" ref="K1337">VLOOKUP(A1337&amp;I1337,IF({1,0},'8.1论文（前端查询） 需要导入-待处理)'!E:E&amp;'8.1论文（前端查询） 需要导入-待处理)'!G:G,'8.1论文（前端查询） 需要导入-待处理)'!H:H),2,)</f>
        <v>0.7</v>
      </c>
      <c r="L1337" t="s">
        <v>27</v>
      </c>
      <c r="M1337" t="s">
        <v>98</v>
      </c>
      <c r="N1337" t="s">
        <v>29</v>
      </c>
      <c r="R1337" t="str">
        <f>CONCATENATE(E1337,"(",VLOOKUP(H1337,刊物分数!C:D,2,)*70%,")")</f>
        <v>dingxinzheng(14)</v>
      </c>
      <c r="T1337">
        <v>10</v>
      </c>
    </row>
    <row r="1338" hidden="1" spans="1:20">
      <c r="A1338" t="s">
        <v>3581</v>
      </c>
      <c r="B1338" s="9" t="s">
        <v>153</v>
      </c>
      <c r="C1338" t="str">
        <f t="array" ref="C1338">IF(ISNA(VLOOKUP(A1338&amp;I1338&amp;"1",IF({1,0},'8.1论文（前端查询） 需要导入-待处理)'!E:E&amp;'8.1论文（前端查询） 需要导入-待处理)'!G:G&amp;'8.1论文（前端查询） 需要导入-待处理)'!K:K,'8.1论文（前端查询） 需要导入-待处理)'!B:B),2,)),VLOOKUP(A1338,IF({1,0},'8.1论文（前端查询） 需要导入-待处理)'!E:E,'8.1论文（前端查询） 需要导入-待处理)'!B:B),2,),VLOOKUP(A1338&amp;I1338&amp;"1",IF({1,0},'8.1论文（前端查询） 需要导入-待处理)'!E:E&amp;'8.1论文（前端查询） 需要导入-待处理)'!G:G&amp;'8.1论文（前端查询） 需要导入-待处理)'!K:K,'8.1论文（前端查询） 需要导入-待处理)'!B:B),2,))</f>
        <v>丁忠兵</v>
      </c>
      <c r="D1338" t="str">
        <f>VLOOKUP(C1338,[1]Sheet1!$A:$B,2,)</f>
        <v>dingzhongbing</v>
      </c>
      <c r="E1338" s="1" t="s">
        <v>2043</v>
      </c>
      <c r="F1338" t="str">
        <f t="array" ref="F1338">IF(VLOOKUP(A1338&amp;I1338,IF({1,0},'8.1论文（前端查询） 需要导入-待处理)'!E:E&amp;'8.1论文（前端查询） 需要导入-待处理)'!G:G,'8.1论文（前端查询） 需要导入-待处理)'!J:J),2,)="1","独立完成","合作完成")</f>
        <v>独立完成</v>
      </c>
      <c r="G1338" t="str">
        <f t="array" ref="G1338">VLOOKUP(A1338&amp;I1338,IF({1,0},'8.1论文（前端查询） 需要导入-待处理)'!E:E&amp;'8.1论文（前端查询） 需要导入-待处理)'!G:G,'8.1论文（前端查询） 需要导入-待处理)'!A:A),2,)</f>
        <v>2018</v>
      </c>
      <c r="H1338" t="str">
        <f>VLOOKUP(T1338,刊物分数!A:D,3,1)</f>
        <v>一般期刊、公开出版的论文集</v>
      </c>
      <c r="I1338" t="s">
        <v>153</v>
      </c>
      <c r="J1338" t="str">
        <f t="array" ref="J1338">VLOOKUP(A1338&amp;I1338,IF({1,0},'8.1论文（前端查询） 需要导入-待处理)'!E:E&amp;'8.1论文（前端查询） 需要导入-待处理)'!G:G,'8.1论文（前端查询） 需要导入-待处理)'!I:I),2,)</f>
        <v>2018-04-15 </v>
      </c>
      <c r="K1338" t="str">
        <f t="array" ref="K1338">VLOOKUP(A1338&amp;I1338,IF({1,0},'8.1论文（前端查询） 需要导入-待处理)'!E:E&amp;'8.1论文（前端查询） 需要导入-待处理)'!G:G,'8.1论文（前端查询） 需要导入-待处理)'!H:H),2,)</f>
        <v>0.8</v>
      </c>
      <c r="L1338" t="s">
        <v>27</v>
      </c>
      <c r="M1338" t="s">
        <v>2046</v>
      </c>
      <c r="N1338" t="s">
        <v>29</v>
      </c>
      <c r="R1338" t="str">
        <f>CONCATENATE(E1338,"(",VLOOKUP(H1338,刊物分数!C:D,2,)*70%,")")</f>
        <v>dingzhongbing(14)</v>
      </c>
      <c r="T1338">
        <v>10</v>
      </c>
    </row>
    <row r="1339" hidden="1" spans="1:20">
      <c r="A1339" t="s">
        <v>3583</v>
      </c>
      <c r="B1339" s="9" t="s">
        <v>3584</v>
      </c>
      <c r="C1339" t="str">
        <f t="array" ref="C1339">IF(ISNA(VLOOKUP(A1339&amp;I1339&amp;"1",IF({1,0},'8.1论文（前端查询） 需要导入-待处理)'!E:E&amp;'8.1论文（前端查询） 需要导入-待处理)'!G:G&amp;'8.1论文（前端查询） 需要导入-待处理)'!K:K,'8.1论文（前端查询） 需要导入-待处理)'!B:B),2,)),VLOOKUP(A1339,IF({1,0},'8.1论文（前端查询） 需要导入-待处理)'!E:E,'8.1论文（前端查询） 需要导入-待处理)'!B:B),2,),VLOOKUP(A1339&amp;I1339&amp;"1",IF({1,0},'8.1论文（前端查询） 需要导入-待处理)'!E:E&amp;'8.1论文（前端查询） 需要导入-待处理)'!G:G&amp;'8.1论文（前端查询） 需要导入-待处理)'!K:K,'8.1论文（前端查询） 需要导入-待处理)'!B:B),2,))</f>
        <v>丁忠兵</v>
      </c>
      <c r="D1339" t="str">
        <f>VLOOKUP(C1339,[1]Sheet1!$A:$B,2,)</f>
        <v>dingzhongbing</v>
      </c>
      <c r="E1339" s="1" t="s">
        <v>2043</v>
      </c>
      <c r="F1339" t="str">
        <f t="array" ref="F1339">IF(VLOOKUP(A1339&amp;I1339,IF({1,0},'8.1论文（前端查询） 需要导入-待处理)'!E:E&amp;'8.1论文（前端查询） 需要导入-待处理)'!G:G,'8.1论文（前端查询） 需要导入-待处理)'!J:J),2,)="1","独立完成","合作完成")</f>
        <v>合作完成</v>
      </c>
      <c r="G1339" t="str">
        <f t="array" ref="G1339">VLOOKUP(A1339&amp;I1339,IF({1,0},'8.1论文（前端查询） 需要导入-待处理)'!E:E&amp;'8.1论文（前端查询） 需要导入-待处理)'!G:G,'8.1论文（前端查询） 需要导入-待处理)'!A:A),2,)</f>
        <v>2018</v>
      </c>
      <c r="H1339" t="str">
        <f>VLOOKUP(T1339,刊物分数!A:D,3,1)</f>
        <v>一般期刊、公开出版的论文集</v>
      </c>
      <c r="I1339" t="s">
        <v>3584</v>
      </c>
      <c r="J1339" t="str">
        <f t="array" ref="J1339">VLOOKUP(A1339&amp;I1339,IF({1,0},'8.1论文（前端查询） 需要导入-待处理)'!E:E&amp;'8.1论文（前端查询） 需要导入-待处理)'!G:G,'8.1论文（前端查询） 需要导入-待处理)'!I:I),2,)</f>
        <v>2018-09-20 </v>
      </c>
      <c r="K1339" t="str">
        <f t="array" ref="K1339">VLOOKUP(A1339&amp;I1339,IF({1,0},'8.1论文（前端查询） 需要导入-待处理)'!E:E&amp;'8.1论文（前端查询） 需要导入-待处理)'!G:G,'8.1论文（前端查询） 需要导入-待处理)'!H:H),2,)</f>
        <v>0.7</v>
      </c>
      <c r="L1339" t="s">
        <v>27</v>
      </c>
      <c r="M1339" t="s">
        <v>3586</v>
      </c>
      <c r="N1339" t="s">
        <v>29</v>
      </c>
      <c r="R1339" t="str">
        <f>CONCATENATE(E1339,"(",VLOOKUP(H1339,刊物分数!C:D,2,)*70%,")")</f>
        <v>dingzhongbing(14)</v>
      </c>
      <c r="T1339">
        <v>6</v>
      </c>
    </row>
    <row r="1340" hidden="1" spans="1:20">
      <c r="A1340" t="s">
        <v>3587</v>
      </c>
      <c r="B1340" s="9" t="s">
        <v>1884</v>
      </c>
      <c r="C1340" t="str">
        <f t="array" ref="C1340">IF(ISNA(VLOOKUP(A1340&amp;I1340&amp;"1",IF({1,0},'8.1论文（前端查询） 需要导入-待处理)'!E:E&amp;'8.1论文（前端查询） 需要导入-待处理)'!G:G&amp;'8.1论文（前端查询） 需要导入-待处理)'!K:K,'8.1论文（前端查询） 需要导入-待处理)'!B:B),2,)),VLOOKUP(A1340,IF({1,0},'8.1论文（前端查询） 需要导入-待处理)'!E:E,'8.1论文（前端查询） 需要导入-待处理)'!B:B),2,),VLOOKUP(A1340&amp;I1340&amp;"1",IF({1,0},'8.1论文（前端查询） 需要导入-待处理)'!E:E&amp;'8.1论文（前端查询） 需要导入-待处理)'!G:G&amp;'8.1论文（前端查询） 需要导入-待处理)'!K:K,'8.1论文（前端查询） 需要导入-待处理)'!B:B),2,))</f>
        <v>丁忠兵</v>
      </c>
      <c r="D1340" t="str">
        <f>VLOOKUP(C1340,[1]Sheet1!$A:$B,2,)</f>
        <v>dingzhongbing</v>
      </c>
      <c r="E1340" s="1" t="s">
        <v>2043</v>
      </c>
      <c r="F1340" t="str">
        <f t="array" ref="F1340">IF(VLOOKUP(A1340&amp;I1340,IF({1,0},'8.1论文（前端查询） 需要导入-待处理)'!E:E&amp;'8.1论文（前端查询） 需要导入-待处理)'!G:G,'8.1论文（前端查询） 需要导入-待处理)'!J:J),2,)="1","独立完成","合作完成")</f>
        <v>合作完成</v>
      </c>
      <c r="G1340" t="str">
        <f t="array" ref="G1340">VLOOKUP(A1340&amp;I1340,IF({1,0},'8.1论文（前端查询） 需要导入-待处理)'!E:E&amp;'8.1论文（前端查询） 需要导入-待处理)'!G:G,'8.1论文（前端查询） 需要导入-待处理)'!A:A),2,)</f>
        <v>2018</v>
      </c>
      <c r="H1340" t="str">
        <f>VLOOKUP(T1340,刊物分数!A:D,3,1)</f>
        <v>内部刊物</v>
      </c>
      <c r="I1340" t="s">
        <v>1884</v>
      </c>
      <c r="J1340" t="str">
        <f t="array" ref="J1340">VLOOKUP(A1340&amp;I1340,IF({1,0},'8.1论文（前端查询） 需要导入-待处理)'!E:E&amp;'8.1论文（前端查询） 需要导入-待处理)'!G:G,'8.1论文（前端查询） 需要导入-待处理)'!I:I),2,)</f>
        <v>2018-06-30 </v>
      </c>
      <c r="K1340" t="str">
        <f t="array" ref="K1340">VLOOKUP(A1340&amp;I1340,IF({1,0},'8.1论文（前端查询） 需要导入-待处理)'!E:E&amp;'8.1论文（前端查询） 需要导入-待处理)'!G:G,'8.1论文（前端查询） 需要导入-待处理)'!H:H),2,)</f>
        <v>0.8</v>
      </c>
      <c r="L1340" t="s">
        <v>27</v>
      </c>
      <c r="M1340" t="s">
        <v>3586</v>
      </c>
      <c r="N1340" t="s">
        <v>29</v>
      </c>
      <c r="R1340" t="str">
        <f>CONCATENATE(E1340,"(",VLOOKUP(H1340,刊物分数!C:D,2,)*70%,")")</f>
        <v>dingzhongbing(3.5)</v>
      </c>
      <c r="T1340">
        <v>1.2</v>
      </c>
    </row>
    <row r="1341" hidden="1" spans="1:20">
      <c r="A1341" t="s">
        <v>3589</v>
      </c>
      <c r="B1341" s="9" t="s">
        <v>3590</v>
      </c>
      <c r="C1341" t="str">
        <f t="array" ref="C1341">IF(ISNA(VLOOKUP(A1341&amp;I1341&amp;"1",IF({1,0},'8.1论文（前端查询） 需要导入-待处理)'!E:E&amp;'8.1论文（前端查询） 需要导入-待处理)'!G:G&amp;'8.1论文（前端查询） 需要导入-待处理)'!K:K,'8.1论文（前端查询） 需要导入-待处理)'!B:B),2,)),VLOOKUP(A1341,IF({1,0},'8.1论文（前端查询） 需要导入-待处理)'!E:E,'8.1论文（前端查询） 需要导入-待处理)'!B:B),2,),VLOOKUP(A1341&amp;I1341&amp;"1",IF({1,0},'8.1论文（前端查询） 需要导入-待处理)'!E:E&amp;'8.1论文（前端查询） 需要导入-待处理)'!G:G&amp;'8.1论文（前端查询） 需要导入-待处理)'!K:K,'8.1论文（前端查询） 需要导入-待处理)'!B:B),2,))</f>
        <v>丁忠兵</v>
      </c>
      <c r="D1341" t="str">
        <f>VLOOKUP(C1341,[1]Sheet1!$A:$B,2,)</f>
        <v>dingzhongbing</v>
      </c>
      <c r="E1341" s="1" t="s">
        <v>2043</v>
      </c>
      <c r="F1341" t="str">
        <f t="array" ref="F1341">IF(VLOOKUP(A1341&amp;I1341,IF({1,0},'8.1论文（前端查询） 需要导入-待处理)'!E:E&amp;'8.1论文（前端查询） 需要导入-待处理)'!G:G,'8.1论文（前端查询） 需要导入-待处理)'!J:J),2,)="1","独立完成","合作完成")</f>
        <v>独立完成</v>
      </c>
      <c r="G1341" t="str">
        <f t="array" ref="G1341">VLOOKUP(A1341&amp;I1341,IF({1,0},'8.1论文（前端查询） 需要导入-待处理)'!E:E&amp;'8.1论文（前端查询） 需要导入-待处理)'!G:G,'8.1论文（前端查询） 需要导入-待处理)'!A:A),2,)</f>
        <v>2018</v>
      </c>
      <c r="H1341" t="str">
        <f>VLOOKUP(T1341,刊物分数!A:D,3,1)</f>
        <v>一般期刊、公开出版的论文集</v>
      </c>
      <c r="I1341" t="s">
        <v>3590</v>
      </c>
      <c r="J1341" t="str">
        <f t="array" ref="J1341">VLOOKUP(A1341&amp;I1341,IF({1,0},'8.1论文（前端查询） 需要导入-待处理)'!E:E&amp;'8.1论文（前端查询） 需要导入-待处理)'!G:G,'8.1论文（前端查询） 需要导入-待处理)'!I:I),2,)</f>
        <v>2018-01-01 </v>
      </c>
      <c r="K1341" t="str">
        <f t="array" ref="K1341">VLOOKUP(A1341&amp;I1341,IF({1,0},'8.1论文（前端查询） 需要导入-待处理)'!E:E&amp;'8.1论文（前端查询） 需要导入-待处理)'!G:G,'8.1论文（前端查询） 需要导入-待处理)'!H:H),2,)</f>
        <v>0.8</v>
      </c>
      <c r="L1341" t="s">
        <v>27</v>
      </c>
      <c r="M1341" t="s">
        <v>2046</v>
      </c>
      <c r="N1341" t="s">
        <v>29</v>
      </c>
      <c r="R1341" t="str">
        <f>CONCATENATE(E1341,"(",VLOOKUP(H1341,刊物分数!C:D,2,)*70%,")")</f>
        <v>dingzhongbing(14)</v>
      </c>
      <c r="T1341">
        <v>10</v>
      </c>
    </row>
    <row r="1342" hidden="1" spans="1:20">
      <c r="A1342" t="s">
        <v>3592</v>
      </c>
      <c r="B1342" s="9" t="s">
        <v>3184</v>
      </c>
      <c r="C1342" t="str">
        <f t="array" ref="C1342">IF(ISNA(VLOOKUP(A1342&amp;I1342&amp;"1",IF({1,0},'8.1论文（前端查询） 需要导入-待处理)'!E:E&amp;'8.1论文（前端查询） 需要导入-待处理)'!G:G&amp;'8.1论文（前端查询） 需要导入-待处理)'!K:K,'8.1论文（前端查询） 需要导入-待处理)'!B:B),2,)),VLOOKUP(A1342,IF({1,0},'8.1论文（前端查询） 需要导入-待处理)'!E:E,'8.1论文（前端查询） 需要导入-待处理)'!B:B),2,),VLOOKUP(A1342&amp;I1342&amp;"1",IF({1,0},'8.1论文（前端查询） 需要导入-待处理)'!E:E&amp;'8.1论文（前端查询） 需要导入-待处理)'!G:G&amp;'8.1论文（前端查询） 需要导入-待处理)'!K:K,'8.1论文（前端查询） 需要导入-待处理)'!B:B),2,))</f>
        <v>丁忠兵</v>
      </c>
      <c r="D1342" t="str">
        <f>VLOOKUP(C1342,[1]Sheet1!$A:$B,2,)</f>
        <v>dingzhongbing</v>
      </c>
      <c r="E1342" s="1" t="s">
        <v>2043</v>
      </c>
      <c r="F1342" t="str">
        <f t="array" ref="F1342">IF(VLOOKUP(A1342&amp;I1342,IF({1,0},'8.1论文（前端查询） 需要导入-待处理)'!E:E&amp;'8.1论文（前端查询） 需要导入-待处理)'!G:G,'8.1论文（前端查询） 需要导入-待处理)'!J:J),2,)="1","独立完成","合作完成")</f>
        <v>合作完成</v>
      </c>
      <c r="G1342" t="str">
        <f t="array" ref="G1342">VLOOKUP(A1342&amp;I1342,IF({1,0},'8.1论文（前端查询） 需要导入-待处理)'!E:E&amp;'8.1论文（前端查询） 需要导入-待处理)'!G:G,'8.1论文（前端查询） 需要导入-待处理)'!A:A),2,)</f>
        <v>2018</v>
      </c>
      <c r="H1342" t="str">
        <f>VLOOKUP(T1342,刊物分数!A:D,3,1)</f>
        <v>一般期刊、公开出版的论文集</v>
      </c>
      <c r="I1342" t="s">
        <v>3184</v>
      </c>
      <c r="J1342" t="str">
        <f t="array" ref="J1342">VLOOKUP(A1342&amp;I1342,IF({1,0},'8.1论文（前端查询） 需要导入-待处理)'!E:E&amp;'8.1论文（前端查询） 需要导入-待处理)'!G:G,'8.1论文（前端查询） 需要导入-待处理)'!I:I),2,)</f>
        <v>2018-10-20 </v>
      </c>
      <c r="K1342" t="str">
        <f t="array" ref="K1342">VLOOKUP(A1342&amp;I1342,IF({1,0},'8.1论文（前端查询） 需要导入-待处理)'!E:E&amp;'8.1论文（前端查询） 需要导入-待处理)'!G:G,'8.1论文（前端查询） 需要导入-待处理)'!H:H),2,)</f>
        <v>1</v>
      </c>
      <c r="L1342" t="s">
        <v>27</v>
      </c>
      <c r="M1342" t="s">
        <v>3586</v>
      </c>
      <c r="N1342" t="s">
        <v>29</v>
      </c>
      <c r="R1342" t="str">
        <f>CONCATENATE(E1342,"(",VLOOKUP(H1342,刊物分数!C:D,2,)*70%,")")</f>
        <v>dingzhongbing(14)</v>
      </c>
      <c r="T1342">
        <v>12</v>
      </c>
    </row>
    <row r="1343" hidden="1" spans="1:20">
      <c r="A1343" t="s">
        <v>3594</v>
      </c>
      <c r="B1343" s="9" t="s">
        <v>1489</v>
      </c>
      <c r="C1343" t="str">
        <f t="array" ref="C1343">IF(ISNA(VLOOKUP(A1343&amp;I1343&amp;"1",IF({1,0},'8.1论文（前端查询） 需要导入-待处理)'!E:E&amp;'8.1论文（前端查询） 需要导入-待处理)'!G:G&amp;'8.1论文（前端查询） 需要导入-待处理)'!K:K,'8.1论文（前端查询） 需要导入-待处理)'!B:B),2,)),VLOOKUP(A1343,IF({1,0},'8.1论文（前端查询） 需要导入-待处理)'!E:E,'8.1论文（前端查询） 需要导入-待处理)'!B:B),2,),VLOOKUP(A1343&amp;I1343&amp;"1",IF({1,0},'8.1论文（前端查询） 需要导入-待处理)'!E:E&amp;'8.1论文（前端查询） 需要导入-待处理)'!G:G&amp;'8.1论文（前端查询） 需要导入-待处理)'!K:K,'8.1论文（前端查询） 需要导入-待处理)'!B:B),2,))</f>
        <v>付跃超</v>
      </c>
      <c r="D1343" t="str">
        <f>VLOOKUP(C1343,[1]Sheet1!$A:$B,2,)</f>
        <v>fuyuechao</v>
      </c>
      <c r="E1343" s="1" t="s">
        <v>716</v>
      </c>
      <c r="F1343" t="str">
        <f t="array" ref="F1343">IF(VLOOKUP(A1343&amp;I1343,IF({1,0},'8.1论文（前端查询） 需要导入-待处理)'!E:E&amp;'8.1论文（前端查询） 需要导入-待处理)'!G:G,'8.1论文（前端查询） 需要导入-待处理)'!J:J),2,)="1","独立完成","合作完成")</f>
        <v>独立完成</v>
      </c>
      <c r="G1343" t="str">
        <f t="array" ref="G1343">VLOOKUP(A1343&amp;I1343,IF({1,0},'8.1论文（前端查询） 需要导入-待处理)'!E:E&amp;'8.1论文（前端查询） 需要导入-待处理)'!G:G,'8.1论文（前端查询） 需要导入-待处理)'!A:A),2,)</f>
        <v>2018</v>
      </c>
      <c r="H1343" t="str">
        <f>VLOOKUP(T1343,刊物分数!A:D,3,1)</f>
        <v>一般期刊、公开出版的论文集</v>
      </c>
      <c r="I1343" t="s">
        <v>1489</v>
      </c>
      <c r="J1343" t="str">
        <f t="array" ref="J1343">VLOOKUP(A1343&amp;I1343,IF({1,0},'8.1论文（前端查询） 需要导入-待处理)'!E:E&amp;'8.1论文（前端查询） 需要导入-待处理)'!G:G,'8.1论文（前端查询） 需要导入-待处理)'!I:I),2,)</f>
        <v>2018-05-10 </v>
      </c>
      <c r="K1343" t="str">
        <f t="array" ref="K1343">VLOOKUP(A1343&amp;I1343,IF({1,0},'8.1论文（前端查询） 需要导入-待处理)'!E:E&amp;'8.1论文（前端查询） 需要导入-待处理)'!G:G,'8.1论文（前端查询） 需要导入-待处理)'!H:H),2,)</f>
        <v>0.35</v>
      </c>
      <c r="L1343" t="s">
        <v>27</v>
      </c>
      <c r="M1343" t="s">
        <v>719</v>
      </c>
      <c r="N1343" t="s">
        <v>29</v>
      </c>
      <c r="R1343" t="str">
        <f>CONCATENATE(E1343,"(",VLOOKUP(H1343,刊物分数!C:D,2,)*70%,")")</f>
        <v>fuyuechao(14)</v>
      </c>
      <c r="T1343">
        <v>10</v>
      </c>
    </row>
    <row r="1344" hidden="1" spans="1:20">
      <c r="A1344" t="s">
        <v>3596</v>
      </c>
      <c r="B1344" s="9" t="s">
        <v>3189</v>
      </c>
      <c r="C1344" t="str">
        <f t="array" ref="C1344">IF(ISNA(VLOOKUP(A1344&amp;I1344&amp;"1",IF({1,0},'8.1论文（前端查询） 需要导入-待处理)'!E:E&amp;'8.1论文（前端查询） 需要导入-待处理)'!G:G&amp;'8.1论文（前端查询） 需要导入-待处理)'!K:K,'8.1论文（前端查询） 需要导入-待处理)'!B:B),2,)),VLOOKUP(A1344,IF({1,0},'8.1论文（前端查询） 需要导入-待处理)'!E:E,'8.1论文（前端查询） 需要导入-待处理)'!B:B),2,),VLOOKUP(A1344&amp;I1344&amp;"1",IF({1,0},'8.1论文（前端查询） 需要导入-待处理)'!E:E&amp;'8.1论文（前端查询） 需要导入-待处理)'!G:G&amp;'8.1论文（前端查询） 需要导入-待处理)'!K:K,'8.1论文（前端查询） 需要导入-待处理)'!B:B),2,))</f>
        <v>付跃超</v>
      </c>
      <c r="D1344" t="str">
        <f>VLOOKUP(C1344,[1]Sheet1!$A:$B,2,)</f>
        <v>fuyuechao</v>
      </c>
      <c r="E1344" s="1" t="s">
        <v>716</v>
      </c>
      <c r="F1344" t="str">
        <f t="array" ref="F1344">IF(VLOOKUP(A1344&amp;I1344,IF({1,0},'8.1论文（前端查询） 需要导入-待处理)'!E:E&amp;'8.1论文（前端查询） 需要导入-待处理)'!G:G,'8.1论文（前端查询） 需要导入-待处理)'!J:J),2,)="1","独立完成","合作完成")</f>
        <v>独立完成</v>
      </c>
      <c r="G1344" t="str">
        <f t="array" ref="G1344">VLOOKUP(A1344&amp;I1344,IF({1,0},'8.1论文（前端查询） 需要导入-待处理)'!E:E&amp;'8.1论文（前端查询） 需要导入-待处理)'!G:G,'8.1论文（前端查询） 需要导入-待处理)'!A:A),2,)</f>
        <v>2018</v>
      </c>
      <c r="H1344" t="str">
        <f>VLOOKUP(T1344,刊物分数!A:D,3,1)</f>
        <v>一般期刊、公开出版的论文集</v>
      </c>
      <c r="I1344" t="s">
        <v>3189</v>
      </c>
      <c r="J1344" t="str">
        <f t="array" ref="J1344">VLOOKUP(A1344&amp;I1344,IF({1,0},'8.1论文（前端查询） 需要导入-待处理)'!E:E&amp;'8.1论文（前端查询） 需要导入-待处理)'!G:G,'8.1论文（前端查询） 需要导入-待处理)'!I:I),2,)</f>
        <v>2018-09-04 </v>
      </c>
      <c r="K1344" t="str">
        <f t="array" ref="K1344">VLOOKUP(A1344&amp;I1344,IF({1,0},'8.1论文（前端查询） 需要导入-待处理)'!E:E&amp;'8.1论文（前端查询） 需要导入-待处理)'!G:G,'8.1论文（前端查询） 需要导入-待处理)'!H:H),2,)</f>
        <v>0.5</v>
      </c>
      <c r="L1344" t="s">
        <v>27</v>
      </c>
      <c r="M1344" t="s">
        <v>719</v>
      </c>
      <c r="N1344" t="s">
        <v>29</v>
      </c>
      <c r="R1344" t="str">
        <f>CONCATENATE(E1344,"(",VLOOKUP(H1344,刊物分数!C:D,2,)*70%,")")</f>
        <v>fuyuechao(14)</v>
      </c>
      <c r="T1344">
        <v>10</v>
      </c>
    </row>
    <row r="1345" hidden="1" spans="1:20">
      <c r="A1345" t="s">
        <v>3598</v>
      </c>
      <c r="B1345" s="9" t="s">
        <v>133</v>
      </c>
      <c r="C1345" t="str">
        <f t="array" ref="C1345">IF(ISNA(VLOOKUP(A1345&amp;I1345&amp;"1",IF({1,0},'8.1论文（前端查询） 需要导入-待处理)'!E:E&amp;'8.1论文（前端查询） 需要导入-待处理)'!G:G&amp;'8.1论文（前端查询） 需要导入-待处理)'!K:K,'8.1论文（前端查询） 需要导入-待处理)'!B:B),2,)),VLOOKUP(A1345,IF({1,0},'8.1论文（前端查询） 需要导入-待处理)'!E:E,'8.1论文（前端查询） 需要导入-待处理)'!B:B),2,),VLOOKUP(A1345&amp;I1345&amp;"1",IF({1,0},'8.1论文（前端查询） 需要导入-待处理)'!E:E&amp;'8.1论文（前端查询） 需要导入-待处理)'!G:G&amp;'8.1论文（前端查询） 需要导入-待处理)'!K:K,'8.1论文（前端查询） 需要导入-待处理)'!B:B),2,))</f>
        <v>付跃超</v>
      </c>
      <c r="D1345" t="str">
        <f>VLOOKUP(C1345,[1]Sheet1!$A:$B,2,)</f>
        <v>fuyuechao</v>
      </c>
      <c r="E1345" s="1" t="s">
        <v>716</v>
      </c>
      <c r="F1345" t="str">
        <f t="array" ref="F1345">IF(VLOOKUP(A1345&amp;I1345,IF({1,0},'8.1论文（前端查询） 需要导入-待处理)'!E:E&amp;'8.1论文（前端查询） 需要导入-待处理)'!G:G,'8.1论文（前端查询） 需要导入-待处理)'!J:J),2,)="1","独立完成","合作完成")</f>
        <v>独立完成</v>
      </c>
      <c r="G1345" t="str">
        <f t="array" ref="G1345">VLOOKUP(A1345&amp;I1345,IF({1,0},'8.1论文（前端查询） 需要导入-待处理)'!E:E&amp;'8.1论文（前端查询） 需要导入-待处理)'!G:G,'8.1论文（前端查询） 需要导入-待处理)'!A:A),2,)</f>
        <v>2018</v>
      </c>
      <c r="H1345" t="str">
        <f>VLOOKUP(T1345,刊物分数!A:D,3,1)</f>
        <v>一般期刊、公开出版的论文集</v>
      </c>
      <c r="I1345" t="s">
        <v>133</v>
      </c>
      <c r="J1345" t="str">
        <f t="array" ref="J1345">VLOOKUP(A1345&amp;I1345,IF({1,0},'8.1论文（前端查询） 需要导入-待处理)'!E:E&amp;'8.1论文（前端查询） 需要导入-待处理)'!G:G,'8.1论文（前端查询） 需要导入-待处理)'!I:I),2,)</f>
        <v>2018-01-15 </v>
      </c>
      <c r="K1345" t="str">
        <f t="array" ref="K1345">VLOOKUP(A1345&amp;I1345,IF({1,0},'8.1论文（前端查询） 需要导入-待处理)'!E:E&amp;'8.1论文（前端查询） 需要导入-待处理)'!G:G,'8.1论文（前端查询） 需要导入-待处理)'!H:H),2,)</f>
        <v>0.3</v>
      </c>
      <c r="L1345" t="s">
        <v>27</v>
      </c>
      <c r="M1345" t="s">
        <v>719</v>
      </c>
      <c r="N1345" t="s">
        <v>29</v>
      </c>
      <c r="R1345" t="str">
        <f>CONCATENATE(E1345,"(",VLOOKUP(H1345,刊物分数!C:D,2,)*70%,")")</f>
        <v>fuyuechao(14)</v>
      </c>
      <c r="T1345">
        <v>10</v>
      </c>
    </row>
    <row r="1346" hidden="1" spans="1:20">
      <c r="A1346" t="s">
        <v>3600</v>
      </c>
      <c r="B1346" s="9" t="s">
        <v>3279</v>
      </c>
      <c r="C1346" t="str">
        <f t="array" ref="C1346">IF(ISNA(VLOOKUP(A1346&amp;I1346&amp;"1",IF({1,0},'8.1论文（前端查询） 需要导入-待处理)'!E:E&amp;'8.1论文（前端查询） 需要导入-待处理)'!G:G&amp;'8.1论文（前端查询） 需要导入-待处理)'!K:K,'8.1论文（前端查询） 需要导入-待处理)'!B:B),2,)),VLOOKUP(A1346,IF({1,0},'8.1论文（前端查询） 需要导入-待处理)'!E:E,'8.1论文（前端查询） 需要导入-待处理)'!B:B),2,),VLOOKUP(A1346&amp;I1346&amp;"1",IF({1,0},'8.1论文（前端查询） 需要导入-待处理)'!E:E&amp;'8.1论文（前端查询） 需要导入-待处理)'!G:G&amp;'8.1论文（前端查询） 需要导入-待处理)'!K:K,'8.1论文（前端查询） 需要导入-待处理)'!B:B),2,))</f>
        <v>付跃超</v>
      </c>
      <c r="D1346" t="str">
        <f>VLOOKUP(C1346,[1]Sheet1!$A:$B,2,)</f>
        <v>fuyuechao</v>
      </c>
      <c r="E1346" s="1" t="s">
        <v>716</v>
      </c>
      <c r="F1346" t="str">
        <f t="array" ref="F1346">IF(VLOOKUP(A1346&amp;I1346,IF({1,0},'8.1论文（前端查询） 需要导入-待处理)'!E:E&amp;'8.1论文（前端查询） 需要导入-待处理)'!G:G,'8.1论文（前端查询） 需要导入-待处理)'!J:J),2,)="1","独立完成","合作完成")</f>
        <v>独立完成</v>
      </c>
      <c r="G1346" t="str">
        <f t="array" ref="G1346">VLOOKUP(A1346&amp;I1346,IF({1,0},'8.1论文（前端查询） 需要导入-待处理)'!E:E&amp;'8.1论文（前端查询） 需要导入-待处理)'!G:G,'8.1论文（前端查询） 需要导入-待处理)'!A:A),2,)</f>
        <v>2018</v>
      </c>
      <c r="H1346" t="str">
        <f>VLOOKUP(T1346,刊物分数!A:D,3,1)</f>
        <v>一般期刊、公开出版的论文集</v>
      </c>
      <c r="I1346" t="s">
        <v>3279</v>
      </c>
      <c r="J1346" t="str">
        <f t="array" ref="J1346">VLOOKUP(A1346&amp;I1346,IF({1,0},'8.1论文（前端查询） 需要导入-待处理)'!E:E&amp;'8.1论文（前端查询） 需要导入-待处理)'!G:G,'8.1论文（前端查询） 需要导入-待处理)'!I:I),2,)</f>
        <v>2018-04-20 </v>
      </c>
      <c r="K1346" t="str">
        <f t="array" ref="K1346">VLOOKUP(A1346&amp;I1346,IF({1,0},'8.1论文（前端查询） 需要导入-待处理)'!E:E&amp;'8.1论文（前端查询） 需要导入-待处理)'!G:G,'8.1论文（前端查询） 需要导入-待处理)'!H:H),2,)</f>
        <v>0.3</v>
      </c>
      <c r="L1346" t="s">
        <v>27</v>
      </c>
      <c r="M1346" t="s">
        <v>719</v>
      </c>
      <c r="N1346" t="s">
        <v>29</v>
      </c>
      <c r="R1346" t="str">
        <f>CONCATENATE(E1346,"(",VLOOKUP(H1346,刊物分数!C:D,2,)*70%,")")</f>
        <v>fuyuechao(14)</v>
      </c>
      <c r="T1346">
        <v>10</v>
      </c>
    </row>
    <row r="1347" hidden="1" spans="1:20">
      <c r="A1347" t="s">
        <v>3602</v>
      </c>
      <c r="B1347" s="9" t="s">
        <v>133</v>
      </c>
      <c r="C1347" t="str">
        <f t="array" ref="C1347">IF(ISNA(VLOOKUP(A1347&amp;I1347&amp;"1",IF({1,0},'8.1论文（前端查询） 需要导入-待处理)'!E:E&amp;'8.1论文（前端查询） 需要导入-待处理)'!G:G&amp;'8.1论文（前端查询） 需要导入-待处理)'!K:K,'8.1论文（前端查询） 需要导入-待处理)'!B:B),2,)),VLOOKUP(A1347,IF({1,0},'8.1论文（前端查询） 需要导入-待处理)'!E:E,'8.1论文（前端查询） 需要导入-待处理)'!B:B),2,),VLOOKUP(A1347&amp;I1347&amp;"1",IF({1,0},'8.1论文（前端查询） 需要导入-待处理)'!E:E&amp;'8.1论文（前端查询） 需要导入-待处理)'!G:G&amp;'8.1论文（前端查询） 需要导入-待处理)'!K:K,'8.1论文（前端查询） 需要导入-待处理)'!B:B),2,))</f>
        <v>付跃超</v>
      </c>
      <c r="D1347" t="str">
        <f>VLOOKUP(C1347,[1]Sheet1!$A:$B,2,)</f>
        <v>fuyuechao</v>
      </c>
      <c r="E1347" s="1" t="s">
        <v>716</v>
      </c>
      <c r="F1347" t="str">
        <f t="array" ref="F1347">IF(VLOOKUP(A1347&amp;I1347,IF({1,0},'8.1论文（前端查询） 需要导入-待处理)'!E:E&amp;'8.1论文（前端查询） 需要导入-待处理)'!G:G,'8.1论文（前端查询） 需要导入-待处理)'!J:J),2,)="1","独立完成","合作完成")</f>
        <v>独立完成</v>
      </c>
      <c r="G1347" t="str">
        <f t="array" ref="G1347">VLOOKUP(A1347&amp;I1347,IF({1,0},'8.1论文（前端查询） 需要导入-待处理)'!E:E&amp;'8.1论文（前端查询） 需要导入-待处理)'!G:G,'8.1论文（前端查询） 需要导入-待处理)'!A:A),2,)</f>
        <v>2018</v>
      </c>
      <c r="H1347" t="str">
        <f>VLOOKUP(T1347,刊物分数!A:D,3,1)</f>
        <v>一般期刊、公开出版的论文集</v>
      </c>
      <c r="I1347" t="s">
        <v>133</v>
      </c>
      <c r="J1347" t="str">
        <f t="array" ref="J1347">VLOOKUP(A1347&amp;I1347,IF({1,0},'8.1论文（前端查询） 需要导入-待处理)'!E:E&amp;'8.1论文（前端查询） 需要导入-待处理)'!G:G,'8.1论文（前端查询） 需要导入-待处理)'!I:I),2,)</f>
        <v>2018-08-20 </v>
      </c>
      <c r="K1347" t="str">
        <f t="array" ref="K1347">VLOOKUP(A1347&amp;I1347,IF({1,0},'8.1论文（前端查询） 需要导入-待处理)'!E:E&amp;'8.1论文（前端查询） 需要导入-待处理)'!G:G,'8.1论文（前端查询） 需要导入-待处理)'!H:H),2,)</f>
        <v>0.3</v>
      </c>
      <c r="L1347" t="s">
        <v>27</v>
      </c>
      <c r="M1347" t="s">
        <v>719</v>
      </c>
      <c r="N1347" t="s">
        <v>29</v>
      </c>
      <c r="R1347" t="str">
        <f>CONCATENATE(E1347,"(",VLOOKUP(H1347,刊物分数!C:D,2,)*70%,")")</f>
        <v>fuyuechao(14)</v>
      </c>
      <c r="T1347">
        <v>10</v>
      </c>
    </row>
    <row r="1348" hidden="1" spans="1:20">
      <c r="A1348" t="s">
        <v>3604</v>
      </c>
      <c r="B1348" s="9" t="s">
        <v>869</v>
      </c>
      <c r="C1348" t="str">
        <f t="array" ref="C1348">IF(ISNA(VLOOKUP(A1348&amp;I1348&amp;"1",IF({1,0},'8.1论文（前端查询） 需要导入-待处理)'!E:E&amp;'8.1论文（前端查询） 需要导入-待处理)'!G:G&amp;'8.1论文（前端查询） 需要导入-待处理)'!K:K,'8.1论文（前端查询） 需要导入-待处理)'!B:B),2,)),VLOOKUP(A1348,IF({1,0},'8.1论文（前端查询） 需要导入-待处理)'!E:E,'8.1论文（前端查询） 需要导入-待处理)'!B:B),2,),VLOOKUP(A1348&amp;I1348&amp;"1",IF({1,0},'8.1论文（前端查询） 需要导入-待处理)'!E:E&amp;'8.1论文（前端查询） 需要导入-待处理)'!G:G&amp;'8.1论文（前端查询） 需要导入-待处理)'!K:K,'8.1论文（前端查询） 需要导入-待处理)'!B:B),2,))</f>
        <v>付跃超</v>
      </c>
      <c r="D1348" t="str">
        <f>VLOOKUP(C1348,[1]Sheet1!$A:$B,2,)</f>
        <v>fuyuechao</v>
      </c>
      <c r="E1348" s="1" t="s">
        <v>716</v>
      </c>
      <c r="F1348" t="str">
        <f t="array" ref="F1348">IF(VLOOKUP(A1348&amp;I1348,IF({1,0},'8.1论文（前端查询） 需要导入-待处理)'!E:E&amp;'8.1论文（前端查询） 需要导入-待处理)'!G:G,'8.1论文（前端查询） 需要导入-待处理)'!J:J),2,)="1","独立完成","合作完成")</f>
        <v>独立完成</v>
      </c>
      <c r="G1348" t="str">
        <f t="array" ref="G1348">VLOOKUP(A1348&amp;I1348,IF({1,0},'8.1论文（前端查询） 需要导入-待处理)'!E:E&amp;'8.1论文（前端查询） 需要导入-待处理)'!G:G,'8.1论文（前端查询） 需要导入-待处理)'!A:A),2,)</f>
        <v>2018</v>
      </c>
      <c r="H1348" t="str">
        <f>VLOOKUP(T1348,刊物分数!A:D,3,1)</f>
        <v>一般期刊、公开出版的论文集</v>
      </c>
      <c r="I1348" t="s">
        <v>869</v>
      </c>
      <c r="J1348" t="str">
        <f t="array" ref="J1348">VLOOKUP(A1348&amp;I1348,IF({1,0},'8.1论文（前端查询） 需要导入-待处理)'!E:E&amp;'8.1论文（前端查询） 需要导入-待处理)'!G:G,'8.1论文（前端查询） 需要导入-待处理)'!I:I),2,)</f>
        <v>2018-01-15 </v>
      </c>
      <c r="K1348" t="str">
        <f t="array" ref="K1348">VLOOKUP(A1348&amp;I1348,IF({1,0},'8.1论文（前端查询） 需要导入-待处理)'!E:E&amp;'8.1论文（前端查询） 需要导入-待处理)'!G:G,'8.1论文（前端查询） 需要导入-待处理)'!H:H),2,)</f>
        <v>0.3</v>
      </c>
      <c r="L1348" t="s">
        <v>27</v>
      </c>
      <c r="M1348" t="s">
        <v>719</v>
      </c>
      <c r="N1348" t="s">
        <v>29</v>
      </c>
      <c r="R1348" t="str">
        <f>CONCATENATE(E1348,"(",VLOOKUP(H1348,刊物分数!C:D,2,)*70%,")")</f>
        <v>fuyuechao(14)</v>
      </c>
      <c r="T1348">
        <v>10</v>
      </c>
    </row>
    <row r="1349" hidden="1" spans="1:20">
      <c r="A1349" t="s">
        <v>3605</v>
      </c>
      <c r="B1349" s="9" t="s">
        <v>869</v>
      </c>
      <c r="C1349" t="str">
        <f t="array" ref="C1349">IF(ISNA(VLOOKUP(A1349&amp;I1349&amp;"1",IF({1,0},'8.1论文（前端查询） 需要导入-待处理)'!E:E&amp;'8.1论文（前端查询） 需要导入-待处理)'!G:G&amp;'8.1论文（前端查询） 需要导入-待处理)'!K:K,'8.1论文（前端查询） 需要导入-待处理)'!B:B),2,)),VLOOKUP(A1349,IF({1,0},'8.1论文（前端查询） 需要导入-待处理)'!E:E,'8.1论文（前端查询） 需要导入-待处理)'!B:B),2,),VLOOKUP(A1349&amp;I1349&amp;"1",IF({1,0},'8.1论文（前端查询） 需要导入-待处理)'!E:E&amp;'8.1论文（前端查询） 需要导入-待处理)'!G:G&amp;'8.1论文（前端查询） 需要导入-待处理)'!K:K,'8.1论文（前端查询） 需要导入-待处理)'!B:B),2,))</f>
        <v>付跃超</v>
      </c>
      <c r="D1349" t="str">
        <f>VLOOKUP(C1349,[1]Sheet1!$A:$B,2,)</f>
        <v>fuyuechao</v>
      </c>
      <c r="E1349" s="1" t="s">
        <v>716</v>
      </c>
      <c r="F1349" t="str">
        <f t="array" ref="F1349">IF(VLOOKUP(A1349&amp;I1349,IF({1,0},'8.1论文（前端查询） 需要导入-待处理)'!E:E&amp;'8.1论文（前端查询） 需要导入-待处理)'!G:G,'8.1论文（前端查询） 需要导入-待处理)'!J:J),2,)="1","独立完成","合作完成")</f>
        <v>独立完成</v>
      </c>
      <c r="G1349" t="str">
        <f t="array" ref="G1349">VLOOKUP(A1349&amp;I1349,IF({1,0},'8.1论文（前端查询） 需要导入-待处理)'!E:E&amp;'8.1论文（前端查询） 需要导入-待处理)'!G:G,'8.1论文（前端查询） 需要导入-待处理)'!A:A),2,)</f>
        <v>2018</v>
      </c>
      <c r="H1349" t="str">
        <f>VLOOKUP(T1349,刊物分数!A:D,3,1)</f>
        <v>一般期刊、公开出版的论文集</v>
      </c>
      <c r="I1349" t="s">
        <v>869</v>
      </c>
      <c r="J1349" t="str">
        <f t="array" ref="J1349">VLOOKUP(A1349&amp;I1349,IF({1,0},'8.1论文（前端查询） 需要导入-待处理)'!E:E&amp;'8.1论文（前端查询） 需要导入-待处理)'!G:G,'8.1论文（前端查询） 需要导入-待处理)'!I:I),2,)</f>
        <v>2018-05-15 </v>
      </c>
      <c r="K1349" t="str">
        <f t="array" ref="K1349">VLOOKUP(A1349&amp;I1349,IF({1,0},'8.1论文（前端查询） 需要导入-待处理)'!E:E&amp;'8.1论文（前端查询） 需要导入-待处理)'!G:G,'8.1论文（前端查询） 需要导入-待处理)'!H:H),2,)</f>
        <v>0.3</v>
      </c>
      <c r="L1349" t="s">
        <v>27</v>
      </c>
      <c r="M1349" t="s">
        <v>719</v>
      </c>
      <c r="N1349" t="s">
        <v>29</v>
      </c>
      <c r="R1349" t="str">
        <f>CONCATENATE(E1349,"(",VLOOKUP(H1349,刊物分数!C:D,2,)*70%,")")</f>
        <v>fuyuechao(14)</v>
      </c>
      <c r="T1349">
        <v>10</v>
      </c>
    </row>
    <row r="1350" hidden="1" spans="1:20">
      <c r="A1350" t="s">
        <v>3607</v>
      </c>
      <c r="B1350" s="9" t="s">
        <v>133</v>
      </c>
      <c r="C1350" t="str">
        <f t="array" ref="C1350">IF(ISNA(VLOOKUP(A1350&amp;I1350&amp;"1",IF({1,0},'8.1论文（前端查询） 需要导入-待处理)'!E:E&amp;'8.1论文（前端查询） 需要导入-待处理)'!G:G&amp;'8.1论文（前端查询） 需要导入-待处理)'!K:K,'8.1论文（前端查询） 需要导入-待处理)'!B:B),2,)),VLOOKUP(A1350,IF({1,0},'8.1论文（前端查询） 需要导入-待处理)'!E:E,'8.1论文（前端查询） 需要导入-待处理)'!B:B),2,),VLOOKUP(A1350&amp;I1350&amp;"1",IF({1,0},'8.1论文（前端查询） 需要导入-待处理)'!E:E&amp;'8.1论文（前端查询） 需要导入-待处理)'!G:G&amp;'8.1论文（前端查询） 需要导入-待处理)'!K:K,'8.1论文（前端查询） 需要导入-待处理)'!B:B),2,))</f>
        <v>付跃超</v>
      </c>
      <c r="D1350" t="str">
        <f>VLOOKUP(C1350,[1]Sheet1!$A:$B,2,)</f>
        <v>fuyuechao</v>
      </c>
      <c r="E1350" s="1" t="s">
        <v>716</v>
      </c>
      <c r="F1350" t="str">
        <f t="array" ref="F1350">IF(VLOOKUP(A1350&amp;I1350,IF({1,0},'8.1论文（前端查询） 需要导入-待处理)'!E:E&amp;'8.1论文（前端查询） 需要导入-待处理)'!G:G,'8.1论文（前端查询） 需要导入-待处理)'!J:J),2,)="1","独立完成","合作完成")</f>
        <v>独立完成</v>
      </c>
      <c r="G1350" t="str">
        <f t="array" ref="G1350">VLOOKUP(A1350&amp;I1350,IF({1,0},'8.1论文（前端查询） 需要导入-待处理)'!E:E&amp;'8.1论文（前端查询） 需要导入-待处理)'!G:G,'8.1论文（前端查询） 需要导入-待处理)'!A:A),2,)</f>
        <v>2018</v>
      </c>
      <c r="H1350" t="str">
        <f>VLOOKUP(T1350,刊物分数!A:D,3,1)</f>
        <v>一般期刊、公开出版的论文集</v>
      </c>
      <c r="I1350" t="s">
        <v>133</v>
      </c>
      <c r="J1350" t="str">
        <f t="array" ref="J1350">VLOOKUP(A1350&amp;I1350,IF({1,0},'8.1论文（前端查询） 需要导入-待处理)'!E:E&amp;'8.1论文（前端查询） 需要导入-待处理)'!G:G,'8.1论文（前端查询） 需要导入-待处理)'!I:I),2,)</f>
        <v>2018-04-20 </v>
      </c>
      <c r="K1350" t="str">
        <f t="array" ref="K1350">VLOOKUP(A1350&amp;I1350,IF({1,0},'8.1论文（前端查询） 需要导入-待处理)'!E:E&amp;'8.1论文（前端查询） 需要导入-待处理)'!G:G,'8.1论文（前端查询） 需要导入-待处理)'!H:H),2,)</f>
        <v>0.3</v>
      </c>
      <c r="L1350" t="s">
        <v>27</v>
      </c>
      <c r="M1350" t="s">
        <v>719</v>
      </c>
      <c r="N1350" t="s">
        <v>29</v>
      </c>
      <c r="R1350" t="str">
        <f>CONCATENATE(E1350,"(",VLOOKUP(H1350,刊物分数!C:D,2,)*70%,")")</f>
        <v>fuyuechao(14)</v>
      </c>
      <c r="T1350">
        <v>10</v>
      </c>
    </row>
    <row r="1351" hidden="1" spans="1:20">
      <c r="A1351" t="s">
        <v>3608</v>
      </c>
      <c r="B1351" s="9" t="s">
        <v>730</v>
      </c>
      <c r="C1351" t="str">
        <f t="array" ref="C1351">IF(ISNA(VLOOKUP(A1351&amp;I1351&amp;"1",IF({1,0},'8.1论文（前端查询） 需要导入-待处理)'!E:E&amp;'8.1论文（前端查询） 需要导入-待处理)'!G:G&amp;'8.1论文（前端查询） 需要导入-待处理)'!K:K,'8.1论文（前端查询） 需要导入-待处理)'!B:B),2,)),VLOOKUP(A1351,IF({1,0},'8.1论文（前端查询） 需要导入-待处理)'!E:E,'8.1论文（前端查询） 需要导入-待处理)'!B:B),2,),VLOOKUP(A1351&amp;I1351&amp;"1",IF({1,0},'8.1论文（前端查询） 需要导入-待处理)'!E:E&amp;'8.1论文（前端查询） 需要导入-待处理)'!G:G&amp;'8.1论文（前端查询） 需要导入-待处理)'!K:K,'8.1论文（前端查询） 需要导入-待处理)'!B:B),2,))</f>
        <v>郭振杰</v>
      </c>
      <c r="D1351" t="str">
        <f>VLOOKUP(C1351,[1]Sheet1!$A:$B,2,)</f>
        <v>guozhenjie</v>
      </c>
      <c r="E1351" s="1" t="s">
        <v>152</v>
      </c>
      <c r="F1351" t="str">
        <f t="array" ref="F1351">IF(VLOOKUP(A1351&amp;I1351,IF({1,0},'8.1论文（前端查询） 需要导入-待处理)'!E:E&amp;'8.1论文（前端查询） 需要导入-待处理)'!G:G,'8.1论文（前端查询） 需要导入-待处理)'!J:J),2,)="1","独立完成","合作完成")</f>
        <v>独立完成</v>
      </c>
      <c r="G1351" t="str">
        <f t="array" ref="G1351">VLOOKUP(A1351&amp;I1351,IF({1,0},'8.1论文（前端查询） 需要导入-待处理)'!E:E&amp;'8.1论文（前端查询） 需要导入-待处理)'!G:G,'8.1论文（前端查询） 需要导入-待处理)'!A:A),2,)</f>
        <v>2018</v>
      </c>
      <c r="H1351" t="str">
        <f>VLOOKUP(T1351,刊物分数!A:D,3,1)</f>
        <v>内部刊物</v>
      </c>
      <c r="I1351" t="s">
        <v>730</v>
      </c>
      <c r="J1351" t="str">
        <f t="array" ref="J1351">VLOOKUP(A1351&amp;I1351,IF({1,0},'8.1论文（前端查询） 需要导入-待处理)'!E:E&amp;'8.1论文（前端查询） 需要导入-待处理)'!G:G,'8.1论文（前端查询） 需要导入-待处理)'!I:I),2,)</f>
        <v>2018-10-17 </v>
      </c>
      <c r="K1351" t="str">
        <f t="array" ref="K1351">VLOOKUP(A1351&amp;I1351,IF({1,0},'8.1论文（前端查询） 需要导入-待处理)'!E:E&amp;'8.1论文（前端查询） 需要导入-待处理)'!G:G,'8.1论文（前端查询） 需要导入-待处理)'!H:H),2,)</f>
        <v>0.6</v>
      </c>
      <c r="L1351" t="s">
        <v>27</v>
      </c>
      <c r="M1351" t="s">
        <v>155</v>
      </c>
      <c r="N1351" t="s">
        <v>29</v>
      </c>
      <c r="R1351" t="str">
        <f>CONCATENATE(E1351,"(",VLOOKUP(H1351,刊物分数!C:D,2,)*70%,")")</f>
        <v>guozhenjie(3.5)</v>
      </c>
      <c r="T1351">
        <v>2</v>
      </c>
    </row>
    <row r="1352" hidden="1" spans="1:20">
      <c r="A1352" t="s">
        <v>3608</v>
      </c>
      <c r="B1352" s="9" t="s">
        <v>3610</v>
      </c>
      <c r="C1352" t="str">
        <f t="array" ref="C1352">IF(ISNA(VLOOKUP(A1352&amp;I1352&amp;"1",IF({1,0},'8.1论文（前端查询） 需要导入-待处理)'!E:E&amp;'8.1论文（前端查询） 需要导入-待处理)'!G:G&amp;'8.1论文（前端查询） 需要导入-待处理)'!K:K,'8.1论文（前端查询） 需要导入-待处理)'!B:B),2,)),VLOOKUP(A1352,IF({1,0},'8.1论文（前端查询） 需要导入-待处理)'!E:E,'8.1论文（前端查询） 需要导入-待处理)'!B:B),2,),VLOOKUP(A1352&amp;I1352&amp;"1",IF({1,0},'8.1论文（前端查询） 需要导入-待处理)'!E:E&amp;'8.1论文（前端查询） 需要导入-待处理)'!G:G&amp;'8.1论文（前端查询） 需要导入-待处理)'!K:K,'8.1论文（前端查询） 需要导入-待处理)'!B:B),2,))</f>
        <v>郭振杰</v>
      </c>
      <c r="D1352" t="str">
        <f>VLOOKUP(C1352,[1]Sheet1!$A:$B,2,)</f>
        <v>guozhenjie</v>
      </c>
      <c r="E1352" s="1" t="s">
        <v>152</v>
      </c>
      <c r="F1352" t="str">
        <f t="array" ref="F1352">IF(VLOOKUP(A1352&amp;I1352,IF({1,0},'8.1论文（前端查询） 需要导入-待处理)'!E:E&amp;'8.1论文（前端查询） 需要导入-待处理)'!G:G,'8.1论文（前端查询） 需要导入-待处理)'!J:J),2,)="1","独立完成","合作完成")</f>
        <v>独立完成</v>
      </c>
      <c r="G1352" t="str">
        <f t="array" ref="G1352">VLOOKUP(A1352&amp;I1352,IF({1,0},'8.1论文（前端查询） 需要导入-待处理)'!E:E&amp;'8.1论文（前端查询） 需要导入-待处理)'!G:G,'8.1论文（前端查询） 需要导入-待处理)'!A:A),2,)</f>
        <v>2018</v>
      </c>
      <c r="H1352" t="str">
        <f>VLOOKUP(T1352,刊物分数!A:D,3,1)</f>
        <v>一般期刊、公开出版的论文集</v>
      </c>
      <c r="I1352" t="s">
        <v>3610</v>
      </c>
      <c r="J1352" t="str">
        <f t="array" ref="J1352">VLOOKUP(A1352&amp;I1352,IF({1,0},'8.1论文（前端查询） 需要导入-待处理)'!E:E&amp;'8.1论文（前端查询） 需要导入-待处理)'!G:G,'8.1论文（前端查询） 需要导入-待处理)'!I:I),2,)</f>
        <v>2018-10-17 </v>
      </c>
      <c r="K1352" t="str">
        <f t="array" ref="K1352">VLOOKUP(A1352&amp;I1352,IF({1,0},'8.1论文（前端查询） 需要导入-待处理)'!E:E&amp;'8.1论文（前端查询） 需要导入-待处理)'!G:G,'8.1论文（前端查询） 需要导入-待处理)'!H:H),2,)</f>
        <v>0.6</v>
      </c>
      <c r="L1352" t="s">
        <v>27</v>
      </c>
      <c r="M1352" t="s">
        <v>155</v>
      </c>
      <c r="N1352" t="s">
        <v>29</v>
      </c>
      <c r="R1352" t="str">
        <f>CONCATENATE(E1352,"(",VLOOKUP(H1352,刊物分数!C:D,2,)*70%,")")</f>
        <v>guozhenjie(14)</v>
      </c>
      <c r="T1352">
        <v>10</v>
      </c>
    </row>
    <row r="1353" hidden="1" spans="1:20">
      <c r="A1353" t="s">
        <v>3611</v>
      </c>
      <c r="B1353" s="9" t="s">
        <v>730</v>
      </c>
      <c r="C1353" t="str">
        <f t="array" ref="C1353">IF(ISNA(VLOOKUP(A1353&amp;I1353&amp;"1",IF({1,0},'8.1论文（前端查询） 需要导入-待处理)'!E:E&amp;'8.1论文（前端查询） 需要导入-待处理)'!G:G&amp;'8.1论文（前端查询） 需要导入-待处理)'!K:K,'8.1论文（前端查询） 需要导入-待处理)'!B:B),2,)),VLOOKUP(A1353,IF({1,0},'8.1论文（前端查询） 需要导入-待处理)'!E:E,'8.1论文（前端查询） 需要导入-待处理)'!B:B),2,),VLOOKUP(A1353&amp;I1353&amp;"1",IF({1,0},'8.1论文（前端查询） 需要导入-待处理)'!E:E&amp;'8.1论文（前端查询） 需要导入-待处理)'!G:G&amp;'8.1论文（前端查询） 需要导入-待处理)'!K:K,'8.1论文（前端查询） 需要导入-待处理)'!B:B),2,))</f>
        <v>郭振杰</v>
      </c>
      <c r="D1353" t="str">
        <f>VLOOKUP(C1353,[1]Sheet1!$A:$B,2,)</f>
        <v>guozhenjie</v>
      </c>
      <c r="E1353" s="1" t="s">
        <v>152</v>
      </c>
      <c r="F1353" t="str">
        <f t="array" ref="F1353">IF(VLOOKUP(A1353&amp;I1353,IF({1,0},'8.1论文（前端查询） 需要导入-待处理)'!E:E&amp;'8.1论文（前端查询） 需要导入-待处理)'!G:G,'8.1论文（前端查询） 需要导入-待处理)'!J:J),2,)="1","独立完成","合作完成")</f>
        <v>独立完成</v>
      </c>
      <c r="G1353" t="str">
        <f t="array" ref="G1353">VLOOKUP(A1353&amp;I1353,IF({1,0},'8.1论文（前端查询） 需要导入-待处理)'!E:E&amp;'8.1论文（前端查询） 需要导入-待处理)'!G:G,'8.1论文（前端查询） 需要导入-待处理)'!A:A),2,)</f>
        <v>2018</v>
      </c>
      <c r="H1353" t="str">
        <f>VLOOKUP(T1353,刊物分数!A:D,3,1)</f>
        <v>内部刊物</v>
      </c>
      <c r="I1353" t="s">
        <v>730</v>
      </c>
      <c r="J1353" t="str">
        <f t="array" ref="J1353">VLOOKUP(A1353&amp;I1353,IF({1,0},'8.1论文（前端查询） 需要导入-待处理)'!E:E&amp;'8.1论文（前端查询） 需要导入-待处理)'!G:G,'8.1论文（前端查询） 需要导入-待处理)'!I:I),2,)</f>
        <v>2018-02-13 </v>
      </c>
      <c r="K1353" t="str">
        <f t="array" ref="K1353">VLOOKUP(A1353&amp;I1353,IF({1,0},'8.1论文（前端查询） 需要导入-待处理)'!E:E&amp;'8.1论文（前端查询） 需要导入-待处理)'!G:G,'8.1论文（前端查询） 需要导入-待处理)'!H:H),2,)</f>
        <v>0.7</v>
      </c>
      <c r="L1353" t="s">
        <v>27</v>
      </c>
      <c r="M1353" t="s">
        <v>155</v>
      </c>
      <c r="N1353" t="s">
        <v>29</v>
      </c>
      <c r="R1353" t="str">
        <f>CONCATENATE(E1353,"(",VLOOKUP(H1353,刊物分数!C:D,2,)*70%,")")</f>
        <v>guozhenjie(3.5)</v>
      </c>
      <c r="T1353">
        <v>2</v>
      </c>
    </row>
    <row r="1354" hidden="1" spans="1:20">
      <c r="A1354" t="s">
        <v>3612</v>
      </c>
      <c r="B1354" s="9" t="s">
        <v>42</v>
      </c>
      <c r="C1354" t="str">
        <f t="array" ref="C1354">IF(ISNA(VLOOKUP(A1354&amp;I1354&amp;"1",IF({1,0},'8.1论文（前端查询） 需要导入-待处理)'!E:E&amp;'8.1论文（前端查询） 需要导入-待处理)'!G:G&amp;'8.1论文（前端查询） 需要导入-待处理)'!K:K,'8.1论文（前端查询） 需要导入-待处理)'!B:B),2,)),VLOOKUP(A1354,IF({1,0},'8.1论文（前端查询） 需要导入-待处理)'!E:E,'8.1论文（前端查询） 需要导入-待处理)'!B:B),2,),VLOOKUP(A1354&amp;I1354&amp;"1",IF({1,0},'8.1论文（前端查询） 需要导入-待处理)'!E:E&amp;'8.1论文（前端查询） 需要导入-待处理)'!G:G&amp;'8.1论文（前端查询） 需要导入-待处理)'!K:K,'8.1论文（前端查询） 需要导入-待处理)'!B:B),2,))</f>
        <v>何佳晓</v>
      </c>
      <c r="D1354" t="str">
        <f>VLOOKUP(C1354,[1]Sheet1!$A:$B,2,)</f>
        <v>hejiaxiao</v>
      </c>
      <c r="E1354" s="1" t="s">
        <v>1148</v>
      </c>
      <c r="F1354" t="str">
        <f t="array" ref="F1354">IF(VLOOKUP(A1354&amp;I1354,IF({1,0},'8.1论文（前端查询） 需要导入-待处理)'!E:E&amp;'8.1论文（前端查询） 需要导入-待处理)'!G:G,'8.1论文（前端查询） 需要导入-待处理)'!J:J),2,)="1","独立完成","合作完成")</f>
        <v>独立完成</v>
      </c>
      <c r="G1354" t="str">
        <f t="array" ref="G1354">VLOOKUP(A1354&amp;I1354,IF({1,0},'8.1论文（前端查询） 需要导入-待处理)'!E:E&amp;'8.1论文（前端查询） 需要导入-待处理)'!G:G,'8.1论文（前端查询） 需要导入-待处理)'!A:A),2,)</f>
        <v>2018</v>
      </c>
      <c r="H1354" t="str">
        <f>VLOOKUP(T1354,刊物分数!A:D,3,1)</f>
        <v>一般期刊、公开出版的论文集</v>
      </c>
      <c r="I1354" t="s">
        <v>42</v>
      </c>
      <c r="J1354" t="str">
        <f t="array" ref="J1354">VLOOKUP(A1354&amp;I1354,IF({1,0},'8.1论文（前端查询） 需要导入-待处理)'!E:E&amp;'8.1论文（前端查询） 需要导入-待处理)'!G:G,'8.1论文（前端查询） 需要导入-待处理)'!I:I),2,)</f>
        <v>2018-01-31 </v>
      </c>
      <c r="K1354" t="str">
        <f t="array" ref="K1354">VLOOKUP(A1354&amp;I1354,IF({1,0},'8.1论文（前端查询） 需要导入-待处理)'!E:E&amp;'8.1论文（前端查询） 需要导入-待处理)'!G:G,'8.1论文（前端查询） 需要导入-待处理)'!H:H),2,)</f>
        <v>1</v>
      </c>
      <c r="L1354" t="s">
        <v>27</v>
      </c>
      <c r="M1354" t="s">
        <v>1151</v>
      </c>
      <c r="N1354" t="s">
        <v>29</v>
      </c>
      <c r="R1354" t="str">
        <f>CONCATENATE(E1354,"(",VLOOKUP(H1354,刊物分数!C:D,2,)*70%,")")</f>
        <v>hejiaxiao(14)</v>
      </c>
      <c r="T1354">
        <v>10</v>
      </c>
    </row>
    <row r="1355" hidden="1" spans="1:20">
      <c r="A1355" t="s">
        <v>3613</v>
      </c>
      <c r="B1355" s="9" t="s">
        <v>3614</v>
      </c>
      <c r="C1355" t="str">
        <f t="array" ref="C1355">IF(ISNA(VLOOKUP(A1355&amp;I1355&amp;"1",IF({1,0},'8.1论文（前端查询） 需要导入-待处理)'!E:E&amp;'8.1论文（前端查询） 需要导入-待处理)'!G:G&amp;'8.1论文（前端查询） 需要导入-待处理)'!K:K,'8.1论文（前端查询） 需要导入-待处理)'!B:B),2,)),VLOOKUP(A1355,IF({1,0},'8.1论文（前端查询） 需要导入-待处理)'!E:E,'8.1论文（前端查询） 需要导入-待处理)'!B:B),2,),VLOOKUP(A1355&amp;I1355&amp;"1",IF({1,0},'8.1论文（前端查询） 需要导入-待处理)'!E:E&amp;'8.1论文（前端查询） 需要导入-待处理)'!G:G&amp;'8.1论文（前端查询） 需要导入-待处理)'!K:K,'8.1论文（前端查询） 需要导入-待处理)'!B:B),2,))</f>
        <v>吴安</v>
      </c>
      <c r="D1355" t="str">
        <f>VLOOKUP(C1355,[1]Sheet1!$A:$B,2,)</f>
        <v>wuann</v>
      </c>
      <c r="E1355" s="1" t="s">
        <v>511</v>
      </c>
      <c r="F1355" t="str">
        <f t="array" ref="F1355">IF(VLOOKUP(A1355&amp;I1355,IF({1,0},'8.1论文（前端查询） 需要导入-待处理)'!E:E&amp;'8.1论文（前端查询） 需要导入-待处理)'!G:G,'8.1论文（前端查询） 需要导入-待处理)'!J:J),2,)="1","独立完成","合作完成")</f>
        <v>合作完成</v>
      </c>
      <c r="G1355" t="str">
        <f t="array" ref="G1355">VLOOKUP(A1355&amp;I1355,IF({1,0},'8.1论文（前端查询） 需要导入-待处理)'!E:E&amp;'8.1论文（前端查询） 需要导入-待处理)'!G:G,'8.1论文（前端查询） 需要导入-待处理)'!A:A),2,)</f>
        <v>2018</v>
      </c>
      <c r="H1355" t="str">
        <f>VLOOKUP(T1355,刊物分数!A:D,3,1)</f>
        <v>内部刊物</v>
      </c>
      <c r="I1355" t="s">
        <v>3614</v>
      </c>
      <c r="J1355" t="str">
        <f t="array" ref="J1355">VLOOKUP(A1355&amp;I1355,IF({1,0},'8.1论文（前端查询） 需要导入-待处理)'!E:E&amp;'8.1论文（前端查询） 需要导入-待处理)'!G:G,'8.1论文（前端查询） 需要导入-待处理)'!I:I),2,)</f>
        <v>2018-01-08 </v>
      </c>
      <c r="K1355" t="str">
        <f t="array" ref="K1355">VLOOKUP(A1355&amp;I1355,IF({1,0},'8.1论文（前端查询） 需要导入-待处理)'!E:E&amp;'8.1论文（前端查询） 需要导入-待处理)'!G:G,'8.1论文（前端查询） 需要导入-待处理)'!H:H),2,)</f>
        <v>1.8</v>
      </c>
      <c r="L1355" t="s">
        <v>27</v>
      </c>
      <c r="M1355" t="s">
        <v>2512</v>
      </c>
      <c r="N1355" t="s">
        <v>29</v>
      </c>
      <c r="R1355" t="str">
        <f>CONCATENATE(E1355,"(",VLOOKUP(H1355,刊物分数!C:D,2,)*70%,")")</f>
        <v>wuan(3.5)</v>
      </c>
      <c r="T1355">
        <v>1</v>
      </c>
    </row>
    <row r="1356" hidden="1" spans="1:20">
      <c r="A1356" t="s">
        <v>3616</v>
      </c>
      <c r="B1356" s="9" t="s">
        <v>1884</v>
      </c>
      <c r="C1356" t="str">
        <f t="array" ref="C1356">IF(ISNA(VLOOKUP(A1356&amp;I1356&amp;"1",IF({1,0},'8.1论文（前端查询） 需要导入-待处理)'!E:E&amp;'8.1论文（前端查询） 需要导入-待处理)'!G:G&amp;'8.1论文（前端查询） 需要导入-待处理)'!K:K,'8.1论文（前端查询） 需要导入-待处理)'!B:B),2,)),VLOOKUP(A1356,IF({1,0},'8.1论文（前端查询） 需要导入-待处理)'!E:E,'8.1论文（前端查询） 需要导入-待处理)'!B:B),2,),VLOOKUP(A1356&amp;I1356&amp;"1",IF({1,0},'8.1论文（前端查询） 需要导入-待处理)'!E:E&amp;'8.1论文（前端查询） 需要导入-待处理)'!G:G&amp;'8.1论文（前端查询） 需要导入-待处理)'!K:K,'8.1论文（前端查询） 需要导入-待处理)'!B:B),2,))</f>
        <v>胡波</v>
      </c>
      <c r="D1356" t="str">
        <f>VLOOKUP(C1356,[1]Sheet1!$A:$B,2,)</f>
        <v>huboo</v>
      </c>
      <c r="E1356" s="1" t="s">
        <v>174</v>
      </c>
      <c r="F1356" t="str">
        <f t="array" ref="F1356">IF(VLOOKUP(A1356&amp;I1356,IF({1,0},'8.1论文（前端查询） 需要导入-待处理)'!E:E&amp;'8.1论文（前端查询） 需要导入-待处理)'!G:G,'8.1论文（前端查询） 需要导入-待处理)'!J:J),2,)="1","独立完成","合作完成")</f>
        <v>独立完成</v>
      </c>
      <c r="G1356" t="str">
        <f t="array" ref="G1356">VLOOKUP(A1356&amp;I1356,IF({1,0},'8.1论文（前端查询） 需要导入-待处理)'!E:E&amp;'8.1论文（前端查询） 需要导入-待处理)'!G:G,'8.1论文（前端查询） 需要导入-待处理)'!A:A),2,)</f>
        <v>2018</v>
      </c>
      <c r="H1356" t="str">
        <f>VLOOKUP(T1356,刊物分数!A:D,3,1)</f>
        <v>内部刊物</v>
      </c>
      <c r="I1356" t="s">
        <v>1884</v>
      </c>
      <c r="J1356" t="str">
        <f t="array" ref="J1356">VLOOKUP(A1356&amp;I1356,IF({1,0},'8.1论文（前端查询） 需要导入-待处理)'!E:E&amp;'8.1论文（前端查询） 需要导入-待处理)'!G:G,'8.1论文（前端查询） 需要导入-待处理)'!I:I),2,)</f>
        <v>2018-02-28 </v>
      </c>
      <c r="K1356" t="str">
        <f t="array" ref="K1356">VLOOKUP(A1356&amp;I1356,IF({1,0},'8.1论文（前端查询） 需要导入-待处理)'!E:E&amp;'8.1论文（前端查询） 需要导入-待处理)'!G:G,'8.1论文（前端查询） 需要导入-待处理)'!H:H),2,)</f>
        <v>0.3</v>
      </c>
      <c r="L1356" t="s">
        <v>27</v>
      </c>
      <c r="M1356" t="s">
        <v>177</v>
      </c>
      <c r="N1356" t="s">
        <v>29</v>
      </c>
      <c r="R1356" t="str">
        <f>CONCATENATE(E1356,"(",VLOOKUP(H1356,刊物分数!C:D,2,)*70%,")")</f>
        <v>hubo(3.5)</v>
      </c>
      <c r="T1356">
        <v>2</v>
      </c>
    </row>
    <row r="1357" hidden="1" spans="1:20">
      <c r="A1357" t="s">
        <v>3618</v>
      </c>
      <c r="B1357" s="9" t="s">
        <v>42</v>
      </c>
      <c r="C1357" t="str">
        <f t="array" ref="C1357">IF(ISNA(VLOOKUP(A1357&amp;I1357&amp;"1",IF({1,0},'8.1论文（前端查询） 需要导入-待处理)'!E:E&amp;'8.1论文（前端查询） 需要导入-待处理)'!G:G&amp;'8.1论文（前端查询） 需要导入-待处理)'!K:K,'8.1论文（前端查询） 需要导入-待处理)'!B:B),2,)),VLOOKUP(A1357,IF({1,0},'8.1论文（前端查询） 需要导入-待处理)'!E:E,'8.1论文（前端查询） 需要导入-待处理)'!B:B),2,),VLOOKUP(A1357&amp;I1357&amp;"1",IF({1,0},'8.1论文（前端查询） 需要导入-待处理)'!E:E&amp;'8.1论文（前端查询） 需要导入-待处理)'!G:G&amp;'8.1论文（前端查询） 需要导入-待处理)'!K:K,'8.1论文（前端查询） 需要导入-待处理)'!B:B),2,))</f>
        <v>胡波</v>
      </c>
      <c r="D1357" t="str">
        <f>VLOOKUP(C1357,[1]Sheet1!$A:$B,2,)</f>
        <v>huboo</v>
      </c>
      <c r="E1357" s="1" t="s">
        <v>174</v>
      </c>
      <c r="F1357" t="str">
        <f t="array" ref="F1357">IF(VLOOKUP(A1357&amp;I1357,IF({1,0},'8.1论文（前端查询） 需要导入-待处理)'!E:E&amp;'8.1论文（前端查询） 需要导入-待处理)'!G:G,'8.1论文（前端查询） 需要导入-待处理)'!J:J),2,)="1","独立完成","合作完成")</f>
        <v>合作完成</v>
      </c>
      <c r="G1357" t="str">
        <f t="array" ref="G1357">VLOOKUP(A1357&amp;I1357,IF({1,0},'8.1论文（前端查询） 需要导入-待处理)'!E:E&amp;'8.1论文（前端查询） 需要导入-待处理)'!G:G,'8.1论文（前端查询） 需要导入-待处理)'!A:A),2,)</f>
        <v>2018</v>
      </c>
      <c r="H1357" t="str">
        <f>VLOOKUP(T1357,刊物分数!A:D,3,1)</f>
        <v>一般期刊、公开出版的论文集</v>
      </c>
      <c r="I1357" t="s">
        <v>42</v>
      </c>
      <c r="J1357" t="str">
        <f t="array" ref="J1357">VLOOKUP(A1357&amp;I1357,IF({1,0},'8.1论文（前端查询） 需要导入-待处理)'!E:E&amp;'8.1论文（前端查询） 需要导入-待处理)'!G:G,'8.1论文（前端查询） 需要导入-待处理)'!I:I),2,)</f>
        <v>2018-01-18 </v>
      </c>
      <c r="K1357" t="str">
        <f t="array" ref="K1357">VLOOKUP(A1357&amp;I1357,IF({1,0},'8.1论文（前端查询） 需要导入-待处理)'!E:E&amp;'8.1论文（前端查询） 需要导入-待处理)'!G:G,'8.1论文（前端查询） 需要导入-待处理)'!H:H),2,)</f>
        <v>1</v>
      </c>
      <c r="L1357" t="s">
        <v>27</v>
      </c>
      <c r="M1357" t="s">
        <v>177</v>
      </c>
      <c r="N1357" t="s">
        <v>29</v>
      </c>
      <c r="R1357" t="str">
        <f>CONCATENATE(E1357,"(",VLOOKUP(H1357,刊物分数!C:D,2,)*70%,")")</f>
        <v>hubo(14)</v>
      </c>
      <c r="T1357">
        <v>6</v>
      </c>
    </row>
    <row r="1358" hidden="1" spans="1:20">
      <c r="A1358" t="s">
        <v>3620</v>
      </c>
      <c r="B1358" s="9" t="s">
        <v>3621</v>
      </c>
      <c r="C1358" t="str">
        <f t="array" ref="C1358">IF(ISNA(VLOOKUP(A1358&amp;I1358&amp;"1",IF({1,0},'8.1论文（前端查询） 需要导入-待处理)'!E:E&amp;'8.1论文（前端查询） 需要导入-待处理)'!G:G&amp;'8.1论文（前端查询） 需要导入-待处理)'!K:K,'8.1论文（前端查询） 需要导入-待处理)'!B:B),2,)),VLOOKUP(A1358,IF({1,0},'8.1论文（前端查询） 需要导入-待处理)'!E:E,'8.1论文（前端查询） 需要导入-待处理)'!B:B),2,),VLOOKUP(A1358&amp;I1358&amp;"1",IF({1,0},'8.1论文（前端查询） 需要导入-待处理)'!E:E&amp;'8.1论文（前端查询） 需要导入-待处理)'!G:G&amp;'8.1论文（前端查询） 需要导入-待处理)'!K:K,'8.1论文（前端查询） 需要导入-待处理)'!B:B),2,))</f>
        <v>胡波</v>
      </c>
      <c r="D1358" t="str">
        <f>VLOOKUP(C1358,[1]Sheet1!$A:$B,2,)</f>
        <v>huboo</v>
      </c>
      <c r="E1358" s="1" t="s">
        <v>174</v>
      </c>
      <c r="F1358" t="str">
        <f t="array" ref="F1358">IF(VLOOKUP(A1358&amp;I1358,IF({1,0},'8.1论文（前端查询） 需要导入-待处理)'!E:E&amp;'8.1论文（前端查询） 需要导入-待处理)'!G:G,'8.1论文（前端查询） 需要导入-待处理)'!J:J),2,)="1","独立完成","合作完成")</f>
        <v>独立完成</v>
      </c>
      <c r="G1358" t="str">
        <f t="array" ref="G1358">VLOOKUP(A1358&amp;I1358,IF({1,0},'8.1论文（前端查询） 需要导入-待处理)'!E:E&amp;'8.1论文（前端查询） 需要导入-待处理)'!G:G,'8.1论文（前端查询） 需要导入-待处理)'!A:A),2,)</f>
        <v>2018</v>
      </c>
      <c r="H1358" t="str">
        <f>VLOOKUP(T1358,刊物分数!A:D,3,1)</f>
        <v>一般期刊、公开出版的论文集</v>
      </c>
      <c r="I1358" t="s">
        <v>3621</v>
      </c>
      <c r="J1358" t="str">
        <f t="array" ref="J1358">VLOOKUP(A1358&amp;I1358,IF({1,0},'8.1论文（前端查询） 需要导入-待处理)'!E:E&amp;'8.1论文（前端查询） 需要导入-待处理)'!G:G,'8.1论文（前端查询） 需要导入-待处理)'!I:I),2,)</f>
        <v>2017-11-30 </v>
      </c>
      <c r="K1358" t="str">
        <f t="array" ref="K1358">VLOOKUP(A1358&amp;I1358,IF({1,0},'8.1论文（前端查询） 需要导入-待处理)'!E:E&amp;'8.1论文（前端查询） 需要导入-待处理)'!G:G,'8.1论文（前端查询） 需要导入-待处理)'!H:H),2,)</f>
        <v>1.3</v>
      </c>
      <c r="L1358" t="s">
        <v>27</v>
      </c>
      <c r="M1358" t="s">
        <v>177</v>
      </c>
      <c r="N1358" t="s">
        <v>29</v>
      </c>
      <c r="R1358" t="str">
        <f>CONCATENATE(E1358,"(",VLOOKUP(H1358,刊物分数!C:D,2,)*70%,")")</f>
        <v>hubo(14)</v>
      </c>
      <c r="T1358">
        <v>10</v>
      </c>
    </row>
    <row r="1359" hidden="1" spans="1:20">
      <c r="A1359" t="s">
        <v>3622</v>
      </c>
      <c r="B1359" s="9" t="s">
        <v>3094</v>
      </c>
      <c r="C1359" t="str">
        <f t="array" ref="C1359">IF(ISNA(VLOOKUP(A1359&amp;I1359&amp;"1",IF({1,0},'8.1论文（前端查询） 需要导入-待处理)'!E:E&amp;'8.1论文（前端查询） 需要导入-待处理)'!G:G&amp;'8.1论文（前端查询） 需要导入-待处理)'!K:K,'8.1论文（前端查询） 需要导入-待处理)'!B:B),2,)),VLOOKUP(A1359,IF({1,0},'8.1论文（前端查询） 需要导入-待处理)'!E:E,'8.1论文（前端查询） 需要导入-待处理)'!B:B),2,),VLOOKUP(A1359&amp;I1359&amp;"1",IF({1,0},'8.1论文（前端查询） 需要导入-待处理)'!E:E&amp;'8.1论文（前端查询） 需要导入-待处理)'!G:G&amp;'8.1论文（前端查询） 需要导入-待处理)'!K:K,'8.1论文（前端查询） 需要导入-待处理)'!B:B),2,))</f>
        <v>胡静锋</v>
      </c>
      <c r="D1359" t="str">
        <f>VLOOKUP(C1359,[1]Sheet1!$A:$B,2,)</f>
        <v>hujingfeng</v>
      </c>
      <c r="E1359" s="1" t="s">
        <v>2812</v>
      </c>
      <c r="F1359" t="str">
        <f t="array" ref="F1359">IF(VLOOKUP(A1359&amp;I1359,IF({1,0},'8.1论文（前端查询） 需要导入-待处理)'!E:E&amp;'8.1论文（前端查询） 需要导入-待处理)'!G:G,'8.1论文（前端查询） 需要导入-待处理)'!J:J),2,)="1","独立完成","合作完成")</f>
        <v>合作完成</v>
      </c>
      <c r="G1359" t="str">
        <f t="array" ref="G1359">VLOOKUP(A1359&amp;I1359,IF({1,0},'8.1论文（前端查询） 需要导入-待处理)'!E:E&amp;'8.1论文（前端查询） 需要导入-待处理)'!G:G,'8.1论文（前端查询） 需要导入-待处理)'!A:A),2,)</f>
        <v>2018</v>
      </c>
      <c r="H1359" t="str">
        <f>VLOOKUP(T1359,刊物分数!A:D,3,1)</f>
        <v>一般期刊、公开出版的论文集</v>
      </c>
      <c r="I1359" t="s">
        <v>3094</v>
      </c>
      <c r="J1359" t="str">
        <f t="array" ref="J1359">VLOOKUP(A1359&amp;I1359,IF({1,0},'8.1论文（前端查询） 需要导入-待处理)'!E:E&amp;'8.1论文（前端查询） 需要导入-待处理)'!G:G,'8.1论文（前端查询） 需要导入-待处理)'!I:I),2,)</f>
        <v>2018-10-18 </v>
      </c>
      <c r="K1359" t="str">
        <f t="array" ref="K1359">VLOOKUP(A1359&amp;I1359,IF({1,0},'8.1论文（前端查询） 需要导入-待处理)'!E:E&amp;'8.1论文（前端查询） 需要导入-待处理)'!G:G,'8.1论文（前端查询） 需要导入-待处理)'!H:H),2,)</f>
        <v>1.5</v>
      </c>
      <c r="L1359" t="s">
        <v>27</v>
      </c>
      <c r="M1359" t="s">
        <v>2814</v>
      </c>
      <c r="N1359" t="s">
        <v>29</v>
      </c>
      <c r="R1359" t="str">
        <f>CONCATENATE(E1359,"(",VLOOKUP(H1359,刊物分数!C:D,2,)*70%,")")</f>
        <v>hujingfeng(14)</v>
      </c>
      <c r="T1359">
        <v>18</v>
      </c>
    </row>
    <row r="1360" hidden="1" spans="1:20">
      <c r="A1360" t="s">
        <v>3624</v>
      </c>
      <c r="B1360" s="9" t="s">
        <v>1189</v>
      </c>
      <c r="C1360" t="str">
        <f t="array" ref="C1360">IF(ISNA(VLOOKUP(A1360&amp;I1360&amp;"1",IF({1,0},'8.1论文（前端查询） 需要导入-待处理)'!E:E&amp;'8.1论文（前端查询） 需要导入-待处理)'!G:G&amp;'8.1论文（前端查询） 需要导入-待处理)'!K:K,'8.1论文（前端查询） 需要导入-待处理)'!B:B),2,)),VLOOKUP(A1360,IF({1,0},'8.1论文（前端查询） 需要导入-待处理)'!E:E,'8.1论文（前端查询） 需要导入-待处理)'!B:B),2,),VLOOKUP(A1360&amp;I1360&amp;"1",IF({1,0},'8.1论文（前端查询） 需要导入-待处理)'!E:E&amp;'8.1论文（前端查询） 需要导入-待处理)'!G:G&amp;'8.1论文（前端查询） 需要导入-待处理)'!K:K,'8.1论文（前端查询） 需要导入-待处理)'!B:B),2,))</f>
        <v>胡静锋</v>
      </c>
      <c r="D1360" t="str">
        <f>VLOOKUP(C1360,[1]Sheet1!$A:$B,2,)</f>
        <v>hujingfeng</v>
      </c>
      <c r="E1360" s="1" t="s">
        <v>2812</v>
      </c>
      <c r="F1360" t="str">
        <f t="array" ref="F1360">IF(VLOOKUP(A1360&amp;I1360,IF({1,0},'8.1论文（前端查询） 需要导入-待处理)'!E:E&amp;'8.1论文（前端查询） 需要导入-待处理)'!G:G,'8.1论文（前端查询） 需要导入-待处理)'!J:J),2,)="1","独立完成","合作完成")</f>
        <v>合作完成</v>
      </c>
      <c r="G1360" t="str">
        <f t="array" ref="G1360">VLOOKUP(A1360&amp;I1360,IF({1,0},'8.1论文（前端查询） 需要导入-待处理)'!E:E&amp;'8.1论文（前端查询） 需要导入-待处理)'!G:G,'8.1论文（前端查询） 需要导入-待处理)'!A:A),2,)</f>
        <v>2018</v>
      </c>
      <c r="H1360" t="str">
        <f>VLOOKUP(T1360,刊物分数!A:D,3,1)</f>
        <v>一般期刊、公开出版的论文集</v>
      </c>
      <c r="I1360" t="s">
        <v>1189</v>
      </c>
      <c r="J1360" t="str">
        <f t="array" ref="J1360">VLOOKUP(A1360&amp;I1360,IF({1,0},'8.1论文（前端查询） 需要导入-待处理)'!E:E&amp;'8.1论文（前端查询） 需要导入-待处理)'!G:G,'8.1论文（前端查询） 需要导入-待处理)'!I:I),2,)</f>
        <v>2018-12-18 </v>
      </c>
      <c r="K1360" t="str">
        <f t="array" ref="K1360">VLOOKUP(A1360&amp;I1360,IF({1,0},'8.1论文（前端查询） 需要导入-待处理)'!E:E&amp;'8.1论文（前端查询） 需要导入-待处理)'!G:G,'8.1论文（前端查询） 需要导入-待处理)'!H:H),2,)</f>
        <v>1.2</v>
      </c>
      <c r="L1360" t="s">
        <v>27</v>
      </c>
      <c r="M1360" t="s">
        <v>2814</v>
      </c>
      <c r="N1360" t="s">
        <v>29</v>
      </c>
      <c r="R1360" t="str">
        <f>CONCATENATE(E1360,"(",VLOOKUP(H1360,刊物分数!C:D,2,)*70%,")")</f>
        <v>hujingfeng(14)</v>
      </c>
      <c r="T1360">
        <v>18</v>
      </c>
    </row>
    <row r="1361" hidden="1" spans="1:20">
      <c r="A1361" t="s">
        <v>3626</v>
      </c>
      <c r="B1361" s="9" t="s">
        <v>3238</v>
      </c>
      <c r="C1361" t="str">
        <f t="array" ref="C1361">IF(ISNA(VLOOKUP(A1361&amp;I1361&amp;"1",IF({1,0},'8.1论文（前端查询） 需要导入-待处理)'!E:E&amp;'8.1论文（前端查询） 需要导入-待处理)'!G:G&amp;'8.1论文（前端查询） 需要导入-待处理)'!K:K,'8.1论文（前端查询） 需要导入-待处理)'!B:B),2,)),VLOOKUP(A1361,IF({1,0},'8.1论文（前端查询） 需要导入-待处理)'!E:E,'8.1论文（前端查询） 需要导入-待处理)'!B:B),2,),VLOOKUP(A1361&amp;I1361&amp;"1",IF({1,0},'8.1论文（前端查询） 需要导入-待处理)'!E:E&amp;'8.1论文（前端查询） 需要导入-待处理)'!G:G&amp;'8.1论文（前端查询） 需要导入-待处理)'!K:K,'8.1论文（前端查询） 需要导入-待处理)'!B:B),2,))</f>
        <v>黄意武</v>
      </c>
      <c r="D1361" t="str">
        <f>VLOOKUP(C1361,[1]Sheet1!$A:$B,2,)</f>
        <v>huangyiwu</v>
      </c>
      <c r="E1361" s="1" t="s">
        <v>201</v>
      </c>
      <c r="F1361" t="str">
        <f t="array" ref="F1361">IF(VLOOKUP(A1361&amp;I1361,IF({1,0},'8.1论文（前端查询） 需要导入-待处理)'!E:E&amp;'8.1论文（前端查询） 需要导入-待处理)'!G:G,'8.1论文（前端查询） 需要导入-待处理)'!J:J),2,)="1","独立完成","合作完成")</f>
        <v>独立完成</v>
      </c>
      <c r="G1361" t="str">
        <f t="array" ref="G1361">VLOOKUP(A1361&amp;I1361,IF({1,0},'8.1论文（前端查询） 需要导入-待处理)'!E:E&amp;'8.1论文（前端查询） 需要导入-待处理)'!G:G,'8.1论文（前端查询） 需要导入-待处理)'!A:A),2,)</f>
        <v>2018</v>
      </c>
      <c r="H1361" t="str">
        <f>VLOOKUP(T1361,刊物分数!A:D,3,1)</f>
        <v>一般核心期刊</v>
      </c>
      <c r="I1361" t="s">
        <v>3238</v>
      </c>
      <c r="J1361" t="str">
        <f t="array" ref="J1361">VLOOKUP(A1361&amp;I1361,IF({1,0},'8.1论文（前端查询） 需要导入-待处理)'!E:E&amp;'8.1论文（前端查询） 需要导入-待处理)'!G:G,'8.1论文（前端查询） 需要导入-待处理)'!I:I),2,)</f>
        <v>2018-09-21 </v>
      </c>
      <c r="K1361" t="str">
        <f t="array" ref="K1361">VLOOKUP(A1361&amp;I1361,IF({1,0},'8.1论文（前端查询） 需要导入-待处理)'!E:E&amp;'8.1论文（前端查询） 需要导入-待处理)'!G:G,'8.1论文（前端查询） 需要导入-待处理)'!H:H),2,)</f>
        <v>0.8</v>
      </c>
      <c r="L1361" t="s">
        <v>27</v>
      </c>
      <c r="M1361" t="s">
        <v>204</v>
      </c>
      <c r="N1361" t="s">
        <v>29</v>
      </c>
      <c r="R1361" t="str">
        <f>CONCATENATE(E1361,"(",VLOOKUP(H1361,刊物分数!C:D,2,)*70%,")")</f>
        <v>huangyiwu(42)</v>
      </c>
      <c r="T1361">
        <v>30</v>
      </c>
    </row>
    <row r="1362" hidden="1" spans="1:20">
      <c r="A1362" t="s">
        <v>3237</v>
      </c>
      <c r="B1362" s="9" t="s">
        <v>3628</v>
      </c>
      <c r="C1362" t="str">
        <f t="array" ref="C1362">IF(ISNA(VLOOKUP(A1362&amp;I1362&amp;"1",IF({1,0},'8.1论文（前端查询） 需要导入-待处理)'!E:E&amp;'8.1论文（前端查询） 需要导入-待处理)'!G:G&amp;'8.1论文（前端查询） 需要导入-待处理)'!K:K,'8.1论文（前端查询） 需要导入-待处理)'!B:B),2,)),VLOOKUP(A1362,IF({1,0},'8.1论文（前端查询） 需要导入-待处理)'!E:E,'8.1论文（前端查询） 需要导入-待处理)'!B:B),2,),VLOOKUP(A1362&amp;I1362&amp;"1",IF({1,0},'8.1论文（前端查询） 需要导入-待处理)'!E:E&amp;'8.1论文（前端查询） 需要导入-待处理)'!G:G&amp;'8.1论文（前端查询） 需要导入-待处理)'!K:K,'8.1论文（前端查询） 需要导入-待处理)'!B:B),2,))</f>
        <v>黄意武</v>
      </c>
      <c r="D1362" t="str">
        <f>VLOOKUP(C1362,[1]Sheet1!$A:$B,2,)</f>
        <v>huangyiwu</v>
      </c>
      <c r="E1362" s="1" t="s">
        <v>201</v>
      </c>
      <c r="F1362" t="str">
        <f t="array" ref="F1362">IF(VLOOKUP(A1362&amp;I1362,IF({1,0},'8.1论文（前端查询） 需要导入-待处理)'!E:E&amp;'8.1论文（前端查询） 需要导入-待处理)'!G:G,'8.1论文（前端查询） 需要导入-待处理)'!J:J),2,)="1","独立完成","合作完成")</f>
        <v>合作完成</v>
      </c>
      <c r="G1362" t="str">
        <f t="array" ref="G1362">VLOOKUP(A1362&amp;I1362,IF({1,0},'8.1论文（前端查询） 需要导入-待处理)'!E:E&amp;'8.1论文（前端查询） 需要导入-待处理)'!G:G,'8.1论文（前端查询） 需要导入-待处理)'!A:A),2,)</f>
        <v>2018</v>
      </c>
      <c r="H1362" t="str">
        <f>VLOOKUP(T1362,刊物分数!A:D,3,1)</f>
        <v>一般期刊、公开出版的论文集</v>
      </c>
      <c r="I1362" t="s">
        <v>3628</v>
      </c>
      <c r="J1362" t="str">
        <f t="array" ref="J1362">VLOOKUP(A1362&amp;I1362,IF({1,0},'8.1论文（前端查询） 需要导入-待处理)'!E:E&amp;'8.1论文（前端查询） 需要导入-待处理)'!G:G,'8.1论文（前端查询） 需要导入-待处理)'!I:I),2,)</f>
        <v>2018-01-24 </v>
      </c>
      <c r="K1362" t="str">
        <f t="array" ref="K1362">VLOOKUP(A1362&amp;I1362,IF({1,0},'8.1论文（前端查询） 需要导入-待处理)'!E:E&amp;'8.1论文（前端查询） 需要导入-待处理)'!G:G,'8.1论文（前端查询） 需要导入-待处理)'!H:H),2,)</f>
        <v>0.8</v>
      </c>
      <c r="L1362" t="s">
        <v>27</v>
      </c>
      <c r="M1362" t="s">
        <v>204</v>
      </c>
      <c r="N1362" t="s">
        <v>29</v>
      </c>
      <c r="R1362" t="str">
        <f>CONCATENATE(E1362,"(",VLOOKUP(H1362,刊物分数!C:D,2,)*70%,")")</f>
        <v>huangyiwu(14)</v>
      </c>
      <c r="T1362">
        <v>18</v>
      </c>
    </row>
    <row r="1363" hidden="1" spans="1:20">
      <c r="A1363" t="s">
        <v>3630</v>
      </c>
      <c r="B1363" s="9" t="s">
        <v>2115</v>
      </c>
      <c r="C1363" t="str">
        <f t="array" ref="C1363">IF(ISNA(VLOOKUP(A1363&amp;I1363&amp;"1",IF({1,0},'8.1论文（前端查询） 需要导入-待处理)'!E:E&amp;'8.1论文（前端查询） 需要导入-待处理)'!G:G&amp;'8.1论文（前端查询） 需要导入-待处理)'!K:K,'8.1论文（前端查询） 需要导入-待处理)'!B:B),2,)),VLOOKUP(A1363,IF({1,0},'8.1论文（前端查询） 需要导入-待处理)'!E:E,'8.1论文（前端查询） 需要导入-待处理)'!B:B),2,),VLOOKUP(A1363&amp;I1363&amp;"1",IF({1,0},'8.1论文（前端查询） 需要导入-待处理)'!E:E&amp;'8.1论文（前端查询） 需要导入-待处理)'!G:G&amp;'8.1论文（前端查询） 需要导入-待处理)'!K:K,'8.1论文（前端查询） 需要导入-待处理)'!B:B),2,))</f>
        <v>黄意武</v>
      </c>
      <c r="D1363" t="str">
        <f>VLOOKUP(C1363,[1]Sheet1!$A:$B,2,)</f>
        <v>huangyiwu</v>
      </c>
      <c r="E1363" s="1" t="s">
        <v>201</v>
      </c>
      <c r="F1363" t="str">
        <f t="array" ref="F1363">IF(VLOOKUP(A1363&amp;I1363,IF({1,0},'8.1论文（前端查询） 需要导入-待处理)'!E:E&amp;'8.1论文（前端查询） 需要导入-待处理)'!G:G,'8.1论文（前端查询） 需要导入-待处理)'!J:J),2,)="1","独立完成","合作完成")</f>
        <v>合作完成</v>
      </c>
      <c r="G1363" t="str">
        <f t="array" ref="G1363">VLOOKUP(A1363&amp;I1363,IF({1,0},'8.1论文（前端查询） 需要导入-待处理)'!E:E&amp;'8.1论文（前端查询） 需要导入-待处理)'!G:G,'8.1论文（前端查询） 需要导入-待处理)'!A:A),2,)</f>
        <v>2018</v>
      </c>
      <c r="H1363" t="str">
        <f>VLOOKUP(T1363,刊物分数!A:D,3,1)</f>
        <v>一般期刊、公开出版的论文集</v>
      </c>
      <c r="I1363" t="s">
        <v>2115</v>
      </c>
      <c r="J1363" t="str">
        <f t="array" ref="J1363">VLOOKUP(A1363&amp;I1363,IF({1,0},'8.1论文（前端查询） 需要导入-待处理)'!E:E&amp;'8.1论文（前端查询） 需要导入-待处理)'!G:G,'8.1论文（前端查询） 需要导入-待处理)'!I:I),2,)</f>
        <v>2018-07-10 </v>
      </c>
      <c r="K1363" t="str">
        <f t="array" ref="K1363">VLOOKUP(A1363&amp;I1363,IF({1,0},'8.1论文（前端查询） 需要导入-待处理)'!E:E&amp;'8.1论文（前端查询） 需要导入-待处理)'!G:G,'8.1论文（前端查询） 需要导入-待处理)'!H:H),2,)</f>
        <v>0.7</v>
      </c>
      <c r="L1363" t="s">
        <v>27</v>
      </c>
      <c r="M1363" t="s">
        <v>204</v>
      </c>
      <c r="N1363" t="s">
        <v>29</v>
      </c>
      <c r="R1363" t="str">
        <f>CONCATENATE(E1363,"(",VLOOKUP(H1363,刊物分数!C:D,2,)*70%,")")</f>
        <v>huangyiwu(14)</v>
      </c>
      <c r="T1363">
        <v>18</v>
      </c>
    </row>
    <row r="1364" hidden="1" spans="1:20">
      <c r="A1364" t="s">
        <v>3632</v>
      </c>
      <c r="B1364" s="9" t="s">
        <v>3633</v>
      </c>
      <c r="C1364" t="str">
        <f t="array" ref="C1364">IF(ISNA(VLOOKUP(A1364&amp;I1364&amp;"1",IF({1,0},'8.1论文（前端查询） 需要导入-待处理)'!E:E&amp;'8.1论文（前端查询） 需要导入-待处理)'!G:G&amp;'8.1论文（前端查询） 需要导入-待处理)'!K:K,'8.1论文（前端查询） 需要导入-待处理)'!B:B),2,)),VLOOKUP(A1364,IF({1,0},'8.1论文（前端查询） 需要导入-待处理)'!E:E,'8.1论文（前端查询） 需要导入-待处理)'!B:B),2,),VLOOKUP(A1364&amp;I1364&amp;"1",IF({1,0},'8.1论文（前端查询） 需要导入-待处理)'!E:E&amp;'8.1论文（前端查询） 需要导入-待处理)'!G:G&amp;'8.1论文（前端查询） 需要导入-待处理)'!K:K,'8.1论文（前端查询） 需要导入-待处理)'!B:B),2,))</f>
        <v>黄意武</v>
      </c>
      <c r="D1364" t="str">
        <f>VLOOKUP(C1364,[1]Sheet1!$A:$B,2,)</f>
        <v>huangyiwu</v>
      </c>
      <c r="E1364" s="1" t="s">
        <v>201</v>
      </c>
      <c r="F1364" t="str">
        <f t="array" ref="F1364">IF(VLOOKUP(A1364&amp;I1364,IF({1,0},'8.1论文（前端查询） 需要导入-待处理)'!E:E&amp;'8.1论文（前端查询） 需要导入-待处理)'!G:G,'8.1论文（前端查询） 需要导入-待处理)'!J:J),2,)="1","独立完成","合作完成")</f>
        <v>独立完成</v>
      </c>
      <c r="G1364" t="str">
        <f t="array" ref="G1364">VLOOKUP(A1364&amp;I1364,IF({1,0},'8.1论文（前端查询） 需要导入-待处理)'!E:E&amp;'8.1论文（前端查询） 需要导入-待处理)'!G:G,'8.1论文（前端查询） 需要导入-待处理)'!A:A),2,)</f>
        <v>2018</v>
      </c>
      <c r="H1364" t="str">
        <f>VLOOKUP(T1364,刊物分数!A:D,3,1)</f>
        <v>一般期刊、公开出版的论文集</v>
      </c>
      <c r="I1364" t="s">
        <v>3633</v>
      </c>
      <c r="J1364" t="str">
        <f t="array" ref="J1364">VLOOKUP(A1364&amp;I1364,IF({1,0},'8.1论文（前端查询） 需要导入-待处理)'!E:E&amp;'8.1论文（前端查询） 需要导入-待处理)'!G:G,'8.1论文（前端查询） 需要导入-待处理)'!I:I),2,)</f>
        <v>2018-06-21 </v>
      </c>
      <c r="K1364" t="str">
        <f t="array" ref="K1364">VLOOKUP(A1364&amp;I1364,IF({1,0},'8.1论文（前端查询） 需要导入-待处理)'!E:E&amp;'8.1论文（前端查询） 需要导入-待处理)'!G:G,'8.1论文（前端查询） 需要导入-待处理)'!H:H),2,)</f>
        <v>0.8</v>
      </c>
      <c r="L1364" t="s">
        <v>27</v>
      </c>
      <c r="M1364" t="s">
        <v>204</v>
      </c>
      <c r="N1364" t="s">
        <v>29</v>
      </c>
      <c r="R1364" t="str">
        <f>CONCATENATE(E1364,"(",VLOOKUP(H1364,刊物分数!C:D,2,)*70%,")")</f>
        <v>huangyiwu(14)</v>
      </c>
      <c r="T1364">
        <v>10</v>
      </c>
    </row>
    <row r="1365" hidden="1" spans="1:20">
      <c r="A1365" t="s">
        <v>3635</v>
      </c>
      <c r="B1365" s="9" t="s">
        <v>153</v>
      </c>
      <c r="C1365" t="str">
        <f t="array" ref="C1365">IF(ISNA(VLOOKUP(A1365&amp;I1365&amp;"1",IF({1,0},'8.1论文（前端查询） 需要导入-待处理)'!E:E&amp;'8.1论文（前端查询） 需要导入-待处理)'!G:G&amp;'8.1论文（前端查询） 需要导入-待处理)'!K:K,'8.1论文（前端查询） 需要导入-待处理)'!B:B),2,)),VLOOKUP(A1365,IF({1,0},'8.1论文（前端查询） 需要导入-待处理)'!E:E,'8.1论文（前端查询） 需要导入-待处理)'!B:B),2,),VLOOKUP(A1365&amp;I1365&amp;"1",IF({1,0},'8.1论文（前端查询） 需要导入-待处理)'!E:E&amp;'8.1论文（前端查询） 需要导入-待处理)'!G:G&amp;'8.1论文（前端查询） 需要导入-待处理)'!K:K,'8.1论文（前端查询） 需要导入-待处理)'!B:B),2,))</f>
        <v>黄意武</v>
      </c>
      <c r="D1365" t="str">
        <f>VLOOKUP(C1365,[1]Sheet1!$A:$B,2,)</f>
        <v>huangyiwu</v>
      </c>
      <c r="E1365" s="1" t="s">
        <v>201</v>
      </c>
      <c r="F1365" t="str">
        <f t="array" ref="F1365">IF(VLOOKUP(A1365&amp;I1365,IF({1,0},'8.1论文（前端查询） 需要导入-待处理)'!E:E&amp;'8.1论文（前端查询） 需要导入-待处理)'!G:G,'8.1论文（前端查询） 需要导入-待处理)'!J:J),2,)="1","独立完成","合作完成")</f>
        <v>独立完成</v>
      </c>
      <c r="G1365" t="str">
        <f t="array" ref="G1365">VLOOKUP(A1365&amp;I1365,IF({1,0},'8.1论文（前端查询） 需要导入-待处理)'!E:E&amp;'8.1论文（前端查询） 需要导入-待处理)'!G:G,'8.1论文（前端查询） 需要导入-待处理)'!A:A),2,)</f>
        <v>2018</v>
      </c>
      <c r="H1365" t="str">
        <f>VLOOKUP(T1365,刊物分数!A:D,3,1)</f>
        <v>一般期刊、公开出版的论文集</v>
      </c>
      <c r="I1365" t="s">
        <v>153</v>
      </c>
      <c r="J1365" t="str">
        <f t="array" ref="J1365">VLOOKUP(A1365&amp;I1365,IF({1,0},'8.1论文（前端查询） 需要导入-待处理)'!E:E&amp;'8.1论文（前端查询） 需要导入-待处理)'!G:G,'8.1论文（前端查询） 需要导入-待处理)'!I:I),2,)</f>
        <v>2018-01-09 </v>
      </c>
      <c r="K1365" t="str">
        <f t="array" ref="K1365">VLOOKUP(A1365&amp;I1365,IF({1,0},'8.1论文（前端查询） 需要导入-待处理)'!E:E&amp;'8.1论文（前端查询） 需要导入-待处理)'!G:G,'8.1论文（前端查询） 需要导入-待处理)'!H:H),2,)</f>
        <v>0.8</v>
      </c>
      <c r="L1365" t="s">
        <v>27</v>
      </c>
      <c r="M1365" t="s">
        <v>204</v>
      </c>
      <c r="N1365" t="s">
        <v>29</v>
      </c>
      <c r="R1365" t="str">
        <f>CONCATENATE(E1365,"(",VLOOKUP(H1365,刊物分数!C:D,2,)*70%,")")</f>
        <v>huangyiwu(14)</v>
      </c>
      <c r="T1365">
        <v>10</v>
      </c>
    </row>
    <row r="1366" hidden="1" spans="1:20">
      <c r="A1366" t="s">
        <v>3637</v>
      </c>
      <c r="B1366" s="9" t="s">
        <v>42</v>
      </c>
      <c r="C1366" t="str">
        <f t="array" ref="C1366">IF(ISNA(VLOOKUP(A1366&amp;I1366&amp;"1",IF({1,0},'8.1论文（前端查询） 需要导入-待处理)'!E:E&amp;'8.1论文（前端查询） 需要导入-待处理)'!G:G&amp;'8.1论文（前端查询） 需要导入-待处理)'!K:K,'8.1论文（前端查询） 需要导入-待处理)'!B:B),2,)),VLOOKUP(A1366,IF({1,0},'8.1论文（前端查询） 需要导入-待处理)'!E:E,'8.1论文（前端查询） 需要导入-待处理)'!B:B),2,),VLOOKUP(A1366&amp;I1366&amp;"1",IF({1,0},'8.1论文（前端查询） 需要导入-待处理)'!E:E&amp;'8.1论文（前端查询） 需要导入-待处理)'!G:G&amp;'8.1论文（前端查询） 需要导入-待处理)'!K:K,'8.1论文（前端查询） 需要导入-待处理)'!B:B),2,))</f>
        <v>康庄</v>
      </c>
      <c r="D1366" t="str">
        <f>VLOOKUP(C1366,[1]Sheet1!$A:$B,2,)</f>
        <v>kangzhuang</v>
      </c>
      <c r="E1366" s="1" t="s">
        <v>2832</v>
      </c>
      <c r="F1366" t="str">
        <f t="array" ref="F1366">IF(VLOOKUP(A1366&amp;I1366,IF({1,0},'8.1论文（前端查询） 需要导入-待处理)'!E:E&amp;'8.1论文（前端查询） 需要导入-待处理)'!G:G,'8.1论文（前端查询） 需要导入-待处理)'!J:J),2,)="1","独立完成","合作完成")</f>
        <v>合作完成</v>
      </c>
      <c r="G1366" t="str">
        <f t="array" ref="G1366">VLOOKUP(A1366&amp;I1366,IF({1,0},'8.1论文（前端查询） 需要导入-待处理)'!E:E&amp;'8.1论文（前端查询） 需要导入-待处理)'!G:G,'8.1论文（前端查询） 需要导入-待处理)'!A:A),2,)</f>
        <v>2018</v>
      </c>
      <c r="H1366" t="str">
        <f>VLOOKUP(T1366,刊物分数!A:D,3,1)</f>
        <v>一般期刊、公开出版的论文集</v>
      </c>
      <c r="I1366" t="s">
        <v>42</v>
      </c>
      <c r="J1366" t="str">
        <f t="array" ref="J1366">VLOOKUP(A1366&amp;I1366,IF({1,0},'8.1论文（前端查询） 需要导入-待处理)'!E:E&amp;'8.1论文（前端查询） 需要导入-待处理)'!G:G,'8.1论文（前端查询） 需要导入-待处理)'!I:I),2,)</f>
        <v>2018-01-24 </v>
      </c>
      <c r="K1366" t="str">
        <f t="array" ref="K1366">VLOOKUP(A1366&amp;I1366,IF({1,0},'8.1论文（前端查询） 需要导入-待处理)'!E:E&amp;'8.1论文（前端查询） 需要导入-待处理)'!G:G,'8.1论文（前端查询） 需要导入-待处理)'!H:H),2,)</f>
        <v>0.6</v>
      </c>
      <c r="L1366" t="s">
        <v>27</v>
      </c>
      <c r="M1366" t="s">
        <v>2834</v>
      </c>
      <c r="N1366" t="s">
        <v>29</v>
      </c>
      <c r="R1366" t="str">
        <f>CONCATENATE(E1366,"(",VLOOKUP(H1366,刊物分数!C:D,2,)*70%,")")</f>
        <v>kangzhuang(14)</v>
      </c>
      <c r="T1366">
        <v>6</v>
      </c>
    </row>
    <row r="1367" hidden="1" spans="1:20">
      <c r="A1367" t="s">
        <v>3638</v>
      </c>
      <c r="B1367" s="9" t="s">
        <v>3639</v>
      </c>
      <c r="C1367" t="str">
        <f t="array" ref="C1367">IF(ISNA(VLOOKUP(A1367&amp;I1367&amp;"1",IF({1,0},'8.1论文（前端查询） 需要导入-待处理)'!E:E&amp;'8.1论文（前端查询） 需要导入-待处理)'!G:G&amp;'8.1论文（前端查询） 需要导入-待处理)'!K:K,'8.1论文（前端查询） 需要导入-待处理)'!B:B),2,)),VLOOKUP(A1367,IF({1,0},'8.1论文（前端查询） 需要导入-待处理)'!E:E,'8.1论文（前端查询） 需要导入-待处理)'!B:B),2,),VLOOKUP(A1367&amp;I1367&amp;"1",IF({1,0},'8.1论文（前端查询） 需要导入-待处理)'!E:E&amp;'8.1论文（前端查询） 需要导入-待处理)'!G:G&amp;'8.1论文（前端查询） 需要导入-待处理)'!K:K,'8.1论文（前端查询） 需要导入-待处理)'!B:B),2,))</f>
        <v>康庄</v>
      </c>
      <c r="D1367" t="str">
        <f>VLOOKUP(C1367,[1]Sheet1!$A:$B,2,)</f>
        <v>kangzhuang</v>
      </c>
      <c r="E1367" s="1" t="s">
        <v>2832</v>
      </c>
      <c r="F1367" t="str">
        <f t="array" ref="F1367">IF(VLOOKUP(A1367&amp;I1367,IF({1,0},'8.1论文（前端查询） 需要导入-待处理)'!E:E&amp;'8.1论文（前端查询） 需要导入-待处理)'!G:G,'8.1论文（前端查询） 需要导入-待处理)'!J:J),2,)="1","独立完成","合作完成")</f>
        <v>独立完成</v>
      </c>
      <c r="G1367" t="str">
        <f t="array" ref="G1367">VLOOKUP(A1367&amp;I1367,IF({1,0},'8.1论文（前端查询） 需要导入-待处理)'!E:E&amp;'8.1论文（前端查询） 需要导入-待处理)'!G:G,'8.1论文（前端查询） 需要导入-待处理)'!A:A),2,)</f>
        <v>2018</v>
      </c>
      <c r="H1367" t="str">
        <f>VLOOKUP(T1367,刊物分数!A:D,3,1)</f>
        <v>内部刊物</v>
      </c>
      <c r="I1367" t="s">
        <v>3639</v>
      </c>
      <c r="J1367" t="str">
        <f t="array" ref="J1367">VLOOKUP(A1367&amp;I1367,IF({1,0},'8.1论文（前端查询） 需要导入-待处理)'!E:E&amp;'8.1论文（前端查询） 需要导入-待处理)'!G:G,'8.1论文（前端查询） 需要导入-待处理)'!I:I),2,)</f>
        <v>2018-04-24 </v>
      </c>
      <c r="K1367" t="str">
        <f t="array" ref="K1367">VLOOKUP(A1367&amp;I1367,IF({1,0},'8.1论文（前端查询） 需要导入-待处理)'!E:E&amp;'8.1论文（前端查询） 需要导入-待处理)'!G:G,'8.1论文（前端查询） 需要导入-待处理)'!H:H),2,)</f>
        <v>0.5</v>
      </c>
      <c r="L1367" t="s">
        <v>27</v>
      </c>
      <c r="M1367" t="s">
        <v>2834</v>
      </c>
      <c r="N1367" t="s">
        <v>29</v>
      </c>
      <c r="R1367" t="str">
        <f>CONCATENATE(E1367,"(",VLOOKUP(H1367,刊物分数!C:D,2,)*70%,")")</f>
        <v>kangzhuang(3.5)</v>
      </c>
      <c r="T1367">
        <v>2</v>
      </c>
    </row>
    <row r="1368" hidden="1" spans="1:20">
      <c r="A1368" t="s">
        <v>3640</v>
      </c>
      <c r="B1368" s="9" t="s">
        <v>1316</v>
      </c>
      <c r="C1368" t="str">
        <f t="array" ref="C1368">IF(ISNA(VLOOKUP(A1368&amp;I1368&amp;"1",IF({1,0},'8.1论文（前端查询） 需要导入-待处理)'!E:E&amp;'8.1论文（前端查询） 需要导入-待处理)'!G:G&amp;'8.1论文（前端查询） 需要导入-待处理)'!K:K,'8.1论文（前端查询） 需要导入-待处理)'!B:B),2,)),VLOOKUP(A1368,IF({1,0},'8.1论文（前端查询） 需要导入-待处理)'!E:E,'8.1论文（前端查询） 需要导入-待处理)'!B:B),2,),VLOOKUP(A1368&amp;I1368&amp;"1",IF({1,0},'8.1论文（前端查询） 需要导入-待处理)'!E:E&amp;'8.1论文（前端查询） 需要导入-待处理)'!G:G&amp;'8.1论文（前端查询） 需要导入-待处理)'!K:K,'8.1论文（前端查询） 需要导入-待处理)'!B:B),2,))</f>
        <v>许玉明</v>
      </c>
      <c r="D1368" t="str">
        <f>VLOOKUP(C1368,[1]Sheet1!$A:$B,2,)</f>
        <v>xuyuming</v>
      </c>
      <c r="E1368" s="1" t="s">
        <v>229</v>
      </c>
      <c r="F1368" t="str">
        <f t="array" ref="F1368">IF(VLOOKUP(A1368&amp;I1368,IF({1,0},'8.1论文（前端查询） 需要导入-待处理)'!E:E&amp;'8.1论文（前端查询） 需要导入-待处理)'!G:G,'8.1论文（前端查询） 需要导入-待处理)'!J:J),2,)="1","独立完成","合作完成")</f>
        <v>合作完成</v>
      </c>
      <c r="G1368" t="str">
        <f t="array" ref="G1368">VLOOKUP(A1368&amp;I1368,IF({1,0},'8.1论文（前端查询） 需要导入-待处理)'!E:E&amp;'8.1论文（前端查询） 需要导入-待处理)'!G:G,'8.1论文（前端查询） 需要导入-待处理)'!A:A),2,)</f>
        <v>2018</v>
      </c>
      <c r="H1368" t="str">
        <f>VLOOKUP(T1368,刊物分数!A:D,3,1)</f>
        <v>内部刊物</v>
      </c>
      <c r="I1368" t="s">
        <v>1316</v>
      </c>
      <c r="J1368" t="str">
        <f t="array" ref="J1368">VLOOKUP(A1368&amp;I1368,IF({1,0},'8.1论文（前端查询） 需要导入-待处理)'!E:E&amp;'8.1论文（前端查询） 需要导入-待处理)'!G:G,'8.1论文（前端查询） 需要导入-待处理)'!I:I),2,)</f>
        <v>2018-01-10 </v>
      </c>
      <c r="K1368" t="str">
        <f t="array" ref="K1368">VLOOKUP(A1368&amp;I1368,IF({1,0},'8.1论文（前端查询） 需要导入-待处理)'!E:E&amp;'8.1论文（前端查询） 需要导入-待处理)'!G:G,'8.1论文（前端查询） 需要导入-待处理)'!H:H),2,)</f>
        <v>1</v>
      </c>
      <c r="L1368" t="s">
        <v>27</v>
      </c>
      <c r="M1368" t="s">
        <v>231</v>
      </c>
      <c r="N1368" t="s">
        <v>29</v>
      </c>
      <c r="R1368" t="str">
        <f>CONCATENATE(E1368,"(",VLOOKUP(H1368,刊物分数!C:D,2,)*70%,")")</f>
        <v>xuyuming(3.5)</v>
      </c>
      <c r="T1368">
        <v>3</v>
      </c>
    </row>
    <row r="1369" hidden="1" spans="1:20">
      <c r="A1369" t="s">
        <v>3642</v>
      </c>
      <c r="B1369" s="9" t="s">
        <v>3643</v>
      </c>
      <c r="C1369" t="str">
        <f t="array" ref="C1369">IF(ISNA(VLOOKUP(A1369&amp;I1369&amp;"1",IF({1,0},'8.1论文（前端查询） 需要导入-待处理)'!E:E&amp;'8.1论文（前端查询） 需要导入-待处理)'!G:G&amp;'8.1论文（前端查询） 需要导入-待处理)'!K:K,'8.1论文（前端查询） 需要导入-待处理)'!B:B),2,)),VLOOKUP(A1369,IF({1,0},'8.1论文（前端查询） 需要导入-待处理)'!E:E,'8.1论文（前端查询） 需要导入-待处理)'!B:B),2,),VLOOKUP(A1369&amp;I1369&amp;"1",IF({1,0},'8.1论文（前端查询） 需要导入-待处理)'!E:E&amp;'8.1论文（前端查询） 需要导入-待处理)'!G:G&amp;'8.1论文（前端查询） 需要导入-待处理)'!K:K,'8.1论文（前端查询） 需要导入-待处理)'!B:B),2,))</f>
        <v>黎智洪</v>
      </c>
      <c r="D1369" t="str">
        <f>VLOOKUP(C1369,[1]Sheet1!$A:$B,2,)</f>
        <v>lizhihong</v>
      </c>
      <c r="E1369" s="1" t="s">
        <v>235</v>
      </c>
      <c r="F1369" t="str">
        <f t="array" ref="F1369">IF(VLOOKUP(A1369&amp;I1369,IF({1,0},'8.1论文（前端查询） 需要导入-待处理)'!E:E&amp;'8.1论文（前端查询） 需要导入-待处理)'!G:G,'8.1论文（前端查询） 需要导入-待处理)'!J:J),2,)="1","独立完成","合作完成")</f>
        <v>独立完成</v>
      </c>
      <c r="G1369" t="str">
        <f t="array" ref="G1369">VLOOKUP(A1369&amp;I1369,IF({1,0},'8.1论文（前端查询） 需要导入-待处理)'!E:E&amp;'8.1论文（前端查询） 需要导入-待处理)'!G:G,'8.1论文（前端查询） 需要导入-待处理)'!A:A),2,)</f>
        <v>2018</v>
      </c>
      <c r="H1369" t="str">
        <f>VLOOKUP(T1369,刊物分数!A:D,3,1)</f>
        <v>一般期刊、公开出版的论文集</v>
      </c>
      <c r="I1369" t="s">
        <v>3643</v>
      </c>
      <c r="J1369" t="str">
        <f t="array" ref="J1369">VLOOKUP(A1369&amp;I1369,IF({1,0},'8.1论文（前端查询） 需要导入-待处理)'!E:E&amp;'8.1论文（前端查询） 需要导入-待处理)'!G:G,'8.1论文（前端查询） 需要导入-待处理)'!I:I),2,)</f>
        <v>2018-04-10 </v>
      </c>
      <c r="K1369" t="str">
        <f t="array" ref="K1369">VLOOKUP(A1369&amp;I1369,IF({1,0},'8.1论文（前端查询） 需要导入-待处理)'!E:E&amp;'8.1论文（前端查询） 需要导入-待处理)'!G:G,'8.1论文（前端查询） 需要导入-待处理)'!H:H),2,)</f>
        <v>0.42</v>
      </c>
      <c r="L1369" t="s">
        <v>27</v>
      </c>
      <c r="M1369" t="s">
        <v>237</v>
      </c>
      <c r="N1369" t="s">
        <v>29</v>
      </c>
      <c r="R1369" t="str">
        <f>CONCATENATE(E1369,"(",VLOOKUP(H1369,刊物分数!C:D,2,)*70%,")")</f>
        <v>lizhihong(14)</v>
      </c>
      <c r="T1369">
        <v>10</v>
      </c>
    </row>
    <row r="1370" hidden="1" spans="1:20">
      <c r="A1370" t="s">
        <v>3645</v>
      </c>
      <c r="B1370" s="9" t="s">
        <v>3646</v>
      </c>
      <c r="C1370" t="str">
        <f t="array" ref="C1370">IF(ISNA(VLOOKUP(A1370&amp;I1370&amp;"1",IF({1,0},'8.1论文（前端查询） 需要导入-待处理)'!E:E&amp;'8.1论文（前端查询） 需要导入-待处理)'!G:G&amp;'8.1论文（前端查询） 需要导入-待处理)'!K:K,'8.1论文（前端查询） 需要导入-待处理)'!B:B),2,)),VLOOKUP(A1370,IF({1,0},'8.1论文（前端查询） 需要导入-待处理)'!E:E,'8.1论文（前端查询） 需要导入-待处理)'!B:B),2,),VLOOKUP(A1370&amp;I1370&amp;"1",IF({1,0},'8.1论文（前端查询） 需要导入-待处理)'!E:E&amp;'8.1论文（前端查询） 需要导入-待处理)'!G:G&amp;'8.1论文（前端查询） 需要导入-待处理)'!K:K,'8.1论文（前端查询） 需要导入-待处理)'!B:B),2,))</f>
        <v>黎智洪</v>
      </c>
      <c r="D1370" t="str">
        <f>VLOOKUP(C1370,[1]Sheet1!$A:$B,2,)</f>
        <v>lizhihong</v>
      </c>
      <c r="E1370" s="1" t="s">
        <v>235</v>
      </c>
      <c r="F1370" t="str">
        <f t="array" ref="F1370">IF(VLOOKUP(A1370&amp;I1370,IF({1,0},'8.1论文（前端查询） 需要导入-待处理)'!E:E&amp;'8.1论文（前端查询） 需要导入-待处理)'!G:G,'8.1论文（前端查询） 需要导入-待处理)'!J:J),2,)="1","独立完成","合作完成")</f>
        <v>独立完成</v>
      </c>
      <c r="G1370" t="str">
        <f t="array" ref="G1370">VLOOKUP(A1370&amp;I1370,IF({1,0},'8.1论文（前端查询） 需要导入-待处理)'!E:E&amp;'8.1论文（前端查询） 需要导入-待处理)'!G:G,'8.1论文（前端查询） 需要导入-待处理)'!A:A),2,)</f>
        <v>2018</v>
      </c>
      <c r="H1370" t="str">
        <f>VLOOKUP(T1370,刊物分数!A:D,3,1)</f>
        <v>一般核心期刊</v>
      </c>
      <c r="I1370" t="s">
        <v>3646</v>
      </c>
      <c r="J1370" t="str">
        <f t="array" ref="J1370">VLOOKUP(A1370&amp;I1370,IF({1,0},'8.1论文（前端查询） 需要导入-待处理)'!E:E&amp;'8.1论文（前端查询） 需要导入-待处理)'!G:G,'8.1论文（前端查询） 需要导入-待处理)'!I:I),2,)</f>
        <v>2018-10-09 </v>
      </c>
      <c r="K1370" t="str">
        <f t="array" ref="K1370">VLOOKUP(A1370&amp;I1370,IF({1,0},'8.1论文（前端查询） 需要导入-待处理)'!E:E&amp;'8.1论文（前端查询） 需要导入-待处理)'!G:G,'8.1论文（前端查询） 需要导入-待处理)'!H:H),2,)</f>
        <v>1.2</v>
      </c>
      <c r="L1370" t="s">
        <v>27</v>
      </c>
      <c r="M1370" t="s">
        <v>237</v>
      </c>
      <c r="N1370" t="s">
        <v>29</v>
      </c>
      <c r="R1370" t="str">
        <f>CONCATENATE(E1370,"(",VLOOKUP(H1370,刊物分数!C:D,2,)*70%,")")</f>
        <v>lizhihong(42)</v>
      </c>
      <c r="T1370">
        <v>30</v>
      </c>
    </row>
    <row r="1371" hidden="1" spans="1:20">
      <c r="A1371" t="s">
        <v>3648</v>
      </c>
      <c r="B1371" s="9" t="s">
        <v>3649</v>
      </c>
      <c r="C1371" t="str">
        <f t="array" ref="C1371">IF(ISNA(VLOOKUP(A1371&amp;I1371&amp;"1",IF({1,0},'8.1论文（前端查询） 需要导入-待处理)'!E:E&amp;'8.1论文（前端查询） 需要导入-待处理)'!G:G&amp;'8.1论文（前端查询） 需要导入-待处理)'!K:K,'8.1论文（前端查询） 需要导入-待处理)'!B:B),2,)),VLOOKUP(A1371,IF({1,0},'8.1论文（前端查询） 需要导入-待处理)'!E:E,'8.1论文（前端查询） 需要导入-待处理)'!B:B),2,),VLOOKUP(A1371&amp;I1371&amp;"1",IF({1,0},'8.1论文（前端查询） 需要导入-待处理)'!E:E&amp;'8.1论文（前端查询） 需要导入-待处理)'!G:G&amp;'8.1论文（前端查询） 需要导入-待处理)'!K:K,'8.1论文（前端查询） 需要导入-待处理)'!B:B),2,))</f>
        <v>黎智洪</v>
      </c>
      <c r="D1371" t="str">
        <f>VLOOKUP(C1371,[1]Sheet1!$A:$B,2,)</f>
        <v>lizhihong</v>
      </c>
      <c r="E1371" s="1" t="s">
        <v>235</v>
      </c>
      <c r="F1371" t="str">
        <f t="array" ref="F1371">IF(VLOOKUP(A1371&amp;I1371,IF({1,0},'8.1论文（前端查询） 需要导入-待处理)'!E:E&amp;'8.1论文（前端查询） 需要导入-待处理)'!G:G,'8.1论文（前端查询） 需要导入-待处理)'!J:J),2,)="1","独立完成","合作完成")</f>
        <v>独立完成</v>
      </c>
      <c r="G1371" t="str">
        <f t="array" ref="G1371">VLOOKUP(A1371&amp;I1371,IF({1,0},'8.1论文（前端查询） 需要导入-待处理)'!E:E&amp;'8.1论文（前端查询） 需要导入-待处理)'!G:G,'8.1论文（前端查询） 需要导入-待处理)'!A:A),2,)</f>
        <v>2018</v>
      </c>
      <c r="H1371" t="str">
        <f>VLOOKUP(T1371,刊物分数!A:D,3,1)</f>
        <v>一般期刊、公开出版的论文集</v>
      </c>
      <c r="I1371" t="s">
        <v>3649</v>
      </c>
      <c r="J1371" t="str">
        <f t="array" ref="J1371">VLOOKUP(A1371&amp;I1371,IF({1,0},'8.1论文（前端查询） 需要导入-待处理)'!E:E&amp;'8.1论文（前端查询） 需要导入-待处理)'!G:G,'8.1论文（前端查询） 需要导入-待处理)'!I:I),2,)</f>
        <v>2018-03-01 </v>
      </c>
      <c r="K1371" t="str">
        <f t="array" ref="K1371">VLOOKUP(A1371&amp;I1371,IF({1,0},'8.1论文（前端查询） 需要导入-待处理)'!E:E&amp;'8.1论文（前端查询） 需要导入-待处理)'!G:G,'8.1论文（前端查询） 需要导入-待处理)'!H:H),2,)</f>
        <v>0.43</v>
      </c>
      <c r="L1371" t="s">
        <v>27</v>
      </c>
      <c r="M1371" t="s">
        <v>237</v>
      </c>
      <c r="N1371" t="s">
        <v>29</v>
      </c>
      <c r="R1371" t="str">
        <f>CONCATENATE(E1371,"(",VLOOKUP(H1371,刊物分数!C:D,2,)*70%,")")</f>
        <v>lizhihong(14)</v>
      </c>
      <c r="T1371">
        <v>20</v>
      </c>
    </row>
    <row r="1372" hidden="1" spans="1:20">
      <c r="A1372" t="s">
        <v>3651</v>
      </c>
      <c r="B1372" s="9" t="s">
        <v>534</v>
      </c>
      <c r="C1372" t="str">
        <f t="array" ref="C1372">IF(ISNA(VLOOKUP(A1372&amp;I1372&amp;"1",IF({1,0},'8.1论文（前端查询） 需要导入-待处理)'!E:E&amp;'8.1论文（前端查询） 需要导入-待处理)'!G:G&amp;'8.1论文（前端查询） 需要导入-待处理)'!K:K,'8.1论文（前端查询） 需要导入-待处理)'!B:B),2,)),VLOOKUP(A1372,IF({1,0},'8.1论文（前端查询） 需要导入-待处理)'!E:E,'8.1论文（前端查询） 需要导入-待处理)'!B:B),2,),VLOOKUP(A1372&amp;I1372&amp;"1",IF({1,0},'8.1论文（前端查询） 需要导入-待处理)'!E:E&amp;'8.1论文（前端查询） 需要导入-待处理)'!G:G&amp;'8.1论文（前端查询） 需要导入-待处理)'!K:K,'8.1论文（前端查询） 需要导入-待处理)'!B:B),2,))</f>
        <v>黎智洪</v>
      </c>
      <c r="D1372" t="str">
        <f>VLOOKUP(C1372,[1]Sheet1!$A:$B,2,)</f>
        <v>lizhihong</v>
      </c>
      <c r="E1372" s="1" t="s">
        <v>235</v>
      </c>
      <c r="F1372" t="str">
        <f t="array" ref="F1372">IF(VLOOKUP(A1372&amp;I1372,IF({1,0},'8.1论文（前端查询） 需要导入-待处理)'!E:E&amp;'8.1论文（前端查询） 需要导入-待处理)'!G:G,'8.1论文（前端查询） 需要导入-待处理)'!J:J),2,)="1","独立完成","合作完成")</f>
        <v>独立完成</v>
      </c>
      <c r="G1372" t="str">
        <f t="array" ref="G1372">VLOOKUP(A1372&amp;I1372,IF({1,0},'8.1论文（前端查询） 需要导入-待处理)'!E:E&amp;'8.1论文（前端查询） 需要导入-待处理)'!G:G,'8.1论文（前端查询） 需要导入-待处理)'!A:A),2,)</f>
        <v>2018</v>
      </c>
      <c r="H1372" t="str">
        <f>VLOOKUP(T1372,刊物分数!A:D,3,1)</f>
        <v>一般核心期刊</v>
      </c>
      <c r="I1372" t="s">
        <v>534</v>
      </c>
      <c r="J1372" t="str">
        <f t="array" ref="J1372">VLOOKUP(A1372&amp;I1372,IF({1,0},'8.1论文（前端查询） 需要导入-待处理)'!E:E&amp;'8.1论文（前端查询） 需要导入-待处理)'!G:G,'8.1论文（前端查询） 需要导入-待处理)'!I:I),2,)</f>
        <v>2018-09-26 </v>
      </c>
      <c r="K1372" t="str">
        <f t="array" ref="K1372">VLOOKUP(A1372&amp;I1372,IF({1,0},'8.1论文（前端查询） 需要导入-待处理)'!E:E&amp;'8.1论文（前端查询） 需要导入-待处理)'!G:G,'8.1论文（前端查询） 需要导入-待处理)'!H:H),2,)</f>
        <v>1.4</v>
      </c>
      <c r="L1372" t="s">
        <v>27</v>
      </c>
      <c r="M1372" t="s">
        <v>237</v>
      </c>
      <c r="N1372" t="s">
        <v>29</v>
      </c>
      <c r="R1372" t="str">
        <f>CONCATENATE(E1372,"(",VLOOKUP(H1372,刊物分数!C:D,2,)*70%,")")</f>
        <v>lizhihong(42)</v>
      </c>
      <c r="T1372">
        <v>30</v>
      </c>
    </row>
    <row r="1373" hidden="1" spans="1:20">
      <c r="A1373" t="s">
        <v>3653</v>
      </c>
      <c r="B1373" s="9" t="s">
        <v>42</v>
      </c>
      <c r="C1373" t="str">
        <f t="array" ref="C1373">IF(ISNA(VLOOKUP(A1373&amp;I1373&amp;"1",IF({1,0},'8.1论文（前端查询） 需要导入-待处理)'!E:E&amp;'8.1论文（前端查询） 需要导入-待处理)'!G:G&amp;'8.1论文（前端查询） 需要导入-待处理)'!K:K,'8.1论文（前端查询） 需要导入-待处理)'!B:B),2,)),VLOOKUP(A1373,IF({1,0},'8.1论文（前端查询） 需要导入-待处理)'!E:E,'8.1论文（前端查询） 需要导入-待处理)'!B:B),2,),VLOOKUP(A1373&amp;I1373&amp;"1",IF({1,0},'8.1论文（前端查询） 需要导入-待处理)'!E:E&amp;'8.1论文（前端查询） 需要导入-待处理)'!G:G&amp;'8.1论文（前端查询） 需要导入-待处理)'!K:K,'8.1论文（前端查询） 需要导入-待处理)'!B:B),2,))</f>
        <v>李春艳</v>
      </c>
      <c r="D1373" t="str">
        <f>VLOOKUP(C1373,[1]Sheet1!$A:$B,2,)</f>
        <v>lichunyan</v>
      </c>
      <c r="E1373" s="1" t="s">
        <v>241</v>
      </c>
      <c r="F1373" t="str">
        <f t="array" ref="F1373">IF(VLOOKUP(A1373&amp;I1373,IF({1,0},'8.1论文（前端查询） 需要导入-待处理)'!E:E&amp;'8.1论文（前端查询） 需要导入-待处理)'!G:G,'8.1论文（前端查询） 需要导入-待处理)'!J:J),2,)="1","独立完成","合作完成")</f>
        <v>合作完成</v>
      </c>
      <c r="G1373" t="str">
        <f t="array" ref="G1373">VLOOKUP(A1373&amp;I1373,IF({1,0},'8.1论文（前端查询） 需要导入-待处理)'!E:E&amp;'8.1论文（前端查询） 需要导入-待处理)'!G:G,'8.1论文（前端查询） 需要导入-待处理)'!A:A),2,)</f>
        <v>2018</v>
      </c>
      <c r="H1373" t="str">
        <f>VLOOKUP(T1373,刊物分数!A:D,3,1)</f>
        <v>内部刊物</v>
      </c>
      <c r="I1373" t="s">
        <v>42</v>
      </c>
      <c r="J1373" t="str">
        <f t="array" ref="J1373">VLOOKUP(A1373&amp;I1373,IF({1,0},'8.1论文（前端查询） 需要导入-待处理)'!E:E&amp;'8.1论文（前端查询） 需要导入-待处理)'!G:G,'8.1论文（前端查询） 需要导入-待处理)'!I:I),2,)</f>
        <v>2018-01-18 </v>
      </c>
      <c r="K1373" t="str">
        <f t="array" ref="K1373">VLOOKUP(A1373&amp;I1373,IF({1,0},'8.1论文（前端查询） 需要导入-待处理)'!E:E&amp;'8.1论文（前端查询） 需要导入-待处理)'!G:G,'8.1论文（前端查询） 需要导入-待处理)'!H:H),2,)</f>
        <v>0.8</v>
      </c>
      <c r="L1373" t="s">
        <v>27</v>
      </c>
      <c r="M1373" t="s">
        <v>242</v>
      </c>
      <c r="N1373" t="s">
        <v>29</v>
      </c>
      <c r="R1373" t="str">
        <f>CONCATENATE(E1373,"(",VLOOKUP(H1373,刊物分数!C:D,2,)*70%,")")</f>
        <v>lichunyan(3.5)</v>
      </c>
      <c r="T1373">
        <v>5</v>
      </c>
    </row>
    <row r="1374" hidden="1" spans="1:20">
      <c r="A1374" t="s">
        <v>3654</v>
      </c>
      <c r="B1374" s="9" t="s">
        <v>3655</v>
      </c>
      <c r="C1374" t="str">
        <f t="array" ref="C1374">IF(ISNA(VLOOKUP(A1374&amp;I1374&amp;"1",IF({1,0},'8.1论文（前端查询） 需要导入-待处理)'!E:E&amp;'8.1论文（前端查询） 需要导入-待处理)'!G:G&amp;'8.1论文（前端查询） 需要导入-待处理)'!K:K,'8.1论文（前端查询） 需要导入-待处理)'!B:B),2,)),VLOOKUP(A1374,IF({1,0},'8.1论文（前端查询） 需要导入-待处理)'!E:E,'8.1论文（前端查询） 需要导入-待处理)'!B:B),2,),VLOOKUP(A1374&amp;I1374&amp;"1",IF({1,0},'8.1论文（前端查询） 需要导入-待处理)'!E:E&amp;'8.1论文（前端查询） 需要导入-待处理)'!G:G&amp;'8.1论文（前端查询） 需要导入-待处理)'!K:K,'8.1论文（前端查询） 需要导入-待处理)'!B:B),2,))</f>
        <v>李春艳</v>
      </c>
      <c r="D1374" t="str">
        <f>VLOOKUP(C1374,[1]Sheet1!$A:$B,2,)</f>
        <v>lichunyan</v>
      </c>
      <c r="E1374" s="1" t="s">
        <v>241</v>
      </c>
      <c r="F1374" t="str">
        <f t="array" ref="F1374">IF(VLOOKUP(A1374&amp;I1374,IF({1,0},'8.1论文（前端查询） 需要导入-待处理)'!E:E&amp;'8.1论文（前端查询） 需要导入-待处理)'!G:G,'8.1论文（前端查询） 需要导入-待处理)'!J:J),2,)="1","独立完成","合作完成")</f>
        <v>独立完成</v>
      </c>
      <c r="G1374" t="str">
        <f t="array" ref="G1374">VLOOKUP(A1374&amp;I1374,IF({1,0},'8.1论文（前端查询） 需要导入-待处理)'!E:E&amp;'8.1论文（前端查询） 需要导入-待处理)'!G:G,'8.1论文（前端查询） 需要导入-待处理)'!A:A),2,)</f>
        <v>2018</v>
      </c>
      <c r="H1374" t="str">
        <f>VLOOKUP(T1374,刊物分数!A:D,3,1)</f>
        <v>一般期刊、公开出版的论文集</v>
      </c>
      <c r="I1374" t="s">
        <v>3655</v>
      </c>
      <c r="J1374" t="str">
        <f t="array" ref="J1374">VLOOKUP(A1374&amp;I1374,IF({1,0},'8.1论文（前端查询） 需要导入-待处理)'!E:E&amp;'8.1论文（前端查询） 需要导入-待处理)'!G:G,'8.1论文（前端查询） 需要导入-待处理)'!I:I),2,)</f>
        <v>2018-09-06 </v>
      </c>
      <c r="K1374" t="str">
        <f t="array" ref="K1374">VLOOKUP(A1374&amp;I1374,IF({1,0},'8.1论文（前端查询） 需要导入-待处理)'!E:E&amp;'8.1论文（前端查询） 需要导入-待处理)'!G:G,'8.1论文（前端查询） 需要导入-待处理)'!H:H),2,)</f>
        <v>0.3</v>
      </c>
      <c r="L1374" t="s">
        <v>27</v>
      </c>
      <c r="M1374" t="s">
        <v>242</v>
      </c>
      <c r="N1374" t="s">
        <v>29</v>
      </c>
      <c r="R1374" t="str">
        <f>CONCATENATE(E1374,"(",VLOOKUP(H1374,刊物分数!C:D,2,)*70%,")")</f>
        <v>lichunyan(14)</v>
      </c>
      <c r="T1374">
        <v>10</v>
      </c>
    </row>
    <row r="1375" hidden="1" spans="1:20">
      <c r="A1375" t="s">
        <v>3657</v>
      </c>
      <c r="B1375" s="9" t="s">
        <v>142</v>
      </c>
      <c r="C1375" t="str">
        <f t="array" ref="C1375">IF(ISNA(VLOOKUP(A1375&amp;I1375&amp;"1",IF({1,0},'8.1论文（前端查询） 需要导入-待处理)'!E:E&amp;'8.1论文（前端查询） 需要导入-待处理)'!G:G&amp;'8.1论文（前端查询） 需要导入-待处理)'!K:K,'8.1论文（前端查询） 需要导入-待处理)'!B:B),2,)),VLOOKUP(A1375,IF({1,0},'8.1论文（前端查询） 需要导入-待处理)'!E:E,'8.1论文（前端查询） 需要导入-待处理)'!B:B),2,),VLOOKUP(A1375&amp;I1375&amp;"1",IF({1,0},'8.1论文（前端查询） 需要导入-待处理)'!E:E&amp;'8.1论文（前端查询） 需要导入-待处理)'!G:G&amp;'8.1论文（前端查询） 需要导入-待处理)'!K:K,'8.1论文（前端查询） 需要导入-待处理)'!B:B),2,))</f>
        <v>王胜</v>
      </c>
      <c r="D1375" t="str">
        <f>VLOOKUP(C1375,[1]Sheet1!$A:$B,2,)</f>
        <v>wangsheng</v>
      </c>
      <c r="E1375" s="1" t="s">
        <v>466</v>
      </c>
      <c r="F1375" t="str">
        <f t="array" ref="F1375">IF(VLOOKUP(A1375&amp;I1375,IF({1,0},'8.1论文（前端查询） 需要导入-待处理)'!E:E&amp;'8.1论文（前端查询） 需要导入-待处理)'!G:G,'8.1论文（前端查询） 需要导入-待处理)'!J:J),2,)="1","独立完成","合作完成")</f>
        <v>合作完成</v>
      </c>
      <c r="G1375" t="str">
        <f t="array" ref="G1375">VLOOKUP(A1375&amp;I1375,IF({1,0},'8.1论文（前端查询） 需要导入-待处理)'!E:E&amp;'8.1论文（前端查询） 需要导入-待处理)'!G:G,'8.1论文（前端查询） 需要导入-待处理)'!A:A),2,)</f>
        <v>2018</v>
      </c>
      <c r="H1375" t="str">
        <f>VLOOKUP(T1375,刊物分数!A:D,3,1)</f>
        <v>一般期刊、公开出版的论文集</v>
      </c>
      <c r="I1375" t="s">
        <v>142</v>
      </c>
      <c r="J1375" t="str">
        <f t="array" ref="J1375">VLOOKUP(A1375&amp;I1375,IF({1,0},'8.1论文（前端查询） 需要导入-待处理)'!E:E&amp;'8.1论文（前端查询） 需要导入-待处理)'!G:G,'8.1论文（前端查询） 需要导入-待处理)'!I:I),2,)</f>
        <v>2018-11-30 </v>
      </c>
      <c r="K1375" t="str">
        <f t="array" ref="K1375">VLOOKUP(A1375&amp;I1375,IF({1,0},'8.1论文（前端查询） 需要导入-待处理)'!E:E&amp;'8.1论文（前端查询） 需要导入-待处理)'!G:G,'8.1论文（前端查询） 需要导入-待处理)'!H:H),2,)</f>
        <v>0.3</v>
      </c>
      <c r="L1375" t="s">
        <v>27</v>
      </c>
      <c r="M1375" t="s">
        <v>2158</v>
      </c>
      <c r="N1375" t="s">
        <v>29</v>
      </c>
      <c r="R1375" t="str">
        <f>CONCATENATE(E1375,"(",VLOOKUP(H1375,刊物分数!C:D,2,)*70%,")")</f>
        <v>wangsheng(14)</v>
      </c>
      <c r="T1375">
        <v>16</v>
      </c>
    </row>
    <row r="1376" hidden="1" spans="1:20">
      <c r="A1376" t="s">
        <v>3659</v>
      </c>
      <c r="B1376" s="9" t="s">
        <v>42</v>
      </c>
      <c r="C1376" t="str">
        <f t="array" ref="C1376">IF(ISNA(VLOOKUP(A1376&amp;I1376&amp;"1",IF({1,0},'8.1论文（前端查询） 需要导入-待处理)'!E:E&amp;'8.1论文（前端查询） 需要导入-待处理)'!G:G&amp;'8.1论文（前端查询） 需要导入-待处理)'!K:K,'8.1论文（前端查询） 需要导入-待处理)'!B:B),2,)),VLOOKUP(A1376,IF({1,0},'8.1论文（前端查询） 需要导入-待处理)'!E:E,'8.1论文（前端查询） 需要导入-待处理)'!B:B),2,),VLOOKUP(A1376&amp;I1376&amp;"1",IF({1,0},'8.1论文（前端查询） 需要导入-待处理)'!E:E&amp;'8.1论文（前端查询） 需要导入-待处理)'!G:G&amp;'8.1论文（前端查询） 需要导入-待处理)'!K:K,'8.1论文（前端查询） 需要导入-待处理)'!B:B),2,))</f>
        <v>李玲</v>
      </c>
      <c r="D1376" t="str">
        <f>VLOOKUP(C1376,[1]Sheet1!$A:$B,2,)</f>
        <v>liling</v>
      </c>
      <c r="E1376" s="1" t="s">
        <v>285</v>
      </c>
      <c r="F1376" t="str">
        <f t="array" ref="F1376">IF(VLOOKUP(A1376&amp;I1376,IF({1,0},'8.1论文（前端查询） 需要导入-待处理)'!E:E&amp;'8.1论文（前端查询） 需要导入-待处理)'!G:G,'8.1论文（前端查询） 需要导入-待处理)'!J:J),2,)="1","独立完成","合作完成")</f>
        <v>独立完成</v>
      </c>
      <c r="G1376" t="str">
        <f t="array" ref="G1376">VLOOKUP(A1376&amp;I1376,IF({1,0},'8.1论文（前端查询） 需要导入-待处理)'!E:E&amp;'8.1论文（前端查询） 需要导入-待处理)'!G:G,'8.1论文（前端查询） 需要导入-待处理)'!A:A),2,)</f>
        <v>2018</v>
      </c>
      <c r="H1376" t="str">
        <f>VLOOKUP(T1376,刊物分数!A:D,3,1)</f>
        <v>一般期刊、公开出版的论文集</v>
      </c>
      <c r="I1376" t="s">
        <v>42</v>
      </c>
      <c r="J1376" t="str">
        <f t="array" ref="J1376">VLOOKUP(A1376&amp;I1376,IF({1,0},'8.1论文（前端查询） 需要导入-待处理)'!E:E&amp;'8.1论文（前端查询） 需要导入-待处理)'!G:G,'8.1论文（前端查询） 需要导入-待处理)'!I:I),2,)</f>
        <v>2018-01-16 </v>
      </c>
      <c r="K1376" t="str">
        <f t="array" ref="K1376">VLOOKUP(A1376&amp;I1376,IF({1,0},'8.1论文（前端查询） 需要导入-待处理)'!E:E&amp;'8.1论文（前端查询） 需要导入-待处理)'!G:G,'8.1论文（前端查询） 需要导入-待处理)'!H:H),2,)</f>
        <v>1</v>
      </c>
      <c r="L1376" t="s">
        <v>27</v>
      </c>
      <c r="M1376" t="s">
        <v>287</v>
      </c>
      <c r="N1376" t="s">
        <v>29</v>
      </c>
      <c r="R1376" t="str">
        <f>CONCATENATE(E1376,"(",VLOOKUP(H1376,刊物分数!C:D,2,)*70%,")")</f>
        <v>liling(14)</v>
      </c>
      <c r="T1376">
        <v>10</v>
      </c>
    </row>
    <row r="1377" hidden="1" spans="1:20">
      <c r="A1377" t="s">
        <v>3661</v>
      </c>
      <c r="B1377" s="9" t="s">
        <v>1884</v>
      </c>
      <c r="C1377" t="str">
        <f t="array" ref="C1377">IF(ISNA(VLOOKUP(A1377&amp;I1377&amp;"1",IF({1,0},'8.1论文（前端查询） 需要导入-待处理)'!E:E&amp;'8.1论文（前端查询） 需要导入-待处理)'!G:G&amp;'8.1论文（前端查询） 需要导入-待处理)'!K:K,'8.1论文（前端查询） 需要导入-待处理)'!B:B),2,)),VLOOKUP(A1377,IF({1,0},'8.1论文（前端查询） 需要导入-待处理)'!E:E,'8.1论文（前端查询） 需要导入-待处理)'!B:B),2,),VLOOKUP(A1377&amp;I1377&amp;"1",IF({1,0},'8.1论文（前端查询） 需要导入-待处理)'!E:E&amp;'8.1论文（前端查询） 需要导入-待处理)'!G:G&amp;'8.1论文（前端查询） 需要导入-待处理)'!K:K,'8.1论文（前端查询） 需要导入-待处理)'!B:B),2,))</f>
        <v>李玲</v>
      </c>
      <c r="D1377" t="str">
        <f>VLOOKUP(C1377,[1]Sheet1!$A:$B,2,)</f>
        <v>liling</v>
      </c>
      <c r="E1377" s="1" t="s">
        <v>285</v>
      </c>
      <c r="F1377" t="str">
        <f t="array" ref="F1377">IF(VLOOKUP(A1377&amp;I1377,IF({1,0},'8.1论文（前端查询） 需要导入-待处理)'!E:E&amp;'8.1论文（前端查询） 需要导入-待处理)'!G:G,'8.1论文（前端查询） 需要导入-待处理)'!J:J),2,)="1","独立完成","合作完成")</f>
        <v>独立完成</v>
      </c>
      <c r="G1377" t="str">
        <f t="array" ref="G1377">VLOOKUP(A1377&amp;I1377,IF({1,0},'8.1论文（前端查询） 需要导入-待处理)'!E:E&amp;'8.1论文（前端查询） 需要导入-待处理)'!G:G,'8.1论文（前端查询） 需要导入-待处理)'!A:A),2,)</f>
        <v>2018</v>
      </c>
      <c r="H1377" t="str">
        <f>VLOOKUP(T1377,刊物分数!A:D,3,1)</f>
        <v>内部刊物</v>
      </c>
      <c r="I1377" t="s">
        <v>1884</v>
      </c>
      <c r="J1377" t="str">
        <f t="array" ref="J1377">VLOOKUP(A1377&amp;I1377,IF({1,0},'8.1论文（前端查询） 需要导入-待处理)'!E:E&amp;'8.1论文（前端查询） 需要导入-待处理)'!G:G,'8.1论文（前端查询） 需要导入-待处理)'!I:I),2,)</f>
        <v>2018-09-11 </v>
      </c>
      <c r="K1377" t="str">
        <f t="array" ref="K1377">VLOOKUP(A1377&amp;I1377,IF({1,0},'8.1论文（前端查询） 需要导入-待处理)'!E:E&amp;'8.1论文（前端查询） 需要导入-待处理)'!G:G,'8.1论文（前端查询） 需要导入-待处理)'!H:H),2,)</f>
        <v>0.4</v>
      </c>
      <c r="L1377" t="s">
        <v>27</v>
      </c>
      <c r="M1377" t="s">
        <v>287</v>
      </c>
      <c r="N1377" t="s">
        <v>29</v>
      </c>
      <c r="R1377" t="str">
        <f>CONCATENATE(E1377,"(",VLOOKUP(H1377,刊物分数!C:D,2,)*70%,")")</f>
        <v>liling(3.5)</v>
      </c>
      <c r="T1377">
        <v>2</v>
      </c>
    </row>
    <row r="1378" hidden="1" spans="1:20">
      <c r="A1378" t="s">
        <v>3661</v>
      </c>
      <c r="B1378" s="9" t="s">
        <v>1348</v>
      </c>
      <c r="C1378" t="str">
        <f t="array" ref="C1378">IF(ISNA(VLOOKUP(A1378&amp;I1378&amp;"1",IF({1,0},'8.1论文（前端查询） 需要导入-待处理)'!E:E&amp;'8.1论文（前端查询） 需要导入-待处理)'!G:G&amp;'8.1论文（前端查询） 需要导入-待处理)'!K:K,'8.1论文（前端查询） 需要导入-待处理)'!B:B),2,)),VLOOKUP(A1378,IF({1,0},'8.1论文（前端查询） 需要导入-待处理)'!E:E,'8.1论文（前端查询） 需要导入-待处理)'!B:B),2,),VLOOKUP(A1378&amp;I1378&amp;"1",IF({1,0},'8.1论文（前端查询） 需要导入-待处理)'!E:E&amp;'8.1论文（前端查询） 需要导入-待处理)'!G:G&amp;'8.1论文（前端查询） 需要导入-待处理)'!K:K,'8.1论文（前端查询） 需要导入-待处理)'!B:B),2,))</f>
        <v>李玲</v>
      </c>
      <c r="D1378" t="str">
        <f>VLOOKUP(C1378,[1]Sheet1!$A:$B,2,)</f>
        <v>liling</v>
      </c>
      <c r="E1378" s="1" t="s">
        <v>285</v>
      </c>
      <c r="F1378" t="str">
        <f t="array" ref="F1378">IF(VLOOKUP(A1378&amp;I1378,IF({1,0},'8.1论文（前端查询） 需要导入-待处理)'!E:E&amp;'8.1论文（前端查询） 需要导入-待处理)'!G:G,'8.1论文（前端查询） 需要导入-待处理)'!J:J),2,)="1","独立完成","合作完成")</f>
        <v>独立完成</v>
      </c>
      <c r="G1378" t="str">
        <f t="array" ref="G1378">VLOOKUP(A1378&amp;I1378,IF({1,0},'8.1论文（前端查询） 需要导入-待处理)'!E:E&amp;'8.1论文（前端查询） 需要导入-待处理)'!G:G,'8.1论文（前端查询） 需要导入-待处理)'!A:A),2,)</f>
        <v>2018</v>
      </c>
      <c r="H1378" t="str">
        <f>VLOOKUP(T1378,刊物分数!A:D,3,1)</f>
        <v>一般期刊、公开出版的论文集</v>
      </c>
      <c r="I1378" t="s">
        <v>1348</v>
      </c>
      <c r="J1378" t="str">
        <f t="array" ref="J1378">VLOOKUP(A1378&amp;I1378,IF({1,0},'8.1论文（前端查询） 需要导入-待处理)'!E:E&amp;'8.1论文（前端查询） 需要导入-待处理)'!G:G,'8.1论文（前端查询） 需要导入-待处理)'!I:I),2,)</f>
        <v>2018-07-11 </v>
      </c>
      <c r="K1378" t="str">
        <f t="array" ref="K1378">VLOOKUP(A1378&amp;I1378,IF({1,0},'8.1论文（前端查询） 需要导入-待处理)'!E:E&amp;'8.1论文（前端查询） 需要导入-待处理)'!G:G,'8.1论文（前端查询） 需要导入-待处理)'!H:H),2,)</f>
        <v>0.5</v>
      </c>
      <c r="L1378" t="s">
        <v>27</v>
      </c>
      <c r="M1378" t="s">
        <v>287</v>
      </c>
      <c r="N1378" t="s">
        <v>29</v>
      </c>
      <c r="R1378" t="str">
        <f>CONCATENATE(E1378,"(",VLOOKUP(H1378,刊物分数!C:D,2,)*70%,")")</f>
        <v>liling(14)</v>
      </c>
      <c r="T1378">
        <v>20</v>
      </c>
    </row>
    <row r="1379" hidden="1" spans="1:20">
      <c r="A1379" t="s">
        <v>3664</v>
      </c>
      <c r="B1379" s="9" t="s">
        <v>3665</v>
      </c>
      <c r="C1379" t="str">
        <f t="array" ref="C1379">IF(ISNA(VLOOKUP(A1379&amp;I1379&amp;"1",IF({1,0},'8.1论文（前端查询） 需要导入-待处理)'!E:E&amp;'8.1论文（前端查询） 需要导入-待处理)'!G:G&amp;'8.1论文（前端查询） 需要导入-待处理)'!K:K,'8.1论文（前端查询） 需要导入-待处理)'!B:B),2,)),VLOOKUP(A1379,IF({1,0},'8.1论文（前端查询） 需要导入-待处理)'!E:E,'8.1论文（前端查询） 需要导入-待处理)'!B:B),2,),VLOOKUP(A1379&amp;I1379&amp;"1",IF({1,0},'8.1论文（前端查询） 需要导入-待处理)'!E:E&amp;'8.1论文（前端查询） 需要导入-待处理)'!G:G&amp;'8.1论文（前端查询） 需要导入-待处理)'!K:K,'8.1论文（前端查询） 需要导入-待处理)'!B:B),2,))</f>
        <v>李万慧</v>
      </c>
      <c r="D1379" t="str">
        <f>VLOOKUP(C1379,[1]Sheet1!$A:$B,2,)</f>
        <v>liwanhui</v>
      </c>
      <c r="E1379" s="1" t="s">
        <v>816</v>
      </c>
      <c r="F1379" t="str">
        <f t="array" ref="F1379">IF(VLOOKUP(A1379&amp;I1379,IF({1,0},'8.1论文（前端查询） 需要导入-待处理)'!E:E&amp;'8.1论文（前端查询） 需要导入-待处理)'!G:G,'8.1论文（前端查询） 需要导入-待处理)'!J:J),2,)="1","独立完成","合作完成")</f>
        <v>独立完成</v>
      </c>
      <c r="G1379" t="str">
        <f t="array" ref="G1379">VLOOKUP(A1379&amp;I1379,IF({1,0},'8.1论文（前端查询） 需要导入-待处理)'!E:E&amp;'8.1论文（前端查询） 需要导入-待处理)'!G:G,'8.1论文（前端查询） 需要导入-待处理)'!A:A),2,)</f>
        <v>2018</v>
      </c>
      <c r="H1379" t="str">
        <f>VLOOKUP(T1379,刊物分数!A:D,3,1)</f>
        <v>一般期刊、公开出版的论文集</v>
      </c>
      <c r="I1379" t="s">
        <v>3665</v>
      </c>
      <c r="J1379" t="str">
        <f t="array" ref="J1379">VLOOKUP(A1379&amp;I1379,IF({1,0},'8.1论文（前端查询） 需要导入-待处理)'!E:E&amp;'8.1论文（前端查询） 需要导入-待处理)'!G:G,'8.1论文（前端查询） 需要导入-待处理)'!I:I),2,)</f>
        <v>2018-09-08 </v>
      </c>
      <c r="K1379" t="str">
        <f t="array" ref="K1379">VLOOKUP(A1379&amp;I1379,IF({1,0},'8.1论文（前端查询） 需要导入-待处理)'!E:E&amp;'8.1论文（前端查询） 需要导入-待处理)'!G:G,'8.1论文（前端查询） 需要导入-待处理)'!H:H),2,)</f>
        <v>1</v>
      </c>
      <c r="L1379" t="s">
        <v>27</v>
      </c>
      <c r="M1379" t="s">
        <v>820</v>
      </c>
      <c r="N1379" t="s">
        <v>29</v>
      </c>
      <c r="R1379" t="str">
        <f>CONCATENATE(E1379,"(",VLOOKUP(H1379,刊物分数!C:D,2,)*70%,")")</f>
        <v>liwanhui(14)</v>
      </c>
      <c r="T1379">
        <v>10</v>
      </c>
    </row>
    <row r="1380" hidden="1" spans="1:20">
      <c r="A1380" t="s">
        <v>3667</v>
      </c>
      <c r="B1380" s="9" t="s">
        <v>3668</v>
      </c>
      <c r="C1380" t="str">
        <f t="array" ref="C1380">IF(ISNA(VLOOKUP(A1380&amp;I1380&amp;"1",IF({1,0},'8.1论文（前端查询） 需要导入-待处理)'!E:E&amp;'8.1论文（前端查询） 需要导入-待处理)'!G:G&amp;'8.1论文（前端查询） 需要导入-待处理)'!K:K,'8.1论文（前端查询） 需要导入-待处理)'!B:B),2,)),VLOOKUP(A1380,IF({1,0},'8.1论文（前端查询） 需要导入-待处理)'!E:E,'8.1论文（前端查询） 需要导入-待处理)'!B:B),2,),VLOOKUP(A1380&amp;I1380&amp;"1",IF({1,0},'8.1论文（前端查询） 需要导入-待处理)'!E:E&amp;'8.1论文（前端查询） 需要导入-待处理)'!G:G&amp;'8.1论文（前端查询） 需要导入-待处理)'!K:K,'8.1论文（前端查询） 需要导入-待处理)'!B:B),2,))</f>
        <v>李佑静</v>
      </c>
      <c r="D1380" t="str">
        <f>VLOOKUP(C1380,[1]Sheet1!$A:$B,2,)</f>
        <v>liyoujing</v>
      </c>
      <c r="E1380" s="1" t="s">
        <v>327</v>
      </c>
      <c r="F1380" t="str">
        <f t="array" ref="F1380">IF(VLOOKUP(A1380&amp;I1380,IF({1,0},'8.1论文（前端查询） 需要导入-待处理)'!E:E&amp;'8.1论文（前端查询） 需要导入-待处理)'!G:G,'8.1论文（前端查询） 需要导入-待处理)'!J:J),2,)="1","独立完成","合作完成")</f>
        <v>合作完成</v>
      </c>
      <c r="G1380" t="str">
        <f t="array" ref="G1380">VLOOKUP(A1380&amp;I1380,IF({1,0},'8.1论文（前端查询） 需要导入-待处理)'!E:E&amp;'8.1论文（前端查询） 需要导入-待处理)'!G:G,'8.1论文（前端查询） 需要导入-待处理)'!A:A),2,)</f>
        <v>2018</v>
      </c>
      <c r="H1380" t="str">
        <f>VLOOKUP(T1380,刊物分数!A:D,3,1)</f>
        <v>一般期刊、公开出版的论文集</v>
      </c>
      <c r="I1380" t="s">
        <v>3668</v>
      </c>
      <c r="J1380" t="str">
        <f t="array" ref="J1380">VLOOKUP(A1380&amp;I1380,IF({1,0},'8.1论文（前端查询） 需要导入-待处理)'!E:E&amp;'8.1论文（前端查询） 需要导入-待处理)'!G:G,'8.1论文（前端查询） 需要导入-待处理)'!I:I),2,)</f>
        <v>2018-02-01 </v>
      </c>
      <c r="K1380" t="str">
        <f t="array" ref="K1380">VLOOKUP(A1380&amp;I1380,IF({1,0},'8.1论文（前端查询） 需要导入-待处理)'!E:E&amp;'8.1论文（前端查询） 需要导入-待处理)'!G:G,'8.1论文（前端查询） 需要导入-待处理)'!H:H),2,)</f>
        <v>1</v>
      </c>
      <c r="L1380" t="s">
        <v>27</v>
      </c>
      <c r="M1380" t="s">
        <v>3670</v>
      </c>
      <c r="N1380" t="s">
        <v>29</v>
      </c>
      <c r="R1380" t="str">
        <f>CONCATENATE(E1380,"(",VLOOKUP(H1380,刊物分数!C:D,2,)*70%,")")</f>
        <v>liyoujing(14)</v>
      </c>
      <c r="T1380">
        <v>6</v>
      </c>
    </row>
    <row r="1381" hidden="1" spans="1:20">
      <c r="A1381" t="s">
        <v>3671</v>
      </c>
      <c r="B1381" s="9" t="s">
        <v>3672</v>
      </c>
      <c r="C1381" t="str">
        <f t="array" ref="C1381">IF(ISNA(VLOOKUP(A1381&amp;I1381&amp;"1",IF({1,0},'8.1论文（前端查询） 需要导入-待处理)'!E:E&amp;'8.1论文（前端查询） 需要导入-待处理)'!G:G&amp;'8.1论文（前端查询） 需要导入-待处理)'!K:K,'8.1论文（前端查询） 需要导入-待处理)'!B:B),2,)),VLOOKUP(A1381,IF({1,0},'8.1论文（前端查询） 需要导入-待处理)'!E:E,'8.1论文（前端查询） 需要导入-待处理)'!B:B),2,),VLOOKUP(A1381&amp;I1381&amp;"1",IF({1,0},'8.1论文（前端查询） 需要导入-待处理)'!E:E&amp;'8.1论文（前端查询） 需要导入-待处理)'!G:G&amp;'8.1论文（前端查询） 需要导入-待处理)'!K:K,'8.1论文（前端查询） 需要导入-待处理)'!B:B),2,))</f>
        <v>李佑静</v>
      </c>
      <c r="D1381" t="str">
        <f>VLOOKUP(C1381,[1]Sheet1!$A:$B,2,)</f>
        <v>liyoujing</v>
      </c>
      <c r="E1381" s="1" t="s">
        <v>327</v>
      </c>
      <c r="F1381" t="str">
        <f t="array" ref="F1381">IF(VLOOKUP(A1381&amp;I1381,IF({1,0},'8.1论文（前端查询） 需要导入-待处理)'!E:E&amp;'8.1论文（前端查询） 需要导入-待处理)'!G:G,'8.1论文（前端查询） 需要导入-待处理)'!J:J),2,)="1","独立完成","合作完成")</f>
        <v>独立完成</v>
      </c>
      <c r="G1381" t="str">
        <f t="array" ref="G1381">VLOOKUP(A1381&amp;I1381,IF({1,0},'8.1论文（前端查询） 需要导入-待处理)'!E:E&amp;'8.1论文（前端查询） 需要导入-待处理)'!G:G,'8.1论文（前端查询） 需要导入-待处理)'!A:A),2,)</f>
        <v>2018</v>
      </c>
      <c r="H1381" t="str">
        <f>VLOOKUP(T1381,刊物分数!A:D,3,1)</f>
        <v>一般期刊、公开出版的论文集</v>
      </c>
      <c r="I1381" t="s">
        <v>3672</v>
      </c>
      <c r="J1381" t="str">
        <f t="array" ref="J1381">VLOOKUP(A1381&amp;I1381,IF({1,0},'8.1论文（前端查询） 需要导入-待处理)'!E:E&amp;'8.1论文（前端查询） 需要导入-待处理)'!G:G,'8.1论文（前端查询） 需要导入-待处理)'!I:I),2,)</f>
        <v>2018-11-01 </v>
      </c>
      <c r="K1381" t="str">
        <f t="array" ref="K1381">VLOOKUP(A1381&amp;I1381,IF({1,0},'8.1论文（前端查询） 需要导入-待处理)'!E:E&amp;'8.1论文（前端查询） 需要导入-待处理)'!G:G,'8.1论文（前端查询） 需要导入-待处理)'!H:H),2,)</f>
        <v>0.5</v>
      </c>
      <c r="L1381" t="s">
        <v>27</v>
      </c>
      <c r="M1381" t="s">
        <v>333</v>
      </c>
      <c r="N1381" t="s">
        <v>29</v>
      </c>
      <c r="R1381" t="str">
        <f>CONCATENATE(E1381,"(",VLOOKUP(H1381,刊物分数!C:D,2,)*70%,")")</f>
        <v>liyoujing(14)</v>
      </c>
      <c r="T1381">
        <v>10</v>
      </c>
    </row>
    <row r="1382" hidden="1" spans="1:20">
      <c r="A1382" t="s">
        <v>3674</v>
      </c>
      <c r="B1382" s="9" t="s">
        <v>1327</v>
      </c>
      <c r="C1382" t="str">
        <f t="array" ref="C1382">IF(ISNA(VLOOKUP(A1382&amp;I1382&amp;"1",IF({1,0},'8.1论文（前端查询） 需要导入-待处理)'!E:E&amp;'8.1论文（前端查询） 需要导入-待处理)'!G:G&amp;'8.1论文（前端查询） 需要导入-待处理)'!K:K,'8.1论文（前端查询） 需要导入-待处理)'!B:B),2,)),VLOOKUP(A1382,IF({1,0},'8.1论文（前端查询） 需要导入-待处理)'!E:E,'8.1论文（前端查询） 需要导入-待处理)'!B:B),2,),VLOOKUP(A1382&amp;I1382&amp;"1",IF({1,0},'8.1论文（前端查询） 需要导入-待处理)'!E:E&amp;'8.1论文（前端查询） 需要导入-待处理)'!G:G&amp;'8.1论文（前端查询） 需要导入-待处理)'!K:K,'8.1论文（前端查询） 需要导入-待处理)'!B:B),2,))</f>
        <v>李佑静</v>
      </c>
      <c r="D1382" t="str">
        <f>VLOOKUP(C1382,[1]Sheet1!$A:$B,2,)</f>
        <v>liyoujing</v>
      </c>
      <c r="E1382" s="1" t="s">
        <v>327</v>
      </c>
      <c r="F1382" t="str">
        <f t="array" ref="F1382">IF(VLOOKUP(A1382&amp;I1382,IF({1,0},'8.1论文（前端查询） 需要导入-待处理)'!E:E&amp;'8.1论文（前端查询） 需要导入-待处理)'!G:G,'8.1论文（前端查询） 需要导入-待处理)'!J:J),2,)="1","独立完成","合作完成")</f>
        <v>独立完成</v>
      </c>
      <c r="G1382" t="str">
        <f t="array" ref="G1382">VLOOKUP(A1382&amp;I1382,IF({1,0},'8.1论文（前端查询） 需要导入-待处理)'!E:E&amp;'8.1论文（前端查询） 需要导入-待处理)'!G:G,'8.1论文（前端查询） 需要导入-待处理)'!A:A),2,)</f>
        <v>2018</v>
      </c>
      <c r="H1382" t="str">
        <f>VLOOKUP(T1382,刊物分数!A:D,3,1)</f>
        <v>一般期刊、公开出版的论文集</v>
      </c>
      <c r="I1382" t="s">
        <v>1327</v>
      </c>
      <c r="J1382" t="str">
        <f t="array" ref="J1382">VLOOKUP(A1382&amp;I1382,IF({1,0},'8.1论文（前端查询） 需要导入-待处理)'!E:E&amp;'8.1论文（前端查询） 需要导入-待处理)'!G:G,'8.1论文（前端查询） 需要导入-待处理)'!I:I),2,)</f>
        <v>2018-12-31 </v>
      </c>
      <c r="K1382" t="str">
        <f t="array" ref="K1382">VLOOKUP(A1382&amp;I1382,IF({1,0},'8.1论文（前端查询） 需要导入-待处理)'!E:E&amp;'8.1论文（前端查询） 需要导入-待处理)'!G:G,'8.1论文（前端查询） 需要导入-待处理)'!H:H),2,)</f>
        <v>1.2</v>
      </c>
      <c r="L1382" t="s">
        <v>27</v>
      </c>
      <c r="M1382" t="s">
        <v>333</v>
      </c>
      <c r="N1382" t="s">
        <v>29</v>
      </c>
      <c r="R1382" t="str">
        <f>CONCATENATE(E1382,"(",VLOOKUP(H1382,刊物分数!C:D,2,)*70%,")")</f>
        <v>liyoujing(14)</v>
      </c>
      <c r="T1382">
        <v>20</v>
      </c>
    </row>
    <row r="1383" hidden="1" spans="1:20">
      <c r="A1383" t="s">
        <v>3676</v>
      </c>
      <c r="B1383" s="9" t="s">
        <v>3677</v>
      </c>
      <c r="C1383" t="str">
        <f t="array" ref="C1383">IF(ISNA(VLOOKUP(A1383&amp;I1383&amp;"1",IF({1,0},'8.1论文（前端查询） 需要导入-待处理)'!E:E&amp;'8.1论文（前端查询） 需要导入-待处理)'!G:G&amp;'8.1论文（前端查询） 需要导入-待处理)'!K:K,'8.1论文（前端查询） 需要导入-待处理)'!B:B),2,)),VLOOKUP(A1383,IF({1,0},'8.1论文（前端查询） 需要导入-待处理)'!E:E,'8.1论文（前端查询） 需要导入-待处理)'!B:B),2,),VLOOKUP(A1383&amp;I1383&amp;"1",IF({1,0},'8.1论文（前端查询） 需要导入-待处理)'!E:E&amp;'8.1论文（前端查询） 需要导入-待处理)'!G:G&amp;'8.1论文（前端查询） 需要导入-待处理)'!K:K,'8.1论文（前端查询） 需要导入-待处理)'!B:B),2,))</f>
        <v>李佑静</v>
      </c>
      <c r="D1383" t="str">
        <f>VLOOKUP(C1383,[1]Sheet1!$A:$B,2,)</f>
        <v>liyoujing</v>
      </c>
      <c r="E1383" s="1" t="s">
        <v>327</v>
      </c>
      <c r="F1383" t="str">
        <f t="array" ref="F1383">IF(VLOOKUP(A1383&amp;I1383,IF({1,0},'8.1论文（前端查询） 需要导入-待处理)'!E:E&amp;'8.1论文（前端查询） 需要导入-待处理)'!G:G,'8.1论文（前端查询） 需要导入-待处理)'!J:J),2,)="1","独立完成","合作完成")</f>
        <v>独立完成</v>
      </c>
      <c r="G1383" t="str">
        <f t="array" ref="G1383">VLOOKUP(A1383&amp;I1383,IF({1,0},'8.1论文（前端查询） 需要导入-待处理)'!E:E&amp;'8.1论文（前端查询） 需要导入-待处理)'!G:G,'8.1论文（前端查询） 需要导入-待处理)'!A:A),2,)</f>
        <v>2018</v>
      </c>
      <c r="H1383" t="str">
        <f>VLOOKUP(T1383,刊物分数!A:D,3,1)</f>
        <v>一般期刊、公开出版的论文集</v>
      </c>
      <c r="I1383" t="s">
        <v>3677</v>
      </c>
      <c r="J1383" t="str">
        <f t="array" ref="J1383">VLOOKUP(A1383&amp;I1383,IF({1,0},'8.1论文（前端查询） 需要导入-待处理)'!E:E&amp;'8.1论文（前端查询） 需要导入-待处理)'!G:G,'8.1论文（前端查询） 需要导入-待处理)'!I:I),2,)</f>
        <v>2018-06-04 </v>
      </c>
      <c r="K1383" t="str">
        <f t="array" ref="K1383">VLOOKUP(A1383&amp;I1383,IF({1,0},'8.1论文（前端查询） 需要导入-待处理)'!E:E&amp;'8.1论文（前端查询） 需要导入-待处理)'!G:G,'8.1论文（前端查询） 需要导入-待处理)'!H:H),2,)</f>
        <v>1</v>
      </c>
      <c r="L1383" t="s">
        <v>27</v>
      </c>
      <c r="M1383" t="s">
        <v>333</v>
      </c>
      <c r="N1383" t="s">
        <v>29</v>
      </c>
      <c r="R1383" t="str">
        <f>CONCATENATE(E1383,"(",VLOOKUP(H1383,刊物分数!C:D,2,)*70%,")")</f>
        <v>liyoujing(14)</v>
      </c>
      <c r="T1383">
        <v>10</v>
      </c>
    </row>
    <row r="1384" hidden="1" spans="1:20">
      <c r="A1384" t="s">
        <v>3679</v>
      </c>
      <c r="B1384" s="9" t="s">
        <v>3680</v>
      </c>
      <c r="C1384" t="str">
        <f t="array" ref="C1384">IF(ISNA(VLOOKUP(A1384&amp;I1384&amp;"1",IF({1,0},'8.1论文（前端查询） 需要导入-待处理)'!E:E&amp;'8.1论文（前端查询） 需要导入-待处理)'!G:G&amp;'8.1论文（前端查询） 需要导入-待处理)'!K:K,'8.1论文（前端查询） 需要导入-待处理)'!B:B),2,)),VLOOKUP(A1384,IF({1,0},'8.1论文（前端查询） 需要导入-待处理)'!E:E,'8.1论文（前端查询） 需要导入-待处理)'!B:B),2,),VLOOKUP(A1384&amp;I1384&amp;"1",IF({1,0},'8.1论文（前端查询） 需要导入-待处理)'!E:E&amp;'8.1论文（前端查询） 需要导入-待处理)'!G:G&amp;'8.1论文（前端查询） 需要导入-待处理)'!K:K,'8.1论文（前端查询） 需要导入-待处理)'!B:B),2,))</f>
        <v>李重华</v>
      </c>
      <c r="D1384" t="str">
        <f>VLOOKUP(C1384,[1]Sheet1!$A:$B,2,)</f>
        <v>lichonghua</v>
      </c>
      <c r="E1384" s="1" t="s">
        <v>353</v>
      </c>
      <c r="F1384" t="str">
        <f t="array" ref="F1384">IF(VLOOKUP(A1384&amp;I1384,IF({1,0},'8.1论文（前端查询） 需要导入-待处理)'!E:E&amp;'8.1论文（前端查询） 需要导入-待处理)'!G:G,'8.1论文（前端查询） 需要导入-待处理)'!J:J),2,)="1","独立完成","合作完成")</f>
        <v>合作完成</v>
      </c>
      <c r="G1384" t="str">
        <f t="array" ref="G1384">VLOOKUP(A1384&amp;I1384,IF({1,0},'8.1论文（前端查询） 需要导入-待处理)'!E:E&amp;'8.1论文（前端查询） 需要导入-待处理)'!G:G,'8.1论文（前端查询） 需要导入-待处理)'!A:A),2,)</f>
        <v>2018</v>
      </c>
      <c r="H1384" t="str">
        <f>VLOOKUP(T1384,刊物分数!A:D,3,1)</f>
        <v>一般期刊、公开出版的论文集</v>
      </c>
      <c r="I1384" t="s">
        <v>3680</v>
      </c>
      <c r="J1384" t="str">
        <f t="array" ref="J1384">VLOOKUP(A1384&amp;I1384,IF({1,0},'8.1论文（前端查询） 需要导入-待处理)'!E:E&amp;'8.1论文（前端查询） 需要导入-待处理)'!G:G,'8.1论文（前端查询） 需要导入-待处理)'!I:I),2,)</f>
        <v>2018-07-15 </v>
      </c>
      <c r="K1384" t="str">
        <f t="array" ref="K1384">VLOOKUP(A1384&amp;I1384,IF({1,0},'8.1论文（前端查询） 需要导入-待处理)'!E:E&amp;'8.1论文（前端查询） 需要导入-待处理)'!G:G,'8.1论文（前端查询） 需要导入-待处理)'!H:H),2,)</f>
        <v>0.9</v>
      </c>
      <c r="L1384" t="s">
        <v>27</v>
      </c>
      <c r="M1384" t="s">
        <v>2592</v>
      </c>
      <c r="N1384" t="s">
        <v>29</v>
      </c>
      <c r="R1384" t="str">
        <f>CONCATENATE(E1384,"(",VLOOKUP(H1384,刊物分数!C:D,2,)*70%,")")</f>
        <v>lichonghua(14)</v>
      </c>
      <c r="T1384">
        <v>6</v>
      </c>
    </row>
    <row r="1385" hidden="1" spans="1:20">
      <c r="A1385" t="s">
        <v>3682</v>
      </c>
      <c r="B1385" s="9" t="s">
        <v>3683</v>
      </c>
      <c r="C1385" t="str">
        <f t="array" ref="C1385">IF(ISNA(VLOOKUP(A1385&amp;I1385&amp;"1",IF({1,0},'8.1论文（前端查询） 需要导入-待处理)'!E:E&amp;'8.1论文（前端查询） 需要导入-待处理)'!G:G&amp;'8.1论文（前端查询） 需要导入-待处理)'!K:K,'8.1论文（前端查询） 需要导入-待处理)'!B:B),2,)),VLOOKUP(A1385,IF({1,0},'8.1论文（前端查询） 需要导入-待处理)'!E:E,'8.1论文（前端查询） 需要导入-待处理)'!B:B),2,),VLOOKUP(A1385&amp;I1385&amp;"1",IF({1,0},'8.1论文（前端查询） 需要导入-待处理)'!E:E&amp;'8.1论文（前端查询） 需要导入-待处理)'!G:G&amp;'8.1论文（前端查询） 需要导入-待处理)'!K:K,'8.1论文（前端查询） 需要导入-待处理)'!B:B),2,))</f>
        <v>李重华</v>
      </c>
      <c r="D1385" t="str">
        <f>VLOOKUP(C1385,[1]Sheet1!$A:$B,2,)</f>
        <v>lichonghua</v>
      </c>
      <c r="E1385" s="1" t="s">
        <v>353</v>
      </c>
      <c r="F1385" t="str">
        <f t="array" ref="F1385">IF(VLOOKUP(A1385&amp;I1385,IF({1,0},'8.1论文（前端查询） 需要导入-待处理)'!E:E&amp;'8.1论文（前端查询） 需要导入-待处理)'!G:G,'8.1论文（前端查询） 需要导入-待处理)'!J:J),2,)="1","独立完成","合作完成")</f>
        <v>独立完成</v>
      </c>
      <c r="G1385" t="str">
        <f t="array" ref="G1385">VLOOKUP(A1385&amp;I1385,IF({1,0},'8.1论文（前端查询） 需要导入-待处理)'!E:E&amp;'8.1论文（前端查询） 需要导入-待处理)'!G:G,'8.1论文（前端查询） 需要导入-待处理)'!A:A),2,)</f>
        <v>2018</v>
      </c>
      <c r="H1385" t="str">
        <f>VLOOKUP(T1385,刊物分数!A:D,3,1)</f>
        <v>一般期刊、公开出版的论文集</v>
      </c>
      <c r="I1385" t="s">
        <v>3683</v>
      </c>
      <c r="J1385" t="str">
        <f t="array" ref="J1385">VLOOKUP(A1385&amp;I1385,IF({1,0},'8.1论文（前端查询） 需要导入-待处理)'!E:E&amp;'8.1论文（前端查询） 需要导入-待处理)'!G:G,'8.1论文（前端查询） 需要导入-待处理)'!I:I),2,)</f>
        <v>2017-10-16 </v>
      </c>
      <c r="K1385" t="str">
        <f t="array" ref="K1385">VLOOKUP(A1385&amp;I1385,IF({1,0},'8.1论文（前端查询） 需要导入-待处理)'!E:E&amp;'8.1论文（前端查询） 需要导入-待处理)'!G:G,'8.1论文（前端查询） 需要导入-待处理)'!H:H),2,)</f>
        <v>0.6</v>
      </c>
      <c r="L1385" t="s">
        <v>27</v>
      </c>
      <c r="M1385" t="s">
        <v>356</v>
      </c>
      <c r="N1385" t="s">
        <v>29</v>
      </c>
      <c r="R1385" t="str">
        <f>CONCATENATE(E1385,"(",VLOOKUP(H1385,刊物分数!C:D,2,)*70%,")")</f>
        <v>lichonghua(14)</v>
      </c>
      <c r="T1385">
        <v>10</v>
      </c>
    </row>
    <row r="1386" hidden="1" spans="1:20">
      <c r="A1386" t="s">
        <v>3685</v>
      </c>
      <c r="B1386" s="9" t="s">
        <v>3686</v>
      </c>
      <c r="C1386" t="str">
        <f t="array" ref="C1386">IF(ISNA(VLOOKUP(A1386&amp;I1386&amp;"1",IF({1,0},'8.1论文（前端查询） 需要导入-待处理)'!E:E&amp;'8.1论文（前端查询） 需要导入-待处理)'!G:G&amp;'8.1论文（前端查询） 需要导入-待处理)'!K:K,'8.1论文（前端查询） 需要导入-待处理)'!B:B),2,)),VLOOKUP(A1386,IF({1,0},'8.1论文（前端查询） 需要导入-待处理)'!E:E,'8.1论文（前端查询） 需要导入-待处理)'!B:B),2,),VLOOKUP(A1386&amp;I1386&amp;"1",IF({1,0},'8.1论文（前端查询） 需要导入-待处理)'!E:E&amp;'8.1论文（前端查询） 需要导入-待处理)'!G:G&amp;'8.1论文（前端查询） 需要导入-待处理)'!K:K,'8.1论文（前端查询） 需要导入-待处理)'!B:B),2,))</f>
        <v>李重华</v>
      </c>
      <c r="D1386" t="str">
        <f>VLOOKUP(C1386,[1]Sheet1!$A:$B,2,)</f>
        <v>lichonghua</v>
      </c>
      <c r="E1386" s="1" t="s">
        <v>353</v>
      </c>
      <c r="F1386" t="str">
        <f t="array" ref="F1386">IF(VLOOKUP(A1386&amp;I1386,IF({1,0},'8.1论文（前端查询） 需要导入-待处理)'!E:E&amp;'8.1论文（前端查询） 需要导入-待处理)'!G:G,'8.1论文（前端查询） 需要导入-待处理)'!J:J),2,)="1","独立完成","合作完成")</f>
        <v>合作完成</v>
      </c>
      <c r="G1386" t="str">
        <f t="array" ref="G1386">VLOOKUP(A1386&amp;I1386,IF({1,0},'8.1论文（前端查询） 需要导入-待处理)'!E:E&amp;'8.1论文（前端查询） 需要导入-待处理)'!G:G,'8.1论文（前端查询） 需要导入-待处理)'!A:A),2,)</f>
        <v>2018</v>
      </c>
      <c r="H1386" t="str">
        <f>VLOOKUP(T1386,刊物分数!A:D,3,1)</f>
        <v>一般期刊、公开出版的论文集</v>
      </c>
      <c r="I1386" t="s">
        <v>3686</v>
      </c>
      <c r="J1386" t="str">
        <f t="array" ref="J1386">VLOOKUP(A1386&amp;I1386,IF({1,0},'8.1论文（前端查询） 需要导入-待处理)'!E:E&amp;'8.1论文（前端查询） 需要导入-待处理)'!G:G,'8.1论文（前端查询） 需要导入-待处理)'!I:I),2,)</f>
        <v>2017-12-31 </v>
      </c>
      <c r="K1386" t="str">
        <f t="array" ref="K1386">VLOOKUP(A1386&amp;I1386,IF({1,0},'8.1论文（前端查询） 需要导入-待处理)'!E:E&amp;'8.1论文（前端查询） 需要导入-待处理)'!G:G,'8.1论文（前端查询） 需要导入-待处理)'!H:H),2,)</f>
        <v>0.7</v>
      </c>
      <c r="L1386" t="s">
        <v>27</v>
      </c>
      <c r="M1386" t="s">
        <v>2592</v>
      </c>
      <c r="N1386" t="s">
        <v>29</v>
      </c>
      <c r="R1386" t="str">
        <f>CONCATENATE(E1386,"(",VLOOKUP(H1386,刊物分数!C:D,2,)*70%,")")</f>
        <v>lichonghua(14)</v>
      </c>
      <c r="T1386">
        <v>6</v>
      </c>
    </row>
    <row r="1387" hidden="1" spans="1:20">
      <c r="A1387" t="s">
        <v>3688</v>
      </c>
      <c r="B1387" s="9" t="s">
        <v>1327</v>
      </c>
      <c r="C1387" t="str">
        <f t="array" ref="C1387">IF(ISNA(VLOOKUP(A1387&amp;I1387&amp;"1",IF({1,0},'8.1论文（前端查询） 需要导入-待处理)'!E:E&amp;'8.1论文（前端查询） 需要导入-待处理)'!G:G&amp;'8.1论文（前端查询） 需要导入-待处理)'!K:K,'8.1论文（前端查询） 需要导入-待处理)'!B:B),2,)),VLOOKUP(A1387,IF({1,0},'8.1论文（前端查询） 需要导入-待处理)'!E:E,'8.1论文（前端查询） 需要导入-待处理)'!B:B),2,),VLOOKUP(A1387&amp;I1387&amp;"1",IF({1,0},'8.1论文（前端查询） 需要导入-待处理)'!E:E&amp;'8.1论文（前端查询） 需要导入-待处理)'!G:G&amp;'8.1论文（前端查询） 需要导入-待处理)'!K:K,'8.1论文（前端查询） 需要导入-待处理)'!B:B),2,))</f>
        <v>李钰</v>
      </c>
      <c r="D1387" t="str">
        <f>VLOOKUP(C1387,[1]Sheet1!$A:$B,2,)</f>
        <v>liyuu</v>
      </c>
      <c r="E1387" s="1" t="s">
        <v>2243</v>
      </c>
      <c r="F1387" t="str">
        <f t="array" ref="F1387">IF(VLOOKUP(A1387&amp;I1387,IF({1,0},'8.1论文（前端查询） 需要导入-待处理)'!E:E&amp;'8.1论文（前端查询） 需要导入-待处理)'!G:G,'8.1论文（前端查询） 需要导入-待处理)'!J:J),2,)="1","独立完成","合作完成")</f>
        <v>独立完成</v>
      </c>
      <c r="G1387" t="str">
        <f t="array" ref="G1387">VLOOKUP(A1387&amp;I1387,IF({1,0},'8.1论文（前端查询） 需要导入-待处理)'!E:E&amp;'8.1论文（前端查询） 需要导入-待处理)'!G:G,'8.1论文（前端查询） 需要导入-待处理)'!A:A),2,)</f>
        <v>2018</v>
      </c>
      <c r="H1387" t="str">
        <f>VLOOKUP(T1387,刊物分数!A:D,3,1)</f>
        <v>一般期刊、公开出版的论文集</v>
      </c>
      <c r="I1387" t="s">
        <v>1327</v>
      </c>
      <c r="J1387" t="str">
        <f t="array" ref="J1387">VLOOKUP(A1387&amp;I1387,IF({1,0},'8.1论文（前端查询） 需要导入-待处理)'!E:E&amp;'8.1论文（前端查询） 需要导入-待处理)'!G:G,'8.1论文（前端查询） 需要导入-待处理)'!I:I),2,)</f>
        <v>2018-07-20 </v>
      </c>
      <c r="K1387" t="str">
        <f t="array" ref="K1387">VLOOKUP(A1387&amp;I1387,IF({1,0},'8.1论文（前端查询） 需要导入-待处理)'!E:E&amp;'8.1论文（前端查询） 需要导入-待处理)'!G:G,'8.1论文（前端查询） 需要导入-待处理)'!H:H),2,)</f>
        <v>1</v>
      </c>
      <c r="L1387" t="s">
        <v>27</v>
      </c>
      <c r="M1387" t="s">
        <v>3690</v>
      </c>
      <c r="N1387" t="s">
        <v>29</v>
      </c>
      <c r="R1387" t="str">
        <f>CONCATENATE(E1387,"(",VLOOKUP(H1387,刊物分数!C:D,2,)*70%,")")</f>
        <v>liyu(14)</v>
      </c>
      <c r="T1387">
        <v>20</v>
      </c>
    </row>
    <row r="1388" hidden="1" spans="1:20">
      <c r="A1388" t="s">
        <v>3692</v>
      </c>
      <c r="B1388" s="9" t="s">
        <v>3693</v>
      </c>
      <c r="C1388" t="str">
        <f t="array" ref="C1388">IF(ISNA(VLOOKUP(A1388&amp;I1388&amp;"1",IF({1,0},'8.1论文（前端查询） 需要导入-待处理)'!E:E&amp;'8.1论文（前端查询） 需要导入-待处理)'!G:G&amp;'8.1论文（前端查询） 需要导入-待处理)'!K:K,'8.1论文（前端查询） 需要导入-待处理)'!B:B),2,)),VLOOKUP(A1388,IF({1,0},'8.1论文（前端查询） 需要导入-待处理)'!E:E,'8.1论文（前端查询） 需要导入-待处理)'!B:B),2,),VLOOKUP(A1388&amp;I1388&amp;"1",IF({1,0},'8.1论文（前端查询） 需要导入-待处理)'!E:E&amp;'8.1论文（前端查询） 需要导入-待处理)'!G:G&amp;'8.1论文（前端查询） 需要导入-待处理)'!K:K,'8.1论文（前端查询） 需要导入-待处理)'!B:B),2,))</f>
        <v>廖杉杉</v>
      </c>
      <c r="D1388" t="str">
        <f>VLOOKUP(C1388,[1]Sheet1!$A:$B,2,)</f>
        <v>liaoshanshan</v>
      </c>
      <c r="E1388" s="1" t="s">
        <v>1596</v>
      </c>
      <c r="F1388" t="str">
        <f t="array" ref="F1388">IF(VLOOKUP(A1388&amp;I1388,IF({1,0},'8.1论文（前端查询） 需要导入-待处理)'!E:E&amp;'8.1论文（前端查询） 需要导入-待处理)'!G:G,'8.1论文（前端查询） 需要导入-待处理)'!J:J),2,)="1","独立完成","合作完成")</f>
        <v>合作完成</v>
      </c>
      <c r="G1388" t="str">
        <f t="array" ref="G1388">VLOOKUP(A1388&amp;I1388,IF({1,0},'8.1论文（前端查询） 需要导入-待处理)'!E:E&amp;'8.1论文（前端查询） 需要导入-待处理)'!G:G,'8.1论文（前端查询） 需要导入-待处理)'!A:A),2,)</f>
        <v>2018</v>
      </c>
      <c r="H1388" t="str">
        <f>VLOOKUP(T1388,刊物分数!A:D,3,1)</f>
        <v>一般期刊、公开出版的论文集</v>
      </c>
      <c r="I1388" t="s">
        <v>3693</v>
      </c>
      <c r="J1388" t="str">
        <f t="array" ref="J1388">VLOOKUP(A1388&amp;I1388,IF({1,0},'8.1论文（前端查询） 需要导入-待处理)'!E:E&amp;'8.1论文（前端查询） 需要导入-待处理)'!G:G,'8.1论文（前端查询） 需要导入-待处理)'!I:I),2,)</f>
        <v>2018-04-15 </v>
      </c>
      <c r="K1388" t="str">
        <f t="array" ref="K1388">VLOOKUP(A1388&amp;I1388,IF({1,0},'8.1论文（前端查询） 需要导入-待处理)'!E:E&amp;'8.1论文（前端查询） 需要导入-待处理)'!G:G,'8.1论文（前端查询） 需要导入-待处理)'!H:H),2,)</f>
        <v>1.5</v>
      </c>
      <c r="L1388" t="s">
        <v>27</v>
      </c>
      <c r="M1388" t="s">
        <v>1599</v>
      </c>
      <c r="N1388" t="s">
        <v>29</v>
      </c>
      <c r="R1388" t="str">
        <f>CONCATENATE(E1388,"(",VLOOKUP(H1388,刊物分数!C:D,2,)*70%,")")</f>
        <v>liaoshanshan(14)</v>
      </c>
      <c r="T1388">
        <v>12</v>
      </c>
    </row>
    <row r="1389" hidden="1" spans="1:20">
      <c r="A1389" t="s">
        <v>3694</v>
      </c>
      <c r="B1389" s="9" t="s">
        <v>3695</v>
      </c>
      <c r="C1389" t="str">
        <f t="array" ref="C1389">IF(ISNA(VLOOKUP(A1389&amp;I1389&amp;"1",IF({1,0},'8.1论文（前端查询） 需要导入-待处理)'!E:E&amp;'8.1论文（前端查询） 需要导入-待处理)'!G:G&amp;'8.1论文（前端查询） 需要导入-待处理)'!K:K,'8.1论文（前端查询） 需要导入-待处理)'!B:B),2,)),VLOOKUP(A1389,IF({1,0},'8.1论文（前端查询） 需要导入-待处理)'!E:E,'8.1论文（前端查询） 需要导入-待处理)'!B:B),2,),VLOOKUP(A1389&amp;I1389&amp;"1",IF({1,0},'8.1论文（前端查询） 需要导入-待处理)'!E:E&amp;'8.1论文（前端查询） 需要导入-待处理)'!G:G&amp;'8.1论文（前端查询） 需要导入-待处理)'!K:K,'8.1论文（前端查询） 需要导入-待处理)'!B:B),2,))</f>
        <v>廖杉杉</v>
      </c>
      <c r="D1389" t="str">
        <f>VLOOKUP(C1389,[1]Sheet1!$A:$B,2,)</f>
        <v>liaoshanshan</v>
      </c>
      <c r="E1389" s="1" t="s">
        <v>1596</v>
      </c>
      <c r="F1389" t="str">
        <f t="array" ref="F1389">IF(VLOOKUP(A1389&amp;I1389,IF({1,0},'8.1论文（前端查询） 需要导入-待处理)'!E:E&amp;'8.1论文（前端查询） 需要导入-待处理)'!G:G,'8.1论文（前端查询） 需要导入-待处理)'!J:J),2,)="1","独立完成","合作完成")</f>
        <v>合作完成</v>
      </c>
      <c r="G1389" t="str">
        <f t="array" ref="G1389">VLOOKUP(A1389&amp;I1389,IF({1,0},'8.1论文（前端查询） 需要导入-待处理)'!E:E&amp;'8.1论文（前端查询） 需要导入-待处理)'!G:G,'8.1论文（前端查询） 需要导入-待处理)'!A:A),2,)</f>
        <v>2018</v>
      </c>
      <c r="H1389" t="str">
        <f>VLOOKUP(T1389,刊物分数!A:D,3,1)</f>
        <v>一般期刊、公开出版的论文集</v>
      </c>
      <c r="I1389" t="s">
        <v>3695</v>
      </c>
      <c r="J1389" t="str">
        <f t="array" ref="J1389">VLOOKUP(A1389&amp;I1389,IF({1,0},'8.1论文（前端查询） 需要导入-待处理)'!E:E&amp;'8.1论文（前端查询） 需要导入-待处理)'!G:G,'8.1论文（前端查询） 需要导入-待处理)'!I:I),2,)</f>
        <v>2018-05-20 </v>
      </c>
      <c r="K1389" t="str">
        <f t="array" ref="K1389">VLOOKUP(A1389&amp;I1389,IF({1,0},'8.1论文（前端查询） 需要导入-待处理)'!E:E&amp;'8.1论文（前端查询） 需要导入-待处理)'!G:G,'8.1论文（前端查询） 需要导入-待处理)'!H:H),2,)</f>
        <v>1.3</v>
      </c>
      <c r="L1389" t="s">
        <v>27</v>
      </c>
      <c r="M1389" t="s">
        <v>1599</v>
      </c>
      <c r="N1389" t="s">
        <v>29</v>
      </c>
      <c r="R1389" t="str">
        <f>CONCATENATE(E1389,"(",VLOOKUP(H1389,刊物分数!C:D,2,)*70%,")")</f>
        <v>liaoshanshan(14)</v>
      </c>
      <c r="T1389">
        <v>12</v>
      </c>
    </row>
    <row r="1390" hidden="1" spans="1:20">
      <c r="A1390" t="s">
        <v>3697</v>
      </c>
      <c r="B1390" s="9" t="s">
        <v>42</v>
      </c>
      <c r="C1390" t="str">
        <f t="array" ref="C1390">IF(ISNA(VLOOKUP(A1390&amp;I1390&amp;"1",IF({1,0},'8.1论文（前端查询） 需要导入-待处理)'!E:E&amp;'8.1论文（前端查询） 需要导入-待处理)'!G:G&amp;'8.1论文（前端查询） 需要导入-待处理)'!K:K,'8.1论文（前端查询） 需要导入-待处理)'!B:B),2,)),VLOOKUP(A1390,IF({1,0},'8.1论文（前端查询） 需要导入-待处理)'!E:E,'8.1论文（前端查询） 需要导入-待处理)'!B:B),2,),VLOOKUP(A1390&amp;I1390&amp;"1",IF({1,0},'8.1论文（前端查询） 需要导入-待处理)'!E:E&amp;'8.1论文（前端查询） 需要导入-待处理)'!G:G&amp;'8.1论文（前端查询） 需要导入-待处理)'!K:K,'8.1论文（前端查询） 需要导入-待处理)'!B:B),2,))</f>
        <v>廖玉姣</v>
      </c>
      <c r="D1390" t="str">
        <f>VLOOKUP(C1390,[1]Sheet1!$A:$B,2,)</f>
        <v>liaoyujiao</v>
      </c>
      <c r="E1390" s="1" t="s">
        <v>363</v>
      </c>
      <c r="F1390" t="str">
        <f t="array" ref="F1390">IF(VLOOKUP(A1390&amp;I1390,IF({1,0},'8.1论文（前端查询） 需要导入-待处理)'!E:E&amp;'8.1论文（前端查询） 需要导入-待处理)'!G:G,'8.1论文（前端查询） 需要导入-待处理)'!J:J),2,)="1","独立完成","合作完成")</f>
        <v>独立完成</v>
      </c>
      <c r="G1390" t="str">
        <f t="array" ref="G1390">VLOOKUP(A1390&amp;I1390,IF({1,0},'8.1论文（前端查询） 需要导入-待处理)'!E:E&amp;'8.1论文（前端查询） 需要导入-待处理)'!G:G,'8.1论文（前端查询） 需要导入-待处理)'!A:A),2,)</f>
        <v>2018</v>
      </c>
      <c r="H1390" t="str">
        <f>VLOOKUP(T1390,刊物分数!A:D,3,1)</f>
        <v>一般期刊、公开出版的论文集</v>
      </c>
      <c r="I1390" t="s">
        <v>42</v>
      </c>
      <c r="J1390" t="str">
        <f t="array" ref="J1390">VLOOKUP(A1390&amp;I1390,IF({1,0},'8.1论文（前端查询） 需要导入-待处理)'!E:E&amp;'8.1论文（前端查询） 需要导入-待处理)'!G:G,'8.1论文（前端查询） 需要导入-待处理)'!I:I),2,)</f>
        <v>2018-02-08 </v>
      </c>
      <c r="K1390" t="str">
        <f t="array" ref="K1390">VLOOKUP(A1390&amp;I1390,IF({1,0},'8.1论文（前端查询） 需要导入-待处理)'!E:E&amp;'8.1论文（前端查询） 需要导入-待处理)'!G:G,'8.1论文（前端查询） 需要导入-待处理)'!H:H),2,)</f>
        <v>1</v>
      </c>
      <c r="L1390" t="s">
        <v>27</v>
      </c>
      <c r="M1390" t="s">
        <v>849</v>
      </c>
      <c r="N1390" t="s">
        <v>29</v>
      </c>
      <c r="R1390" t="str">
        <f>CONCATENATE(E1390,"(",VLOOKUP(H1390,刊物分数!C:D,2,)*70%,")")</f>
        <v>liaoyujiao(14)</v>
      </c>
      <c r="T1390">
        <v>10</v>
      </c>
    </row>
    <row r="1391" hidden="1" spans="1:20">
      <c r="A1391" t="s">
        <v>3699</v>
      </c>
      <c r="B1391" s="9" t="s">
        <v>3700</v>
      </c>
      <c r="C1391" t="str">
        <f t="array" ref="C1391">IF(ISNA(VLOOKUP(A1391&amp;I1391&amp;"1",IF({1,0},'8.1论文（前端查询） 需要导入-待处理)'!E:E&amp;'8.1论文（前端查询） 需要导入-待处理)'!G:G&amp;'8.1论文（前端查询） 需要导入-待处理)'!K:K,'8.1论文（前端查询） 需要导入-待处理)'!B:B),2,)),VLOOKUP(A1391,IF({1,0},'8.1论文（前端查询） 需要导入-待处理)'!E:E,'8.1论文（前端查询） 需要导入-待处理)'!B:B),2,),VLOOKUP(A1391&amp;I1391&amp;"1",IF({1,0},'8.1论文（前端查询） 需要导入-待处理)'!E:E&amp;'8.1论文（前端查询） 需要导入-待处理)'!G:G&amp;'8.1论文（前端查询） 需要导入-待处理)'!K:K,'8.1论文（前端查询） 需要导入-待处理)'!B:B),2,))</f>
        <v>廖玉姣</v>
      </c>
      <c r="D1391" t="str">
        <f>VLOOKUP(C1391,[1]Sheet1!$A:$B,2,)</f>
        <v>liaoyujiao</v>
      </c>
      <c r="E1391" s="1" t="s">
        <v>363</v>
      </c>
      <c r="F1391" t="str">
        <f t="array" ref="F1391">IF(VLOOKUP(A1391&amp;I1391,IF({1,0},'8.1论文（前端查询） 需要导入-待处理)'!E:E&amp;'8.1论文（前端查询） 需要导入-待处理)'!G:G,'8.1论文（前端查询） 需要导入-待处理)'!J:J),2,)="1","独立完成","合作完成")</f>
        <v>独立完成</v>
      </c>
      <c r="G1391" t="str">
        <f t="array" ref="G1391">VLOOKUP(A1391&amp;I1391,IF({1,0},'8.1论文（前端查询） 需要导入-待处理)'!E:E&amp;'8.1论文（前端查询） 需要导入-待处理)'!G:G,'8.1论文（前端查询） 需要导入-待处理)'!A:A),2,)</f>
        <v>2018</v>
      </c>
      <c r="H1391" t="str">
        <f>VLOOKUP(T1391,刊物分数!A:D,3,1)</f>
        <v>一般期刊、公开出版的论文集</v>
      </c>
      <c r="I1391" t="s">
        <v>3700</v>
      </c>
      <c r="J1391" t="str">
        <f t="array" ref="J1391">VLOOKUP(A1391&amp;I1391,IF({1,0},'8.1论文（前端查询） 需要导入-待处理)'!E:E&amp;'8.1论文（前端查询） 需要导入-待处理)'!G:G,'8.1论文（前端查询） 需要导入-待处理)'!I:I),2,)</f>
        <v>2018-05-22 </v>
      </c>
      <c r="K1391" t="str">
        <f t="array" ref="K1391">VLOOKUP(A1391&amp;I1391,IF({1,0},'8.1论文（前端查询） 需要导入-待处理)'!E:E&amp;'8.1论文（前端查询） 需要导入-待处理)'!G:G,'8.1论文（前端查询） 需要导入-待处理)'!H:H),2,)</f>
        <v>1</v>
      </c>
      <c r="L1391" t="s">
        <v>27</v>
      </c>
      <c r="M1391" t="s">
        <v>849</v>
      </c>
      <c r="N1391" t="s">
        <v>29</v>
      </c>
      <c r="R1391" t="str">
        <f>CONCATENATE(E1391,"(",VLOOKUP(H1391,刊物分数!C:D,2,)*70%,")")</f>
        <v>liaoyujiao(14)</v>
      </c>
      <c r="T1391">
        <v>10</v>
      </c>
    </row>
    <row r="1392" hidden="1" spans="1:20">
      <c r="A1392" t="s">
        <v>3702</v>
      </c>
      <c r="B1392" s="9" t="s">
        <v>3297</v>
      </c>
      <c r="C1392" t="str">
        <f t="array" ref="C1392">IF(ISNA(VLOOKUP(A1392&amp;I1392&amp;"1",IF({1,0},'8.1论文（前端查询） 需要导入-待处理)'!E:E&amp;'8.1论文（前端查询） 需要导入-待处理)'!G:G&amp;'8.1论文（前端查询） 需要导入-待处理)'!K:K,'8.1论文（前端查询） 需要导入-待处理)'!B:B),2,)),VLOOKUP(A1392,IF({1,0},'8.1论文（前端查询） 需要导入-待处理)'!E:E,'8.1论文（前端查询） 需要导入-待处理)'!B:B),2,),VLOOKUP(A1392&amp;I1392&amp;"1",IF({1,0},'8.1论文（前端查询） 需要导入-待处理)'!E:E&amp;'8.1论文（前端查询） 需要导入-待处理)'!G:G&amp;'8.1论文（前端查询） 需要导入-待处理)'!K:K,'8.1论文（前端查询） 需要导入-待处理)'!B:B),2,))</f>
        <v>廖玉姣</v>
      </c>
      <c r="D1392" t="str">
        <f>VLOOKUP(C1392,[1]Sheet1!$A:$B,2,)</f>
        <v>liaoyujiao</v>
      </c>
      <c r="E1392" s="1" t="s">
        <v>363</v>
      </c>
      <c r="F1392" t="str">
        <f t="array" ref="F1392">IF(VLOOKUP(A1392&amp;I1392,IF({1,0},'8.1论文（前端查询） 需要导入-待处理)'!E:E&amp;'8.1论文（前端查询） 需要导入-待处理)'!G:G,'8.1论文（前端查询） 需要导入-待处理)'!J:J),2,)="1","独立完成","合作完成")</f>
        <v>独立完成</v>
      </c>
      <c r="G1392" t="str">
        <f t="array" ref="G1392">VLOOKUP(A1392&amp;I1392,IF({1,0},'8.1论文（前端查询） 需要导入-待处理)'!E:E&amp;'8.1论文（前端查询） 需要导入-待处理)'!G:G,'8.1论文（前端查询） 需要导入-待处理)'!A:A),2,)</f>
        <v>2018</v>
      </c>
      <c r="H1392" t="str">
        <f>VLOOKUP(T1392,刊物分数!A:D,3,1)</f>
        <v>一般期刊、公开出版的论文集</v>
      </c>
      <c r="I1392" t="s">
        <v>3297</v>
      </c>
      <c r="J1392" t="str">
        <f t="array" ref="J1392">VLOOKUP(A1392&amp;I1392,IF({1,0},'8.1论文（前端查询） 需要导入-待处理)'!E:E&amp;'8.1论文（前端查询） 需要导入-待处理)'!G:G,'8.1论文（前端查询） 需要导入-待处理)'!I:I),2,)</f>
        <v>2018-05-30 </v>
      </c>
      <c r="K1392" t="str">
        <f t="array" ref="K1392">VLOOKUP(A1392&amp;I1392,IF({1,0},'8.1论文（前端查询） 需要导入-待处理)'!E:E&amp;'8.1论文（前端查询） 需要导入-待处理)'!G:G,'8.1论文（前端查询） 需要导入-待处理)'!H:H),2,)</f>
        <v>0.6</v>
      </c>
      <c r="L1392" t="s">
        <v>27</v>
      </c>
      <c r="M1392" t="s">
        <v>849</v>
      </c>
      <c r="N1392" t="s">
        <v>29</v>
      </c>
      <c r="R1392" t="str">
        <f>CONCATENATE(E1392,"(",VLOOKUP(H1392,刊物分数!C:D,2,)*70%,")")</f>
        <v>liaoyujiao(14)</v>
      </c>
      <c r="T1392">
        <v>10</v>
      </c>
    </row>
    <row r="1393" hidden="1" spans="1:20">
      <c r="A1393" t="s">
        <v>3704</v>
      </c>
      <c r="B1393" s="9" t="s">
        <v>315</v>
      </c>
      <c r="C1393" t="str">
        <f t="array" ref="C1393">IF(ISNA(VLOOKUP(A1393&amp;I1393&amp;"1",IF({1,0},'8.1论文（前端查询） 需要导入-待处理)'!E:E&amp;'8.1论文（前端查询） 需要导入-待处理)'!G:G&amp;'8.1论文（前端查询） 需要导入-待处理)'!K:K,'8.1论文（前端查询） 需要导入-待处理)'!B:B),2,)),VLOOKUP(A1393,IF({1,0},'8.1论文（前端查询） 需要导入-待处理)'!E:E,'8.1论文（前端查询） 需要导入-待处理)'!B:B),2,),VLOOKUP(A1393&amp;I1393&amp;"1",IF({1,0},'8.1论文（前端查询） 需要导入-待处理)'!E:E&amp;'8.1论文（前端查询） 需要导入-待处理)'!G:G&amp;'8.1论文（前端查询） 需要导入-待处理)'!K:K,'8.1论文（前端查询） 需要导入-待处理)'!B:B),2,))</f>
        <v>廖玉姣</v>
      </c>
      <c r="D1393" t="str">
        <f>VLOOKUP(C1393,[1]Sheet1!$A:$B,2,)</f>
        <v>liaoyujiao</v>
      </c>
      <c r="E1393" s="1" t="s">
        <v>363</v>
      </c>
      <c r="F1393" t="str">
        <f t="array" ref="F1393">IF(VLOOKUP(A1393&amp;I1393,IF({1,0},'8.1论文（前端查询） 需要导入-待处理)'!E:E&amp;'8.1论文（前端查询） 需要导入-待处理)'!G:G,'8.1论文（前端查询） 需要导入-待处理)'!J:J),2,)="1","独立完成","合作完成")</f>
        <v>独立完成</v>
      </c>
      <c r="G1393" t="str">
        <f t="array" ref="G1393">VLOOKUP(A1393&amp;I1393,IF({1,0},'8.1论文（前端查询） 需要导入-待处理)'!E:E&amp;'8.1论文（前端查询） 需要导入-待处理)'!G:G,'8.1论文（前端查询） 需要导入-待处理)'!A:A),2,)</f>
        <v>2018</v>
      </c>
      <c r="H1393" t="str">
        <f>VLOOKUP(T1393,刊物分数!A:D,3,1)</f>
        <v>一般期刊、公开出版的论文集</v>
      </c>
      <c r="I1393" t="s">
        <v>315</v>
      </c>
      <c r="J1393" t="str">
        <f t="array" ref="J1393">VLOOKUP(A1393&amp;I1393,IF({1,0},'8.1论文（前端查询） 需要导入-待处理)'!E:E&amp;'8.1论文（前端查询） 需要导入-待处理)'!G:G,'8.1论文（前端查询） 需要导入-待处理)'!I:I),2,)</f>
        <v>2018-09-13 </v>
      </c>
      <c r="K1393" t="str">
        <f t="array" ref="K1393">VLOOKUP(A1393&amp;I1393,IF({1,0},'8.1论文（前端查询） 需要导入-待处理)'!E:E&amp;'8.1论文（前端查询） 需要导入-待处理)'!G:G,'8.1论文（前端查询） 需要导入-待处理)'!H:H),2,)</f>
        <v>1</v>
      </c>
      <c r="L1393" t="s">
        <v>27</v>
      </c>
      <c r="M1393" t="s">
        <v>849</v>
      </c>
      <c r="N1393" t="s">
        <v>29</v>
      </c>
      <c r="R1393" t="str">
        <f>CONCATENATE(E1393,"(",VLOOKUP(H1393,刊物分数!C:D,2,)*70%,")")</f>
        <v>liaoyujiao(14)</v>
      </c>
      <c r="T1393">
        <v>10</v>
      </c>
    </row>
    <row r="1394" hidden="1" spans="1:20">
      <c r="A1394" t="s">
        <v>3706</v>
      </c>
      <c r="B1394" s="9" t="s">
        <v>315</v>
      </c>
      <c r="C1394" t="str">
        <f t="array" ref="C1394">IF(ISNA(VLOOKUP(A1394&amp;I1394&amp;"1",IF({1,0},'8.1论文（前端查询） 需要导入-待处理)'!E:E&amp;'8.1论文（前端查询） 需要导入-待处理)'!G:G&amp;'8.1论文（前端查询） 需要导入-待处理)'!K:K,'8.1论文（前端查询） 需要导入-待处理)'!B:B),2,)),VLOOKUP(A1394,IF({1,0},'8.1论文（前端查询） 需要导入-待处理)'!E:E,'8.1论文（前端查询） 需要导入-待处理)'!B:B),2,),VLOOKUP(A1394&amp;I1394&amp;"1",IF({1,0},'8.1论文（前端查询） 需要导入-待处理)'!E:E&amp;'8.1论文（前端查询） 需要导入-待处理)'!G:G&amp;'8.1论文（前端查询） 需要导入-待处理)'!K:K,'8.1论文（前端查询） 需要导入-待处理)'!B:B),2,))</f>
        <v>廖玉姣</v>
      </c>
      <c r="D1394" t="str">
        <f>VLOOKUP(C1394,[1]Sheet1!$A:$B,2,)</f>
        <v>liaoyujiao</v>
      </c>
      <c r="E1394" s="1" t="s">
        <v>363</v>
      </c>
      <c r="F1394" t="str">
        <f t="array" ref="F1394">IF(VLOOKUP(A1394&amp;I1394,IF({1,0},'8.1论文（前端查询） 需要导入-待处理)'!E:E&amp;'8.1论文（前端查询） 需要导入-待处理)'!G:G,'8.1论文（前端查询） 需要导入-待处理)'!J:J),2,)="1","独立完成","合作完成")</f>
        <v>独立完成</v>
      </c>
      <c r="G1394" t="str">
        <f t="array" ref="G1394">VLOOKUP(A1394&amp;I1394,IF({1,0},'8.1论文（前端查询） 需要导入-待处理)'!E:E&amp;'8.1论文（前端查询） 需要导入-待处理)'!G:G,'8.1论文（前端查询） 需要导入-待处理)'!A:A),2,)</f>
        <v>2018</v>
      </c>
      <c r="H1394" t="str">
        <f>VLOOKUP(T1394,刊物分数!A:D,3,1)</f>
        <v>一般期刊、公开出版的论文集</v>
      </c>
      <c r="I1394" t="s">
        <v>315</v>
      </c>
      <c r="J1394" t="str">
        <f t="array" ref="J1394">VLOOKUP(A1394&amp;I1394,IF({1,0},'8.1论文（前端查询） 需要导入-待处理)'!E:E&amp;'8.1论文（前端查询） 需要导入-待处理)'!G:G,'8.1论文（前端查询） 需要导入-待处理)'!I:I),2,)</f>
        <v>2018-03-13 </v>
      </c>
      <c r="K1394" t="str">
        <f t="array" ref="K1394">VLOOKUP(A1394&amp;I1394,IF({1,0},'8.1论文（前端查询） 需要导入-待处理)'!E:E&amp;'8.1论文（前端查询） 需要导入-待处理)'!G:G,'8.1论文（前端查询） 需要导入-待处理)'!H:H),2,)</f>
        <v>1.2</v>
      </c>
      <c r="L1394" t="s">
        <v>27</v>
      </c>
      <c r="M1394" t="s">
        <v>849</v>
      </c>
      <c r="N1394" t="s">
        <v>29</v>
      </c>
      <c r="R1394" t="str">
        <f>CONCATENATE(E1394,"(",VLOOKUP(H1394,刊物分数!C:D,2,)*70%,")")</f>
        <v>liaoyujiao(14)</v>
      </c>
      <c r="T1394">
        <v>10</v>
      </c>
    </row>
    <row r="1395" hidden="1" spans="1:20">
      <c r="A1395" t="s">
        <v>3708</v>
      </c>
      <c r="B1395" s="9" t="s">
        <v>3516</v>
      </c>
      <c r="C1395" t="str">
        <f t="array" ref="C1395">IF(ISNA(VLOOKUP(A1395&amp;I1395&amp;"1",IF({1,0},'8.1论文（前端查询） 需要导入-待处理)'!E:E&amp;'8.1论文（前端查询） 需要导入-待处理)'!G:G&amp;'8.1论文（前端查询） 需要导入-待处理)'!K:K,'8.1论文（前端查询） 需要导入-待处理)'!B:B),2,)),VLOOKUP(A1395,IF({1,0},'8.1论文（前端查询） 需要导入-待处理)'!E:E,'8.1论文（前端查询） 需要导入-待处理)'!B:B),2,),VLOOKUP(A1395&amp;I1395&amp;"1",IF({1,0},'8.1论文（前端查询） 需要导入-待处理)'!E:E&amp;'8.1论文（前端查询） 需要导入-待处理)'!G:G&amp;'8.1论文（前端查询） 需要导入-待处理)'!K:K,'8.1论文（前端查询） 需要导入-待处理)'!B:B),2,))</f>
        <v>廖玉姣</v>
      </c>
      <c r="D1395" t="str">
        <f>VLOOKUP(C1395,[1]Sheet1!$A:$B,2,)</f>
        <v>liaoyujiao</v>
      </c>
      <c r="E1395" s="1" t="s">
        <v>363</v>
      </c>
      <c r="F1395" t="str">
        <f t="array" ref="F1395">IF(VLOOKUP(A1395&amp;I1395,IF({1,0},'8.1论文（前端查询） 需要导入-待处理)'!E:E&amp;'8.1论文（前端查询） 需要导入-待处理)'!G:G,'8.1论文（前端查询） 需要导入-待处理)'!J:J),2,)="1","独立完成","合作完成")</f>
        <v>独立完成</v>
      </c>
      <c r="G1395" t="str">
        <f t="array" ref="G1395">VLOOKUP(A1395&amp;I1395,IF({1,0},'8.1论文（前端查询） 需要导入-待处理)'!E:E&amp;'8.1论文（前端查询） 需要导入-待处理)'!G:G,'8.1论文（前端查询） 需要导入-待处理)'!A:A),2,)</f>
        <v>2018</v>
      </c>
      <c r="H1395" t="str">
        <f>VLOOKUP(T1395,刊物分数!A:D,3,1)</f>
        <v>一般期刊、公开出版的论文集</v>
      </c>
      <c r="I1395" t="s">
        <v>3516</v>
      </c>
      <c r="J1395" t="str">
        <f t="array" ref="J1395">VLOOKUP(A1395&amp;I1395,IF({1,0},'8.1论文（前端查询） 需要导入-待处理)'!E:E&amp;'8.1论文（前端查询） 需要导入-待处理)'!G:G,'8.1论文（前端查询） 需要导入-待处理)'!I:I),2,)</f>
        <v>2018-02-28 </v>
      </c>
      <c r="K1395" t="str">
        <f t="array" ref="K1395">VLOOKUP(A1395&amp;I1395,IF({1,0},'8.1论文（前端查询） 需要导入-待处理)'!E:E&amp;'8.1论文（前端查询） 需要导入-待处理)'!G:G,'8.1论文（前端查询） 需要导入-待处理)'!H:H),2,)</f>
        <v>1</v>
      </c>
      <c r="L1395" t="s">
        <v>27</v>
      </c>
      <c r="M1395" t="s">
        <v>849</v>
      </c>
      <c r="N1395" t="s">
        <v>29</v>
      </c>
      <c r="R1395" t="str">
        <f>CONCATENATE(E1395,"(",VLOOKUP(H1395,刊物分数!C:D,2,)*70%,")")</f>
        <v>liaoyujiao(14)</v>
      </c>
      <c r="T1395">
        <v>10</v>
      </c>
    </row>
    <row r="1396" hidden="1" spans="1:20">
      <c r="A1396" t="s">
        <v>3709</v>
      </c>
      <c r="B1396" s="9" t="s">
        <v>3710</v>
      </c>
      <c r="C1396" t="str">
        <f t="array" ref="C1396">IF(ISNA(VLOOKUP(A1396&amp;I1396&amp;"1",IF({1,0},'8.1论文（前端查询） 需要导入-待处理)'!E:E&amp;'8.1论文（前端查询） 需要导入-待处理)'!G:G&amp;'8.1论文（前端查询） 需要导入-待处理)'!K:K,'8.1论文（前端查询） 需要导入-待处理)'!B:B),2,)),VLOOKUP(A1396,IF({1,0},'8.1论文（前端查询） 需要导入-待处理)'!E:E,'8.1论文（前端查询） 需要导入-待处理)'!B:B),2,),VLOOKUP(A1396&amp;I1396&amp;"1",IF({1,0},'8.1论文（前端查询） 需要导入-待处理)'!E:E&amp;'8.1论文（前端查询） 需要导入-待处理)'!G:G&amp;'8.1论文（前端查询） 需要导入-待处理)'!K:K,'8.1论文（前端查询） 需要导入-待处理)'!B:B),2,))</f>
        <v>刘容</v>
      </c>
      <c r="D1396" t="str">
        <f>VLOOKUP(C1396,[1]Sheet1!$A:$B,2,)</f>
        <v>liurong</v>
      </c>
      <c r="E1396" s="1" t="s">
        <v>2907</v>
      </c>
      <c r="F1396" t="str">
        <f t="array" ref="F1396">IF(VLOOKUP(A1396&amp;I1396,IF({1,0},'8.1论文（前端查询） 需要导入-待处理)'!E:E&amp;'8.1论文（前端查询） 需要导入-待处理)'!G:G,'8.1论文（前端查询） 需要导入-待处理)'!J:J),2,)="1","独立完成","合作完成")</f>
        <v>独立完成</v>
      </c>
      <c r="G1396" t="str">
        <f t="array" ref="G1396">VLOOKUP(A1396&amp;I1396,IF({1,0},'8.1论文（前端查询） 需要导入-待处理)'!E:E&amp;'8.1论文（前端查询） 需要导入-待处理)'!G:G,'8.1论文（前端查询） 需要导入-待处理)'!A:A),2,)</f>
        <v>2018</v>
      </c>
      <c r="H1396" t="str">
        <f>VLOOKUP(T1396,刊物分数!A:D,3,1)</f>
        <v>一般核心期刊</v>
      </c>
      <c r="I1396" t="s">
        <v>3710</v>
      </c>
      <c r="J1396" t="str">
        <f t="array" ref="J1396">VLOOKUP(A1396&amp;I1396,IF({1,0},'8.1论文（前端查询） 需要导入-待处理)'!E:E&amp;'8.1论文（前端查询） 需要导入-待处理)'!G:G,'8.1论文（前端查询） 需要导入-待处理)'!I:I),2,)</f>
        <v>2018-12-21 </v>
      </c>
      <c r="K1396" t="str">
        <f t="array" ref="K1396">VLOOKUP(A1396&amp;I1396,IF({1,0},'8.1论文（前端查询） 需要导入-待处理)'!E:E&amp;'8.1论文（前端查询） 需要导入-待处理)'!G:G,'8.1论文（前端查询） 需要导入-待处理)'!H:H),2,)</f>
        <v>0.9</v>
      </c>
      <c r="L1396" t="s">
        <v>27</v>
      </c>
      <c r="M1396" t="s">
        <v>2910</v>
      </c>
      <c r="N1396" t="s">
        <v>29</v>
      </c>
      <c r="R1396" t="str">
        <f>CONCATENATE(E1396,"(",VLOOKUP(H1396,刊物分数!C:D,2,)*70%,")")</f>
        <v>liurong(42)</v>
      </c>
      <c r="T1396">
        <v>30</v>
      </c>
    </row>
    <row r="1397" hidden="1" spans="1:20">
      <c r="A1397" t="s">
        <v>3713</v>
      </c>
      <c r="B1397" s="9" t="s">
        <v>3714</v>
      </c>
      <c r="C1397" t="str">
        <f t="array" ref="C1397">IF(ISNA(VLOOKUP(A1397&amp;I1397&amp;"1",IF({1,0},'8.1论文（前端查询） 需要导入-待处理)'!E:E&amp;'8.1论文（前端查询） 需要导入-待处理)'!G:G&amp;'8.1论文（前端查询） 需要导入-待处理)'!K:K,'8.1论文（前端查询） 需要导入-待处理)'!B:B),2,)),VLOOKUP(A1397,IF({1,0},'8.1论文（前端查询） 需要导入-待处理)'!E:E,'8.1论文（前端查询） 需要导入-待处理)'!B:B),2,),VLOOKUP(A1397&amp;I1397&amp;"1",IF({1,0},'8.1论文（前端查询） 需要导入-待处理)'!E:E&amp;'8.1论文（前端查询） 需要导入-待处理)'!G:G&amp;'8.1论文（前端查询） 需要导入-待处理)'!K:K,'8.1论文（前端查询） 需要导入-待处理)'!B:B),2,))</f>
        <v>刘容</v>
      </c>
      <c r="D1397" t="str">
        <f>VLOOKUP(C1397,[1]Sheet1!$A:$B,2,)</f>
        <v>liurong</v>
      </c>
      <c r="E1397" s="1" t="s">
        <v>2907</v>
      </c>
      <c r="F1397" t="str">
        <f t="array" ref="F1397">IF(VLOOKUP(A1397&amp;I1397,IF({1,0},'8.1论文（前端查询） 需要导入-待处理)'!E:E&amp;'8.1论文（前端查询） 需要导入-待处理)'!G:G,'8.1论文（前端查询） 需要导入-待处理)'!J:J),2,)="1","独立完成","合作完成")</f>
        <v>独立完成</v>
      </c>
      <c r="G1397" t="str">
        <f t="array" ref="G1397">VLOOKUP(A1397&amp;I1397,IF({1,0},'8.1论文（前端查询） 需要导入-待处理)'!E:E&amp;'8.1论文（前端查询） 需要导入-待处理)'!G:G,'8.1论文（前端查询） 需要导入-待处理)'!A:A),2,)</f>
        <v>2018</v>
      </c>
      <c r="H1397" t="str">
        <f>VLOOKUP(T1397,刊物分数!A:D,3,1)</f>
        <v>一般期刊、公开出版的论文集</v>
      </c>
      <c r="I1397" t="s">
        <v>3714</v>
      </c>
      <c r="J1397" t="str">
        <f t="array" ref="J1397">VLOOKUP(A1397&amp;I1397,IF({1,0},'8.1论文（前端查询） 需要导入-待处理)'!E:E&amp;'8.1论文（前端查询） 需要导入-待处理)'!G:G,'8.1论文（前端查询） 需要导入-待处理)'!I:I),2,)</f>
        <v>2018-02-12 </v>
      </c>
      <c r="K1397" t="str">
        <f t="array" ref="K1397">VLOOKUP(A1397&amp;I1397,IF({1,0},'8.1论文（前端查询） 需要导入-待处理)'!E:E&amp;'8.1论文（前端查询） 需要导入-待处理)'!G:G,'8.1论文（前端查询） 需要导入-待处理)'!H:H),2,)</f>
        <v>0.8</v>
      </c>
      <c r="L1397" t="s">
        <v>27</v>
      </c>
      <c r="M1397" t="s">
        <v>2910</v>
      </c>
      <c r="N1397" t="s">
        <v>29</v>
      </c>
      <c r="R1397" t="str">
        <f>CONCATENATE(E1397,"(",VLOOKUP(H1397,刊物分数!C:D,2,)*70%,")")</f>
        <v>liurong(14)</v>
      </c>
      <c r="T1397">
        <v>20</v>
      </c>
    </row>
    <row r="1398" hidden="1" spans="1:20">
      <c r="A1398" t="s">
        <v>3716</v>
      </c>
      <c r="B1398" s="9" t="s">
        <v>2918</v>
      </c>
      <c r="C1398" t="str">
        <f t="array" ref="C1398">IF(ISNA(VLOOKUP(A1398&amp;I1398&amp;"1",IF({1,0},'8.1论文（前端查询） 需要导入-待处理)'!E:E&amp;'8.1论文（前端查询） 需要导入-待处理)'!G:G&amp;'8.1论文（前端查询） 需要导入-待处理)'!K:K,'8.1论文（前端查询） 需要导入-待处理)'!B:B),2,)),VLOOKUP(A1398,IF({1,0},'8.1论文（前端查询） 需要导入-待处理)'!E:E,'8.1论文（前端查询） 需要导入-待处理)'!B:B),2,),VLOOKUP(A1398&amp;I1398&amp;"1",IF({1,0},'8.1论文（前端查询） 需要导入-待处理)'!E:E&amp;'8.1论文（前端查询） 需要导入-待处理)'!G:G&amp;'8.1论文（前端查询） 需要导入-待处理)'!K:K,'8.1论文（前端查询） 需要导入-待处理)'!B:B),2,))</f>
        <v>刘容</v>
      </c>
      <c r="D1398" t="str">
        <f>VLOOKUP(C1398,[1]Sheet1!$A:$B,2,)</f>
        <v>liurong</v>
      </c>
      <c r="E1398" s="1" t="s">
        <v>2907</v>
      </c>
      <c r="F1398" t="str">
        <f t="array" ref="F1398">IF(VLOOKUP(A1398&amp;I1398,IF({1,0},'8.1论文（前端查询） 需要导入-待处理)'!E:E&amp;'8.1论文（前端查询） 需要导入-待处理)'!G:G,'8.1论文（前端查询） 需要导入-待处理)'!J:J),2,)="1","独立完成","合作完成")</f>
        <v>独立完成</v>
      </c>
      <c r="G1398" t="str">
        <f t="array" ref="G1398">VLOOKUP(A1398&amp;I1398,IF({1,0},'8.1论文（前端查询） 需要导入-待处理)'!E:E&amp;'8.1论文（前端查询） 需要导入-待处理)'!G:G,'8.1论文（前端查询） 需要导入-待处理)'!A:A),2,)</f>
        <v>2018</v>
      </c>
      <c r="H1398" t="str">
        <f>VLOOKUP(T1398,刊物分数!A:D,3,1)</f>
        <v>一般期刊、公开出版的论文集</v>
      </c>
      <c r="I1398" t="s">
        <v>2918</v>
      </c>
      <c r="J1398" t="str">
        <f t="array" ref="J1398">VLOOKUP(A1398&amp;I1398,IF({1,0},'8.1论文（前端查询） 需要导入-待处理)'!E:E&amp;'8.1论文（前端查询） 需要导入-待处理)'!G:G,'8.1论文（前端查询） 需要导入-待处理)'!I:I),2,)</f>
        <v>2018-09-21 </v>
      </c>
      <c r="K1398" t="str">
        <f t="array" ref="K1398">VLOOKUP(A1398&amp;I1398,IF({1,0},'8.1论文（前端查询） 需要导入-待处理)'!E:E&amp;'8.1论文（前端查询） 需要导入-待处理)'!G:G,'8.1论文（前端查询） 需要导入-待处理)'!H:H),2,)</f>
        <v>0.9</v>
      </c>
      <c r="L1398" t="s">
        <v>27</v>
      </c>
      <c r="M1398" t="s">
        <v>2910</v>
      </c>
      <c r="N1398" t="s">
        <v>29</v>
      </c>
      <c r="R1398" t="str">
        <f>CONCATENATE(E1398,"(",VLOOKUP(H1398,刊物分数!C:D,2,)*70%,")")</f>
        <v>liurong(14)</v>
      </c>
      <c r="T1398">
        <v>10</v>
      </c>
    </row>
    <row r="1399" hidden="1" spans="1:20">
      <c r="A1399" t="s">
        <v>3717</v>
      </c>
      <c r="B1399" s="9" t="s">
        <v>3718</v>
      </c>
      <c r="C1399" t="str">
        <f t="array" ref="C1399">IF(ISNA(VLOOKUP(A1399&amp;I1399&amp;"1",IF({1,0},'8.1论文（前端查询） 需要导入-待处理)'!E:E&amp;'8.1论文（前端查询） 需要导入-待处理)'!G:G&amp;'8.1论文（前端查询） 需要导入-待处理)'!K:K,'8.1论文（前端查询） 需要导入-待处理)'!B:B),2,)),VLOOKUP(A1399,IF({1,0},'8.1论文（前端查询） 需要导入-待处理)'!E:E,'8.1论文（前端查询） 需要导入-待处理)'!B:B),2,),VLOOKUP(A1399&amp;I1399&amp;"1",IF({1,0},'8.1论文（前端查询） 需要导入-待处理)'!E:E&amp;'8.1论文（前端查询） 需要导入-待处理)'!G:G&amp;'8.1论文（前端查询） 需要导入-待处理)'!K:K,'8.1论文（前端查询） 需要导入-待处理)'!B:B),2,))</f>
        <v>刘容</v>
      </c>
      <c r="D1399" t="str">
        <f>VLOOKUP(C1399,[1]Sheet1!$A:$B,2,)</f>
        <v>liurong</v>
      </c>
      <c r="E1399" s="1" t="s">
        <v>2907</v>
      </c>
      <c r="F1399" t="str">
        <f t="array" ref="F1399">IF(VLOOKUP(A1399&amp;I1399,IF({1,0},'8.1论文（前端查询） 需要导入-待处理)'!E:E&amp;'8.1论文（前端查询） 需要导入-待处理)'!G:G,'8.1论文（前端查询） 需要导入-待处理)'!J:J),2,)="1","独立完成","合作完成")</f>
        <v>独立完成</v>
      </c>
      <c r="G1399" t="str">
        <f t="array" ref="G1399">VLOOKUP(A1399&amp;I1399,IF({1,0},'8.1论文（前端查询） 需要导入-待处理)'!E:E&amp;'8.1论文（前端查询） 需要导入-待处理)'!G:G,'8.1论文（前端查询） 需要导入-待处理)'!A:A),2,)</f>
        <v>2018</v>
      </c>
      <c r="H1399" t="str">
        <f>VLOOKUP(T1399,刊物分数!A:D,3,1)</f>
        <v>一般期刊、公开出版的论文集</v>
      </c>
      <c r="I1399" t="s">
        <v>3718</v>
      </c>
      <c r="J1399" t="str">
        <f t="array" ref="J1399">VLOOKUP(A1399&amp;I1399,IF({1,0},'8.1论文（前端查询） 需要导入-待处理)'!E:E&amp;'8.1论文（前端查询） 需要导入-待处理)'!G:G,'8.1论文（前端查询） 需要导入-待处理)'!I:I),2,)</f>
        <v>2018-06-22 </v>
      </c>
      <c r="K1399" t="str">
        <f t="array" ref="K1399">VLOOKUP(A1399&amp;I1399,IF({1,0},'8.1论文（前端查询） 需要导入-待处理)'!E:E&amp;'8.1论文（前端查询） 需要导入-待处理)'!G:G,'8.1论文（前端查询） 需要导入-待处理)'!H:H),2,)</f>
        <v>0.6</v>
      </c>
      <c r="L1399" t="s">
        <v>27</v>
      </c>
      <c r="M1399" t="s">
        <v>2910</v>
      </c>
      <c r="N1399" t="s">
        <v>29</v>
      </c>
      <c r="R1399" t="str">
        <f>CONCATENATE(E1399,"(",VLOOKUP(H1399,刊物分数!C:D,2,)*70%,")")</f>
        <v>liurong(14)</v>
      </c>
      <c r="T1399">
        <v>10</v>
      </c>
    </row>
    <row r="1400" hidden="1" spans="1:20">
      <c r="A1400" t="s">
        <v>3720</v>
      </c>
      <c r="B1400" s="9" t="s">
        <v>2915</v>
      </c>
      <c r="C1400" t="str">
        <f t="array" ref="C1400">IF(ISNA(VLOOKUP(A1400&amp;I1400&amp;"1",IF({1,0},'8.1论文（前端查询） 需要导入-待处理)'!E:E&amp;'8.1论文（前端查询） 需要导入-待处理)'!G:G&amp;'8.1论文（前端查询） 需要导入-待处理)'!K:K,'8.1论文（前端查询） 需要导入-待处理)'!B:B),2,)),VLOOKUP(A1400,IF({1,0},'8.1论文（前端查询） 需要导入-待处理)'!E:E,'8.1论文（前端查询） 需要导入-待处理)'!B:B),2,),VLOOKUP(A1400&amp;I1400&amp;"1",IF({1,0},'8.1论文（前端查询） 需要导入-待处理)'!E:E&amp;'8.1论文（前端查询） 需要导入-待处理)'!G:G&amp;'8.1论文（前端查询） 需要导入-待处理)'!K:K,'8.1论文（前端查询） 需要导入-待处理)'!B:B),2,))</f>
        <v>刘容</v>
      </c>
      <c r="D1400" t="str">
        <f>VLOOKUP(C1400,[1]Sheet1!$A:$B,2,)</f>
        <v>liurong</v>
      </c>
      <c r="E1400" s="1" t="s">
        <v>2907</v>
      </c>
      <c r="F1400" t="str">
        <f t="array" ref="F1400">IF(VLOOKUP(A1400&amp;I1400,IF({1,0},'8.1论文（前端查询） 需要导入-待处理)'!E:E&amp;'8.1论文（前端查询） 需要导入-待处理)'!G:G,'8.1论文（前端查询） 需要导入-待处理)'!J:J),2,)="1","独立完成","合作完成")</f>
        <v>独立完成</v>
      </c>
      <c r="G1400" t="str">
        <f t="array" ref="G1400">VLOOKUP(A1400&amp;I1400,IF({1,0},'8.1论文（前端查询） 需要导入-待处理)'!E:E&amp;'8.1论文（前端查询） 需要导入-待处理)'!G:G,'8.1论文（前端查询） 需要导入-待处理)'!A:A),2,)</f>
        <v>2018</v>
      </c>
      <c r="H1400" t="str">
        <f>VLOOKUP(T1400,刊物分数!A:D,3,1)</f>
        <v>一般期刊、公开出版的论文集</v>
      </c>
      <c r="I1400" t="s">
        <v>2915</v>
      </c>
      <c r="J1400" t="str">
        <f t="array" ref="J1400">VLOOKUP(A1400&amp;I1400,IF({1,0},'8.1论文（前端查询） 需要导入-待处理)'!E:E&amp;'8.1论文（前端查询） 需要导入-待处理)'!G:G,'8.1论文（前端查询） 需要导入-待处理)'!I:I),2,)</f>
        <v>2018-08-30 </v>
      </c>
      <c r="K1400" t="str">
        <f t="array" ref="K1400">VLOOKUP(A1400&amp;I1400,IF({1,0},'8.1论文（前端查询） 需要导入-待处理)'!E:E&amp;'8.1论文（前端查询） 需要导入-待处理)'!G:G,'8.1论文（前端查询） 需要导入-待处理)'!H:H),2,)</f>
        <v>0.6</v>
      </c>
      <c r="L1400" t="s">
        <v>27</v>
      </c>
      <c r="M1400" t="s">
        <v>2910</v>
      </c>
      <c r="N1400" t="s">
        <v>29</v>
      </c>
      <c r="R1400" t="str">
        <f>CONCATENATE(E1400,"(",VLOOKUP(H1400,刊物分数!C:D,2,)*70%,")")</f>
        <v>liurong(14)</v>
      </c>
      <c r="T1400">
        <v>10</v>
      </c>
    </row>
    <row r="1401" hidden="1" spans="1:20">
      <c r="A1401" t="s">
        <v>3722</v>
      </c>
      <c r="B1401" s="9" t="s">
        <v>1884</v>
      </c>
      <c r="C1401" t="str">
        <f t="array" ref="C1401">IF(ISNA(VLOOKUP(A1401&amp;I1401&amp;"1",IF({1,0},'8.1论文（前端查询） 需要导入-待处理)'!E:E&amp;'8.1论文（前端查询） 需要导入-待处理)'!G:G&amp;'8.1论文（前端查询） 需要导入-待处理)'!K:K,'8.1论文（前端查询） 需要导入-待处理)'!B:B),2,)),VLOOKUP(A1401,IF({1,0},'8.1论文（前端查询） 需要导入-待处理)'!E:E,'8.1论文（前端查询） 需要导入-待处理)'!B:B),2,),VLOOKUP(A1401&amp;I1401&amp;"1",IF({1,0},'8.1论文（前端查询） 需要导入-待处理)'!E:E&amp;'8.1论文（前端查询） 需要导入-待处理)'!G:G&amp;'8.1论文（前端查询） 需要导入-待处理)'!K:K,'8.1论文（前端查询） 需要导入-待处理)'!B:B),2,))</f>
        <v>刘容</v>
      </c>
      <c r="D1401" t="str">
        <f>VLOOKUP(C1401,[1]Sheet1!$A:$B,2,)</f>
        <v>liurong</v>
      </c>
      <c r="E1401" s="1" t="s">
        <v>2907</v>
      </c>
      <c r="F1401" t="str">
        <f t="array" ref="F1401">IF(VLOOKUP(A1401&amp;I1401,IF({1,0},'8.1论文（前端查询） 需要导入-待处理)'!E:E&amp;'8.1论文（前端查询） 需要导入-待处理)'!G:G,'8.1论文（前端查询） 需要导入-待处理)'!J:J),2,)="1","独立完成","合作完成")</f>
        <v>独立完成</v>
      </c>
      <c r="G1401" t="str">
        <f t="array" ref="G1401">VLOOKUP(A1401&amp;I1401,IF({1,0},'8.1论文（前端查询） 需要导入-待处理)'!E:E&amp;'8.1论文（前端查询） 需要导入-待处理)'!G:G,'8.1论文（前端查询） 需要导入-待处理)'!A:A),2,)</f>
        <v>2018</v>
      </c>
      <c r="H1401" t="str">
        <f>VLOOKUP(T1401,刊物分数!A:D,3,1)</f>
        <v>内部刊物</v>
      </c>
      <c r="I1401" t="s">
        <v>1884</v>
      </c>
      <c r="J1401" t="str">
        <f t="array" ref="J1401">VLOOKUP(A1401&amp;I1401,IF({1,0},'8.1论文（前端查询） 需要导入-待处理)'!E:E&amp;'8.1论文（前端查询） 需要导入-待处理)'!G:G,'8.1论文（前端查询） 需要导入-待处理)'!I:I),2,)</f>
        <v>2018-04-26 </v>
      </c>
      <c r="K1401" t="str">
        <f t="array" ref="K1401">VLOOKUP(A1401&amp;I1401,IF({1,0},'8.1论文（前端查询） 需要导入-待处理)'!E:E&amp;'8.1论文（前端查询） 需要导入-待处理)'!G:G,'8.1论文（前端查询） 需要导入-待处理)'!H:H),2,)</f>
        <v>0.5</v>
      </c>
      <c r="L1401" t="s">
        <v>27</v>
      </c>
      <c r="M1401" t="s">
        <v>2910</v>
      </c>
      <c r="N1401" t="s">
        <v>29</v>
      </c>
      <c r="R1401" t="str">
        <f>CONCATENATE(E1401,"(",VLOOKUP(H1401,刊物分数!C:D,2,)*70%,")")</f>
        <v>liurong(3.5)</v>
      </c>
      <c r="T1401">
        <v>2</v>
      </c>
    </row>
    <row r="1402" hidden="1" spans="1:20">
      <c r="A1402" t="s">
        <v>3724</v>
      </c>
      <c r="B1402" s="9" t="s">
        <v>3725</v>
      </c>
      <c r="C1402" t="str">
        <f t="array" ref="C1402">IF(ISNA(VLOOKUP(A1402&amp;I1402&amp;"1",IF({1,0},'8.1论文（前端查询） 需要导入-待处理)'!E:E&amp;'8.1论文（前端查询） 需要导入-待处理)'!G:G&amp;'8.1论文（前端查询） 需要导入-待处理)'!K:K,'8.1论文（前端查询） 需要导入-待处理)'!B:B),2,)),VLOOKUP(A1402,IF({1,0},'8.1论文（前端查询） 需要导入-待处理)'!E:E,'8.1论文（前端查询） 需要导入-待处理)'!B:B),2,),VLOOKUP(A1402&amp;I1402&amp;"1",IF({1,0},'8.1论文（前端查询） 需要导入-待处理)'!E:E&amp;'8.1论文（前端查询） 需要导入-待处理)'!G:G&amp;'8.1论文（前端查询） 需要导入-待处理)'!K:K,'8.1论文（前端查询） 需要导入-待处理)'!B:B),2,))</f>
        <v>刘容</v>
      </c>
      <c r="D1402" t="str">
        <f>VLOOKUP(C1402,[1]Sheet1!$A:$B,2,)</f>
        <v>liurong</v>
      </c>
      <c r="E1402" s="1" t="s">
        <v>2907</v>
      </c>
      <c r="F1402" t="str">
        <f t="array" ref="F1402">IF(VLOOKUP(A1402&amp;I1402,IF({1,0},'8.1论文（前端查询） 需要导入-待处理)'!E:E&amp;'8.1论文（前端查询） 需要导入-待处理)'!G:G,'8.1论文（前端查询） 需要导入-待处理)'!J:J),2,)="1","独立完成","合作完成")</f>
        <v>合作完成</v>
      </c>
      <c r="G1402" t="str">
        <f t="array" ref="G1402">VLOOKUP(A1402&amp;I1402,IF({1,0},'8.1论文（前端查询） 需要导入-待处理)'!E:E&amp;'8.1论文（前端查询） 需要导入-待处理)'!G:G,'8.1论文（前端查询） 需要导入-待处理)'!A:A),2,)</f>
        <v>2018</v>
      </c>
      <c r="H1402" t="str">
        <f>VLOOKUP(T1402,刊物分数!A:D,3,1)</f>
        <v>内部刊物</v>
      </c>
      <c r="I1402" t="s">
        <v>3725</v>
      </c>
      <c r="J1402" t="str">
        <f t="array" ref="J1402">VLOOKUP(A1402&amp;I1402,IF({1,0},'8.1论文（前端查询） 需要导入-待处理)'!E:E&amp;'8.1论文（前端查询） 需要导入-待处理)'!G:G,'8.1论文（前端查询） 需要导入-待处理)'!I:I),2,)</f>
        <v>2017-12-15 </v>
      </c>
      <c r="K1402" t="str">
        <f t="array" ref="K1402">VLOOKUP(A1402&amp;I1402,IF({1,0},'8.1论文（前端查询） 需要导入-待处理)'!E:E&amp;'8.1论文（前端查询） 需要导入-待处理)'!G:G,'8.1论文（前端查询） 需要导入-待处理)'!H:H),2,)</f>
        <v>1.1</v>
      </c>
      <c r="L1402" t="s">
        <v>27</v>
      </c>
      <c r="M1402" t="s">
        <v>2910</v>
      </c>
      <c r="N1402" t="s">
        <v>29</v>
      </c>
      <c r="R1402" t="str">
        <f>CONCATENATE(E1402,"(",VLOOKUP(H1402,刊物分数!C:D,2,)*70%,")")</f>
        <v>liurong(3.5)</v>
      </c>
      <c r="T1402">
        <v>4</v>
      </c>
    </row>
    <row r="1403" hidden="1" spans="1:20">
      <c r="A1403" t="s">
        <v>3726</v>
      </c>
      <c r="B1403" s="9" t="s">
        <v>42</v>
      </c>
      <c r="C1403" t="str">
        <f t="array" ref="C1403">IF(ISNA(VLOOKUP(A1403&amp;I1403&amp;"1",IF({1,0},'8.1论文（前端查询） 需要导入-待处理)'!E:E&amp;'8.1论文（前端查询） 需要导入-待处理)'!G:G&amp;'8.1论文（前端查询） 需要导入-待处理)'!K:K,'8.1论文（前端查询） 需要导入-待处理)'!B:B),2,)),VLOOKUP(A1403,IF({1,0},'8.1论文（前端查询） 需要导入-待处理)'!E:E,'8.1论文（前端查询） 需要导入-待处理)'!B:B),2,),VLOOKUP(A1403&amp;I1403&amp;"1",IF({1,0},'8.1论文（前端查询） 需要导入-待处理)'!E:E&amp;'8.1论文（前端查询） 需要导入-待处理)'!G:G&amp;'8.1论文（前端查询） 需要导入-待处理)'!K:K,'8.1论文（前端查询） 需要导入-待处理)'!B:B),2,))</f>
        <v>刘楝子</v>
      </c>
      <c r="D1403" t="str">
        <f>VLOOKUP(C1403,[1]Sheet1!$A:$B,2,)</f>
        <v>liulianzi</v>
      </c>
      <c r="E1403" s="1" t="s">
        <v>864</v>
      </c>
      <c r="F1403" t="str">
        <f t="array" ref="F1403">IF(VLOOKUP(A1403&amp;I1403,IF({1,0},'8.1论文（前端查询） 需要导入-待处理)'!E:E&amp;'8.1论文（前端查询） 需要导入-待处理)'!G:G,'8.1论文（前端查询） 需要导入-待处理)'!J:J),2,)="1","独立完成","合作完成")</f>
        <v>合作完成</v>
      </c>
      <c r="G1403" t="str">
        <f t="array" ref="G1403">VLOOKUP(A1403&amp;I1403,IF({1,0},'8.1论文（前端查询） 需要导入-待处理)'!E:E&amp;'8.1论文（前端查询） 需要导入-待处理)'!G:G,'8.1论文（前端查询） 需要导入-待处理)'!A:A),2,)</f>
        <v>2018</v>
      </c>
      <c r="H1403" t="str">
        <f>VLOOKUP(T1403,刊物分数!A:D,3,1)</f>
        <v>一般期刊、公开出版的论文集</v>
      </c>
      <c r="I1403" t="s">
        <v>42</v>
      </c>
      <c r="J1403" t="str">
        <f t="array" ref="J1403">VLOOKUP(A1403&amp;I1403,IF({1,0},'8.1论文（前端查询） 需要导入-待处理)'!E:E&amp;'8.1论文（前端查询） 需要导入-待处理)'!G:G,'8.1论文（前端查询） 需要导入-待处理)'!I:I),2,)</f>
        <v>2018-01-08 </v>
      </c>
      <c r="K1403" t="str">
        <f t="array" ref="K1403">VLOOKUP(A1403&amp;I1403,IF({1,0},'8.1论文（前端查询） 需要导入-待处理)'!E:E&amp;'8.1论文（前端查询） 需要导入-待处理)'!G:G,'8.1论文（前端查询） 需要导入-待处理)'!H:H),2,)</f>
        <v>0.9</v>
      </c>
      <c r="L1403" t="s">
        <v>27</v>
      </c>
      <c r="M1403" t="s">
        <v>3727</v>
      </c>
      <c r="N1403" t="s">
        <v>29</v>
      </c>
      <c r="R1403" t="str">
        <f>CONCATENATE(E1403,"(",VLOOKUP(H1403,刊物分数!C:D,2,)*70%,")")</f>
        <v>liulianzi(14)</v>
      </c>
      <c r="T1403">
        <v>6</v>
      </c>
    </row>
    <row r="1404" hidden="1" spans="1:20">
      <c r="A1404" t="s">
        <v>3728</v>
      </c>
      <c r="B1404" s="9" t="s">
        <v>190</v>
      </c>
      <c r="C1404" t="str">
        <f t="array" ref="C1404">IF(ISNA(VLOOKUP(A1404&amp;I1404&amp;"1",IF({1,0},'8.1论文（前端查询） 需要导入-待处理)'!E:E&amp;'8.1论文（前端查询） 需要导入-待处理)'!G:G&amp;'8.1论文（前端查询） 需要导入-待处理)'!K:K,'8.1论文（前端查询） 需要导入-待处理)'!B:B),2,)),VLOOKUP(A1404,IF({1,0},'8.1论文（前端查询） 需要导入-待处理)'!E:E,'8.1论文（前端查询） 需要导入-待处理)'!B:B),2,),VLOOKUP(A1404&amp;I1404&amp;"1",IF({1,0},'8.1论文（前端查询） 需要导入-待处理)'!E:E&amp;'8.1论文（前端查询） 需要导入-待处理)'!G:G&amp;'8.1论文（前端查询） 需要导入-待处理)'!K:K,'8.1论文（前端查询） 需要导入-待处理)'!B:B),2,))</f>
        <v>刘楝子</v>
      </c>
      <c r="D1404" t="str">
        <f>VLOOKUP(C1404,[1]Sheet1!$A:$B,2,)</f>
        <v>liulianzi</v>
      </c>
      <c r="E1404" s="1" t="s">
        <v>864</v>
      </c>
      <c r="F1404" t="str">
        <f t="array" ref="F1404">IF(VLOOKUP(A1404&amp;I1404,IF({1,0},'8.1论文（前端查询） 需要导入-待处理)'!E:E&amp;'8.1论文（前端查询） 需要导入-待处理)'!G:G,'8.1论文（前端查询） 需要导入-待处理)'!J:J),2,)="1","独立完成","合作完成")</f>
        <v>独立完成</v>
      </c>
      <c r="G1404" t="str">
        <f t="array" ref="G1404">VLOOKUP(A1404&amp;I1404,IF({1,0},'8.1论文（前端查询） 需要导入-待处理)'!E:E&amp;'8.1论文（前端查询） 需要导入-待处理)'!G:G,'8.1论文（前端查询） 需要导入-待处理)'!A:A),2,)</f>
        <v>2018</v>
      </c>
      <c r="H1404" t="str">
        <f>VLOOKUP(T1404,刊物分数!A:D,3,1)</f>
        <v>一般核心期刊</v>
      </c>
      <c r="I1404" t="s">
        <v>190</v>
      </c>
      <c r="J1404" t="str">
        <f t="array" ref="J1404">VLOOKUP(A1404&amp;I1404,IF({1,0},'8.1论文（前端查询） 需要导入-待处理)'!E:E&amp;'8.1论文（前端查询） 需要导入-待处理)'!G:G,'8.1论文（前端查询） 需要导入-待处理)'!I:I),2,)</f>
        <v>2017-12-15 </v>
      </c>
      <c r="K1404" t="str">
        <f t="array" ref="K1404">VLOOKUP(A1404&amp;I1404,IF({1,0},'8.1论文（前端查询） 需要导入-待处理)'!E:E&amp;'8.1论文（前端查询） 需要导入-待处理)'!G:G,'8.1论文（前端查询） 需要导入-待处理)'!H:H),2,)</f>
        <v>1.2</v>
      </c>
      <c r="L1404" t="s">
        <v>27</v>
      </c>
      <c r="M1404" t="s">
        <v>861</v>
      </c>
      <c r="N1404" t="s">
        <v>29</v>
      </c>
      <c r="R1404" t="str">
        <f>CONCATENATE(E1404,"(",VLOOKUP(H1404,刊物分数!C:D,2,)*70%,")")</f>
        <v>liulianzi(42)</v>
      </c>
      <c r="T1404">
        <v>30</v>
      </c>
    </row>
    <row r="1405" hidden="1" spans="1:20">
      <c r="A1405" t="s">
        <v>3729</v>
      </c>
      <c r="B1405" s="9" t="s">
        <v>3730</v>
      </c>
      <c r="C1405" t="str">
        <f t="array" ref="C1405">IF(ISNA(VLOOKUP(A1405&amp;I1405&amp;"1",IF({1,0},'8.1论文（前端查询） 需要导入-待处理)'!E:E&amp;'8.1论文（前端查询） 需要导入-待处理)'!G:G&amp;'8.1论文（前端查询） 需要导入-待处理)'!K:K,'8.1论文（前端查询） 需要导入-待处理)'!B:B),2,)),VLOOKUP(A1405,IF({1,0},'8.1论文（前端查询） 需要导入-待处理)'!E:E,'8.1论文（前端查询） 需要导入-待处理)'!B:B),2,),VLOOKUP(A1405&amp;I1405&amp;"1",IF({1,0},'8.1论文（前端查询） 需要导入-待处理)'!E:E&amp;'8.1论文（前端查询） 需要导入-待处理)'!G:G&amp;'8.1论文（前端查询） 需要导入-待处理)'!K:K,'8.1论文（前端查询） 需要导入-待处理)'!B:B),2,))</f>
        <v>彭劲松</v>
      </c>
      <c r="D1405" t="str">
        <f>VLOOKUP(C1405,[1]Sheet1!$A:$B,2,)</f>
        <v>pengjinsong</v>
      </c>
      <c r="E1405" s="1" t="s">
        <v>417</v>
      </c>
      <c r="F1405" t="str">
        <f t="array" ref="F1405">IF(VLOOKUP(A1405&amp;I1405,IF({1,0},'8.1论文（前端查询） 需要导入-待处理)'!E:E&amp;'8.1论文（前端查询） 需要导入-待处理)'!G:G,'8.1论文（前端查询） 需要导入-待处理)'!J:J),2,)="1","独立完成","合作完成")</f>
        <v>合作完成</v>
      </c>
      <c r="G1405" t="str">
        <f t="array" ref="G1405">VLOOKUP(A1405&amp;I1405,IF({1,0},'8.1论文（前端查询） 需要导入-待处理)'!E:E&amp;'8.1论文（前端查询） 需要导入-待处理)'!G:G,'8.1论文（前端查询） 需要导入-待处理)'!A:A),2,)</f>
        <v>2018</v>
      </c>
      <c r="H1405" t="str">
        <f>VLOOKUP(T1405,刊物分数!A:D,3,1)</f>
        <v>内部刊物</v>
      </c>
      <c r="I1405" t="s">
        <v>3730</v>
      </c>
      <c r="J1405" t="str">
        <f t="array" ref="J1405">VLOOKUP(A1405&amp;I1405,IF({1,0},'8.1论文（前端查询） 需要导入-待处理)'!E:E&amp;'8.1论文（前端查询） 需要导入-待处理)'!G:G,'8.1论文（前端查询） 需要导入-待处理)'!I:I),2,)</f>
        <v>2018-09-05 </v>
      </c>
      <c r="K1405" t="str">
        <f t="array" ref="K1405">VLOOKUP(A1405&amp;I1405,IF({1,0},'8.1论文（前端查询） 需要导入-待处理)'!E:E&amp;'8.1论文（前端查询） 需要导入-待处理)'!G:G,'8.1论文（前端查询） 需要导入-待处理)'!H:H),2,)</f>
        <v>0.8</v>
      </c>
      <c r="L1405" t="s">
        <v>27</v>
      </c>
      <c r="M1405" t="s">
        <v>3732</v>
      </c>
      <c r="N1405" t="s">
        <v>29</v>
      </c>
      <c r="R1405" t="str">
        <f>CONCATENATE(E1405,"(",VLOOKUP(H1405,刊物分数!C:D,2,)*70%,")")</f>
        <v>pengjingsong(3.5)</v>
      </c>
      <c r="T1405">
        <v>0.5</v>
      </c>
    </row>
    <row r="1406" hidden="1" spans="1:20">
      <c r="A1406" t="s">
        <v>3733</v>
      </c>
      <c r="B1406" s="9" t="s">
        <v>3734</v>
      </c>
      <c r="C1406" t="str">
        <f t="array" ref="C1406">IF(ISNA(VLOOKUP(A1406&amp;I1406&amp;"1",IF({1,0},'8.1论文（前端查询） 需要导入-待处理)'!E:E&amp;'8.1论文（前端查询） 需要导入-待处理)'!G:G&amp;'8.1论文（前端查询） 需要导入-待处理)'!K:K,'8.1论文（前端查询） 需要导入-待处理)'!B:B),2,)),VLOOKUP(A1406,IF({1,0},'8.1论文（前端查询） 需要导入-待处理)'!E:E,'8.1论文（前端查询） 需要导入-待处理)'!B:B),2,),VLOOKUP(A1406&amp;I1406&amp;"1",IF({1,0},'8.1论文（前端查询） 需要导入-待处理)'!E:E&amp;'8.1论文（前端查询） 需要导入-待处理)'!G:G&amp;'8.1论文（前端查询） 需要导入-待处理)'!K:K,'8.1论文（前端查询） 需要导入-待处理)'!B:B),2,))</f>
        <v>卢飞</v>
      </c>
      <c r="D1406" t="str">
        <f>VLOOKUP(C1406,[1]Sheet1!$A:$B,2,)</f>
        <v>lufei</v>
      </c>
      <c r="E1406" s="1" t="s">
        <v>40</v>
      </c>
      <c r="F1406" t="str">
        <f t="array" ref="F1406">IF(VLOOKUP(A1406&amp;I1406,IF({1,0},'8.1论文（前端查询） 需要导入-待处理)'!E:E&amp;'8.1论文（前端查询） 需要导入-待处理)'!G:G,'8.1论文（前端查询） 需要导入-待处理)'!J:J),2,)="1","独立完成","合作完成")</f>
        <v>独立完成</v>
      </c>
      <c r="G1406" t="str">
        <f t="array" ref="G1406">VLOOKUP(A1406&amp;I1406,IF({1,0},'8.1论文（前端查询） 需要导入-待处理)'!E:E&amp;'8.1论文（前端查询） 需要导入-待处理)'!G:G,'8.1论文（前端查询） 需要导入-待处理)'!A:A),2,)</f>
        <v>2018</v>
      </c>
      <c r="H1406" t="str">
        <f>VLOOKUP(T1406,刊物分数!A:D,3,1)</f>
        <v>一般期刊、公开出版的论文集</v>
      </c>
      <c r="I1406" t="s">
        <v>3734</v>
      </c>
      <c r="J1406" t="str">
        <f t="array" ref="J1406">VLOOKUP(A1406&amp;I1406,IF({1,0},'8.1论文（前端查询） 需要导入-待处理)'!E:E&amp;'8.1论文（前端查询） 需要导入-待处理)'!G:G,'8.1论文（前端查询） 需要导入-待处理)'!I:I),2,)</f>
        <v>2018-05-01 </v>
      </c>
      <c r="K1406" t="str">
        <f t="array" ref="K1406">VLOOKUP(A1406&amp;I1406,IF({1,0},'8.1论文（前端查询） 需要导入-待处理)'!E:E&amp;'8.1论文（前端查询） 需要导入-待处理)'!G:G,'8.1论文（前端查询） 需要导入-待处理)'!H:H),2,)</f>
        <v>0.5</v>
      </c>
      <c r="L1406" t="s">
        <v>27</v>
      </c>
      <c r="M1406" t="s">
        <v>45</v>
      </c>
      <c r="N1406" t="s">
        <v>29</v>
      </c>
      <c r="R1406" t="str">
        <f>CONCATENATE(E1406,"(",VLOOKUP(H1406,刊物分数!C:D,2,)*70%,")")</f>
        <v>lufei(14)</v>
      </c>
      <c r="T1406">
        <v>10</v>
      </c>
    </row>
    <row r="1407" hidden="1" spans="1:20">
      <c r="A1407" t="s">
        <v>3736</v>
      </c>
      <c r="B1407" s="9" t="s">
        <v>3739</v>
      </c>
      <c r="C1407" t="str">
        <f t="array" ref="C1407">IF(ISNA(VLOOKUP(A1407&amp;I1407&amp;"1",IF({1,0},'8.1论文（前端查询） 需要导入-待处理)'!E:E&amp;'8.1论文（前端查询） 需要导入-待处理)'!G:G&amp;'8.1论文（前端查询） 需要导入-待处理)'!K:K,'8.1论文（前端查询） 需要导入-待处理)'!B:B),2,)),VLOOKUP(A1407,IF({1,0},'8.1论文（前端查询） 需要导入-待处理)'!E:E,'8.1论文（前端查询） 需要导入-待处理)'!B:B),2,),VLOOKUP(A1407&amp;I1407&amp;"1",IF({1,0},'8.1论文（前端查询） 需要导入-待处理)'!E:E&amp;'8.1论文（前端查询） 需要导入-待处理)'!G:G&amp;'8.1论文（前端查询） 需要导入-待处理)'!K:K,'8.1论文（前端查询） 需要导入-待处理)'!B:B),2,))</f>
        <v>卢向虎</v>
      </c>
      <c r="D1407" t="str">
        <f>VLOOKUP(C1407,[1]Sheet1!$A:$B,2,)</f>
        <v>luxianghu</v>
      </c>
      <c r="E1407" s="1" t="s">
        <v>3738</v>
      </c>
      <c r="F1407" t="str">
        <f t="array" ref="F1407">IF(VLOOKUP(A1407&amp;I1407,IF({1,0},'8.1论文（前端查询） 需要导入-待处理)'!E:E&amp;'8.1论文（前端查询） 需要导入-待处理)'!G:G,'8.1论文（前端查询） 需要导入-待处理)'!J:J),2,)="1","独立完成","合作完成")</f>
        <v>独立完成</v>
      </c>
      <c r="G1407" t="str">
        <f t="array" ref="G1407">VLOOKUP(A1407&amp;I1407,IF({1,0},'8.1论文（前端查询） 需要导入-待处理)'!E:E&amp;'8.1论文（前端查询） 需要导入-待处理)'!G:G,'8.1论文（前端查询） 需要导入-待处理)'!A:A),2,)</f>
        <v>2018</v>
      </c>
      <c r="H1407" t="str">
        <f>VLOOKUP(T1407,刊物分数!A:D,3,1)</f>
        <v>一般期刊、公开出版的论文集</v>
      </c>
      <c r="I1407" t="s">
        <v>3739</v>
      </c>
      <c r="J1407" t="str">
        <f t="array" ref="J1407">VLOOKUP(A1407&amp;I1407,IF({1,0},'8.1论文（前端查询） 需要导入-待处理)'!E:E&amp;'8.1论文（前端查询） 需要导入-待处理)'!G:G,'8.1论文（前端查询） 需要导入-待处理)'!I:I),2,)</f>
        <v>2018-12-10 </v>
      </c>
      <c r="K1407" t="str">
        <f t="array" ref="K1407">VLOOKUP(A1407&amp;I1407,IF({1,0},'8.1论文（前端查询） 需要导入-待处理)'!E:E&amp;'8.1论文（前端查询） 需要导入-待处理)'!G:G,'8.1论文（前端查询） 需要导入-待处理)'!H:H),2,)</f>
        <v>0.5</v>
      </c>
      <c r="L1407" t="s">
        <v>27</v>
      </c>
      <c r="M1407" t="s">
        <v>3741</v>
      </c>
      <c r="N1407" t="s">
        <v>29</v>
      </c>
      <c r="R1407" t="str">
        <f>CONCATENATE(E1407,"(",VLOOKUP(H1407,刊物分数!C:D,2,)*70%,")")</f>
        <v>luxianghu(14)</v>
      </c>
      <c r="T1407">
        <v>10</v>
      </c>
    </row>
    <row r="1408" hidden="1" spans="1:20">
      <c r="A1408" t="s">
        <v>3743</v>
      </c>
      <c r="B1408" s="9" t="s">
        <v>3744</v>
      </c>
      <c r="C1408" t="str">
        <f t="array" ref="C1408">IF(ISNA(VLOOKUP(A1408&amp;I1408&amp;"1",IF({1,0},'8.1论文（前端查询） 需要导入-待处理)'!E:E&amp;'8.1论文（前端查询） 需要导入-待处理)'!G:G&amp;'8.1论文（前端查询） 需要导入-待处理)'!K:K,'8.1论文（前端查询） 需要导入-待处理)'!B:B),2,)),VLOOKUP(A1408,IF({1,0},'8.1论文（前端查询） 需要导入-待处理)'!E:E,'8.1论文（前端查询） 需要导入-待处理)'!B:B),2,),VLOOKUP(A1408&amp;I1408&amp;"1",IF({1,0},'8.1论文（前端查询） 需要导入-待处理)'!E:E&amp;'8.1论文（前端查询） 需要导入-待处理)'!G:G&amp;'8.1论文（前端查询） 需要导入-待处理)'!K:K,'8.1论文（前端查询） 需要导入-待处理)'!B:B),2,))</f>
        <v>吕红</v>
      </c>
      <c r="D1408" t="str">
        <f>VLOOKUP(C1408,[1]Sheet1!$A:$B,2,)</f>
        <v>lvhong</v>
      </c>
      <c r="E1408" s="1" t="s">
        <v>876</v>
      </c>
      <c r="F1408" t="str">
        <f t="array" ref="F1408">IF(VLOOKUP(A1408&amp;I1408,IF({1,0},'8.1论文（前端查询） 需要导入-待处理)'!E:E&amp;'8.1论文（前端查询） 需要导入-待处理)'!G:G,'8.1论文（前端查询） 需要导入-待处理)'!J:J),2,)="1","独立完成","合作完成")</f>
        <v>独立完成</v>
      </c>
      <c r="G1408" t="str">
        <f t="array" ref="G1408">VLOOKUP(A1408&amp;I1408,IF({1,0},'8.1论文（前端查询） 需要导入-待处理)'!E:E&amp;'8.1论文（前端查询） 需要导入-待处理)'!G:G,'8.1论文（前端查询） 需要导入-待处理)'!A:A),2,)</f>
        <v>2018</v>
      </c>
      <c r="H1408" t="str">
        <f>VLOOKUP(T1408,刊物分数!A:D,3,1)</f>
        <v>一般期刊、公开出版的论文集</v>
      </c>
      <c r="I1408" t="s">
        <v>3744</v>
      </c>
      <c r="J1408" t="str">
        <f t="array" ref="J1408">VLOOKUP(A1408&amp;I1408,IF({1,0},'8.1论文（前端查询） 需要导入-待处理)'!E:E&amp;'8.1论文（前端查询） 需要导入-待处理)'!G:G,'8.1论文（前端查询） 需要导入-待处理)'!I:I),2,)</f>
        <v>2018-01-30 </v>
      </c>
      <c r="K1408" t="str">
        <f t="array" ref="K1408">VLOOKUP(A1408&amp;I1408,IF({1,0},'8.1论文（前端查询） 需要导入-待处理)'!E:E&amp;'8.1论文（前端查询） 需要导入-待处理)'!G:G,'8.1论文（前端查询） 需要导入-待处理)'!H:H),2,)</f>
        <v>0.8</v>
      </c>
      <c r="L1408" t="s">
        <v>27</v>
      </c>
      <c r="M1408" t="s">
        <v>879</v>
      </c>
      <c r="N1408" t="s">
        <v>29</v>
      </c>
      <c r="R1408" t="str">
        <f>CONCATENATE(E1408,"(",VLOOKUP(H1408,刊物分数!C:D,2,)*70%,")")</f>
        <v>luhong(14)</v>
      </c>
      <c r="T1408">
        <v>10</v>
      </c>
    </row>
    <row r="1409" hidden="1" spans="1:20">
      <c r="A1409" t="s">
        <v>3746</v>
      </c>
      <c r="B1409" s="9" t="s">
        <v>42</v>
      </c>
      <c r="C1409" t="str">
        <f t="array" ref="C1409">IF(ISNA(VLOOKUP(A1409&amp;I1409&amp;"1",IF({1,0},'8.1论文（前端查询） 需要导入-待处理)'!E:E&amp;'8.1论文（前端查询） 需要导入-待处理)'!G:G&amp;'8.1论文（前端查询） 需要导入-待处理)'!K:K,'8.1论文（前端查询） 需要导入-待处理)'!B:B),2,)),VLOOKUP(A1409,IF({1,0},'8.1论文（前端查询） 需要导入-待处理)'!E:E,'8.1论文（前端查询） 需要导入-待处理)'!B:B),2,),VLOOKUP(A1409&amp;I1409&amp;"1",IF({1,0},'8.1论文（前端查询） 需要导入-待处理)'!E:E&amp;'8.1论文（前端查询） 需要导入-待处理)'!G:G&amp;'8.1论文（前端查询） 需要导入-待处理)'!K:K,'8.1论文（前端查询） 需要导入-待处理)'!B:B),2,))</f>
        <v>吕昕</v>
      </c>
      <c r="D1409" t="str">
        <f>VLOOKUP(C1409,[1]Sheet1!$A:$B,2,)</f>
        <v>lvxin</v>
      </c>
      <c r="E1409" s="1" t="s">
        <v>1587</v>
      </c>
      <c r="F1409" t="str">
        <f t="array" ref="F1409">IF(VLOOKUP(A1409&amp;I1409,IF({1,0},'8.1论文（前端查询） 需要导入-待处理)'!E:E&amp;'8.1论文（前端查询） 需要导入-待处理)'!G:G,'8.1论文（前端查询） 需要导入-待处理)'!J:J),2,)="1","独立完成","合作完成")</f>
        <v>独立完成</v>
      </c>
      <c r="G1409" t="str">
        <f t="array" ref="G1409">VLOOKUP(A1409&amp;I1409,IF({1,0},'8.1论文（前端查询） 需要导入-待处理)'!E:E&amp;'8.1论文（前端查询） 需要导入-待处理)'!G:G,'8.1论文（前端查询） 需要导入-待处理)'!A:A),2,)</f>
        <v>2018</v>
      </c>
      <c r="H1409" t="str">
        <f>VLOOKUP(T1409,刊物分数!A:D,3,1)</f>
        <v>一般期刊、公开出版的论文集</v>
      </c>
      <c r="I1409" t="s">
        <v>42</v>
      </c>
      <c r="J1409" t="str">
        <f t="array" ref="J1409">VLOOKUP(A1409&amp;I1409,IF({1,0},'8.1论文（前端查询） 需要导入-待处理)'!E:E&amp;'8.1论文（前端查询） 需要导入-待处理)'!G:G,'8.1论文（前端查询） 需要导入-待处理)'!I:I),2,)</f>
        <v>2018-10-08 </v>
      </c>
      <c r="K1409" t="str">
        <f t="array" ref="K1409">VLOOKUP(A1409&amp;I1409,IF({1,0},'8.1论文（前端查询） 需要导入-待处理)'!E:E&amp;'8.1论文（前端查询） 需要导入-待处理)'!G:G,'8.1论文（前端查询） 需要导入-待处理)'!H:H),2,)</f>
        <v>0.6</v>
      </c>
      <c r="L1409" t="s">
        <v>27</v>
      </c>
      <c r="M1409" t="s">
        <v>1886</v>
      </c>
      <c r="N1409" t="s">
        <v>29</v>
      </c>
      <c r="R1409" t="str">
        <f>CONCATENATE(E1409,"(",VLOOKUP(H1409,刊物分数!C:D,2,)*70%,")")</f>
        <v>luxin(14)</v>
      </c>
      <c r="T1409">
        <v>10</v>
      </c>
    </row>
    <row r="1410" hidden="1" spans="1:20">
      <c r="A1410" t="s">
        <v>2942</v>
      </c>
      <c r="B1410" s="9" t="s">
        <v>3013</v>
      </c>
      <c r="C1410" t="str">
        <f t="array" ref="C1410">IF(ISNA(VLOOKUP(A1410&amp;I1410&amp;"1",IF({1,0},'8.1论文（前端查询） 需要导入-待处理)'!E:E&amp;'8.1论文（前端查询） 需要导入-待处理)'!G:G&amp;'8.1论文（前端查询） 需要导入-待处理)'!K:K,'8.1论文（前端查询） 需要导入-待处理)'!B:B),2,)),VLOOKUP(A1410,IF({1,0},'8.1论文（前端查询） 需要导入-待处理)'!E:E,'8.1论文（前端查询） 需要导入-待处理)'!B:B),2,),VLOOKUP(A1410&amp;I1410&amp;"1",IF({1,0},'8.1论文（前端查询） 需要导入-待处理)'!E:E&amp;'8.1论文（前端查询） 需要导入-待处理)'!G:G&amp;'8.1论文（前端查询） 需要导入-待处理)'!K:K,'8.1论文（前端查询） 需要导入-待处理)'!B:B),2,))</f>
        <v>罗锐华</v>
      </c>
      <c r="D1410" t="str">
        <f>VLOOKUP(C1410,[1]Sheet1!$A:$B,2,)</f>
        <v>luoruihua</v>
      </c>
      <c r="E1410" s="1" t="s">
        <v>396</v>
      </c>
      <c r="F1410" t="str">
        <f t="array" ref="F1410">IF(VLOOKUP(A1410&amp;I1410,IF({1,0},'8.1论文（前端查询） 需要导入-待处理)'!E:E&amp;'8.1论文（前端查询） 需要导入-待处理)'!G:G,'8.1论文（前端查询） 需要导入-待处理)'!J:J),2,)="1","独立完成","合作完成")</f>
        <v>独立完成</v>
      </c>
      <c r="G1410" t="str">
        <f t="array" ref="G1410">VLOOKUP(A1410&amp;I1410,IF({1,0},'8.1论文（前端查询） 需要导入-待处理)'!E:E&amp;'8.1论文（前端查询） 需要导入-待处理)'!G:G,'8.1论文（前端查询） 需要导入-待处理)'!A:A),2,)</f>
        <v>2018</v>
      </c>
      <c r="H1410" t="str">
        <f>VLOOKUP(T1410,刊物分数!A:D,3,1)</f>
        <v>一般期刊、公开出版的论文集</v>
      </c>
      <c r="I1410" t="s">
        <v>3013</v>
      </c>
      <c r="J1410" t="str">
        <f t="array" ref="J1410">VLOOKUP(A1410&amp;I1410,IF({1,0},'8.1论文（前端查询） 需要导入-待处理)'!E:E&amp;'8.1论文（前端查询） 需要导入-待处理)'!G:G,'8.1论文（前端查询） 需要导入-待处理)'!I:I),2,)</f>
        <v>2017-12-30 </v>
      </c>
      <c r="K1410" t="str">
        <f t="array" ref="K1410">VLOOKUP(A1410&amp;I1410,IF({1,0},'8.1论文（前端查询） 需要导入-待处理)'!E:E&amp;'8.1论文（前端查询） 需要导入-待处理)'!G:G,'8.1论文（前端查询） 需要导入-待处理)'!H:H),2,)</f>
        <v>0.7</v>
      </c>
      <c r="L1410" t="s">
        <v>27</v>
      </c>
      <c r="M1410" t="s">
        <v>398</v>
      </c>
      <c r="N1410" t="s">
        <v>29</v>
      </c>
      <c r="R1410" t="str">
        <f>CONCATENATE(E1410,"(",VLOOKUP(H1410,刊物分数!C:D,2,)*70%,")")</f>
        <v>luoruihua(14)</v>
      </c>
      <c r="T1410">
        <v>10</v>
      </c>
    </row>
    <row r="1411" hidden="1" spans="1:20">
      <c r="A1411" t="s">
        <v>3748</v>
      </c>
      <c r="B1411" s="9" t="s">
        <v>3749</v>
      </c>
      <c r="C1411" t="str">
        <f t="array" ref="C1411">IF(ISNA(VLOOKUP(A1411&amp;I1411&amp;"1",IF({1,0},'8.1论文（前端查询） 需要导入-待处理)'!E:E&amp;'8.1论文（前端查询） 需要导入-待处理)'!G:G&amp;'8.1论文（前端查询） 需要导入-待处理)'!K:K,'8.1论文（前端查询） 需要导入-待处理)'!B:B),2,)),VLOOKUP(A1411,IF({1,0},'8.1论文（前端查询） 需要导入-待处理)'!E:E,'8.1论文（前端查询） 需要导入-待处理)'!B:B),2,),VLOOKUP(A1411&amp;I1411&amp;"1",IF({1,0},'8.1论文（前端查询） 需要导入-待处理)'!E:E&amp;'8.1论文（前端查询） 需要导入-待处理)'!G:G&amp;'8.1论文（前端查询） 需要导入-待处理)'!K:K,'8.1论文（前端查询） 需要导入-待处理)'!B:B),2,))</f>
        <v>罗锐华</v>
      </c>
      <c r="D1411" t="str">
        <f>VLOOKUP(C1411,[1]Sheet1!$A:$B,2,)</f>
        <v>luoruihua</v>
      </c>
      <c r="E1411" s="1" t="s">
        <v>396</v>
      </c>
      <c r="F1411" t="str">
        <f t="array" ref="F1411">IF(VLOOKUP(A1411&amp;I1411,IF({1,0},'8.1论文（前端查询） 需要导入-待处理)'!E:E&amp;'8.1论文（前端查询） 需要导入-待处理)'!G:G,'8.1论文（前端查询） 需要导入-待处理)'!J:J),2,)="1","独立完成","合作完成")</f>
        <v>独立完成</v>
      </c>
      <c r="G1411" t="str">
        <f t="array" ref="G1411">VLOOKUP(A1411&amp;I1411,IF({1,0},'8.1论文（前端查询） 需要导入-待处理)'!E:E&amp;'8.1论文（前端查询） 需要导入-待处理)'!G:G,'8.1论文（前端查询） 需要导入-待处理)'!A:A),2,)</f>
        <v>2018</v>
      </c>
      <c r="H1411" t="str">
        <f>VLOOKUP(T1411,刊物分数!A:D,3,1)</f>
        <v>一般期刊、公开出版的论文集</v>
      </c>
      <c r="I1411" t="s">
        <v>3749</v>
      </c>
      <c r="J1411" t="str">
        <f t="array" ref="J1411">VLOOKUP(A1411&amp;I1411,IF({1,0},'8.1论文（前端查询） 需要导入-待处理)'!E:E&amp;'8.1论文（前端查询） 需要导入-待处理)'!G:G,'8.1论文（前端查询） 需要导入-待处理)'!I:I),2,)</f>
        <v>2018-10-19 </v>
      </c>
      <c r="K1411" t="str">
        <f t="array" ref="K1411">VLOOKUP(A1411&amp;I1411,IF({1,0},'8.1论文（前端查询） 需要导入-待处理)'!E:E&amp;'8.1论文（前端查询） 需要导入-待处理)'!G:G,'8.1论文（前端查询） 需要导入-待处理)'!H:H),2,)</f>
        <v>0.7</v>
      </c>
      <c r="L1411" t="s">
        <v>27</v>
      </c>
      <c r="M1411" t="s">
        <v>398</v>
      </c>
      <c r="N1411" t="s">
        <v>29</v>
      </c>
      <c r="R1411" t="str">
        <f>CONCATENATE(E1411,"(",VLOOKUP(H1411,刊物分数!C:D,2,)*70%,")")</f>
        <v>luoruihua(14)</v>
      </c>
      <c r="T1411">
        <v>10</v>
      </c>
    </row>
    <row r="1412" hidden="1" spans="1:20">
      <c r="A1412" t="s">
        <v>3751</v>
      </c>
      <c r="B1412" s="9" t="s">
        <v>3013</v>
      </c>
      <c r="C1412" t="str">
        <f t="array" ref="C1412">IF(ISNA(VLOOKUP(A1412&amp;I1412&amp;"1",IF({1,0},'8.1论文（前端查询） 需要导入-待处理)'!E:E&amp;'8.1论文（前端查询） 需要导入-待处理)'!G:G&amp;'8.1论文（前端查询） 需要导入-待处理)'!K:K,'8.1论文（前端查询） 需要导入-待处理)'!B:B),2,)),VLOOKUP(A1412,IF({1,0},'8.1论文（前端查询） 需要导入-待处理)'!E:E,'8.1论文（前端查询） 需要导入-待处理)'!B:B),2,),VLOOKUP(A1412&amp;I1412&amp;"1",IF({1,0},'8.1论文（前端查询） 需要导入-待处理)'!E:E&amp;'8.1论文（前端查询） 需要导入-待处理)'!G:G&amp;'8.1论文（前端查询） 需要导入-待处理)'!K:K,'8.1论文（前端查询） 需要导入-待处理)'!B:B),2,))</f>
        <v>罗锐华</v>
      </c>
      <c r="D1412" t="str">
        <f>VLOOKUP(C1412,[1]Sheet1!$A:$B,2,)</f>
        <v>luoruihua</v>
      </c>
      <c r="E1412" s="1" t="s">
        <v>396</v>
      </c>
      <c r="F1412" t="str">
        <f t="array" ref="F1412">IF(VLOOKUP(A1412&amp;I1412,IF({1,0},'8.1论文（前端查询） 需要导入-待处理)'!E:E&amp;'8.1论文（前端查询） 需要导入-待处理)'!G:G,'8.1论文（前端查询） 需要导入-待处理)'!J:J),2,)="1","独立完成","合作完成")</f>
        <v>独立完成</v>
      </c>
      <c r="G1412" t="str">
        <f t="array" ref="G1412">VLOOKUP(A1412&amp;I1412,IF({1,0},'8.1论文（前端查询） 需要导入-待处理)'!E:E&amp;'8.1论文（前端查询） 需要导入-待处理)'!G:G,'8.1论文（前端查询） 需要导入-待处理)'!A:A),2,)</f>
        <v>2018</v>
      </c>
      <c r="H1412" t="str">
        <f>VLOOKUP(T1412,刊物分数!A:D,3,1)</f>
        <v>一般期刊、公开出版的论文集</v>
      </c>
      <c r="I1412" t="s">
        <v>3013</v>
      </c>
      <c r="J1412" t="str">
        <f t="array" ref="J1412">VLOOKUP(A1412&amp;I1412,IF({1,0},'8.1论文（前端查询） 需要导入-待处理)'!E:E&amp;'8.1论文（前端查询） 需要导入-待处理)'!G:G,'8.1论文（前端查询） 需要导入-待处理)'!I:I),2,)</f>
        <v>2018-10-11 </v>
      </c>
      <c r="K1412" t="str">
        <f t="array" ref="K1412">VLOOKUP(A1412&amp;I1412,IF({1,0},'8.1论文（前端查询） 需要导入-待处理)'!E:E&amp;'8.1论文（前端查询） 需要导入-待处理)'!G:G,'8.1论文（前端查询） 需要导入-待处理)'!H:H),2,)</f>
        <v>0.4</v>
      </c>
      <c r="L1412" t="s">
        <v>27</v>
      </c>
      <c r="M1412" t="s">
        <v>398</v>
      </c>
      <c r="N1412" t="s">
        <v>29</v>
      </c>
      <c r="R1412" t="str">
        <f>CONCATENATE(E1412,"(",VLOOKUP(H1412,刊物分数!C:D,2,)*70%,")")</f>
        <v>luoruihua(14)</v>
      </c>
      <c r="T1412">
        <v>10</v>
      </c>
    </row>
    <row r="1413" hidden="1" spans="1:20">
      <c r="A1413" t="s">
        <v>3753</v>
      </c>
      <c r="B1413" s="9" t="s">
        <v>3754</v>
      </c>
      <c r="C1413" t="str">
        <f t="array" ref="C1413">IF(ISNA(VLOOKUP(A1413&amp;I1413&amp;"1",IF({1,0},'8.1论文（前端查询） 需要导入-待处理)'!E:E&amp;'8.1论文（前端查询） 需要导入-待处理)'!G:G&amp;'8.1论文（前端查询） 需要导入-待处理)'!K:K,'8.1论文（前端查询） 需要导入-待处理)'!B:B),2,)),VLOOKUP(A1413,IF({1,0},'8.1论文（前端查询） 需要导入-待处理)'!E:E,'8.1论文（前端查询） 需要导入-待处理)'!B:B),2,),VLOOKUP(A1413&amp;I1413&amp;"1",IF({1,0},'8.1论文（前端查询） 需要导入-待处理)'!E:E&amp;'8.1论文（前端查询） 需要导入-待处理)'!G:G&amp;'8.1论文（前端查询） 需要导入-待处理)'!K:K,'8.1论文（前端查询） 需要导入-待处理)'!B:B),2,))</f>
        <v>罗伟</v>
      </c>
      <c r="D1413" t="str">
        <f>VLOOKUP(C1413,[1]Sheet1!$A:$B,2,)</f>
        <v>luowei</v>
      </c>
      <c r="E1413" s="1" t="s">
        <v>906</v>
      </c>
      <c r="F1413" t="str">
        <f t="array" ref="F1413">IF(VLOOKUP(A1413&amp;I1413,IF({1,0},'8.1论文（前端查询） 需要导入-待处理)'!E:E&amp;'8.1论文（前端查询） 需要导入-待处理)'!G:G,'8.1论文（前端查询） 需要导入-待处理)'!J:J),2,)="1","独立完成","合作完成")</f>
        <v>独立完成</v>
      </c>
      <c r="G1413" t="str">
        <f t="array" ref="G1413">VLOOKUP(A1413&amp;I1413,IF({1,0},'8.1论文（前端查询） 需要导入-待处理)'!E:E&amp;'8.1论文（前端查询） 需要导入-待处理)'!G:G,'8.1论文（前端查询） 需要导入-待处理)'!A:A),2,)</f>
        <v>2018</v>
      </c>
      <c r="H1413" t="str">
        <f>VLOOKUP(T1413,刊物分数!A:D,3,1)</f>
        <v>一般期刊、公开出版的论文集</v>
      </c>
      <c r="I1413" t="s">
        <v>3754</v>
      </c>
      <c r="J1413" t="str">
        <f t="array" ref="J1413">VLOOKUP(A1413&amp;I1413,IF({1,0},'8.1论文（前端查询） 需要导入-待处理)'!E:E&amp;'8.1论文（前端查询） 需要导入-待处理)'!G:G,'8.1论文（前端查询） 需要导入-待处理)'!I:I),2,)</f>
        <v>2018-10-26 </v>
      </c>
      <c r="K1413" t="str">
        <f t="array" ref="K1413">VLOOKUP(A1413&amp;I1413,IF({1,0},'8.1论文（前端查询） 需要导入-待处理)'!E:E&amp;'8.1论文（前端查询） 需要导入-待处理)'!G:G,'8.1论文（前端查询） 需要导入-待处理)'!H:H),2,)</f>
        <v>0.7</v>
      </c>
      <c r="L1413" t="s">
        <v>27</v>
      </c>
      <c r="M1413" t="s">
        <v>909</v>
      </c>
      <c r="N1413" t="s">
        <v>29</v>
      </c>
      <c r="R1413" t="str">
        <f>CONCATENATE(E1413,"(",VLOOKUP(H1413,刊物分数!C:D,2,)*70%,")")</f>
        <v>luowei(14)</v>
      </c>
      <c r="T1413">
        <v>10</v>
      </c>
    </row>
    <row r="1414" hidden="1" spans="1:20">
      <c r="A1414" t="s">
        <v>3756</v>
      </c>
      <c r="B1414" s="9" t="s">
        <v>3757</v>
      </c>
      <c r="C1414" t="str">
        <f t="array" ref="C1414">IF(ISNA(VLOOKUP(A1414&amp;I1414&amp;"1",IF({1,0},'8.1论文（前端查询） 需要导入-待处理)'!E:E&amp;'8.1论文（前端查询） 需要导入-待处理)'!G:G&amp;'8.1论文（前端查询） 需要导入-待处理)'!K:K,'8.1论文（前端查询） 需要导入-待处理)'!B:B),2,)),VLOOKUP(A1414,IF({1,0},'8.1论文（前端查询） 需要导入-待处理)'!E:E,'8.1论文（前端查询） 需要导入-待处理)'!B:B),2,),VLOOKUP(A1414&amp;I1414&amp;"1",IF({1,0},'8.1论文（前端查询） 需要导入-待处理)'!E:E&amp;'8.1论文（前端查询） 需要导入-待处理)'!G:G&amp;'8.1论文（前端查询） 需要导入-待处理)'!K:K,'8.1论文（前端查询） 需要导入-待处理)'!B:B),2,))</f>
        <v>罗伟</v>
      </c>
      <c r="D1414" t="str">
        <f>VLOOKUP(C1414,[1]Sheet1!$A:$B,2,)</f>
        <v>luowei</v>
      </c>
      <c r="E1414" s="1" t="s">
        <v>906</v>
      </c>
      <c r="F1414" t="str">
        <f t="array" ref="F1414">IF(VLOOKUP(A1414&amp;I1414,IF({1,0},'8.1论文（前端查询） 需要导入-待处理)'!E:E&amp;'8.1论文（前端查询） 需要导入-待处理)'!G:G,'8.1论文（前端查询） 需要导入-待处理)'!J:J),2,)="1","独立完成","合作完成")</f>
        <v>独立完成</v>
      </c>
      <c r="G1414" t="str">
        <f t="array" ref="G1414">VLOOKUP(A1414&amp;I1414,IF({1,0},'8.1论文（前端查询） 需要导入-待处理)'!E:E&amp;'8.1论文（前端查询） 需要导入-待处理)'!G:G,'8.1论文（前端查询） 需要导入-待处理)'!A:A),2,)</f>
        <v>2018</v>
      </c>
      <c r="H1414" t="str">
        <f>VLOOKUP(T1414,刊物分数!A:D,3,1)</f>
        <v>一般期刊、公开出版的论文集</v>
      </c>
      <c r="I1414" t="s">
        <v>3757</v>
      </c>
      <c r="J1414" t="str">
        <f t="array" ref="J1414">VLOOKUP(A1414&amp;I1414,IF({1,0},'8.1论文（前端查询） 需要导入-待处理)'!E:E&amp;'8.1论文（前端查询） 需要导入-待处理)'!G:G,'8.1论文（前端查询） 需要导入-待处理)'!I:I),2,)</f>
        <v>2018-01-30 </v>
      </c>
      <c r="K1414" t="str">
        <f t="array" ref="K1414">VLOOKUP(A1414&amp;I1414,IF({1,0},'8.1论文（前端查询） 需要导入-待处理)'!E:E&amp;'8.1论文（前端查询） 需要导入-待处理)'!G:G,'8.1论文（前端查询） 需要导入-待处理)'!H:H),2,)</f>
        <v>0.8</v>
      </c>
      <c r="L1414" t="s">
        <v>27</v>
      </c>
      <c r="M1414" t="s">
        <v>909</v>
      </c>
      <c r="N1414" t="s">
        <v>29</v>
      </c>
      <c r="R1414" t="str">
        <f>CONCATENATE(E1414,"(",VLOOKUP(H1414,刊物分数!C:D,2,)*70%,")")</f>
        <v>luowei(14)</v>
      </c>
      <c r="T1414">
        <v>10</v>
      </c>
    </row>
    <row r="1415" hidden="1" spans="1:20">
      <c r="A1415" t="s">
        <v>3758</v>
      </c>
      <c r="B1415" s="9" t="s">
        <v>3759</v>
      </c>
      <c r="C1415" t="str">
        <f t="array" ref="C1415">IF(ISNA(VLOOKUP(A1415&amp;I1415&amp;"1",IF({1,0},'8.1论文（前端查询） 需要导入-待处理)'!E:E&amp;'8.1论文（前端查询） 需要导入-待处理)'!G:G&amp;'8.1论文（前端查询） 需要导入-待处理)'!K:K,'8.1论文（前端查询） 需要导入-待处理)'!B:B),2,)),VLOOKUP(A1415,IF({1,0},'8.1论文（前端查询） 需要导入-待处理)'!E:E,'8.1论文（前端查询） 需要导入-待处理)'!B:B),2,),VLOOKUP(A1415&amp;I1415&amp;"1",IF({1,0},'8.1论文（前端查询） 需要导入-待处理)'!E:E&amp;'8.1论文（前端查询） 需要导入-待处理)'!G:G&amp;'8.1论文（前端查询） 需要导入-待处理)'!K:K,'8.1论文（前端查询） 需要导入-待处理)'!B:B),2,))</f>
        <v>罗伟</v>
      </c>
      <c r="D1415" t="str">
        <f>VLOOKUP(C1415,[1]Sheet1!$A:$B,2,)</f>
        <v>luowei</v>
      </c>
      <c r="E1415" s="1" t="s">
        <v>906</v>
      </c>
      <c r="F1415" t="str">
        <f t="array" ref="F1415">IF(VLOOKUP(A1415&amp;I1415,IF({1,0},'8.1论文（前端查询） 需要导入-待处理)'!E:E&amp;'8.1论文（前端查询） 需要导入-待处理)'!G:G,'8.1论文（前端查询） 需要导入-待处理)'!J:J),2,)="1","独立完成","合作完成")</f>
        <v>独立完成</v>
      </c>
      <c r="G1415" t="str">
        <f t="array" ref="G1415">VLOOKUP(A1415&amp;I1415,IF({1,0},'8.1论文（前端查询） 需要导入-待处理)'!E:E&amp;'8.1论文（前端查询） 需要导入-待处理)'!G:G,'8.1论文（前端查询） 需要导入-待处理)'!A:A),2,)</f>
        <v>2018</v>
      </c>
      <c r="H1415" t="str">
        <f>VLOOKUP(T1415,刊物分数!A:D,3,1)</f>
        <v>一般期刊、公开出版的论文集</v>
      </c>
      <c r="I1415" t="s">
        <v>3759</v>
      </c>
      <c r="J1415" t="str">
        <f t="array" ref="J1415">VLOOKUP(A1415&amp;I1415,IF({1,0},'8.1论文（前端查询） 需要导入-待处理)'!E:E&amp;'8.1论文（前端查询） 需要导入-待处理)'!G:G,'8.1论文（前端查询） 需要导入-待处理)'!I:I),2,)</f>
        <v>2018-11-05 </v>
      </c>
      <c r="K1415" t="str">
        <f t="array" ref="K1415">VLOOKUP(A1415&amp;I1415,IF({1,0},'8.1论文（前端查询） 需要导入-待处理)'!E:E&amp;'8.1论文（前端查询） 需要导入-待处理)'!G:G,'8.1论文（前端查询） 需要导入-待处理)'!H:H),2,)</f>
        <v>0.5</v>
      </c>
      <c r="L1415" t="s">
        <v>27</v>
      </c>
      <c r="M1415" t="s">
        <v>909</v>
      </c>
      <c r="N1415" t="s">
        <v>29</v>
      </c>
      <c r="R1415" t="str">
        <f>CONCATENATE(E1415,"(",VLOOKUP(H1415,刊物分数!C:D,2,)*70%,")")</f>
        <v>luowei(14)</v>
      </c>
      <c r="T1415">
        <v>10</v>
      </c>
    </row>
    <row r="1416" hidden="1" spans="1:20">
      <c r="A1416" t="s">
        <v>3761</v>
      </c>
      <c r="B1416" s="9" t="s">
        <v>24</v>
      </c>
      <c r="C1416" t="str">
        <f t="array" ref="C1416">IF(ISNA(VLOOKUP(A1416&amp;I1416&amp;"1",IF({1,0},'8.1论文（前端查询） 需要导入-待处理)'!E:E&amp;'8.1论文（前端查询） 需要导入-待处理)'!G:G&amp;'8.1论文（前端查询） 需要导入-待处理)'!K:K,'8.1论文（前端查询） 需要导入-待处理)'!B:B),2,)),VLOOKUP(A1416,IF({1,0},'8.1论文（前端查询） 需要导入-待处理)'!E:E,'8.1论文（前端查询） 需要导入-待处理)'!B:B),2,),VLOOKUP(A1416&amp;I1416&amp;"1",IF({1,0},'8.1论文（前端查询） 需要导入-待处理)'!E:E&amp;'8.1论文（前端查询） 需要导入-待处理)'!G:G&amp;'8.1论文（前端查询） 需要导入-待处理)'!K:K,'8.1论文（前端查询） 需要导入-待处理)'!B:B),2,))</f>
        <v>马晓燕</v>
      </c>
      <c r="D1416" t="str">
        <f>VLOOKUP(C1416,[1]Sheet1!$A:$B,2,)</f>
        <v>maxiaoyan</v>
      </c>
      <c r="E1416" s="1" t="s">
        <v>406</v>
      </c>
      <c r="F1416" t="str">
        <f t="array" ref="F1416">IF(VLOOKUP(A1416&amp;I1416,IF({1,0},'8.1论文（前端查询） 需要导入-待处理)'!E:E&amp;'8.1论文（前端查询） 需要导入-待处理)'!G:G,'8.1论文（前端查询） 需要导入-待处理)'!J:J),2,)="1","独立完成","合作完成")</f>
        <v>独立完成</v>
      </c>
      <c r="G1416" t="str">
        <f t="array" ref="G1416">VLOOKUP(A1416&amp;I1416,IF({1,0},'8.1论文（前端查询） 需要导入-待处理)'!E:E&amp;'8.1论文（前端查询） 需要导入-待处理)'!G:G,'8.1论文（前端查询） 需要导入-待处理)'!A:A),2,)</f>
        <v>2018</v>
      </c>
      <c r="H1416" t="str">
        <f>VLOOKUP(T1416,刊物分数!A:D,3,1)</f>
        <v>一般核心期刊</v>
      </c>
      <c r="I1416" t="s">
        <v>24</v>
      </c>
      <c r="J1416" t="str">
        <f t="array" ref="J1416">VLOOKUP(A1416&amp;I1416,IF({1,0},'8.1论文（前端查询） 需要导入-待处理)'!E:E&amp;'8.1论文（前端查询） 需要导入-待处理)'!G:G,'8.1论文（前端查询） 需要导入-待处理)'!I:I),2,)</f>
        <v>2018-07-12 </v>
      </c>
      <c r="K1416" t="str">
        <f t="array" ref="K1416">VLOOKUP(A1416&amp;I1416,IF({1,0},'8.1论文（前端查询） 需要导入-待处理)'!E:E&amp;'8.1论文（前端查询） 需要导入-待处理)'!G:G,'8.1论文（前端查询） 需要导入-待处理)'!H:H),2,)</f>
        <v>0.2</v>
      </c>
      <c r="L1416" t="s">
        <v>27</v>
      </c>
      <c r="M1416" t="s">
        <v>408</v>
      </c>
      <c r="N1416" t="s">
        <v>29</v>
      </c>
      <c r="R1416" t="str">
        <f>CONCATENATE(E1416,"(",VLOOKUP(H1416,刊物分数!C:D,2,)*70%,")")</f>
        <v>maxiaoyan(42)</v>
      </c>
      <c r="T1416">
        <v>60</v>
      </c>
    </row>
    <row r="1417" hidden="1" spans="1:20">
      <c r="A1417" t="s">
        <v>3763</v>
      </c>
      <c r="B1417" s="9" t="s">
        <v>2595</v>
      </c>
      <c r="C1417" t="str">
        <f t="array" ref="C1417">IF(ISNA(VLOOKUP(A1417&amp;I1417&amp;"1",IF({1,0},'8.1论文（前端查询） 需要导入-待处理)'!E:E&amp;'8.1论文（前端查询） 需要导入-待处理)'!G:G&amp;'8.1论文（前端查询） 需要导入-待处理)'!K:K,'8.1论文（前端查询） 需要导入-待处理)'!B:B),2,)),VLOOKUP(A1417,IF({1,0},'8.1论文（前端查询） 需要导入-待处理)'!E:E,'8.1论文（前端查询） 需要导入-待处理)'!B:B),2,),VLOOKUP(A1417&amp;I1417&amp;"1",IF({1,0},'8.1论文（前端查询） 需要导入-待处理)'!E:E&amp;'8.1论文（前端查询） 需要导入-待处理)'!G:G&amp;'8.1论文（前端查询） 需要导入-待处理)'!K:K,'8.1论文（前端查询） 需要导入-待处理)'!B:B),2,))</f>
        <v>马云辉</v>
      </c>
      <c r="D1417" t="str">
        <f>VLOOKUP(C1417,[1]Sheet1!$A:$B,2,)</f>
        <v>mayunhui</v>
      </c>
      <c r="E1417" s="1" t="s">
        <v>917</v>
      </c>
      <c r="F1417" t="str">
        <f t="array" ref="F1417">IF(VLOOKUP(A1417&amp;I1417,IF({1,0},'8.1论文（前端查询） 需要导入-待处理)'!E:E&amp;'8.1论文（前端查询） 需要导入-待处理)'!G:G,'8.1论文（前端查询） 需要导入-待处理)'!J:J),2,)="1","独立完成","合作完成")</f>
        <v>独立完成</v>
      </c>
      <c r="G1417" t="str">
        <f t="array" ref="G1417">VLOOKUP(A1417&amp;I1417,IF({1,0},'8.1论文（前端查询） 需要导入-待处理)'!E:E&amp;'8.1论文（前端查询） 需要导入-待处理)'!G:G,'8.1论文（前端查询） 需要导入-待处理)'!A:A),2,)</f>
        <v>2018</v>
      </c>
      <c r="H1417" t="str">
        <f>VLOOKUP(T1417,刊物分数!A:D,3,1)</f>
        <v>一般期刊、公开出版的论文集</v>
      </c>
      <c r="I1417" t="s">
        <v>2595</v>
      </c>
      <c r="J1417" t="str">
        <f t="array" ref="J1417">VLOOKUP(A1417&amp;I1417,IF({1,0},'8.1论文（前端查询） 需要导入-待处理)'!E:E&amp;'8.1论文（前端查询） 需要导入-待处理)'!G:G,'8.1论文（前端查询） 需要导入-待处理)'!I:I),2,)</f>
        <v>2018-03-05 </v>
      </c>
      <c r="K1417" t="str">
        <f t="array" ref="K1417">VLOOKUP(A1417&amp;I1417,IF({1,0},'8.1论文（前端查询） 需要导入-待处理)'!E:E&amp;'8.1论文（前端查询） 需要导入-待处理)'!G:G,'8.1论文（前端查询） 需要导入-待处理)'!H:H),2,)</f>
        <v>0.5</v>
      </c>
      <c r="L1417" t="s">
        <v>27</v>
      </c>
      <c r="M1417" t="s">
        <v>918</v>
      </c>
      <c r="N1417" t="s">
        <v>29</v>
      </c>
      <c r="R1417" t="str">
        <f>CONCATENATE(E1417,"(",VLOOKUP(H1417,刊物分数!C:D,2,)*70%,")")</f>
        <v>mayunhui(14)</v>
      </c>
      <c r="T1417">
        <v>10</v>
      </c>
    </row>
    <row r="1418" hidden="1" spans="1:20">
      <c r="A1418" t="s">
        <v>3765</v>
      </c>
      <c r="B1418" s="9" t="s">
        <v>142</v>
      </c>
      <c r="C1418" t="str">
        <f t="array" ref="C1418">IF(ISNA(VLOOKUP(A1418&amp;I1418&amp;"1",IF({1,0},'8.1论文（前端查询） 需要导入-待处理)'!E:E&amp;'8.1论文（前端查询） 需要导入-待处理)'!G:G&amp;'8.1论文（前端查询） 需要导入-待处理)'!K:K,'8.1论文（前端查询） 需要导入-待处理)'!B:B),2,)),VLOOKUP(A1418,IF({1,0},'8.1论文（前端查询） 需要导入-待处理)'!E:E,'8.1论文（前端查询） 需要导入-待处理)'!B:B),2,),VLOOKUP(A1418&amp;I1418&amp;"1",IF({1,0},'8.1论文（前端查询） 需要导入-待处理)'!E:E&amp;'8.1论文（前端查询） 需要导入-待处理)'!G:G&amp;'8.1论文（前端查询） 需要导入-待处理)'!K:K,'8.1论文（前端查询） 需要导入-待处理)'!B:B),2,))</f>
        <v>孟小军</v>
      </c>
      <c r="D1418" t="str">
        <f>VLOOKUP(C1418,[1]Sheet1!$A:$B,2,)</f>
        <v>mengxiaojun</v>
      </c>
      <c r="E1418" s="1" t="s">
        <v>2955</v>
      </c>
      <c r="F1418" t="str">
        <f t="array" ref="F1418">IF(VLOOKUP(A1418&amp;I1418,IF({1,0},'8.1论文（前端查询） 需要导入-待处理)'!E:E&amp;'8.1论文（前端查询） 需要导入-待处理)'!G:G,'8.1论文（前端查询） 需要导入-待处理)'!J:J),2,)="1","独立完成","合作完成")</f>
        <v>合作完成</v>
      </c>
      <c r="G1418" t="str">
        <f t="array" ref="G1418">VLOOKUP(A1418&amp;I1418,IF({1,0},'8.1论文（前端查询） 需要导入-待处理)'!E:E&amp;'8.1论文（前端查询） 需要导入-待处理)'!G:G,'8.1论文（前端查询） 需要导入-待处理)'!A:A),2,)</f>
        <v>2018</v>
      </c>
      <c r="H1418" t="str">
        <f>VLOOKUP(T1418,刊物分数!A:D,3,1)</f>
        <v>一般期刊、公开出版的论文集</v>
      </c>
      <c r="I1418" t="s">
        <v>142</v>
      </c>
      <c r="J1418" t="str">
        <f t="array" ref="J1418">VLOOKUP(A1418&amp;I1418,IF({1,0},'8.1论文（前端查询） 需要导入-待处理)'!E:E&amp;'8.1论文（前端查询） 需要导入-待处理)'!G:G,'8.1论文（前端查询） 需要导入-待处理)'!I:I),2,)</f>
        <v>2018-04-03 </v>
      </c>
      <c r="K1418" t="str">
        <f t="array" ref="K1418">VLOOKUP(A1418&amp;I1418,IF({1,0},'8.1论文（前端查询） 需要导入-待处理)'!E:E&amp;'8.1论文（前端查询） 需要导入-待处理)'!G:G,'8.1论文（前端查询） 需要导入-待处理)'!H:H),2,)</f>
        <v>0.13</v>
      </c>
      <c r="L1418" t="s">
        <v>27</v>
      </c>
      <c r="M1418" t="s">
        <v>3767</v>
      </c>
      <c r="N1418" t="s">
        <v>29</v>
      </c>
      <c r="R1418" t="str">
        <f>CONCATENATE(E1418,"(",VLOOKUP(H1418,刊物分数!C:D,2,)*70%,")")</f>
        <v>mengxiaojun(14)</v>
      </c>
      <c r="T1418">
        <v>12</v>
      </c>
    </row>
    <row r="1419" hidden="1" spans="1:20">
      <c r="A1419" t="s">
        <v>3768</v>
      </c>
      <c r="B1419" s="9" t="s">
        <v>3730</v>
      </c>
      <c r="C1419" t="str">
        <f t="array" ref="C1419">IF(ISNA(VLOOKUP(A1419&amp;I1419&amp;"1",IF({1,0},'8.1论文（前端查询） 需要导入-待处理)'!E:E&amp;'8.1论文（前端查询） 需要导入-待处理)'!G:G&amp;'8.1论文（前端查询） 需要导入-待处理)'!K:K,'8.1论文（前端查询） 需要导入-待处理)'!B:B),2,)),VLOOKUP(A1419,IF({1,0},'8.1论文（前端查询） 需要导入-待处理)'!E:E,'8.1论文（前端查询） 需要导入-待处理)'!B:B),2,),VLOOKUP(A1419&amp;I1419&amp;"1",IF({1,0},'8.1论文（前端查询） 需要导入-待处理)'!E:E&amp;'8.1论文（前端查询） 需要导入-待处理)'!G:G&amp;'8.1论文（前端查询） 需要导入-待处理)'!K:K,'8.1论文（前端查询） 需要导入-待处理)'!B:B),2,))</f>
        <v>彭劲松</v>
      </c>
      <c r="D1419" t="str">
        <f>VLOOKUP(C1419,[1]Sheet1!$A:$B,2,)</f>
        <v>pengjinsong</v>
      </c>
      <c r="E1419" s="1" t="s">
        <v>417</v>
      </c>
      <c r="F1419" t="str">
        <f t="array" ref="F1419">IF(VLOOKUP(A1419&amp;I1419,IF({1,0},'8.1论文（前端查询） 需要导入-待处理)'!E:E&amp;'8.1论文（前端查询） 需要导入-待处理)'!G:G,'8.1论文（前端查询） 需要导入-待处理)'!J:J),2,)="1","独立完成","合作完成")</f>
        <v>合作完成</v>
      </c>
      <c r="G1419" t="str">
        <f t="array" ref="G1419">VLOOKUP(A1419&amp;I1419,IF({1,0},'8.1论文（前端查询） 需要导入-待处理)'!E:E&amp;'8.1论文（前端查询） 需要导入-待处理)'!G:G,'8.1论文（前端查询） 需要导入-待处理)'!A:A),2,)</f>
        <v>2018</v>
      </c>
      <c r="H1419" t="str">
        <f>VLOOKUP(T1419,刊物分数!A:D,3,1)</f>
        <v>一般期刊、公开出版的论文集</v>
      </c>
      <c r="I1419" t="s">
        <v>3730</v>
      </c>
      <c r="J1419" t="str">
        <f t="array" ref="J1419">VLOOKUP(A1419&amp;I1419,IF({1,0},'8.1论文（前端查询） 需要导入-待处理)'!E:E&amp;'8.1论文（前端查询） 需要导入-待处理)'!G:G,'8.1论文（前端查询） 需要导入-待处理)'!I:I),2,)</f>
        <v>2019-09-01 </v>
      </c>
      <c r="K1419" t="str">
        <f t="array" ref="K1419">VLOOKUP(A1419&amp;I1419,IF({1,0},'8.1论文（前端查询） 需要导入-待处理)'!E:E&amp;'8.1论文（前端查询） 需要导入-待处理)'!G:G,'8.1论文（前端查询） 需要导入-待处理)'!H:H),2,)</f>
        <v>1</v>
      </c>
      <c r="L1419" t="s">
        <v>27</v>
      </c>
      <c r="M1419" t="s">
        <v>418</v>
      </c>
      <c r="N1419" t="s">
        <v>29</v>
      </c>
      <c r="R1419" t="str">
        <f>CONCATENATE(E1419,"(",VLOOKUP(H1419,刊物分数!C:D,2,)*70%,")")</f>
        <v>pengjingsong(14)</v>
      </c>
      <c r="T1419">
        <v>6</v>
      </c>
    </row>
    <row r="1420" hidden="1" spans="1:20">
      <c r="A1420" t="s">
        <v>3770</v>
      </c>
      <c r="B1420" s="9" t="s">
        <v>315</v>
      </c>
      <c r="C1420" t="str">
        <f t="array" ref="C1420">IF(ISNA(VLOOKUP(A1420&amp;I1420&amp;"1",IF({1,0},'8.1论文（前端查询） 需要导入-待处理)'!E:E&amp;'8.1论文（前端查询） 需要导入-待处理)'!G:G&amp;'8.1论文（前端查询） 需要导入-待处理)'!K:K,'8.1论文（前端查询） 需要导入-待处理)'!B:B),2,)),VLOOKUP(A1420,IF({1,0},'8.1论文（前端查询） 需要导入-待处理)'!E:E,'8.1论文（前端查询） 需要导入-待处理)'!B:B),2,),VLOOKUP(A1420&amp;I1420&amp;"1",IF({1,0},'8.1论文（前端查询） 需要导入-待处理)'!E:E&amp;'8.1论文（前端查询） 需要导入-待处理)'!G:G&amp;'8.1论文（前端查询） 需要导入-待处理)'!K:K,'8.1论文（前端查询） 需要导入-待处理)'!B:B),2,))</f>
        <v>彭劲松</v>
      </c>
      <c r="D1420" t="str">
        <f>VLOOKUP(C1420,[1]Sheet1!$A:$B,2,)</f>
        <v>pengjinsong</v>
      </c>
      <c r="E1420" s="1" t="s">
        <v>417</v>
      </c>
      <c r="F1420" t="str">
        <f t="array" ref="F1420">IF(VLOOKUP(A1420&amp;I1420,IF({1,0},'8.1论文（前端查询） 需要导入-待处理)'!E:E&amp;'8.1论文（前端查询） 需要导入-待处理)'!G:G,'8.1论文（前端查询） 需要导入-待处理)'!J:J),2,)="1","独立完成","合作完成")</f>
        <v>独立完成</v>
      </c>
      <c r="G1420" t="str">
        <f t="array" ref="G1420">VLOOKUP(A1420&amp;I1420,IF({1,0},'8.1论文（前端查询） 需要导入-待处理)'!E:E&amp;'8.1论文（前端查询） 需要导入-待处理)'!G:G,'8.1论文（前端查询） 需要导入-待处理)'!A:A),2,)</f>
        <v>2018</v>
      </c>
      <c r="H1420" t="str">
        <f>VLOOKUP(T1420,刊物分数!A:D,3,1)</f>
        <v>一般期刊、公开出版的论文集</v>
      </c>
      <c r="I1420" t="s">
        <v>315</v>
      </c>
      <c r="J1420" t="str">
        <f t="array" ref="J1420">VLOOKUP(A1420&amp;I1420,IF({1,0},'8.1论文（前端查询） 需要导入-待处理)'!E:E&amp;'8.1论文（前端查询） 需要导入-待处理)'!G:G,'8.1论文（前端查询） 需要导入-待处理)'!I:I),2,)</f>
        <v>2018-10-01 </v>
      </c>
      <c r="K1420" t="str">
        <f t="array" ref="K1420">VLOOKUP(A1420&amp;I1420,IF({1,0},'8.1论文（前端查询） 需要导入-待处理)'!E:E&amp;'8.1论文（前端查询） 需要导入-待处理)'!G:G,'8.1论文（前端查询） 需要导入-待处理)'!H:H),2,)</f>
        <v>1</v>
      </c>
      <c r="L1420" t="s">
        <v>27</v>
      </c>
      <c r="M1420" t="s">
        <v>418</v>
      </c>
      <c r="N1420" t="s">
        <v>29</v>
      </c>
      <c r="R1420" t="str">
        <f>CONCATENATE(E1420,"(",VLOOKUP(H1420,刊物分数!C:D,2,)*70%,")")</f>
        <v>pengjingsong(14)</v>
      </c>
      <c r="T1420">
        <v>10</v>
      </c>
    </row>
    <row r="1421" hidden="1" spans="1:20">
      <c r="A1421" t="s">
        <v>3772</v>
      </c>
      <c r="B1421" s="9" t="s">
        <v>3219</v>
      </c>
      <c r="C1421" t="str">
        <f t="array" ref="C1421">IF(ISNA(VLOOKUP(A1421&amp;I1421&amp;"1",IF({1,0},'8.1论文（前端查询） 需要导入-待处理)'!E:E&amp;'8.1论文（前端查询） 需要导入-待处理)'!G:G&amp;'8.1论文（前端查询） 需要导入-待处理)'!K:K,'8.1论文（前端查询） 需要导入-待处理)'!B:B),2,)),VLOOKUP(A1421,IF({1,0},'8.1论文（前端查询） 需要导入-待处理)'!E:E,'8.1论文（前端查询） 需要导入-待处理)'!B:B),2,),VLOOKUP(A1421&amp;I1421&amp;"1",IF({1,0},'8.1论文（前端查询） 需要导入-待处理)'!E:E&amp;'8.1论文（前端查询） 需要导入-待处理)'!G:G&amp;'8.1论文（前端查询） 需要导入-待处理)'!K:K,'8.1论文（前端查询） 需要导入-待处理)'!B:B),2,))</f>
        <v>孙贵艳</v>
      </c>
      <c r="D1421" t="str">
        <f>VLOOKUP(C1421,[1]Sheet1!$A:$B,2,)</f>
        <v>sunguiyan</v>
      </c>
      <c r="E1421" s="1" t="s">
        <v>3351</v>
      </c>
      <c r="F1421" t="str">
        <f t="array" ref="F1421">IF(VLOOKUP(A1421&amp;I1421,IF({1,0},'8.1论文（前端查询） 需要导入-待处理)'!E:E&amp;'8.1论文（前端查询） 需要导入-待处理)'!G:G,'8.1论文（前端查询） 需要导入-待处理)'!J:J),2,)="1","独立完成","合作完成")</f>
        <v>独立完成</v>
      </c>
      <c r="G1421" t="str">
        <f t="array" ref="G1421">VLOOKUP(A1421&amp;I1421,IF({1,0},'8.1论文（前端查询） 需要导入-待处理)'!E:E&amp;'8.1论文（前端查询） 需要导入-待处理)'!G:G,'8.1论文（前端查询） 需要导入-待处理)'!A:A),2,)</f>
        <v>2018</v>
      </c>
      <c r="H1421" t="str">
        <f>VLOOKUP(T1421,刊物分数!A:D,3,1)</f>
        <v>一般期刊、公开出版的论文集</v>
      </c>
      <c r="I1421" t="s">
        <v>3219</v>
      </c>
      <c r="J1421" t="str">
        <f t="array" ref="J1421">VLOOKUP(A1421&amp;I1421,IF({1,0},'8.1论文（前端查询） 需要导入-待处理)'!E:E&amp;'8.1论文（前端查询） 需要导入-待处理)'!G:G,'8.1论文（前端查询） 需要导入-待处理)'!I:I),2,)</f>
        <v>2018-10-25 </v>
      </c>
      <c r="K1421" t="str">
        <f t="array" ref="K1421">VLOOKUP(A1421&amp;I1421,IF({1,0},'8.1论文（前端查询） 需要导入-待处理)'!E:E&amp;'8.1论文（前端查询） 需要导入-待处理)'!G:G,'8.1论文（前端查询） 需要导入-待处理)'!H:H),2,)</f>
        <v>1</v>
      </c>
      <c r="L1421" t="s">
        <v>27</v>
      </c>
      <c r="M1421" t="s">
        <v>3354</v>
      </c>
      <c r="N1421" t="s">
        <v>29</v>
      </c>
      <c r="R1421" t="str">
        <f>CONCATENATE(E1421,"(",VLOOKUP(H1421,刊物分数!C:D,2,)*70%,")")</f>
        <v>sunguiyan(14)</v>
      </c>
      <c r="T1421">
        <v>20</v>
      </c>
    </row>
    <row r="1422" hidden="1" spans="1:20">
      <c r="A1422" t="s">
        <v>3774</v>
      </c>
      <c r="B1422" s="9" t="s">
        <v>2335</v>
      </c>
      <c r="C1422" t="str">
        <f t="array" ref="C1422">IF(ISNA(VLOOKUP(A1422&amp;I1422&amp;"1",IF({1,0},'8.1论文（前端查询） 需要导入-待处理)'!E:E&amp;'8.1论文（前端查询） 需要导入-待处理)'!G:G&amp;'8.1论文（前端查询） 需要导入-待处理)'!K:K,'8.1论文（前端查询） 需要导入-待处理)'!B:B),2,)),VLOOKUP(A1422,IF({1,0},'8.1论文（前端查询） 需要导入-待处理)'!E:E,'8.1论文（前端查询） 需要导入-待处理)'!B:B),2,),VLOOKUP(A1422&amp;I1422&amp;"1",IF({1,0},'8.1论文（前端查询） 需要导入-待处理)'!E:E&amp;'8.1论文（前端查询） 需要导入-待处理)'!G:G&amp;'8.1论文（前端查询） 需要导入-待处理)'!K:K,'8.1论文（前端查询） 需要导入-待处理)'!B:B),2,))</f>
        <v>孙贵艳</v>
      </c>
      <c r="D1422" t="str">
        <f>VLOOKUP(C1422,[1]Sheet1!$A:$B,2,)</f>
        <v>sunguiyan</v>
      </c>
      <c r="E1422" s="1" t="s">
        <v>3351</v>
      </c>
      <c r="F1422" t="str">
        <f t="array" ref="F1422">IF(VLOOKUP(A1422&amp;I1422,IF({1,0},'8.1论文（前端查询） 需要导入-待处理)'!E:E&amp;'8.1论文（前端查询） 需要导入-待处理)'!G:G,'8.1论文（前端查询） 需要导入-待处理)'!J:J),2,)="1","独立完成","合作完成")</f>
        <v>合作完成</v>
      </c>
      <c r="G1422" t="str">
        <f t="array" ref="G1422">VLOOKUP(A1422&amp;I1422,IF({1,0},'8.1论文（前端查询） 需要导入-待处理)'!E:E&amp;'8.1论文（前端查询） 需要导入-待处理)'!G:G,'8.1论文（前端查询） 需要导入-待处理)'!A:A),2,)</f>
        <v>2018</v>
      </c>
      <c r="H1422" t="str">
        <f>VLOOKUP(T1422,刊物分数!A:D,3,1)</f>
        <v>一般期刊、公开出版的论文集</v>
      </c>
      <c r="I1422" t="s">
        <v>2335</v>
      </c>
      <c r="J1422" t="str">
        <f t="array" ref="J1422">VLOOKUP(A1422&amp;I1422,IF({1,0},'8.1论文（前端查询） 需要导入-待处理)'!E:E&amp;'8.1论文（前端查询） 需要导入-待处理)'!G:G,'8.1论文（前端查询） 需要导入-待处理)'!I:I),2,)</f>
        <v>2018-07-20 </v>
      </c>
      <c r="K1422" t="str">
        <f t="array" ref="K1422">VLOOKUP(A1422&amp;I1422,IF({1,0},'8.1论文（前端查询） 需要导入-待处理)'!E:E&amp;'8.1论文（前端查询） 需要导入-待处理)'!G:G,'8.1论文（前端查询） 需要导入-待处理)'!H:H),2,)</f>
        <v>0.7</v>
      </c>
      <c r="L1422" t="s">
        <v>27</v>
      </c>
      <c r="M1422" t="s">
        <v>3354</v>
      </c>
      <c r="N1422" t="s">
        <v>29</v>
      </c>
      <c r="R1422" t="str">
        <f>CONCATENATE(E1422,"(",VLOOKUP(H1422,刊物分数!C:D,2,)*70%,")")</f>
        <v>sunguiyan(14)</v>
      </c>
      <c r="T1422">
        <v>6</v>
      </c>
    </row>
    <row r="1423" hidden="1" spans="1:20">
      <c r="A1423" t="s">
        <v>3775</v>
      </c>
      <c r="B1423" s="9" t="s">
        <v>3776</v>
      </c>
      <c r="C1423" t="str">
        <f t="array" ref="C1423">IF(ISNA(VLOOKUP(A1423&amp;I1423&amp;"1",IF({1,0},'8.1论文（前端查询） 需要导入-待处理)'!E:E&amp;'8.1论文（前端查询） 需要导入-待处理)'!G:G&amp;'8.1论文（前端查询） 需要导入-待处理)'!K:K,'8.1论文（前端查询） 需要导入-待处理)'!B:B),2,)),VLOOKUP(A1423,IF({1,0},'8.1论文（前端查询） 需要导入-待处理)'!E:E,'8.1论文（前端查询） 需要导入-待处理)'!B:B),2,),VLOOKUP(A1423&amp;I1423&amp;"1",IF({1,0},'8.1论文（前端查询） 需要导入-待处理)'!E:E&amp;'8.1论文（前端查询） 需要导入-待处理)'!G:G&amp;'8.1论文（前端查询） 需要导入-待处理)'!K:K,'8.1论文（前端查询） 需要导入-待处理)'!B:B),2,))</f>
        <v>孙贵艳</v>
      </c>
      <c r="D1423" t="str">
        <f>VLOOKUP(C1423,[1]Sheet1!$A:$B,2,)</f>
        <v>sunguiyan</v>
      </c>
      <c r="E1423" s="1" t="s">
        <v>3351</v>
      </c>
      <c r="F1423" t="str">
        <f t="array" ref="F1423">IF(VLOOKUP(A1423&amp;I1423,IF({1,0},'8.1论文（前端查询） 需要导入-待处理)'!E:E&amp;'8.1论文（前端查询） 需要导入-待处理)'!G:G,'8.1论文（前端查询） 需要导入-待处理)'!J:J),2,)="1","独立完成","合作完成")</f>
        <v>合作完成</v>
      </c>
      <c r="G1423" t="str">
        <f t="array" ref="G1423">VLOOKUP(A1423&amp;I1423,IF({1,0},'8.1论文（前端查询） 需要导入-待处理)'!E:E&amp;'8.1论文（前端查询） 需要导入-待处理)'!G:G,'8.1论文（前端查询） 需要导入-待处理)'!A:A),2,)</f>
        <v>2018</v>
      </c>
      <c r="H1423" t="str">
        <f>VLOOKUP(T1423,刊物分数!A:D,3,1)</f>
        <v>一般期刊、公开出版的论文集</v>
      </c>
      <c r="I1423" t="s">
        <v>3776</v>
      </c>
      <c r="J1423" t="str">
        <f t="array" ref="J1423">VLOOKUP(A1423&amp;I1423,IF({1,0},'8.1论文（前端查询） 需要导入-待处理)'!E:E&amp;'8.1论文（前端查询） 需要导入-待处理)'!G:G,'8.1论文（前端查询） 需要导入-待处理)'!I:I),2,)</f>
        <v>2018-09-04 </v>
      </c>
      <c r="K1423" t="str">
        <f t="array" ref="K1423">VLOOKUP(A1423&amp;I1423,IF({1,0},'8.1论文（前端查询） 需要导入-待处理)'!E:E&amp;'8.1论文（前端查询） 需要导入-待处理)'!G:G,'8.1论文（前端查询） 需要导入-待处理)'!H:H),2,)</f>
        <v>0.8</v>
      </c>
      <c r="L1423" t="s">
        <v>27</v>
      </c>
      <c r="M1423" t="s">
        <v>3354</v>
      </c>
      <c r="N1423" t="s">
        <v>29</v>
      </c>
      <c r="R1423" t="str">
        <f>CONCATENATE(E1423,"(",VLOOKUP(H1423,刊物分数!C:D,2,)*70%,")")</f>
        <v>sunguiyan(14)</v>
      </c>
      <c r="T1423">
        <v>6</v>
      </c>
    </row>
    <row r="1424" hidden="1" spans="1:20">
      <c r="A1424" t="s">
        <v>3777</v>
      </c>
      <c r="B1424" s="9" t="s">
        <v>2115</v>
      </c>
      <c r="C1424" t="str">
        <f t="array" ref="C1424">IF(ISNA(VLOOKUP(A1424&amp;I1424&amp;"1",IF({1,0},'8.1论文（前端查询） 需要导入-待处理)'!E:E&amp;'8.1论文（前端查询） 需要导入-待处理)'!G:G&amp;'8.1论文（前端查询） 需要导入-待处理)'!K:K,'8.1论文（前端查询） 需要导入-待处理)'!B:B),2,)),VLOOKUP(A1424,IF({1,0},'8.1论文（前端查询） 需要导入-待处理)'!E:E,'8.1论文（前端查询） 需要导入-待处理)'!B:B),2,),VLOOKUP(A1424&amp;I1424&amp;"1",IF({1,0},'8.1论文（前端查询） 需要导入-待处理)'!E:E&amp;'8.1论文（前端查询） 需要导入-待处理)'!G:G&amp;'8.1论文（前端查询） 需要导入-待处理)'!K:K,'8.1论文（前端查询） 需要导入-待处理)'!B:B),2,))</f>
        <v>王资博</v>
      </c>
      <c r="D1424" t="str">
        <f>VLOOKUP(C1424,[1]Sheet1!$A:$B,2,)</f>
        <v>wangzibo</v>
      </c>
      <c r="E1424" s="1" t="s">
        <v>2329</v>
      </c>
      <c r="F1424" t="str">
        <f t="array" ref="F1424">IF(VLOOKUP(A1424&amp;I1424,IF({1,0},'8.1论文（前端查询） 需要导入-待处理)'!E:E&amp;'8.1论文（前端查询） 需要导入-待处理)'!G:G,'8.1论文（前端查询） 需要导入-待处理)'!J:J),2,)="1","独立完成","合作完成")</f>
        <v>独立完成</v>
      </c>
      <c r="G1424" t="str">
        <f t="array" ref="G1424">VLOOKUP(A1424&amp;I1424,IF({1,0},'8.1论文（前端查询） 需要导入-待处理)'!E:E&amp;'8.1论文（前端查询） 需要导入-待处理)'!G:G,'8.1论文（前端查询） 需要导入-待处理)'!A:A),2,)</f>
        <v>2018</v>
      </c>
      <c r="H1424" t="str">
        <f>VLOOKUP(T1424,刊物分数!A:D,3,1)</f>
        <v>一般核心期刊</v>
      </c>
      <c r="I1424" t="s">
        <v>2115</v>
      </c>
      <c r="J1424" t="str">
        <f t="array" ref="J1424">VLOOKUP(A1424&amp;I1424,IF({1,0},'8.1论文（前端查询） 需要导入-待处理)'!E:E&amp;'8.1论文（前端查询） 需要导入-待处理)'!G:G,'8.1论文（前端查询） 需要导入-待处理)'!I:I),2,)</f>
        <v>2018-06-23 </v>
      </c>
      <c r="K1424" t="str">
        <f t="array" ref="K1424">VLOOKUP(A1424&amp;I1424,IF({1,0},'8.1论文（前端查询） 需要导入-待处理)'!E:E&amp;'8.1论文（前端查询） 需要导入-待处理)'!G:G,'8.1论文（前端查询） 需要导入-待处理)'!H:H),2,)</f>
        <v>0.7</v>
      </c>
      <c r="L1424" t="s">
        <v>27</v>
      </c>
      <c r="M1424" t="s">
        <v>2330</v>
      </c>
      <c r="N1424" t="s">
        <v>29</v>
      </c>
      <c r="R1424" t="str">
        <f>CONCATENATE(E1424,"(",VLOOKUP(H1424,刊物分数!C:D,2,)*70%,")")</f>
        <v>wangzibo(42)</v>
      </c>
      <c r="T1424">
        <v>30</v>
      </c>
    </row>
    <row r="1425" hidden="1" spans="1:20">
      <c r="A1425" t="s">
        <v>3779</v>
      </c>
      <c r="B1425" s="9" t="s">
        <v>3757</v>
      </c>
      <c r="C1425" t="str">
        <f t="array" ref="C1425">IF(ISNA(VLOOKUP(A1425&amp;I1425&amp;"1",IF({1,0},'8.1论文（前端查询） 需要导入-待处理)'!E:E&amp;'8.1论文（前端查询） 需要导入-待处理)'!G:G&amp;'8.1论文（前端查询） 需要导入-待处理)'!K:K,'8.1论文（前端查询） 需要导入-待处理)'!B:B),2,)),VLOOKUP(A1425,IF({1,0},'8.1论文（前端查询） 需要导入-待处理)'!E:E,'8.1论文（前端查询） 需要导入-待处理)'!B:B),2,),VLOOKUP(A1425&amp;I1425&amp;"1",IF({1,0},'8.1论文（前端查询） 需要导入-待处理)'!E:E&amp;'8.1论文（前端查询） 需要导入-待处理)'!G:G&amp;'8.1论文（前端查询） 需要导入-待处理)'!K:K,'8.1论文（前端查询） 需要导入-待处理)'!B:B),2,))</f>
        <v>王资博</v>
      </c>
      <c r="D1425" t="str">
        <f>VLOOKUP(C1425,[1]Sheet1!$A:$B,2,)</f>
        <v>wangzibo</v>
      </c>
      <c r="E1425" s="1" t="s">
        <v>2329</v>
      </c>
      <c r="F1425" t="str">
        <f t="array" ref="F1425">IF(VLOOKUP(A1425&amp;I1425,IF({1,0},'8.1论文（前端查询） 需要导入-待处理)'!E:E&amp;'8.1论文（前端查询） 需要导入-待处理)'!G:G,'8.1论文（前端查询） 需要导入-待处理)'!J:J),2,)="1","独立完成","合作完成")</f>
        <v>合作完成</v>
      </c>
      <c r="G1425" t="str">
        <f t="array" ref="G1425">VLOOKUP(A1425&amp;I1425,IF({1,0},'8.1论文（前端查询） 需要导入-待处理)'!E:E&amp;'8.1论文（前端查询） 需要导入-待处理)'!G:G,'8.1论文（前端查询） 需要导入-待处理)'!A:A),2,)</f>
        <v>2018</v>
      </c>
      <c r="H1425" t="str">
        <f>VLOOKUP(T1425,刊物分数!A:D,3,1)</f>
        <v>一般期刊、公开出版的论文集</v>
      </c>
      <c r="I1425" t="s">
        <v>3757</v>
      </c>
      <c r="J1425" t="str">
        <f t="array" ref="J1425">VLOOKUP(A1425&amp;I1425,IF({1,0},'8.1论文（前端查询） 需要导入-待处理)'!E:E&amp;'8.1论文（前端查询） 需要导入-待处理)'!G:G,'8.1论文（前端查询） 需要导入-待处理)'!I:I),2,)</f>
        <v>2018-01-15 </v>
      </c>
      <c r="K1425" t="str">
        <f t="array" ref="K1425">VLOOKUP(A1425&amp;I1425,IF({1,0},'8.1论文（前端查询） 需要导入-待处理)'!E:E&amp;'8.1论文（前端查询） 需要导入-待处理)'!G:G,'8.1论文（前端查询） 需要导入-待处理)'!H:H),2,)</f>
        <v>0.8</v>
      </c>
      <c r="L1425" t="s">
        <v>27</v>
      </c>
      <c r="M1425" t="s">
        <v>2330</v>
      </c>
      <c r="N1425" t="s">
        <v>29</v>
      </c>
      <c r="R1425" t="str">
        <f>CONCATENATE(E1425,"(",VLOOKUP(H1425,刊物分数!C:D,2,)*70%,")")</f>
        <v>wangzibo(14)</v>
      </c>
      <c r="T1425">
        <v>6</v>
      </c>
    </row>
    <row r="1426" hidden="1" spans="1:20">
      <c r="A1426" t="s">
        <v>3780</v>
      </c>
      <c r="B1426" s="9" t="s">
        <v>3007</v>
      </c>
      <c r="C1426" t="str">
        <f t="array" ref="C1426">IF(ISNA(VLOOKUP(A1426&amp;I1426&amp;"1",IF({1,0},'8.1论文（前端查询） 需要导入-待处理)'!E:E&amp;'8.1论文（前端查询） 需要导入-待处理)'!G:G&amp;'8.1论文（前端查询） 需要导入-待处理)'!K:K,'8.1论文（前端查询） 需要导入-待处理)'!B:B),2,)),VLOOKUP(A1426,IF({1,0},'8.1论文（前端查询） 需要导入-待处理)'!E:E,'8.1论文（前端查询） 需要导入-待处理)'!B:B),2,),VLOOKUP(A1426&amp;I1426&amp;"1",IF({1,0},'8.1论文（前端查询） 需要导入-待处理)'!E:E&amp;'8.1论文（前端查询） 需要导入-待处理)'!G:G&amp;'8.1论文（前端查询） 需要导入-待处理)'!K:K,'8.1论文（前端查询） 需要导入-待处理)'!B:B),2,))</f>
        <v>王资博</v>
      </c>
      <c r="D1426" t="str">
        <f>VLOOKUP(C1426,[1]Sheet1!$A:$B,2,)</f>
        <v>wangzibo</v>
      </c>
      <c r="E1426" s="1" t="s">
        <v>2329</v>
      </c>
      <c r="F1426" t="str">
        <f t="array" ref="F1426">IF(VLOOKUP(A1426&amp;I1426,IF({1,0},'8.1论文（前端查询） 需要导入-待处理)'!E:E&amp;'8.1论文（前端查询） 需要导入-待处理)'!G:G,'8.1论文（前端查询） 需要导入-待处理)'!J:J),2,)="1","独立完成","合作完成")</f>
        <v>独立完成</v>
      </c>
      <c r="G1426" t="str">
        <f t="array" ref="G1426">VLOOKUP(A1426&amp;I1426,IF({1,0},'8.1论文（前端查询） 需要导入-待处理)'!E:E&amp;'8.1论文（前端查询） 需要导入-待处理)'!G:G,'8.1论文（前端查询） 需要导入-待处理)'!A:A),2,)</f>
        <v>2018</v>
      </c>
      <c r="H1426" t="str">
        <f>VLOOKUP(T1426,刊物分数!A:D,3,1)</f>
        <v>一般期刊、公开出版的论文集</v>
      </c>
      <c r="I1426" t="s">
        <v>3007</v>
      </c>
      <c r="J1426" t="str">
        <f t="array" ref="J1426">VLOOKUP(A1426&amp;I1426,IF({1,0},'8.1论文（前端查询） 需要导入-待处理)'!E:E&amp;'8.1论文（前端查询） 需要导入-待处理)'!G:G,'8.1论文（前端查询） 需要导入-待处理)'!I:I),2,)</f>
        <v>2018-05-30 </v>
      </c>
      <c r="K1426" t="str">
        <f t="array" ref="K1426">VLOOKUP(A1426&amp;I1426,IF({1,0},'8.1论文（前端查询） 需要导入-待处理)'!E:E&amp;'8.1论文（前端查询） 需要导入-待处理)'!G:G,'8.1论文（前端查询） 需要导入-待处理)'!H:H),2,)</f>
        <v>0.5</v>
      </c>
      <c r="L1426" t="s">
        <v>27</v>
      </c>
      <c r="M1426" t="s">
        <v>2330</v>
      </c>
      <c r="N1426" t="s">
        <v>29</v>
      </c>
      <c r="R1426" t="str">
        <f>CONCATENATE(E1426,"(",VLOOKUP(H1426,刊物分数!C:D,2,)*70%,")")</f>
        <v>wangzibo(14)</v>
      </c>
      <c r="T1426">
        <v>20</v>
      </c>
    </row>
    <row r="1427" hidden="1" spans="1:20">
      <c r="A1427" t="s">
        <v>3781</v>
      </c>
      <c r="B1427" s="9" t="s">
        <v>3782</v>
      </c>
      <c r="C1427" t="str">
        <f t="array" ref="C1427">IF(ISNA(VLOOKUP(A1427&amp;I1427&amp;"1",IF({1,0},'8.1论文（前端查询） 需要导入-待处理)'!E:E&amp;'8.1论文（前端查询） 需要导入-待处理)'!G:G&amp;'8.1论文（前端查询） 需要导入-待处理)'!K:K,'8.1论文（前端查询） 需要导入-待处理)'!B:B),2,)),VLOOKUP(A1427,IF({1,0},'8.1论文（前端查询） 需要导入-待处理)'!E:E,'8.1论文（前端查询） 需要导入-待处理)'!B:B),2,),VLOOKUP(A1427&amp;I1427&amp;"1",IF({1,0},'8.1论文（前端查询） 需要导入-待处理)'!E:E&amp;'8.1论文（前端查询） 需要导入-待处理)'!G:G&amp;'8.1论文（前端查询） 需要导入-待处理)'!K:K,'8.1论文（前端查询） 需要导入-待处理)'!B:B),2,))</f>
        <v>王资博</v>
      </c>
      <c r="D1427" t="str">
        <f>VLOOKUP(C1427,[1]Sheet1!$A:$B,2,)</f>
        <v>wangzibo</v>
      </c>
      <c r="E1427" s="1" t="s">
        <v>2329</v>
      </c>
      <c r="F1427" t="str">
        <f t="array" ref="F1427">IF(VLOOKUP(A1427&amp;I1427,IF({1,0},'8.1论文（前端查询） 需要导入-待处理)'!E:E&amp;'8.1论文（前端查询） 需要导入-待处理)'!G:G,'8.1论文（前端查询） 需要导入-待处理)'!J:J),2,)="1","独立完成","合作完成")</f>
        <v>独立完成</v>
      </c>
      <c r="G1427" t="str">
        <f t="array" ref="G1427">VLOOKUP(A1427&amp;I1427,IF({1,0},'8.1论文（前端查询） 需要导入-待处理)'!E:E&amp;'8.1论文（前端查询） 需要导入-待处理)'!G:G,'8.1论文（前端查询） 需要导入-待处理)'!A:A),2,)</f>
        <v>2018</v>
      </c>
      <c r="H1427" t="str">
        <f>VLOOKUP(T1427,刊物分数!A:D,3,1)</f>
        <v>一般期刊、公开出版的论文集</v>
      </c>
      <c r="I1427" t="s">
        <v>3782</v>
      </c>
      <c r="J1427" t="str">
        <f t="array" ref="J1427">VLOOKUP(A1427&amp;I1427,IF({1,0},'8.1论文（前端查询） 需要导入-待处理)'!E:E&amp;'8.1论文（前端查询） 需要导入-待处理)'!G:G,'8.1论文（前端查询） 需要导入-待处理)'!I:I),2,)</f>
        <v>2018-05-20 </v>
      </c>
      <c r="K1427" t="str">
        <f t="array" ref="K1427">VLOOKUP(A1427&amp;I1427,IF({1,0},'8.1论文（前端查询） 需要导入-待处理)'!E:E&amp;'8.1论文（前端查询） 需要导入-待处理)'!G:G,'8.1论文（前端查询） 需要导入-待处理)'!H:H),2,)</f>
        <v>0.7</v>
      </c>
      <c r="L1427" t="s">
        <v>27</v>
      </c>
      <c r="M1427" t="s">
        <v>2330</v>
      </c>
      <c r="N1427" t="s">
        <v>29</v>
      </c>
      <c r="R1427" t="str">
        <f>CONCATENATE(E1427,"(",VLOOKUP(H1427,刊物分数!C:D,2,)*70%,")")</f>
        <v>wangzibo(14)</v>
      </c>
      <c r="T1427">
        <v>20</v>
      </c>
    </row>
    <row r="1428" hidden="1" spans="1:20">
      <c r="A1428" t="s">
        <v>3783</v>
      </c>
      <c r="B1428" s="9" t="s">
        <v>3007</v>
      </c>
      <c r="C1428" t="str">
        <f t="array" ref="C1428">IF(ISNA(VLOOKUP(A1428&amp;I1428&amp;"1",IF({1,0},'8.1论文（前端查询） 需要导入-待处理)'!E:E&amp;'8.1论文（前端查询） 需要导入-待处理)'!G:G&amp;'8.1论文（前端查询） 需要导入-待处理)'!K:K,'8.1论文（前端查询） 需要导入-待处理)'!B:B),2,)),VLOOKUP(A1428,IF({1,0},'8.1论文（前端查询） 需要导入-待处理)'!E:E,'8.1论文（前端查询） 需要导入-待处理)'!B:B),2,),VLOOKUP(A1428&amp;I1428&amp;"1",IF({1,0},'8.1论文（前端查询） 需要导入-待处理)'!E:E&amp;'8.1论文（前端查询） 需要导入-待处理)'!G:G&amp;'8.1论文（前端查询） 需要导入-待处理)'!K:K,'8.1论文（前端查询） 需要导入-待处理)'!B:B),2,))</f>
        <v>王资博</v>
      </c>
      <c r="D1428" t="str">
        <f>VLOOKUP(C1428,[1]Sheet1!$A:$B,2,)</f>
        <v>wangzibo</v>
      </c>
      <c r="E1428" s="1" t="s">
        <v>2329</v>
      </c>
      <c r="F1428" t="str">
        <f t="array" ref="F1428">IF(VLOOKUP(A1428&amp;I1428,IF({1,0},'8.1论文（前端查询） 需要导入-待处理)'!E:E&amp;'8.1论文（前端查询） 需要导入-待处理)'!G:G,'8.1论文（前端查询） 需要导入-待处理)'!J:J),2,)="1","独立完成","合作完成")</f>
        <v>独立完成</v>
      </c>
      <c r="G1428" t="str">
        <f t="array" ref="G1428">VLOOKUP(A1428&amp;I1428,IF({1,0},'8.1论文（前端查询） 需要导入-待处理)'!E:E&amp;'8.1论文（前端查询） 需要导入-待处理)'!G:G,'8.1论文（前端查询） 需要导入-待处理)'!A:A),2,)</f>
        <v>2018</v>
      </c>
      <c r="H1428" t="str">
        <f>VLOOKUP(T1428,刊物分数!A:D,3,1)</f>
        <v>一般期刊、公开出版的论文集</v>
      </c>
      <c r="I1428" t="s">
        <v>3007</v>
      </c>
      <c r="J1428" t="str">
        <f t="array" ref="J1428">VLOOKUP(A1428&amp;I1428,IF({1,0},'8.1论文（前端查询） 需要导入-待处理)'!E:E&amp;'8.1论文（前端查询） 需要导入-待处理)'!G:G,'8.1论文（前端查询） 需要导入-待处理)'!I:I),2,)</f>
        <v>2018-08-30 </v>
      </c>
      <c r="K1428" t="str">
        <f t="array" ref="K1428">VLOOKUP(A1428&amp;I1428,IF({1,0},'8.1论文（前端查询） 需要导入-待处理)'!E:E&amp;'8.1论文（前端查询） 需要导入-待处理)'!G:G,'8.1论文（前端查询） 需要导入-待处理)'!H:H),2,)</f>
        <v>0.5</v>
      </c>
      <c r="L1428" t="s">
        <v>27</v>
      </c>
      <c r="M1428" t="s">
        <v>2330</v>
      </c>
      <c r="N1428" t="s">
        <v>29</v>
      </c>
      <c r="R1428" t="str">
        <f>CONCATENATE(E1428,"(",VLOOKUP(H1428,刊物分数!C:D,2,)*70%,")")</f>
        <v>wangzibo(14)</v>
      </c>
      <c r="T1428">
        <v>20</v>
      </c>
    </row>
    <row r="1429" hidden="1" spans="1:20">
      <c r="A1429" t="s">
        <v>3784</v>
      </c>
      <c r="B1429" s="9" t="s">
        <v>3785</v>
      </c>
      <c r="C1429" t="str">
        <f t="array" ref="C1429">IF(ISNA(VLOOKUP(A1429&amp;I1429&amp;"1",IF({1,0},'8.1论文（前端查询） 需要导入-待处理)'!E:E&amp;'8.1论文（前端查询） 需要导入-待处理)'!G:G&amp;'8.1论文（前端查询） 需要导入-待处理)'!K:K,'8.1论文（前端查询） 需要导入-待处理)'!B:B),2,)),VLOOKUP(A1429,IF({1,0},'8.1论文（前端查询） 需要导入-待处理)'!E:E,'8.1论文（前端查询） 需要导入-待处理)'!B:B),2,),VLOOKUP(A1429&amp;I1429&amp;"1",IF({1,0},'8.1论文（前端查询） 需要导入-待处理)'!E:E&amp;'8.1论文（前端查询） 需要导入-待处理)'!G:G&amp;'8.1论文（前端查询） 需要导入-待处理)'!K:K,'8.1论文（前端查询） 需要导入-待处理)'!B:B),2,))</f>
        <v>王资博</v>
      </c>
      <c r="D1429" t="str">
        <f>VLOOKUP(C1429,[1]Sheet1!$A:$B,2,)</f>
        <v>wangzibo</v>
      </c>
      <c r="E1429" s="1" t="s">
        <v>2329</v>
      </c>
      <c r="F1429" t="str">
        <f t="array" ref="F1429">IF(VLOOKUP(A1429&amp;I1429,IF({1,0},'8.1论文（前端查询） 需要导入-待处理)'!E:E&amp;'8.1论文（前端查询） 需要导入-待处理)'!G:G,'8.1论文（前端查询） 需要导入-待处理)'!J:J),2,)="1","独立完成","合作完成")</f>
        <v>独立完成</v>
      </c>
      <c r="G1429" t="str">
        <f t="array" ref="G1429">VLOOKUP(A1429&amp;I1429,IF({1,0},'8.1论文（前端查询） 需要导入-待处理)'!E:E&amp;'8.1论文（前端查询） 需要导入-待处理)'!G:G,'8.1论文（前端查询） 需要导入-待处理)'!A:A),2,)</f>
        <v>2018</v>
      </c>
      <c r="H1429" t="str">
        <f>VLOOKUP(T1429,刊物分数!A:D,3,1)</f>
        <v>一般期刊、公开出版的论文集</v>
      </c>
      <c r="I1429" t="s">
        <v>3785</v>
      </c>
      <c r="J1429" t="str">
        <f t="array" ref="J1429">VLOOKUP(A1429&amp;I1429,IF({1,0},'8.1论文（前端查询） 需要导入-待处理)'!E:E&amp;'8.1论文（前端查询） 需要导入-待处理)'!G:G,'8.1论文（前端查询） 需要导入-待处理)'!I:I),2,)</f>
        <v>2018-06-30 </v>
      </c>
      <c r="K1429" t="str">
        <f t="array" ref="K1429">VLOOKUP(A1429&amp;I1429,IF({1,0},'8.1论文（前端查询） 需要导入-待处理)'!E:E&amp;'8.1论文（前端查询） 需要导入-待处理)'!G:G,'8.1论文（前端查询） 需要导入-待处理)'!H:H),2,)</f>
        <v>0.7</v>
      </c>
      <c r="L1429" t="s">
        <v>27</v>
      </c>
      <c r="M1429" t="s">
        <v>2330</v>
      </c>
      <c r="N1429" t="s">
        <v>29</v>
      </c>
      <c r="R1429" t="str">
        <f>CONCATENATE(E1429,"(",VLOOKUP(H1429,刊物分数!C:D,2,)*70%,")")</f>
        <v>wangzibo(14)</v>
      </c>
      <c r="T1429">
        <v>10</v>
      </c>
    </row>
    <row r="1430" hidden="1" spans="1:20">
      <c r="A1430" t="s">
        <v>3786</v>
      </c>
      <c r="B1430" s="9" t="s">
        <v>3757</v>
      </c>
      <c r="C1430" t="str">
        <f t="array" ref="C1430">IF(ISNA(VLOOKUP(A1430&amp;I1430&amp;"1",IF({1,0},'8.1论文（前端查询） 需要导入-待处理)'!E:E&amp;'8.1论文（前端查询） 需要导入-待处理)'!G:G&amp;'8.1论文（前端查询） 需要导入-待处理)'!K:K,'8.1论文（前端查询） 需要导入-待处理)'!B:B),2,)),VLOOKUP(A1430,IF({1,0},'8.1论文（前端查询） 需要导入-待处理)'!E:E,'8.1论文（前端查询） 需要导入-待处理)'!B:B),2,),VLOOKUP(A1430&amp;I1430&amp;"1",IF({1,0},'8.1论文（前端查询） 需要导入-待处理)'!E:E&amp;'8.1论文（前端查询） 需要导入-待处理)'!G:G&amp;'8.1论文（前端查询） 需要导入-待处理)'!K:K,'8.1论文（前端查询） 需要导入-待处理)'!B:B),2,))</f>
        <v>王资博</v>
      </c>
      <c r="D1430" t="str">
        <f>VLOOKUP(C1430,[1]Sheet1!$A:$B,2,)</f>
        <v>wangzibo</v>
      </c>
      <c r="E1430" s="1" t="s">
        <v>2329</v>
      </c>
      <c r="F1430" t="str">
        <f t="array" ref="F1430">IF(VLOOKUP(A1430&amp;I1430,IF({1,0},'8.1论文（前端查询） 需要导入-待处理)'!E:E&amp;'8.1论文（前端查询） 需要导入-待处理)'!G:G,'8.1论文（前端查询） 需要导入-待处理)'!J:J),2,)="1","独立完成","合作完成")</f>
        <v>独立完成</v>
      </c>
      <c r="G1430" t="str">
        <f t="array" ref="G1430">VLOOKUP(A1430&amp;I1430,IF({1,0},'8.1论文（前端查询） 需要导入-待处理)'!E:E&amp;'8.1论文（前端查询） 需要导入-待处理)'!G:G,'8.1论文（前端查询） 需要导入-待处理)'!A:A),2,)</f>
        <v>2018</v>
      </c>
      <c r="H1430" t="str">
        <f>VLOOKUP(T1430,刊物分数!A:D,3,1)</f>
        <v>一般期刊、公开出版的论文集</v>
      </c>
      <c r="I1430" t="s">
        <v>3757</v>
      </c>
      <c r="J1430" t="str">
        <f t="array" ref="J1430">VLOOKUP(A1430&amp;I1430,IF({1,0},'8.1论文（前端查询） 需要导入-待处理)'!E:E&amp;'8.1论文（前端查询） 需要导入-待处理)'!G:G,'8.1论文（前端查询） 需要导入-待处理)'!I:I),2,)</f>
        <v>2018-01-15 </v>
      </c>
      <c r="K1430" t="str">
        <f t="array" ref="K1430">VLOOKUP(A1430&amp;I1430,IF({1,0},'8.1论文（前端查询） 需要导入-待处理)'!E:E&amp;'8.1论文（前端查询） 需要导入-待处理)'!G:G,'8.1论文（前端查询） 需要导入-待处理)'!H:H),2,)</f>
        <v>0.8</v>
      </c>
      <c r="L1430" t="s">
        <v>27</v>
      </c>
      <c r="M1430" t="s">
        <v>2330</v>
      </c>
      <c r="N1430" t="s">
        <v>29</v>
      </c>
      <c r="R1430" t="str">
        <f>CONCATENATE(E1430,"(",VLOOKUP(H1430,刊物分数!C:D,2,)*70%,")")</f>
        <v>wangzibo(14)</v>
      </c>
      <c r="T1430">
        <v>10</v>
      </c>
    </row>
    <row r="1431" hidden="1" spans="1:20">
      <c r="A1431" t="s">
        <v>3787</v>
      </c>
      <c r="B1431" s="9" t="s">
        <v>34</v>
      </c>
      <c r="C1431" t="str">
        <f t="array" ref="C1431">IF(ISNA(VLOOKUP(A1431&amp;I1431&amp;"1",IF({1,0},'8.1论文（前端查询） 需要导入-待处理)'!E:E&amp;'8.1论文（前端查询） 需要导入-待处理)'!G:G&amp;'8.1论文（前端查询） 需要导入-待处理)'!K:K,'8.1论文（前端查询） 需要导入-待处理)'!B:B),2,)),VLOOKUP(A1431,IF({1,0},'8.1论文（前端查询） 需要导入-待处理)'!E:E,'8.1论文（前端查询） 需要导入-待处理)'!B:B),2,),VLOOKUP(A1431&amp;I1431&amp;"1",IF({1,0},'8.1论文（前端查询） 需要导入-待处理)'!E:E&amp;'8.1论文（前端查询） 需要导入-待处理)'!G:G&amp;'8.1论文（前端查询） 需要导入-待处理)'!K:K,'8.1论文（前端查询） 需要导入-待处理)'!B:B),2,))</f>
        <v>王资博</v>
      </c>
      <c r="D1431" t="str">
        <f>VLOOKUP(C1431,[1]Sheet1!$A:$B,2,)</f>
        <v>wangzibo</v>
      </c>
      <c r="E1431" s="1" t="s">
        <v>2329</v>
      </c>
      <c r="F1431" t="str">
        <f t="array" ref="F1431">IF(VLOOKUP(A1431&amp;I1431,IF({1,0},'8.1论文（前端查询） 需要导入-待处理)'!E:E&amp;'8.1论文（前端查询） 需要导入-待处理)'!G:G,'8.1论文（前端查询） 需要导入-待处理)'!J:J),2,)="1","独立完成","合作完成")</f>
        <v>独立完成</v>
      </c>
      <c r="G1431" t="str">
        <f t="array" ref="G1431">VLOOKUP(A1431&amp;I1431,IF({1,0},'8.1论文（前端查询） 需要导入-待处理)'!E:E&amp;'8.1论文（前端查询） 需要导入-待处理)'!G:G,'8.1论文（前端查询） 需要导入-待处理)'!A:A),2,)</f>
        <v>2018</v>
      </c>
      <c r="H1431" t="str">
        <f>VLOOKUP(T1431,刊物分数!A:D,3,1)</f>
        <v>一般期刊、公开出版的论文集</v>
      </c>
      <c r="I1431" t="s">
        <v>34</v>
      </c>
      <c r="J1431" t="str">
        <f t="array" ref="J1431">VLOOKUP(A1431&amp;I1431,IF({1,0},'8.1论文（前端查询） 需要导入-待处理)'!E:E&amp;'8.1论文（前端查询） 需要导入-待处理)'!G:G,'8.1论文（前端查询） 需要导入-待处理)'!I:I),2,)</f>
        <v>2018-02-22 </v>
      </c>
      <c r="K1431" t="str">
        <f t="array" ref="K1431">VLOOKUP(A1431&amp;I1431,IF({1,0},'8.1论文（前端查询） 需要导入-待处理)'!E:E&amp;'8.1论文（前端查询） 需要导入-待处理)'!G:G,'8.1论文（前端查询） 需要导入-待处理)'!H:H),2,)</f>
        <v>0.2</v>
      </c>
      <c r="L1431" t="s">
        <v>27</v>
      </c>
      <c r="M1431" t="s">
        <v>2330</v>
      </c>
      <c r="N1431" t="s">
        <v>29</v>
      </c>
      <c r="R1431" t="str">
        <f>CONCATENATE(E1431,"(",VLOOKUP(H1431,刊物分数!C:D,2,)*70%,")")</f>
        <v>wangzibo(14)</v>
      </c>
      <c r="T1431">
        <v>20</v>
      </c>
    </row>
    <row r="1432" hidden="1" spans="1:20">
      <c r="A1432" t="s">
        <v>3789</v>
      </c>
      <c r="B1432" s="9" t="s">
        <v>3790</v>
      </c>
      <c r="C1432" t="str">
        <f t="array" ref="C1432">IF(ISNA(VLOOKUP(A1432&amp;I1432&amp;"1",IF({1,0},'8.1论文（前端查询） 需要导入-待处理)'!E:E&amp;'8.1论文（前端查询） 需要导入-待处理)'!G:G&amp;'8.1论文（前端查询） 需要导入-待处理)'!K:K,'8.1论文（前端查询） 需要导入-待处理)'!B:B),2,)),VLOOKUP(A1432,IF({1,0},'8.1论文（前端查询） 需要导入-待处理)'!E:E,'8.1论文（前端查询） 需要导入-待处理)'!B:B),2,),VLOOKUP(A1432&amp;I1432&amp;"1",IF({1,0},'8.1论文（前端查询） 需要导入-待处理)'!E:E&amp;'8.1论文（前端查询） 需要导入-待处理)'!G:G&amp;'8.1论文（前端查询） 需要导入-待处理)'!K:K,'8.1论文（前端查询） 需要导入-待处理)'!B:B),2,))</f>
        <v>文丰安</v>
      </c>
      <c r="D1432" t="str">
        <f>VLOOKUP(C1432,[1]Sheet1!$A:$B,2,)</f>
        <v>wenfengan</v>
      </c>
      <c r="E1432" s="1" t="s">
        <v>2343</v>
      </c>
      <c r="F1432" t="str">
        <f t="array" ref="F1432">IF(VLOOKUP(A1432&amp;I1432,IF({1,0},'8.1论文（前端查询） 需要导入-待处理)'!E:E&amp;'8.1论文（前端查询） 需要导入-待处理)'!G:G,'8.1论文（前端查询） 需要导入-待处理)'!J:J),2,)="1","独立完成","合作完成")</f>
        <v>独立完成</v>
      </c>
      <c r="G1432" t="str">
        <f t="array" ref="G1432">VLOOKUP(A1432&amp;I1432,IF({1,0},'8.1论文（前端查询） 需要导入-待处理)'!E:E&amp;'8.1论文（前端查询） 需要导入-待处理)'!G:G,'8.1论文（前端查询） 需要导入-待处理)'!A:A),2,)</f>
        <v>2018</v>
      </c>
      <c r="H1432" t="str">
        <f>VLOOKUP(T1432,刊物分数!A:D,3,1)</f>
        <v>一般核心期刊</v>
      </c>
      <c r="I1432" t="s">
        <v>3790</v>
      </c>
      <c r="J1432" t="str">
        <f t="array" ref="J1432">VLOOKUP(A1432&amp;I1432,IF({1,0},'8.1论文（前端查询） 需要导入-待处理)'!E:E&amp;'8.1论文（前端查询） 需要导入-待处理)'!G:G,'8.1论文（前端查询） 需要导入-待处理)'!I:I),2,)</f>
        <v>2018-06-28 </v>
      </c>
      <c r="K1432" t="str">
        <f t="array" ref="K1432">VLOOKUP(A1432&amp;I1432,IF({1,0},'8.1论文（前端查询） 需要导入-待处理)'!E:E&amp;'8.1论文（前端查询） 需要导入-待处理)'!G:G,'8.1论文（前端查询） 需要导入-待处理)'!H:H),2,)</f>
        <v>1.5</v>
      </c>
      <c r="L1432" t="s">
        <v>27</v>
      </c>
      <c r="M1432" t="s">
        <v>2345</v>
      </c>
      <c r="N1432" t="s">
        <v>29</v>
      </c>
      <c r="R1432" t="str">
        <f>CONCATENATE(E1432,"(",VLOOKUP(H1432,刊物分数!C:D,2,)*70%,")")</f>
        <v>wenfengan(42)</v>
      </c>
      <c r="T1432">
        <v>60</v>
      </c>
    </row>
    <row r="1433" hidden="1" spans="1:20">
      <c r="A1433" t="s">
        <v>3792</v>
      </c>
      <c r="B1433" s="9" t="s">
        <v>2708</v>
      </c>
      <c r="C1433" t="str">
        <f t="array" ref="C1433">IF(ISNA(VLOOKUP(A1433&amp;I1433&amp;"1",IF({1,0},'8.1论文（前端查询） 需要导入-待处理)'!E:E&amp;'8.1论文（前端查询） 需要导入-待处理)'!G:G&amp;'8.1论文（前端查询） 需要导入-待处理)'!K:K,'8.1论文（前端查询） 需要导入-待处理)'!B:B),2,)),VLOOKUP(A1433,IF({1,0},'8.1论文（前端查询） 需要导入-待处理)'!E:E,'8.1论文（前端查询） 需要导入-待处理)'!B:B),2,),VLOOKUP(A1433&amp;I1433&amp;"1",IF({1,0},'8.1论文（前端查询） 需要导入-待处理)'!E:E&amp;'8.1论文（前端查询） 需要导入-待处理)'!G:G&amp;'8.1论文（前端查询） 需要导入-待处理)'!K:K,'8.1论文（前端查询） 需要导入-待处理)'!B:B),2,))</f>
        <v>文丰安</v>
      </c>
      <c r="D1433" t="str">
        <f>VLOOKUP(C1433,[1]Sheet1!$A:$B,2,)</f>
        <v>wenfengan</v>
      </c>
      <c r="E1433" s="1" t="s">
        <v>2343</v>
      </c>
      <c r="F1433" t="str">
        <f t="array" ref="F1433">IF(VLOOKUP(A1433&amp;I1433,IF({1,0},'8.1论文（前端查询） 需要导入-待处理)'!E:E&amp;'8.1论文（前端查询） 需要导入-待处理)'!G:G,'8.1论文（前端查询） 需要导入-待处理)'!J:J),2,)="1","独立完成","合作完成")</f>
        <v>独立完成</v>
      </c>
      <c r="G1433" t="str">
        <f t="array" ref="G1433">VLOOKUP(A1433&amp;I1433,IF({1,0},'8.1论文（前端查询） 需要导入-待处理)'!E:E&amp;'8.1论文（前端查询） 需要导入-待处理)'!G:G,'8.1论文（前端查询） 需要导入-待处理)'!A:A),2,)</f>
        <v>2018</v>
      </c>
      <c r="H1433" t="str">
        <f>VLOOKUP(T1433,刊物分数!A:D,3,1)</f>
        <v>一般期刊、公开出版的论文集</v>
      </c>
      <c r="I1433" t="s">
        <v>2708</v>
      </c>
      <c r="J1433" t="str">
        <f t="array" ref="J1433">VLOOKUP(A1433&amp;I1433,IF({1,0},'8.1论文（前端查询） 需要导入-待处理)'!E:E&amp;'8.1论文（前端查询） 需要导入-待处理)'!G:G,'8.1论文（前端查询） 需要导入-待处理)'!I:I),2,)</f>
        <v>2018-06-25 </v>
      </c>
      <c r="K1433" t="str">
        <f t="array" ref="K1433">VLOOKUP(A1433&amp;I1433,IF({1,0},'8.1论文（前端查询） 需要导入-待处理)'!E:E&amp;'8.1论文（前端查询） 需要导入-待处理)'!G:G,'8.1论文（前端查询） 需要导入-待处理)'!H:H),2,)</f>
        <v>1.2</v>
      </c>
      <c r="L1433" t="s">
        <v>27</v>
      </c>
      <c r="M1433" t="s">
        <v>2345</v>
      </c>
      <c r="N1433" t="s">
        <v>29</v>
      </c>
      <c r="R1433" t="str">
        <f>CONCATENATE(E1433,"(",VLOOKUP(H1433,刊物分数!C:D,2,)*70%,")")</f>
        <v>wenfengan(14)</v>
      </c>
      <c r="T1433">
        <v>20</v>
      </c>
    </row>
    <row r="1434" hidden="1" spans="1:20">
      <c r="A1434" t="s">
        <v>3794</v>
      </c>
      <c r="B1434" s="9" t="s">
        <v>3795</v>
      </c>
      <c r="C1434" t="str">
        <f t="array" ref="C1434">IF(ISNA(VLOOKUP(A1434&amp;I1434&amp;"1",IF({1,0},'8.1论文（前端查询） 需要导入-待处理)'!E:E&amp;'8.1论文（前端查询） 需要导入-待处理)'!G:G&amp;'8.1论文（前端查询） 需要导入-待处理)'!K:K,'8.1论文（前端查询） 需要导入-待处理)'!B:B),2,)),VLOOKUP(A1434,IF({1,0},'8.1论文（前端查询） 需要导入-待处理)'!E:E,'8.1论文（前端查询） 需要导入-待处理)'!B:B),2,),VLOOKUP(A1434&amp;I1434&amp;"1",IF({1,0},'8.1论文（前端查询） 需要导入-待处理)'!E:E&amp;'8.1论文（前端查询） 需要导入-待处理)'!G:G&amp;'8.1论文（前端查询） 需要导入-待处理)'!K:K,'8.1论文（前端查询） 需要导入-待处理)'!B:B),2,))</f>
        <v>文丰安</v>
      </c>
      <c r="D1434" t="str">
        <f>VLOOKUP(C1434,[1]Sheet1!$A:$B,2,)</f>
        <v>wenfengan</v>
      </c>
      <c r="E1434" s="1" t="s">
        <v>2343</v>
      </c>
      <c r="F1434" t="str">
        <f t="array" ref="F1434">IF(VLOOKUP(A1434&amp;I1434,IF({1,0},'8.1论文（前端查询） 需要导入-待处理)'!E:E&amp;'8.1论文（前端查询） 需要导入-待处理)'!G:G,'8.1论文（前端查询） 需要导入-待处理)'!J:J),2,)="1","独立完成","合作完成")</f>
        <v>独立完成</v>
      </c>
      <c r="G1434" t="str">
        <f t="array" ref="G1434">VLOOKUP(A1434&amp;I1434,IF({1,0},'8.1论文（前端查询） 需要导入-待处理)'!E:E&amp;'8.1论文（前端查询） 需要导入-待处理)'!G:G,'8.1论文（前端查询） 需要导入-待处理)'!A:A),2,)</f>
        <v>2018</v>
      </c>
      <c r="H1434" t="str">
        <f>VLOOKUP(T1434,刊物分数!A:D,3,1)</f>
        <v>一般期刊、公开出版的论文集</v>
      </c>
      <c r="I1434" t="s">
        <v>3795</v>
      </c>
      <c r="J1434" t="str">
        <f t="array" ref="J1434">VLOOKUP(A1434&amp;I1434,IF({1,0},'8.1论文（前端查询） 需要导入-待处理)'!E:E&amp;'8.1论文（前端查询） 需要导入-待处理)'!G:G,'8.1论文（前端查询） 需要导入-待处理)'!I:I),2,)</f>
        <v>2018-01-11 </v>
      </c>
      <c r="K1434" t="str">
        <f t="array" ref="K1434">VLOOKUP(A1434&amp;I1434,IF({1,0},'8.1论文（前端查询） 需要导入-待处理)'!E:E&amp;'8.1论文（前端查询） 需要导入-待处理)'!G:G,'8.1论文（前端查询） 需要导入-待处理)'!H:H),2,)</f>
        <v>0.4</v>
      </c>
      <c r="L1434" t="s">
        <v>27</v>
      </c>
      <c r="M1434" t="s">
        <v>2345</v>
      </c>
      <c r="N1434" t="s">
        <v>29</v>
      </c>
      <c r="R1434" t="str">
        <f>CONCATENATE(E1434,"(",VLOOKUP(H1434,刊物分数!C:D,2,)*70%,")")</f>
        <v>wenfengan(14)</v>
      </c>
      <c r="T1434">
        <v>10</v>
      </c>
    </row>
    <row r="1435" hidden="1" spans="1:20">
      <c r="A1435" t="s">
        <v>3797</v>
      </c>
      <c r="B1435" s="9" t="s">
        <v>3798</v>
      </c>
      <c r="C1435" t="str">
        <f t="array" ref="C1435">IF(ISNA(VLOOKUP(A1435&amp;I1435&amp;"1",IF({1,0},'8.1论文（前端查询） 需要导入-待处理)'!E:E&amp;'8.1论文（前端查询） 需要导入-待处理)'!G:G&amp;'8.1论文（前端查询） 需要导入-待处理)'!K:K,'8.1论文（前端查询） 需要导入-待处理)'!B:B),2,)),VLOOKUP(A1435,IF({1,0},'8.1论文（前端查询） 需要导入-待处理)'!E:E,'8.1论文（前端查询） 需要导入-待处理)'!B:B),2,),VLOOKUP(A1435&amp;I1435&amp;"1",IF({1,0},'8.1论文（前端查询） 需要导入-待处理)'!E:E&amp;'8.1论文（前端查询） 需要导入-待处理)'!G:G&amp;'8.1论文（前端查询） 需要导入-待处理)'!K:K,'8.1论文（前端查询） 需要导入-待处理)'!B:B),2,))</f>
        <v>文丰安</v>
      </c>
      <c r="D1435" t="str">
        <f>VLOOKUP(C1435,[1]Sheet1!$A:$B,2,)</f>
        <v>wenfengan</v>
      </c>
      <c r="E1435" s="1" t="s">
        <v>2343</v>
      </c>
      <c r="F1435" t="str">
        <f t="array" ref="F1435">IF(VLOOKUP(A1435&amp;I1435,IF({1,0},'8.1论文（前端查询） 需要导入-待处理)'!E:E&amp;'8.1论文（前端查询） 需要导入-待处理)'!G:G,'8.1论文（前端查询） 需要导入-待处理)'!J:J),2,)="1","独立完成","合作完成")</f>
        <v>独立完成</v>
      </c>
      <c r="G1435" t="str">
        <f t="array" ref="G1435">VLOOKUP(A1435&amp;I1435,IF({1,0},'8.1论文（前端查询） 需要导入-待处理)'!E:E&amp;'8.1论文（前端查询） 需要导入-待处理)'!G:G,'8.1论文（前端查询） 需要导入-待处理)'!A:A),2,)</f>
        <v>2018</v>
      </c>
      <c r="H1435" t="str">
        <f>VLOOKUP(T1435,刊物分数!A:D,3,1)</f>
        <v>一般期刊、公开出版的论文集</v>
      </c>
      <c r="I1435" t="s">
        <v>3798</v>
      </c>
      <c r="J1435" t="str">
        <f t="array" ref="J1435">VLOOKUP(A1435&amp;I1435,IF({1,0},'8.1论文（前端查询） 需要导入-待处理)'!E:E&amp;'8.1论文（前端查询） 需要导入-待处理)'!G:G,'8.1论文（前端查询） 需要导入-待处理)'!I:I),2,)</f>
        <v>2018-03-01 </v>
      </c>
      <c r="K1435" t="str">
        <f t="array" ref="K1435">VLOOKUP(A1435&amp;I1435,IF({1,0},'8.1论文（前端查询） 需要导入-待处理)'!E:E&amp;'8.1论文（前端查询） 需要导入-待处理)'!G:G,'8.1论文（前端查询） 需要导入-待处理)'!H:H),2,)</f>
        <v>0.5</v>
      </c>
      <c r="L1435" t="s">
        <v>27</v>
      </c>
      <c r="M1435" t="s">
        <v>2345</v>
      </c>
      <c r="N1435" t="s">
        <v>29</v>
      </c>
      <c r="R1435" t="str">
        <f>CONCATENATE(E1435,"(",VLOOKUP(H1435,刊物分数!C:D,2,)*70%,")")</f>
        <v>wenfengan(14)</v>
      </c>
      <c r="T1435">
        <v>10</v>
      </c>
    </row>
    <row r="1436" hidden="1" spans="1:20">
      <c r="A1436" t="s">
        <v>3799</v>
      </c>
      <c r="B1436" s="9" t="s">
        <v>2704</v>
      </c>
      <c r="C1436" t="str">
        <f t="array" ref="C1436">IF(ISNA(VLOOKUP(A1436&amp;I1436&amp;"1",IF({1,0},'8.1论文（前端查询） 需要导入-待处理)'!E:E&amp;'8.1论文（前端查询） 需要导入-待处理)'!G:G&amp;'8.1论文（前端查询） 需要导入-待处理)'!K:K,'8.1论文（前端查询） 需要导入-待处理)'!B:B),2,)),VLOOKUP(A1436,IF({1,0},'8.1论文（前端查询） 需要导入-待处理)'!E:E,'8.1论文（前端查询） 需要导入-待处理)'!B:B),2,),VLOOKUP(A1436&amp;I1436&amp;"1",IF({1,0},'8.1论文（前端查询） 需要导入-待处理)'!E:E&amp;'8.1论文（前端查询） 需要导入-待处理)'!G:G&amp;'8.1论文（前端查询） 需要导入-待处理)'!K:K,'8.1论文（前端查询） 需要导入-待处理)'!B:B),2,))</f>
        <v>文丰安</v>
      </c>
      <c r="D1436" t="str">
        <f>VLOOKUP(C1436,[1]Sheet1!$A:$B,2,)</f>
        <v>wenfengan</v>
      </c>
      <c r="E1436" s="1" t="s">
        <v>2343</v>
      </c>
      <c r="F1436" t="str">
        <f t="array" ref="F1436">IF(VLOOKUP(A1436&amp;I1436,IF({1,0},'8.1论文（前端查询） 需要导入-待处理)'!E:E&amp;'8.1论文（前端查询） 需要导入-待处理)'!G:G,'8.1论文（前端查询） 需要导入-待处理)'!J:J),2,)="1","独立完成","合作完成")</f>
        <v>独立完成</v>
      </c>
      <c r="G1436" t="str">
        <f t="array" ref="G1436">VLOOKUP(A1436&amp;I1436,IF({1,0},'8.1论文（前端查询） 需要导入-待处理)'!E:E&amp;'8.1论文（前端查询） 需要导入-待处理)'!G:G,'8.1论文（前端查询） 需要导入-待处理)'!A:A),2,)</f>
        <v>2018</v>
      </c>
      <c r="H1436" t="str">
        <f>VLOOKUP(T1436,刊物分数!A:D,3,1)</f>
        <v>一般期刊、公开出版的论文集</v>
      </c>
      <c r="I1436" t="s">
        <v>2704</v>
      </c>
      <c r="J1436" t="str">
        <f t="array" ref="J1436">VLOOKUP(A1436&amp;I1436,IF({1,0},'8.1论文（前端查询） 需要导入-待处理)'!E:E&amp;'8.1论文（前端查询） 需要导入-待处理)'!G:G,'8.1论文（前端查询） 需要导入-待处理)'!I:I),2,)</f>
        <v>2018-01-20 </v>
      </c>
      <c r="K1436" t="str">
        <f t="array" ref="K1436">VLOOKUP(A1436&amp;I1436,IF({1,0},'8.1论文（前端查询） 需要导入-待处理)'!E:E&amp;'8.1论文（前端查询） 需要导入-待处理)'!G:G,'8.1论文（前端查询） 需要导入-待处理)'!H:H),2,)</f>
        <v>1.2</v>
      </c>
      <c r="L1436" t="s">
        <v>27</v>
      </c>
      <c r="M1436" t="s">
        <v>2345</v>
      </c>
      <c r="N1436" t="s">
        <v>29</v>
      </c>
      <c r="R1436" t="str">
        <f>CONCATENATE(E1436,"(",VLOOKUP(H1436,刊物分数!C:D,2,)*70%,")")</f>
        <v>wenfengan(14)</v>
      </c>
      <c r="T1436">
        <v>10</v>
      </c>
    </row>
    <row r="1437" hidden="1" spans="1:20">
      <c r="A1437" t="s">
        <v>3801</v>
      </c>
      <c r="B1437" s="9" t="s">
        <v>1290</v>
      </c>
      <c r="C1437" t="str">
        <f t="array" ref="C1437">IF(ISNA(VLOOKUP(A1437&amp;I1437&amp;"1",IF({1,0},'8.1论文（前端查询） 需要导入-待处理)'!E:E&amp;'8.1论文（前端查询） 需要导入-待处理)'!G:G&amp;'8.1论文（前端查询） 需要导入-待处理)'!K:K,'8.1论文（前端查询） 需要导入-待处理)'!B:B),2,)),VLOOKUP(A1437,IF({1,0},'8.1论文（前端查询） 需要导入-待处理)'!E:E,'8.1论文（前端查询） 需要导入-待处理)'!B:B),2,),VLOOKUP(A1437&amp;I1437&amp;"1",IF({1,0},'8.1论文（前端查询） 需要导入-待处理)'!E:E&amp;'8.1论文（前端查询） 需要导入-待处理)'!G:G&amp;'8.1论文（前端查询） 需要导入-待处理)'!K:K,'8.1论文（前端查询） 需要导入-待处理)'!B:B),2,))</f>
        <v>文丰安</v>
      </c>
      <c r="D1437" t="str">
        <f>VLOOKUP(C1437,[1]Sheet1!$A:$B,2,)</f>
        <v>wenfengan</v>
      </c>
      <c r="E1437" s="1" t="s">
        <v>2343</v>
      </c>
      <c r="F1437" t="str">
        <f t="array" ref="F1437">IF(VLOOKUP(A1437&amp;I1437,IF({1,0},'8.1论文（前端查询） 需要导入-待处理)'!E:E&amp;'8.1论文（前端查询） 需要导入-待处理)'!G:G,'8.1论文（前端查询） 需要导入-待处理)'!J:J),2,)="1","独立完成","合作完成")</f>
        <v>独立完成</v>
      </c>
      <c r="G1437" t="str">
        <f t="array" ref="G1437">VLOOKUP(A1437&amp;I1437,IF({1,0},'8.1论文（前端查询） 需要导入-待处理)'!E:E&amp;'8.1论文（前端查询） 需要导入-待处理)'!G:G,'8.1论文（前端查询） 需要导入-待处理)'!A:A),2,)</f>
        <v>2018</v>
      </c>
      <c r="H1437" t="str">
        <f>VLOOKUP(T1437,刊物分数!A:D,3,1)</f>
        <v>一般期刊、公开出版的论文集</v>
      </c>
      <c r="I1437" t="s">
        <v>1290</v>
      </c>
      <c r="J1437" t="str">
        <f t="array" ref="J1437">VLOOKUP(A1437&amp;I1437,IF({1,0},'8.1论文（前端查询） 需要导入-待处理)'!E:E&amp;'8.1论文（前端查询） 需要导入-待处理)'!G:G,'8.1论文（前端查询） 需要导入-待处理)'!I:I),2,)</f>
        <v>2018-05-20 </v>
      </c>
      <c r="K1437" t="str">
        <f t="array" ref="K1437">VLOOKUP(A1437&amp;I1437,IF({1,0},'8.1论文（前端查询） 需要导入-待处理)'!E:E&amp;'8.1论文（前端查询） 需要导入-待处理)'!G:G,'8.1论文（前端查询） 需要导入-待处理)'!H:H),2,)</f>
        <v>0.8</v>
      </c>
      <c r="L1437" t="s">
        <v>27</v>
      </c>
      <c r="M1437" t="s">
        <v>2345</v>
      </c>
      <c r="N1437" t="s">
        <v>29</v>
      </c>
      <c r="R1437" t="str">
        <f>CONCATENATE(E1437,"(",VLOOKUP(H1437,刊物分数!C:D,2,)*70%,")")</f>
        <v>wenfengan(14)</v>
      </c>
      <c r="T1437">
        <v>20</v>
      </c>
    </row>
    <row r="1438" hidden="1" spans="1:20">
      <c r="A1438" t="s">
        <v>3802</v>
      </c>
      <c r="B1438" s="9" t="s">
        <v>1884</v>
      </c>
      <c r="C1438" t="str">
        <f t="array" ref="C1438">IF(ISNA(VLOOKUP(A1438&amp;I1438&amp;"1",IF({1,0},'8.1论文（前端查询） 需要导入-待处理)'!E:E&amp;'8.1论文（前端查询） 需要导入-待处理)'!G:G&amp;'8.1论文（前端查询） 需要导入-待处理)'!K:K,'8.1论文（前端查询） 需要导入-待处理)'!B:B),2,)),VLOOKUP(A1438,IF({1,0},'8.1论文（前端查询） 需要导入-待处理)'!E:E,'8.1论文（前端查询） 需要导入-待处理)'!B:B),2,),VLOOKUP(A1438&amp;I1438&amp;"1",IF({1,0},'8.1论文（前端查询） 需要导入-待处理)'!E:E&amp;'8.1论文（前端查询） 需要导入-待处理)'!G:G&amp;'8.1论文（前端查询） 需要导入-待处理)'!K:K,'8.1论文（前端查询） 需要导入-待处理)'!B:B),2,))</f>
        <v>文丰安</v>
      </c>
      <c r="D1438" t="str">
        <f>VLOOKUP(C1438,[1]Sheet1!$A:$B,2,)</f>
        <v>wenfengan</v>
      </c>
      <c r="E1438" s="1" t="s">
        <v>2343</v>
      </c>
      <c r="F1438" t="str">
        <f t="array" ref="F1438">IF(VLOOKUP(A1438&amp;I1438,IF({1,0},'8.1论文（前端查询） 需要导入-待处理)'!E:E&amp;'8.1论文（前端查询） 需要导入-待处理)'!G:G,'8.1论文（前端查询） 需要导入-待处理)'!J:J),2,)="1","独立完成","合作完成")</f>
        <v>独立完成</v>
      </c>
      <c r="G1438" t="str">
        <f t="array" ref="G1438">VLOOKUP(A1438&amp;I1438,IF({1,0},'8.1论文（前端查询） 需要导入-待处理)'!E:E&amp;'8.1论文（前端查询） 需要导入-待处理)'!G:G,'8.1论文（前端查询） 需要导入-待处理)'!A:A),2,)</f>
        <v>2018</v>
      </c>
      <c r="H1438" t="str">
        <f>VLOOKUP(T1438,刊物分数!A:D,3,1)</f>
        <v>内部刊物</v>
      </c>
      <c r="I1438" t="s">
        <v>1884</v>
      </c>
      <c r="J1438" t="str">
        <f t="array" ref="J1438">VLOOKUP(A1438&amp;I1438,IF({1,0},'8.1论文（前端查询） 需要导入-待处理)'!E:E&amp;'8.1论文（前端查询） 需要导入-待处理)'!G:G,'8.1论文（前端查询） 需要导入-待处理)'!I:I),2,)</f>
        <v>2018-09-25 </v>
      </c>
      <c r="K1438" t="str">
        <f t="array" ref="K1438">VLOOKUP(A1438&amp;I1438,IF({1,0},'8.1论文（前端查询） 需要导入-待处理)'!E:E&amp;'8.1论文（前端查询） 需要导入-待处理)'!G:G,'8.1论文（前端查询） 需要导入-待处理)'!H:H),2,)</f>
        <v>0.41</v>
      </c>
      <c r="L1438" t="s">
        <v>27</v>
      </c>
      <c r="M1438" t="s">
        <v>2345</v>
      </c>
      <c r="N1438" t="s">
        <v>29</v>
      </c>
      <c r="R1438" t="str">
        <f>CONCATENATE(E1438,"(",VLOOKUP(H1438,刊物分数!C:D,2,)*70%,")")</f>
        <v>wenfengan(3.5)</v>
      </c>
      <c r="T1438">
        <v>2</v>
      </c>
    </row>
    <row r="1439" hidden="1" spans="1:20">
      <c r="A1439" t="s">
        <v>3804</v>
      </c>
      <c r="B1439" s="9" t="s">
        <v>3795</v>
      </c>
      <c r="C1439" t="str">
        <f t="array" ref="C1439">IF(ISNA(VLOOKUP(A1439&amp;I1439&amp;"1",IF({1,0},'8.1论文（前端查询） 需要导入-待处理)'!E:E&amp;'8.1论文（前端查询） 需要导入-待处理)'!G:G&amp;'8.1论文（前端查询） 需要导入-待处理)'!K:K,'8.1论文（前端查询） 需要导入-待处理)'!B:B),2,)),VLOOKUP(A1439,IF({1,0},'8.1论文（前端查询） 需要导入-待处理)'!E:E,'8.1论文（前端查询） 需要导入-待处理)'!B:B),2,),VLOOKUP(A1439&amp;I1439&amp;"1",IF({1,0},'8.1论文（前端查询） 需要导入-待处理)'!E:E&amp;'8.1论文（前端查询） 需要导入-待处理)'!G:G&amp;'8.1论文（前端查询） 需要导入-待处理)'!K:K,'8.1论文（前端查询） 需要导入-待处理)'!B:B),2,))</f>
        <v>文丰安</v>
      </c>
      <c r="D1439" t="str">
        <f>VLOOKUP(C1439,[1]Sheet1!$A:$B,2,)</f>
        <v>wenfengan</v>
      </c>
      <c r="E1439" s="1" t="s">
        <v>2343</v>
      </c>
      <c r="F1439" t="str">
        <f t="array" ref="F1439">IF(VLOOKUP(A1439&amp;I1439,IF({1,0},'8.1论文（前端查询） 需要导入-待处理)'!E:E&amp;'8.1论文（前端查询） 需要导入-待处理)'!G:G,'8.1论文（前端查询） 需要导入-待处理)'!J:J),2,)="1","独立完成","合作完成")</f>
        <v>合作完成</v>
      </c>
      <c r="G1439" t="str">
        <f t="array" ref="G1439">VLOOKUP(A1439&amp;I1439,IF({1,0},'8.1论文（前端查询） 需要导入-待处理)'!E:E&amp;'8.1论文（前端查询） 需要导入-待处理)'!G:G,'8.1论文（前端查询） 需要导入-待处理)'!A:A),2,)</f>
        <v>2018</v>
      </c>
      <c r="H1439" t="str">
        <f>VLOOKUP(T1439,刊物分数!A:D,3,1)</f>
        <v>一般期刊、公开出版的论文集</v>
      </c>
      <c r="I1439" t="s">
        <v>3795</v>
      </c>
      <c r="J1439" t="str">
        <f t="array" ref="J1439">VLOOKUP(A1439&amp;I1439,IF({1,0},'8.1论文（前端查询） 需要导入-待处理)'!E:E&amp;'8.1论文（前端查询） 需要导入-待处理)'!G:G,'8.1论文（前端查询） 需要导入-待处理)'!I:I),2,)</f>
        <v>2018-05-17 </v>
      </c>
      <c r="K1439" t="str">
        <f t="array" ref="K1439">VLOOKUP(A1439&amp;I1439,IF({1,0},'8.1论文（前端查询） 需要导入-待处理)'!E:E&amp;'8.1论文（前端查询） 需要导入-待处理)'!G:G,'8.1论文（前端查询） 需要导入-待处理)'!H:H),2,)</f>
        <v>0.39</v>
      </c>
      <c r="L1439" t="s">
        <v>27</v>
      </c>
      <c r="M1439" t="s">
        <v>2345</v>
      </c>
      <c r="N1439" t="s">
        <v>29</v>
      </c>
      <c r="R1439" t="str">
        <f>CONCATENATE(E1439,"(",VLOOKUP(H1439,刊物分数!C:D,2,)*70%,")")</f>
        <v>wenfengan(14)</v>
      </c>
      <c r="T1439">
        <v>6</v>
      </c>
    </row>
    <row r="1440" hidden="1" spans="1:20">
      <c r="A1440" t="s">
        <v>3806</v>
      </c>
      <c r="B1440" s="9" t="s">
        <v>153</v>
      </c>
      <c r="C1440" t="str">
        <f t="array" ref="C1440">IF(ISNA(VLOOKUP(A1440&amp;I1440&amp;"1",IF({1,0},'8.1论文（前端查询） 需要导入-待处理)'!E:E&amp;'8.1论文（前端查询） 需要导入-待处理)'!G:G&amp;'8.1论文（前端查询） 需要导入-待处理)'!K:K,'8.1论文（前端查询） 需要导入-待处理)'!B:B),2,)),VLOOKUP(A1440,IF({1,0},'8.1论文（前端查询） 需要导入-待处理)'!E:E,'8.1论文（前端查询） 需要导入-待处理)'!B:B),2,),VLOOKUP(A1440&amp;I1440&amp;"1",IF({1,0},'8.1论文（前端查询） 需要导入-待处理)'!E:E&amp;'8.1论文（前端查询） 需要导入-待处理)'!G:G&amp;'8.1论文（前端查询） 需要导入-待处理)'!K:K,'8.1论文（前端查询） 需要导入-待处理)'!B:B),2,))</f>
        <v>文丰安</v>
      </c>
      <c r="D1440" t="str">
        <f>VLOOKUP(C1440,[1]Sheet1!$A:$B,2,)</f>
        <v>wenfengan</v>
      </c>
      <c r="E1440" s="1" t="s">
        <v>2343</v>
      </c>
      <c r="F1440" t="str">
        <f t="array" ref="F1440">IF(VLOOKUP(A1440&amp;I1440,IF({1,0},'8.1论文（前端查询） 需要导入-待处理)'!E:E&amp;'8.1论文（前端查询） 需要导入-待处理)'!G:G,'8.1论文（前端查询） 需要导入-待处理)'!J:J),2,)="1","独立完成","合作完成")</f>
        <v>独立完成</v>
      </c>
      <c r="G1440" t="str">
        <f t="array" ref="G1440">VLOOKUP(A1440&amp;I1440,IF({1,0},'8.1论文（前端查询） 需要导入-待处理)'!E:E&amp;'8.1论文（前端查询） 需要导入-待处理)'!G:G,'8.1论文（前端查询） 需要导入-待处理)'!A:A),2,)</f>
        <v>2018</v>
      </c>
      <c r="H1440" t="str">
        <f>VLOOKUP(T1440,刊物分数!A:D,3,1)</f>
        <v>一般期刊、公开出版的论文集</v>
      </c>
      <c r="I1440" t="s">
        <v>153</v>
      </c>
      <c r="J1440" t="str">
        <f t="array" ref="J1440">VLOOKUP(A1440&amp;I1440,IF({1,0},'8.1论文（前端查询） 需要导入-待处理)'!E:E&amp;'8.1论文（前端查询） 需要导入-待处理)'!G:G,'8.1论文（前端查询） 需要导入-待处理)'!I:I),2,)</f>
        <v>2018-04-15 </v>
      </c>
      <c r="K1440" t="str">
        <f t="array" ref="K1440">VLOOKUP(A1440&amp;I1440,IF({1,0},'8.1论文（前端查询） 需要导入-待处理)'!E:E&amp;'8.1论文（前端查询） 需要导入-待处理)'!G:G,'8.1论文（前端查询） 需要导入-待处理)'!H:H),2,)</f>
        <v>1.3</v>
      </c>
      <c r="L1440" t="s">
        <v>27</v>
      </c>
      <c r="M1440" t="s">
        <v>2345</v>
      </c>
      <c r="N1440" t="s">
        <v>29</v>
      </c>
      <c r="R1440" t="str">
        <f>CONCATENATE(E1440,"(",VLOOKUP(H1440,刊物分数!C:D,2,)*70%,")")</f>
        <v>wenfengan(14)</v>
      </c>
      <c r="T1440">
        <v>10</v>
      </c>
    </row>
    <row r="1441" hidden="1" spans="1:20">
      <c r="A1441" t="s">
        <v>3807</v>
      </c>
      <c r="B1441" s="9" t="s">
        <v>34</v>
      </c>
      <c r="C1441" t="str">
        <f t="array" ref="C1441">IF(ISNA(VLOOKUP(A1441&amp;I1441&amp;"1",IF({1,0},'8.1论文（前端查询） 需要导入-待处理)'!E:E&amp;'8.1论文（前端查询） 需要导入-待处理)'!G:G&amp;'8.1论文（前端查询） 需要导入-待处理)'!K:K,'8.1论文（前端查询） 需要导入-待处理)'!B:B),2,)),VLOOKUP(A1441,IF({1,0},'8.1论文（前端查询） 需要导入-待处理)'!E:E,'8.1论文（前端查询） 需要导入-待处理)'!B:B),2,),VLOOKUP(A1441&amp;I1441&amp;"1",IF({1,0},'8.1论文（前端查询） 需要导入-待处理)'!E:E&amp;'8.1论文（前端查询） 需要导入-待处理)'!G:G&amp;'8.1论文（前端查询） 需要导入-待处理)'!K:K,'8.1论文（前端查询） 需要导入-待处理)'!B:B),2,))</f>
        <v>文丰安</v>
      </c>
      <c r="D1441" t="str">
        <f>VLOOKUP(C1441,[1]Sheet1!$A:$B,2,)</f>
        <v>wenfengan</v>
      </c>
      <c r="E1441" s="1" t="s">
        <v>2343</v>
      </c>
      <c r="F1441" t="str">
        <f t="array" ref="F1441">IF(VLOOKUP(A1441&amp;I1441,IF({1,0},'8.1论文（前端查询） 需要导入-待处理)'!E:E&amp;'8.1论文（前端查询） 需要导入-待处理)'!G:G,'8.1论文（前端查询） 需要导入-待处理)'!J:J),2,)="1","独立完成","合作完成")</f>
        <v>独立完成</v>
      </c>
      <c r="G1441" t="str">
        <f t="array" ref="G1441">VLOOKUP(A1441&amp;I1441,IF({1,0},'8.1论文（前端查询） 需要导入-待处理)'!E:E&amp;'8.1论文（前端查询） 需要导入-待处理)'!G:G,'8.1论文（前端查询） 需要导入-待处理)'!A:A),2,)</f>
        <v>2018</v>
      </c>
      <c r="H1441" t="str">
        <f>VLOOKUP(T1441,刊物分数!A:D,3,1)</f>
        <v>一般期刊、公开出版的论文集</v>
      </c>
      <c r="I1441" t="s">
        <v>34</v>
      </c>
      <c r="J1441" t="str">
        <f t="array" ref="J1441">VLOOKUP(A1441&amp;I1441,IF({1,0},'8.1论文（前端查询） 需要导入-待处理)'!E:E&amp;'8.1论文（前端查询） 需要导入-待处理)'!G:G,'8.1论文（前端查询） 需要导入-待处理)'!I:I),2,)</f>
        <v>2018-05-31 </v>
      </c>
      <c r="K1441" t="str">
        <f t="array" ref="K1441">VLOOKUP(A1441&amp;I1441,IF({1,0},'8.1论文（前端查询） 需要导入-待处理)'!E:E&amp;'8.1论文（前端查询） 需要导入-待处理)'!G:G,'8.1论文（前端查询） 需要导入-待处理)'!H:H),2,)</f>
        <v>0.17</v>
      </c>
      <c r="L1441" t="s">
        <v>27</v>
      </c>
      <c r="M1441" t="s">
        <v>2345</v>
      </c>
      <c r="N1441" t="s">
        <v>29</v>
      </c>
      <c r="R1441" t="str">
        <f>CONCATENATE(E1441,"(",VLOOKUP(H1441,刊物分数!C:D,2,)*70%,")")</f>
        <v>wenfengan(14)</v>
      </c>
      <c r="T1441">
        <v>20</v>
      </c>
    </row>
    <row r="1442" hidden="1" spans="1:20">
      <c r="A1442" t="s">
        <v>3809</v>
      </c>
      <c r="B1442" s="9" t="s">
        <v>3810</v>
      </c>
      <c r="C1442" t="str">
        <f t="array" ref="C1442">IF(ISNA(VLOOKUP(A1442&amp;I1442&amp;"1",IF({1,0},'8.1论文（前端查询） 需要导入-待处理)'!E:E&amp;'8.1论文（前端查询） 需要导入-待处理)'!G:G&amp;'8.1论文（前端查询） 需要导入-待处理)'!K:K,'8.1论文（前端查询） 需要导入-待处理)'!B:B),2,)),VLOOKUP(A1442,IF({1,0},'8.1论文（前端查询） 需要导入-待处理)'!E:E,'8.1论文（前端查询） 需要导入-待处理)'!B:B),2,),VLOOKUP(A1442&amp;I1442&amp;"1",IF({1,0},'8.1论文（前端查询） 需要导入-待处理)'!E:E&amp;'8.1论文（前端查询） 需要导入-待处理)'!G:G&amp;'8.1论文（前端查询） 需要导入-待处理)'!K:K,'8.1论文（前端查询） 需要导入-待处理)'!B:B),2,))</f>
        <v>文丰安</v>
      </c>
      <c r="D1442" t="str">
        <f>VLOOKUP(C1442,[1]Sheet1!$A:$B,2,)</f>
        <v>wenfengan</v>
      </c>
      <c r="E1442" s="1" t="s">
        <v>2343</v>
      </c>
      <c r="F1442" t="str">
        <f t="array" ref="F1442">IF(VLOOKUP(A1442&amp;I1442,IF({1,0},'8.1论文（前端查询） 需要导入-待处理)'!E:E&amp;'8.1论文（前端查询） 需要导入-待处理)'!G:G,'8.1论文（前端查询） 需要导入-待处理)'!J:J),2,)="1","独立完成","合作完成")</f>
        <v>合作完成</v>
      </c>
      <c r="G1442" t="str">
        <f t="array" ref="G1442">VLOOKUP(A1442&amp;I1442,IF({1,0},'8.1论文（前端查询） 需要导入-待处理)'!E:E&amp;'8.1论文（前端查询） 需要导入-待处理)'!G:G,'8.1论文（前端查询） 需要导入-待处理)'!A:A),2,)</f>
        <v>2018</v>
      </c>
      <c r="H1442" t="str">
        <f>VLOOKUP(T1442,刊物分数!A:D,3,1)</f>
        <v>一般期刊、公开出版的论文集</v>
      </c>
      <c r="I1442" t="s">
        <v>3810</v>
      </c>
      <c r="J1442" t="str">
        <f t="array" ref="J1442">VLOOKUP(A1442&amp;I1442,IF({1,0},'8.1论文（前端查询） 需要导入-待处理)'!E:E&amp;'8.1论文（前端查询） 需要导入-待处理)'!G:G,'8.1论文（前端查询） 需要导入-待处理)'!I:I),2,)</f>
        <v>2018-07-18 </v>
      </c>
      <c r="K1442" t="str">
        <f t="array" ref="K1442">VLOOKUP(A1442&amp;I1442,IF({1,0},'8.1论文（前端查询） 需要导入-待处理)'!E:E&amp;'8.1论文（前端查询） 需要导入-待处理)'!G:G,'8.1论文（前端查询） 需要导入-待处理)'!H:H),2,)</f>
        <v>1.4</v>
      </c>
      <c r="L1442" t="s">
        <v>27</v>
      </c>
      <c r="M1442" t="s">
        <v>2345</v>
      </c>
      <c r="N1442" t="s">
        <v>29</v>
      </c>
      <c r="R1442" t="str">
        <f>CONCATENATE(E1442,"(",VLOOKUP(H1442,刊物分数!C:D,2,)*70%,")")</f>
        <v>wenfengan(14)</v>
      </c>
      <c r="T1442">
        <v>18</v>
      </c>
    </row>
    <row r="1443" hidden="1" spans="1:20">
      <c r="A1443" t="s">
        <v>3812</v>
      </c>
      <c r="B1443" s="9" t="s">
        <v>506</v>
      </c>
      <c r="C1443" t="str">
        <f t="array" ref="C1443">IF(ISNA(VLOOKUP(A1443&amp;I1443&amp;"1",IF({1,0},'8.1论文（前端查询） 需要导入-待处理)'!E:E&amp;'8.1论文（前端查询） 需要导入-待处理)'!G:G&amp;'8.1论文（前端查询） 需要导入-待处理)'!K:K,'8.1论文（前端查询） 需要导入-待处理)'!B:B),2,)),VLOOKUP(A1443,IF({1,0},'8.1论文（前端查询） 需要导入-待处理)'!E:E,'8.1论文（前端查询） 需要导入-待处理)'!B:B),2,),VLOOKUP(A1443&amp;I1443&amp;"1",IF({1,0},'8.1论文（前端查询） 需要导入-待处理)'!E:E&amp;'8.1论文（前端查询） 需要导入-待处理)'!G:G&amp;'8.1论文（前端查询） 需要导入-待处理)'!K:K,'8.1论文（前端查询） 需要导入-待处理)'!B:B),2,))</f>
        <v>文丰安</v>
      </c>
      <c r="D1443" t="str">
        <f>VLOOKUP(C1443,[1]Sheet1!$A:$B,2,)</f>
        <v>wenfengan</v>
      </c>
      <c r="E1443" s="1" t="s">
        <v>2343</v>
      </c>
      <c r="F1443" t="str">
        <f t="array" ref="F1443">IF(VLOOKUP(A1443&amp;I1443,IF({1,0},'8.1论文（前端查询） 需要导入-待处理)'!E:E&amp;'8.1论文（前端查询） 需要导入-待处理)'!G:G,'8.1论文（前端查询） 需要导入-待处理)'!J:J),2,)="1","独立完成","合作完成")</f>
        <v>独立完成</v>
      </c>
      <c r="G1443" t="str">
        <f t="array" ref="G1443">VLOOKUP(A1443&amp;I1443,IF({1,0},'8.1论文（前端查询） 需要导入-待处理)'!E:E&amp;'8.1论文（前端查询） 需要导入-待处理)'!G:G,'8.1论文（前端查询） 需要导入-待处理)'!A:A),2,)</f>
        <v>2018</v>
      </c>
      <c r="H1443" t="str">
        <f>VLOOKUP(T1443,刊物分数!A:D,3,1)</f>
        <v>一般核心期刊</v>
      </c>
      <c r="I1443" t="s">
        <v>506</v>
      </c>
      <c r="J1443" t="str">
        <f t="array" ref="J1443">VLOOKUP(A1443&amp;I1443,IF({1,0},'8.1论文（前端查询） 需要导入-待处理)'!E:E&amp;'8.1论文（前端查询） 需要导入-待处理)'!G:G,'8.1论文（前端查询） 需要导入-待处理)'!I:I),2,)</f>
        <v>2018-07-15 </v>
      </c>
      <c r="K1443" t="str">
        <f t="array" ref="K1443">VLOOKUP(A1443&amp;I1443,IF({1,0},'8.1论文（前端查询） 需要导入-待处理)'!E:E&amp;'8.1论文（前端查询） 需要导入-待处理)'!G:G,'8.1论文（前端查询） 需要导入-待处理)'!H:H),2,)</f>
        <v>1.5</v>
      </c>
      <c r="L1443" t="s">
        <v>27</v>
      </c>
      <c r="M1443" t="s">
        <v>2345</v>
      </c>
      <c r="N1443" t="s">
        <v>29</v>
      </c>
      <c r="R1443" t="str">
        <f>CONCATENATE(E1443,"(",VLOOKUP(H1443,刊物分数!C:D,2,)*70%,")")</f>
        <v>wenfengan(42)</v>
      </c>
      <c r="T1443">
        <v>30</v>
      </c>
    </row>
    <row r="1444" hidden="1" spans="1:20">
      <c r="A1444" t="s">
        <v>3813</v>
      </c>
      <c r="B1444" s="9" t="s">
        <v>1196</v>
      </c>
      <c r="C1444" t="str">
        <f t="array" ref="C1444">IF(ISNA(VLOOKUP(A1444&amp;I1444&amp;"1",IF({1,0},'8.1论文（前端查询） 需要导入-待处理)'!E:E&amp;'8.1论文（前端查询） 需要导入-待处理)'!G:G&amp;'8.1论文（前端查询） 需要导入-待处理)'!K:K,'8.1论文（前端查询） 需要导入-待处理)'!B:B),2,)),VLOOKUP(A1444,IF({1,0},'8.1论文（前端查询） 需要导入-待处理)'!E:E,'8.1论文（前端查询） 需要导入-待处理)'!B:B),2,),VLOOKUP(A1444&amp;I1444&amp;"1",IF({1,0},'8.1论文（前端查询） 需要导入-待处理)'!E:E&amp;'8.1论文（前端查询） 需要导入-待处理)'!G:G&amp;'8.1论文（前端查询） 需要导入-待处理)'!K:K,'8.1论文（前端查询） 需要导入-待处理)'!B:B),2,))</f>
        <v>文丰安</v>
      </c>
      <c r="D1444" t="str">
        <f>VLOOKUP(C1444,[1]Sheet1!$A:$B,2,)</f>
        <v>wenfengan</v>
      </c>
      <c r="E1444" s="1" t="s">
        <v>2343</v>
      </c>
      <c r="F1444" t="str">
        <f t="array" ref="F1444">IF(VLOOKUP(A1444&amp;I1444,IF({1,0},'8.1论文（前端查询） 需要导入-待处理)'!E:E&amp;'8.1论文（前端查询） 需要导入-待处理)'!G:G,'8.1论文（前端查询） 需要导入-待处理)'!J:J),2,)="1","独立完成","合作完成")</f>
        <v>独立完成</v>
      </c>
      <c r="G1444" t="str">
        <f t="array" ref="G1444">VLOOKUP(A1444&amp;I1444,IF({1,0},'8.1论文（前端查询） 需要导入-待处理)'!E:E&amp;'8.1论文（前端查询） 需要导入-待处理)'!G:G,'8.1论文（前端查询） 需要导入-待处理)'!A:A),2,)</f>
        <v>2018</v>
      </c>
      <c r="H1444" t="str">
        <f>VLOOKUP(T1444,刊物分数!A:D,3,1)</f>
        <v>一般核心期刊</v>
      </c>
      <c r="I1444" t="s">
        <v>1196</v>
      </c>
      <c r="J1444" t="str">
        <f t="array" ref="J1444">VLOOKUP(A1444&amp;I1444,IF({1,0},'8.1论文（前端查询） 需要导入-待处理)'!E:E&amp;'8.1论文（前端查询） 需要导入-待处理)'!G:G,'8.1论文（前端查询） 需要导入-待处理)'!I:I),2,)</f>
        <v>2018-08-20 </v>
      </c>
      <c r="K1444" t="str">
        <f t="array" ref="K1444">VLOOKUP(A1444&amp;I1444,IF({1,0},'8.1论文（前端查询） 需要导入-待处理)'!E:E&amp;'8.1论文（前端查询） 需要导入-待处理)'!G:G,'8.1论文（前端查询） 需要导入-待处理)'!H:H),2,)</f>
        <v>1.5</v>
      </c>
      <c r="L1444" t="s">
        <v>27</v>
      </c>
      <c r="M1444" t="s">
        <v>2345</v>
      </c>
      <c r="N1444" t="s">
        <v>29</v>
      </c>
      <c r="R1444" t="str">
        <f>CONCATENATE(E1444,"(",VLOOKUP(H1444,刊物分数!C:D,2,)*70%,")")</f>
        <v>wenfengan(42)</v>
      </c>
      <c r="T1444">
        <v>30</v>
      </c>
    </row>
    <row r="1445" hidden="1" spans="1:20">
      <c r="A1445" t="s">
        <v>3814</v>
      </c>
      <c r="B1445" s="9" t="s">
        <v>3043</v>
      </c>
      <c r="C1445" t="str">
        <f t="array" ref="C1445">IF(ISNA(VLOOKUP(A1445&amp;I1445&amp;"1",IF({1,0},'8.1论文（前端查询） 需要导入-待处理)'!E:E&amp;'8.1论文（前端查询） 需要导入-待处理)'!G:G&amp;'8.1论文（前端查询） 需要导入-待处理)'!K:K,'8.1论文（前端查询） 需要导入-待处理)'!B:B),2,)),VLOOKUP(A1445,IF({1,0},'8.1论文（前端查询） 需要导入-待处理)'!E:E,'8.1论文（前端查询） 需要导入-待处理)'!B:B),2,),VLOOKUP(A1445&amp;I1445&amp;"1",IF({1,0},'8.1论文（前端查询） 需要导入-待处理)'!E:E&amp;'8.1论文（前端查询） 需要导入-待处理)'!G:G&amp;'8.1论文（前端查询） 需要导入-待处理)'!K:K,'8.1论文（前端查询） 需要导入-待处理)'!B:B),2,))</f>
        <v>文丰安</v>
      </c>
      <c r="D1445" t="str">
        <f>VLOOKUP(C1445,[1]Sheet1!$A:$B,2,)</f>
        <v>wenfengan</v>
      </c>
      <c r="E1445" s="1" t="s">
        <v>2343</v>
      </c>
      <c r="F1445" t="str">
        <f t="array" ref="F1445">IF(VLOOKUP(A1445&amp;I1445,IF({1,0},'8.1论文（前端查询） 需要导入-待处理)'!E:E&amp;'8.1论文（前端查询） 需要导入-待处理)'!G:G,'8.1论文（前端查询） 需要导入-待处理)'!J:J),2,)="1","独立完成","合作完成")</f>
        <v>独立完成</v>
      </c>
      <c r="G1445" t="str">
        <f t="array" ref="G1445">VLOOKUP(A1445&amp;I1445,IF({1,0},'8.1论文（前端查询） 需要导入-待处理)'!E:E&amp;'8.1论文（前端查询） 需要导入-待处理)'!G:G,'8.1论文（前端查询） 需要导入-待处理)'!A:A),2,)</f>
        <v>2018</v>
      </c>
      <c r="H1445" t="str">
        <f>VLOOKUP(T1445,刊物分数!A:D,3,1)</f>
        <v>一般期刊、公开出版的论文集</v>
      </c>
      <c r="I1445" t="s">
        <v>3043</v>
      </c>
      <c r="J1445" t="str">
        <f t="array" ref="J1445">VLOOKUP(A1445&amp;I1445,IF({1,0},'8.1论文（前端查询） 需要导入-待处理)'!E:E&amp;'8.1论文（前端查询） 需要导入-待处理)'!G:G,'8.1论文（前端查询） 需要导入-待处理)'!I:I),2,)</f>
        <v>2018-07-25 </v>
      </c>
      <c r="K1445" t="str">
        <f t="array" ref="K1445">VLOOKUP(A1445&amp;I1445,IF({1,0},'8.1论文（前端查询） 需要导入-待处理)'!E:E&amp;'8.1论文（前端查询） 需要导入-待处理)'!G:G,'8.1论文（前端查询） 需要导入-待处理)'!H:H),2,)</f>
        <v>0.16</v>
      </c>
      <c r="L1445" t="s">
        <v>27</v>
      </c>
      <c r="M1445" t="s">
        <v>2345</v>
      </c>
      <c r="N1445" t="s">
        <v>29</v>
      </c>
      <c r="R1445" t="str">
        <f>CONCATENATE(E1445,"(",VLOOKUP(H1445,刊物分数!C:D,2,)*70%,")")</f>
        <v>wenfengan(14)</v>
      </c>
      <c r="T1445">
        <v>10</v>
      </c>
    </row>
    <row r="1446" hidden="1" spans="1:20">
      <c r="A1446" t="s">
        <v>3816</v>
      </c>
      <c r="B1446" s="9" t="s">
        <v>1884</v>
      </c>
      <c r="C1446" t="str">
        <f t="array" ref="C1446">IF(ISNA(VLOOKUP(A1446&amp;I1446&amp;"1",IF({1,0},'8.1论文（前端查询） 需要导入-待处理)'!E:E&amp;'8.1论文（前端查询） 需要导入-待处理)'!G:G&amp;'8.1论文（前端查询） 需要导入-待处理)'!K:K,'8.1论文（前端查询） 需要导入-待处理)'!B:B),2,)),VLOOKUP(A1446,IF({1,0},'8.1论文（前端查询） 需要导入-待处理)'!E:E,'8.1论文（前端查询） 需要导入-待处理)'!B:B),2,),VLOOKUP(A1446&amp;I1446&amp;"1",IF({1,0},'8.1论文（前端查询） 需要导入-待处理)'!E:E&amp;'8.1论文（前端查询） 需要导入-待处理)'!G:G&amp;'8.1论文（前端查询） 需要导入-待处理)'!K:K,'8.1论文（前端查询） 需要导入-待处理)'!B:B),2,))</f>
        <v>文丰安</v>
      </c>
      <c r="D1446" t="str">
        <f>VLOOKUP(C1446,[1]Sheet1!$A:$B,2,)</f>
        <v>wenfengan</v>
      </c>
      <c r="E1446" s="1" t="s">
        <v>2343</v>
      </c>
      <c r="F1446" t="str">
        <f t="array" ref="F1446">IF(VLOOKUP(A1446&amp;I1446,IF({1,0},'8.1论文（前端查询） 需要导入-待处理)'!E:E&amp;'8.1论文（前端查询） 需要导入-待处理)'!G:G,'8.1论文（前端查询） 需要导入-待处理)'!J:J),2,)="1","独立完成","合作完成")</f>
        <v>独立完成</v>
      </c>
      <c r="G1446" t="str">
        <f t="array" ref="G1446">VLOOKUP(A1446&amp;I1446,IF({1,0},'8.1论文（前端查询） 需要导入-待处理)'!E:E&amp;'8.1论文（前端查询） 需要导入-待处理)'!G:G,'8.1论文（前端查询） 需要导入-待处理)'!A:A),2,)</f>
        <v>2018</v>
      </c>
      <c r="H1446" t="str">
        <f>VLOOKUP(T1446,刊物分数!A:D,3,1)</f>
        <v>内部刊物</v>
      </c>
      <c r="I1446" t="s">
        <v>1884</v>
      </c>
      <c r="J1446" t="str">
        <f t="array" ref="J1446">VLOOKUP(A1446&amp;I1446,IF({1,0},'8.1论文（前端查询） 需要导入-待处理)'!E:E&amp;'8.1论文（前端查询） 需要导入-待处理)'!G:G,'8.1论文（前端查询） 需要导入-待处理)'!I:I),2,)</f>
        <v>2018-02-25 </v>
      </c>
      <c r="K1446" t="str">
        <f t="array" ref="K1446">VLOOKUP(A1446&amp;I1446,IF({1,0},'8.1论文（前端查询） 需要导入-待处理)'!E:E&amp;'8.1论文（前端查询） 需要导入-待处理)'!G:G,'8.1论文（前端查询） 需要导入-待处理)'!H:H),2,)</f>
        <v>0.41</v>
      </c>
      <c r="L1446" t="s">
        <v>27</v>
      </c>
      <c r="M1446" t="s">
        <v>2345</v>
      </c>
      <c r="N1446" t="s">
        <v>29</v>
      </c>
      <c r="R1446" t="str">
        <f>CONCATENATE(E1446,"(",VLOOKUP(H1446,刊物分数!C:D,2,)*70%,")")</f>
        <v>wenfengan(3.5)</v>
      </c>
      <c r="T1446">
        <v>2</v>
      </c>
    </row>
    <row r="1447" hidden="1" spans="1:20">
      <c r="A1447" t="s">
        <v>3818</v>
      </c>
      <c r="B1447" s="9" t="s">
        <v>1884</v>
      </c>
      <c r="C1447" t="str">
        <f t="array" ref="C1447">IF(ISNA(VLOOKUP(A1447&amp;I1447&amp;"1",IF({1,0},'8.1论文（前端查询） 需要导入-待处理)'!E:E&amp;'8.1论文（前端查询） 需要导入-待处理)'!G:G&amp;'8.1论文（前端查询） 需要导入-待处理)'!K:K,'8.1论文（前端查询） 需要导入-待处理)'!B:B),2,)),VLOOKUP(A1447,IF({1,0},'8.1论文（前端查询） 需要导入-待处理)'!E:E,'8.1论文（前端查询） 需要导入-待处理)'!B:B),2,),VLOOKUP(A1447&amp;I1447&amp;"1",IF({1,0},'8.1论文（前端查询） 需要导入-待处理)'!E:E&amp;'8.1论文（前端查询） 需要导入-待处理)'!G:G&amp;'8.1论文（前端查询） 需要导入-待处理)'!K:K,'8.1论文（前端查询） 需要导入-待处理)'!B:B),2,))</f>
        <v>文丰安</v>
      </c>
      <c r="D1447" t="str">
        <f>VLOOKUP(C1447,[1]Sheet1!$A:$B,2,)</f>
        <v>wenfengan</v>
      </c>
      <c r="E1447" s="1" t="s">
        <v>2343</v>
      </c>
      <c r="F1447" t="str">
        <f t="array" ref="F1447">IF(VLOOKUP(A1447&amp;I1447,IF({1,0},'8.1论文（前端查询） 需要导入-待处理)'!E:E&amp;'8.1论文（前端查询） 需要导入-待处理)'!G:G,'8.1论文（前端查询） 需要导入-待处理)'!J:J),2,)="1","独立完成","合作完成")</f>
        <v>独立完成</v>
      </c>
      <c r="G1447" t="str">
        <f t="array" ref="G1447">VLOOKUP(A1447&amp;I1447,IF({1,0},'8.1论文（前端查询） 需要导入-待处理)'!E:E&amp;'8.1论文（前端查询） 需要导入-待处理)'!G:G,'8.1论文（前端查询） 需要导入-待处理)'!A:A),2,)</f>
        <v>2018</v>
      </c>
      <c r="H1447" t="str">
        <f>VLOOKUP(T1447,刊物分数!A:D,3,1)</f>
        <v>内部刊物</v>
      </c>
      <c r="I1447" t="s">
        <v>1884</v>
      </c>
      <c r="J1447" t="str">
        <f t="array" ref="J1447">VLOOKUP(A1447&amp;I1447,IF({1,0},'8.1论文（前端查询） 需要导入-待处理)'!E:E&amp;'8.1论文（前端查询） 需要导入-待处理)'!G:G,'8.1论文（前端查询） 需要导入-待处理)'!I:I),2,)</f>
        <v>2018-04-25 </v>
      </c>
      <c r="K1447" t="str">
        <f t="array" ref="K1447">VLOOKUP(A1447&amp;I1447,IF({1,0},'8.1论文（前端查询） 需要导入-待处理)'!E:E&amp;'8.1论文（前端查询） 需要导入-待处理)'!G:G,'8.1论文（前端查询） 需要导入-待处理)'!H:H),2,)</f>
        <v>0.42</v>
      </c>
      <c r="L1447" t="s">
        <v>27</v>
      </c>
      <c r="M1447" t="s">
        <v>2345</v>
      </c>
      <c r="N1447" t="s">
        <v>29</v>
      </c>
      <c r="R1447" t="str">
        <f>CONCATENATE(E1447,"(",VLOOKUP(H1447,刊物分数!C:D,2,)*70%,")")</f>
        <v>wenfengan(3.5)</v>
      </c>
      <c r="T1447">
        <v>2</v>
      </c>
    </row>
    <row r="1448" hidden="1" spans="1:20">
      <c r="A1448" t="s">
        <v>3820</v>
      </c>
      <c r="B1448" s="9" t="s">
        <v>3821</v>
      </c>
      <c r="C1448" t="str">
        <f t="array" ref="C1448">IF(ISNA(VLOOKUP(A1448&amp;I1448&amp;"1",IF({1,0},'8.1论文（前端查询） 需要导入-待处理)'!E:E&amp;'8.1论文（前端查询） 需要导入-待处理)'!G:G&amp;'8.1论文（前端查询） 需要导入-待处理)'!K:K,'8.1论文（前端查询） 需要导入-待处理)'!B:B),2,)),VLOOKUP(A1448,IF({1,0},'8.1论文（前端查询） 需要导入-待处理)'!E:E,'8.1论文（前端查询） 需要导入-待处理)'!B:B),2,),VLOOKUP(A1448&amp;I1448&amp;"1",IF({1,0},'8.1论文（前端查询） 需要导入-待处理)'!E:E&amp;'8.1论文（前端查询） 需要导入-待处理)'!G:G&amp;'8.1论文（前端查询） 需要导入-待处理)'!K:K,'8.1论文（前端查询） 需要导入-待处理)'!B:B),2,))</f>
        <v>文丰安</v>
      </c>
      <c r="D1448" t="str">
        <f>VLOOKUP(C1448,[1]Sheet1!$A:$B,2,)</f>
        <v>wenfengan</v>
      </c>
      <c r="E1448" s="1" t="s">
        <v>2343</v>
      </c>
      <c r="F1448" t="str">
        <f t="array" ref="F1448">IF(VLOOKUP(A1448&amp;I1448,IF({1,0},'8.1论文（前端查询） 需要导入-待处理)'!E:E&amp;'8.1论文（前端查询） 需要导入-待处理)'!G:G,'8.1论文（前端查询） 需要导入-待处理)'!J:J),2,)="1","独立完成","合作完成")</f>
        <v>独立完成</v>
      </c>
      <c r="G1448" t="str">
        <f t="array" ref="G1448">VLOOKUP(A1448&amp;I1448,IF({1,0},'8.1论文（前端查询） 需要导入-待处理)'!E:E&amp;'8.1论文（前端查询） 需要导入-待处理)'!G:G,'8.1论文（前端查询） 需要导入-待处理)'!A:A),2,)</f>
        <v>2018</v>
      </c>
      <c r="H1448" t="str">
        <f>VLOOKUP(T1448,刊物分数!A:D,3,1)</f>
        <v>一般期刊、公开出版的论文集</v>
      </c>
      <c r="I1448" t="s">
        <v>3821</v>
      </c>
      <c r="J1448" t="str">
        <f t="array" ref="J1448">VLOOKUP(A1448&amp;I1448,IF({1,0},'8.1论文（前端查询） 需要导入-待处理)'!E:E&amp;'8.1论文（前端查询） 需要导入-待处理)'!G:G,'8.1论文（前端查询） 需要导入-待处理)'!I:I),2,)</f>
        <v>2018-06-18 </v>
      </c>
      <c r="K1448" t="str">
        <f t="array" ref="K1448">VLOOKUP(A1448&amp;I1448,IF({1,0},'8.1论文（前端查询） 需要导入-待处理)'!E:E&amp;'8.1论文（前端查询） 需要导入-待处理)'!G:G,'8.1论文（前端查询） 需要导入-待处理)'!H:H),2,)</f>
        <v>1.1</v>
      </c>
      <c r="L1448" t="s">
        <v>27</v>
      </c>
      <c r="M1448" t="s">
        <v>2345</v>
      </c>
      <c r="N1448" t="s">
        <v>29</v>
      </c>
      <c r="R1448" t="str">
        <f>CONCATENATE(E1448,"(",VLOOKUP(H1448,刊物分数!C:D,2,)*70%,")")</f>
        <v>wenfengan(14)</v>
      </c>
      <c r="T1448">
        <v>10</v>
      </c>
    </row>
    <row r="1449" hidden="1" spans="1:20">
      <c r="A1449" t="s">
        <v>3823</v>
      </c>
      <c r="B1449" s="9" t="s">
        <v>3824</v>
      </c>
      <c r="C1449" t="str">
        <f t="array" ref="C1449">IF(ISNA(VLOOKUP(A1449&amp;I1449&amp;"1",IF({1,0},'8.1论文（前端查询） 需要导入-待处理)'!E:E&amp;'8.1论文（前端查询） 需要导入-待处理)'!G:G&amp;'8.1论文（前端查询） 需要导入-待处理)'!K:K,'8.1论文（前端查询） 需要导入-待处理)'!B:B),2,)),VLOOKUP(A1449,IF({1,0},'8.1论文（前端查询） 需要导入-待处理)'!E:E,'8.1论文（前端查询） 需要导入-待处理)'!B:B),2,),VLOOKUP(A1449&amp;I1449&amp;"1",IF({1,0},'8.1论文（前端查询） 需要导入-待处理)'!E:E&amp;'8.1论文（前端查询） 需要导入-待处理)'!G:G&amp;'8.1论文（前端查询） 需要导入-待处理)'!K:K,'8.1论文（前端查询） 需要导入-待处理)'!B:B),2,))</f>
        <v>文丰安</v>
      </c>
      <c r="D1449" t="str">
        <f>VLOOKUP(C1449,[1]Sheet1!$A:$B,2,)</f>
        <v>wenfengan</v>
      </c>
      <c r="E1449" s="1" t="s">
        <v>2343</v>
      </c>
      <c r="F1449" t="str">
        <f t="array" ref="F1449">IF(VLOOKUP(A1449&amp;I1449,IF({1,0},'8.1论文（前端查询） 需要导入-待处理)'!E:E&amp;'8.1论文（前端查询） 需要导入-待处理)'!G:G,'8.1论文（前端查询） 需要导入-待处理)'!J:J),2,)="1","独立完成","合作完成")</f>
        <v>独立完成</v>
      </c>
      <c r="G1449" t="str">
        <f t="array" ref="G1449">VLOOKUP(A1449&amp;I1449,IF({1,0},'8.1论文（前端查询） 需要导入-待处理)'!E:E&amp;'8.1论文（前端查询） 需要导入-待处理)'!G:G,'8.1论文（前端查询） 需要导入-待处理)'!A:A),2,)</f>
        <v>2018</v>
      </c>
      <c r="H1449" t="str">
        <f>VLOOKUP(T1449,刊物分数!A:D,3,1)</f>
        <v>一般期刊、公开出版的论文集</v>
      </c>
      <c r="I1449" t="s">
        <v>3824</v>
      </c>
      <c r="J1449" t="str">
        <f t="array" ref="J1449">VLOOKUP(A1449&amp;I1449,IF({1,0},'8.1论文（前端查询） 需要导入-待处理)'!E:E&amp;'8.1论文（前端查询） 需要导入-待处理)'!G:G,'8.1论文（前端查询） 需要导入-待处理)'!I:I),2,)</f>
        <v>2018-08-10 </v>
      </c>
      <c r="K1449" t="str">
        <f t="array" ref="K1449">VLOOKUP(A1449&amp;I1449,IF({1,0},'8.1论文（前端查询） 需要导入-待处理)'!E:E&amp;'8.1论文（前端查询） 需要导入-待处理)'!G:G,'8.1论文（前端查询） 需要导入-待处理)'!H:H),2,)</f>
        <v>1.5</v>
      </c>
      <c r="L1449" t="s">
        <v>27</v>
      </c>
      <c r="M1449" t="s">
        <v>2345</v>
      </c>
      <c r="N1449" t="s">
        <v>29</v>
      </c>
      <c r="R1449" t="str">
        <f>CONCATENATE(E1449,"(",VLOOKUP(H1449,刊物分数!C:D,2,)*70%,")")</f>
        <v>wenfengan(14)</v>
      </c>
      <c r="T1449">
        <v>20</v>
      </c>
    </row>
    <row r="1450" hidden="1" spans="1:20">
      <c r="A1450" t="s">
        <v>3826</v>
      </c>
      <c r="B1450" s="9" t="s">
        <v>3827</v>
      </c>
      <c r="C1450" t="str">
        <f t="array" ref="C1450">IF(ISNA(VLOOKUP(A1450&amp;I1450&amp;"1",IF({1,0},'8.1论文（前端查询） 需要导入-待处理)'!E:E&amp;'8.1论文（前端查询） 需要导入-待处理)'!G:G&amp;'8.1论文（前端查询） 需要导入-待处理)'!K:K,'8.1论文（前端查询） 需要导入-待处理)'!B:B),2,)),VLOOKUP(A1450,IF({1,0},'8.1论文（前端查询） 需要导入-待处理)'!E:E,'8.1论文（前端查询） 需要导入-待处理)'!B:B),2,),VLOOKUP(A1450&amp;I1450&amp;"1",IF({1,0},'8.1论文（前端查询） 需要导入-待处理)'!E:E&amp;'8.1论文（前端查询） 需要导入-待处理)'!G:G&amp;'8.1论文（前端查询） 需要导入-待处理)'!K:K,'8.1论文（前端查询） 需要导入-待处理)'!B:B),2,))</f>
        <v>文丰安</v>
      </c>
      <c r="D1450" t="str">
        <f>VLOOKUP(C1450,[1]Sheet1!$A:$B,2,)</f>
        <v>wenfengan</v>
      </c>
      <c r="E1450" s="1" t="s">
        <v>2343</v>
      </c>
      <c r="F1450" t="str">
        <f t="array" ref="F1450">IF(VLOOKUP(A1450&amp;I1450,IF({1,0},'8.1论文（前端查询） 需要导入-待处理)'!E:E&amp;'8.1论文（前端查询） 需要导入-待处理)'!G:G,'8.1论文（前端查询） 需要导入-待处理)'!J:J),2,)="1","独立完成","合作完成")</f>
        <v>独立完成</v>
      </c>
      <c r="G1450" t="str">
        <f t="array" ref="G1450">VLOOKUP(A1450&amp;I1450,IF({1,0},'8.1论文（前端查询） 需要导入-待处理)'!E:E&amp;'8.1论文（前端查询） 需要导入-待处理)'!G:G,'8.1论文（前端查询） 需要导入-待处理)'!A:A),2,)</f>
        <v>2018</v>
      </c>
      <c r="H1450" t="str">
        <f>VLOOKUP(T1450,刊物分数!A:D,3,1)</f>
        <v>一般期刊、公开出版的论文集</v>
      </c>
      <c r="I1450" t="s">
        <v>3827</v>
      </c>
      <c r="J1450" t="str">
        <f t="array" ref="J1450">VLOOKUP(A1450&amp;I1450,IF({1,0},'8.1论文（前端查询） 需要导入-待处理)'!E:E&amp;'8.1论文（前端查询） 需要导入-待处理)'!G:G,'8.1论文（前端查询） 需要导入-待处理)'!I:I),2,)</f>
        <v>2018-10-10 </v>
      </c>
      <c r="K1450" t="str">
        <f t="array" ref="K1450">VLOOKUP(A1450&amp;I1450,IF({1,0},'8.1论文（前端查询） 需要导入-待处理)'!E:E&amp;'8.1论文（前端查询） 需要导入-待处理)'!G:G,'8.1论文（前端查询） 需要导入-待处理)'!H:H),2,)</f>
        <v>1.5</v>
      </c>
      <c r="L1450" t="s">
        <v>27</v>
      </c>
      <c r="M1450" t="s">
        <v>2345</v>
      </c>
      <c r="N1450" t="s">
        <v>29</v>
      </c>
      <c r="R1450" t="str">
        <f>CONCATENATE(E1450,"(",VLOOKUP(H1450,刊物分数!C:D,2,)*70%,")")</f>
        <v>wenfengan(14)</v>
      </c>
      <c r="T1450">
        <v>10</v>
      </c>
    </row>
    <row r="1451" hidden="1" spans="1:20">
      <c r="A1451" t="s">
        <v>3828</v>
      </c>
      <c r="B1451" s="9" t="s">
        <v>1884</v>
      </c>
      <c r="C1451" t="str">
        <f t="array" ref="C1451">IF(ISNA(VLOOKUP(A1451&amp;I1451&amp;"1",IF({1,0},'8.1论文（前端查询） 需要导入-待处理)'!E:E&amp;'8.1论文（前端查询） 需要导入-待处理)'!G:G&amp;'8.1论文（前端查询） 需要导入-待处理)'!K:K,'8.1论文（前端查询） 需要导入-待处理)'!B:B),2,)),VLOOKUP(A1451,IF({1,0},'8.1论文（前端查询） 需要导入-待处理)'!E:E,'8.1论文（前端查询） 需要导入-待处理)'!B:B),2,),VLOOKUP(A1451&amp;I1451&amp;"1",IF({1,0},'8.1论文（前端查询） 需要导入-待处理)'!E:E&amp;'8.1论文（前端查询） 需要导入-待处理)'!G:G&amp;'8.1论文（前端查询） 需要导入-待处理)'!K:K,'8.1论文（前端查询） 需要导入-待处理)'!B:B),2,))</f>
        <v>文丰安</v>
      </c>
      <c r="D1451" t="str">
        <f>VLOOKUP(C1451,[1]Sheet1!$A:$B,2,)</f>
        <v>wenfengan</v>
      </c>
      <c r="E1451" s="1" t="s">
        <v>2343</v>
      </c>
      <c r="F1451" t="str">
        <f t="array" ref="F1451">IF(VLOOKUP(A1451&amp;I1451,IF({1,0},'8.1论文（前端查询） 需要导入-待处理)'!E:E&amp;'8.1论文（前端查询） 需要导入-待处理)'!G:G,'8.1论文（前端查询） 需要导入-待处理)'!J:J),2,)="1","独立完成","合作完成")</f>
        <v>独立完成</v>
      </c>
      <c r="G1451" t="str">
        <f t="array" ref="G1451">VLOOKUP(A1451&amp;I1451,IF({1,0},'8.1论文（前端查询） 需要导入-待处理)'!E:E&amp;'8.1论文（前端查询） 需要导入-待处理)'!G:G,'8.1论文（前端查询） 需要导入-待处理)'!A:A),2,)</f>
        <v>2018</v>
      </c>
      <c r="H1451" t="str">
        <f>VLOOKUP(T1451,刊物分数!A:D,3,1)</f>
        <v>内部刊物</v>
      </c>
      <c r="I1451" t="s">
        <v>1884</v>
      </c>
      <c r="J1451" t="str">
        <f t="array" ref="J1451">VLOOKUP(A1451&amp;I1451,IF({1,0},'8.1论文（前端查询） 需要导入-待处理)'!E:E&amp;'8.1论文（前端查询） 需要导入-待处理)'!G:G,'8.1论文（前端查询） 需要导入-待处理)'!I:I),2,)</f>
        <v>2018-07-20 </v>
      </c>
      <c r="K1451" t="str">
        <f t="array" ref="K1451">VLOOKUP(A1451&amp;I1451,IF({1,0},'8.1论文（前端查询） 需要导入-待处理)'!E:E&amp;'8.1论文（前端查询） 需要导入-待处理)'!G:G,'8.1论文（前端查询） 需要导入-待处理)'!H:H),2,)</f>
        <v>0.3</v>
      </c>
      <c r="L1451" t="s">
        <v>27</v>
      </c>
      <c r="M1451" t="s">
        <v>2345</v>
      </c>
      <c r="N1451" t="s">
        <v>29</v>
      </c>
      <c r="R1451" t="str">
        <f>CONCATENATE(E1451,"(",VLOOKUP(H1451,刊物分数!C:D,2,)*70%,")")</f>
        <v>wenfengan(3.5)</v>
      </c>
      <c r="T1451">
        <v>2</v>
      </c>
    </row>
    <row r="1452" hidden="1" spans="1:20">
      <c r="A1452" t="s">
        <v>3829</v>
      </c>
      <c r="B1452" s="9" t="s">
        <v>3830</v>
      </c>
      <c r="C1452" t="str">
        <f t="array" ref="C1452">IF(ISNA(VLOOKUP(A1452&amp;I1452&amp;"1",IF({1,0},'8.1论文（前端查询） 需要导入-待处理)'!E:E&amp;'8.1论文（前端查询） 需要导入-待处理)'!G:G&amp;'8.1论文（前端查询） 需要导入-待处理)'!K:K,'8.1论文（前端查询） 需要导入-待处理)'!B:B),2,)),VLOOKUP(A1452,IF({1,0},'8.1论文（前端查询） 需要导入-待处理)'!E:E,'8.1论文（前端查询） 需要导入-待处理)'!B:B),2,),VLOOKUP(A1452&amp;I1452&amp;"1",IF({1,0},'8.1论文（前端查询） 需要导入-待处理)'!E:E&amp;'8.1论文（前端查询） 需要导入-待处理)'!G:G&amp;'8.1论文（前端查询） 需要导入-待处理)'!K:K,'8.1论文（前端查询） 需要导入-待处理)'!B:B),2,))</f>
        <v>文丰安</v>
      </c>
      <c r="D1452" t="str">
        <f>VLOOKUP(C1452,[1]Sheet1!$A:$B,2,)</f>
        <v>wenfengan</v>
      </c>
      <c r="E1452" s="1" t="s">
        <v>2343</v>
      </c>
      <c r="F1452" t="str">
        <f t="array" ref="F1452">IF(VLOOKUP(A1452&amp;I1452,IF({1,0},'8.1论文（前端查询） 需要导入-待处理)'!E:E&amp;'8.1论文（前端查询） 需要导入-待处理)'!G:G,'8.1论文（前端查询） 需要导入-待处理)'!J:J),2,)="1","独立完成","合作完成")</f>
        <v>独立完成</v>
      </c>
      <c r="G1452" t="str">
        <f t="array" ref="G1452">VLOOKUP(A1452&amp;I1452,IF({1,0},'8.1论文（前端查询） 需要导入-待处理)'!E:E&amp;'8.1论文（前端查询） 需要导入-待处理)'!G:G,'8.1论文（前端查询） 需要导入-待处理)'!A:A),2,)</f>
        <v>2018</v>
      </c>
      <c r="H1452" t="str">
        <f>VLOOKUP(T1452,刊物分数!A:D,3,1)</f>
        <v>CSSCI核心期刊</v>
      </c>
      <c r="I1452" t="s">
        <v>3830</v>
      </c>
      <c r="J1452" t="str">
        <f t="array" ref="J1452">VLOOKUP(A1452&amp;I1452,IF({1,0},'8.1论文（前端查询） 需要导入-待处理)'!E:E&amp;'8.1论文（前端查询） 需要导入-待处理)'!G:G,'8.1论文（前端查询） 需要导入-待处理)'!I:I),2,)</f>
        <v>2018-06-20 </v>
      </c>
      <c r="K1452" t="str">
        <f t="array" ref="K1452">VLOOKUP(A1452&amp;I1452,IF({1,0},'8.1论文（前端查询） 需要导入-待处理)'!E:E&amp;'8.1论文（前端查询） 需要导入-待处理)'!G:G,'8.1论文（前端查询） 需要导入-待处理)'!H:H),2,)</f>
        <v>1.2</v>
      </c>
      <c r="L1452" t="s">
        <v>27</v>
      </c>
      <c r="M1452" t="s">
        <v>2345</v>
      </c>
      <c r="N1452" t="s">
        <v>29</v>
      </c>
      <c r="R1452" t="str">
        <f>CONCATENATE(E1452,"(",VLOOKUP(H1452,刊物分数!C:D,2,)*70%,")")</f>
        <v>wenfengan(140)</v>
      </c>
      <c r="T1452">
        <v>200</v>
      </c>
    </row>
    <row r="1453" hidden="1" spans="1:20">
      <c r="A1453" t="s">
        <v>3831</v>
      </c>
      <c r="B1453" s="9" t="s">
        <v>3545</v>
      </c>
      <c r="C1453" t="str">
        <f t="array" ref="C1453">IF(ISNA(VLOOKUP(A1453&amp;I1453&amp;"1",IF({1,0},'8.1论文（前端查询） 需要导入-待处理)'!E:E&amp;'8.1论文（前端查询） 需要导入-待处理)'!G:G&amp;'8.1论文（前端查询） 需要导入-待处理)'!K:K,'8.1论文（前端查询） 需要导入-待处理)'!B:B),2,)),VLOOKUP(A1453,IF({1,0},'8.1论文（前端查询） 需要导入-待处理)'!E:E,'8.1论文（前端查询） 需要导入-待处理)'!B:B),2,),VLOOKUP(A1453&amp;I1453&amp;"1",IF({1,0},'8.1论文（前端查询） 需要导入-待处理)'!E:E&amp;'8.1论文（前端查询） 需要导入-待处理)'!G:G&amp;'8.1论文（前端查询） 需要导入-待处理)'!K:K,'8.1论文（前端查询） 需要导入-待处理)'!B:B),2,))</f>
        <v>文丰安</v>
      </c>
      <c r="D1453" t="str">
        <f>VLOOKUP(C1453,[1]Sheet1!$A:$B,2,)</f>
        <v>wenfengan</v>
      </c>
      <c r="E1453" s="1" t="s">
        <v>2343</v>
      </c>
      <c r="F1453" t="str">
        <f t="array" ref="F1453">IF(VLOOKUP(A1453&amp;I1453,IF({1,0},'8.1论文（前端查询） 需要导入-待处理)'!E:E&amp;'8.1论文（前端查询） 需要导入-待处理)'!G:G,'8.1论文（前端查询） 需要导入-待处理)'!J:J),2,)="1","独立完成","合作完成")</f>
        <v>独立完成</v>
      </c>
      <c r="G1453" t="str">
        <f t="array" ref="G1453">VLOOKUP(A1453&amp;I1453,IF({1,0},'8.1论文（前端查询） 需要导入-待处理)'!E:E&amp;'8.1论文（前端查询） 需要导入-待处理)'!G:G,'8.1论文（前端查询） 需要导入-待处理)'!A:A),2,)</f>
        <v>2018</v>
      </c>
      <c r="H1453" t="str">
        <f>VLOOKUP(T1453,刊物分数!A:D,3,1)</f>
        <v>一般期刊、公开出版的论文集</v>
      </c>
      <c r="I1453" t="s">
        <v>3545</v>
      </c>
      <c r="J1453" t="str">
        <f t="array" ref="J1453">VLOOKUP(A1453&amp;I1453,IF({1,0},'8.1论文（前端查询） 需要导入-待处理)'!E:E&amp;'8.1论文（前端查询） 需要导入-待处理)'!G:G,'8.1论文（前端查询） 需要导入-待处理)'!I:I),2,)</f>
        <v>2018-09-20 </v>
      </c>
      <c r="K1453" t="str">
        <f t="array" ref="K1453">VLOOKUP(A1453&amp;I1453,IF({1,0},'8.1论文（前端查询） 需要导入-待处理)'!E:E&amp;'8.1论文（前端查询） 需要导入-待处理)'!G:G,'8.1论文（前端查询） 需要导入-待处理)'!H:H),2,)</f>
        <v>1.5</v>
      </c>
      <c r="L1453" t="s">
        <v>27</v>
      </c>
      <c r="M1453" t="s">
        <v>2345</v>
      </c>
      <c r="N1453" t="s">
        <v>29</v>
      </c>
      <c r="R1453" t="str">
        <f>CONCATENATE(E1453,"(",VLOOKUP(H1453,刊物分数!C:D,2,)*70%,")")</f>
        <v>wenfengan(14)</v>
      </c>
      <c r="T1453">
        <v>10</v>
      </c>
    </row>
    <row r="1454" hidden="1" spans="1:20">
      <c r="A1454" t="s">
        <v>3832</v>
      </c>
      <c r="B1454" s="9" t="s">
        <v>3833</v>
      </c>
      <c r="C1454" t="str">
        <f t="array" ref="C1454">IF(ISNA(VLOOKUP(A1454&amp;I1454&amp;"1",IF({1,0},'8.1论文（前端查询） 需要导入-待处理)'!E:E&amp;'8.1论文（前端查询） 需要导入-待处理)'!G:G&amp;'8.1论文（前端查询） 需要导入-待处理)'!K:K,'8.1论文（前端查询） 需要导入-待处理)'!B:B),2,)),VLOOKUP(A1454,IF({1,0},'8.1论文（前端查询） 需要导入-待处理)'!E:E,'8.1论文（前端查询） 需要导入-待处理)'!B:B),2,),VLOOKUP(A1454&amp;I1454&amp;"1",IF({1,0},'8.1论文（前端查询） 需要导入-待处理)'!E:E&amp;'8.1论文（前端查询） 需要导入-待处理)'!G:G&amp;'8.1论文（前端查询） 需要导入-待处理)'!K:K,'8.1论文（前端查询） 需要导入-待处理)'!B:B),2,))</f>
        <v>文丰安</v>
      </c>
      <c r="D1454" t="str">
        <f>VLOOKUP(C1454,[1]Sheet1!$A:$B,2,)</f>
        <v>wenfengan</v>
      </c>
      <c r="E1454" s="1" t="s">
        <v>2343</v>
      </c>
      <c r="F1454" t="str">
        <f t="array" ref="F1454">IF(VLOOKUP(A1454&amp;I1454,IF({1,0},'8.1论文（前端查询） 需要导入-待处理)'!E:E&amp;'8.1论文（前端查询） 需要导入-待处理)'!G:G,'8.1论文（前端查询） 需要导入-待处理)'!J:J),2,)="1","独立完成","合作完成")</f>
        <v>独立完成</v>
      </c>
      <c r="G1454" t="str">
        <f t="array" ref="G1454">VLOOKUP(A1454&amp;I1454,IF({1,0},'8.1论文（前端查询） 需要导入-待处理)'!E:E&amp;'8.1论文（前端查询） 需要导入-待处理)'!G:G,'8.1论文（前端查询） 需要导入-待处理)'!A:A),2,)</f>
        <v>2018</v>
      </c>
      <c r="H1454" t="str">
        <f>VLOOKUP(T1454,刊物分数!A:D,3,1)</f>
        <v>一般核心期刊</v>
      </c>
      <c r="I1454" t="s">
        <v>3833</v>
      </c>
      <c r="J1454" t="str">
        <f t="array" ref="J1454">VLOOKUP(A1454&amp;I1454,IF({1,0},'8.1论文（前端查询） 需要导入-待处理)'!E:E&amp;'8.1论文（前端查询） 需要导入-待处理)'!G:G,'8.1论文（前端查询） 需要导入-待处理)'!I:I),2,)</f>
        <v>2018-10-15 </v>
      </c>
      <c r="K1454" t="str">
        <f t="array" ref="K1454">VLOOKUP(A1454&amp;I1454,IF({1,0},'8.1论文（前端查询） 需要导入-待处理)'!E:E&amp;'8.1论文（前端查询） 需要导入-待处理)'!G:G,'8.1论文（前端查询） 需要导入-待处理)'!H:H),2,)</f>
        <v>1.2</v>
      </c>
      <c r="L1454" t="s">
        <v>27</v>
      </c>
      <c r="M1454" t="s">
        <v>2345</v>
      </c>
      <c r="N1454" t="s">
        <v>29</v>
      </c>
      <c r="R1454" t="str">
        <f>CONCATENATE(E1454,"(",VLOOKUP(H1454,刊物分数!C:D,2,)*70%,")")</f>
        <v>wenfengan(42)</v>
      </c>
      <c r="T1454">
        <v>30</v>
      </c>
    </row>
    <row r="1455" hidden="1" spans="1:20">
      <c r="A1455" t="s">
        <v>3835</v>
      </c>
      <c r="B1455" s="9" t="s">
        <v>2699</v>
      </c>
      <c r="C1455" t="str">
        <f t="array" ref="C1455">IF(ISNA(VLOOKUP(A1455&amp;I1455&amp;"1",IF({1,0},'8.1论文（前端查询） 需要导入-待处理)'!E:E&amp;'8.1论文（前端查询） 需要导入-待处理)'!G:G&amp;'8.1论文（前端查询） 需要导入-待处理)'!K:K,'8.1论文（前端查询） 需要导入-待处理)'!B:B),2,)),VLOOKUP(A1455,IF({1,0},'8.1论文（前端查询） 需要导入-待处理)'!E:E,'8.1论文（前端查询） 需要导入-待处理)'!B:B),2,),VLOOKUP(A1455&amp;I1455&amp;"1",IF({1,0},'8.1论文（前端查询） 需要导入-待处理)'!E:E&amp;'8.1论文（前端查询） 需要导入-待处理)'!G:G&amp;'8.1论文（前端查询） 需要导入-待处理)'!K:K,'8.1论文（前端查询） 需要导入-待处理)'!B:B),2,))</f>
        <v>文丰安</v>
      </c>
      <c r="D1455" t="str">
        <f>VLOOKUP(C1455,[1]Sheet1!$A:$B,2,)</f>
        <v>wenfengan</v>
      </c>
      <c r="E1455" s="1" t="s">
        <v>2343</v>
      </c>
      <c r="F1455" t="str">
        <f t="array" ref="F1455">IF(VLOOKUP(A1455&amp;I1455,IF({1,0},'8.1论文（前端查询） 需要导入-待处理)'!E:E&amp;'8.1论文（前端查询） 需要导入-待处理)'!G:G,'8.1论文（前端查询） 需要导入-待处理)'!J:J),2,)="1","独立完成","合作完成")</f>
        <v>独立完成</v>
      </c>
      <c r="G1455" t="str">
        <f t="array" ref="G1455">VLOOKUP(A1455&amp;I1455,IF({1,0},'8.1论文（前端查询） 需要导入-待处理)'!E:E&amp;'8.1论文（前端查询） 需要导入-待处理)'!G:G,'8.1论文（前端查询） 需要导入-待处理)'!A:A),2,)</f>
        <v>2018</v>
      </c>
      <c r="H1455" t="str">
        <f>VLOOKUP(T1455,刊物分数!A:D,3,1)</f>
        <v>一般核心期刊</v>
      </c>
      <c r="I1455" t="s">
        <v>2699</v>
      </c>
      <c r="J1455" t="str">
        <f t="array" ref="J1455">VLOOKUP(A1455&amp;I1455,IF({1,0},'8.1论文（前端查询） 需要导入-待处理)'!E:E&amp;'8.1论文（前端查询） 需要导入-待处理)'!G:G,'8.1论文（前端查询） 需要导入-待处理)'!I:I),2,)</f>
        <v>2018-10-16 </v>
      </c>
      <c r="K1455" t="str">
        <f t="array" ref="K1455">VLOOKUP(A1455&amp;I1455,IF({1,0},'8.1论文（前端查询） 需要导入-待处理)'!E:E&amp;'8.1论文（前端查询） 需要导入-待处理)'!G:G,'8.1论文（前端查询） 需要导入-待处理)'!H:H),2,)</f>
        <v>0.13</v>
      </c>
      <c r="L1455" t="s">
        <v>27</v>
      </c>
      <c r="M1455" t="s">
        <v>2345</v>
      </c>
      <c r="N1455" t="s">
        <v>29</v>
      </c>
      <c r="R1455" t="str">
        <f>CONCATENATE(E1455,"(",VLOOKUP(H1455,刊物分数!C:D,2,)*70%,")")</f>
        <v>wenfengan(42)</v>
      </c>
      <c r="T1455">
        <v>40</v>
      </c>
    </row>
    <row r="1456" hidden="1" spans="1:20">
      <c r="A1456" t="s">
        <v>3837</v>
      </c>
      <c r="B1456" s="9" t="s">
        <v>3838</v>
      </c>
      <c r="C1456" t="str">
        <f t="array" ref="C1456">IF(ISNA(VLOOKUP(A1456&amp;I1456&amp;"1",IF({1,0},'8.1论文（前端查询） 需要导入-待处理)'!E:E&amp;'8.1论文（前端查询） 需要导入-待处理)'!G:G&amp;'8.1论文（前端查询） 需要导入-待处理)'!K:K,'8.1论文（前端查询） 需要导入-待处理)'!B:B),2,)),VLOOKUP(A1456,IF({1,0},'8.1论文（前端查询） 需要导入-待处理)'!E:E,'8.1论文（前端查询） 需要导入-待处理)'!B:B),2,),VLOOKUP(A1456&amp;I1456&amp;"1",IF({1,0},'8.1论文（前端查询） 需要导入-待处理)'!E:E&amp;'8.1论文（前端查询） 需要导入-待处理)'!G:G&amp;'8.1论文（前端查询） 需要导入-待处理)'!K:K,'8.1论文（前端查询） 需要导入-待处理)'!B:B),2,))</f>
        <v>文丰安</v>
      </c>
      <c r="D1456" t="str">
        <f>VLOOKUP(C1456,[1]Sheet1!$A:$B,2,)</f>
        <v>wenfengan</v>
      </c>
      <c r="E1456" s="1" t="s">
        <v>2343</v>
      </c>
      <c r="F1456" t="str">
        <f t="array" ref="F1456">IF(VLOOKUP(A1456&amp;I1456,IF({1,0},'8.1论文（前端查询） 需要导入-待处理)'!E:E&amp;'8.1论文（前端查询） 需要导入-待处理)'!G:G,'8.1论文（前端查询） 需要导入-待处理)'!J:J),2,)="1","独立完成","合作完成")</f>
        <v>独立完成</v>
      </c>
      <c r="G1456" t="str">
        <f t="array" ref="G1456">VLOOKUP(A1456&amp;I1456,IF({1,0},'8.1论文（前端查询） 需要导入-待处理)'!E:E&amp;'8.1论文（前端查询） 需要导入-待处理)'!G:G,'8.1论文（前端查询） 需要导入-待处理)'!A:A),2,)</f>
        <v>2018</v>
      </c>
      <c r="H1456" t="str">
        <f>VLOOKUP(T1456,刊物分数!A:D,3,1)</f>
        <v>一般核心期刊</v>
      </c>
      <c r="I1456" t="s">
        <v>3838</v>
      </c>
      <c r="J1456" t="str">
        <f t="array" ref="J1456">VLOOKUP(A1456&amp;I1456,IF({1,0},'8.1论文（前端查询） 需要导入-待处理)'!E:E&amp;'8.1论文（前端查询） 需要导入-待处理)'!G:G,'8.1论文（前端查询） 需要导入-待处理)'!I:I),2,)</f>
        <v>2018-12-05 </v>
      </c>
      <c r="K1456" t="str">
        <f t="array" ref="K1456">VLOOKUP(A1456&amp;I1456,IF({1,0},'8.1论文（前端查询） 需要导入-待处理)'!E:E&amp;'8.1论文（前端查询） 需要导入-待处理)'!G:G,'8.1论文（前端查询） 需要导入-待处理)'!H:H),2,)</f>
        <v>1.5</v>
      </c>
      <c r="L1456" t="s">
        <v>27</v>
      </c>
      <c r="M1456" t="s">
        <v>2345</v>
      </c>
      <c r="N1456" t="s">
        <v>29</v>
      </c>
      <c r="R1456" t="str">
        <f>CONCATENATE(E1456,"(",VLOOKUP(H1456,刊物分数!C:D,2,)*70%,")")</f>
        <v>wenfengan(42)</v>
      </c>
      <c r="T1456">
        <v>30</v>
      </c>
    </row>
    <row r="1457" hidden="1" spans="1:20">
      <c r="A1457" t="s">
        <v>3840</v>
      </c>
      <c r="B1457" s="9" t="s">
        <v>2344</v>
      </c>
      <c r="C1457" t="str">
        <f t="array" ref="C1457">IF(ISNA(VLOOKUP(A1457&amp;I1457&amp;"1",IF({1,0},'8.1论文（前端查询） 需要导入-待处理)'!E:E&amp;'8.1论文（前端查询） 需要导入-待处理)'!G:G&amp;'8.1论文（前端查询） 需要导入-待处理)'!K:K,'8.1论文（前端查询） 需要导入-待处理)'!B:B),2,)),VLOOKUP(A1457,IF({1,0},'8.1论文（前端查询） 需要导入-待处理)'!E:E,'8.1论文（前端查询） 需要导入-待处理)'!B:B),2,),VLOOKUP(A1457&amp;I1457&amp;"1",IF({1,0},'8.1论文（前端查询） 需要导入-待处理)'!E:E&amp;'8.1论文（前端查询） 需要导入-待处理)'!G:G&amp;'8.1论文（前端查询） 需要导入-待处理)'!K:K,'8.1论文（前端查询） 需要导入-待处理)'!B:B),2,))</f>
        <v>文丰安</v>
      </c>
      <c r="D1457" t="str">
        <f>VLOOKUP(C1457,[1]Sheet1!$A:$B,2,)</f>
        <v>wenfengan</v>
      </c>
      <c r="E1457" s="1" t="s">
        <v>2343</v>
      </c>
      <c r="F1457" t="str">
        <f t="array" ref="F1457">IF(VLOOKUP(A1457&amp;I1457,IF({1,0},'8.1论文（前端查询） 需要导入-待处理)'!E:E&amp;'8.1论文（前端查询） 需要导入-待处理)'!G:G,'8.1论文（前端查询） 需要导入-待处理)'!J:J),2,)="1","独立完成","合作完成")</f>
        <v>独立完成</v>
      </c>
      <c r="G1457" t="str">
        <f t="array" ref="G1457">VLOOKUP(A1457&amp;I1457,IF({1,0},'8.1论文（前端查询） 需要导入-待处理)'!E:E&amp;'8.1论文（前端查询） 需要导入-待处理)'!G:G,'8.1论文（前端查询） 需要导入-待处理)'!A:A),2,)</f>
        <v>2018</v>
      </c>
      <c r="H1457" t="str">
        <f>VLOOKUP(T1457,刊物分数!A:D,3,1)</f>
        <v>一般期刊、公开出版的论文集</v>
      </c>
      <c r="I1457" t="s">
        <v>2344</v>
      </c>
      <c r="J1457" t="str">
        <f t="array" ref="J1457">VLOOKUP(A1457&amp;I1457,IF({1,0},'8.1论文（前端查询） 需要导入-待处理)'!E:E&amp;'8.1论文（前端查询） 需要导入-待处理)'!G:G,'8.1论文（前端查询） 需要导入-待处理)'!I:I),2,)</f>
        <v>2018-11-20 </v>
      </c>
      <c r="K1457" t="str">
        <f t="array" ref="K1457">VLOOKUP(A1457&amp;I1457,IF({1,0},'8.1论文（前端查询） 需要导入-待处理)'!E:E&amp;'8.1论文（前端查询） 需要导入-待处理)'!G:G,'8.1论文（前端查询） 需要导入-待处理)'!H:H),2,)</f>
        <v>1.5</v>
      </c>
      <c r="L1457" t="s">
        <v>27</v>
      </c>
      <c r="M1457" t="s">
        <v>2345</v>
      </c>
      <c r="N1457" t="s">
        <v>29</v>
      </c>
      <c r="R1457" t="str">
        <f>CONCATENATE(E1457,"(",VLOOKUP(H1457,刊物分数!C:D,2,)*70%,")")</f>
        <v>wenfengan(14)</v>
      </c>
      <c r="T1457">
        <v>20</v>
      </c>
    </row>
    <row r="1458" hidden="1" spans="1:20">
      <c r="A1458" t="s">
        <v>3842</v>
      </c>
      <c r="B1458" s="9" t="s">
        <v>3843</v>
      </c>
      <c r="C1458" t="str">
        <f t="array" ref="C1458">IF(ISNA(VLOOKUP(A1458&amp;I1458&amp;"1",IF({1,0},'8.1论文（前端查询） 需要导入-待处理)'!E:E&amp;'8.1论文（前端查询） 需要导入-待处理)'!G:G&amp;'8.1论文（前端查询） 需要导入-待处理)'!K:K,'8.1论文（前端查询） 需要导入-待处理)'!B:B),2,)),VLOOKUP(A1458,IF({1,0},'8.1论文（前端查询） 需要导入-待处理)'!E:E,'8.1论文（前端查询） 需要导入-待处理)'!B:B),2,),VLOOKUP(A1458&amp;I1458&amp;"1",IF({1,0},'8.1论文（前端查询） 需要导入-待处理)'!E:E&amp;'8.1论文（前端查询） 需要导入-待处理)'!G:G&amp;'8.1论文（前端查询） 需要导入-待处理)'!K:K,'8.1论文（前端查询） 需要导入-待处理)'!B:B),2,))</f>
        <v>文丰安</v>
      </c>
      <c r="D1458" t="str">
        <f>VLOOKUP(C1458,[1]Sheet1!$A:$B,2,)</f>
        <v>wenfengan</v>
      </c>
      <c r="E1458" s="1" t="s">
        <v>2343</v>
      </c>
      <c r="F1458" t="str">
        <f t="array" ref="F1458">IF(VLOOKUP(A1458&amp;I1458,IF({1,0},'8.1论文（前端查询） 需要导入-待处理)'!E:E&amp;'8.1论文（前端查询） 需要导入-待处理)'!G:G,'8.1论文（前端查询） 需要导入-待处理)'!J:J),2,)="1","独立完成","合作完成")</f>
        <v>独立完成</v>
      </c>
      <c r="G1458" t="str">
        <f t="array" ref="G1458">VLOOKUP(A1458&amp;I1458,IF({1,0},'8.1论文（前端查询） 需要导入-待处理)'!E:E&amp;'8.1论文（前端查询） 需要导入-待处理)'!G:G,'8.1论文（前端查询） 需要导入-待处理)'!A:A),2,)</f>
        <v>2018</v>
      </c>
      <c r="H1458" t="str">
        <f>VLOOKUP(T1458,刊物分数!A:D,3,1)</f>
        <v>一般期刊、公开出版的论文集</v>
      </c>
      <c r="I1458" t="s">
        <v>3843</v>
      </c>
      <c r="J1458" t="str">
        <f t="array" ref="J1458">VLOOKUP(A1458&amp;I1458,IF({1,0},'8.1论文（前端查询） 需要导入-待处理)'!E:E&amp;'8.1论文（前端查询） 需要导入-待处理)'!G:G,'8.1论文（前端查询） 需要导入-待处理)'!I:I),2,)</f>
        <v>2018-12-05 </v>
      </c>
      <c r="K1458" t="str">
        <f t="array" ref="K1458">VLOOKUP(A1458&amp;I1458,IF({1,0},'8.1论文（前端查询） 需要导入-待处理)'!E:E&amp;'8.1论文（前端查询） 需要导入-待处理)'!G:G,'8.1论文（前端查询） 需要导入-待处理)'!H:H),2,)</f>
        <v>1.5</v>
      </c>
      <c r="L1458" t="s">
        <v>27</v>
      </c>
      <c r="M1458" t="s">
        <v>2345</v>
      </c>
      <c r="N1458" t="s">
        <v>29</v>
      </c>
      <c r="R1458" t="str">
        <f>CONCATENATE(E1458,"(",VLOOKUP(H1458,刊物分数!C:D,2,)*70%,")")</f>
        <v>wenfengan(14)</v>
      </c>
      <c r="T1458">
        <v>10</v>
      </c>
    </row>
    <row r="1459" hidden="1" spans="1:20">
      <c r="A1459" t="s">
        <v>3844</v>
      </c>
      <c r="B1459" s="9" t="s">
        <v>3845</v>
      </c>
      <c r="C1459" t="str">
        <f t="array" ref="C1459">IF(ISNA(VLOOKUP(A1459&amp;I1459&amp;"1",IF({1,0},'8.1论文（前端查询） 需要导入-待处理)'!E:E&amp;'8.1论文（前端查询） 需要导入-待处理)'!G:G&amp;'8.1论文（前端查询） 需要导入-待处理)'!K:K,'8.1论文（前端查询） 需要导入-待处理)'!B:B),2,)),VLOOKUP(A1459,IF({1,0},'8.1论文（前端查询） 需要导入-待处理)'!E:E,'8.1论文（前端查询） 需要导入-待处理)'!B:B),2,),VLOOKUP(A1459&amp;I1459&amp;"1",IF({1,0},'8.1论文（前端查询） 需要导入-待处理)'!E:E&amp;'8.1论文（前端查询） 需要导入-待处理)'!G:G&amp;'8.1论文（前端查询） 需要导入-待处理)'!K:K,'8.1论文（前端查询） 需要导入-待处理)'!B:B),2,))</f>
        <v>文丰安</v>
      </c>
      <c r="D1459" t="str">
        <f>VLOOKUP(C1459,[1]Sheet1!$A:$B,2,)</f>
        <v>wenfengan</v>
      </c>
      <c r="E1459" s="1" t="s">
        <v>2343</v>
      </c>
      <c r="F1459" t="str">
        <f t="array" ref="F1459">IF(VLOOKUP(A1459&amp;I1459,IF({1,0},'8.1论文（前端查询） 需要导入-待处理)'!E:E&amp;'8.1论文（前端查询） 需要导入-待处理)'!G:G,'8.1论文（前端查询） 需要导入-待处理)'!J:J),2,)="1","独立完成","合作完成")</f>
        <v>独立完成</v>
      </c>
      <c r="G1459" t="str">
        <f t="array" ref="G1459">VLOOKUP(A1459&amp;I1459,IF({1,0},'8.1论文（前端查询） 需要导入-待处理)'!E:E&amp;'8.1论文（前端查询） 需要导入-待处理)'!G:G,'8.1论文（前端查询） 需要导入-待处理)'!A:A),2,)</f>
        <v>2018</v>
      </c>
      <c r="H1459" t="str">
        <f>VLOOKUP(T1459,刊物分数!A:D,3,1)</f>
        <v>一般期刊、公开出版的论文集</v>
      </c>
      <c r="I1459" t="s">
        <v>3845</v>
      </c>
      <c r="J1459" t="str">
        <f t="array" ref="J1459">VLOOKUP(A1459&amp;I1459,IF({1,0},'8.1论文（前端查询） 需要导入-待处理)'!E:E&amp;'8.1论文（前端查询） 需要导入-待处理)'!G:G,'8.1论文（前端查询） 需要导入-待处理)'!I:I),2,)</f>
        <v>2018-12-10 </v>
      </c>
      <c r="K1459" t="str">
        <f t="array" ref="K1459">VLOOKUP(A1459&amp;I1459,IF({1,0},'8.1论文（前端查询） 需要导入-待处理)'!E:E&amp;'8.1论文（前端查询） 需要导入-待处理)'!G:G,'8.1论文（前端查询） 需要导入-待处理)'!H:H),2,)</f>
        <v>1.4</v>
      </c>
      <c r="L1459" t="s">
        <v>27</v>
      </c>
      <c r="M1459" t="s">
        <v>2345</v>
      </c>
      <c r="N1459" t="s">
        <v>29</v>
      </c>
      <c r="R1459" t="str">
        <f>CONCATENATE(E1459,"(",VLOOKUP(H1459,刊物分数!C:D,2,)*70%,")")</f>
        <v>wenfengan(14)</v>
      </c>
      <c r="T1459">
        <v>20</v>
      </c>
    </row>
    <row r="1460" hidden="1" spans="1:20">
      <c r="A1460" t="s">
        <v>3846</v>
      </c>
      <c r="B1460" s="9" t="s">
        <v>3847</v>
      </c>
      <c r="C1460" t="str">
        <f t="array" ref="C1460">IF(ISNA(VLOOKUP(A1460&amp;I1460&amp;"1",IF({1,0},'8.1论文（前端查询） 需要导入-待处理)'!E:E&amp;'8.1论文（前端查询） 需要导入-待处理)'!G:G&amp;'8.1论文（前端查询） 需要导入-待处理)'!K:K,'8.1论文（前端查询） 需要导入-待处理)'!B:B),2,)),VLOOKUP(A1460,IF({1,0},'8.1论文（前端查询） 需要导入-待处理)'!E:E,'8.1论文（前端查询） 需要导入-待处理)'!B:B),2,),VLOOKUP(A1460&amp;I1460&amp;"1",IF({1,0},'8.1论文（前端查询） 需要导入-待处理)'!E:E&amp;'8.1论文（前端查询） 需要导入-待处理)'!G:G&amp;'8.1论文（前端查询） 需要导入-待处理)'!K:K,'8.1论文（前端查询） 需要导入-待处理)'!B:B),2,))</f>
        <v>文丰安</v>
      </c>
      <c r="D1460" t="str">
        <f>VLOOKUP(C1460,[1]Sheet1!$A:$B,2,)</f>
        <v>wenfengan</v>
      </c>
      <c r="E1460" s="1" t="s">
        <v>2343</v>
      </c>
      <c r="F1460" t="str">
        <f t="array" ref="F1460">IF(VLOOKUP(A1460&amp;I1460,IF({1,0},'8.1论文（前端查询） 需要导入-待处理)'!E:E&amp;'8.1论文（前端查询） 需要导入-待处理)'!G:G,'8.1论文（前端查询） 需要导入-待处理)'!J:J),2,)="1","独立完成","合作完成")</f>
        <v>独立完成</v>
      </c>
      <c r="G1460" t="str">
        <f t="array" ref="G1460">VLOOKUP(A1460&amp;I1460,IF({1,0},'8.1论文（前端查询） 需要导入-待处理)'!E:E&amp;'8.1论文（前端查询） 需要导入-待处理)'!G:G,'8.1论文（前端查询） 需要导入-待处理)'!A:A),2,)</f>
        <v>2018</v>
      </c>
      <c r="H1460" t="str">
        <f>VLOOKUP(T1460,刊物分数!A:D,3,1)</f>
        <v>一般期刊、公开出版的论文集</v>
      </c>
      <c r="I1460" t="s">
        <v>3847</v>
      </c>
      <c r="J1460" t="str">
        <f t="array" ref="J1460">VLOOKUP(A1460&amp;I1460,IF({1,0},'8.1论文（前端查询） 需要导入-待处理)'!E:E&amp;'8.1论文（前端查询） 需要导入-待处理)'!G:G,'8.1论文（前端查询） 需要导入-待处理)'!I:I),2,)</f>
        <v>2018-12-20 </v>
      </c>
      <c r="K1460" t="str">
        <f t="array" ref="K1460">VLOOKUP(A1460&amp;I1460,IF({1,0},'8.1论文（前端查询） 需要导入-待处理)'!E:E&amp;'8.1论文（前端查询） 需要导入-待处理)'!G:G,'8.1论文（前端查询） 需要导入-待处理)'!H:H),2,)</f>
        <v>0.12</v>
      </c>
      <c r="L1460" t="s">
        <v>27</v>
      </c>
      <c r="M1460" t="s">
        <v>2345</v>
      </c>
      <c r="N1460" t="s">
        <v>29</v>
      </c>
      <c r="R1460" t="str">
        <f>CONCATENATE(E1460,"(",VLOOKUP(H1460,刊物分数!C:D,2,)*70%,")")</f>
        <v>wenfengan(14)</v>
      </c>
      <c r="T1460">
        <v>10</v>
      </c>
    </row>
    <row r="1461" hidden="1" spans="1:20">
      <c r="A1461" t="s">
        <v>3849</v>
      </c>
      <c r="B1461" s="9" t="s">
        <v>34</v>
      </c>
      <c r="C1461" t="str">
        <f t="array" ref="C1461">IF(ISNA(VLOOKUP(A1461&amp;I1461&amp;"1",IF({1,0},'8.1论文（前端查询） 需要导入-待处理)'!E:E&amp;'8.1论文（前端查询） 需要导入-待处理)'!G:G&amp;'8.1论文（前端查询） 需要导入-待处理)'!K:K,'8.1论文（前端查询） 需要导入-待处理)'!B:B),2,)),VLOOKUP(A1461,IF({1,0},'8.1论文（前端查询） 需要导入-待处理)'!E:E,'8.1论文（前端查询） 需要导入-待处理)'!B:B),2,),VLOOKUP(A1461&amp;I1461&amp;"1",IF({1,0},'8.1论文（前端查询） 需要导入-待处理)'!E:E&amp;'8.1论文（前端查询） 需要导入-待处理)'!G:G&amp;'8.1论文（前端查询） 需要导入-待处理)'!K:K,'8.1论文（前端查询） 需要导入-待处理)'!B:B),2,))</f>
        <v>文丰安</v>
      </c>
      <c r="D1461" t="str">
        <f>VLOOKUP(C1461,[1]Sheet1!$A:$B,2,)</f>
        <v>wenfengan</v>
      </c>
      <c r="E1461" s="1" t="s">
        <v>2343</v>
      </c>
      <c r="F1461" t="str">
        <f t="array" ref="F1461">IF(VLOOKUP(A1461&amp;I1461,IF({1,0},'8.1论文（前端查询） 需要导入-待处理)'!E:E&amp;'8.1论文（前端查询） 需要导入-待处理)'!G:G,'8.1论文（前端查询） 需要导入-待处理)'!J:J),2,)="1","独立完成","合作完成")</f>
        <v>独立完成</v>
      </c>
      <c r="G1461" t="str">
        <f t="array" ref="G1461">VLOOKUP(A1461&amp;I1461,IF({1,0},'8.1论文（前端查询） 需要导入-待处理)'!E:E&amp;'8.1论文（前端查询） 需要导入-待处理)'!G:G,'8.1论文（前端查询） 需要导入-待处理)'!A:A),2,)</f>
        <v>2018</v>
      </c>
      <c r="H1461" t="str">
        <f>VLOOKUP(T1461,刊物分数!A:D,3,1)</f>
        <v>一般期刊、公开出版的论文集</v>
      </c>
      <c r="I1461" t="s">
        <v>34</v>
      </c>
      <c r="J1461" t="str">
        <f t="array" ref="J1461">VLOOKUP(A1461&amp;I1461,IF({1,0},'8.1论文（前端查询） 需要导入-待处理)'!E:E&amp;'8.1论文（前端查询） 需要导入-待处理)'!G:G,'8.1论文（前端查询） 需要导入-待处理)'!I:I),2,)</f>
        <v>2018-04-12 </v>
      </c>
      <c r="K1461" t="str">
        <f t="array" ref="K1461">VLOOKUP(A1461&amp;I1461,IF({1,0},'8.1论文（前端查询） 需要导入-待处理)'!E:E&amp;'8.1论文（前端查询） 需要导入-待处理)'!G:G,'8.1论文（前端查询） 需要导入-待处理)'!H:H),2,)</f>
        <v>0.17</v>
      </c>
      <c r="L1461" t="s">
        <v>27</v>
      </c>
      <c r="M1461" t="s">
        <v>2345</v>
      </c>
      <c r="N1461" t="s">
        <v>29</v>
      </c>
      <c r="R1461" t="str">
        <f>CONCATENATE(E1461,"(",VLOOKUP(H1461,刊物分数!C:D,2,)*70%,")")</f>
        <v>wenfengan(14)</v>
      </c>
      <c r="T1461">
        <v>20</v>
      </c>
    </row>
    <row r="1462" hidden="1" spans="1:20">
      <c r="A1462" t="s">
        <v>3818</v>
      </c>
      <c r="B1462" s="9" t="s">
        <v>34</v>
      </c>
      <c r="C1462" t="str">
        <f t="array" ref="C1462">IF(ISNA(VLOOKUP(A1462&amp;I1462&amp;"1",IF({1,0},'8.1论文（前端查询） 需要导入-待处理)'!E:E&amp;'8.1论文（前端查询） 需要导入-待处理)'!G:G&amp;'8.1论文（前端查询） 需要导入-待处理)'!K:K,'8.1论文（前端查询） 需要导入-待处理)'!B:B),2,)),VLOOKUP(A1462,IF({1,0},'8.1论文（前端查询） 需要导入-待处理)'!E:E,'8.1论文（前端查询） 需要导入-待处理)'!B:B),2,),VLOOKUP(A1462&amp;I1462&amp;"1",IF({1,0},'8.1论文（前端查询） 需要导入-待处理)'!E:E&amp;'8.1论文（前端查询） 需要导入-待处理)'!G:G&amp;'8.1论文（前端查询） 需要导入-待处理)'!K:K,'8.1论文（前端查询） 需要导入-待处理)'!B:B),2,))</f>
        <v>文丰安</v>
      </c>
      <c r="D1462" t="str">
        <f>VLOOKUP(C1462,[1]Sheet1!$A:$B,2,)</f>
        <v>wenfengan</v>
      </c>
      <c r="E1462" s="1" t="s">
        <v>2343</v>
      </c>
      <c r="F1462" t="str">
        <f t="array" ref="F1462">IF(VLOOKUP(A1462&amp;I1462,IF({1,0},'8.1论文（前端查询） 需要导入-待处理)'!E:E&amp;'8.1论文（前端查询） 需要导入-待处理)'!G:G,'8.1论文（前端查询） 需要导入-待处理)'!J:J),2,)="1","独立完成","合作完成")</f>
        <v>独立完成</v>
      </c>
      <c r="G1462" t="str">
        <f t="array" ref="G1462">VLOOKUP(A1462&amp;I1462,IF({1,0},'8.1论文（前端查询） 需要导入-待处理)'!E:E&amp;'8.1论文（前端查询） 需要导入-待处理)'!G:G,'8.1论文（前端查询） 需要导入-待处理)'!A:A),2,)</f>
        <v>2018</v>
      </c>
      <c r="H1462" t="str">
        <f>VLOOKUP(T1462,刊物分数!A:D,3,1)</f>
        <v>一般期刊、公开出版的论文集</v>
      </c>
      <c r="I1462" t="s">
        <v>34</v>
      </c>
      <c r="J1462" t="str">
        <f t="array" ref="J1462">VLOOKUP(A1462&amp;I1462,IF({1,0},'8.1论文（前端查询） 需要导入-待处理)'!E:E&amp;'8.1论文（前端查询） 需要导入-待处理)'!G:G,'8.1论文（前端查询） 需要导入-待处理)'!I:I),2,)</f>
        <v>2018-04-26 </v>
      </c>
      <c r="K1462" t="str">
        <f t="array" ref="K1462">VLOOKUP(A1462&amp;I1462,IF({1,0},'8.1论文（前端查询） 需要导入-待处理)'!E:E&amp;'8.1论文（前端查询） 需要导入-待处理)'!G:G,'8.1论文（前端查询） 需要导入-待处理)'!H:H),2,)</f>
        <v>0.19</v>
      </c>
      <c r="L1462" t="s">
        <v>27</v>
      </c>
      <c r="M1462" t="s">
        <v>2345</v>
      </c>
      <c r="N1462" t="s">
        <v>29</v>
      </c>
      <c r="R1462" t="str">
        <f>CONCATENATE(E1462,"(",VLOOKUP(H1462,刊物分数!C:D,2,)*70%,")")</f>
        <v>wenfengan(14)</v>
      </c>
      <c r="T1462">
        <v>20</v>
      </c>
    </row>
    <row r="1463" hidden="1" spans="1:20">
      <c r="A1463" t="s">
        <v>3852</v>
      </c>
      <c r="B1463" s="9" t="s">
        <v>3853</v>
      </c>
      <c r="C1463" t="str">
        <f t="array" ref="C1463">IF(ISNA(VLOOKUP(A1463&amp;I1463&amp;"1",IF({1,0},'8.1论文（前端查询） 需要导入-待处理)'!E:E&amp;'8.1论文（前端查询） 需要导入-待处理)'!G:G&amp;'8.1论文（前端查询） 需要导入-待处理)'!K:K,'8.1论文（前端查询） 需要导入-待处理)'!B:B),2,)),VLOOKUP(A1463,IF({1,0},'8.1论文（前端查询） 需要导入-待处理)'!E:E,'8.1论文（前端查询） 需要导入-待处理)'!B:B),2,),VLOOKUP(A1463&amp;I1463&amp;"1",IF({1,0},'8.1论文（前端查询） 需要导入-待处理)'!E:E&amp;'8.1论文（前端查询） 需要导入-待处理)'!G:G&amp;'8.1论文（前端查询） 需要导入-待处理)'!K:K,'8.1论文（前端查询） 需要导入-待处理)'!B:B),2,))</f>
        <v>吴大兵</v>
      </c>
      <c r="D1463" t="str">
        <f>VLOOKUP(C1463,[1]Sheet1!$A:$B,2,)</f>
        <v>wudabing</v>
      </c>
      <c r="E1463" s="1" t="s">
        <v>523</v>
      </c>
      <c r="F1463" t="str">
        <f t="array" ref="F1463">IF(VLOOKUP(A1463&amp;I1463,IF({1,0},'8.1论文（前端查询） 需要导入-待处理)'!E:E&amp;'8.1论文（前端查询） 需要导入-待处理)'!G:G,'8.1论文（前端查询） 需要导入-待处理)'!J:J),2,)="1","独立完成","合作完成")</f>
        <v>合作完成</v>
      </c>
      <c r="G1463" t="str">
        <f t="array" ref="G1463">VLOOKUP(A1463&amp;I1463,IF({1,0},'8.1论文（前端查询） 需要导入-待处理)'!E:E&amp;'8.1论文（前端查询） 需要导入-待处理)'!G:G,'8.1论文（前端查询） 需要导入-待处理)'!A:A),2,)</f>
        <v>2018</v>
      </c>
      <c r="H1463" t="str">
        <f>VLOOKUP(T1463,刊物分数!A:D,3,1)</f>
        <v>一般期刊、公开出版的论文集</v>
      </c>
      <c r="I1463" t="s">
        <v>3853</v>
      </c>
      <c r="J1463" t="str">
        <f t="array" ref="J1463">VLOOKUP(A1463&amp;I1463,IF({1,0},'8.1论文（前端查询） 需要导入-待处理)'!E:E&amp;'8.1论文（前端查询） 需要导入-待处理)'!G:G,'8.1论文（前端查询） 需要导入-待处理)'!I:I),2,)</f>
        <v>2018-10-20 </v>
      </c>
      <c r="K1463" t="str">
        <f t="array" ref="K1463">VLOOKUP(A1463&amp;I1463,IF({1,0},'8.1论文（前端查询） 需要导入-待处理)'!E:E&amp;'8.1论文（前端查询） 需要导入-待处理)'!G:G,'8.1论文（前端查询） 需要导入-待处理)'!H:H),2,)</f>
        <v>1</v>
      </c>
      <c r="L1463" t="s">
        <v>27</v>
      </c>
      <c r="M1463" t="s">
        <v>527</v>
      </c>
      <c r="N1463" t="s">
        <v>29</v>
      </c>
      <c r="R1463" t="str">
        <f>CONCATENATE(E1463,"(",VLOOKUP(H1463,刊物分数!C:D,2,)*70%,")")</f>
        <v>wudabing(14)</v>
      </c>
      <c r="T1463">
        <v>6</v>
      </c>
    </row>
    <row r="1464" hidden="1" spans="1:20">
      <c r="A1464" t="s">
        <v>3854</v>
      </c>
      <c r="B1464" s="9" t="s">
        <v>2335</v>
      </c>
      <c r="C1464" t="str">
        <f t="array" ref="C1464">IF(ISNA(VLOOKUP(A1464&amp;I1464&amp;"1",IF({1,0},'8.1论文（前端查询） 需要导入-待处理)'!E:E&amp;'8.1论文（前端查询） 需要导入-待处理)'!G:G&amp;'8.1论文（前端查询） 需要导入-待处理)'!K:K,'8.1论文（前端查询） 需要导入-待处理)'!B:B),2,)),VLOOKUP(A1464,IF({1,0},'8.1论文（前端查询） 需要导入-待处理)'!E:E,'8.1论文（前端查询） 需要导入-待处理)'!B:B),2,),VLOOKUP(A1464&amp;I1464&amp;"1",IF({1,0},'8.1论文（前端查询） 需要导入-待处理)'!E:E&amp;'8.1论文（前端查询） 需要导入-待处理)'!G:G&amp;'8.1论文（前端查询） 需要导入-待处理)'!K:K,'8.1论文（前端查询） 需要导入-待处理)'!B:B),2,))</f>
        <v>吴大兵</v>
      </c>
      <c r="D1464" t="str">
        <f>VLOOKUP(C1464,[1]Sheet1!$A:$B,2,)</f>
        <v>wudabing</v>
      </c>
      <c r="E1464" s="1" t="s">
        <v>523</v>
      </c>
      <c r="F1464" t="str">
        <f t="array" ref="F1464">IF(VLOOKUP(A1464&amp;I1464,IF({1,0},'8.1论文（前端查询） 需要导入-待处理)'!E:E&amp;'8.1论文（前端查询） 需要导入-待处理)'!G:G,'8.1论文（前端查询） 需要导入-待处理)'!J:J),2,)="1","独立完成","合作完成")</f>
        <v>独立完成</v>
      </c>
      <c r="G1464" t="str">
        <f t="array" ref="G1464">VLOOKUP(A1464&amp;I1464,IF({1,0},'8.1论文（前端查询） 需要导入-待处理)'!E:E&amp;'8.1论文（前端查询） 需要导入-待处理)'!G:G,'8.1论文（前端查询） 需要导入-待处理)'!A:A),2,)</f>
        <v>2018</v>
      </c>
      <c r="H1464" t="str">
        <f>VLOOKUP(T1464,刊物分数!A:D,3,1)</f>
        <v>一般期刊、公开出版的论文集</v>
      </c>
      <c r="I1464" t="s">
        <v>2335</v>
      </c>
      <c r="J1464" t="str">
        <f t="array" ref="J1464">VLOOKUP(A1464&amp;I1464,IF({1,0},'8.1论文（前端查询） 需要导入-待处理)'!E:E&amp;'8.1论文（前端查询） 需要导入-待处理)'!G:G,'8.1论文（前端查询） 需要导入-待处理)'!I:I),2,)</f>
        <v>2018-01-20 </v>
      </c>
      <c r="K1464" t="str">
        <f t="array" ref="K1464">VLOOKUP(A1464&amp;I1464,IF({1,0},'8.1论文（前端查询） 需要导入-待处理)'!E:E&amp;'8.1论文（前端查询） 需要导入-待处理)'!G:G,'8.1论文（前端查询） 需要导入-待处理)'!H:H),2,)</f>
        <v>1</v>
      </c>
      <c r="L1464" t="s">
        <v>27</v>
      </c>
      <c r="M1464" t="s">
        <v>527</v>
      </c>
      <c r="N1464" t="s">
        <v>29</v>
      </c>
      <c r="R1464" t="str">
        <f>CONCATENATE(E1464,"(",VLOOKUP(H1464,刊物分数!C:D,2,)*70%,")")</f>
        <v>wudabing(14)</v>
      </c>
      <c r="T1464">
        <v>20</v>
      </c>
    </row>
    <row r="1465" hidden="1" spans="1:20">
      <c r="A1465" t="s">
        <v>3855</v>
      </c>
      <c r="B1465" s="9" t="s">
        <v>3856</v>
      </c>
      <c r="C1465" t="str">
        <f t="array" ref="C1465">IF(ISNA(VLOOKUP(A1465&amp;I1465&amp;"1",IF({1,0},'8.1论文（前端查询） 需要导入-待处理)'!E:E&amp;'8.1论文（前端查询） 需要导入-待处理)'!G:G&amp;'8.1论文（前端查询） 需要导入-待处理)'!K:K,'8.1论文（前端查询） 需要导入-待处理)'!B:B),2,)),VLOOKUP(A1465,IF({1,0},'8.1论文（前端查询） 需要导入-待处理)'!E:E,'8.1论文（前端查询） 需要导入-待处理)'!B:B),2,),VLOOKUP(A1465&amp;I1465&amp;"1",IF({1,0},'8.1论文（前端查询） 需要导入-待处理)'!E:E&amp;'8.1论文（前端查询） 需要导入-待处理)'!G:G&amp;'8.1论文（前端查询） 需要导入-待处理)'!K:K,'8.1论文（前端查询） 需要导入-待处理)'!B:B),2,))</f>
        <v>吴大兵</v>
      </c>
      <c r="D1465" t="str">
        <f>VLOOKUP(C1465,[1]Sheet1!$A:$B,2,)</f>
        <v>wudabing</v>
      </c>
      <c r="E1465" s="1" t="s">
        <v>523</v>
      </c>
      <c r="F1465" t="str">
        <f t="array" ref="F1465">IF(VLOOKUP(A1465&amp;I1465,IF({1,0},'8.1论文（前端查询） 需要导入-待处理)'!E:E&amp;'8.1论文（前端查询） 需要导入-待处理)'!G:G,'8.1论文（前端查询） 需要导入-待处理)'!J:J),2,)="1","独立完成","合作完成")</f>
        <v>合作完成</v>
      </c>
      <c r="G1465" t="str">
        <f t="array" ref="G1465">VLOOKUP(A1465&amp;I1465,IF({1,0},'8.1论文（前端查询） 需要导入-待处理)'!E:E&amp;'8.1论文（前端查询） 需要导入-待处理)'!G:G,'8.1论文（前端查询） 需要导入-待处理)'!A:A),2,)</f>
        <v>2018</v>
      </c>
      <c r="H1465" t="str">
        <f>VLOOKUP(T1465,刊物分数!A:D,3,1)</f>
        <v>一般期刊、公开出版的论文集</v>
      </c>
      <c r="I1465" t="s">
        <v>3856</v>
      </c>
      <c r="J1465" t="str">
        <f t="array" ref="J1465">VLOOKUP(A1465&amp;I1465,IF({1,0},'8.1论文（前端查询） 需要导入-待处理)'!E:E&amp;'8.1论文（前端查询） 需要导入-待处理)'!G:G,'8.1论文（前端查询） 需要导入-待处理)'!I:I),2,)</f>
        <v>2018-09-30 </v>
      </c>
      <c r="K1465" t="str">
        <f t="array" ref="K1465">VLOOKUP(A1465&amp;I1465,IF({1,0},'8.1论文（前端查询） 需要导入-待处理)'!E:E&amp;'8.1论文（前端查询） 需要导入-待处理)'!G:G,'8.1论文（前端查询） 需要导入-待处理)'!H:H),2,)</f>
        <v>0.95</v>
      </c>
      <c r="L1465" t="s">
        <v>27</v>
      </c>
      <c r="M1465" t="s">
        <v>527</v>
      </c>
      <c r="N1465" t="s">
        <v>29</v>
      </c>
      <c r="R1465" t="str">
        <f>CONCATENATE(E1465,"(",VLOOKUP(H1465,刊物分数!C:D,2,)*70%,")")</f>
        <v>wudabing(14)</v>
      </c>
      <c r="T1465">
        <v>6</v>
      </c>
    </row>
    <row r="1466" hidden="1" spans="1:20">
      <c r="A1466" t="s">
        <v>3858</v>
      </c>
      <c r="B1466" s="9" t="s">
        <v>3859</v>
      </c>
      <c r="C1466" t="str">
        <f t="array" ref="C1466">IF(ISNA(VLOOKUP(A1466&amp;I1466&amp;"1",IF({1,0},'8.1论文（前端查询） 需要导入-待处理)'!E:E&amp;'8.1论文（前端查询） 需要导入-待处理)'!G:G&amp;'8.1论文（前端查询） 需要导入-待处理)'!K:K,'8.1论文（前端查询） 需要导入-待处理)'!B:B),2,)),VLOOKUP(A1466,IF({1,0},'8.1论文（前端查询） 需要导入-待处理)'!E:E,'8.1论文（前端查询） 需要导入-待处理)'!B:B),2,),VLOOKUP(A1466&amp;I1466&amp;"1",IF({1,0},'8.1论文（前端查询） 需要导入-待处理)'!E:E&amp;'8.1论文（前端查询） 需要导入-待处理)'!G:G&amp;'8.1论文（前端查询） 需要导入-待处理)'!K:K,'8.1论文（前端查询） 需要导入-待处理)'!B:B),2,))</f>
        <v>吴大兵</v>
      </c>
      <c r="D1466" t="str">
        <f>VLOOKUP(C1466,[1]Sheet1!$A:$B,2,)</f>
        <v>wudabing</v>
      </c>
      <c r="E1466" s="1" t="s">
        <v>523</v>
      </c>
      <c r="F1466" t="str">
        <f t="array" ref="F1466">IF(VLOOKUP(A1466&amp;I1466,IF({1,0},'8.1论文（前端查询） 需要导入-待处理)'!E:E&amp;'8.1论文（前端查询） 需要导入-待处理)'!G:G,'8.1论文（前端查询） 需要导入-待处理)'!J:J),2,)="1","独立完成","合作完成")</f>
        <v>独立完成</v>
      </c>
      <c r="G1466" t="str">
        <f t="array" ref="G1466">VLOOKUP(A1466&amp;I1466,IF({1,0},'8.1论文（前端查询） 需要导入-待处理)'!E:E&amp;'8.1论文（前端查询） 需要导入-待处理)'!G:G,'8.1论文（前端查询） 需要导入-待处理)'!A:A),2,)</f>
        <v>2018</v>
      </c>
      <c r="H1466" t="str">
        <f>VLOOKUP(T1466,刊物分数!A:D,3,1)</f>
        <v>一般期刊、公开出版的论文集</v>
      </c>
      <c r="I1466" t="s">
        <v>3859</v>
      </c>
      <c r="J1466" t="str">
        <f t="array" ref="J1466">VLOOKUP(A1466&amp;I1466,IF({1,0},'8.1论文（前端查询） 需要导入-待处理)'!E:E&amp;'8.1论文（前端查询） 需要导入-待处理)'!G:G,'8.1论文（前端查询） 需要导入-待处理)'!I:I),2,)</f>
        <v>2018-10-30 </v>
      </c>
      <c r="K1466" t="str">
        <f t="array" ref="K1466">VLOOKUP(A1466&amp;I1466,IF({1,0},'8.1论文（前端查询） 需要导入-待处理)'!E:E&amp;'8.1论文（前端查询） 需要导入-待处理)'!G:G,'8.1论文（前端查询） 需要导入-待处理)'!H:H),2,)</f>
        <v>0.3</v>
      </c>
      <c r="L1466" t="s">
        <v>27</v>
      </c>
      <c r="M1466" t="s">
        <v>527</v>
      </c>
      <c r="N1466" t="s">
        <v>29</v>
      </c>
      <c r="R1466" t="str">
        <f>CONCATENATE(E1466,"(",VLOOKUP(H1466,刊物分数!C:D,2,)*70%,")")</f>
        <v>wudabing(14)</v>
      </c>
      <c r="T1466">
        <v>20</v>
      </c>
    </row>
    <row r="1467" hidden="1" spans="1:20">
      <c r="A1467" t="s">
        <v>3861</v>
      </c>
      <c r="B1467" s="9" t="s">
        <v>1689</v>
      </c>
      <c r="C1467" t="str">
        <f t="array" ref="C1467">IF(ISNA(VLOOKUP(A1467&amp;I1467&amp;"1",IF({1,0},'8.1论文（前端查询） 需要导入-待处理)'!E:E&amp;'8.1论文（前端查询） 需要导入-待处理)'!G:G&amp;'8.1论文（前端查询） 需要导入-待处理)'!K:K,'8.1论文（前端查询） 需要导入-待处理)'!B:B),2,)),VLOOKUP(A1467,IF({1,0},'8.1论文（前端查询） 需要导入-待处理)'!E:E,'8.1论文（前端查询） 需要导入-待处理)'!B:B),2,),VLOOKUP(A1467&amp;I1467&amp;"1",IF({1,0},'8.1论文（前端查询） 需要导入-待处理)'!E:E&amp;'8.1论文（前端查询） 需要导入-待处理)'!G:G&amp;'8.1论文（前端查询） 需要导入-待处理)'!K:K,'8.1论文（前端查询） 需要导入-待处理)'!B:B),2,))</f>
        <v>吴大兵</v>
      </c>
      <c r="D1467" t="str">
        <f>VLOOKUP(C1467,[1]Sheet1!$A:$B,2,)</f>
        <v>wudabing</v>
      </c>
      <c r="E1467" s="1" t="s">
        <v>523</v>
      </c>
      <c r="F1467" t="str">
        <f t="array" ref="F1467">IF(VLOOKUP(A1467&amp;I1467,IF({1,0},'8.1论文（前端查询） 需要导入-待处理)'!E:E&amp;'8.1论文（前端查询） 需要导入-待处理)'!G:G,'8.1论文（前端查询） 需要导入-待处理)'!J:J),2,)="1","独立完成","合作完成")</f>
        <v>独立完成</v>
      </c>
      <c r="G1467" t="str">
        <f t="array" ref="G1467">VLOOKUP(A1467&amp;I1467,IF({1,0},'8.1论文（前端查询） 需要导入-待处理)'!E:E&amp;'8.1论文（前端查询） 需要导入-待处理)'!G:G,'8.1论文（前端查询） 需要导入-待处理)'!A:A),2,)</f>
        <v>2018</v>
      </c>
      <c r="H1467" t="str">
        <f>VLOOKUP(T1467,刊物分数!A:D,3,1)</f>
        <v>一般期刊、公开出版的论文集</v>
      </c>
      <c r="I1467" t="s">
        <v>1689</v>
      </c>
      <c r="J1467" t="str">
        <f t="array" ref="J1467">VLOOKUP(A1467&amp;I1467,IF({1,0},'8.1论文（前端查询） 需要导入-待处理)'!E:E&amp;'8.1论文（前端查询） 需要导入-待处理)'!G:G,'8.1论文（前端查询） 需要导入-待处理)'!I:I),2,)</f>
        <v>2018-12-10 </v>
      </c>
      <c r="K1467" t="str">
        <f t="array" ref="K1467">VLOOKUP(A1467&amp;I1467,IF({1,0},'8.1论文（前端查询） 需要导入-待处理)'!E:E&amp;'8.1论文（前端查询） 需要导入-待处理)'!G:G,'8.1论文（前端查询） 需要导入-待处理)'!H:H),2,)</f>
        <v>0.9</v>
      </c>
      <c r="L1467" t="s">
        <v>27</v>
      </c>
      <c r="M1467" t="s">
        <v>527</v>
      </c>
      <c r="N1467" t="s">
        <v>29</v>
      </c>
      <c r="R1467" t="str">
        <f>CONCATENATE(E1467,"(",VLOOKUP(H1467,刊物分数!C:D,2,)*70%,")")</f>
        <v>wudabing(14)</v>
      </c>
      <c r="T1467">
        <v>20</v>
      </c>
    </row>
    <row r="1468" hidden="1" spans="1:20">
      <c r="A1468" t="s">
        <v>3862</v>
      </c>
      <c r="B1468" s="9" t="s">
        <v>3863</v>
      </c>
      <c r="C1468" t="str">
        <f t="array" ref="C1468">IF(ISNA(VLOOKUP(A1468&amp;I1468&amp;"1",IF({1,0},'8.1论文（前端查询） 需要导入-待处理)'!E:E&amp;'8.1论文（前端查询） 需要导入-待处理)'!G:G&amp;'8.1论文（前端查询） 需要导入-待处理)'!K:K,'8.1论文（前端查询） 需要导入-待处理)'!B:B),2,)),VLOOKUP(A1468,IF({1,0},'8.1论文（前端查询） 需要导入-待处理)'!E:E,'8.1论文（前端查询） 需要导入-待处理)'!B:B),2,),VLOOKUP(A1468&amp;I1468&amp;"1",IF({1,0},'8.1论文（前端查询） 需要导入-待处理)'!E:E&amp;'8.1论文（前端查询） 需要导入-待处理)'!G:G&amp;'8.1论文（前端查询） 需要导入-待处理)'!K:K,'8.1论文（前端查询） 需要导入-待处理)'!B:B),2,))</f>
        <v>吴大兵</v>
      </c>
      <c r="D1468" t="str">
        <f>VLOOKUP(C1468,[1]Sheet1!$A:$B,2,)</f>
        <v>wudabing</v>
      </c>
      <c r="E1468" s="1" t="s">
        <v>523</v>
      </c>
      <c r="F1468" t="str">
        <f t="array" ref="F1468">IF(VLOOKUP(A1468&amp;I1468,IF({1,0},'8.1论文（前端查询） 需要导入-待处理)'!E:E&amp;'8.1论文（前端查询） 需要导入-待处理)'!G:G,'8.1论文（前端查询） 需要导入-待处理)'!J:J),2,)="1","独立完成","合作完成")</f>
        <v>合作完成</v>
      </c>
      <c r="G1468" t="str">
        <f t="array" ref="G1468">VLOOKUP(A1468&amp;I1468,IF({1,0},'8.1论文（前端查询） 需要导入-待处理)'!E:E&amp;'8.1论文（前端查询） 需要导入-待处理)'!G:G,'8.1论文（前端查询） 需要导入-待处理)'!A:A),2,)</f>
        <v>2018</v>
      </c>
      <c r="H1468" t="str">
        <f>VLOOKUP(T1468,刊物分数!A:D,3,1)</f>
        <v>一般期刊、公开出版的论文集</v>
      </c>
      <c r="I1468" t="s">
        <v>3863</v>
      </c>
      <c r="J1468" t="str">
        <f t="array" ref="J1468">VLOOKUP(A1468&amp;I1468,IF({1,0},'8.1论文（前端查询） 需要导入-待处理)'!E:E&amp;'8.1论文（前端查询） 需要导入-待处理)'!G:G,'8.1论文（前端查询） 需要导入-待处理)'!I:I),2,)</f>
        <v>2018-01-10 </v>
      </c>
      <c r="K1468" t="str">
        <f t="array" ref="K1468">VLOOKUP(A1468&amp;I1468,IF({1,0},'8.1论文（前端查询） 需要导入-待处理)'!E:E&amp;'8.1论文（前端查询） 需要导入-待处理)'!G:G,'8.1论文（前端查询） 需要导入-待处理)'!H:H),2,)</f>
        <v>1</v>
      </c>
      <c r="L1468" t="s">
        <v>27</v>
      </c>
      <c r="M1468" t="s">
        <v>527</v>
      </c>
      <c r="N1468" t="s">
        <v>29</v>
      </c>
      <c r="R1468" t="str">
        <f>CONCATENATE(E1468,"(",VLOOKUP(H1468,刊物分数!C:D,2,)*70%,")")</f>
        <v>wudabing(14)</v>
      </c>
      <c r="T1468">
        <v>6</v>
      </c>
    </row>
    <row r="1469" hidden="1" spans="1:20">
      <c r="A1469" t="s">
        <v>3864</v>
      </c>
      <c r="B1469" s="9" t="s">
        <v>1874</v>
      </c>
      <c r="C1469" t="str">
        <f t="array" ref="C1469">IF(ISNA(VLOOKUP(A1469&amp;I1469&amp;"1",IF({1,0},'8.1论文（前端查询） 需要导入-待处理)'!E:E&amp;'8.1论文（前端查询） 需要导入-待处理)'!G:G&amp;'8.1论文（前端查询） 需要导入-待处理)'!K:K,'8.1论文（前端查询） 需要导入-待处理)'!B:B),2,)),VLOOKUP(A1469,IF({1,0},'8.1论文（前端查询） 需要导入-待处理)'!E:E,'8.1论文（前端查询） 需要导入-待处理)'!B:B),2,),VLOOKUP(A1469&amp;I1469&amp;"1",IF({1,0},'8.1论文（前端查询） 需要导入-待处理)'!E:E&amp;'8.1论文（前端查询） 需要导入-待处理)'!G:G&amp;'8.1论文（前端查询） 需要导入-待处理)'!K:K,'8.1论文（前端查询） 需要导入-待处理)'!B:B),2,))</f>
        <v>吴静</v>
      </c>
      <c r="D1469" t="str">
        <f>VLOOKUP(C1469,[1]Sheet1!$A:$B,2,)</f>
        <v>wujing</v>
      </c>
      <c r="E1469" s="1" t="s">
        <v>539</v>
      </c>
      <c r="F1469" t="str">
        <f t="array" ref="F1469">IF(VLOOKUP(A1469&amp;I1469,IF({1,0},'8.1论文（前端查询） 需要导入-待处理)'!E:E&amp;'8.1论文（前端查询） 需要导入-待处理)'!G:G,'8.1论文（前端查询） 需要导入-待处理)'!J:J),2,)="1","独立完成","合作完成")</f>
        <v>独立完成</v>
      </c>
      <c r="G1469" t="str">
        <f t="array" ref="G1469">VLOOKUP(A1469&amp;I1469,IF({1,0},'8.1论文（前端查询） 需要导入-待处理)'!E:E&amp;'8.1论文（前端查询） 需要导入-待处理)'!G:G,'8.1论文（前端查询） 需要导入-待处理)'!A:A),2,)</f>
        <v>2018</v>
      </c>
      <c r="H1469" t="str">
        <f>VLOOKUP(T1469,刊物分数!A:D,3,1)</f>
        <v>一般期刊、公开出版的论文集</v>
      </c>
      <c r="I1469" t="s">
        <v>1874</v>
      </c>
      <c r="J1469" t="str">
        <f t="array" ref="J1469">VLOOKUP(A1469&amp;I1469,IF({1,0},'8.1论文（前端查询） 需要导入-待处理)'!E:E&amp;'8.1论文（前端查询） 需要导入-待处理)'!G:G,'8.1论文（前端查询） 需要导入-待处理)'!I:I),2,)</f>
        <v>2018-05-31 </v>
      </c>
      <c r="K1469" t="str">
        <f t="array" ref="K1469">VLOOKUP(A1469&amp;I1469,IF({1,0},'8.1论文（前端查询） 需要导入-待处理)'!E:E&amp;'8.1论文（前端查询） 需要导入-待处理)'!G:G,'8.1论文（前端查询） 需要导入-待处理)'!H:H),2,)</f>
        <v>0.44</v>
      </c>
      <c r="L1469" t="s">
        <v>27</v>
      </c>
      <c r="M1469" t="s">
        <v>542</v>
      </c>
      <c r="N1469" t="s">
        <v>29</v>
      </c>
      <c r="R1469" t="str">
        <f>CONCATENATE(E1469,"(",VLOOKUP(H1469,刊物分数!C:D,2,)*70%,")")</f>
        <v>wujing(14)</v>
      </c>
      <c r="T1469">
        <v>10</v>
      </c>
    </row>
    <row r="1470" hidden="1" spans="1:20">
      <c r="A1470" t="s">
        <v>3865</v>
      </c>
      <c r="B1470" s="9" t="s">
        <v>3866</v>
      </c>
      <c r="C1470" t="str">
        <f t="array" ref="C1470">IF(ISNA(VLOOKUP(A1470&amp;I1470&amp;"1",IF({1,0},'8.1论文（前端查询） 需要导入-待处理)'!E:E&amp;'8.1论文（前端查询） 需要导入-待处理)'!G:G&amp;'8.1论文（前端查询） 需要导入-待处理)'!K:K,'8.1论文（前端查询） 需要导入-待处理)'!B:B),2,)),VLOOKUP(A1470,IF({1,0},'8.1论文（前端查询） 需要导入-待处理)'!E:E,'8.1论文（前端查询） 需要导入-待处理)'!B:B),2,),VLOOKUP(A1470&amp;I1470&amp;"1",IF({1,0},'8.1论文（前端查询） 需要导入-待处理)'!E:E&amp;'8.1论文（前端查询） 需要导入-待处理)'!G:G&amp;'8.1论文（前端查询） 需要导入-待处理)'!K:K,'8.1论文（前端查询） 需要导入-待处理)'!B:B),2,))</f>
        <v>吴静</v>
      </c>
      <c r="D1470" t="str">
        <f>VLOOKUP(C1470,[1]Sheet1!$A:$B,2,)</f>
        <v>wujing</v>
      </c>
      <c r="E1470" s="1" t="s">
        <v>539</v>
      </c>
      <c r="F1470" t="str">
        <f t="array" ref="F1470">IF(VLOOKUP(A1470&amp;I1470,IF({1,0},'8.1论文（前端查询） 需要导入-待处理)'!E:E&amp;'8.1论文（前端查询） 需要导入-待处理)'!G:G,'8.1论文（前端查询） 需要导入-待处理)'!J:J),2,)="1","独立完成","合作完成")</f>
        <v>独立完成</v>
      </c>
      <c r="G1470" t="str">
        <f t="array" ref="G1470">VLOOKUP(A1470&amp;I1470,IF({1,0},'8.1论文（前端查询） 需要导入-待处理)'!E:E&amp;'8.1论文（前端查询） 需要导入-待处理)'!G:G,'8.1论文（前端查询） 需要导入-待处理)'!A:A),2,)</f>
        <v>2018</v>
      </c>
      <c r="H1470" t="str">
        <f>VLOOKUP(T1470,刊物分数!A:D,3,1)</f>
        <v>一般期刊、公开出版的论文集</v>
      </c>
      <c r="I1470" t="s">
        <v>3866</v>
      </c>
      <c r="J1470" t="str">
        <f t="array" ref="J1470">VLOOKUP(A1470&amp;I1470,IF({1,0},'8.1论文（前端查询） 需要导入-待处理)'!E:E&amp;'8.1论文（前端查询） 需要导入-待处理)'!G:G,'8.1论文（前端查询） 需要导入-待处理)'!I:I),2,)</f>
        <v>2018-07-31 </v>
      </c>
      <c r="K1470" t="str">
        <f t="array" ref="K1470">VLOOKUP(A1470&amp;I1470,IF({1,0},'8.1论文（前端查询） 需要导入-待处理)'!E:E&amp;'8.1论文（前端查询） 需要导入-待处理)'!G:G,'8.1论文（前端查询） 需要导入-待处理)'!H:H),2,)</f>
        <v>0.4</v>
      </c>
      <c r="L1470" t="s">
        <v>27</v>
      </c>
      <c r="M1470" t="s">
        <v>542</v>
      </c>
      <c r="N1470" t="s">
        <v>29</v>
      </c>
      <c r="R1470" t="str">
        <f>CONCATENATE(E1470,"(",VLOOKUP(H1470,刊物分数!C:D,2,)*70%,")")</f>
        <v>wujing(14)</v>
      </c>
      <c r="T1470">
        <v>10</v>
      </c>
    </row>
    <row r="1471" hidden="1" spans="1:20">
      <c r="A1471" t="s">
        <v>3868</v>
      </c>
      <c r="B1471" s="9" t="s">
        <v>2393</v>
      </c>
      <c r="C1471" t="str">
        <f t="array" ref="C1471">IF(ISNA(VLOOKUP(A1471&amp;I1471&amp;"1",IF({1,0},'8.1论文（前端查询） 需要导入-待处理)'!E:E&amp;'8.1论文（前端查询） 需要导入-待处理)'!G:G&amp;'8.1论文（前端查询） 需要导入-待处理)'!K:K,'8.1论文（前端查询） 需要导入-待处理)'!B:B),2,)),VLOOKUP(A1471,IF({1,0},'8.1论文（前端查询） 需要导入-待处理)'!E:E,'8.1论文（前端查询） 需要导入-待处理)'!B:B),2,),VLOOKUP(A1471&amp;I1471&amp;"1",IF({1,0},'8.1论文（前端查询） 需要导入-待处理)'!E:E&amp;'8.1论文（前端查询） 需要导入-待处理)'!G:G&amp;'8.1论文（前端查询） 需要导入-待处理)'!K:K,'8.1论文（前端查询） 需要导入-待处理)'!B:B),2,))</f>
        <v>吴静</v>
      </c>
      <c r="D1471" t="str">
        <f>VLOOKUP(C1471,[1]Sheet1!$A:$B,2,)</f>
        <v>wujing</v>
      </c>
      <c r="E1471" s="1" t="s">
        <v>539</v>
      </c>
      <c r="F1471" t="str">
        <f t="array" ref="F1471">IF(VLOOKUP(A1471&amp;I1471,IF({1,0},'8.1论文（前端查询） 需要导入-待处理)'!E:E&amp;'8.1论文（前端查询） 需要导入-待处理)'!G:G,'8.1论文（前端查询） 需要导入-待处理)'!J:J),2,)="1","独立完成","合作完成")</f>
        <v>独立完成</v>
      </c>
      <c r="G1471" t="str">
        <f t="array" ref="G1471">VLOOKUP(A1471&amp;I1471,IF({1,0},'8.1论文（前端查询） 需要导入-待处理)'!E:E&amp;'8.1论文（前端查询） 需要导入-待处理)'!G:G,'8.1论文（前端查询） 需要导入-待处理)'!A:A),2,)</f>
        <v>2018</v>
      </c>
      <c r="H1471" t="str">
        <f>VLOOKUP(T1471,刊物分数!A:D,3,1)</f>
        <v>一般期刊、公开出版的论文集</v>
      </c>
      <c r="I1471" t="s">
        <v>2393</v>
      </c>
      <c r="J1471" t="str">
        <f t="array" ref="J1471">VLOOKUP(A1471&amp;I1471,IF({1,0},'8.1论文（前端查询） 需要导入-待处理)'!E:E&amp;'8.1论文（前端查询） 需要导入-待处理)'!G:G,'8.1论文（前端查询） 需要导入-待处理)'!I:I),2,)</f>
        <v>2018-06-30 </v>
      </c>
      <c r="K1471" t="str">
        <f t="array" ref="K1471">VLOOKUP(A1471&amp;I1471,IF({1,0},'8.1论文（前端查询） 需要导入-待处理)'!E:E&amp;'8.1论文（前端查询） 需要导入-待处理)'!G:G,'8.1论文（前端查询） 需要导入-待处理)'!H:H),2,)</f>
        <v>0.44</v>
      </c>
      <c r="L1471" t="s">
        <v>27</v>
      </c>
      <c r="M1471" t="s">
        <v>542</v>
      </c>
      <c r="N1471" t="s">
        <v>29</v>
      </c>
      <c r="R1471" t="str">
        <f>CONCATENATE(E1471,"(",VLOOKUP(H1471,刊物分数!C:D,2,)*70%,")")</f>
        <v>wujing(14)</v>
      </c>
      <c r="T1471">
        <v>10</v>
      </c>
    </row>
    <row r="1472" hidden="1" spans="1:20">
      <c r="A1472" t="s">
        <v>3869</v>
      </c>
      <c r="B1472" s="9" t="s">
        <v>3870</v>
      </c>
      <c r="C1472" t="str">
        <f t="array" ref="C1472">IF(ISNA(VLOOKUP(A1472&amp;I1472&amp;"1",IF({1,0},'8.1论文（前端查询） 需要导入-待处理)'!E:E&amp;'8.1论文（前端查询） 需要导入-待处理)'!G:G&amp;'8.1论文（前端查询） 需要导入-待处理)'!K:K,'8.1论文（前端查询） 需要导入-待处理)'!B:B),2,)),VLOOKUP(A1472,IF({1,0},'8.1论文（前端查询） 需要导入-待处理)'!E:E,'8.1论文（前端查询） 需要导入-待处理)'!B:B),2,),VLOOKUP(A1472&amp;I1472&amp;"1",IF({1,0},'8.1论文（前端查询） 需要导入-待处理)'!E:E&amp;'8.1论文（前端查询） 需要导入-待处理)'!G:G&amp;'8.1论文（前端查询） 需要导入-待处理)'!K:K,'8.1论文（前端查询） 需要导入-待处理)'!B:B),2,))</f>
        <v>许志敏</v>
      </c>
      <c r="D1472" t="str">
        <f>VLOOKUP(C1472,[1]Sheet1!$A:$B,2,)</f>
        <v>xuzhimin</v>
      </c>
      <c r="E1472" s="1" t="s">
        <v>2399</v>
      </c>
      <c r="F1472" t="str">
        <f t="array" ref="F1472">IF(VLOOKUP(A1472&amp;I1472,IF({1,0},'8.1论文（前端查询） 需要导入-待处理)'!E:E&amp;'8.1论文（前端查询） 需要导入-待处理)'!G:G,'8.1论文（前端查询） 需要导入-待处理)'!J:J),2,)="1","独立完成","合作完成")</f>
        <v>独立完成</v>
      </c>
      <c r="G1472" t="str">
        <f t="array" ref="G1472">VLOOKUP(A1472&amp;I1472,IF({1,0},'8.1论文（前端查询） 需要导入-待处理)'!E:E&amp;'8.1论文（前端查询） 需要导入-待处理)'!G:G,'8.1论文（前端查询） 需要导入-待处理)'!A:A),2,)</f>
        <v>2018</v>
      </c>
      <c r="H1472" t="str">
        <f>VLOOKUP(T1472,刊物分数!A:D,3,1)</f>
        <v>一般核心期刊</v>
      </c>
      <c r="I1472" t="s">
        <v>3870</v>
      </c>
      <c r="J1472" t="str">
        <f t="array" ref="J1472">VLOOKUP(A1472&amp;I1472,IF({1,0},'8.1论文（前端查询） 需要导入-待处理)'!E:E&amp;'8.1论文（前端查询） 需要导入-待处理)'!G:G,'8.1论文（前端查询） 需要导入-待处理)'!I:I),2,)</f>
        <v>2018-07-08 </v>
      </c>
      <c r="K1472" t="str">
        <f t="array" ref="K1472">VLOOKUP(A1472&amp;I1472,IF({1,0},'8.1论文（前端查询） 需要导入-待处理)'!E:E&amp;'8.1论文（前端查询） 需要导入-待处理)'!G:G,'8.1论文（前端查询） 需要导入-待处理)'!H:H),2,)</f>
        <v>1</v>
      </c>
      <c r="L1472" t="s">
        <v>27</v>
      </c>
      <c r="M1472" t="s">
        <v>2401</v>
      </c>
      <c r="N1472" t="s">
        <v>29</v>
      </c>
      <c r="R1472" t="str">
        <f>CONCATENATE(E1472,"(",VLOOKUP(H1472,刊物分数!C:D,2,)*70%,")")</f>
        <v>xuzhimin(42)</v>
      </c>
      <c r="T1472">
        <v>30</v>
      </c>
    </row>
    <row r="1473" hidden="1" spans="1:20">
      <c r="A1473" t="s">
        <v>3873</v>
      </c>
      <c r="B1473" s="9" t="s">
        <v>3870</v>
      </c>
      <c r="C1473" t="str">
        <f t="array" ref="C1473">IF(ISNA(VLOOKUP(A1473&amp;I1473&amp;"1",IF({1,0},'8.1论文（前端查询） 需要导入-待处理)'!E:E&amp;'8.1论文（前端查询） 需要导入-待处理)'!G:G&amp;'8.1论文（前端查询） 需要导入-待处理)'!K:K,'8.1论文（前端查询） 需要导入-待处理)'!B:B),2,)),VLOOKUP(A1473,IF({1,0},'8.1论文（前端查询） 需要导入-待处理)'!E:E,'8.1论文（前端查询） 需要导入-待处理)'!B:B),2,),VLOOKUP(A1473&amp;I1473&amp;"1",IF({1,0},'8.1论文（前端查询） 需要导入-待处理)'!E:E&amp;'8.1论文（前端查询） 需要导入-待处理)'!G:G&amp;'8.1论文（前端查询） 需要导入-待处理)'!K:K,'8.1论文（前端查询） 需要导入-待处理)'!B:B),2,))</f>
        <v>许志敏</v>
      </c>
      <c r="D1473" t="str">
        <f>VLOOKUP(C1473,[1]Sheet1!$A:$B,2,)</f>
        <v>xuzhimin</v>
      </c>
      <c r="E1473" s="1" t="s">
        <v>2399</v>
      </c>
      <c r="F1473" t="str">
        <f t="array" ref="F1473">IF(VLOOKUP(A1473&amp;I1473,IF({1,0},'8.1论文（前端查询） 需要导入-待处理)'!E:E&amp;'8.1论文（前端查询） 需要导入-待处理)'!G:G,'8.1论文（前端查询） 需要导入-待处理)'!J:J),2,)="1","独立完成","合作完成")</f>
        <v>合作完成</v>
      </c>
      <c r="G1473" t="str">
        <f t="array" ref="G1473">VLOOKUP(A1473&amp;I1473,IF({1,0},'8.1论文（前端查询） 需要导入-待处理)'!E:E&amp;'8.1论文（前端查询） 需要导入-待处理)'!G:G,'8.1论文（前端查询） 需要导入-待处理)'!A:A),2,)</f>
        <v>2018</v>
      </c>
      <c r="H1473" t="str">
        <f>VLOOKUP(T1473,刊物分数!A:D,3,1)</f>
        <v>一般期刊、公开出版的论文集</v>
      </c>
      <c r="I1473" t="s">
        <v>3870</v>
      </c>
      <c r="J1473" t="str">
        <f t="array" ref="J1473">VLOOKUP(A1473&amp;I1473,IF({1,0},'8.1论文（前端查询） 需要导入-待处理)'!E:E&amp;'8.1论文（前端查询） 需要导入-待处理)'!G:G,'8.1论文（前端查询） 需要导入-待处理)'!I:I),2,)</f>
        <v>2018-05-08 </v>
      </c>
      <c r="K1473" t="str">
        <f t="array" ref="K1473">VLOOKUP(A1473&amp;I1473,IF({1,0},'8.1论文（前端查询） 需要导入-待处理)'!E:E&amp;'8.1论文（前端查询） 需要导入-待处理)'!G:G,'8.1论文（前端查询） 需要导入-待处理)'!H:H),2,)</f>
        <v>1</v>
      </c>
      <c r="L1473" t="s">
        <v>27</v>
      </c>
      <c r="M1473" t="s">
        <v>2401</v>
      </c>
      <c r="N1473" t="s">
        <v>29</v>
      </c>
      <c r="R1473" t="str">
        <f>CONCATENATE(E1473,"(",VLOOKUP(H1473,刊物分数!C:D,2,)*70%,")")</f>
        <v>xuzhimin(14)</v>
      </c>
      <c r="T1473">
        <v>18</v>
      </c>
    </row>
    <row r="1474" hidden="1" spans="1:20">
      <c r="A1474" t="s">
        <v>3875</v>
      </c>
      <c r="B1474" s="9" t="s">
        <v>2934</v>
      </c>
      <c r="C1474" t="str">
        <f t="array" ref="C1474">IF(ISNA(VLOOKUP(A1474&amp;I1474&amp;"1",IF({1,0},'8.1论文（前端查询） 需要导入-待处理)'!E:E&amp;'8.1论文（前端查询） 需要导入-待处理)'!G:G&amp;'8.1论文（前端查询） 需要导入-待处理)'!K:K,'8.1论文（前端查询） 需要导入-待处理)'!B:B),2,)),VLOOKUP(A1474,IF({1,0},'8.1论文（前端查询） 需要导入-待处理)'!E:E,'8.1论文（前端查询） 需要导入-待处理)'!B:B),2,),VLOOKUP(A1474&amp;I1474&amp;"1",IF({1,0},'8.1论文（前端查询） 需要导入-待处理)'!E:E&amp;'8.1论文（前端查询） 需要导入-待处理)'!G:G&amp;'8.1论文（前端查询） 需要导入-待处理)'!K:K,'8.1论文（前端查询） 需要导入-待处理)'!B:B),2,))</f>
        <v>严伟涛</v>
      </c>
      <c r="D1474" t="str">
        <f>VLOOKUP(C1474,[1]Sheet1!$A:$B,2,)</f>
        <v>yanweitao</v>
      </c>
      <c r="E1474" s="1" t="s">
        <v>554</v>
      </c>
      <c r="F1474" t="str">
        <f t="array" ref="F1474">IF(VLOOKUP(A1474&amp;I1474,IF({1,0},'8.1论文（前端查询） 需要导入-待处理)'!E:E&amp;'8.1论文（前端查询） 需要导入-待处理)'!G:G,'8.1论文（前端查询） 需要导入-待处理)'!J:J),2,)="1","独立完成","合作完成")</f>
        <v>独立完成</v>
      </c>
      <c r="G1474" t="str">
        <f t="array" ref="G1474">VLOOKUP(A1474&amp;I1474,IF({1,0},'8.1论文（前端查询） 需要导入-待处理)'!E:E&amp;'8.1论文（前端查询） 需要导入-待处理)'!G:G,'8.1论文（前端查询） 需要导入-待处理)'!A:A),2,)</f>
        <v>2018</v>
      </c>
      <c r="H1474" t="str">
        <f>VLOOKUP(T1474,刊物分数!A:D,3,1)</f>
        <v>一般期刊、公开出版的论文集</v>
      </c>
      <c r="I1474" t="s">
        <v>2934</v>
      </c>
      <c r="J1474" t="str">
        <f t="array" ref="J1474">VLOOKUP(A1474&amp;I1474,IF({1,0},'8.1论文（前端查询） 需要导入-待处理)'!E:E&amp;'8.1论文（前端查询） 需要导入-待处理)'!G:G,'8.1论文（前端查询） 需要导入-待处理)'!I:I),2,)</f>
        <v>2018-05-31 </v>
      </c>
      <c r="K1474" t="str">
        <f t="array" ref="K1474">VLOOKUP(A1474&amp;I1474,IF({1,0},'8.1论文（前端查询） 需要导入-待处理)'!E:E&amp;'8.1论文（前端查询） 需要导入-待处理)'!G:G,'8.1论文（前端查询） 需要导入-待处理)'!H:H),2,)</f>
        <v>0.8</v>
      </c>
      <c r="L1474" t="s">
        <v>27</v>
      </c>
      <c r="M1474" t="s">
        <v>556</v>
      </c>
      <c r="N1474" t="s">
        <v>29</v>
      </c>
      <c r="R1474" t="str">
        <f>CONCATENATE(E1474,"(",VLOOKUP(H1474,刊物分数!C:D,2,)*70%,")")</f>
        <v>yanweitao(14)</v>
      </c>
      <c r="T1474">
        <v>10</v>
      </c>
    </row>
    <row r="1475" hidden="1" spans="1:20">
      <c r="A1475" t="s">
        <v>3876</v>
      </c>
      <c r="B1475" s="9" t="s">
        <v>3101</v>
      </c>
      <c r="C1475" t="str">
        <f t="array" ref="C1475">IF(ISNA(VLOOKUP(A1475&amp;I1475&amp;"1",IF({1,0},'8.1论文（前端查询） 需要导入-待处理)'!E:E&amp;'8.1论文（前端查询） 需要导入-待处理)'!G:G&amp;'8.1论文（前端查询） 需要导入-待处理)'!K:K,'8.1论文（前端查询） 需要导入-待处理)'!B:B),2,)),VLOOKUP(A1475,IF({1,0},'8.1论文（前端查询） 需要导入-待处理)'!E:E,'8.1论文（前端查询） 需要导入-待处理)'!B:B),2,),VLOOKUP(A1475&amp;I1475&amp;"1",IF({1,0},'8.1论文（前端查询） 需要导入-待处理)'!E:E&amp;'8.1论文（前端查询） 需要导入-待处理)'!G:G&amp;'8.1论文（前端查询） 需要导入-待处理)'!K:K,'8.1论文（前端查询） 需要导入-待处理)'!B:B),2,))</f>
        <v>严伟涛</v>
      </c>
      <c r="D1475" t="str">
        <f>VLOOKUP(C1475,[1]Sheet1!$A:$B,2,)</f>
        <v>yanweitao</v>
      </c>
      <c r="E1475" s="1" t="s">
        <v>554</v>
      </c>
      <c r="F1475" t="str">
        <f t="array" ref="F1475">IF(VLOOKUP(A1475&amp;I1475,IF({1,0},'8.1论文（前端查询） 需要导入-待处理)'!E:E&amp;'8.1论文（前端查询） 需要导入-待处理)'!G:G,'8.1论文（前端查询） 需要导入-待处理)'!J:J),2,)="1","独立完成","合作完成")</f>
        <v>合作完成</v>
      </c>
      <c r="G1475" t="str">
        <f t="array" ref="G1475">VLOOKUP(A1475&amp;I1475,IF({1,0},'8.1论文（前端查询） 需要导入-待处理)'!E:E&amp;'8.1论文（前端查询） 需要导入-待处理)'!G:G,'8.1论文（前端查询） 需要导入-待处理)'!A:A),2,)</f>
        <v>2018</v>
      </c>
      <c r="H1475" t="str">
        <f>VLOOKUP(T1475,刊物分数!A:D,3,1)</f>
        <v>内部刊物</v>
      </c>
      <c r="I1475" t="s">
        <v>3101</v>
      </c>
      <c r="J1475" t="str">
        <f t="array" ref="J1475">VLOOKUP(A1475&amp;I1475,IF({1,0},'8.1论文（前端查询） 需要导入-待处理)'!E:E&amp;'8.1论文（前端查询） 需要导入-待处理)'!G:G,'8.1论文（前端查询） 需要导入-待处理)'!I:I),2,)</f>
        <v>2018-07-03 </v>
      </c>
      <c r="K1475" t="str">
        <f t="array" ref="K1475">VLOOKUP(A1475&amp;I1475,IF({1,0},'8.1论文（前端查询） 需要导入-待处理)'!E:E&amp;'8.1论文（前端查询） 需要导入-待处理)'!G:G,'8.1论文（前端查询） 需要导入-待处理)'!H:H),2,)</f>
        <v>0.8</v>
      </c>
      <c r="L1475" t="s">
        <v>27</v>
      </c>
      <c r="M1475" t="s">
        <v>556</v>
      </c>
      <c r="N1475" t="s">
        <v>29</v>
      </c>
      <c r="R1475" t="str">
        <f>CONCATENATE(E1475,"(",VLOOKUP(H1475,刊物分数!C:D,2,)*70%,")")</f>
        <v>yanweitao(3.5)</v>
      </c>
      <c r="T1475">
        <v>5</v>
      </c>
    </row>
    <row r="1476" hidden="1" spans="1:20">
      <c r="A1476" t="s">
        <v>3878</v>
      </c>
      <c r="B1476" s="9" t="s">
        <v>1884</v>
      </c>
      <c r="C1476" t="str">
        <f t="array" ref="C1476">IF(ISNA(VLOOKUP(A1476&amp;I1476&amp;"1",IF({1,0},'8.1论文（前端查询） 需要导入-待处理)'!E:E&amp;'8.1论文（前端查询） 需要导入-待处理)'!G:G&amp;'8.1论文（前端查询） 需要导入-待处理)'!K:K,'8.1论文（前端查询） 需要导入-待处理)'!B:B),2,)),VLOOKUP(A1476,IF({1,0},'8.1论文（前端查询） 需要导入-待处理)'!E:E,'8.1论文（前端查询） 需要导入-待处理)'!B:B),2,),VLOOKUP(A1476&amp;I1476&amp;"1",IF({1,0},'8.1论文（前端查询） 需要导入-待处理)'!E:E&amp;'8.1论文（前端查询） 需要导入-待处理)'!G:G&amp;'8.1论文（前端查询） 需要导入-待处理)'!K:K,'8.1论文（前端查询） 需要导入-待处理)'!B:B),2,))</f>
        <v>严伟涛</v>
      </c>
      <c r="D1476" t="str">
        <f>VLOOKUP(C1476,[1]Sheet1!$A:$B,2,)</f>
        <v>yanweitao</v>
      </c>
      <c r="E1476" s="1" t="s">
        <v>554</v>
      </c>
      <c r="F1476" t="str">
        <f t="array" ref="F1476">IF(VLOOKUP(A1476&amp;I1476,IF({1,0},'8.1论文（前端查询） 需要导入-待处理)'!E:E&amp;'8.1论文（前端查询） 需要导入-待处理)'!G:G,'8.1论文（前端查询） 需要导入-待处理)'!J:J),2,)="1","独立完成","合作完成")</f>
        <v>合作完成</v>
      </c>
      <c r="G1476" t="str">
        <f t="array" ref="G1476">VLOOKUP(A1476&amp;I1476,IF({1,0},'8.1论文（前端查询） 需要导入-待处理)'!E:E&amp;'8.1论文（前端查询） 需要导入-待处理)'!G:G,'8.1论文（前端查询） 需要导入-待处理)'!A:A),2,)</f>
        <v>2018</v>
      </c>
      <c r="H1476" t="str">
        <f>VLOOKUP(T1476,刊物分数!A:D,3,1)</f>
        <v>内部刊物</v>
      </c>
      <c r="I1476" t="s">
        <v>1884</v>
      </c>
      <c r="J1476" t="str">
        <f t="array" ref="J1476">VLOOKUP(A1476&amp;I1476,IF({1,0},'8.1论文（前端查询） 需要导入-待处理)'!E:E&amp;'8.1论文（前端查询） 需要导入-待处理)'!G:G,'8.1论文（前端查询） 需要导入-待处理)'!I:I),2,)</f>
        <v>2018-07-09 </v>
      </c>
      <c r="K1476" t="str">
        <f t="array" ref="K1476">VLOOKUP(A1476&amp;I1476,IF({1,0},'8.1论文（前端查询） 需要导入-待处理)'!E:E&amp;'8.1论文（前端查询） 需要导入-待处理)'!G:G,'8.1论文（前端查询） 需要导入-待处理)'!H:H),2,)</f>
        <v>1</v>
      </c>
      <c r="L1476" t="s">
        <v>27</v>
      </c>
      <c r="M1476" t="s">
        <v>556</v>
      </c>
      <c r="N1476" t="s">
        <v>29</v>
      </c>
      <c r="R1476" t="str">
        <f>CONCATENATE(E1476,"(",VLOOKUP(H1476,刊物分数!C:D,2,)*70%,")")</f>
        <v>yanweitao(3.5)</v>
      </c>
      <c r="T1476">
        <v>1</v>
      </c>
    </row>
    <row r="1477" hidden="1" spans="1:20">
      <c r="A1477" t="s">
        <v>3880</v>
      </c>
      <c r="B1477" s="9" t="s">
        <v>3881</v>
      </c>
      <c r="C1477" t="str">
        <f t="array" ref="C1477">IF(ISNA(VLOOKUP(A1477&amp;I1477&amp;"1",IF({1,0},'8.1论文（前端查询） 需要导入-待处理)'!E:E&amp;'8.1论文（前端查询） 需要导入-待处理)'!G:G&amp;'8.1论文（前端查询） 需要导入-待处理)'!K:K,'8.1论文（前端查询） 需要导入-待处理)'!B:B),2,)),VLOOKUP(A1477,IF({1,0},'8.1论文（前端查询） 需要导入-待处理)'!E:E,'8.1论文（前端查询） 需要导入-待处理)'!B:B),2,),VLOOKUP(A1477&amp;I1477&amp;"1",IF({1,0},'8.1论文（前端查询） 需要导入-待处理)'!E:E&amp;'8.1论文（前端查询） 需要导入-待处理)'!G:G&amp;'8.1论文（前端查询） 需要导入-待处理)'!K:K,'8.1论文（前端查询） 需要导入-待处理)'!B:B),2,))</f>
        <v>严伟涛</v>
      </c>
      <c r="D1477" t="str">
        <f>VLOOKUP(C1477,[1]Sheet1!$A:$B,2,)</f>
        <v>yanweitao</v>
      </c>
      <c r="E1477" s="1" t="s">
        <v>554</v>
      </c>
      <c r="F1477" t="str">
        <f t="array" ref="F1477">IF(VLOOKUP(A1477&amp;I1477,IF({1,0},'8.1论文（前端查询） 需要导入-待处理)'!E:E&amp;'8.1论文（前端查询） 需要导入-待处理)'!G:G,'8.1论文（前端查询） 需要导入-待处理)'!J:J),2,)="1","独立完成","合作完成")</f>
        <v>独立完成</v>
      </c>
      <c r="G1477" t="str">
        <f t="array" ref="G1477">VLOOKUP(A1477&amp;I1477,IF({1,0},'8.1论文（前端查询） 需要导入-待处理)'!E:E&amp;'8.1论文（前端查询） 需要导入-待处理)'!G:G,'8.1论文（前端查询） 需要导入-待处理)'!A:A),2,)</f>
        <v>2018</v>
      </c>
      <c r="H1477" t="str">
        <f>VLOOKUP(T1477,刊物分数!A:D,3,1)</f>
        <v>一般期刊、公开出版的论文集</v>
      </c>
      <c r="I1477" t="s">
        <v>3881</v>
      </c>
      <c r="J1477" t="str">
        <f t="array" ref="J1477">VLOOKUP(A1477&amp;I1477,IF({1,0},'8.1论文（前端查询） 需要导入-待处理)'!E:E&amp;'8.1论文（前端查询） 需要导入-待处理)'!G:G,'8.1论文（前端查询） 需要导入-待处理)'!I:I),2,)</f>
        <v>2018-12-25 </v>
      </c>
      <c r="K1477" t="str">
        <f t="array" ref="K1477">VLOOKUP(A1477&amp;I1477,IF({1,0},'8.1论文（前端查询） 需要导入-待处理)'!E:E&amp;'8.1论文（前端查询） 需要导入-待处理)'!G:G,'8.1论文（前端查询） 需要导入-待处理)'!H:H),2,)</f>
        <v>1</v>
      </c>
      <c r="L1477" t="s">
        <v>27</v>
      </c>
      <c r="M1477" t="s">
        <v>556</v>
      </c>
      <c r="N1477" t="s">
        <v>29</v>
      </c>
      <c r="R1477" t="str">
        <f>CONCATENATE(E1477,"(",VLOOKUP(H1477,刊物分数!C:D,2,)*70%,")")</f>
        <v>yanweitao(14)</v>
      </c>
      <c r="T1477">
        <v>10</v>
      </c>
    </row>
    <row r="1478" hidden="1" spans="1:20">
      <c r="A1478" t="s">
        <v>3883</v>
      </c>
      <c r="B1478" s="9" t="s">
        <v>426</v>
      </c>
      <c r="C1478" t="str">
        <f t="array" ref="C1478">IF(ISNA(VLOOKUP(A1478&amp;I1478&amp;"1",IF({1,0},'8.1论文（前端查询） 需要导入-待处理)'!E:E&amp;'8.1论文（前端查询） 需要导入-待处理)'!G:G&amp;'8.1论文（前端查询） 需要导入-待处理)'!K:K,'8.1论文（前端查询） 需要导入-待处理)'!B:B),2,)),VLOOKUP(A1478,IF({1,0},'8.1论文（前端查询） 需要导入-待处理)'!E:E,'8.1论文（前端查询） 需要导入-待处理)'!B:B),2,),VLOOKUP(A1478&amp;I1478&amp;"1",IF({1,0},'8.1论文（前端查询） 需要导入-待处理)'!E:E&amp;'8.1论文（前端查询） 需要导入-待处理)'!G:G&amp;'8.1论文（前端查询） 需要导入-待处理)'!K:K,'8.1论文（前端查询） 需要导入-待处理)'!B:B),2,))</f>
        <v>杨果</v>
      </c>
      <c r="D1478" t="str">
        <f>VLOOKUP(C1478,[1]Sheet1!$A:$B,2,)</f>
        <v>yangguo</v>
      </c>
      <c r="E1478" s="1" t="s">
        <v>2744</v>
      </c>
      <c r="F1478" t="str">
        <f t="array" ref="F1478">IF(VLOOKUP(A1478&amp;I1478,IF({1,0},'8.1论文（前端查询） 需要导入-待处理)'!E:E&amp;'8.1论文（前端查询） 需要导入-待处理)'!G:G,'8.1论文（前端查询） 需要导入-待处理)'!J:J),2,)="1","独立完成","合作完成")</f>
        <v>独立完成</v>
      </c>
      <c r="G1478" t="str">
        <f t="array" ref="G1478">VLOOKUP(A1478&amp;I1478,IF({1,0},'8.1论文（前端查询） 需要导入-待处理)'!E:E&amp;'8.1论文（前端查询） 需要导入-待处理)'!G:G,'8.1论文（前端查询） 需要导入-待处理)'!A:A),2,)</f>
        <v>2018</v>
      </c>
      <c r="H1478" t="str">
        <f>VLOOKUP(T1478,刊物分数!A:D,3,1)</f>
        <v>一般期刊、公开出版的论文集</v>
      </c>
      <c r="I1478" t="s">
        <v>426</v>
      </c>
      <c r="J1478" t="str">
        <f t="array" ref="J1478">VLOOKUP(A1478&amp;I1478,IF({1,0},'8.1论文（前端查询） 需要导入-待处理)'!E:E&amp;'8.1论文（前端查询） 需要导入-待处理)'!G:G,'8.1论文（前端查询） 需要导入-待处理)'!I:I),2,)</f>
        <v>2018-06-07 </v>
      </c>
      <c r="K1478" t="str">
        <f t="array" ref="K1478">VLOOKUP(A1478&amp;I1478,IF({1,0},'8.1论文（前端查询） 需要导入-待处理)'!E:E&amp;'8.1论文（前端查询） 需要导入-待处理)'!G:G,'8.1论文（前端查询） 需要导入-待处理)'!H:H),2,)</f>
        <v>0.3</v>
      </c>
      <c r="L1478" t="s">
        <v>27</v>
      </c>
      <c r="M1478" t="s">
        <v>2747</v>
      </c>
      <c r="N1478" t="s">
        <v>29</v>
      </c>
      <c r="R1478" t="str">
        <f>CONCATENATE(E1478,"(",VLOOKUP(H1478,刊物分数!C:D,2,)*70%,")")</f>
        <v>yangguo(14)</v>
      </c>
      <c r="T1478">
        <v>20</v>
      </c>
    </row>
    <row r="1479" hidden="1" spans="1:20">
      <c r="A1479" t="s">
        <v>3885</v>
      </c>
      <c r="B1479" s="9" t="s">
        <v>426</v>
      </c>
      <c r="C1479" t="str">
        <f t="array" ref="C1479">IF(ISNA(VLOOKUP(A1479&amp;I1479&amp;"1",IF({1,0},'8.1论文（前端查询） 需要导入-待处理)'!E:E&amp;'8.1论文（前端查询） 需要导入-待处理)'!G:G&amp;'8.1论文（前端查询） 需要导入-待处理)'!K:K,'8.1论文（前端查询） 需要导入-待处理)'!B:B),2,)),VLOOKUP(A1479,IF({1,0},'8.1论文（前端查询） 需要导入-待处理)'!E:E,'8.1论文（前端查询） 需要导入-待处理)'!B:B),2,),VLOOKUP(A1479&amp;I1479&amp;"1",IF({1,0},'8.1论文（前端查询） 需要导入-待处理)'!E:E&amp;'8.1论文（前端查询） 需要导入-待处理)'!G:G&amp;'8.1论文（前端查询） 需要导入-待处理)'!K:K,'8.1论文（前端查询） 需要导入-待处理)'!B:B),2,))</f>
        <v>杨果</v>
      </c>
      <c r="D1479" t="str">
        <f>VLOOKUP(C1479,[1]Sheet1!$A:$B,2,)</f>
        <v>yangguo</v>
      </c>
      <c r="E1479" s="1" t="s">
        <v>2744</v>
      </c>
      <c r="F1479" t="str">
        <f t="array" ref="F1479">IF(VLOOKUP(A1479&amp;I1479,IF({1,0},'8.1论文（前端查询） 需要导入-待处理)'!E:E&amp;'8.1论文（前端查询） 需要导入-待处理)'!G:G,'8.1论文（前端查询） 需要导入-待处理)'!J:J),2,)="1","独立完成","合作完成")</f>
        <v>独立完成</v>
      </c>
      <c r="G1479" t="str">
        <f t="array" ref="G1479">VLOOKUP(A1479&amp;I1479,IF({1,0},'8.1论文（前端查询） 需要导入-待处理)'!E:E&amp;'8.1论文（前端查询） 需要导入-待处理)'!G:G,'8.1论文（前端查询） 需要导入-待处理)'!A:A),2,)</f>
        <v>2018</v>
      </c>
      <c r="H1479" t="str">
        <f>VLOOKUP(T1479,刊物分数!A:D,3,1)</f>
        <v>一般期刊、公开出版的论文集</v>
      </c>
      <c r="I1479" t="s">
        <v>426</v>
      </c>
      <c r="J1479" t="str">
        <f t="array" ref="J1479">VLOOKUP(A1479&amp;I1479,IF({1,0},'8.1论文（前端查询） 需要导入-待处理)'!E:E&amp;'8.1论文（前端查询） 需要导入-待处理)'!G:G,'8.1论文（前端查询） 需要导入-待处理)'!I:I),2,)</f>
        <v>2018-10-04 </v>
      </c>
      <c r="K1479" t="str">
        <f t="array" ref="K1479">VLOOKUP(A1479&amp;I1479,IF({1,0},'8.1论文（前端查询） 需要导入-待处理)'!E:E&amp;'8.1论文（前端查询） 需要导入-待处理)'!G:G,'8.1论文（前端查询） 需要导入-待处理)'!H:H),2,)</f>
        <v>0.3</v>
      </c>
      <c r="L1479" t="s">
        <v>27</v>
      </c>
      <c r="M1479" t="s">
        <v>2747</v>
      </c>
      <c r="N1479" t="s">
        <v>29</v>
      </c>
      <c r="R1479" t="str">
        <f>CONCATENATE(E1479,"(",VLOOKUP(H1479,刊物分数!C:D,2,)*70%,")")</f>
        <v>yangguo(14)</v>
      </c>
      <c r="T1479">
        <v>20</v>
      </c>
    </row>
    <row r="1480" hidden="1" spans="1:20">
      <c r="A1480" t="s">
        <v>3887</v>
      </c>
      <c r="B1480" s="9" t="s">
        <v>24</v>
      </c>
      <c r="C1480" t="str">
        <f t="array" ref="C1480">IF(ISNA(VLOOKUP(A1480&amp;I1480&amp;"1",IF({1,0},'8.1论文（前端查询） 需要导入-待处理)'!E:E&amp;'8.1论文（前端查询） 需要导入-待处理)'!G:G&amp;'8.1论文（前端查询） 需要导入-待处理)'!K:K,'8.1论文（前端查询） 需要导入-待处理)'!B:B),2,)),VLOOKUP(A1480,IF({1,0},'8.1论文（前端查询） 需要导入-待处理)'!E:E,'8.1论文（前端查询） 需要导入-待处理)'!B:B),2,),VLOOKUP(A1480&amp;I1480&amp;"1",IF({1,0},'8.1论文（前端查询） 需要导入-待处理)'!E:E&amp;'8.1论文（前端查询） 需要导入-待处理)'!G:G&amp;'8.1论文（前端查询） 需要导入-待处理)'!K:K,'8.1论文（前端查询） 需要导入-待处理)'!B:B),2,))</f>
        <v>杨果</v>
      </c>
      <c r="D1480" t="str">
        <f>VLOOKUP(C1480,[1]Sheet1!$A:$B,2,)</f>
        <v>yangguo</v>
      </c>
      <c r="E1480" s="1" t="s">
        <v>2744</v>
      </c>
      <c r="F1480" t="str">
        <f t="array" ref="F1480">IF(VLOOKUP(A1480&amp;I1480,IF({1,0},'8.1论文（前端查询） 需要导入-待处理)'!E:E&amp;'8.1论文（前端查询） 需要导入-待处理)'!G:G,'8.1论文（前端查询） 需要导入-待处理)'!J:J),2,)="1","独立完成","合作完成")</f>
        <v>独立完成</v>
      </c>
      <c r="G1480" t="str">
        <f t="array" ref="G1480">VLOOKUP(A1480&amp;I1480,IF({1,0},'8.1论文（前端查询） 需要导入-待处理)'!E:E&amp;'8.1论文（前端查询） 需要导入-待处理)'!G:G,'8.1论文（前端查询） 需要导入-待处理)'!A:A),2,)</f>
        <v>2018</v>
      </c>
      <c r="H1480" t="str">
        <f>VLOOKUP(T1480,刊物分数!A:D,3,1)</f>
        <v>一般核心期刊</v>
      </c>
      <c r="I1480" t="s">
        <v>24</v>
      </c>
      <c r="J1480" t="str">
        <f t="array" ref="J1480">VLOOKUP(A1480&amp;I1480,IF({1,0},'8.1论文（前端查询） 需要导入-待处理)'!E:E&amp;'8.1论文（前端查询） 需要导入-待处理)'!G:G,'8.1论文（前端查询） 需要导入-待处理)'!I:I),2,)</f>
        <v>2018-10-25 </v>
      </c>
      <c r="K1480" t="str">
        <f t="array" ref="K1480">VLOOKUP(A1480&amp;I1480,IF({1,0},'8.1论文（前端查询） 需要导入-待处理)'!E:E&amp;'8.1论文（前端查询） 需要导入-待处理)'!G:G,'8.1论文（前端查询） 需要导入-待处理)'!H:H),2,)</f>
        <v>0.3</v>
      </c>
      <c r="L1480" t="s">
        <v>27</v>
      </c>
      <c r="M1480" t="s">
        <v>2747</v>
      </c>
      <c r="N1480" t="s">
        <v>29</v>
      </c>
      <c r="R1480" t="str">
        <f>CONCATENATE(E1480,"(",VLOOKUP(H1480,刊物分数!C:D,2,)*70%,")")</f>
        <v>yangguo(42)</v>
      </c>
      <c r="T1480">
        <v>60</v>
      </c>
    </row>
    <row r="1481" hidden="1" spans="1:20">
      <c r="A1481" t="s">
        <v>3888</v>
      </c>
      <c r="B1481" s="9" t="s">
        <v>2356</v>
      </c>
      <c r="C1481" t="str">
        <f t="array" ref="C1481">IF(ISNA(VLOOKUP(A1481&amp;I1481&amp;"1",IF({1,0},'8.1论文（前端查询） 需要导入-待处理)'!E:E&amp;'8.1论文（前端查询） 需要导入-待处理)'!G:G&amp;'8.1论文（前端查询） 需要导入-待处理)'!K:K,'8.1论文（前端查询） 需要导入-待处理)'!B:B),2,)),VLOOKUP(A1481,IF({1,0},'8.1论文（前端查询） 需要导入-待处理)'!E:E,'8.1论文（前端查询） 需要导入-待处理)'!B:B),2,),VLOOKUP(A1481&amp;I1481&amp;"1",IF({1,0},'8.1论文（前端查询） 需要导入-待处理)'!E:E&amp;'8.1论文（前端查询） 需要导入-待处理)'!G:G&amp;'8.1论文（前端查询） 需要导入-待处理)'!K:K,'8.1论文（前端查询） 需要导入-待处理)'!B:B),2,))</f>
        <v>杨果</v>
      </c>
      <c r="D1481" t="str">
        <f>VLOOKUP(C1481,[1]Sheet1!$A:$B,2,)</f>
        <v>yangguo</v>
      </c>
      <c r="E1481" s="1" t="s">
        <v>2744</v>
      </c>
      <c r="F1481" t="str">
        <f t="array" ref="F1481">IF(VLOOKUP(A1481&amp;I1481,IF({1,0},'8.1论文（前端查询） 需要导入-待处理)'!E:E&amp;'8.1论文（前端查询） 需要导入-待处理)'!G:G,'8.1论文（前端查询） 需要导入-待处理)'!J:J),2,)="1","独立完成","合作完成")</f>
        <v>合作完成</v>
      </c>
      <c r="G1481" t="str">
        <f t="array" ref="G1481">VLOOKUP(A1481&amp;I1481,IF({1,0},'8.1论文（前端查询） 需要导入-待处理)'!E:E&amp;'8.1论文（前端查询） 需要导入-待处理)'!G:G,'8.1论文（前端查询） 需要导入-待处理)'!A:A),2,)</f>
        <v>2018</v>
      </c>
      <c r="H1481" t="str">
        <f>VLOOKUP(T1481,刊物分数!A:D,3,1)</f>
        <v>CSSCI核心期刊</v>
      </c>
      <c r="I1481" t="s">
        <v>2356</v>
      </c>
      <c r="J1481" t="str">
        <f t="array" ref="J1481">VLOOKUP(A1481&amp;I1481,IF({1,0},'8.1论文（前端查询） 需要导入-待处理)'!E:E&amp;'8.1论文（前端查询） 需要导入-待处理)'!G:G,'8.1论文（前端查询） 需要导入-待处理)'!I:I),2,)</f>
        <v>2018-11-30 </v>
      </c>
      <c r="K1481" t="str">
        <f t="array" ref="K1481">VLOOKUP(A1481&amp;I1481,IF({1,0},'8.1论文（前端查询） 需要导入-待处理)'!E:E&amp;'8.1论文（前端查询） 需要导入-待处理)'!G:G,'8.1论文（前端查询） 需要导入-待处理)'!H:H),2,)</f>
        <v>0.6</v>
      </c>
      <c r="L1481" t="s">
        <v>27</v>
      </c>
      <c r="M1481" t="s">
        <v>2747</v>
      </c>
      <c r="N1481" t="s">
        <v>29</v>
      </c>
      <c r="R1481" t="str">
        <f>CONCATENATE(E1481,"(",VLOOKUP(H1481,刊物分数!C:D,2,)*70%,")")</f>
        <v>yangguo(140)</v>
      </c>
      <c r="T1481">
        <v>120</v>
      </c>
    </row>
    <row r="1482" hidden="1" spans="1:20">
      <c r="A1482" t="s">
        <v>3889</v>
      </c>
      <c r="B1482" s="9" t="s">
        <v>3890</v>
      </c>
      <c r="C1482" t="str">
        <f t="array" ref="C1482">IF(ISNA(VLOOKUP(A1482&amp;I1482&amp;"1",IF({1,0},'8.1论文（前端查询） 需要导入-待处理)'!E:E&amp;'8.1论文（前端查询） 需要导入-待处理)'!G:G&amp;'8.1论文（前端查询） 需要导入-待处理)'!K:K,'8.1论文（前端查询） 需要导入-待处理)'!B:B),2,)),VLOOKUP(A1482,IF({1,0},'8.1论文（前端查询） 需要导入-待处理)'!E:E,'8.1论文（前端查询） 需要导入-待处理)'!B:B),2,),VLOOKUP(A1482&amp;I1482&amp;"1",IF({1,0},'8.1论文（前端查询） 需要导入-待处理)'!E:E&amp;'8.1论文（前端查询） 需要导入-待处理)'!G:G&amp;'8.1论文（前端查询） 需要导入-待处理)'!K:K,'8.1论文（前端查询） 需要导入-待处理)'!B:B),2,))</f>
        <v>杨玲</v>
      </c>
      <c r="D1482" t="str">
        <f>VLOOKUP(C1482,[1]Sheet1!$A:$B,2,)</f>
        <v>yangling</v>
      </c>
      <c r="E1482" s="1" t="s">
        <v>564</v>
      </c>
      <c r="F1482" t="str">
        <f t="array" ref="F1482">IF(VLOOKUP(A1482&amp;I1482,IF({1,0},'8.1论文（前端查询） 需要导入-待处理)'!E:E&amp;'8.1论文（前端查询） 需要导入-待处理)'!G:G,'8.1论文（前端查询） 需要导入-待处理)'!J:J),2,)="1","独立完成","合作完成")</f>
        <v>独立完成</v>
      </c>
      <c r="G1482" t="str">
        <f t="array" ref="G1482">VLOOKUP(A1482&amp;I1482,IF({1,0},'8.1论文（前端查询） 需要导入-待处理)'!E:E&amp;'8.1论文（前端查询） 需要导入-待处理)'!G:G,'8.1论文（前端查询） 需要导入-待处理)'!A:A),2,)</f>
        <v>2018</v>
      </c>
      <c r="H1482" t="str">
        <f>VLOOKUP(T1482,刊物分数!A:D,3,1)</f>
        <v>一般期刊、公开出版的论文集</v>
      </c>
      <c r="I1482" t="s">
        <v>3890</v>
      </c>
      <c r="J1482" t="str">
        <f t="array" ref="J1482">VLOOKUP(A1482&amp;I1482,IF({1,0},'8.1论文（前端查询） 需要导入-待处理)'!E:E&amp;'8.1论文（前端查询） 需要导入-待处理)'!G:G,'8.1论文（前端查询） 需要导入-待处理)'!I:I),2,)</f>
        <v>2018-01-24 </v>
      </c>
      <c r="K1482" t="str">
        <f t="array" ref="K1482">VLOOKUP(A1482&amp;I1482,IF({1,0},'8.1论文（前端查询） 需要导入-待处理)'!E:E&amp;'8.1论文（前端查询） 需要导入-待处理)'!G:G,'8.1论文（前端查询） 需要导入-待处理)'!H:H),2,)</f>
        <v>0.9</v>
      </c>
      <c r="L1482" t="s">
        <v>27</v>
      </c>
      <c r="M1482" t="s">
        <v>567</v>
      </c>
      <c r="N1482" t="s">
        <v>29</v>
      </c>
      <c r="R1482" t="str">
        <f>CONCATENATE(E1482,"(",VLOOKUP(H1482,刊物分数!C:D,2,)*70%,")")</f>
        <v>yangling(14)</v>
      </c>
      <c r="T1482">
        <v>10</v>
      </c>
    </row>
    <row r="1483" hidden="1" spans="1:20">
      <c r="A1483" t="s">
        <v>3891</v>
      </c>
      <c r="B1483" s="9" t="s">
        <v>3297</v>
      </c>
      <c r="C1483" t="str">
        <f t="array" ref="C1483">IF(ISNA(VLOOKUP(A1483&amp;I1483&amp;"1",IF({1,0},'8.1论文（前端查询） 需要导入-待处理)'!E:E&amp;'8.1论文（前端查询） 需要导入-待处理)'!G:G&amp;'8.1论文（前端查询） 需要导入-待处理)'!K:K,'8.1论文（前端查询） 需要导入-待处理)'!B:B),2,)),VLOOKUP(A1483,IF({1,0},'8.1论文（前端查询） 需要导入-待处理)'!E:E,'8.1论文（前端查询） 需要导入-待处理)'!B:B),2,),VLOOKUP(A1483&amp;I1483&amp;"1",IF({1,0},'8.1论文（前端查询） 需要导入-待处理)'!E:E&amp;'8.1论文（前端查询） 需要导入-待处理)'!G:G&amp;'8.1论文（前端查询） 需要导入-待处理)'!K:K,'8.1论文（前端查询） 需要导入-待处理)'!B:B),2,))</f>
        <v>杨玲</v>
      </c>
      <c r="D1483" t="str">
        <f>VLOOKUP(C1483,[1]Sheet1!$A:$B,2,)</f>
        <v>yangling</v>
      </c>
      <c r="E1483" s="1" t="s">
        <v>564</v>
      </c>
      <c r="F1483" t="str">
        <f t="array" ref="F1483">IF(VLOOKUP(A1483&amp;I1483,IF({1,0},'8.1论文（前端查询） 需要导入-待处理)'!E:E&amp;'8.1论文（前端查询） 需要导入-待处理)'!G:G,'8.1论文（前端查询） 需要导入-待处理)'!J:J),2,)="1","独立完成","合作完成")</f>
        <v>独立完成</v>
      </c>
      <c r="G1483" t="str">
        <f t="array" ref="G1483">VLOOKUP(A1483&amp;I1483,IF({1,0},'8.1论文（前端查询） 需要导入-待处理)'!E:E&amp;'8.1论文（前端查询） 需要导入-待处理)'!G:G,'8.1论文（前端查询） 需要导入-待处理)'!A:A),2,)</f>
        <v>2018</v>
      </c>
      <c r="H1483" t="str">
        <f>VLOOKUP(T1483,刊物分数!A:D,3,1)</f>
        <v>一般期刊、公开出版的论文集</v>
      </c>
      <c r="I1483" t="s">
        <v>3297</v>
      </c>
      <c r="J1483" t="str">
        <f t="array" ref="J1483">VLOOKUP(A1483&amp;I1483,IF({1,0},'8.1论文（前端查询） 需要导入-待处理)'!E:E&amp;'8.1论文（前端查询） 需要导入-待处理)'!G:G,'8.1论文（前端查询） 需要导入-待处理)'!I:I),2,)</f>
        <v>2018-01-17 </v>
      </c>
      <c r="K1483" t="str">
        <f t="array" ref="K1483">VLOOKUP(A1483&amp;I1483,IF({1,0},'8.1论文（前端查询） 需要导入-待处理)'!E:E&amp;'8.1论文（前端查询） 需要导入-待处理)'!G:G,'8.1论文（前端查询） 需要导入-待处理)'!H:H),2,)</f>
        <v>0.5</v>
      </c>
      <c r="L1483" t="s">
        <v>27</v>
      </c>
      <c r="M1483" t="s">
        <v>567</v>
      </c>
      <c r="N1483" t="s">
        <v>29</v>
      </c>
      <c r="R1483" t="str">
        <f>CONCATENATE(E1483,"(",VLOOKUP(H1483,刊物分数!C:D,2,)*70%,")")</f>
        <v>yangling(14)</v>
      </c>
      <c r="T1483">
        <v>10</v>
      </c>
    </row>
    <row r="1484" hidden="1" spans="1:20">
      <c r="A1484" t="s">
        <v>3893</v>
      </c>
      <c r="B1484" s="9" t="s">
        <v>2595</v>
      </c>
      <c r="C1484" t="str">
        <f t="array" ref="C1484">IF(ISNA(VLOOKUP(A1484&amp;I1484&amp;"1",IF({1,0},'8.1论文（前端查询） 需要导入-待处理)'!E:E&amp;'8.1论文（前端查询） 需要导入-待处理)'!G:G&amp;'8.1论文（前端查询） 需要导入-待处理)'!K:K,'8.1论文（前端查询） 需要导入-待处理)'!B:B),2,)),VLOOKUP(A1484,IF({1,0},'8.1论文（前端查询） 需要导入-待处理)'!E:E,'8.1论文（前端查询） 需要导入-待处理)'!B:B),2,),VLOOKUP(A1484&amp;I1484&amp;"1",IF({1,0},'8.1论文（前端查询） 需要导入-待处理)'!E:E&amp;'8.1论文（前端查询） 需要导入-待处理)'!G:G&amp;'8.1论文（前端查询） 需要导入-待处理)'!K:K,'8.1论文（前端查询） 需要导入-待处理)'!B:B),2,))</f>
        <v>杨玲</v>
      </c>
      <c r="D1484" t="str">
        <f>VLOOKUP(C1484,[1]Sheet1!$A:$B,2,)</f>
        <v>yangling</v>
      </c>
      <c r="E1484" s="1" t="s">
        <v>564</v>
      </c>
      <c r="F1484" t="str">
        <f t="array" ref="F1484">IF(VLOOKUP(A1484&amp;I1484,IF({1,0},'8.1论文（前端查询） 需要导入-待处理)'!E:E&amp;'8.1论文（前端查询） 需要导入-待处理)'!G:G,'8.1论文（前端查询） 需要导入-待处理)'!J:J),2,)="1","独立完成","合作完成")</f>
        <v>独立完成</v>
      </c>
      <c r="G1484" t="str">
        <f t="array" ref="G1484">VLOOKUP(A1484&amp;I1484,IF({1,0},'8.1论文（前端查询） 需要导入-待处理)'!E:E&amp;'8.1论文（前端查询） 需要导入-待处理)'!G:G,'8.1论文（前端查询） 需要导入-待处理)'!A:A),2,)</f>
        <v>2018</v>
      </c>
      <c r="H1484" t="str">
        <f>VLOOKUP(T1484,刊物分数!A:D,3,1)</f>
        <v>一般期刊、公开出版的论文集</v>
      </c>
      <c r="I1484" t="s">
        <v>2595</v>
      </c>
      <c r="J1484" t="str">
        <f t="array" ref="J1484">VLOOKUP(A1484&amp;I1484,IF({1,0},'8.1论文（前端查询） 需要导入-待处理)'!E:E&amp;'8.1论文（前端查询） 需要导入-待处理)'!G:G,'8.1论文（前端查询） 需要导入-待处理)'!I:I),2,)</f>
        <v>2018-01-23 </v>
      </c>
      <c r="K1484" t="str">
        <f t="array" ref="K1484">VLOOKUP(A1484&amp;I1484,IF({1,0},'8.1论文（前端查询） 需要导入-待处理)'!E:E&amp;'8.1论文（前端查询） 需要导入-待处理)'!G:G,'8.1论文（前端查询） 需要导入-待处理)'!H:H),2,)</f>
        <v>0.45</v>
      </c>
      <c r="L1484" t="s">
        <v>27</v>
      </c>
      <c r="M1484" t="s">
        <v>567</v>
      </c>
      <c r="N1484" t="s">
        <v>29</v>
      </c>
      <c r="R1484" t="str">
        <f>CONCATENATE(E1484,"(",VLOOKUP(H1484,刊物分数!C:D,2,)*70%,")")</f>
        <v>yangling(14)</v>
      </c>
      <c r="T1484">
        <v>10</v>
      </c>
    </row>
    <row r="1485" hidden="1" spans="1:20">
      <c r="A1485" t="s">
        <v>3895</v>
      </c>
      <c r="B1485" s="9" t="s">
        <v>3896</v>
      </c>
      <c r="C1485" t="str">
        <f t="array" ref="C1485">IF(ISNA(VLOOKUP(A1485&amp;I1485&amp;"1",IF({1,0},'8.1论文（前端查询） 需要导入-待处理)'!E:E&amp;'8.1论文（前端查询） 需要导入-待处理)'!G:G&amp;'8.1论文（前端查询） 需要导入-待处理)'!K:K,'8.1论文（前端查询） 需要导入-待处理)'!B:B),2,)),VLOOKUP(A1485,IF({1,0},'8.1论文（前端查询） 需要导入-待处理)'!E:E,'8.1论文（前端查询） 需要导入-待处理)'!B:B),2,),VLOOKUP(A1485&amp;I1485&amp;"1",IF({1,0},'8.1论文（前端查询） 需要导入-待处理)'!E:E&amp;'8.1论文（前端查询） 需要导入-待处理)'!G:G&amp;'8.1论文（前端查询） 需要导入-待处理)'!K:K,'8.1论文（前端查询） 需要导入-待处理)'!B:B),2,))</f>
        <v>杨玲</v>
      </c>
      <c r="D1485" t="str">
        <f>VLOOKUP(C1485,[1]Sheet1!$A:$B,2,)</f>
        <v>yangling</v>
      </c>
      <c r="E1485" s="1" t="s">
        <v>564</v>
      </c>
      <c r="F1485" t="str">
        <f t="array" ref="F1485">IF(VLOOKUP(A1485&amp;I1485,IF({1,0},'8.1论文（前端查询） 需要导入-待处理)'!E:E&amp;'8.1论文（前端查询） 需要导入-待处理)'!G:G,'8.1论文（前端查询） 需要导入-待处理)'!J:J),2,)="1","独立完成","合作完成")</f>
        <v>独立完成</v>
      </c>
      <c r="G1485" t="str">
        <f t="array" ref="G1485">VLOOKUP(A1485&amp;I1485,IF({1,0},'8.1论文（前端查询） 需要导入-待处理)'!E:E&amp;'8.1论文（前端查询） 需要导入-待处理)'!G:G,'8.1论文（前端查询） 需要导入-待处理)'!A:A),2,)</f>
        <v>2018</v>
      </c>
      <c r="H1485" t="str">
        <f>VLOOKUP(T1485,刊物分数!A:D,3,1)</f>
        <v>一般期刊、公开出版的论文集</v>
      </c>
      <c r="I1485" t="s">
        <v>3896</v>
      </c>
      <c r="J1485" t="str">
        <f t="array" ref="J1485">VLOOKUP(A1485&amp;I1485,IF({1,0},'8.1论文（前端查询） 需要导入-待处理)'!E:E&amp;'8.1论文（前端查询） 需要导入-待处理)'!G:G,'8.1论文（前端查询） 需要导入-待处理)'!I:I),2,)</f>
        <v>2018-09-19 </v>
      </c>
      <c r="K1485" t="str">
        <f t="array" ref="K1485">VLOOKUP(A1485&amp;I1485,IF({1,0},'8.1论文（前端查询） 需要导入-待处理)'!E:E&amp;'8.1论文（前端查询） 需要导入-待处理)'!G:G,'8.1论文（前端查询） 需要导入-待处理)'!H:H),2,)</f>
        <v>0.8</v>
      </c>
      <c r="L1485" t="s">
        <v>27</v>
      </c>
      <c r="M1485" t="s">
        <v>567</v>
      </c>
      <c r="N1485" t="s">
        <v>29</v>
      </c>
      <c r="R1485" t="str">
        <f>CONCATENATE(E1485,"(",VLOOKUP(H1485,刊物分数!C:D,2,)*70%,")")</f>
        <v>yangling(14)</v>
      </c>
      <c r="T1485">
        <v>10</v>
      </c>
    </row>
    <row r="1486" hidden="1" spans="1:20">
      <c r="A1486" t="s">
        <v>3898</v>
      </c>
      <c r="B1486" s="9" t="s">
        <v>3899</v>
      </c>
      <c r="C1486" t="str">
        <f t="array" ref="C1486">IF(ISNA(VLOOKUP(A1486&amp;I1486&amp;"1",IF({1,0},'8.1论文（前端查询） 需要导入-待处理)'!E:E&amp;'8.1论文（前端查询） 需要导入-待处理)'!G:G&amp;'8.1论文（前端查询） 需要导入-待处理)'!K:K,'8.1论文（前端查询） 需要导入-待处理)'!B:B),2,)),VLOOKUP(A1486,IF({1,0},'8.1论文（前端查询） 需要导入-待处理)'!E:E,'8.1论文（前端查询） 需要导入-待处理)'!B:B),2,),VLOOKUP(A1486&amp;I1486&amp;"1",IF({1,0},'8.1论文（前端查询） 需要导入-待处理)'!E:E&amp;'8.1论文（前端查询） 需要导入-待处理)'!G:G&amp;'8.1论文（前端查询） 需要导入-待处理)'!K:K,'8.1论文（前端查询） 需要导入-待处理)'!B:B),2,))</f>
        <v>杨孝容</v>
      </c>
      <c r="D1486" t="str">
        <f>VLOOKUP(C1486,[1]Sheet1!$A:$B,2,)</f>
        <v>yangxiaorong</v>
      </c>
      <c r="E1486" s="1" t="s">
        <v>581</v>
      </c>
      <c r="F1486" t="str">
        <f t="array" ref="F1486">IF(VLOOKUP(A1486&amp;I1486,IF({1,0},'8.1论文（前端查询） 需要导入-待处理)'!E:E&amp;'8.1论文（前端查询） 需要导入-待处理)'!G:G,'8.1论文（前端查询） 需要导入-待处理)'!J:J),2,)="1","独立完成","合作完成")</f>
        <v>独立完成</v>
      </c>
      <c r="G1486" t="str">
        <f t="array" ref="G1486">VLOOKUP(A1486&amp;I1486,IF({1,0},'8.1论文（前端查询） 需要导入-待处理)'!E:E&amp;'8.1论文（前端查询） 需要导入-待处理)'!G:G,'8.1论文（前端查询） 需要导入-待处理)'!A:A),2,)</f>
        <v>2018</v>
      </c>
      <c r="H1486" t="str">
        <f>VLOOKUP(T1486,刊物分数!A:D,3,1)</f>
        <v>一般期刊、公开出版的论文集</v>
      </c>
      <c r="I1486" t="s">
        <v>3899</v>
      </c>
      <c r="J1486" t="str">
        <f t="array" ref="J1486">VLOOKUP(A1486&amp;I1486,IF({1,0},'8.1论文（前端查询） 需要导入-待处理)'!E:E&amp;'8.1论文（前端查询） 需要导入-待处理)'!G:G,'8.1论文（前端查询） 需要导入-待处理)'!I:I),2,)</f>
        <v>2018-09-01 </v>
      </c>
      <c r="K1486" t="str">
        <f t="array" ref="K1486">VLOOKUP(A1486&amp;I1486,IF({1,0},'8.1论文（前端查询） 需要导入-待处理)'!E:E&amp;'8.1论文（前端查询） 需要导入-待处理)'!G:G,'8.1论文（前端查询） 需要导入-待处理)'!H:H),2,)</f>
        <v>1.65</v>
      </c>
      <c r="L1486" t="s">
        <v>27</v>
      </c>
      <c r="M1486" t="s">
        <v>584</v>
      </c>
      <c r="N1486" t="s">
        <v>29</v>
      </c>
      <c r="R1486" t="str">
        <f>CONCATENATE(E1486,"(",VLOOKUP(H1486,刊物分数!C:D,2,)*70%,")")</f>
        <v>yangxiaorong(14)</v>
      </c>
      <c r="T1486">
        <v>10</v>
      </c>
    </row>
    <row r="1487" hidden="1" spans="1:20">
      <c r="A1487" t="s">
        <v>3902</v>
      </c>
      <c r="B1487" s="9" t="s">
        <v>3903</v>
      </c>
      <c r="C1487" t="str">
        <f t="array" ref="C1487">IF(ISNA(VLOOKUP(A1487&amp;I1487&amp;"1",IF({1,0},'8.1论文（前端查询） 需要导入-待处理)'!E:E&amp;'8.1论文（前端查询） 需要导入-待处理)'!G:G&amp;'8.1论文（前端查询） 需要导入-待处理)'!K:K,'8.1论文（前端查询） 需要导入-待处理)'!B:B),2,)),VLOOKUP(A1487,IF({1,0},'8.1论文（前端查询） 需要导入-待处理)'!E:E,'8.1论文（前端查询） 需要导入-待处理)'!B:B),2,),VLOOKUP(A1487&amp;I1487&amp;"1",IF({1,0},'8.1论文（前端查询） 需要导入-待处理)'!E:E&amp;'8.1论文（前端查询） 需要导入-待处理)'!G:G&amp;'8.1论文（前端查询） 需要导入-待处理)'!K:K,'8.1论文（前端查询） 需要导入-待处理)'!B:B),2,))</f>
        <v>杨孝容</v>
      </c>
      <c r="D1487" t="str">
        <f>VLOOKUP(C1487,[1]Sheet1!$A:$B,2,)</f>
        <v>yangxiaorong</v>
      </c>
      <c r="E1487" s="1" t="s">
        <v>581</v>
      </c>
      <c r="F1487" t="str">
        <f t="array" ref="F1487">IF(VLOOKUP(A1487&amp;I1487,IF({1,0},'8.1论文（前端查询） 需要导入-待处理)'!E:E&amp;'8.1论文（前端查询） 需要导入-待处理)'!G:G,'8.1论文（前端查询） 需要导入-待处理)'!J:J),2,)="1","独立完成","合作完成")</f>
        <v>独立完成</v>
      </c>
      <c r="G1487" t="str">
        <f t="array" ref="G1487">VLOOKUP(A1487&amp;I1487,IF({1,0},'8.1论文（前端查询） 需要导入-待处理)'!E:E&amp;'8.1论文（前端查询） 需要导入-待处理)'!G:G,'8.1论文（前端查询） 需要导入-待处理)'!A:A),2,)</f>
        <v>2018</v>
      </c>
      <c r="H1487" t="str">
        <f>VLOOKUP(T1487,刊物分数!A:D,3,1)</f>
        <v>一般期刊、公开出版的论文集</v>
      </c>
      <c r="I1487" t="s">
        <v>3903</v>
      </c>
      <c r="J1487" t="str">
        <f t="array" ref="J1487">VLOOKUP(A1487&amp;I1487,IF({1,0},'8.1论文（前端查询） 需要导入-待处理)'!E:E&amp;'8.1论文（前端查询） 需要导入-待处理)'!G:G,'8.1论文（前端查询） 需要导入-待处理)'!I:I),2,)</f>
        <v>2018-01-01 </v>
      </c>
      <c r="K1487" t="str">
        <f t="array" ref="K1487">VLOOKUP(A1487&amp;I1487,IF({1,0},'8.1论文（前端查询） 需要导入-待处理)'!E:E&amp;'8.1论文（前端查询） 需要导入-待处理)'!G:G,'8.1论文（前端查询） 需要导入-待处理)'!H:H),2,)</f>
        <v>0.5</v>
      </c>
      <c r="L1487" t="s">
        <v>27</v>
      </c>
      <c r="M1487" t="s">
        <v>584</v>
      </c>
      <c r="N1487" t="s">
        <v>29</v>
      </c>
      <c r="R1487" t="str">
        <f>CONCATENATE(E1487,"(",VLOOKUP(H1487,刊物分数!C:D,2,)*70%,")")</f>
        <v>yangxiaorong(14)</v>
      </c>
      <c r="T1487">
        <v>10</v>
      </c>
    </row>
    <row r="1488" hidden="1" spans="1:20">
      <c r="A1488" t="s">
        <v>3904</v>
      </c>
      <c r="B1488" s="9" t="s">
        <v>2754</v>
      </c>
      <c r="C1488" t="str">
        <f t="array" ref="C1488">IF(ISNA(VLOOKUP(A1488&amp;I1488&amp;"1",IF({1,0},'8.1论文（前端查询） 需要导入-待处理)'!E:E&amp;'8.1论文（前端查询） 需要导入-待处理)'!G:G&amp;'8.1论文（前端查询） 需要导入-待处理)'!K:K,'8.1论文（前端查询） 需要导入-待处理)'!B:B),2,)),VLOOKUP(A1488,IF({1,0},'8.1论文（前端查询） 需要导入-待处理)'!E:E,'8.1论文（前端查询） 需要导入-待处理)'!B:B),2,),VLOOKUP(A1488&amp;I1488&amp;"1",IF({1,0},'8.1论文（前端查询） 需要导入-待处理)'!E:E&amp;'8.1论文（前端查询） 需要导入-待处理)'!G:G&amp;'8.1论文（前端查询） 需要导入-待处理)'!K:K,'8.1论文（前端查询） 需要导入-待处理)'!B:B),2,))</f>
        <v>杨孝容</v>
      </c>
      <c r="D1488" t="str">
        <f>VLOOKUP(C1488,[1]Sheet1!$A:$B,2,)</f>
        <v>yangxiaorong</v>
      </c>
      <c r="E1488" s="1" t="s">
        <v>581</v>
      </c>
      <c r="F1488" t="str">
        <f t="array" ref="F1488">IF(VLOOKUP(A1488&amp;I1488,IF({1,0},'8.1论文（前端查询） 需要导入-待处理)'!E:E&amp;'8.1论文（前端查询） 需要导入-待处理)'!G:G,'8.1论文（前端查询） 需要导入-待处理)'!J:J),2,)="1","独立完成","合作完成")</f>
        <v>独立完成</v>
      </c>
      <c r="G1488" t="str">
        <f t="array" ref="G1488">VLOOKUP(A1488&amp;I1488,IF({1,0},'8.1论文（前端查询） 需要导入-待处理)'!E:E&amp;'8.1论文（前端查询） 需要导入-待处理)'!G:G,'8.1论文（前端查询） 需要导入-待处理)'!A:A),2,)</f>
        <v>2018</v>
      </c>
      <c r="H1488" t="str">
        <f>VLOOKUP(T1488,刊物分数!A:D,3,1)</f>
        <v>一般核心期刊</v>
      </c>
      <c r="I1488" t="s">
        <v>2754</v>
      </c>
      <c r="J1488" t="str">
        <f t="array" ref="J1488">VLOOKUP(A1488&amp;I1488,IF({1,0},'8.1论文（前端查询） 需要导入-待处理)'!E:E&amp;'8.1论文（前端查询） 需要导入-待处理)'!G:G,'8.1论文（前端查询） 需要导入-待处理)'!I:I),2,)</f>
        <v>2018-03-15 </v>
      </c>
      <c r="K1488" t="str">
        <f t="array" ref="K1488">VLOOKUP(A1488&amp;I1488,IF({1,0},'8.1论文（前端查询） 需要导入-待处理)'!E:E&amp;'8.1论文（前端查询） 需要导入-待处理)'!G:G,'8.1论文（前端查询） 需要导入-待处理)'!H:H),2,)</f>
        <v>1.5</v>
      </c>
      <c r="L1488" t="s">
        <v>27</v>
      </c>
      <c r="M1488" t="s">
        <v>584</v>
      </c>
      <c r="N1488" t="s">
        <v>29</v>
      </c>
      <c r="R1488" t="str">
        <f>CONCATENATE(E1488,"(",VLOOKUP(H1488,刊物分数!C:D,2,)*70%,")")</f>
        <v>yangxiaorong(42)</v>
      </c>
      <c r="T1488">
        <v>30</v>
      </c>
    </row>
    <row r="1489" hidden="1" spans="1:20">
      <c r="A1489" t="s">
        <v>3906</v>
      </c>
      <c r="B1489" s="9" t="s">
        <v>3907</v>
      </c>
      <c r="C1489" t="str">
        <f t="array" ref="C1489">IF(ISNA(VLOOKUP(A1489&amp;I1489&amp;"1",IF({1,0},'8.1论文（前端查询） 需要导入-待处理)'!E:E&amp;'8.1论文（前端查询） 需要导入-待处理)'!G:G&amp;'8.1论文（前端查询） 需要导入-待处理)'!K:K,'8.1论文（前端查询） 需要导入-待处理)'!B:B),2,)),VLOOKUP(A1489,IF({1,0},'8.1论文（前端查询） 需要导入-待处理)'!E:E,'8.1论文（前端查询） 需要导入-待处理)'!B:B),2,),VLOOKUP(A1489&amp;I1489&amp;"1",IF({1,0},'8.1论文（前端查询） 需要导入-待处理)'!E:E&amp;'8.1论文（前端查询） 需要导入-待处理)'!G:G&amp;'8.1论文（前端查询） 需要导入-待处理)'!K:K,'8.1论文（前端查询） 需要导入-待处理)'!B:B),2,))</f>
        <v>杨孝容</v>
      </c>
      <c r="D1489" t="str">
        <f>VLOOKUP(C1489,[1]Sheet1!$A:$B,2,)</f>
        <v>yangxiaorong</v>
      </c>
      <c r="E1489" s="1" t="s">
        <v>581</v>
      </c>
      <c r="F1489" t="str">
        <f t="array" ref="F1489">IF(VLOOKUP(A1489&amp;I1489,IF({1,0},'8.1论文（前端查询） 需要导入-待处理)'!E:E&amp;'8.1论文（前端查询） 需要导入-待处理)'!G:G,'8.1论文（前端查询） 需要导入-待处理)'!J:J),2,)="1","独立完成","合作完成")</f>
        <v>独立完成</v>
      </c>
      <c r="G1489" t="str">
        <f t="array" ref="G1489">VLOOKUP(A1489&amp;I1489,IF({1,0},'8.1论文（前端查询） 需要导入-待处理)'!E:E&amp;'8.1论文（前端查询） 需要导入-待处理)'!G:G,'8.1论文（前端查询） 需要导入-待处理)'!A:A),2,)</f>
        <v>2018</v>
      </c>
      <c r="H1489" t="str">
        <f>VLOOKUP(T1489,刊物分数!A:D,3,1)</f>
        <v>内部刊物</v>
      </c>
      <c r="I1489" t="s">
        <v>3907</v>
      </c>
      <c r="J1489" t="str">
        <f t="array" ref="J1489">VLOOKUP(A1489&amp;I1489,IF({1,0},'8.1论文（前端查询） 需要导入-待处理)'!E:E&amp;'8.1论文（前端查询） 需要导入-待处理)'!G:G,'8.1论文（前端查询） 需要导入-待处理)'!I:I),2,)</f>
        <v>2018-06-03 </v>
      </c>
      <c r="K1489" t="str">
        <f t="array" ref="K1489">VLOOKUP(A1489&amp;I1489,IF({1,0},'8.1论文（前端查询） 需要导入-待处理)'!E:E&amp;'8.1论文（前端查询） 需要导入-待处理)'!G:G,'8.1论文（前端查询） 需要导入-待处理)'!H:H),2,)</f>
        <v>0.35</v>
      </c>
      <c r="L1489" t="s">
        <v>27</v>
      </c>
      <c r="M1489" t="s">
        <v>584</v>
      </c>
      <c r="N1489" t="s">
        <v>29</v>
      </c>
      <c r="R1489" t="str">
        <f>CONCATENATE(E1489,"(",VLOOKUP(H1489,刊物分数!C:D,2,)*70%,")")</f>
        <v>yangxiaorong(3.5)</v>
      </c>
      <c r="T1489">
        <v>2</v>
      </c>
    </row>
    <row r="1490" hidden="1" spans="1:20">
      <c r="A1490" t="s">
        <v>3909</v>
      </c>
      <c r="B1490" s="9" t="s">
        <v>3910</v>
      </c>
      <c r="C1490" t="str">
        <f t="array" ref="C1490">IF(ISNA(VLOOKUP(A1490&amp;I1490&amp;"1",IF({1,0},'8.1论文（前端查询） 需要导入-待处理)'!E:E&amp;'8.1论文（前端查询） 需要导入-待处理)'!G:G&amp;'8.1论文（前端查询） 需要导入-待处理)'!K:K,'8.1论文（前端查询） 需要导入-待处理)'!B:B),2,)),VLOOKUP(A1490,IF({1,0},'8.1论文（前端查询） 需要导入-待处理)'!E:E,'8.1论文（前端查询） 需要导入-待处理)'!B:B),2,),VLOOKUP(A1490&amp;I1490&amp;"1",IF({1,0},'8.1论文（前端查询） 需要导入-待处理)'!E:E&amp;'8.1论文（前端查询） 需要导入-待处理)'!G:G&amp;'8.1论文（前端查询） 需要导入-待处理)'!K:K,'8.1论文（前端查询） 需要导入-待处理)'!B:B),2,))</f>
        <v>杨孝容</v>
      </c>
      <c r="D1490" t="str">
        <f>VLOOKUP(C1490,[1]Sheet1!$A:$B,2,)</f>
        <v>yangxiaorong</v>
      </c>
      <c r="E1490" s="1" t="s">
        <v>581</v>
      </c>
      <c r="F1490" t="str">
        <f t="array" ref="F1490">IF(VLOOKUP(A1490&amp;I1490,IF({1,0},'8.1论文（前端查询） 需要导入-待处理)'!E:E&amp;'8.1论文（前端查询） 需要导入-待处理)'!G:G,'8.1论文（前端查询） 需要导入-待处理)'!J:J),2,)="1","独立完成","合作完成")</f>
        <v>独立完成</v>
      </c>
      <c r="G1490" t="str">
        <f t="array" ref="G1490">VLOOKUP(A1490&amp;I1490,IF({1,0},'8.1论文（前端查询） 需要导入-待处理)'!E:E&amp;'8.1论文（前端查询） 需要导入-待处理)'!G:G,'8.1论文（前端查询） 需要导入-待处理)'!A:A),2,)</f>
        <v>2018</v>
      </c>
      <c r="H1490" t="str">
        <f>VLOOKUP(T1490,刊物分数!A:D,3,1)</f>
        <v>一般期刊、公开出版的论文集</v>
      </c>
      <c r="I1490" t="s">
        <v>3910</v>
      </c>
      <c r="J1490" t="str">
        <f t="array" ref="J1490">VLOOKUP(A1490&amp;I1490,IF({1,0},'8.1论文（前端查询） 需要导入-待处理)'!E:E&amp;'8.1论文（前端查询） 需要导入-待处理)'!G:G,'8.1论文（前端查询） 需要导入-待处理)'!I:I),2,)</f>
        <v>2018-07-01 </v>
      </c>
      <c r="K1490" t="str">
        <f t="array" ref="K1490">VLOOKUP(A1490&amp;I1490,IF({1,0},'8.1论文（前端查询） 需要导入-待处理)'!E:E&amp;'8.1论文（前端查询） 需要导入-待处理)'!G:G,'8.1论文（前端查询） 需要导入-待处理)'!H:H),2,)</f>
        <v>1.45</v>
      </c>
      <c r="L1490" t="s">
        <v>27</v>
      </c>
      <c r="M1490" t="s">
        <v>584</v>
      </c>
      <c r="N1490" t="s">
        <v>29</v>
      </c>
      <c r="R1490" t="str">
        <f>CONCATENATE(E1490,"(",VLOOKUP(H1490,刊物分数!C:D,2,)*70%,")")</f>
        <v>yangxiaorong(14)</v>
      </c>
      <c r="T1490">
        <v>10</v>
      </c>
    </row>
    <row r="1491" hidden="1" spans="1:20">
      <c r="A1491" t="s">
        <v>3913</v>
      </c>
      <c r="B1491" s="9" t="s">
        <v>3914</v>
      </c>
      <c r="C1491" t="str">
        <f t="array" ref="C1491">IF(ISNA(VLOOKUP(A1491&amp;I1491&amp;"1",IF({1,0},'8.1论文（前端查询） 需要导入-待处理)'!E:E&amp;'8.1论文（前端查询） 需要导入-待处理)'!G:G&amp;'8.1论文（前端查询） 需要导入-待处理)'!K:K,'8.1论文（前端查询） 需要导入-待处理)'!B:B),2,)),VLOOKUP(A1491,IF({1,0},'8.1论文（前端查询） 需要导入-待处理)'!E:E,'8.1论文（前端查询） 需要导入-待处理)'!B:B),2,),VLOOKUP(A1491&amp;I1491&amp;"1",IF({1,0},'8.1论文（前端查询） 需要导入-待处理)'!E:E&amp;'8.1论文（前端查询） 需要导入-待处理)'!G:G&amp;'8.1论文（前端查询） 需要导入-待处理)'!K:K,'8.1论文（前端查询） 需要导入-待处理)'!B:B),2,))</f>
        <v>杨姝</v>
      </c>
      <c r="D1491" t="str">
        <f>VLOOKUP(C1491,[1]Sheet1!$A:$B,2,)</f>
        <v>yangshu</v>
      </c>
      <c r="E1491" s="1" t="s">
        <v>1053</v>
      </c>
      <c r="F1491" t="str">
        <f t="array" ref="F1491">IF(VLOOKUP(A1491&amp;I1491,IF({1,0},'8.1论文（前端查询） 需要导入-待处理)'!E:E&amp;'8.1论文（前端查询） 需要导入-待处理)'!G:G,'8.1论文（前端查询） 需要导入-待处理)'!J:J),2,)="1","独立完成","合作完成")</f>
        <v>独立完成</v>
      </c>
      <c r="G1491" t="str">
        <f t="array" ref="G1491">VLOOKUP(A1491&amp;I1491,IF({1,0},'8.1论文（前端查询） 需要导入-待处理)'!E:E&amp;'8.1论文（前端查询） 需要导入-待处理)'!G:G,'8.1论文（前端查询） 需要导入-待处理)'!A:A),2,)</f>
        <v>2018</v>
      </c>
      <c r="H1491" t="str">
        <f>VLOOKUP(T1491,刊物分数!A:D,3,1)</f>
        <v>一般期刊、公开出版的论文集</v>
      </c>
      <c r="I1491" t="s">
        <v>3914</v>
      </c>
      <c r="J1491" t="str">
        <f t="array" ref="J1491">VLOOKUP(A1491&amp;I1491,IF({1,0},'8.1论文（前端查询） 需要导入-待处理)'!E:E&amp;'8.1论文（前端查询） 需要导入-待处理)'!G:G,'8.1论文（前端查询） 需要导入-待处理)'!I:I),2,)</f>
        <v>2018-09-27 </v>
      </c>
      <c r="K1491" t="str">
        <f t="array" ref="K1491">VLOOKUP(A1491&amp;I1491,IF({1,0},'8.1论文（前端查询） 需要导入-待处理)'!E:E&amp;'8.1论文（前端查询） 需要导入-待处理)'!G:G,'8.1论文（前端查询） 需要导入-待处理)'!H:H),2,)</f>
        <v>0.5</v>
      </c>
      <c r="L1491" t="s">
        <v>27</v>
      </c>
      <c r="M1491" t="s">
        <v>1055</v>
      </c>
      <c r="N1491" t="s">
        <v>29</v>
      </c>
      <c r="R1491" t="str">
        <f>CONCATENATE(E1491,"(",VLOOKUP(H1491,刊物分数!C:D,2,)*70%,")")</f>
        <v>yangshu(14)</v>
      </c>
      <c r="T1491">
        <v>10</v>
      </c>
    </row>
    <row r="1492" hidden="1" spans="1:20">
      <c r="A1492" t="s">
        <v>3916</v>
      </c>
      <c r="B1492" s="9" t="s">
        <v>3917</v>
      </c>
      <c r="C1492" t="str">
        <f t="array" ref="C1492">IF(ISNA(VLOOKUP(A1492&amp;I1492&amp;"1",IF({1,0},'8.1论文（前端查询） 需要导入-待处理)'!E:E&amp;'8.1论文（前端查询） 需要导入-待处理)'!G:G&amp;'8.1论文（前端查询） 需要导入-待处理)'!K:K,'8.1论文（前端查询） 需要导入-待处理)'!B:B),2,)),VLOOKUP(A1492,IF({1,0},'8.1论文（前端查询） 需要导入-待处理)'!E:E,'8.1论文（前端查询） 需要导入-待处理)'!B:B),2,),VLOOKUP(A1492&amp;I1492&amp;"1",IF({1,0},'8.1论文（前端查询） 需要导入-待处理)'!E:E&amp;'8.1论文（前端查询） 需要导入-待处理)'!G:G&amp;'8.1论文（前端查询） 需要导入-待处理)'!K:K,'8.1论文（前端查询） 需要导入-待处理)'!B:B),2,))</f>
        <v>杨姝</v>
      </c>
      <c r="D1492" t="str">
        <f>VLOOKUP(C1492,[1]Sheet1!$A:$B,2,)</f>
        <v>yangshu</v>
      </c>
      <c r="E1492" s="1" t="s">
        <v>1053</v>
      </c>
      <c r="F1492" t="str">
        <f t="array" ref="F1492">IF(VLOOKUP(A1492&amp;I1492,IF({1,0},'8.1论文（前端查询） 需要导入-待处理)'!E:E&amp;'8.1论文（前端查询） 需要导入-待处理)'!G:G,'8.1论文（前端查询） 需要导入-待处理)'!J:J),2,)="1","独立完成","合作完成")</f>
        <v>独立完成</v>
      </c>
      <c r="G1492" t="str">
        <f t="array" ref="G1492">VLOOKUP(A1492&amp;I1492,IF({1,0},'8.1论文（前端查询） 需要导入-待处理)'!E:E&amp;'8.1论文（前端查询） 需要导入-待处理)'!G:G,'8.1论文（前端查询） 需要导入-待处理)'!A:A),2,)</f>
        <v>2018</v>
      </c>
      <c r="H1492" t="str">
        <f>VLOOKUP(T1492,刊物分数!A:D,3,1)</f>
        <v>一般期刊、公开出版的论文集</v>
      </c>
      <c r="I1492" t="s">
        <v>3917</v>
      </c>
      <c r="J1492" t="str">
        <f t="array" ref="J1492">VLOOKUP(A1492&amp;I1492,IF({1,0},'8.1论文（前端查询） 需要导入-待处理)'!E:E&amp;'8.1论文（前端查询） 需要导入-待处理)'!G:G,'8.1论文（前端查询） 需要导入-待处理)'!I:I),2,)</f>
        <v>2018-07-15 </v>
      </c>
      <c r="K1492" t="str">
        <f t="array" ref="K1492">VLOOKUP(A1492&amp;I1492,IF({1,0},'8.1论文（前端查询） 需要导入-待处理)'!E:E&amp;'8.1论文（前端查询） 需要导入-待处理)'!G:G,'8.1论文（前端查询） 需要导入-待处理)'!H:H),2,)</f>
        <v>0.8</v>
      </c>
      <c r="L1492" t="s">
        <v>27</v>
      </c>
      <c r="M1492" t="s">
        <v>1055</v>
      </c>
      <c r="N1492" t="s">
        <v>29</v>
      </c>
      <c r="R1492" t="str">
        <f>CONCATENATE(E1492,"(",VLOOKUP(H1492,刊物分数!C:D,2,)*70%,")")</f>
        <v>yangshu(14)</v>
      </c>
      <c r="T1492">
        <v>10</v>
      </c>
    </row>
    <row r="1493" hidden="1" spans="1:20">
      <c r="A1493" t="s">
        <v>3918</v>
      </c>
      <c r="B1493" s="9" t="s">
        <v>369</v>
      </c>
      <c r="C1493" t="str">
        <f t="array" ref="C1493">IF(ISNA(VLOOKUP(A1493&amp;I1493&amp;"1",IF({1,0},'8.1论文（前端查询） 需要导入-待处理)'!E:E&amp;'8.1论文（前端查询） 需要导入-待处理)'!G:G&amp;'8.1论文（前端查询） 需要导入-待处理)'!K:K,'8.1论文（前端查询） 需要导入-待处理)'!B:B),2,)),VLOOKUP(A1493,IF({1,0},'8.1论文（前端查询） 需要导入-待处理)'!E:E,'8.1论文（前端查询） 需要导入-待处理)'!B:B),2,),VLOOKUP(A1493&amp;I1493&amp;"1",IF({1,0},'8.1论文（前端查询） 需要导入-待处理)'!E:E&amp;'8.1论文（前端查询） 需要导入-待处理)'!G:G&amp;'8.1论文（前端查询） 需要导入-待处理)'!K:K,'8.1论文（前端查询） 需要导入-待处理)'!B:B),2,))</f>
        <v>张莉</v>
      </c>
      <c r="D1493" t="str">
        <f>VLOOKUP(C1493,[1]Sheet1!$A:$B,2,)</f>
        <v>zhangli</v>
      </c>
      <c r="E1493" s="1" t="s">
        <v>3137</v>
      </c>
      <c r="F1493" t="str">
        <f t="array" ref="F1493">IF(VLOOKUP(A1493&amp;I1493,IF({1,0},'8.1论文（前端查询） 需要导入-待处理)'!E:E&amp;'8.1论文（前端查询） 需要导入-待处理)'!G:G,'8.1论文（前端查询） 需要导入-待处理)'!J:J),2,)="1","独立完成","合作完成")</f>
        <v>独立完成</v>
      </c>
      <c r="G1493" t="str">
        <f t="array" ref="G1493">VLOOKUP(A1493&amp;I1493,IF({1,0},'8.1论文（前端查询） 需要导入-待处理)'!E:E&amp;'8.1论文（前端查询） 需要导入-待处理)'!G:G,'8.1论文（前端查询） 需要导入-待处理)'!A:A),2,)</f>
        <v>2018</v>
      </c>
      <c r="H1493" t="str">
        <f>VLOOKUP(T1493,刊物分数!A:D,3,1)</f>
        <v>一般期刊、公开出版的论文集</v>
      </c>
      <c r="I1493" t="s">
        <v>369</v>
      </c>
      <c r="J1493" t="str">
        <f t="array" ref="J1493">VLOOKUP(A1493&amp;I1493,IF({1,0},'8.1论文（前端查询） 需要导入-待处理)'!E:E&amp;'8.1论文（前端查询） 需要导入-待处理)'!G:G,'8.1论文（前端查询） 需要导入-待处理)'!I:I),2,)</f>
        <v>2018-08-31 </v>
      </c>
      <c r="K1493" t="str">
        <f t="array" ref="K1493">VLOOKUP(A1493&amp;I1493,IF({1,0},'8.1论文（前端查询） 需要导入-待处理)'!E:E&amp;'8.1论文（前端查询） 需要导入-待处理)'!G:G,'8.1论文（前端查询） 需要导入-待处理)'!H:H),2,)</f>
        <v>0.2</v>
      </c>
      <c r="L1493" t="s">
        <v>27</v>
      </c>
      <c r="M1493" t="s">
        <v>3138</v>
      </c>
      <c r="N1493" t="s">
        <v>29</v>
      </c>
      <c r="R1493" t="str">
        <f>CONCATENATE(E1493,"(",VLOOKUP(H1493,刊物分数!C:D,2,)*70%,")")</f>
        <v>zhangli(14)</v>
      </c>
      <c r="T1493">
        <v>10</v>
      </c>
    </row>
    <row r="1494" hidden="1" spans="1:20">
      <c r="A1494" t="s">
        <v>3920</v>
      </c>
      <c r="B1494" s="9" t="s">
        <v>426</v>
      </c>
      <c r="C1494" t="str">
        <f t="array" ref="C1494">IF(ISNA(VLOOKUP(A1494&amp;I1494&amp;"1",IF({1,0},'8.1论文（前端查询） 需要导入-待处理)'!E:E&amp;'8.1论文（前端查询） 需要导入-待处理)'!G:G&amp;'8.1论文（前端查询） 需要导入-待处理)'!K:K,'8.1论文（前端查询） 需要导入-待处理)'!B:B),2,)),VLOOKUP(A1494,IF({1,0},'8.1论文（前端查询） 需要导入-待处理)'!E:E,'8.1论文（前端查询） 需要导入-待处理)'!B:B),2,),VLOOKUP(A1494&amp;I1494&amp;"1",IF({1,0},'8.1论文（前端查询） 需要导入-待处理)'!E:E&amp;'8.1论文（前端查询） 需要导入-待处理)'!G:G&amp;'8.1论文（前端查询） 需要导入-待处理)'!K:K,'8.1论文（前端查询） 需要导入-待处理)'!B:B),2,))</f>
        <v>张莉</v>
      </c>
      <c r="D1494" t="str">
        <f>VLOOKUP(C1494,[1]Sheet1!$A:$B,2,)</f>
        <v>zhangli</v>
      </c>
      <c r="E1494" s="1" t="s">
        <v>3137</v>
      </c>
      <c r="F1494" t="str">
        <f t="array" ref="F1494">IF(VLOOKUP(A1494&amp;I1494,IF({1,0},'8.1论文（前端查询） 需要导入-待处理)'!E:E&amp;'8.1论文（前端查询） 需要导入-待处理)'!G:G,'8.1论文（前端查询） 需要导入-待处理)'!J:J),2,)="1","独立完成","合作完成")</f>
        <v>独立完成</v>
      </c>
      <c r="G1494" t="str">
        <f t="array" ref="G1494">VLOOKUP(A1494&amp;I1494,IF({1,0},'8.1论文（前端查询） 需要导入-待处理)'!E:E&amp;'8.1论文（前端查询） 需要导入-待处理)'!G:G,'8.1论文（前端查询） 需要导入-待处理)'!A:A),2,)</f>
        <v>2018</v>
      </c>
      <c r="H1494" t="str">
        <f>VLOOKUP(T1494,刊物分数!A:D,3,1)</f>
        <v>一般期刊、公开出版的论文集</v>
      </c>
      <c r="I1494" t="s">
        <v>426</v>
      </c>
      <c r="J1494" t="str">
        <f t="array" ref="J1494">VLOOKUP(A1494&amp;I1494,IF({1,0},'8.1论文（前端查询） 需要导入-待处理)'!E:E&amp;'8.1论文（前端查询） 需要导入-待处理)'!G:G,'8.1论文（前端查询） 需要导入-待处理)'!I:I),2,)</f>
        <v>2018-02-27 </v>
      </c>
      <c r="K1494" t="str">
        <f t="array" ref="K1494">VLOOKUP(A1494&amp;I1494,IF({1,0},'8.1论文（前端查询） 需要导入-待处理)'!E:E&amp;'8.1论文（前端查询） 需要导入-待处理)'!G:G,'8.1论文（前端查询） 需要导入-待处理)'!H:H),2,)</f>
        <v>0.3</v>
      </c>
      <c r="L1494" t="s">
        <v>27</v>
      </c>
      <c r="M1494" t="s">
        <v>3138</v>
      </c>
      <c r="N1494" t="s">
        <v>29</v>
      </c>
      <c r="R1494" t="str">
        <f>CONCATENATE(E1494,"(",VLOOKUP(H1494,刊物分数!C:D,2,)*70%,")")</f>
        <v>zhangli(14)</v>
      </c>
      <c r="T1494">
        <v>20</v>
      </c>
    </row>
    <row r="1495" hidden="1" spans="1:20">
      <c r="A1495" t="s">
        <v>3922</v>
      </c>
      <c r="B1495" s="9" t="s">
        <v>3106</v>
      </c>
      <c r="C1495" t="str">
        <f t="array" ref="C1495">IF(ISNA(VLOOKUP(A1495&amp;I1495&amp;"1",IF({1,0},'8.1论文（前端查询） 需要导入-待处理)'!E:E&amp;'8.1论文（前端查询） 需要导入-待处理)'!G:G&amp;'8.1论文（前端查询） 需要导入-待处理)'!K:K,'8.1论文（前端查询） 需要导入-待处理)'!B:B),2,)),VLOOKUP(A1495,IF({1,0},'8.1论文（前端查询） 需要导入-待处理)'!E:E,'8.1论文（前端查询） 需要导入-待处理)'!B:B),2,),VLOOKUP(A1495&amp;I1495&amp;"1",IF({1,0},'8.1论文（前端查询） 需要导入-待处理)'!E:E&amp;'8.1论文（前端查询） 需要导入-待处理)'!G:G&amp;'8.1论文（前端查询） 需要导入-待处理)'!K:K,'8.1论文（前端查询） 需要导入-待处理)'!B:B),2,))</f>
        <v>张莉</v>
      </c>
      <c r="D1495" t="str">
        <f>VLOOKUP(C1495,[1]Sheet1!$A:$B,2,)</f>
        <v>zhangli</v>
      </c>
      <c r="E1495" s="1" t="s">
        <v>3137</v>
      </c>
      <c r="F1495" t="str">
        <f t="array" ref="F1495">IF(VLOOKUP(A1495&amp;I1495,IF({1,0},'8.1论文（前端查询） 需要导入-待处理)'!E:E&amp;'8.1论文（前端查询） 需要导入-待处理)'!G:G,'8.1论文（前端查询） 需要导入-待处理)'!J:J),2,)="1","独立完成","合作完成")</f>
        <v>独立完成</v>
      </c>
      <c r="G1495" t="str">
        <f t="array" ref="G1495">VLOOKUP(A1495&amp;I1495,IF({1,0},'8.1论文（前端查询） 需要导入-待处理)'!E:E&amp;'8.1论文（前端查询） 需要导入-待处理)'!G:G,'8.1论文（前端查询） 需要导入-待处理)'!A:A),2,)</f>
        <v>2018</v>
      </c>
      <c r="H1495" t="str">
        <f>VLOOKUP(T1495,刊物分数!A:D,3,1)</f>
        <v>一般期刊、公开出版的论文集</v>
      </c>
      <c r="I1495" t="s">
        <v>3106</v>
      </c>
      <c r="J1495" t="str">
        <f t="array" ref="J1495">VLOOKUP(A1495&amp;I1495,IF({1,0},'8.1论文（前端查询） 需要导入-待处理)'!E:E&amp;'8.1论文（前端查询） 需要导入-待处理)'!G:G,'8.1论文（前端查询） 需要导入-待处理)'!I:I),2,)</f>
        <v>2018-09-30 </v>
      </c>
      <c r="K1495" t="str">
        <f t="array" ref="K1495">VLOOKUP(A1495&amp;I1495,IF({1,0},'8.1论文（前端查询） 需要导入-待处理)'!E:E&amp;'8.1论文（前端查询） 需要导入-待处理)'!G:G,'8.1论文（前端查询） 需要导入-待处理)'!H:H),2,)</f>
        <v>0.8</v>
      </c>
      <c r="L1495" t="s">
        <v>27</v>
      </c>
      <c r="M1495" t="s">
        <v>3138</v>
      </c>
      <c r="N1495" t="s">
        <v>29</v>
      </c>
      <c r="R1495" t="str">
        <f>CONCATENATE(E1495,"(",VLOOKUP(H1495,刊物分数!C:D,2,)*70%,")")</f>
        <v>zhangli(14)</v>
      </c>
      <c r="T1495">
        <v>20</v>
      </c>
    </row>
    <row r="1496" hidden="1" spans="1:20">
      <c r="A1496" t="s">
        <v>3923</v>
      </c>
      <c r="B1496" s="9" t="s">
        <v>426</v>
      </c>
      <c r="C1496" t="str">
        <f t="array" ref="C1496">IF(ISNA(VLOOKUP(A1496&amp;I1496&amp;"1",IF({1,0},'8.1论文（前端查询） 需要导入-待处理)'!E:E&amp;'8.1论文（前端查询） 需要导入-待处理)'!G:G&amp;'8.1论文（前端查询） 需要导入-待处理)'!K:K,'8.1论文（前端查询） 需要导入-待处理)'!B:B),2,)),VLOOKUP(A1496,IF({1,0},'8.1论文（前端查询） 需要导入-待处理)'!E:E,'8.1论文（前端查询） 需要导入-待处理)'!B:B),2,),VLOOKUP(A1496&amp;I1496&amp;"1",IF({1,0},'8.1论文（前端查询） 需要导入-待处理)'!E:E&amp;'8.1论文（前端查询） 需要导入-待处理)'!G:G&amp;'8.1论文（前端查询） 需要导入-待处理)'!K:K,'8.1论文（前端查询） 需要导入-待处理)'!B:B),2,))</f>
        <v>张莉</v>
      </c>
      <c r="D1496" t="str">
        <f>VLOOKUP(C1496,[1]Sheet1!$A:$B,2,)</f>
        <v>zhangli</v>
      </c>
      <c r="E1496" s="1" t="s">
        <v>3137</v>
      </c>
      <c r="F1496" t="str">
        <f t="array" ref="F1496">IF(VLOOKUP(A1496&amp;I1496,IF({1,0},'8.1论文（前端查询） 需要导入-待处理)'!E:E&amp;'8.1论文（前端查询） 需要导入-待处理)'!G:G,'8.1论文（前端查询） 需要导入-待处理)'!J:J),2,)="1","独立完成","合作完成")</f>
        <v>独立完成</v>
      </c>
      <c r="G1496" t="str">
        <f t="array" ref="G1496">VLOOKUP(A1496&amp;I1496,IF({1,0},'8.1论文（前端查询） 需要导入-待处理)'!E:E&amp;'8.1论文（前端查询） 需要导入-待处理)'!G:G,'8.1论文（前端查询） 需要导入-待处理)'!A:A),2,)</f>
        <v>2018</v>
      </c>
      <c r="H1496" t="str">
        <f>VLOOKUP(T1496,刊物分数!A:D,3,1)</f>
        <v>一般期刊、公开出版的论文集</v>
      </c>
      <c r="I1496" t="s">
        <v>426</v>
      </c>
      <c r="J1496" t="str">
        <f t="array" ref="J1496">VLOOKUP(A1496&amp;I1496,IF({1,0},'8.1论文（前端查询） 需要导入-待处理)'!E:E&amp;'8.1论文（前端查询） 需要导入-待处理)'!G:G,'8.1论文（前端查询） 需要导入-待处理)'!I:I),2,)</f>
        <v>2018-11-30 </v>
      </c>
      <c r="K1496" t="str">
        <f t="array" ref="K1496">VLOOKUP(A1496&amp;I1496,IF({1,0},'8.1论文（前端查询） 需要导入-待处理)'!E:E&amp;'8.1论文（前端查询） 需要导入-待处理)'!G:G,'8.1论文（前端查询） 需要导入-待处理)'!H:H),2,)</f>
        <v>0.3</v>
      </c>
      <c r="L1496" t="s">
        <v>27</v>
      </c>
      <c r="M1496" t="s">
        <v>3138</v>
      </c>
      <c r="N1496" t="s">
        <v>29</v>
      </c>
      <c r="R1496" t="str">
        <f>CONCATENATE(E1496,"(",VLOOKUP(H1496,刊物分数!C:D,2,)*70%,")")</f>
        <v>zhangli(14)</v>
      </c>
      <c r="T1496">
        <v>20</v>
      </c>
    </row>
    <row r="1497" hidden="1" spans="1:20">
      <c r="A1497" t="s">
        <v>3924</v>
      </c>
      <c r="B1497" s="9" t="s">
        <v>3925</v>
      </c>
      <c r="C1497" t="str">
        <f t="array" ref="C1497">IF(ISNA(VLOOKUP(A1497&amp;I1497&amp;"1",IF({1,0},'8.1论文（前端查询） 需要导入-待处理)'!E:E&amp;'8.1论文（前端查询） 需要导入-待处理)'!G:G&amp;'8.1论文（前端查询） 需要导入-待处理)'!K:K,'8.1论文（前端查询） 需要导入-待处理)'!B:B),2,)),VLOOKUP(A1497,IF({1,0},'8.1论文（前端查询） 需要导入-待处理)'!E:E,'8.1论文（前端查询） 需要导入-待处理)'!B:B),2,),VLOOKUP(A1497&amp;I1497&amp;"1",IF({1,0},'8.1论文（前端查询） 需要导入-待处理)'!E:E&amp;'8.1论文（前端查询） 需要导入-待处理)'!G:G&amp;'8.1论文（前端查询） 需要导入-待处理)'!K:K,'8.1论文（前端查询） 需要导入-待处理)'!B:B),2,))</f>
        <v>栾玉树</v>
      </c>
      <c r="D1497" t="str">
        <f>VLOOKUP(C1497,[1]Sheet1!$A:$B,2,)</f>
        <v>luanyushu</v>
      </c>
      <c r="E1497" s="1" t="s">
        <v>634</v>
      </c>
      <c r="F1497" t="str">
        <f t="array" ref="F1497">IF(VLOOKUP(A1497&amp;I1497,IF({1,0},'8.1论文（前端查询） 需要导入-待处理)'!E:E&amp;'8.1论文（前端查询） 需要导入-待处理)'!G:G,'8.1论文（前端查询） 需要导入-待处理)'!J:J),2,)="1","独立完成","合作完成")</f>
        <v>独立完成</v>
      </c>
      <c r="G1497" t="str">
        <f t="array" ref="G1497">VLOOKUP(A1497&amp;I1497,IF({1,0},'8.1论文（前端查询） 需要导入-待处理)'!E:E&amp;'8.1论文（前端查询） 需要导入-待处理)'!G:G,'8.1论文（前端查询） 需要导入-待处理)'!A:A),2,)</f>
        <v>2018</v>
      </c>
      <c r="H1497" t="str">
        <f>VLOOKUP(T1497,刊物分数!A:D,3,1)</f>
        <v>一般期刊、公开出版的论文集</v>
      </c>
      <c r="I1497" t="s">
        <v>3925</v>
      </c>
      <c r="J1497" t="str">
        <f t="array" ref="J1497">VLOOKUP(A1497&amp;I1497,IF({1,0},'8.1论文（前端查询） 需要导入-待处理)'!E:E&amp;'8.1论文（前端查询） 需要导入-待处理)'!G:G,'8.1论文（前端查询） 需要导入-待处理)'!I:I),2,)</f>
        <v>2018-08-22 </v>
      </c>
      <c r="K1497" t="str">
        <f t="array" ref="K1497">VLOOKUP(A1497&amp;I1497,IF({1,0},'8.1论文（前端查询） 需要导入-待处理)'!E:E&amp;'8.1论文（前端查询） 需要导入-待处理)'!G:G,'8.1论文（前端查询） 需要导入-待处理)'!H:H),2,)</f>
        <v>0.3</v>
      </c>
      <c r="L1497" t="s">
        <v>27</v>
      </c>
      <c r="M1497" t="s">
        <v>637</v>
      </c>
      <c r="N1497" t="s">
        <v>29</v>
      </c>
      <c r="R1497" t="str">
        <f>CONCATENATE(E1497,"(",VLOOKUP(H1497,刊物分数!C:D,2,)*70%,")")</f>
        <v>luanyushu(14)</v>
      </c>
      <c r="T1497">
        <v>10</v>
      </c>
    </row>
    <row r="1498" hidden="1" spans="1:20">
      <c r="A1498" t="s">
        <v>3927</v>
      </c>
      <c r="B1498" s="9" t="s">
        <v>1189</v>
      </c>
      <c r="C1498" t="str">
        <f t="array" ref="C1498">IF(ISNA(VLOOKUP(A1498&amp;I1498&amp;"1",IF({1,0},'8.1论文（前端查询） 需要导入-待处理)'!E:E&amp;'8.1论文（前端查询） 需要导入-待处理)'!G:G&amp;'8.1论文（前端查询） 需要导入-待处理)'!K:K,'8.1论文（前端查询） 需要导入-待处理)'!B:B),2,)),VLOOKUP(A1498,IF({1,0},'8.1论文（前端查询） 需要导入-待处理)'!E:E,'8.1论文（前端查询） 需要导入-待处理)'!B:B),2,),VLOOKUP(A1498&amp;I1498&amp;"1",IF({1,0},'8.1论文（前端查询） 需要导入-待处理)'!E:E&amp;'8.1论文（前端查询） 需要导入-待处理)'!G:G&amp;'8.1论文（前端查询） 需要导入-待处理)'!K:K,'8.1论文（前端查询） 需要导入-待处理)'!B:B),2,))</f>
        <v>文丰安</v>
      </c>
      <c r="D1498" t="str">
        <f>VLOOKUP(C1498,[1]Sheet1!$A:$B,2,)</f>
        <v>wenfengan</v>
      </c>
      <c r="E1498" s="1" t="s">
        <v>2343</v>
      </c>
      <c r="F1498" t="str">
        <f t="array" ref="F1498">IF(VLOOKUP(A1498&amp;I1498,IF({1,0},'8.1论文（前端查询） 需要导入-待处理)'!E:E&amp;'8.1论文（前端查询） 需要导入-待处理)'!G:G,'8.1论文（前端查询） 需要导入-待处理)'!J:J),2,)="1","独立完成","合作完成")</f>
        <v>独立完成</v>
      </c>
      <c r="G1498" t="str">
        <f t="array" ref="G1498">VLOOKUP(A1498&amp;I1498,IF({1,0},'8.1论文（前端查询） 需要导入-待处理)'!E:E&amp;'8.1论文（前端查询） 需要导入-待处理)'!G:G,'8.1论文（前端查询） 需要导入-待处理)'!A:A),2,)</f>
        <v>2021</v>
      </c>
      <c r="H1498" t="str">
        <f>VLOOKUP(T1498,刊物分数!A:D,3,1)</f>
        <v>CSSCI核心期刊</v>
      </c>
      <c r="I1498" t="s">
        <v>1189</v>
      </c>
      <c r="J1498" t="str">
        <f t="array" ref="J1498">VLOOKUP(A1498&amp;I1498,IF({1,0},'8.1论文（前端查询） 需要导入-待处理)'!E:E&amp;'8.1论文（前端查询） 需要导入-待处理)'!G:G,'8.1论文（前端查询） 需要导入-待处理)'!I:I),2,)</f>
        <v>2021-05-25 </v>
      </c>
      <c r="K1498" t="str">
        <f t="array" ref="K1498">VLOOKUP(A1498&amp;I1498,IF({1,0},'8.1论文（前端查询） 需要导入-待处理)'!E:E&amp;'8.1论文（前端查询） 需要导入-待处理)'!G:G,'8.1论文（前端查询） 需要导入-待处理)'!H:H),2,)</f>
        <v>3</v>
      </c>
      <c r="L1498" t="s">
        <v>27</v>
      </c>
      <c r="M1498" t="s">
        <v>2345</v>
      </c>
      <c r="N1498" t="s">
        <v>29</v>
      </c>
      <c r="R1498" t="str">
        <f>CONCATENATE(E1498,"(",VLOOKUP(H1498,刊物分数!C:D,2,)*70%,")")</f>
        <v>wenfengan(140)</v>
      </c>
      <c r="T1498">
        <v>200</v>
      </c>
    </row>
  </sheetData>
  <autoFilter ref="A1:T1498">
    <filterColumn colId="3">
      <customFilters>
        <customFilter operator="equal" val="#N/A"/>
      </customFilters>
    </filterColumn>
    <extLst/>
  </autoFilter>
  <dataValidations count="1">
    <dataValidation allowBlank="1" showInputMessage="1" showErrorMessage="1" sqref="B1 I1"/>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D7"/>
  <sheetViews>
    <sheetView workbookViewId="0">
      <selection activeCell="B10" sqref="B10"/>
    </sheetView>
  </sheetViews>
  <sheetFormatPr defaultColWidth="9" defaultRowHeight="14.25" outlineLevelRow="6" outlineLevelCol="3"/>
  <cols>
    <col min="3" max="3" width="29.625" customWidth="1"/>
  </cols>
  <sheetData>
    <row r="1" ht="15" spans="1:4">
      <c r="A1">
        <v>0</v>
      </c>
      <c r="B1" s="7" t="s">
        <v>3930</v>
      </c>
      <c r="C1" s="7" t="s">
        <v>52</v>
      </c>
      <c r="D1" s="7">
        <v>5</v>
      </c>
    </row>
    <row r="2" ht="15" spans="1:4">
      <c r="A2">
        <v>6</v>
      </c>
      <c r="B2" s="8" t="s">
        <v>3930</v>
      </c>
      <c r="C2" s="8" t="s">
        <v>33</v>
      </c>
      <c r="D2" s="8">
        <v>20</v>
      </c>
    </row>
    <row r="3" ht="15" spans="1:4">
      <c r="A3">
        <v>21</v>
      </c>
      <c r="B3" s="7" t="s">
        <v>3930</v>
      </c>
      <c r="C3" s="7" t="s">
        <v>141</v>
      </c>
      <c r="D3" s="7">
        <v>60</v>
      </c>
    </row>
    <row r="4" ht="15" spans="1:4">
      <c r="A4">
        <v>61</v>
      </c>
      <c r="B4" s="7" t="s">
        <v>3930</v>
      </c>
      <c r="C4" s="7" t="s">
        <v>4122</v>
      </c>
      <c r="D4" s="7">
        <v>80</v>
      </c>
    </row>
    <row r="5" ht="15" spans="1:4">
      <c r="A5">
        <v>81</v>
      </c>
      <c r="B5" s="7" t="s">
        <v>3930</v>
      </c>
      <c r="C5" s="7" t="s">
        <v>23</v>
      </c>
      <c r="D5" s="7">
        <v>100</v>
      </c>
    </row>
    <row r="6" ht="15" spans="1:4">
      <c r="A6">
        <v>101</v>
      </c>
      <c r="B6" s="7" t="s">
        <v>3930</v>
      </c>
      <c r="C6" s="7" t="s">
        <v>2170</v>
      </c>
      <c r="D6" s="7">
        <v>200</v>
      </c>
    </row>
    <row r="7" ht="15" spans="1:4">
      <c r="A7">
        <v>201</v>
      </c>
      <c r="B7" s="7" t="s">
        <v>3930</v>
      </c>
      <c r="C7" s="7" t="s">
        <v>4001</v>
      </c>
      <c r="D7" s="7">
        <v>400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Q1498"/>
  <sheetViews>
    <sheetView topLeftCell="A1461" workbookViewId="0">
      <selection activeCell="A2" sqref="A2:P1498"/>
    </sheetView>
  </sheetViews>
  <sheetFormatPr defaultColWidth="9" defaultRowHeight="14.25"/>
  <cols>
    <col min="1" max="1" width="84.875" customWidth="1"/>
    <col min="3" max="3" width="12" style="1" customWidth="1"/>
    <col min="6" max="6" width="14.875" customWidth="1"/>
    <col min="11" max="11" width="21.875" customWidth="1"/>
  </cols>
  <sheetData>
    <row r="1" ht="21.75" customHeight="1" spans="1:17">
      <c r="A1" s="2" t="s">
        <v>4123</v>
      </c>
      <c r="B1" s="3" t="s">
        <v>2</v>
      </c>
      <c r="C1" s="4" t="s">
        <v>4120</v>
      </c>
      <c r="D1" s="3" t="s">
        <v>4</v>
      </c>
      <c r="E1" s="3" t="s">
        <v>5</v>
      </c>
      <c r="F1" s="3" t="s">
        <v>6</v>
      </c>
      <c r="G1" s="3" t="s">
        <v>7</v>
      </c>
      <c r="H1" s="5" t="s">
        <v>8</v>
      </c>
      <c r="I1" s="3" t="s">
        <v>9</v>
      </c>
      <c r="J1" s="3" t="s">
        <v>10</v>
      </c>
      <c r="K1" s="3" t="s">
        <v>11</v>
      </c>
      <c r="L1" s="3" t="s">
        <v>12</v>
      </c>
      <c r="M1" s="6" t="s">
        <v>13</v>
      </c>
      <c r="N1" s="6" t="s">
        <v>14</v>
      </c>
      <c r="O1" s="6" t="s">
        <v>15</v>
      </c>
      <c r="P1" s="3" t="s">
        <v>16</v>
      </c>
      <c r="Q1" s="6" t="s">
        <v>17</v>
      </c>
    </row>
    <row r="2" spans="1:16">
      <c r="A2" t="s">
        <v>18</v>
      </c>
      <c r="B2" t="s">
        <v>19</v>
      </c>
      <c r="C2" s="1" t="s">
        <v>20</v>
      </c>
      <c r="D2" t="s">
        <v>21</v>
      </c>
      <c r="E2" t="s">
        <v>22</v>
      </c>
      <c r="F2" t="s">
        <v>23</v>
      </c>
      <c r="G2" t="s">
        <v>24</v>
      </c>
      <c r="H2" t="s">
        <v>25</v>
      </c>
      <c r="I2" t="s">
        <v>26</v>
      </c>
      <c r="J2" t="s">
        <v>27</v>
      </c>
      <c r="K2" t="s">
        <v>28</v>
      </c>
      <c r="L2" t="s">
        <v>29</v>
      </c>
      <c r="P2" t="s">
        <v>30</v>
      </c>
    </row>
    <row r="3" spans="1:16">
      <c r="A3" t="s">
        <v>31</v>
      </c>
      <c r="B3" t="s">
        <v>19</v>
      </c>
      <c r="C3" s="1" t="s">
        <v>20</v>
      </c>
      <c r="D3" t="s">
        <v>21</v>
      </c>
      <c r="E3" t="s">
        <v>32</v>
      </c>
      <c r="F3" t="s">
        <v>33</v>
      </c>
      <c r="G3" t="s">
        <v>34</v>
      </c>
      <c r="H3" t="s">
        <v>35</v>
      </c>
      <c r="I3" t="s">
        <v>36</v>
      </c>
      <c r="J3" t="s">
        <v>27</v>
      </c>
      <c r="K3" t="s">
        <v>28</v>
      </c>
      <c r="L3" t="s">
        <v>29</v>
      </c>
      <c r="P3" t="s">
        <v>37</v>
      </c>
    </row>
    <row r="4" spans="1:16">
      <c r="A4" t="s">
        <v>38</v>
      </c>
      <c r="B4" t="s">
        <v>39</v>
      </c>
      <c r="C4" s="1" t="s">
        <v>40</v>
      </c>
      <c r="D4" t="s">
        <v>21</v>
      </c>
      <c r="E4" t="s">
        <v>41</v>
      </c>
      <c r="F4" t="s">
        <v>33</v>
      </c>
      <c r="G4" t="s">
        <v>42</v>
      </c>
      <c r="H4" t="s">
        <v>43</v>
      </c>
      <c r="I4" t="s">
        <v>44</v>
      </c>
      <c r="J4" t="s">
        <v>27</v>
      </c>
      <c r="K4" t="s">
        <v>45</v>
      </c>
      <c r="L4" t="s">
        <v>29</v>
      </c>
      <c r="P4" t="s">
        <v>46</v>
      </c>
    </row>
    <row r="5" spans="1:16">
      <c r="A5" t="s">
        <v>47</v>
      </c>
      <c r="B5" t="s">
        <v>48</v>
      </c>
      <c r="C5" s="1" t="s">
        <v>49</v>
      </c>
      <c r="D5" t="s">
        <v>50</v>
      </c>
      <c r="E5" t="s">
        <v>51</v>
      </c>
      <c r="F5" t="s">
        <v>52</v>
      </c>
      <c r="G5" t="s">
        <v>53</v>
      </c>
      <c r="H5" t="s">
        <v>54</v>
      </c>
      <c r="I5" t="s">
        <v>55</v>
      </c>
      <c r="J5" t="s">
        <v>27</v>
      </c>
      <c r="K5" t="s">
        <v>56</v>
      </c>
      <c r="L5" t="s">
        <v>29</v>
      </c>
      <c r="P5" t="s">
        <v>57</v>
      </c>
    </row>
    <row r="6" spans="1:16">
      <c r="A6" t="s">
        <v>58</v>
      </c>
      <c r="B6" t="s">
        <v>59</v>
      </c>
      <c r="C6" s="1" t="s">
        <v>60</v>
      </c>
      <c r="D6" t="s">
        <v>50</v>
      </c>
      <c r="E6" t="s">
        <v>51</v>
      </c>
      <c r="F6" t="s">
        <v>33</v>
      </c>
      <c r="G6" t="s">
        <v>61</v>
      </c>
      <c r="H6" t="s">
        <v>62</v>
      </c>
      <c r="I6" t="s">
        <v>63</v>
      </c>
      <c r="J6" t="s">
        <v>27</v>
      </c>
      <c r="K6" t="s">
        <v>64</v>
      </c>
      <c r="L6" t="s">
        <v>29</v>
      </c>
      <c r="P6" t="s">
        <v>65</v>
      </c>
    </row>
    <row r="7" spans="1:16">
      <c r="A7" t="s">
        <v>66</v>
      </c>
      <c r="B7" t="s">
        <v>59</v>
      </c>
      <c r="C7" s="1" t="s">
        <v>60</v>
      </c>
      <c r="D7" t="s">
        <v>50</v>
      </c>
      <c r="E7" t="s">
        <v>51</v>
      </c>
      <c r="F7" t="s">
        <v>52</v>
      </c>
      <c r="G7" t="s">
        <v>61</v>
      </c>
      <c r="H7" t="s">
        <v>62</v>
      </c>
      <c r="I7" t="s">
        <v>67</v>
      </c>
      <c r="J7" t="s">
        <v>27</v>
      </c>
      <c r="K7" t="s">
        <v>64</v>
      </c>
      <c r="L7" t="s">
        <v>29</v>
      </c>
      <c r="P7" t="s">
        <v>68</v>
      </c>
    </row>
    <row r="8" spans="1:16">
      <c r="A8" t="s">
        <v>69</v>
      </c>
      <c r="B8" t="s">
        <v>59</v>
      </c>
      <c r="C8" s="1" t="s">
        <v>60</v>
      </c>
      <c r="D8" t="s">
        <v>21</v>
      </c>
      <c r="E8" t="s">
        <v>51</v>
      </c>
      <c r="F8" t="s">
        <v>33</v>
      </c>
      <c r="G8" t="s">
        <v>70</v>
      </c>
      <c r="H8" t="s">
        <v>71</v>
      </c>
      <c r="I8" t="s">
        <v>36</v>
      </c>
      <c r="J8" t="s">
        <v>27</v>
      </c>
      <c r="K8" t="s">
        <v>64</v>
      </c>
      <c r="L8" t="s">
        <v>29</v>
      </c>
      <c r="P8" t="s">
        <v>65</v>
      </c>
    </row>
    <row r="9" spans="1:16">
      <c r="A9" t="s">
        <v>72</v>
      </c>
      <c r="B9" t="s">
        <v>73</v>
      </c>
      <c r="C9" s="1" t="s">
        <v>74</v>
      </c>
      <c r="D9" t="s">
        <v>21</v>
      </c>
      <c r="E9" t="s">
        <v>51</v>
      </c>
      <c r="F9" t="s">
        <v>52</v>
      </c>
      <c r="G9" t="s">
        <v>75</v>
      </c>
      <c r="H9" t="s">
        <v>76</v>
      </c>
      <c r="I9" t="s">
        <v>77</v>
      </c>
      <c r="J9" t="s">
        <v>27</v>
      </c>
      <c r="K9" t="s">
        <v>78</v>
      </c>
      <c r="L9" t="s">
        <v>29</v>
      </c>
      <c r="P9" t="s">
        <v>79</v>
      </c>
    </row>
    <row r="10" spans="1:16">
      <c r="A10" t="s">
        <v>80</v>
      </c>
      <c r="B10" t="s">
        <v>81</v>
      </c>
      <c r="C10" s="1" t="s">
        <v>82</v>
      </c>
      <c r="D10" t="s">
        <v>21</v>
      </c>
      <c r="E10" t="s">
        <v>51</v>
      </c>
      <c r="F10" t="s">
        <v>33</v>
      </c>
      <c r="G10" t="s">
        <v>83</v>
      </c>
      <c r="H10" t="s">
        <v>84</v>
      </c>
      <c r="I10" t="s">
        <v>36</v>
      </c>
      <c r="J10" t="s">
        <v>27</v>
      </c>
      <c r="K10" t="s">
        <v>85</v>
      </c>
      <c r="L10" t="s">
        <v>29</v>
      </c>
      <c r="P10" t="s">
        <v>86</v>
      </c>
    </row>
    <row r="11" spans="1:16">
      <c r="A11" t="s">
        <v>87</v>
      </c>
      <c r="B11" t="s">
        <v>81</v>
      </c>
      <c r="C11" s="1" t="s">
        <v>82</v>
      </c>
      <c r="D11" t="s">
        <v>21</v>
      </c>
      <c r="E11" t="s">
        <v>51</v>
      </c>
      <c r="F11" t="s">
        <v>33</v>
      </c>
      <c r="G11" t="s">
        <v>88</v>
      </c>
      <c r="H11" t="s">
        <v>89</v>
      </c>
      <c r="I11" t="s">
        <v>90</v>
      </c>
      <c r="J11" t="s">
        <v>27</v>
      </c>
      <c r="K11" t="s">
        <v>85</v>
      </c>
      <c r="L11" t="s">
        <v>29</v>
      </c>
      <c r="P11" t="s">
        <v>86</v>
      </c>
    </row>
    <row r="12" spans="1:16">
      <c r="A12" t="s">
        <v>87</v>
      </c>
      <c r="B12" t="s">
        <v>81</v>
      </c>
      <c r="C12" s="1" t="s">
        <v>82</v>
      </c>
      <c r="D12" t="s">
        <v>21</v>
      </c>
      <c r="E12" t="s">
        <v>51</v>
      </c>
      <c r="F12" t="s">
        <v>33</v>
      </c>
      <c r="G12" t="s">
        <v>91</v>
      </c>
      <c r="H12" t="s">
        <v>92</v>
      </c>
      <c r="I12" t="s">
        <v>90</v>
      </c>
      <c r="J12" t="s">
        <v>27</v>
      </c>
      <c r="K12" t="s">
        <v>85</v>
      </c>
      <c r="L12" t="s">
        <v>29</v>
      </c>
      <c r="P12" t="s">
        <v>86</v>
      </c>
    </row>
    <row r="13" spans="1:16">
      <c r="A13" t="s">
        <v>93</v>
      </c>
      <c r="B13" t="s">
        <v>94</v>
      </c>
      <c r="C13" s="1" t="s">
        <v>95</v>
      </c>
      <c r="D13" t="s">
        <v>50</v>
      </c>
      <c r="E13" t="s">
        <v>51</v>
      </c>
      <c r="F13" t="s">
        <v>33</v>
      </c>
      <c r="G13" t="s">
        <v>96</v>
      </c>
      <c r="H13" t="s">
        <v>97</v>
      </c>
      <c r="I13" t="s">
        <v>67</v>
      </c>
      <c r="J13" t="s">
        <v>27</v>
      </c>
      <c r="K13" t="s">
        <v>98</v>
      </c>
      <c r="L13" t="s">
        <v>29</v>
      </c>
      <c r="P13" t="s">
        <v>99</v>
      </c>
    </row>
    <row r="14" spans="1:16">
      <c r="A14" t="s">
        <v>100</v>
      </c>
      <c r="B14" t="s">
        <v>94</v>
      </c>
      <c r="C14" s="1" t="s">
        <v>95</v>
      </c>
      <c r="D14" t="s">
        <v>21</v>
      </c>
      <c r="E14" t="s">
        <v>51</v>
      </c>
      <c r="F14" t="s">
        <v>33</v>
      </c>
      <c r="G14" t="s">
        <v>101</v>
      </c>
      <c r="H14" t="s">
        <v>102</v>
      </c>
      <c r="I14" t="s">
        <v>103</v>
      </c>
      <c r="J14" t="s">
        <v>27</v>
      </c>
      <c r="K14" t="s">
        <v>98</v>
      </c>
      <c r="L14" t="s">
        <v>29</v>
      </c>
      <c r="P14" t="s">
        <v>99</v>
      </c>
    </row>
    <row r="15" spans="1:16">
      <c r="A15" t="s">
        <v>104</v>
      </c>
      <c r="B15" t="s">
        <v>94</v>
      </c>
      <c r="C15" s="1" t="s">
        <v>95</v>
      </c>
      <c r="D15" t="s">
        <v>50</v>
      </c>
      <c r="E15" t="s">
        <v>51</v>
      </c>
      <c r="F15" t="s">
        <v>52</v>
      </c>
      <c r="G15" t="s">
        <v>105</v>
      </c>
      <c r="H15" t="s">
        <v>106</v>
      </c>
      <c r="I15" t="s">
        <v>107</v>
      </c>
      <c r="J15" t="s">
        <v>27</v>
      </c>
      <c r="K15" t="s">
        <v>98</v>
      </c>
      <c r="L15" t="s">
        <v>29</v>
      </c>
      <c r="P15" t="s">
        <v>108</v>
      </c>
    </row>
    <row r="16" spans="1:16">
      <c r="A16" t="s">
        <v>109</v>
      </c>
      <c r="B16" t="s">
        <v>94</v>
      </c>
      <c r="C16" s="1" t="s">
        <v>95</v>
      </c>
      <c r="D16" t="s">
        <v>50</v>
      </c>
      <c r="E16" t="s">
        <v>51</v>
      </c>
      <c r="F16" t="s">
        <v>33</v>
      </c>
      <c r="G16" t="s">
        <v>110</v>
      </c>
      <c r="H16" t="s">
        <v>111</v>
      </c>
      <c r="I16" t="s">
        <v>112</v>
      </c>
      <c r="J16" t="s">
        <v>27</v>
      </c>
      <c r="K16" t="s">
        <v>98</v>
      </c>
      <c r="L16" t="s">
        <v>29</v>
      </c>
      <c r="P16" t="s">
        <v>99</v>
      </c>
    </row>
    <row r="17" spans="1:16">
      <c r="A17" t="s">
        <v>113</v>
      </c>
      <c r="B17" t="s">
        <v>114</v>
      </c>
      <c r="C17" s="1" t="s">
        <v>115</v>
      </c>
      <c r="D17" t="s">
        <v>21</v>
      </c>
      <c r="E17" t="s">
        <v>51</v>
      </c>
      <c r="F17" t="s">
        <v>52</v>
      </c>
      <c r="G17" t="s">
        <v>116</v>
      </c>
      <c r="H17" t="s">
        <v>117</v>
      </c>
      <c r="I17" t="s">
        <v>90</v>
      </c>
      <c r="J17" t="s">
        <v>27</v>
      </c>
      <c r="K17" t="s">
        <v>118</v>
      </c>
      <c r="L17" t="s">
        <v>29</v>
      </c>
      <c r="P17" t="s">
        <v>119</v>
      </c>
    </row>
    <row r="18" spans="1:16">
      <c r="A18" t="s">
        <v>120</v>
      </c>
      <c r="B18" t="s">
        <v>121</v>
      </c>
      <c r="C18" s="1" t="s">
        <v>122</v>
      </c>
      <c r="D18" t="s">
        <v>21</v>
      </c>
      <c r="E18" t="s">
        <v>51</v>
      </c>
      <c r="F18" t="s">
        <v>52</v>
      </c>
      <c r="G18" t="s">
        <v>123</v>
      </c>
      <c r="H18" t="s">
        <v>124</v>
      </c>
      <c r="I18" t="s">
        <v>125</v>
      </c>
      <c r="J18" t="s">
        <v>27</v>
      </c>
      <c r="K18" t="s">
        <v>126</v>
      </c>
      <c r="L18" t="s">
        <v>29</v>
      </c>
      <c r="P18" t="s">
        <v>127</v>
      </c>
    </row>
    <row r="19" spans="1:16">
      <c r="A19" t="s">
        <v>128</v>
      </c>
      <c r="B19" t="s">
        <v>121</v>
      </c>
      <c r="C19" s="1" t="s">
        <v>122</v>
      </c>
      <c r="D19" t="s">
        <v>50</v>
      </c>
      <c r="E19" t="s">
        <v>51</v>
      </c>
      <c r="F19" t="s">
        <v>33</v>
      </c>
      <c r="G19" t="s">
        <v>129</v>
      </c>
      <c r="H19" t="s">
        <v>92</v>
      </c>
      <c r="I19" t="s">
        <v>36</v>
      </c>
      <c r="J19" t="s">
        <v>27</v>
      </c>
      <c r="K19" t="s">
        <v>130</v>
      </c>
      <c r="L19" t="s">
        <v>29</v>
      </c>
      <c r="P19" t="s">
        <v>131</v>
      </c>
    </row>
    <row r="20" spans="1:16">
      <c r="A20" t="s">
        <v>132</v>
      </c>
      <c r="B20" t="s">
        <v>121</v>
      </c>
      <c r="C20" s="1" t="s">
        <v>122</v>
      </c>
      <c r="D20" t="s">
        <v>21</v>
      </c>
      <c r="E20" t="s">
        <v>51</v>
      </c>
      <c r="F20" t="s">
        <v>33</v>
      </c>
      <c r="G20" t="s">
        <v>133</v>
      </c>
      <c r="H20" t="s">
        <v>134</v>
      </c>
      <c r="I20" t="s">
        <v>135</v>
      </c>
      <c r="J20" t="s">
        <v>27</v>
      </c>
      <c r="K20" t="s">
        <v>126</v>
      </c>
      <c r="L20" t="s">
        <v>29</v>
      </c>
      <c r="P20" t="s">
        <v>131</v>
      </c>
    </row>
    <row r="21" spans="1:16">
      <c r="A21" t="s">
        <v>136</v>
      </c>
      <c r="B21" t="s">
        <v>121</v>
      </c>
      <c r="C21" s="1" t="s">
        <v>122</v>
      </c>
      <c r="D21" t="s">
        <v>50</v>
      </c>
      <c r="E21" t="s">
        <v>51</v>
      </c>
      <c r="F21" t="s">
        <v>33</v>
      </c>
      <c r="G21" t="s">
        <v>42</v>
      </c>
      <c r="H21" t="s">
        <v>137</v>
      </c>
      <c r="I21" t="s">
        <v>135</v>
      </c>
      <c r="J21" t="s">
        <v>27</v>
      </c>
      <c r="K21" t="s">
        <v>126</v>
      </c>
      <c r="L21" t="s">
        <v>29</v>
      </c>
      <c r="P21" t="s">
        <v>131</v>
      </c>
    </row>
    <row r="22" spans="1:16">
      <c r="A22" t="s">
        <v>138</v>
      </c>
      <c r="B22" t="s">
        <v>139</v>
      </c>
      <c r="C22" s="1" t="s">
        <v>140</v>
      </c>
      <c r="D22" t="s">
        <v>21</v>
      </c>
      <c r="E22" t="s">
        <v>51</v>
      </c>
      <c r="F22" t="s">
        <v>141</v>
      </c>
      <c r="G22" t="s">
        <v>142</v>
      </c>
      <c r="H22" t="s">
        <v>143</v>
      </c>
      <c r="I22" t="s">
        <v>55</v>
      </c>
      <c r="J22" t="s">
        <v>27</v>
      </c>
      <c r="K22" t="s">
        <v>144</v>
      </c>
      <c r="L22" t="s">
        <v>29</v>
      </c>
      <c r="P22" t="s">
        <v>145</v>
      </c>
    </row>
    <row r="23" spans="1:16">
      <c r="A23" t="s">
        <v>146</v>
      </c>
      <c r="B23" t="s">
        <v>139</v>
      </c>
      <c r="C23" s="1" t="s">
        <v>140</v>
      </c>
      <c r="D23" t="s">
        <v>21</v>
      </c>
      <c r="E23" t="s">
        <v>51</v>
      </c>
      <c r="F23" t="s">
        <v>33</v>
      </c>
      <c r="G23" t="s">
        <v>34</v>
      </c>
      <c r="H23" t="s">
        <v>147</v>
      </c>
      <c r="I23" t="s">
        <v>148</v>
      </c>
      <c r="J23" t="s">
        <v>27</v>
      </c>
      <c r="K23" t="s">
        <v>144</v>
      </c>
      <c r="L23" t="s">
        <v>29</v>
      </c>
      <c r="P23" t="s">
        <v>149</v>
      </c>
    </row>
    <row r="24" spans="1:16">
      <c r="A24" t="s">
        <v>150</v>
      </c>
      <c r="B24" t="s">
        <v>151</v>
      </c>
      <c r="C24" s="1" t="s">
        <v>152</v>
      </c>
      <c r="D24" t="s">
        <v>21</v>
      </c>
      <c r="E24" t="s">
        <v>51</v>
      </c>
      <c r="F24" t="s">
        <v>33</v>
      </c>
      <c r="G24" t="s">
        <v>153</v>
      </c>
      <c r="H24" t="s">
        <v>154</v>
      </c>
      <c r="I24" t="s">
        <v>67</v>
      </c>
      <c r="J24" t="s">
        <v>27</v>
      </c>
      <c r="K24" t="s">
        <v>155</v>
      </c>
      <c r="L24" t="s">
        <v>29</v>
      </c>
      <c r="P24" t="s">
        <v>156</v>
      </c>
    </row>
    <row r="25" spans="1:16">
      <c r="A25" t="s">
        <v>157</v>
      </c>
      <c r="B25" t="s">
        <v>151</v>
      </c>
      <c r="C25" s="1" t="s">
        <v>152</v>
      </c>
      <c r="D25" t="s">
        <v>21</v>
      </c>
      <c r="E25" t="s">
        <v>51</v>
      </c>
      <c r="F25" t="s">
        <v>52</v>
      </c>
      <c r="G25" t="s">
        <v>158</v>
      </c>
      <c r="H25" t="s">
        <v>159</v>
      </c>
      <c r="I25" t="s">
        <v>36</v>
      </c>
      <c r="J25" t="s">
        <v>27</v>
      </c>
      <c r="K25" t="s">
        <v>155</v>
      </c>
      <c r="L25" t="s">
        <v>29</v>
      </c>
      <c r="P25" t="s">
        <v>160</v>
      </c>
    </row>
    <row r="26" spans="1:16">
      <c r="A26" t="s">
        <v>161</v>
      </c>
      <c r="B26" t="s">
        <v>151</v>
      </c>
      <c r="C26" s="1" t="s">
        <v>152</v>
      </c>
      <c r="D26" t="s">
        <v>21</v>
      </c>
      <c r="E26" t="s">
        <v>51</v>
      </c>
      <c r="F26" t="s">
        <v>52</v>
      </c>
      <c r="G26" t="s">
        <v>158</v>
      </c>
      <c r="H26" t="s">
        <v>162</v>
      </c>
      <c r="I26" t="s">
        <v>55</v>
      </c>
      <c r="J26" t="s">
        <v>27</v>
      </c>
      <c r="K26" t="s">
        <v>155</v>
      </c>
      <c r="L26" t="s">
        <v>29</v>
      </c>
      <c r="P26" t="s">
        <v>160</v>
      </c>
    </row>
    <row r="27" spans="1:16">
      <c r="A27" t="s">
        <v>163</v>
      </c>
      <c r="B27" t="s">
        <v>151</v>
      </c>
      <c r="C27" s="1" t="s">
        <v>152</v>
      </c>
      <c r="D27" t="s">
        <v>21</v>
      </c>
      <c r="E27" t="s">
        <v>51</v>
      </c>
      <c r="F27" t="s">
        <v>52</v>
      </c>
      <c r="G27" t="s">
        <v>158</v>
      </c>
      <c r="H27" t="s">
        <v>154</v>
      </c>
      <c r="I27" t="s">
        <v>135</v>
      </c>
      <c r="J27" t="s">
        <v>27</v>
      </c>
      <c r="K27" t="s">
        <v>155</v>
      </c>
      <c r="L27" t="s">
        <v>29</v>
      </c>
      <c r="P27" t="s">
        <v>160</v>
      </c>
    </row>
    <row r="28" spans="1:16">
      <c r="A28" t="s">
        <v>164</v>
      </c>
      <c r="B28" t="s">
        <v>151</v>
      </c>
      <c r="C28" s="1" t="s">
        <v>152</v>
      </c>
      <c r="D28" t="s">
        <v>21</v>
      </c>
      <c r="E28" t="s">
        <v>51</v>
      </c>
      <c r="F28" t="s">
        <v>52</v>
      </c>
      <c r="G28" t="s">
        <v>158</v>
      </c>
      <c r="H28" t="s">
        <v>165</v>
      </c>
      <c r="I28" t="s">
        <v>148</v>
      </c>
      <c r="J28" t="s">
        <v>27</v>
      </c>
      <c r="K28" t="s">
        <v>155</v>
      </c>
      <c r="L28" t="s">
        <v>29</v>
      </c>
      <c r="P28" t="s">
        <v>160</v>
      </c>
    </row>
    <row r="29" spans="1:16">
      <c r="A29" t="s">
        <v>166</v>
      </c>
      <c r="B29" t="s">
        <v>151</v>
      </c>
      <c r="C29" s="1" t="s">
        <v>152</v>
      </c>
      <c r="D29" t="s">
        <v>50</v>
      </c>
      <c r="E29" t="s">
        <v>51</v>
      </c>
      <c r="F29" t="s">
        <v>33</v>
      </c>
      <c r="G29" t="s">
        <v>167</v>
      </c>
      <c r="H29" t="s">
        <v>165</v>
      </c>
      <c r="I29" t="s">
        <v>67</v>
      </c>
      <c r="J29" t="s">
        <v>27</v>
      </c>
      <c r="K29" t="s">
        <v>155</v>
      </c>
      <c r="L29" t="s">
        <v>29</v>
      </c>
      <c r="P29" t="s">
        <v>156</v>
      </c>
    </row>
    <row r="30" spans="1:16">
      <c r="A30" t="s">
        <v>168</v>
      </c>
      <c r="B30" t="s">
        <v>151</v>
      </c>
      <c r="C30" s="1" t="s">
        <v>152</v>
      </c>
      <c r="D30" t="s">
        <v>21</v>
      </c>
      <c r="E30" t="s">
        <v>51</v>
      </c>
      <c r="F30" t="s">
        <v>52</v>
      </c>
      <c r="G30" t="s">
        <v>123</v>
      </c>
      <c r="H30" t="s">
        <v>169</v>
      </c>
      <c r="I30" t="s">
        <v>148</v>
      </c>
      <c r="J30" t="s">
        <v>27</v>
      </c>
      <c r="K30" t="s">
        <v>155</v>
      </c>
      <c r="L30" t="s">
        <v>29</v>
      </c>
      <c r="P30" t="s">
        <v>160</v>
      </c>
    </row>
    <row r="31" spans="1:16">
      <c r="A31" t="s">
        <v>170</v>
      </c>
      <c r="B31" t="s">
        <v>151</v>
      </c>
      <c r="C31" s="1" t="s">
        <v>152</v>
      </c>
      <c r="D31" t="s">
        <v>21</v>
      </c>
      <c r="E31" t="s">
        <v>51</v>
      </c>
      <c r="F31" t="s">
        <v>52</v>
      </c>
      <c r="G31" t="s">
        <v>123</v>
      </c>
      <c r="H31" t="s">
        <v>171</v>
      </c>
      <c r="I31" t="s">
        <v>55</v>
      </c>
      <c r="J31" t="s">
        <v>27</v>
      </c>
      <c r="K31" t="s">
        <v>155</v>
      </c>
      <c r="L31" t="s">
        <v>29</v>
      </c>
      <c r="P31" t="s">
        <v>160</v>
      </c>
    </row>
    <row r="32" spans="1:16">
      <c r="A32" t="s">
        <v>172</v>
      </c>
      <c r="B32" t="s">
        <v>173</v>
      </c>
      <c r="C32" s="1" t="s">
        <v>174</v>
      </c>
      <c r="D32" t="s">
        <v>21</v>
      </c>
      <c r="E32" t="s">
        <v>51</v>
      </c>
      <c r="F32" t="s">
        <v>33</v>
      </c>
      <c r="G32" t="s">
        <v>175</v>
      </c>
      <c r="H32" t="s">
        <v>176</v>
      </c>
      <c r="I32" t="s">
        <v>26</v>
      </c>
      <c r="J32" t="s">
        <v>27</v>
      </c>
      <c r="K32" t="s">
        <v>177</v>
      </c>
      <c r="L32" t="s">
        <v>29</v>
      </c>
      <c r="P32" t="s">
        <v>178</v>
      </c>
    </row>
    <row r="33" spans="1:16">
      <c r="A33" t="s">
        <v>179</v>
      </c>
      <c r="B33" t="s">
        <v>173</v>
      </c>
      <c r="C33" s="1" t="s">
        <v>174</v>
      </c>
      <c r="D33" t="s">
        <v>21</v>
      </c>
      <c r="E33" t="s">
        <v>51</v>
      </c>
      <c r="F33" t="s">
        <v>33</v>
      </c>
      <c r="G33" t="s">
        <v>180</v>
      </c>
      <c r="H33" t="s">
        <v>92</v>
      </c>
      <c r="I33" t="s">
        <v>181</v>
      </c>
      <c r="J33" t="s">
        <v>27</v>
      </c>
      <c r="K33" t="s">
        <v>177</v>
      </c>
      <c r="L33" t="s">
        <v>29</v>
      </c>
      <c r="P33" t="s">
        <v>178</v>
      </c>
    </row>
    <row r="34" spans="1:16">
      <c r="A34" t="s">
        <v>182</v>
      </c>
      <c r="B34" t="s">
        <v>173</v>
      </c>
      <c r="C34" s="1" t="s">
        <v>174</v>
      </c>
      <c r="D34" t="s">
        <v>21</v>
      </c>
      <c r="E34" t="s">
        <v>51</v>
      </c>
      <c r="F34" t="s">
        <v>33</v>
      </c>
      <c r="G34" t="s">
        <v>183</v>
      </c>
      <c r="H34" t="s">
        <v>102</v>
      </c>
      <c r="I34" t="s">
        <v>90</v>
      </c>
      <c r="J34" t="s">
        <v>27</v>
      </c>
      <c r="K34" t="s">
        <v>177</v>
      </c>
      <c r="L34" t="s">
        <v>29</v>
      </c>
      <c r="P34" t="s">
        <v>178</v>
      </c>
    </row>
    <row r="35" spans="1:16">
      <c r="A35" t="s">
        <v>184</v>
      </c>
      <c r="B35" t="s">
        <v>173</v>
      </c>
      <c r="C35" s="1" t="s">
        <v>174</v>
      </c>
      <c r="D35" t="s">
        <v>21</v>
      </c>
      <c r="E35" t="s">
        <v>51</v>
      </c>
      <c r="F35" t="s">
        <v>33</v>
      </c>
      <c r="G35" t="s">
        <v>185</v>
      </c>
      <c r="H35" t="s">
        <v>186</v>
      </c>
      <c r="I35" t="s">
        <v>55</v>
      </c>
      <c r="J35" t="s">
        <v>27</v>
      </c>
      <c r="K35" t="s">
        <v>177</v>
      </c>
      <c r="L35" t="s">
        <v>29</v>
      </c>
      <c r="P35" t="s">
        <v>178</v>
      </c>
    </row>
    <row r="36" spans="1:16">
      <c r="A36" t="s">
        <v>187</v>
      </c>
      <c r="B36" t="s">
        <v>188</v>
      </c>
      <c r="C36" s="1" t="s">
        <v>189</v>
      </c>
      <c r="D36" t="s">
        <v>21</v>
      </c>
      <c r="E36" t="s">
        <v>51</v>
      </c>
      <c r="F36" t="s">
        <v>33</v>
      </c>
      <c r="G36" t="s">
        <v>190</v>
      </c>
      <c r="H36" t="s">
        <v>191</v>
      </c>
      <c r="I36" t="s">
        <v>36</v>
      </c>
      <c r="J36" t="s">
        <v>27</v>
      </c>
      <c r="K36" t="s">
        <v>192</v>
      </c>
      <c r="L36" t="s">
        <v>29</v>
      </c>
      <c r="P36" t="s">
        <v>193</v>
      </c>
    </row>
    <row r="37" spans="1:16">
      <c r="A37" t="s">
        <v>194</v>
      </c>
      <c r="B37" t="s">
        <v>188</v>
      </c>
      <c r="C37" s="1" t="s">
        <v>189</v>
      </c>
      <c r="D37" t="s">
        <v>21</v>
      </c>
      <c r="E37" t="s">
        <v>51</v>
      </c>
      <c r="F37" t="s">
        <v>52</v>
      </c>
      <c r="G37" t="s">
        <v>195</v>
      </c>
      <c r="H37" t="s">
        <v>191</v>
      </c>
      <c r="I37" t="s">
        <v>36</v>
      </c>
      <c r="J37" t="s">
        <v>27</v>
      </c>
      <c r="K37" t="s">
        <v>192</v>
      </c>
      <c r="L37" t="s">
        <v>29</v>
      </c>
      <c r="P37" t="s">
        <v>196</v>
      </c>
    </row>
    <row r="38" spans="1:16">
      <c r="A38" t="s">
        <v>197</v>
      </c>
      <c r="B38" t="s">
        <v>188</v>
      </c>
      <c r="C38" s="1" t="s">
        <v>189</v>
      </c>
      <c r="D38" t="s">
        <v>21</v>
      </c>
      <c r="E38" t="s">
        <v>51</v>
      </c>
      <c r="F38" t="s">
        <v>33</v>
      </c>
      <c r="G38" t="s">
        <v>198</v>
      </c>
      <c r="H38" t="s">
        <v>191</v>
      </c>
      <c r="I38" t="s">
        <v>90</v>
      </c>
      <c r="J38" t="s">
        <v>27</v>
      </c>
      <c r="K38" t="s">
        <v>192</v>
      </c>
      <c r="L38" t="s">
        <v>29</v>
      </c>
      <c r="P38" t="s">
        <v>193</v>
      </c>
    </row>
    <row r="39" spans="1:16">
      <c r="A39" t="s">
        <v>199</v>
      </c>
      <c r="B39" t="s">
        <v>200</v>
      </c>
      <c r="C39" s="1" t="s">
        <v>201</v>
      </c>
      <c r="D39" t="s">
        <v>21</v>
      </c>
      <c r="E39" t="s">
        <v>51</v>
      </c>
      <c r="F39" t="s">
        <v>33</v>
      </c>
      <c r="G39" t="s">
        <v>202</v>
      </c>
      <c r="H39" t="s">
        <v>203</v>
      </c>
      <c r="I39" t="s">
        <v>63</v>
      </c>
      <c r="J39" t="s">
        <v>27</v>
      </c>
      <c r="K39" t="s">
        <v>204</v>
      </c>
      <c r="L39" t="s">
        <v>29</v>
      </c>
      <c r="P39" t="s">
        <v>205</v>
      </c>
    </row>
    <row r="40" spans="1:16">
      <c r="A40" t="s">
        <v>206</v>
      </c>
      <c r="B40" t="s">
        <v>200</v>
      </c>
      <c r="C40" s="1" t="s">
        <v>201</v>
      </c>
      <c r="D40" t="s">
        <v>21</v>
      </c>
      <c r="E40" t="s">
        <v>51</v>
      </c>
      <c r="F40" t="s">
        <v>33</v>
      </c>
      <c r="G40" t="s">
        <v>207</v>
      </c>
      <c r="H40" t="s">
        <v>208</v>
      </c>
      <c r="I40" t="s">
        <v>55</v>
      </c>
      <c r="J40" t="s">
        <v>27</v>
      </c>
      <c r="K40" t="s">
        <v>204</v>
      </c>
      <c r="L40" t="s">
        <v>29</v>
      </c>
      <c r="P40" t="s">
        <v>205</v>
      </c>
    </row>
    <row r="41" spans="1:16">
      <c r="A41" t="s">
        <v>209</v>
      </c>
      <c r="B41" t="s">
        <v>200</v>
      </c>
      <c r="C41" s="1" t="s">
        <v>201</v>
      </c>
      <c r="D41" t="s">
        <v>21</v>
      </c>
      <c r="E41" t="s">
        <v>51</v>
      </c>
      <c r="F41" t="s">
        <v>33</v>
      </c>
      <c r="G41" t="s">
        <v>210</v>
      </c>
      <c r="H41" t="s">
        <v>211</v>
      </c>
      <c r="I41" t="s">
        <v>212</v>
      </c>
      <c r="J41" t="s">
        <v>27</v>
      </c>
      <c r="K41" t="s">
        <v>204</v>
      </c>
      <c r="L41" t="s">
        <v>29</v>
      </c>
      <c r="P41" t="s">
        <v>205</v>
      </c>
    </row>
    <row r="42" spans="1:16">
      <c r="A42" t="s">
        <v>213</v>
      </c>
      <c r="B42" t="s">
        <v>214</v>
      </c>
      <c r="C42" s="1" t="s">
        <v>215</v>
      </c>
      <c r="D42" t="s">
        <v>50</v>
      </c>
      <c r="E42" t="s">
        <v>51</v>
      </c>
      <c r="F42" t="s">
        <v>52</v>
      </c>
      <c r="G42" t="s">
        <v>216</v>
      </c>
      <c r="H42" t="s">
        <v>217</v>
      </c>
      <c r="I42" t="s">
        <v>218</v>
      </c>
      <c r="J42" t="s">
        <v>27</v>
      </c>
      <c r="K42" t="s">
        <v>219</v>
      </c>
      <c r="L42" t="s">
        <v>29</v>
      </c>
      <c r="P42" t="s">
        <v>220</v>
      </c>
    </row>
    <row r="43" spans="1:16">
      <c r="A43" t="s">
        <v>221</v>
      </c>
      <c r="B43" t="s">
        <v>222</v>
      </c>
      <c r="C43" s="1" t="s">
        <v>223</v>
      </c>
      <c r="D43" t="s">
        <v>50</v>
      </c>
      <c r="E43" t="s">
        <v>51</v>
      </c>
      <c r="F43" t="s">
        <v>33</v>
      </c>
      <c r="G43" t="s">
        <v>96</v>
      </c>
      <c r="H43" t="s">
        <v>224</v>
      </c>
      <c r="I43" t="s">
        <v>26</v>
      </c>
      <c r="J43" t="s">
        <v>27</v>
      </c>
      <c r="K43" t="s">
        <v>225</v>
      </c>
      <c r="L43" t="s">
        <v>29</v>
      </c>
      <c r="P43" t="s">
        <v>226</v>
      </c>
    </row>
    <row r="44" spans="1:16">
      <c r="A44" t="s">
        <v>227</v>
      </c>
      <c r="B44" t="s">
        <v>228</v>
      </c>
      <c r="C44" s="1" t="s">
        <v>229</v>
      </c>
      <c r="D44" t="s">
        <v>50</v>
      </c>
      <c r="E44" t="s">
        <v>51</v>
      </c>
      <c r="F44" t="s">
        <v>52</v>
      </c>
      <c r="G44" t="s">
        <v>42</v>
      </c>
      <c r="H44" t="s">
        <v>230</v>
      </c>
      <c r="I44" t="s">
        <v>90</v>
      </c>
      <c r="J44" t="s">
        <v>27</v>
      </c>
      <c r="K44" t="s">
        <v>231</v>
      </c>
      <c r="L44" t="s">
        <v>29</v>
      </c>
      <c r="P44" t="s">
        <v>232</v>
      </c>
    </row>
    <row r="45" spans="1:16">
      <c r="A45" t="s">
        <v>233</v>
      </c>
      <c r="B45" t="s">
        <v>234</v>
      </c>
      <c r="C45" s="1" t="s">
        <v>235</v>
      </c>
      <c r="D45" t="s">
        <v>21</v>
      </c>
      <c r="E45" t="s">
        <v>51</v>
      </c>
      <c r="F45" t="s">
        <v>33</v>
      </c>
      <c r="G45" t="s">
        <v>42</v>
      </c>
      <c r="H45" t="s">
        <v>236</v>
      </c>
      <c r="I45" t="s">
        <v>67</v>
      </c>
      <c r="J45" t="s">
        <v>27</v>
      </c>
      <c r="K45" t="s">
        <v>237</v>
      </c>
      <c r="L45" t="s">
        <v>29</v>
      </c>
      <c r="P45" t="s">
        <v>238</v>
      </c>
    </row>
    <row r="46" spans="1:16">
      <c r="A46" t="s">
        <v>239</v>
      </c>
      <c r="B46" t="s">
        <v>240</v>
      </c>
      <c r="C46" s="1" t="s">
        <v>241</v>
      </c>
      <c r="D46" t="s">
        <v>21</v>
      </c>
      <c r="E46" t="s">
        <v>51</v>
      </c>
      <c r="F46" t="s">
        <v>33</v>
      </c>
      <c r="G46" t="s">
        <v>42</v>
      </c>
      <c r="H46" t="s">
        <v>236</v>
      </c>
      <c r="I46" t="s">
        <v>135</v>
      </c>
      <c r="J46" t="s">
        <v>27</v>
      </c>
      <c r="K46" t="s">
        <v>242</v>
      </c>
      <c r="L46" t="s">
        <v>29</v>
      </c>
      <c r="P46" t="s">
        <v>243</v>
      </c>
    </row>
    <row r="47" spans="1:16">
      <c r="A47" t="s">
        <v>244</v>
      </c>
      <c r="B47" t="s">
        <v>245</v>
      </c>
      <c r="C47" s="1" t="s">
        <v>246</v>
      </c>
      <c r="D47" t="s">
        <v>50</v>
      </c>
      <c r="E47" t="s">
        <v>51</v>
      </c>
      <c r="F47" t="s">
        <v>52</v>
      </c>
      <c r="G47" t="s">
        <v>153</v>
      </c>
      <c r="H47" t="s">
        <v>92</v>
      </c>
      <c r="I47" t="s">
        <v>247</v>
      </c>
      <c r="J47" t="s">
        <v>27</v>
      </c>
      <c r="K47" t="s">
        <v>248</v>
      </c>
      <c r="L47" t="s">
        <v>29</v>
      </c>
      <c r="P47" t="s">
        <v>249</v>
      </c>
    </row>
    <row r="48" spans="1:16">
      <c r="A48" t="s">
        <v>250</v>
      </c>
      <c r="B48" t="s">
        <v>251</v>
      </c>
      <c r="C48" s="1" t="s">
        <v>252</v>
      </c>
      <c r="D48" t="s">
        <v>50</v>
      </c>
      <c r="E48" t="s">
        <v>51</v>
      </c>
      <c r="F48" t="s">
        <v>52</v>
      </c>
      <c r="G48" t="s">
        <v>253</v>
      </c>
      <c r="H48" t="s">
        <v>254</v>
      </c>
      <c r="I48" t="s">
        <v>135</v>
      </c>
      <c r="J48" t="s">
        <v>27</v>
      </c>
      <c r="K48" t="s">
        <v>255</v>
      </c>
      <c r="L48" t="s">
        <v>29</v>
      </c>
      <c r="P48" t="s">
        <v>256</v>
      </c>
    </row>
    <row r="49" spans="1:16">
      <c r="A49" t="s">
        <v>257</v>
      </c>
      <c r="B49" t="s">
        <v>251</v>
      </c>
      <c r="C49" s="1" t="s">
        <v>252</v>
      </c>
      <c r="D49" t="s">
        <v>50</v>
      </c>
      <c r="E49" t="s">
        <v>51</v>
      </c>
      <c r="F49" t="s">
        <v>52</v>
      </c>
      <c r="G49" t="s">
        <v>258</v>
      </c>
      <c r="H49" t="s">
        <v>259</v>
      </c>
      <c r="I49" t="s">
        <v>26</v>
      </c>
      <c r="J49" t="s">
        <v>27</v>
      </c>
      <c r="K49" t="s">
        <v>255</v>
      </c>
      <c r="L49" t="s">
        <v>29</v>
      </c>
      <c r="P49" t="s">
        <v>256</v>
      </c>
    </row>
    <row r="50" spans="1:16">
      <c r="A50" t="s">
        <v>260</v>
      </c>
      <c r="B50" t="s">
        <v>251</v>
      </c>
      <c r="C50" s="1" t="s">
        <v>252</v>
      </c>
      <c r="D50" t="s">
        <v>50</v>
      </c>
      <c r="E50" t="s">
        <v>51</v>
      </c>
      <c r="F50" t="s">
        <v>33</v>
      </c>
      <c r="G50" t="s">
        <v>190</v>
      </c>
      <c r="H50" t="s">
        <v>261</v>
      </c>
      <c r="I50" t="s">
        <v>262</v>
      </c>
      <c r="J50" t="s">
        <v>27</v>
      </c>
      <c r="K50" t="s">
        <v>255</v>
      </c>
      <c r="L50" t="s">
        <v>29</v>
      </c>
      <c r="P50" t="s">
        <v>263</v>
      </c>
    </row>
    <row r="51" spans="1:16">
      <c r="A51" t="s">
        <v>264</v>
      </c>
      <c r="B51" t="s">
        <v>251</v>
      </c>
      <c r="C51" s="1" t="s">
        <v>252</v>
      </c>
      <c r="D51" t="s">
        <v>21</v>
      </c>
      <c r="E51" t="s">
        <v>51</v>
      </c>
      <c r="F51" t="s">
        <v>52</v>
      </c>
      <c r="G51" t="s">
        <v>265</v>
      </c>
      <c r="H51" t="s">
        <v>134</v>
      </c>
      <c r="I51" t="s">
        <v>63</v>
      </c>
      <c r="J51" t="s">
        <v>27</v>
      </c>
      <c r="K51" t="s">
        <v>255</v>
      </c>
      <c r="L51" t="s">
        <v>29</v>
      </c>
      <c r="P51" t="s">
        <v>256</v>
      </c>
    </row>
    <row r="52" spans="1:16">
      <c r="A52" t="s">
        <v>266</v>
      </c>
      <c r="B52" t="s">
        <v>251</v>
      </c>
      <c r="C52" s="1" t="s">
        <v>252</v>
      </c>
      <c r="D52" t="s">
        <v>21</v>
      </c>
      <c r="E52" t="s">
        <v>51</v>
      </c>
      <c r="F52" t="s">
        <v>33</v>
      </c>
      <c r="G52" t="s">
        <v>267</v>
      </c>
      <c r="H52" t="s">
        <v>54</v>
      </c>
      <c r="I52" t="s">
        <v>63</v>
      </c>
      <c r="J52" t="s">
        <v>27</v>
      </c>
      <c r="K52" t="s">
        <v>255</v>
      </c>
      <c r="L52" t="s">
        <v>29</v>
      </c>
      <c r="P52" t="s">
        <v>263</v>
      </c>
    </row>
    <row r="53" spans="1:16">
      <c r="A53" t="s">
        <v>268</v>
      </c>
      <c r="B53" t="s">
        <v>251</v>
      </c>
      <c r="C53" s="1" t="s">
        <v>252</v>
      </c>
      <c r="D53" t="s">
        <v>21</v>
      </c>
      <c r="E53" t="s">
        <v>51</v>
      </c>
      <c r="F53" t="s">
        <v>52</v>
      </c>
      <c r="G53" t="s">
        <v>269</v>
      </c>
      <c r="H53" t="s">
        <v>270</v>
      </c>
      <c r="I53" t="s">
        <v>36</v>
      </c>
      <c r="J53" t="s">
        <v>27</v>
      </c>
      <c r="K53" t="s">
        <v>255</v>
      </c>
      <c r="L53" t="s">
        <v>29</v>
      </c>
      <c r="P53" t="s">
        <v>256</v>
      </c>
    </row>
    <row r="54" spans="1:16">
      <c r="A54" t="s">
        <v>271</v>
      </c>
      <c r="B54" t="s">
        <v>272</v>
      </c>
      <c r="C54" s="1" t="s">
        <v>273</v>
      </c>
      <c r="D54" t="s">
        <v>21</v>
      </c>
      <c r="E54" t="s">
        <v>51</v>
      </c>
      <c r="F54" t="s">
        <v>33</v>
      </c>
      <c r="G54" t="s">
        <v>274</v>
      </c>
      <c r="H54" t="s">
        <v>275</v>
      </c>
      <c r="I54" t="s">
        <v>276</v>
      </c>
      <c r="J54" t="s">
        <v>27</v>
      </c>
      <c r="K54" t="s">
        <v>277</v>
      </c>
      <c r="L54" t="s">
        <v>29</v>
      </c>
      <c r="P54" t="s">
        <v>278</v>
      </c>
    </row>
    <row r="55" spans="1:16">
      <c r="A55" t="s">
        <v>279</v>
      </c>
      <c r="B55" t="s">
        <v>272</v>
      </c>
      <c r="C55" s="1" t="s">
        <v>273</v>
      </c>
      <c r="D55" t="s">
        <v>21</v>
      </c>
      <c r="E55" t="s">
        <v>51</v>
      </c>
      <c r="F55" t="s">
        <v>52</v>
      </c>
      <c r="G55" t="s">
        <v>280</v>
      </c>
      <c r="H55" t="s">
        <v>281</v>
      </c>
      <c r="I55" t="s">
        <v>36</v>
      </c>
      <c r="J55" t="s">
        <v>27</v>
      </c>
      <c r="K55" t="s">
        <v>277</v>
      </c>
      <c r="L55" t="s">
        <v>29</v>
      </c>
      <c r="P55" t="s">
        <v>282</v>
      </c>
    </row>
    <row r="56" spans="1:16">
      <c r="A56" t="s">
        <v>283</v>
      </c>
      <c r="B56" t="s">
        <v>284</v>
      </c>
      <c r="C56" s="1" t="s">
        <v>285</v>
      </c>
      <c r="D56" t="s">
        <v>50</v>
      </c>
      <c r="E56" t="s">
        <v>51</v>
      </c>
      <c r="F56" t="s">
        <v>33</v>
      </c>
      <c r="G56" t="s">
        <v>286</v>
      </c>
      <c r="H56" t="s">
        <v>281</v>
      </c>
      <c r="I56" t="s">
        <v>103</v>
      </c>
      <c r="J56" t="s">
        <v>27</v>
      </c>
      <c r="K56" t="s">
        <v>287</v>
      </c>
      <c r="L56" t="s">
        <v>29</v>
      </c>
      <c r="P56" t="s">
        <v>288</v>
      </c>
    </row>
    <row r="57" spans="1:16">
      <c r="A57" t="s">
        <v>289</v>
      </c>
      <c r="B57" t="s">
        <v>290</v>
      </c>
      <c r="C57" s="1" t="s">
        <v>291</v>
      </c>
      <c r="D57" t="s">
        <v>50</v>
      </c>
      <c r="E57" t="s">
        <v>51</v>
      </c>
      <c r="F57" t="s">
        <v>52</v>
      </c>
      <c r="G57" t="s">
        <v>292</v>
      </c>
      <c r="H57" t="s">
        <v>293</v>
      </c>
      <c r="I57" t="s">
        <v>36</v>
      </c>
      <c r="J57" t="s">
        <v>27</v>
      </c>
      <c r="K57" t="s">
        <v>294</v>
      </c>
      <c r="L57" t="s">
        <v>29</v>
      </c>
      <c r="P57" t="s">
        <v>295</v>
      </c>
    </row>
    <row r="58" spans="1:16">
      <c r="A58" t="s">
        <v>296</v>
      </c>
      <c r="B58" t="s">
        <v>290</v>
      </c>
      <c r="C58" s="1" t="s">
        <v>291</v>
      </c>
      <c r="D58" t="s">
        <v>21</v>
      </c>
      <c r="E58" t="s">
        <v>51</v>
      </c>
      <c r="F58" t="s">
        <v>52</v>
      </c>
      <c r="G58" t="s">
        <v>280</v>
      </c>
      <c r="H58" t="s">
        <v>297</v>
      </c>
      <c r="I58" t="s">
        <v>36</v>
      </c>
      <c r="J58" t="s">
        <v>27</v>
      </c>
      <c r="K58" t="s">
        <v>298</v>
      </c>
      <c r="L58" t="s">
        <v>29</v>
      </c>
      <c r="P58" t="s">
        <v>295</v>
      </c>
    </row>
    <row r="59" spans="1:16">
      <c r="A59" t="s">
        <v>299</v>
      </c>
      <c r="B59" t="s">
        <v>290</v>
      </c>
      <c r="C59" s="1" t="s">
        <v>291</v>
      </c>
      <c r="D59" t="s">
        <v>50</v>
      </c>
      <c r="E59" t="s">
        <v>51</v>
      </c>
      <c r="F59" t="s">
        <v>33</v>
      </c>
      <c r="G59" t="s">
        <v>42</v>
      </c>
      <c r="H59" t="s">
        <v>62</v>
      </c>
      <c r="I59" t="s">
        <v>67</v>
      </c>
      <c r="J59" t="s">
        <v>27</v>
      </c>
      <c r="K59" t="s">
        <v>298</v>
      </c>
      <c r="L59" t="s">
        <v>29</v>
      </c>
      <c r="P59" t="s">
        <v>300</v>
      </c>
    </row>
    <row r="60" spans="1:16">
      <c r="A60" t="s">
        <v>301</v>
      </c>
      <c r="B60" t="s">
        <v>290</v>
      </c>
      <c r="C60" s="1" t="s">
        <v>291</v>
      </c>
      <c r="D60" t="s">
        <v>21</v>
      </c>
      <c r="E60" t="s">
        <v>51</v>
      </c>
      <c r="F60" t="s">
        <v>52</v>
      </c>
      <c r="G60" t="s">
        <v>302</v>
      </c>
      <c r="H60" t="s">
        <v>303</v>
      </c>
      <c r="I60" t="s">
        <v>67</v>
      </c>
      <c r="J60" t="s">
        <v>27</v>
      </c>
      <c r="K60" t="s">
        <v>298</v>
      </c>
      <c r="L60" t="s">
        <v>29</v>
      </c>
      <c r="P60" t="s">
        <v>295</v>
      </c>
    </row>
    <row r="61" spans="1:16">
      <c r="A61" t="s">
        <v>304</v>
      </c>
      <c r="B61" t="s">
        <v>305</v>
      </c>
      <c r="C61" s="1" t="s">
        <v>306</v>
      </c>
      <c r="D61" t="s">
        <v>21</v>
      </c>
      <c r="E61" t="s">
        <v>51</v>
      </c>
      <c r="F61" t="s">
        <v>33</v>
      </c>
      <c r="G61" t="s">
        <v>307</v>
      </c>
      <c r="H61" t="s">
        <v>308</v>
      </c>
      <c r="I61" t="s">
        <v>26</v>
      </c>
      <c r="J61" t="s">
        <v>27</v>
      </c>
      <c r="K61" t="s">
        <v>309</v>
      </c>
      <c r="L61" t="s">
        <v>29</v>
      </c>
      <c r="P61" t="s">
        <v>310</v>
      </c>
    </row>
    <row r="62" spans="1:16">
      <c r="A62" t="s">
        <v>311</v>
      </c>
      <c r="B62" t="s">
        <v>305</v>
      </c>
      <c r="C62" s="1" t="s">
        <v>306</v>
      </c>
      <c r="D62" t="s">
        <v>21</v>
      </c>
      <c r="E62" t="s">
        <v>51</v>
      </c>
      <c r="F62" t="s">
        <v>33</v>
      </c>
      <c r="G62" t="s">
        <v>312</v>
      </c>
      <c r="H62" t="s">
        <v>313</v>
      </c>
      <c r="I62" t="s">
        <v>26</v>
      </c>
      <c r="J62" t="s">
        <v>27</v>
      </c>
      <c r="K62" t="s">
        <v>309</v>
      </c>
      <c r="L62" t="s">
        <v>29</v>
      </c>
      <c r="P62" t="s">
        <v>310</v>
      </c>
    </row>
    <row r="63" spans="1:16">
      <c r="A63" t="s">
        <v>314</v>
      </c>
      <c r="B63" t="s">
        <v>305</v>
      </c>
      <c r="C63" s="1" t="s">
        <v>306</v>
      </c>
      <c r="D63" t="s">
        <v>21</v>
      </c>
      <c r="E63" t="s">
        <v>51</v>
      </c>
      <c r="F63" t="s">
        <v>33</v>
      </c>
      <c r="G63" t="s">
        <v>315</v>
      </c>
      <c r="H63" t="s">
        <v>316</v>
      </c>
      <c r="I63" t="s">
        <v>26</v>
      </c>
      <c r="J63" t="s">
        <v>27</v>
      </c>
      <c r="K63" t="s">
        <v>309</v>
      </c>
      <c r="L63" t="s">
        <v>29</v>
      </c>
      <c r="P63" t="s">
        <v>310</v>
      </c>
    </row>
    <row r="64" spans="1:16">
      <c r="A64" t="s">
        <v>317</v>
      </c>
      <c r="B64" t="s">
        <v>305</v>
      </c>
      <c r="C64" s="1" t="s">
        <v>306</v>
      </c>
      <c r="D64" t="s">
        <v>21</v>
      </c>
      <c r="E64" t="s">
        <v>51</v>
      </c>
      <c r="F64" t="s">
        <v>33</v>
      </c>
      <c r="G64" t="s">
        <v>318</v>
      </c>
      <c r="H64" t="s">
        <v>319</v>
      </c>
      <c r="I64" t="s">
        <v>26</v>
      </c>
      <c r="J64" t="s">
        <v>27</v>
      </c>
      <c r="K64" t="s">
        <v>309</v>
      </c>
      <c r="L64" t="s">
        <v>29</v>
      </c>
      <c r="P64" t="s">
        <v>310</v>
      </c>
    </row>
    <row r="65" spans="1:16">
      <c r="A65" t="s">
        <v>320</v>
      </c>
      <c r="B65" t="s">
        <v>305</v>
      </c>
      <c r="C65" s="1" t="s">
        <v>306</v>
      </c>
      <c r="D65" t="s">
        <v>21</v>
      </c>
      <c r="E65" t="s">
        <v>51</v>
      </c>
      <c r="F65" t="s">
        <v>33</v>
      </c>
      <c r="G65" t="s">
        <v>318</v>
      </c>
      <c r="H65" t="s">
        <v>321</v>
      </c>
      <c r="I65" t="s">
        <v>26</v>
      </c>
      <c r="J65" t="s">
        <v>27</v>
      </c>
      <c r="K65" t="s">
        <v>309</v>
      </c>
      <c r="L65" t="s">
        <v>29</v>
      </c>
      <c r="P65" t="s">
        <v>310</v>
      </c>
    </row>
    <row r="66" spans="1:16">
      <c r="A66" t="s">
        <v>322</v>
      </c>
      <c r="B66" t="s">
        <v>305</v>
      </c>
      <c r="C66" s="1" t="s">
        <v>306</v>
      </c>
      <c r="D66" t="s">
        <v>21</v>
      </c>
      <c r="E66" t="s">
        <v>51</v>
      </c>
      <c r="F66" t="s">
        <v>33</v>
      </c>
      <c r="G66" t="s">
        <v>323</v>
      </c>
      <c r="H66" t="s">
        <v>324</v>
      </c>
      <c r="I66" t="s">
        <v>26</v>
      </c>
      <c r="J66" t="s">
        <v>27</v>
      </c>
      <c r="K66" t="s">
        <v>309</v>
      </c>
      <c r="L66" t="s">
        <v>29</v>
      </c>
      <c r="P66" t="s">
        <v>310</v>
      </c>
    </row>
    <row r="67" spans="1:16">
      <c r="A67" t="s">
        <v>325</v>
      </c>
      <c r="B67" t="s">
        <v>326</v>
      </c>
      <c r="C67" s="1" t="s">
        <v>327</v>
      </c>
      <c r="D67" t="s">
        <v>50</v>
      </c>
      <c r="E67" t="s">
        <v>51</v>
      </c>
      <c r="F67" t="s">
        <v>52</v>
      </c>
      <c r="G67" t="s">
        <v>153</v>
      </c>
      <c r="H67" t="s">
        <v>281</v>
      </c>
      <c r="I67" t="s">
        <v>247</v>
      </c>
      <c r="J67" t="s">
        <v>27</v>
      </c>
      <c r="K67" t="s">
        <v>328</v>
      </c>
      <c r="L67" t="s">
        <v>29</v>
      </c>
      <c r="P67" t="s">
        <v>329</v>
      </c>
    </row>
    <row r="68" spans="1:16">
      <c r="A68" t="s">
        <v>330</v>
      </c>
      <c r="B68" t="s">
        <v>326</v>
      </c>
      <c r="C68" s="1" t="s">
        <v>327</v>
      </c>
      <c r="D68" t="s">
        <v>21</v>
      </c>
      <c r="E68" t="s">
        <v>51</v>
      </c>
      <c r="F68" t="s">
        <v>33</v>
      </c>
      <c r="G68" t="s">
        <v>331</v>
      </c>
      <c r="H68" t="s">
        <v>332</v>
      </c>
      <c r="I68" t="s">
        <v>55</v>
      </c>
      <c r="J68" t="s">
        <v>27</v>
      </c>
      <c r="K68" t="s">
        <v>333</v>
      </c>
      <c r="L68" t="s">
        <v>29</v>
      </c>
      <c r="P68" t="s">
        <v>334</v>
      </c>
    </row>
    <row r="69" spans="1:16">
      <c r="A69" t="s">
        <v>335</v>
      </c>
      <c r="B69" t="s">
        <v>336</v>
      </c>
      <c r="C69" s="1" t="s">
        <v>337</v>
      </c>
      <c r="D69" t="s">
        <v>21</v>
      </c>
      <c r="E69" t="s">
        <v>51</v>
      </c>
      <c r="F69" t="s">
        <v>33</v>
      </c>
      <c r="G69" t="s">
        <v>338</v>
      </c>
      <c r="H69" t="s">
        <v>339</v>
      </c>
      <c r="I69" t="s">
        <v>340</v>
      </c>
      <c r="J69" t="s">
        <v>27</v>
      </c>
      <c r="K69" t="s">
        <v>341</v>
      </c>
      <c r="L69" t="s">
        <v>29</v>
      </c>
      <c r="P69" t="s">
        <v>342</v>
      </c>
    </row>
    <row r="70" spans="1:16">
      <c r="A70" t="s">
        <v>343</v>
      </c>
      <c r="B70" t="s">
        <v>336</v>
      </c>
      <c r="C70" s="1" t="s">
        <v>337</v>
      </c>
      <c r="D70" t="s">
        <v>21</v>
      </c>
      <c r="E70" t="s">
        <v>51</v>
      </c>
      <c r="F70" t="s">
        <v>33</v>
      </c>
      <c r="G70" t="s">
        <v>344</v>
      </c>
      <c r="H70" t="s">
        <v>345</v>
      </c>
      <c r="I70" t="s">
        <v>346</v>
      </c>
      <c r="J70" t="s">
        <v>27</v>
      </c>
      <c r="K70" t="s">
        <v>341</v>
      </c>
      <c r="L70" t="s">
        <v>29</v>
      </c>
      <c r="P70" t="s">
        <v>342</v>
      </c>
    </row>
    <row r="71" spans="1:16">
      <c r="A71" t="s">
        <v>343</v>
      </c>
      <c r="B71" t="s">
        <v>336</v>
      </c>
      <c r="C71" s="1" t="s">
        <v>337</v>
      </c>
      <c r="D71" t="s">
        <v>21</v>
      </c>
      <c r="E71" t="s">
        <v>51</v>
      </c>
      <c r="F71" t="s">
        <v>33</v>
      </c>
      <c r="G71" t="s">
        <v>347</v>
      </c>
      <c r="H71" t="s">
        <v>345</v>
      </c>
      <c r="I71" t="s">
        <v>346</v>
      </c>
      <c r="J71" t="s">
        <v>27</v>
      </c>
      <c r="K71" t="s">
        <v>341</v>
      </c>
      <c r="L71" t="s">
        <v>29</v>
      </c>
      <c r="P71" t="s">
        <v>342</v>
      </c>
    </row>
    <row r="72" spans="1:16">
      <c r="A72" t="s">
        <v>348</v>
      </c>
      <c r="B72" t="s">
        <v>336</v>
      </c>
      <c r="C72" s="1" t="s">
        <v>337</v>
      </c>
      <c r="D72" t="s">
        <v>21</v>
      </c>
      <c r="E72" t="s">
        <v>51</v>
      </c>
      <c r="F72" t="s">
        <v>33</v>
      </c>
      <c r="G72" t="s">
        <v>349</v>
      </c>
      <c r="H72" t="s">
        <v>134</v>
      </c>
      <c r="I72" t="s">
        <v>350</v>
      </c>
      <c r="J72" t="s">
        <v>27</v>
      </c>
      <c r="K72" t="s">
        <v>341</v>
      </c>
      <c r="L72" t="s">
        <v>29</v>
      </c>
      <c r="P72" t="s">
        <v>342</v>
      </c>
    </row>
    <row r="73" spans="1:16">
      <c r="A73" t="s">
        <v>351</v>
      </c>
      <c r="B73" t="s">
        <v>352</v>
      </c>
      <c r="C73" s="1" t="s">
        <v>353</v>
      </c>
      <c r="D73" t="s">
        <v>50</v>
      </c>
      <c r="E73" t="s">
        <v>51</v>
      </c>
      <c r="F73" t="s">
        <v>33</v>
      </c>
      <c r="G73" t="s">
        <v>354</v>
      </c>
      <c r="H73" t="s">
        <v>355</v>
      </c>
      <c r="I73" t="s">
        <v>90</v>
      </c>
      <c r="J73" t="s">
        <v>27</v>
      </c>
      <c r="K73" t="s">
        <v>356</v>
      </c>
      <c r="L73" t="s">
        <v>29</v>
      </c>
      <c r="P73" t="s">
        <v>357</v>
      </c>
    </row>
    <row r="74" spans="1:16">
      <c r="A74" t="s">
        <v>358</v>
      </c>
      <c r="B74" t="s">
        <v>352</v>
      </c>
      <c r="C74" s="1" t="s">
        <v>353</v>
      </c>
      <c r="D74" t="s">
        <v>21</v>
      </c>
      <c r="E74" t="s">
        <v>51</v>
      </c>
      <c r="F74" t="s">
        <v>33</v>
      </c>
      <c r="G74" t="s">
        <v>359</v>
      </c>
      <c r="H74" t="s">
        <v>360</v>
      </c>
      <c r="I74" t="s">
        <v>90</v>
      </c>
      <c r="J74" t="s">
        <v>27</v>
      </c>
      <c r="K74" t="s">
        <v>356</v>
      </c>
      <c r="L74" t="s">
        <v>29</v>
      </c>
      <c r="P74" t="s">
        <v>357</v>
      </c>
    </row>
    <row r="75" spans="1:16">
      <c r="A75" t="s">
        <v>361</v>
      </c>
      <c r="B75" t="s">
        <v>362</v>
      </c>
      <c r="C75" s="1" t="s">
        <v>363</v>
      </c>
      <c r="D75" t="s">
        <v>21</v>
      </c>
      <c r="E75" t="s">
        <v>51</v>
      </c>
      <c r="F75" t="s">
        <v>33</v>
      </c>
      <c r="G75" t="s">
        <v>364</v>
      </c>
      <c r="H75" t="s">
        <v>365</v>
      </c>
      <c r="I75" t="s">
        <v>26</v>
      </c>
      <c r="J75" t="s">
        <v>27</v>
      </c>
      <c r="K75" t="s">
        <v>366</v>
      </c>
      <c r="L75" t="s">
        <v>29</v>
      </c>
      <c r="P75" t="s">
        <v>367</v>
      </c>
    </row>
    <row r="76" spans="1:16">
      <c r="A76" t="s">
        <v>368</v>
      </c>
      <c r="B76" t="s">
        <v>362</v>
      </c>
      <c r="C76" s="1" t="s">
        <v>363</v>
      </c>
      <c r="D76" t="s">
        <v>21</v>
      </c>
      <c r="E76" t="s">
        <v>51</v>
      </c>
      <c r="F76" t="s">
        <v>33</v>
      </c>
      <c r="G76" t="s">
        <v>369</v>
      </c>
      <c r="H76" t="s">
        <v>370</v>
      </c>
      <c r="I76" t="s">
        <v>371</v>
      </c>
      <c r="J76" t="s">
        <v>27</v>
      </c>
      <c r="K76" t="s">
        <v>366</v>
      </c>
      <c r="L76" t="s">
        <v>29</v>
      </c>
      <c r="P76" t="s">
        <v>367</v>
      </c>
    </row>
    <row r="77" spans="1:16">
      <c r="A77" t="s">
        <v>372</v>
      </c>
      <c r="B77" t="s">
        <v>362</v>
      </c>
      <c r="C77" s="1" t="s">
        <v>363</v>
      </c>
      <c r="D77" t="s">
        <v>50</v>
      </c>
      <c r="E77" t="s">
        <v>51</v>
      </c>
      <c r="F77" t="s">
        <v>33</v>
      </c>
      <c r="G77" t="s">
        <v>373</v>
      </c>
      <c r="H77" t="s">
        <v>374</v>
      </c>
      <c r="I77" t="s">
        <v>55</v>
      </c>
      <c r="J77" t="s">
        <v>27</v>
      </c>
      <c r="K77" t="s">
        <v>366</v>
      </c>
      <c r="L77" t="s">
        <v>29</v>
      </c>
      <c r="P77" t="s">
        <v>367</v>
      </c>
    </row>
    <row r="78" spans="1:16">
      <c r="A78" t="s">
        <v>375</v>
      </c>
      <c r="B78" t="s">
        <v>376</v>
      </c>
      <c r="C78" s="1" t="s">
        <v>377</v>
      </c>
      <c r="D78" t="s">
        <v>21</v>
      </c>
      <c r="E78" t="s">
        <v>51</v>
      </c>
      <c r="F78" t="s">
        <v>33</v>
      </c>
      <c r="G78" t="s">
        <v>378</v>
      </c>
      <c r="H78" t="s">
        <v>308</v>
      </c>
      <c r="I78" t="s">
        <v>135</v>
      </c>
      <c r="J78" t="s">
        <v>27</v>
      </c>
      <c r="K78" t="s">
        <v>379</v>
      </c>
      <c r="L78" t="s">
        <v>29</v>
      </c>
      <c r="P78" t="s">
        <v>380</v>
      </c>
    </row>
    <row r="79" spans="1:16">
      <c r="A79" t="s">
        <v>381</v>
      </c>
      <c r="B79" t="s">
        <v>382</v>
      </c>
      <c r="C79" s="1" t="s">
        <v>383</v>
      </c>
      <c r="D79" t="s">
        <v>21</v>
      </c>
      <c r="E79" t="s">
        <v>51</v>
      </c>
      <c r="F79" t="s">
        <v>33</v>
      </c>
      <c r="G79" t="s">
        <v>384</v>
      </c>
      <c r="H79" t="s">
        <v>308</v>
      </c>
      <c r="I79" t="s">
        <v>63</v>
      </c>
      <c r="J79" t="s">
        <v>27</v>
      </c>
      <c r="K79" t="s">
        <v>385</v>
      </c>
      <c r="L79" t="s">
        <v>29</v>
      </c>
      <c r="P79" t="s">
        <v>386</v>
      </c>
    </row>
    <row r="80" spans="1:16">
      <c r="A80" t="s">
        <v>387</v>
      </c>
      <c r="B80" t="s">
        <v>382</v>
      </c>
      <c r="C80" s="1" t="s">
        <v>383</v>
      </c>
      <c r="D80" t="s">
        <v>21</v>
      </c>
      <c r="E80" t="s">
        <v>51</v>
      </c>
      <c r="F80" t="s">
        <v>33</v>
      </c>
      <c r="G80" t="s">
        <v>384</v>
      </c>
      <c r="H80" t="s">
        <v>308</v>
      </c>
      <c r="I80" t="s">
        <v>247</v>
      </c>
      <c r="J80" t="s">
        <v>27</v>
      </c>
      <c r="K80" t="s">
        <v>385</v>
      </c>
      <c r="L80" t="s">
        <v>29</v>
      </c>
      <c r="P80" t="s">
        <v>386</v>
      </c>
    </row>
    <row r="81" spans="1:16">
      <c r="A81" t="s">
        <v>388</v>
      </c>
      <c r="B81" t="s">
        <v>39</v>
      </c>
      <c r="C81" s="1" t="s">
        <v>40</v>
      </c>
      <c r="D81" t="s">
        <v>21</v>
      </c>
      <c r="E81" t="s">
        <v>51</v>
      </c>
      <c r="F81" t="s">
        <v>33</v>
      </c>
      <c r="G81" t="s">
        <v>389</v>
      </c>
      <c r="H81" t="s">
        <v>390</v>
      </c>
      <c r="I81" t="s">
        <v>391</v>
      </c>
      <c r="J81" t="s">
        <v>27</v>
      </c>
      <c r="K81" t="s">
        <v>45</v>
      </c>
      <c r="L81" t="s">
        <v>29</v>
      </c>
      <c r="P81" t="s">
        <v>46</v>
      </c>
    </row>
    <row r="82" spans="1:16">
      <c r="A82" t="s">
        <v>392</v>
      </c>
      <c r="B82" t="s">
        <v>39</v>
      </c>
      <c r="C82" s="1" t="s">
        <v>40</v>
      </c>
      <c r="D82" t="s">
        <v>21</v>
      </c>
      <c r="E82" t="s">
        <v>51</v>
      </c>
      <c r="F82" t="s">
        <v>33</v>
      </c>
      <c r="G82" t="s">
        <v>42</v>
      </c>
      <c r="H82" t="s">
        <v>393</v>
      </c>
      <c r="I82" t="s">
        <v>26</v>
      </c>
      <c r="J82" t="s">
        <v>27</v>
      </c>
      <c r="K82" t="s">
        <v>45</v>
      </c>
      <c r="L82" t="s">
        <v>29</v>
      </c>
      <c r="P82" t="s">
        <v>46</v>
      </c>
    </row>
    <row r="83" spans="1:16">
      <c r="A83" t="s">
        <v>394</v>
      </c>
      <c r="B83" t="s">
        <v>395</v>
      </c>
      <c r="C83" s="1" t="s">
        <v>396</v>
      </c>
      <c r="D83" t="s">
        <v>21</v>
      </c>
      <c r="E83" t="s">
        <v>51</v>
      </c>
      <c r="F83" t="s">
        <v>52</v>
      </c>
      <c r="G83" t="s">
        <v>123</v>
      </c>
      <c r="H83" t="s">
        <v>397</v>
      </c>
      <c r="I83" t="s">
        <v>36</v>
      </c>
      <c r="J83" t="s">
        <v>27</v>
      </c>
      <c r="K83" t="s">
        <v>398</v>
      </c>
      <c r="L83" t="s">
        <v>29</v>
      </c>
      <c r="P83" t="s">
        <v>399</v>
      </c>
    </row>
    <row r="84" spans="1:16">
      <c r="A84" t="s">
        <v>400</v>
      </c>
      <c r="B84" t="s">
        <v>395</v>
      </c>
      <c r="C84" s="1" t="s">
        <v>396</v>
      </c>
      <c r="D84" t="s">
        <v>50</v>
      </c>
      <c r="E84" t="s">
        <v>51</v>
      </c>
      <c r="F84" t="s">
        <v>52</v>
      </c>
      <c r="G84" t="s">
        <v>42</v>
      </c>
      <c r="H84" t="s">
        <v>92</v>
      </c>
      <c r="I84" t="s">
        <v>63</v>
      </c>
      <c r="J84" t="s">
        <v>27</v>
      </c>
      <c r="K84" t="s">
        <v>398</v>
      </c>
      <c r="L84" t="s">
        <v>29</v>
      </c>
      <c r="P84" t="s">
        <v>399</v>
      </c>
    </row>
    <row r="85" spans="1:16">
      <c r="A85" t="s">
        <v>401</v>
      </c>
      <c r="B85" t="s">
        <v>395</v>
      </c>
      <c r="C85" s="1" t="s">
        <v>396</v>
      </c>
      <c r="D85" t="s">
        <v>21</v>
      </c>
      <c r="E85" t="s">
        <v>51</v>
      </c>
      <c r="F85" t="s">
        <v>33</v>
      </c>
      <c r="G85" t="s">
        <v>369</v>
      </c>
      <c r="H85" t="s">
        <v>402</v>
      </c>
      <c r="I85" t="s">
        <v>148</v>
      </c>
      <c r="J85" t="s">
        <v>27</v>
      </c>
      <c r="K85" t="s">
        <v>398</v>
      </c>
      <c r="L85" t="s">
        <v>29</v>
      </c>
      <c r="P85" t="s">
        <v>403</v>
      </c>
    </row>
    <row r="86" spans="1:16">
      <c r="A86" t="s">
        <v>404</v>
      </c>
      <c r="B86" t="s">
        <v>405</v>
      </c>
      <c r="C86" s="1" t="s">
        <v>406</v>
      </c>
      <c r="D86" t="s">
        <v>21</v>
      </c>
      <c r="E86" t="s">
        <v>51</v>
      </c>
      <c r="F86" t="s">
        <v>33</v>
      </c>
      <c r="G86" t="s">
        <v>354</v>
      </c>
      <c r="H86" t="s">
        <v>407</v>
      </c>
      <c r="I86" t="s">
        <v>90</v>
      </c>
      <c r="J86" t="s">
        <v>27</v>
      </c>
      <c r="K86" t="s">
        <v>408</v>
      </c>
      <c r="L86" t="s">
        <v>29</v>
      </c>
      <c r="P86" t="s">
        <v>409</v>
      </c>
    </row>
    <row r="87" spans="1:16">
      <c r="A87" t="s">
        <v>410</v>
      </c>
      <c r="B87" t="s">
        <v>405</v>
      </c>
      <c r="C87" s="1" t="s">
        <v>406</v>
      </c>
      <c r="D87" t="s">
        <v>21</v>
      </c>
      <c r="E87" t="s">
        <v>51</v>
      </c>
      <c r="F87" t="s">
        <v>33</v>
      </c>
      <c r="G87" t="s">
        <v>411</v>
      </c>
      <c r="H87" t="s">
        <v>412</v>
      </c>
      <c r="I87" t="s">
        <v>67</v>
      </c>
      <c r="J87" t="s">
        <v>27</v>
      </c>
      <c r="K87" t="s">
        <v>408</v>
      </c>
      <c r="L87" t="s">
        <v>29</v>
      </c>
      <c r="P87" t="s">
        <v>409</v>
      </c>
    </row>
    <row r="88" spans="1:16">
      <c r="A88" t="s">
        <v>413</v>
      </c>
      <c r="B88" t="s">
        <v>405</v>
      </c>
      <c r="C88" s="1" t="s">
        <v>406</v>
      </c>
      <c r="D88" t="s">
        <v>21</v>
      </c>
      <c r="E88" t="s">
        <v>51</v>
      </c>
      <c r="F88" t="s">
        <v>33</v>
      </c>
      <c r="G88" t="s">
        <v>207</v>
      </c>
      <c r="H88" t="s">
        <v>236</v>
      </c>
      <c r="I88" t="s">
        <v>414</v>
      </c>
      <c r="J88" t="s">
        <v>27</v>
      </c>
      <c r="K88" t="s">
        <v>408</v>
      </c>
      <c r="L88" t="s">
        <v>29</v>
      </c>
      <c r="P88" t="s">
        <v>409</v>
      </c>
    </row>
    <row r="89" spans="1:16">
      <c r="A89" t="s">
        <v>415</v>
      </c>
      <c r="B89" t="s">
        <v>416</v>
      </c>
      <c r="C89" s="1" t="s">
        <v>417</v>
      </c>
      <c r="D89" t="s">
        <v>21</v>
      </c>
      <c r="E89" t="s">
        <v>51</v>
      </c>
      <c r="F89" t="s">
        <v>52</v>
      </c>
      <c r="G89" t="s">
        <v>75</v>
      </c>
      <c r="H89" t="s">
        <v>303</v>
      </c>
      <c r="I89" t="s">
        <v>36</v>
      </c>
      <c r="J89" t="s">
        <v>27</v>
      </c>
      <c r="K89" t="s">
        <v>418</v>
      </c>
      <c r="L89" t="s">
        <v>29</v>
      </c>
      <c r="P89" t="s">
        <v>419</v>
      </c>
    </row>
    <row r="90" spans="1:16">
      <c r="A90" t="s">
        <v>420</v>
      </c>
      <c r="B90" t="s">
        <v>416</v>
      </c>
      <c r="C90" s="1" t="s">
        <v>417</v>
      </c>
      <c r="D90" t="s">
        <v>21</v>
      </c>
      <c r="E90" t="s">
        <v>51</v>
      </c>
      <c r="F90" t="s">
        <v>33</v>
      </c>
      <c r="G90" t="s">
        <v>373</v>
      </c>
      <c r="H90" t="s">
        <v>303</v>
      </c>
      <c r="I90" t="s">
        <v>63</v>
      </c>
      <c r="J90" t="s">
        <v>27</v>
      </c>
      <c r="K90" t="s">
        <v>418</v>
      </c>
      <c r="L90" t="s">
        <v>29</v>
      </c>
      <c r="P90" t="s">
        <v>421</v>
      </c>
    </row>
    <row r="91" spans="1:16">
      <c r="A91" t="s">
        <v>422</v>
      </c>
      <c r="B91" t="s">
        <v>416</v>
      </c>
      <c r="C91" s="1" t="s">
        <v>417</v>
      </c>
      <c r="D91" t="s">
        <v>50</v>
      </c>
      <c r="E91" t="s">
        <v>51</v>
      </c>
      <c r="F91" t="s">
        <v>52</v>
      </c>
      <c r="G91" t="s">
        <v>423</v>
      </c>
      <c r="H91" t="s">
        <v>303</v>
      </c>
      <c r="I91" t="s">
        <v>63</v>
      </c>
      <c r="J91" t="s">
        <v>27</v>
      </c>
      <c r="K91" t="s">
        <v>418</v>
      </c>
      <c r="L91" t="s">
        <v>29</v>
      </c>
      <c r="P91" t="s">
        <v>419</v>
      </c>
    </row>
    <row r="92" spans="1:16">
      <c r="A92" t="s">
        <v>424</v>
      </c>
      <c r="B92" t="s">
        <v>416</v>
      </c>
      <c r="C92" s="1" t="s">
        <v>417</v>
      </c>
      <c r="D92" t="s">
        <v>21</v>
      </c>
      <c r="E92" t="s">
        <v>51</v>
      </c>
      <c r="F92" t="s">
        <v>33</v>
      </c>
      <c r="G92" t="s">
        <v>315</v>
      </c>
      <c r="H92" t="s">
        <v>303</v>
      </c>
      <c r="I92" t="s">
        <v>63</v>
      </c>
      <c r="J92" t="s">
        <v>27</v>
      </c>
      <c r="K92" t="s">
        <v>418</v>
      </c>
      <c r="L92" t="s">
        <v>29</v>
      </c>
      <c r="P92" t="s">
        <v>421</v>
      </c>
    </row>
    <row r="93" spans="1:16">
      <c r="A93" t="s">
        <v>425</v>
      </c>
      <c r="B93" t="s">
        <v>416</v>
      </c>
      <c r="C93" s="1" t="s">
        <v>417</v>
      </c>
      <c r="D93" t="s">
        <v>21</v>
      </c>
      <c r="E93" t="s">
        <v>51</v>
      </c>
      <c r="F93" t="s">
        <v>33</v>
      </c>
      <c r="G93" t="s">
        <v>426</v>
      </c>
      <c r="H93" t="s">
        <v>211</v>
      </c>
      <c r="I93" t="s">
        <v>427</v>
      </c>
      <c r="J93" t="s">
        <v>27</v>
      </c>
      <c r="K93" t="s">
        <v>418</v>
      </c>
      <c r="L93" t="s">
        <v>29</v>
      </c>
      <c r="P93" t="s">
        <v>421</v>
      </c>
    </row>
    <row r="94" spans="1:16">
      <c r="A94" t="s">
        <v>325</v>
      </c>
      <c r="B94" t="s">
        <v>428</v>
      </c>
      <c r="C94" s="1" t="s">
        <v>429</v>
      </c>
      <c r="D94" t="s">
        <v>50</v>
      </c>
      <c r="E94" t="s">
        <v>51</v>
      </c>
      <c r="F94" t="s">
        <v>52</v>
      </c>
      <c r="G94" t="s">
        <v>430</v>
      </c>
      <c r="H94" t="s">
        <v>431</v>
      </c>
      <c r="I94" t="s">
        <v>247</v>
      </c>
      <c r="J94" t="s">
        <v>27</v>
      </c>
      <c r="K94" t="s">
        <v>432</v>
      </c>
      <c r="L94" t="s">
        <v>29</v>
      </c>
      <c r="P94" t="s">
        <v>433</v>
      </c>
    </row>
    <row r="95" spans="1:16">
      <c r="A95" t="s">
        <v>434</v>
      </c>
      <c r="B95" t="s">
        <v>435</v>
      </c>
      <c r="C95" s="1" t="s">
        <v>436</v>
      </c>
      <c r="D95" t="s">
        <v>21</v>
      </c>
      <c r="E95" t="s">
        <v>51</v>
      </c>
      <c r="F95" t="s">
        <v>33</v>
      </c>
      <c r="G95" t="s">
        <v>190</v>
      </c>
      <c r="H95" t="s">
        <v>397</v>
      </c>
      <c r="I95" t="s">
        <v>437</v>
      </c>
      <c r="J95" t="s">
        <v>27</v>
      </c>
      <c r="K95" t="s">
        <v>438</v>
      </c>
      <c r="L95" t="s">
        <v>29</v>
      </c>
      <c r="P95" t="s">
        <v>439</v>
      </c>
    </row>
    <row r="96" spans="1:16">
      <c r="A96" t="s">
        <v>440</v>
      </c>
      <c r="B96" t="s">
        <v>441</v>
      </c>
      <c r="C96" s="1" t="s">
        <v>442</v>
      </c>
      <c r="D96" t="s">
        <v>21</v>
      </c>
      <c r="E96" t="s">
        <v>51</v>
      </c>
      <c r="F96" t="s">
        <v>52</v>
      </c>
      <c r="G96" t="s">
        <v>269</v>
      </c>
      <c r="H96" t="s">
        <v>169</v>
      </c>
      <c r="I96" t="s">
        <v>443</v>
      </c>
      <c r="J96" t="s">
        <v>27</v>
      </c>
      <c r="K96" t="s">
        <v>444</v>
      </c>
      <c r="L96" t="s">
        <v>29</v>
      </c>
      <c r="P96" t="s">
        <v>445</v>
      </c>
    </row>
    <row r="97" spans="1:16">
      <c r="A97" t="s">
        <v>446</v>
      </c>
      <c r="B97" t="s">
        <v>441</v>
      </c>
      <c r="C97" s="1" t="s">
        <v>442</v>
      </c>
      <c r="D97" t="s">
        <v>21</v>
      </c>
      <c r="E97" t="s">
        <v>51</v>
      </c>
      <c r="F97" t="s">
        <v>52</v>
      </c>
      <c r="G97" t="s">
        <v>447</v>
      </c>
      <c r="H97" t="s">
        <v>448</v>
      </c>
      <c r="I97" t="s">
        <v>449</v>
      </c>
      <c r="J97" t="s">
        <v>27</v>
      </c>
      <c r="K97" t="s">
        <v>444</v>
      </c>
      <c r="L97" t="s">
        <v>29</v>
      </c>
      <c r="P97" t="s">
        <v>445</v>
      </c>
    </row>
    <row r="98" spans="1:16">
      <c r="A98" t="s">
        <v>450</v>
      </c>
      <c r="B98" t="s">
        <v>451</v>
      </c>
      <c r="C98" s="1" t="s">
        <v>452</v>
      </c>
      <c r="D98" t="s">
        <v>21</v>
      </c>
      <c r="E98" t="s">
        <v>51</v>
      </c>
      <c r="F98" t="s">
        <v>33</v>
      </c>
      <c r="G98" t="s">
        <v>426</v>
      </c>
      <c r="H98" t="s">
        <v>453</v>
      </c>
      <c r="I98" t="s">
        <v>36</v>
      </c>
      <c r="J98" t="s">
        <v>27</v>
      </c>
      <c r="K98" t="s">
        <v>454</v>
      </c>
      <c r="L98" t="s">
        <v>29</v>
      </c>
      <c r="P98" t="s">
        <v>455</v>
      </c>
    </row>
    <row r="99" spans="1:16">
      <c r="A99" t="s">
        <v>456</v>
      </c>
      <c r="B99" t="s">
        <v>457</v>
      </c>
      <c r="C99" s="1" t="s">
        <v>458</v>
      </c>
      <c r="D99" t="s">
        <v>21</v>
      </c>
      <c r="E99" t="s">
        <v>51</v>
      </c>
      <c r="F99" t="s">
        <v>33</v>
      </c>
      <c r="G99" t="s">
        <v>190</v>
      </c>
      <c r="H99" t="s">
        <v>261</v>
      </c>
      <c r="I99" t="s">
        <v>63</v>
      </c>
      <c r="J99" t="s">
        <v>27</v>
      </c>
      <c r="K99" t="s">
        <v>459</v>
      </c>
      <c r="L99" t="s">
        <v>29</v>
      </c>
      <c r="P99" t="s">
        <v>460</v>
      </c>
    </row>
    <row r="100" spans="1:16">
      <c r="A100" t="s">
        <v>461</v>
      </c>
      <c r="B100" t="s">
        <v>457</v>
      </c>
      <c r="C100" s="1" t="s">
        <v>458</v>
      </c>
      <c r="D100" t="s">
        <v>21</v>
      </c>
      <c r="E100" t="s">
        <v>51</v>
      </c>
      <c r="F100" t="s">
        <v>33</v>
      </c>
      <c r="G100" t="s">
        <v>462</v>
      </c>
      <c r="H100" t="s">
        <v>412</v>
      </c>
      <c r="I100" t="s">
        <v>463</v>
      </c>
      <c r="J100" t="s">
        <v>27</v>
      </c>
      <c r="K100" t="s">
        <v>459</v>
      </c>
      <c r="L100" t="s">
        <v>29</v>
      </c>
      <c r="P100" t="s">
        <v>460</v>
      </c>
    </row>
    <row r="101" spans="1:16">
      <c r="A101" t="s">
        <v>464</v>
      </c>
      <c r="B101" t="s">
        <v>465</v>
      </c>
      <c r="C101" s="1" t="s">
        <v>466</v>
      </c>
      <c r="D101" t="s">
        <v>50</v>
      </c>
      <c r="E101" t="s">
        <v>51</v>
      </c>
      <c r="F101" t="s">
        <v>141</v>
      </c>
      <c r="G101" t="s">
        <v>467</v>
      </c>
      <c r="H101" t="s">
        <v>468</v>
      </c>
      <c r="I101" t="s">
        <v>63</v>
      </c>
      <c r="J101" t="s">
        <v>27</v>
      </c>
      <c r="K101" t="s">
        <v>469</v>
      </c>
      <c r="L101" t="s">
        <v>29</v>
      </c>
      <c r="P101" t="s">
        <v>470</v>
      </c>
    </row>
    <row r="102" spans="1:16">
      <c r="A102" t="s">
        <v>471</v>
      </c>
      <c r="B102" t="s">
        <v>472</v>
      </c>
      <c r="C102" s="1" t="s">
        <v>473</v>
      </c>
      <c r="D102" t="s">
        <v>50</v>
      </c>
      <c r="E102" t="s">
        <v>51</v>
      </c>
      <c r="F102" t="s">
        <v>52</v>
      </c>
      <c r="G102" t="s">
        <v>474</v>
      </c>
      <c r="H102" t="s">
        <v>475</v>
      </c>
      <c r="I102" t="s">
        <v>476</v>
      </c>
      <c r="J102" t="s">
        <v>27</v>
      </c>
      <c r="K102" t="s">
        <v>477</v>
      </c>
      <c r="L102" t="s">
        <v>29</v>
      </c>
      <c r="P102" t="s">
        <v>478</v>
      </c>
    </row>
    <row r="103" spans="1:16">
      <c r="A103" t="s">
        <v>479</v>
      </c>
      <c r="B103" t="s">
        <v>472</v>
      </c>
      <c r="C103" s="1" t="s">
        <v>473</v>
      </c>
      <c r="D103" t="s">
        <v>50</v>
      </c>
      <c r="E103" t="s">
        <v>51</v>
      </c>
      <c r="F103" t="s">
        <v>52</v>
      </c>
      <c r="G103" t="s">
        <v>480</v>
      </c>
      <c r="H103" t="s">
        <v>481</v>
      </c>
      <c r="I103" t="s">
        <v>482</v>
      </c>
      <c r="J103" t="s">
        <v>27</v>
      </c>
      <c r="K103" t="s">
        <v>477</v>
      </c>
      <c r="L103" t="s">
        <v>29</v>
      </c>
      <c r="P103" t="s">
        <v>478</v>
      </c>
    </row>
    <row r="104" spans="1:16">
      <c r="A104" t="s">
        <v>483</v>
      </c>
      <c r="B104" t="s">
        <v>472</v>
      </c>
      <c r="C104" s="1" t="s">
        <v>473</v>
      </c>
      <c r="D104" t="s">
        <v>21</v>
      </c>
      <c r="E104" t="s">
        <v>51</v>
      </c>
      <c r="F104" t="s">
        <v>52</v>
      </c>
      <c r="G104" t="s">
        <v>484</v>
      </c>
      <c r="H104" t="s">
        <v>485</v>
      </c>
      <c r="I104" t="s">
        <v>55</v>
      </c>
      <c r="J104" t="s">
        <v>27</v>
      </c>
      <c r="K104" t="s">
        <v>477</v>
      </c>
      <c r="L104" t="s">
        <v>29</v>
      </c>
      <c r="P104" t="s">
        <v>478</v>
      </c>
    </row>
    <row r="105" spans="1:16">
      <c r="A105" t="s">
        <v>486</v>
      </c>
      <c r="B105" t="s">
        <v>214</v>
      </c>
      <c r="C105" s="1" t="s">
        <v>215</v>
      </c>
      <c r="D105" t="s">
        <v>21</v>
      </c>
      <c r="E105" t="s">
        <v>51</v>
      </c>
      <c r="F105" t="s">
        <v>33</v>
      </c>
      <c r="G105" t="s">
        <v>34</v>
      </c>
      <c r="H105" t="s">
        <v>308</v>
      </c>
      <c r="I105" t="s">
        <v>487</v>
      </c>
      <c r="J105" t="s">
        <v>27</v>
      </c>
      <c r="K105" t="s">
        <v>488</v>
      </c>
      <c r="L105" t="s">
        <v>29</v>
      </c>
      <c r="P105" t="s">
        <v>489</v>
      </c>
    </row>
    <row r="106" spans="1:16">
      <c r="A106" t="s">
        <v>490</v>
      </c>
      <c r="B106" t="s">
        <v>214</v>
      </c>
      <c r="C106" s="1" t="s">
        <v>215</v>
      </c>
      <c r="D106" t="s">
        <v>21</v>
      </c>
      <c r="E106" t="s">
        <v>51</v>
      </c>
      <c r="F106" t="s">
        <v>33</v>
      </c>
      <c r="G106" t="s">
        <v>491</v>
      </c>
      <c r="H106" t="s">
        <v>492</v>
      </c>
      <c r="I106" t="s">
        <v>135</v>
      </c>
      <c r="J106" t="s">
        <v>27</v>
      </c>
      <c r="K106" t="s">
        <v>488</v>
      </c>
      <c r="L106" t="s">
        <v>29</v>
      </c>
      <c r="P106" t="s">
        <v>489</v>
      </c>
    </row>
    <row r="107" spans="1:16">
      <c r="A107" t="s">
        <v>493</v>
      </c>
      <c r="B107" t="s">
        <v>214</v>
      </c>
      <c r="C107" s="1" t="s">
        <v>215</v>
      </c>
      <c r="D107" t="s">
        <v>21</v>
      </c>
      <c r="E107" t="s">
        <v>51</v>
      </c>
      <c r="F107" t="s">
        <v>52</v>
      </c>
      <c r="G107" t="s">
        <v>494</v>
      </c>
      <c r="H107" t="s">
        <v>495</v>
      </c>
      <c r="I107" t="s">
        <v>125</v>
      </c>
      <c r="J107" t="s">
        <v>27</v>
      </c>
      <c r="K107" t="s">
        <v>488</v>
      </c>
      <c r="L107" t="s">
        <v>29</v>
      </c>
      <c r="P107" t="s">
        <v>220</v>
      </c>
    </row>
    <row r="108" spans="1:16">
      <c r="A108" t="s">
        <v>496</v>
      </c>
      <c r="B108" t="s">
        <v>214</v>
      </c>
      <c r="C108" s="1" t="s">
        <v>215</v>
      </c>
      <c r="D108" t="s">
        <v>50</v>
      </c>
      <c r="E108" t="s">
        <v>51</v>
      </c>
      <c r="F108" t="s">
        <v>52</v>
      </c>
      <c r="G108" t="s">
        <v>216</v>
      </c>
      <c r="H108" t="s">
        <v>497</v>
      </c>
      <c r="I108" t="s">
        <v>26</v>
      </c>
      <c r="J108" t="s">
        <v>27</v>
      </c>
      <c r="K108" t="s">
        <v>488</v>
      </c>
      <c r="L108" t="s">
        <v>29</v>
      </c>
      <c r="P108" t="s">
        <v>220</v>
      </c>
    </row>
    <row r="109" spans="1:16">
      <c r="A109" t="s">
        <v>498</v>
      </c>
      <c r="B109" t="s">
        <v>214</v>
      </c>
      <c r="C109" s="1" t="s">
        <v>215</v>
      </c>
      <c r="D109" t="s">
        <v>21</v>
      </c>
      <c r="E109" t="s">
        <v>51</v>
      </c>
      <c r="F109" t="s">
        <v>52</v>
      </c>
      <c r="G109" t="s">
        <v>499</v>
      </c>
      <c r="H109" t="s">
        <v>500</v>
      </c>
      <c r="I109" t="s">
        <v>501</v>
      </c>
      <c r="J109" t="s">
        <v>27</v>
      </c>
      <c r="K109" t="s">
        <v>488</v>
      </c>
      <c r="L109" t="s">
        <v>29</v>
      </c>
      <c r="P109" t="s">
        <v>220</v>
      </c>
    </row>
    <row r="110" spans="1:16">
      <c r="A110" t="s">
        <v>502</v>
      </c>
      <c r="B110" t="s">
        <v>214</v>
      </c>
      <c r="C110" s="1" t="s">
        <v>215</v>
      </c>
      <c r="D110" t="s">
        <v>50</v>
      </c>
      <c r="E110" t="s">
        <v>51</v>
      </c>
      <c r="F110" t="s">
        <v>52</v>
      </c>
      <c r="G110" t="s">
        <v>216</v>
      </c>
      <c r="H110" t="s">
        <v>319</v>
      </c>
      <c r="I110" t="s">
        <v>503</v>
      </c>
      <c r="J110" t="s">
        <v>27</v>
      </c>
      <c r="K110" t="s">
        <v>488</v>
      </c>
      <c r="L110" t="s">
        <v>29</v>
      </c>
      <c r="P110" t="s">
        <v>220</v>
      </c>
    </row>
    <row r="111" spans="1:16">
      <c r="A111" t="s">
        <v>504</v>
      </c>
      <c r="B111" t="s">
        <v>214</v>
      </c>
      <c r="C111" s="1" t="s">
        <v>215</v>
      </c>
      <c r="D111" t="s">
        <v>50</v>
      </c>
      <c r="E111" t="s">
        <v>51</v>
      </c>
      <c r="F111" t="s">
        <v>52</v>
      </c>
      <c r="G111" t="s">
        <v>42</v>
      </c>
      <c r="H111" t="s">
        <v>497</v>
      </c>
      <c r="I111" t="s">
        <v>346</v>
      </c>
      <c r="J111" t="s">
        <v>27</v>
      </c>
      <c r="K111" t="s">
        <v>488</v>
      </c>
      <c r="L111" t="s">
        <v>29</v>
      </c>
      <c r="P111" t="s">
        <v>220</v>
      </c>
    </row>
    <row r="112" spans="1:16">
      <c r="A112" t="s">
        <v>505</v>
      </c>
      <c r="B112" t="s">
        <v>214</v>
      </c>
      <c r="C112" s="1" t="s">
        <v>215</v>
      </c>
      <c r="D112" t="s">
        <v>50</v>
      </c>
      <c r="E112" t="s">
        <v>51</v>
      </c>
      <c r="F112" t="s">
        <v>33</v>
      </c>
      <c r="G112" t="s">
        <v>506</v>
      </c>
      <c r="H112" t="s">
        <v>224</v>
      </c>
      <c r="I112" t="s">
        <v>26</v>
      </c>
      <c r="J112" t="s">
        <v>27</v>
      </c>
      <c r="K112" t="s">
        <v>488</v>
      </c>
      <c r="L112" t="s">
        <v>29</v>
      </c>
      <c r="P112" t="s">
        <v>489</v>
      </c>
    </row>
    <row r="113" spans="1:16">
      <c r="A113" t="s">
        <v>507</v>
      </c>
      <c r="B113" t="s">
        <v>214</v>
      </c>
      <c r="C113" s="1" t="s">
        <v>215</v>
      </c>
      <c r="D113" t="s">
        <v>21</v>
      </c>
      <c r="E113" t="s">
        <v>51</v>
      </c>
      <c r="F113" t="s">
        <v>52</v>
      </c>
      <c r="G113" t="s">
        <v>508</v>
      </c>
      <c r="H113" t="s">
        <v>321</v>
      </c>
      <c r="I113" t="s">
        <v>487</v>
      </c>
      <c r="J113" t="s">
        <v>27</v>
      </c>
      <c r="K113" t="s">
        <v>488</v>
      </c>
      <c r="L113" t="s">
        <v>29</v>
      </c>
      <c r="P113" t="s">
        <v>220</v>
      </c>
    </row>
    <row r="114" spans="1:16">
      <c r="A114" t="s">
        <v>509</v>
      </c>
      <c r="B114" t="s">
        <v>510</v>
      </c>
      <c r="C114" s="1" t="s">
        <v>511</v>
      </c>
      <c r="D114" t="s">
        <v>21</v>
      </c>
      <c r="E114" t="s">
        <v>51</v>
      </c>
      <c r="F114" t="s">
        <v>33</v>
      </c>
      <c r="G114" t="s">
        <v>190</v>
      </c>
      <c r="H114" t="s">
        <v>97</v>
      </c>
      <c r="I114" t="s">
        <v>55</v>
      </c>
      <c r="J114" t="s">
        <v>27</v>
      </c>
      <c r="K114" t="s">
        <v>512</v>
      </c>
      <c r="L114" t="s">
        <v>29</v>
      </c>
      <c r="P114" t="s">
        <v>513</v>
      </c>
    </row>
    <row r="115" spans="1:16">
      <c r="A115" t="s">
        <v>514</v>
      </c>
      <c r="B115" t="s">
        <v>510</v>
      </c>
      <c r="C115" s="1" t="s">
        <v>511</v>
      </c>
      <c r="D115" t="s">
        <v>50</v>
      </c>
      <c r="E115" t="s">
        <v>51</v>
      </c>
      <c r="F115" t="s">
        <v>52</v>
      </c>
      <c r="G115" t="s">
        <v>515</v>
      </c>
      <c r="H115" t="s">
        <v>516</v>
      </c>
      <c r="I115" t="s">
        <v>55</v>
      </c>
      <c r="J115" t="s">
        <v>27</v>
      </c>
      <c r="K115" t="s">
        <v>512</v>
      </c>
      <c r="L115" t="s">
        <v>29</v>
      </c>
      <c r="P115" t="s">
        <v>517</v>
      </c>
    </row>
    <row r="116" spans="1:16">
      <c r="A116" t="s">
        <v>504</v>
      </c>
      <c r="B116" t="s">
        <v>214</v>
      </c>
      <c r="C116" s="1" t="s">
        <v>215</v>
      </c>
      <c r="D116" t="s">
        <v>50</v>
      </c>
      <c r="E116" t="s">
        <v>51</v>
      </c>
      <c r="F116" t="s">
        <v>52</v>
      </c>
      <c r="G116" t="s">
        <v>518</v>
      </c>
      <c r="H116" t="s">
        <v>519</v>
      </c>
      <c r="I116" t="s">
        <v>520</v>
      </c>
      <c r="J116" t="s">
        <v>27</v>
      </c>
      <c r="K116" t="s">
        <v>512</v>
      </c>
      <c r="L116" t="s">
        <v>29</v>
      </c>
      <c r="P116" t="s">
        <v>220</v>
      </c>
    </row>
    <row r="117" spans="1:16">
      <c r="A117" t="s">
        <v>521</v>
      </c>
      <c r="B117" t="s">
        <v>522</v>
      </c>
      <c r="C117" s="1" t="s">
        <v>523</v>
      </c>
      <c r="D117" t="s">
        <v>21</v>
      </c>
      <c r="E117" t="s">
        <v>51</v>
      </c>
      <c r="F117" t="s">
        <v>33</v>
      </c>
      <c r="G117" t="s">
        <v>524</v>
      </c>
      <c r="H117" t="s">
        <v>525</v>
      </c>
      <c r="I117" t="s">
        <v>526</v>
      </c>
      <c r="J117" t="s">
        <v>27</v>
      </c>
      <c r="K117" t="s">
        <v>527</v>
      </c>
      <c r="L117" t="s">
        <v>29</v>
      </c>
      <c r="P117" t="s">
        <v>528</v>
      </c>
    </row>
    <row r="118" spans="1:16">
      <c r="A118" t="s">
        <v>529</v>
      </c>
      <c r="B118" t="s">
        <v>522</v>
      </c>
      <c r="C118" s="1" t="s">
        <v>523</v>
      </c>
      <c r="D118" t="s">
        <v>21</v>
      </c>
      <c r="E118" t="s">
        <v>51</v>
      </c>
      <c r="F118" t="s">
        <v>52</v>
      </c>
      <c r="G118" t="s">
        <v>195</v>
      </c>
      <c r="H118" t="s">
        <v>530</v>
      </c>
      <c r="I118" t="s">
        <v>531</v>
      </c>
      <c r="J118" t="s">
        <v>27</v>
      </c>
      <c r="K118" t="s">
        <v>527</v>
      </c>
      <c r="L118" t="s">
        <v>29</v>
      </c>
      <c r="P118" t="s">
        <v>532</v>
      </c>
    </row>
    <row r="119" spans="1:16">
      <c r="A119" t="s">
        <v>533</v>
      </c>
      <c r="B119" t="s">
        <v>522</v>
      </c>
      <c r="C119" s="1" t="s">
        <v>523</v>
      </c>
      <c r="D119" t="s">
        <v>50</v>
      </c>
      <c r="E119" t="s">
        <v>51</v>
      </c>
      <c r="F119" t="s">
        <v>52</v>
      </c>
      <c r="G119" t="s">
        <v>534</v>
      </c>
      <c r="H119" t="s">
        <v>89</v>
      </c>
      <c r="I119" t="s">
        <v>63</v>
      </c>
      <c r="J119" t="s">
        <v>27</v>
      </c>
      <c r="K119" t="s">
        <v>527</v>
      </c>
      <c r="L119" t="s">
        <v>29</v>
      </c>
      <c r="P119" t="s">
        <v>532</v>
      </c>
    </row>
    <row r="120" spans="1:16">
      <c r="A120" t="s">
        <v>535</v>
      </c>
      <c r="B120" t="s">
        <v>522</v>
      </c>
      <c r="C120" s="1" t="s">
        <v>523</v>
      </c>
      <c r="D120" t="s">
        <v>50</v>
      </c>
      <c r="E120" t="s">
        <v>51</v>
      </c>
      <c r="F120" t="s">
        <v>52</v>
      </c>
      <c r="G120" t="s">
        <v>536</v>
      </c>
      <c r="H120" t="s">
        <v>186</v>
      </c>
      <c r="I120" t="s">
        <v>26</v>
      </c>
      <c r="J120" t="s">
        <v>27</v>
      </c>
      <c r="K120" t="s">
        <v>527</v>
      </c>
      <c r="L120" t="s">
        <v>29</v>
      </c>
      <c r="P120" t="s">
        <v>532</v>
      </c>
    </row>
    <row r="121" spans="1:16">
      <c r="A121" t="s">
        <v>537</v>
      </c>
      <c r="B121" t="s">
        <v>538</v>
      </c>
      <c r="C121" s="1" t="s">
        <v>539</v>
      </c>
      <c r="D121" t="s">
        <v>21</v>
      </c>
      <c r="E121" t="s">
        <v>51</v>
      </c>
      <c r="F121" t="s">
        <v>33</v>
      </c>
      <c r="G121" t="s">
        <v>540</v>
      </c>
      <c r="H121" t="s">
        <v>137</v>
      </c>
      <c r="I121" t="s">
        <v>541</v>
      </c>
      <c r="J121" t="s">
        <v>27</v>
      </c>
      <c r="K121" t="s">
        <v>542</v>
      </c>
      <c r="L121" t="s">
        <v>29</v>
      </c>
      <c r="P121" t="s">
        <v>543</v>
      </c>
    </row>
    <row r="122" spans="1:16">
      <c r="A122" t="s">
        <v>544</v>
      </c>
      <c r="B122" t="s">
        <v>228</v>
      </c>
      <c r="C122" s="1" t="s">
        <v>229</v>
      </c>
      <c r="D122" t="s">
        <v>21</v>
      </c>
      <c r="E122" t="s">
        <v>51</v>
      </c>
      <c r="F122" t="s">
        <v>52</v>
      </c>
      <c r="G122" t="s">
        <v>75</v>
      </c>
      <c r="H122" t="s">
        <v>545</v>
      </c>
      <c r="I122" t="s">
        <v>63</v>
      </c>
      <c r="J122" t="s">
        <v>27</v>
      </c>
      <c r="K122" t="s">
        <v>546</v>
      </c>
      <c r="L122" t="s">
        <v>29</v>
      </c>
      <c r="P122" t="s">
        <v>232</v>
      </c>
    </row>
    <row r="123" spans="1:16">
      <c r="A123" t="s">
        <v>547</v>
      </c>
      <c r="B123" t="s">
        <v>228</v>
      </c>
      <c r="C123" s="1" t="s">
        <v>229</v>
      </c>
      <c r="D123" t="s">
        <v>21</v>
      </c>
      <c r="E123" t="s">
        <v>51</v>
      </c>
      <c r="F123" t="s">
        <v>33</v>
      </c>
      <c r="G123" t="s">
        <v>269</v>
      </c>
      <c r="H123" t="s">
        <v>76</v>
      </c>
      <c r="I123" t="s">
        <v>55</v>
      </c>
      <c r="J123" t="s">
        <v>27</v>
      </c>
      <c r="K123" t="s">
        <v>548</v>
      </c>
      <c r="L123" t="s">
        <v>29</v>
      </c>
      <c r="P123" t="s">
        <v>549</v>
      </c>
    </row>
    <row r="124" spans="1:16">
      <c r="A124" t="s">
        <v>550</v>
      </c>
      <c r="B124" t="s">
        <v>228</v>
      </c>
      <c r="C124" s="1" t="s">
        <v>229</v>
      </c>
      <c r="D124" t="s">
        <v>21</v>
      </c>
      <c r="E124" t="s">
        <v>51</v>
      </c>
      <c r="F124" t="s">
        <v>33</v>
      </c>
      <c r="G124" t="s">
        <v>190</v>
      </c>
      <c r="H124" t="s">
        <v>551</v>
      </c>
      <c r="I124" t="s">
        <v>55</v>
      </c>
      <c r="J124" t="s">
        <v>27</v>
      </c>
      <c r="K124" t="s">
        <v>548</v>
      </c>
      <c r="L124" t="s">
        <v>29</v>
      </c>
      <c r="P124" t="s">
        <v>549</v>
      </c>
    </row>
    <row r="125" spans="1:16">
      <c r="A125" t="s">
        <v>552</v>
      </c>
      <c r="B125" t="s">
        <v>553</v>
      </c>
      <c r="C125" s="1" t="s">
        <v>554</v>
      </c>
      <c r="D125" t="s">
        <v>50</v>
      </c>
      <c r="E125" t="s">
        <v>51</v>
      </c>
      <c r="F125" t="s">
        <v>52</v>
      </c>
      <c r="G125" t="s">
        <v>555</v>
      </c>
      <c r="H125" t="s">
        <v>62</v>
      </c>
      <c r="I125" t="s">
        <v>26</v>
      </c>
      <c r="J125" t="s">
        <v>27</v>
      </c>
      <c r="K125" t="s">
        <v>556</v>
      </c>
      <c r="L125" t="s">
        <v>29</v>
      </c>
      <c r="P125" t="s">
        <v>557</v>
      </c>
    </row>
    <row r="126" spans="1:16">
      <c r="A126" t="s">
        <v>66</v>
      </c>
      <c r="B126" t="s">
        <v>59</v>
      </c>
      <c r="C126" s="1" t="s">
        <v>60</v>
      </c>
      <c r="D126" t="s">
        <v>50</v>
      </c>
      <c r="E126" t="s">
        <v>51</v>
      </c>
      <c r="F126" t="s">
        <v>52</v>
      </c>
      <c r="G126" t="s">
        <v>555</v>
      </c>
      <c r="H126" t="s">
        <v>62</v>
      </c>
      <c r="I126" t="s">
        <v>26</v>
      </c>
      <c r="J126" t="s">
        <v>27</v>
      </c>
      <c r="K126" t="s">
        <v>556</v>
      </c>
      <c r="L126" t="s">
        <v>29</v>
      </c>
      <c r="P126" t="s">
        <v>68</v>
      </c>
    </row>
    <row r="127" spans="1:16">
      <c r="A127" t="s">
        <v>558</v>
      </c>
      <c r="B127" t="s">
        <v>553</v>
      </c>
      <c r="C127" s="1" t="s">
        <v>554</v>
      </c>
      <c r="D127" t="s">
        <v>21</v>
      </c>
      <c r="E127" t="s">
        <v>51</v>
      </c>
      <c r="F127" t="s">
        <v>33</v>
      </c>
      <c r="G127" t="s">
        <v>559</v>
      </c>
      <c r="H127" t="s">
        <v>560</v>
      </c>
      <c r="I127" t="s">
        <v>36</v>
      </c>
      <c r="J127" t="s">
        <v>27</v>
      </c>
      <c r="K127" t="s">
        <v>556</v>
      </c>
      <c r="L127" t="s">
        <v>29</v>
      </c>
      <c r="P127" t="s">
        <v>561</v>
      </c>
    </row>
    <row r="128" spans="1:16">
      <c r="A128" t="s">
        <v>562</v>
      </c>
      <c r="B128" t="s">
        <v>563</v>
      </c>
      <c r="C128" s="1" t="s">
        <v>564</v>
      </c>
      <c r="D128" t="s">
        <v>50</v>
      </c>
      <c r="E128" t="s">
        <v>51</v>
      </c>
      <c r="F128" t="s">
        <v>33</v>
      </c>
      <c r="G128" t="s">
        <v>565</v>
      </c>
      <c r="H128" t="s">
        <v>566</v>
      </c>
      <c r="I128" t="s">
        <v>90</v>
      </c>
      <c r="J128" t="s">
        <v>27</v>
      </c>
      <c r="K128" t="s">
        <v>567</v>
      </c>
      <c r="L128" t="s">
        <v>29</v>
      </c>
      <c r="P128" t="s">
        <v>568</v>
      </c>
    </row>
    <row r="129" spans="1:16">
      <c r="A129" t="s">
        <v>569</v>
      </c>
      <c r="B129" t="s">
        <v>563</v>
      </c>
      <c r="C129" s="1" t="s">
        <v>564</v>
      </c>
      <c r="D129" t="s">
        <v>21</v>
      </c>
      <c r="E129" t="s">
        <v>51</v>
      </c>
      <c r="F129" t="s">
        <v>33</v>
      </c>
      <c r="G129" t="s">
        <v>534</v>
      </c>
      <c r="H129" t="s">
        <v>570</v>
      </c>
      <c r="I129" t="s">
        <v>36</v>
      </c>
      <c r="J129" t="s">
        <v>27</v>
      </c>
      <c r="K129" t="s">
        <v>567</v>
      </c>
      <c r="L129" t="s">
        <v>29</v>
      </c>
      <c r="P129" t="s">
        <v>568</v>
      </c>
    </row>
    <row r="130" spans="1:16">
      <c r="A130" t="s">
        <v>571</v>
      </c>
      <c r="B130" t="s">
        <v>563</v>
      </c>
      <c r="C130" s="1" t="s">
        <v>564</v>
      </c>
      <c r="D130" t="s">
        <v>21</v>
      </c>
      <c r="E130" t="s">
        <v>51</v>
      </c>
      <c r="F130" t="s">
        <v>33</v>
      </c>
      <c r="G130" t="s">
        <v>572</v>
      </c>
      <c r="H130" t="s">
        <v>573</v>
      </c>
      <c r="I130" t="s">
        <v>135</v>
      </c>
      <c r="J130" t="s">
        <v>27</v>
      </c>
      <c r="K130" t="s">
        <v>567</v>
      </c>
      <c r="L130" t="s">
        <v>29</v>
      </c>
      <c r="P130" t="s">
        <v>568</v>
      </c>
    </row>
    <row r="131" spans="1:16">
      <c r="A131" t="s">
        <v>574</v>
      </c>
      <c r="B131" t="s">
        <v>563</v>
      </c>
      <c r="C131" s="1" t="s">
        <v>564</v>
      </c>
      <c r="D131" t="s">
        <v>21</v>
      </c>
      <c r="E131" t="s">
        <v>51</v>
      </c>
      <c r="F131" t="s">
        <v>33</v>
      </c>
      <c r="G131" t="s">
        <v>565</v>
      </c>
      <c r="H131" t="s">
        <v>319</v>
      </c>
      <c r="I131" t="s">
        <v>135</v>
      </c>
      <c r="J131" t="s">
        <v>27</v>
      </c>
      <c r="K131" t="s">
        <v>567</v>
      </c>
      <c r="L131" t="s">
        <v>29</v>
      </c>
      <c r="P131" t="s">
        <v>568</v>
      </c>
    </row>
    <row r="132" spans="1:16">
      <c r="A132" t="s">
        <v>575</v>
      </c>
      <c r="B132" t="s">
        <v>563</v>
      </c>
      <c r="C132" s="1" t="s">
        <v>564</v>
      </c>
      <c r="D132" t="s">
        <v>21</v>
      </c>
      <c r="E132" t="s">
        <v>51</v>
      </c>
      <c r="F132" t="s">
        <v>33</v>
      </c>
      <c r="G132" t="s">
        <v>576</v>
      </c>
      <c r="H132" t="s">
        <v>62</v>
      </c>
      <c r="I132" t="s">
        <v>26</v>
      </c>
      <c r="J132" t="s">
        <v>27</v>
      </c>
      <c r="K132" t="s">
        <v>567</v>
      </c>
      <c r="L132" t="s">
        <v>29</v>
      </c>
      <c r="P132" t="s">
        <v>568</v>
      </c>
    </row>
    <row r="133" spans="1:16">
      <c r="A133" t="s">
        <v>577</v>
      </c>
      <c r="B133" t="s">
        <v>563</v>
      </c>
      <c r="C133" s="1" t="s">
        <v>564</v>
      </c>
      <c r="D133" t="s">
        <v>21</v>
      </c>
      <c r="E133" t="s">
        <v>51</v>
      </c>
      <c r="F133" t="s">
        <v>52</v>
      </c>
      <c r="G133" t="s">
        <v>75</v>
      </c>
      <c r="H133" t="s">
        <v>76</v>
      </c>
      <c r="I133" t="s">
        <v>55</v>
      </c>
      <c r="J133" t="s">
        <v>27</v>
      </c>
      <c r="K133" t="s">
        <v>567</v>
      </c>
      <c r="L133" t="s">
        <v>29</v>
      </c>
      <c r="P133" t="s">
        <v>578</v>
      </c>
    </row>
    <row r="134" spans="1:16">
      <c r="A134" t="s">
        <v>579</v>
      </c>
      <c r="B134" t="s">
        <v>580</v>
      </c>
      <c r="C134" s="1" t="s">
        <v>581</v>
      </c>
      <c r="D134" t="s">
        <v>21</v>
      </c>
      <c r="E134" t="s">
        <v>51</v>
      </c>
      <c r="F134" t="s">
        <v>33</v>
      </c>
      <c r="G134" t="s">
        <v>582</v>
      </c>
      <c r="H134" t="s">
        <v>583</v>
      </c>
      <c r="I134" t="s">
        <v>67</v>
      </c>
      <c r="J134" t="s">
        <v>27</v>
      </c>
      <c r="K134" t="s">
        <v>584</v>
      </c>
      <c r="L134" t="s">
        <v>29</v>
      </c>
      <c r="P134" t="s">
        <v>585</v>
      </c>
    </row>
    <row r="135" spans="1:16">
      <c r="A135" t="s">
        <v>586</v>
      </c>
      <c r="B135" t="s">
        <v>580</v>
      </c>
      <c r="C135" s="1" t="s">
        <v>581</v>
      </c>
      <c r="D135" t="s">
        <v>21</v>
      </c>
      <c r="E135" t="s">
        <v>51</v>
      </c>
      <c r="F135" t="s">
        <v>52</v>
      </c>
      <c r="G135" t="s">
        <v>587</v>
      </c>
      <c r="H135" t="s">
        <v>236</v>
      </c>
      <c r="I135" t="s">
        <v>391</v>
      </c>
      <c r="J135" t="s">
        <v>27</v>
      </c>
      <c r="K135" t="s">
        <v>584</v>
      </c>
      <c r="L135" t="s">
        <v>29</v>
      </c>
      <c r="P135" t="s">
        <v>588</v>
      </c>
    </row>
    <row r="136" spans="1:16">
      <c r="A136" t="s">
        <v>589</v>
      </c>
      <c r="B136" t="s">
        <v>580</v>
      </c>
      <c r="C136" s="1" t="s">
        <v>581</v>
      </c>
      <c r="D136" t="s">
        <v>21</v>
      </c>
      <c r="E136" t="s">
        <v>51</v>
      </c>
      <c r="F136" t="s">
        <v>33</v>
      </c>
      <c r="G136" t="s">
        <v>590</v>
      </c>
      <c r="H136" t="s">
        <v>54</v>
      </c>
      <c r="I136" t="s">
        <v>103</v>
      </c>
      <c r="J136" t="s">
        <v>27</v>
      </c>
      <c r="K136" t="s">
        <v>584</v>
      </c>
      <c r="L136" t="s">
        <v>29</v>
      </c>
      <c r="P136" t="s">
        <v>585</v>
      </c>
    </row>
    <row r="137" spans="1:16">
      <c r="A137" t="s">
        <v>591</v>
      </c>
      <c r="B137" t="s">
        <v>580</v>
      </c>
      <c r="C137" s="1" t="s">
        <v>581</v>
      </c>
      <c r="D137" t="s">
        <v>21</v>
      </c>
      <c r="E137" t="s">
        <v>51</v>
      </c>
      <c r="F137" t="s">
        <v>33</v>
      </c>
      <c r="G137" t="s">
        <v>430</v>
      </c>
      <c r="H137" t="s">
        <v>592</v>
      </c>
      <c r="I137" t="s">
        <v>67</v>
      </c>
      <c r="J137" t="s">
        <v>27</v>
      </c>
      <c r="K137" t="s">
        <v>584</v>
      </c>
      <c r="L137" t="s">
        <v>29</v>
      </c>
      <c r="P137" t="s">
        <v>585</v>
      </c>
    </row>
    <row r="138" spans="1:16">
      <c r="A138" t="s">
        <v>593</v>
      </c>
      <c r="B138" t="s">
        <v>594</v>
      </c>
      <c r="C138" s="1" t="s">
        <v>595</v>
      </c>
      <c r="D138" t="s">
        <v>21</v>
      </c>
      <c r="E138" t="s">
        <v>51</v>
      </c>
      <c r="F138" t="s">
        <v>141</v>
      </c>
      <c r="G138" t="s">
        <v>596</v>
      </c>
      <c r="H138" t="s">
        <v>597</v>
      </c>
      <c r="I138" t="s">
        <v>148</v>
      </c>
      <c r="J138" t="s">
        <v>27</v>
      </c>
      <c r="K138" t="s">
        <v>598</v>
      </c>
      <c r="L138" t="s">
        <v>29</v>
      </c>
      <c r="P138" t="s">
        <v>599</v>
      </c>
    </row>
    <row r="139" spans="1:16">
      <c r="A139" t="s">
        <v>600</v>
      </c>
      <c r="B139" t="s">
        <v>601</v>
      </c>
      <c r="C139" s="1" t="s">
        <v>602</v>
      </c>
      <c r="D139" t="s">
        <v>21</v>
      </c>
      <c r="E139" t="s">
        <v>51</v>
      </c>
      <c r="F139" t="s">
        <v>33</v>
      </c>
      <c r="G139" t="s">
        <v>603</v>
      </c>
      <c r="H139" t="s">
        <v>604</v>
      </c>
      <c r="I139" t="s">
        <v>103</v>
      </c>
      <c r="J139" t="s">
        <v>27</v>
      </c>
      <c r="K139" t="s">
        <v>605</v>
      </c>
      <c r="L139" t="s">
        <v>29</v>
      </c>
      <c r="P139" t="s">
        <v>606</v>
      </c>
    </row>
    <row r="140" spans="1:16">
      <c r="A140" t="s">
        <v>607</v>
      </c>
      <c r="B140" t="s">
        <v>601</v>
      </c>
      <c r="C140" s="1" t="s">
        <v>602</v>
      </c>
      <c r="D140" t="s">
        <v>21</v>
      </c>
      <c r="E140" t="s">
        <v>51</v>
      </c>
      <c r="F140" t="s">
        <v>33</v>
      </c>
      <c r="G140" t="s">
        <v>369</v>
      </c>
      <c r="H140" t="s">
        <v>608</v>
      </c>
      <c r="I140" t="s">
        <v>371</v>
      </c>
      <c r="J140" t="s">
        <v>27</v>
      </c>
      <c r="K140" t="s">
        <v>605</v>
      </c>
      <c r="L140" t="s">
        <v>29</v>
      </c>
      <c r="P140" t="s">
        <v>606</v>
      </c>
    </row>
    <row r="141" spans="1:16">
      <c r="A141" t="s">
        <v>400</v>
      </c>
      <c r="B141" t="s">
        <v>601</v>
      </c>
      <c r="C141" s="1" t="s">
        <v>602</v>
      </c>
      <c r="D141" t="s">
        <v>50</v>
      </c>
      <c r="E141" t="s">
        <v>51</v>
      </c>
      <c r="F141" t="s">
        <v>52</v>
      </c>
      <c r="G141" t="s">
        <v>609</v>
      </c>
      <c r="H141" t="s">
        <v>610</v>
      </c>
      <c r="I141" t="s">
        <v>103</v>
      </c>
      <c r="J141" t="s">
        <v>27</v>
      </c>
      <c r="K141" t="s">
        <v>605</v>
      </c>
      <c r="L141" t="s">
        <v>29</v>
      </c>
      <c r="P141" t="s">
        <v>611</v>
      </c>
    </row>
    <row r="142" spans="1:16">
      <c r="A142" t="s">
        <v>612</v>
      </c>
      <c r="B142" t="s">
        <v>601</v>
      </c>
      <c r="C142" s="1" t="s">
        <v>602</v>
      </c>
      <c r="D142" t="s">
        <v>21</v>
      </c>
      <c r="E142" t="s">
        <v>51</v>
      </c>
      <c r="F142" t="s">
        <v>33</v>
      </c>
      <c r="G142" t="s">
        <v>613</v>
      </c>
      <c r="H142" t="s">
        <v>102</v>
      </c>
      <c r="I142" t="s">
        <v>614</v>
      </c>
      <c r="J142" t="s">
        <v>27</v>
      </c>
      <c r="K142" t="s">
        <v>605</v>
      </c>
      <c r="L142" t="s">
        <v>29</v>
      </c>
      <c r="P142" t="s">
        <v>606</v>
      </c>
    </row>
    <row r="143" spans="1:16">
      <c r="A143" t="s">
        <v>615</v>
      </c>
      <c r="B143" t="s">
        <v>616</v>
      </c>
      <c r="C143" s="1" t="s">
        <v>617</v>
      </c>
      <c r="D143" t="s">
        <v>21</v>
      </c>
      <c r="E143" t="s">
        <v>51</v>
      </c>
      <c r="F143" t="s">
        <v>33</v>
      </c>
      <c r="G143" t="s">
        <v>369</v>
      </c>
      <c r="H143" t="s">
        <v>324</v>
      </c>
      <c r="I143" t="s">
        <v>148</v>
      </c>
      <c r="J143" t="s">
        <v>27</v>
      </c>
      <c r="K143" t="s">
        <v>618</v>
      </c>
      <c r="L143" t="s">
        <v>29</v>
      </c>
      <c r="P143" t="s">
        <v>619</v>
      </c>
    </row>
    <row r="144" spans="1:16">
      <c r="A144" t="s">
        <v>620</v>
      </c>
      <c r="B144" t="s">
        <v>621</v>
      </c>
      <c r="C144" s="1" t="s">
        <v>622</v>
      </c>
      <c r="D144" t="s">
        <v>50</v>
      </c>
      <c r="E144" t="s">
        <v>51</v>
      </c>
      <c r="F144" t="s">
        <v>33</v>
      </c>
      <c r="G144" t="s">
        <v>623</v>
      </c>
      <c r="H144" t="s">
        <v>624</v>
      </c>
      <c r="I144" t="s">
        <v>36</v>
      </c>
      <c r="J144" t="s">
        <v>27</v>
      </c>
      <c r="K144" t="s">
        <v>625</v>
      </c>
      <c r="L144" t="s">
        <v>29</v>
      </c>
      <c r="P144" t="s">
        <v>626</v>
      </c>
    </row>
    <row r="145" spans="1:16">
      <c r="A145" t="s">
        <v>627</v>
      </c>
      <c r="B145" t="s">
        <v>628</v>
      </c>
      <c r="C145" s="1" t="s">
        <v>629</v>
      </c>
      <c r="D145" t="s">
        <v>50</v>
      </c>
      <c r="E145" t="s">
        <v>51</v>
      </c>
      <c r="F145" t="s">
        <v>33</v>
      </c>
      <c r="G145" t="s">
        <v>142</v>
      </c>
      <c r="H145" t="s">
        <v>321</v>
      </c>
      <c r="I145" t="s">
        <v>55</v>
      </c>
      <c r="J145" t="s">
        <v>27</v>
      </c>
      <c r="K145" t="s">
        <v>630</v>
      </c>
      <c r="L145" t="s">
        <v>29</v>
      </c>
      <c r="P145" t="s">
        <v>631</v>
      </c>
    </row>
    <row r="146" spans="1:16">
      <c r="A146" t="s">
        <v>632</v>
      </c>
      <c r="B146" t="s">
        <v>633</v>
      </c>
      <c r="C146" s="1" t="s">
        <v>634</v>
      </c>
      <c r="D146" t="s">
        <v>21</v>
      </c>
      <c r="E146" t="s">
        <v>51</v>
      </c>
      <c r="F146" t="s">
        <v>52</v>
      </c>
      <c r="G146" t="s">
        <v>635</v>
      </c>
      <c r="H146" t="s">
        <v>636</v>
      </c>
      <c r="I146" t="s">
        <v>26</v>
      </c>
      <c r="J146" t="s">
        <v>27</v>
      </c>
      <c r="K146" t="s">
        <v>637</v>
      </c>
      <c r="L146" t="s">
        <v>29</v>
      </c>
      <c r="P146" t="s">
        <v>638</v>
      </c>
    </row>
    <row r="147" spans="1:16">
      <c r="A147" t="s">
        <v>639</v>
      </c>
      <c r="B147" t="s">
        <v>48</v>
      </c>
      <c r="C147" s="1" t="s">
        <v>49</v>
      </c>
      <c r="D147" t="s">
        <v>50</v>
      </c>
      <c r="E147" t="s">
        <v>640</v>
      </c>
      <c r="F147" t="s">
        <v>52</v>
      </c>
      <c r="G147" t="s">
        <v>641</v>
      </c>
      <c r="H147" t="s">
        <v>642</v>
      </c>
      <c r="I147" t="s">
        <v>247</v>
      </c>
      <c r="J147" t="s">
        <v>27</v>
      </c>
      <c r="K147" t="s">
        <v>56</v>
      </c>
      <c r="L147" t="s">
        <v>29</v>
      </c>
      <c r="P147" t="s">
        <v>57</v>
      </c>
    </row>
    <row r="148" spans="1:16">
      <c r="A148" t="s">
        <v>643</v>
      </c>
      <c r="B148" t="s">
        <v>48</v>
      </c>
      <c r="C148" s="1" t="s">
        <v>49</v>
      </c>
      <c r="D148" t="s">
        <v>21</v>
      </c>
      <c r="E148" t="s">
        <v>640</v>
      </c>
      <c r="F148" t="s">
        <v>33</v>
      </c>
      <c r="G148" t="s">
        <v>153</v>
      </c>
      <c r="H148" t="s">
        <v>644</v>
      </c>
      <c r="I148" t="s">
        <v>67</v>
      </c>
      <c r="J148" t="s">
        <v>27</v>
      </c>
      <c r="K148" t="s">
        <v>56</v>
      </c>
      <c r="L148" t="s">
        <v>29</v>
      </c>
      <c r="P148" t="s">
        <v>645</v>
      </c>
    </row>
    <row r="149" spans="1:16">
      <c r="A149" t="s">
        <v>646</v>
      </c>
      <c r="B149" t="s">
        <v>48</v>
      </c>
      <c r="C149" s="1" t="s">
        <v>49</v>
      </c>
      <c r="D149" t="s">
        <v>50</v>
      </c>
      <c r="E149" t="s">
        <v>640</v>
      </c>
      <c r="F149" t="s">
        <v>33</v>
      </c>
      <c r="G149" t="s">
        <v>647</v>
      </c>
      <c r="H149" t="s">
        <v>648</v>
      </c>
      <c r="I149" t="s">
        <v>90</v>
      </c>
      <c r="J149" t="s">
        <v>27</v>
      </c>
      <c r="K149" t="s">
        <v>56</v>
      </c>
      <c r="L149" t="s">
        <v>29</v>
      </c>
      <c r="P149" t="s">
        <v>645</v>
      </c>
    </row>
    <row r="150" spans="1:16">
      <c r="A150" t="s">
        <v>649</v>
      </c>
      <c r="B150" t="s">
        <v>48</v>
      </c>
      <c r="C150" s="1" t="s">
        <v>49</v>
      </c>
      <c r="D150" t="s">
        <v>50</v>
      </c>
      <c r="E150" t="s">
        <v>640</v>
      </c>
      <c r="F150" t="s">
        <v>33</v>
      </c>
      <c r="G150" t="s">
        <v>650</v>
      </c>
      <c r="H150" t="s">
        <v>651</v>
      </c>
      <c r="I150" t="s">
        <v>135</v>
      </c>
      <c r="J150" t="s">
        <v>27</v>
      </c>
      <c r="K150" t="s">
        <v>56</v>
      </c>
      <c r="L150" t="s">
        <v>29</v>
      </c>
      <c r="P150" t="s">
        <v>645</v>
      </c>
    </row>
    <row r="151" spans="1:16">
      <c r="A151" t="s">
        <v>652</v>
      </c>
      <c r="B151" t="s">
        <v>59</v>
      </c>
      <c r="C151" s="1" t="s">
        <v>60</v>
      </c>
      <c r="D151" t="s">
        <v>50</v>
      </c>
      <c r="E151" t="s">
        <v>640</v>
      </c>
      <c r="F151" t="s">
        <v>52</v>
      </c>
      <c r="G151" t="s">
        <v>653</v>
      </c>
      <c r="H151" t="s">
        <v>654</v>
      </c>
      <c r="I151" t="s">
        <v>26</v>
      </c>
      <c r="J151" t="s">
        <v>27</v>
      </c>
      <c r="K151" t="s">
        <v>655</v>
      </c>
      <c r="L151" t="s">
        <v>29</v>
      </c>
      <c r="P151" t="s">
        <v>68</v>
      </c>
    </row>
    <row r="152" spans="1:16">
      <c r="A152" t="s">
        <v>656</v>
      </c>
      <c r="B152" t="s">
        <v>59</v>
      </c>
      <c r="C152" s="1" t="s">
        <v>60</v>
      </c>
      <c r="D152" t="s">
        <v>21</v>
      </c>
      <c r="E152" t="s">
        <v>640</v>
      </c>
      <c r="F152" t="s">
        <v>33</v>
      </c>
      <c r="G152" t="s">
        <v>153</v>
      </c>
      <c r="H152" t="s">
        <v>657</v>
      </c>
      <c r="I152" t="s">
        <v>148</v>
      </c>
      <c r="J152" t="s">
        <v>27</v>
      </c>
      <c r="K152" t="s">
        <v>64</v>
      </c>
      <c r="L152" t="s">
        <v>29</v>
      </c>
      <c r="P152" t="s">
        <v>65</v>
      </c>
    </row>
    <row r="153" spans="1:16">
      <c r="A153" t="s">
        <v>658</v>
      </c>
      <c r="B153" t="s">
        <v>59</v>
      </c>
      <c r="C153" s="1" t="s">
        <v>60</v>
      </c>
      <c r="D153" t="s">
        <v>50</v>
      </c>
      <c r="E153" t="s">
        <v>640</v>
      </c>
      <c r="F153" t="s">
        <v>52</v>
      </c>
      <c r="G153" t="s">
        <v>659</v>
      </c>
      <c r="H153" t="s">
        <v>660</v>
      </c>
      <c r="I153" t="s">
        <v>26</v>
      </c>
      <c r="J153" t="s">
        <v>27</v>
      </c>
      <c r="K153" t="s">
        <v>661</v>
      </c>
      <c r="L153" t="s">
        <v>29</v>
      </c>
      <c r="P153" t="s">
        <v>68</v>
      </c>
    </row>
    <row r="154" spans="1:16">
      <c r="A154" t="s">
        <v>662</v>
      </c>
      <c r="B154" t="s">
        <v>59</v>
      </c>
      <c r="C154" s="1" t="s">
        <v>60</v>
      </c>
      <c r="D154" t="s">
        <v>50</v>
      </c>
      <c r="E154" t="s">
        <v>640</v>
      </c>
      <c r="F154" t="s">
        <v>52</v>
      </c>
      <c r="G154" t="s">
        <v>663</v>
      </c>
      <c r="H154" t="s">
        <v>664</v>
      </c>
      <c r="I154" t="s">
        <v>26</v>
      </c>
      <c r="J154" t="s">
        <v>27</v>
      </c>
      <c r="K154" t="s">
        <v>665</v>
      </c>
      <c r="L154" t="s">
        <v>29</v>
      </c>
      <c r="P154" t="s">
        <v>68</v>
      </c>
    </row>
    <row r="155" spans="1:16">
      <c r="A155" t="s">
        <v>666</v>
      </c>
      <c r="B155" t="s">
        <v>59</v>
      </c>
      <c r="C155" s="1" t="s">
        <v>60</v>
      </c>
      <c r="D155" t="s">
        <v>21</v>
      </c>
      <c r="E155" t="s">
        <v>640</v>
      </c>
      <c r="F155" t="s">
        <v>33</v>
      </c>
      <c r="G155" t="s">
        <v>153</v>
      </c>
      <c r="H155" t="s">
        <v>660</v>
      </c>
      <c r="I155" t="s">
        <v>26</v>
      </c>
      <c r="J155" t="s">
        <v>27</v>
      </c>
      <c r="K155" t="s">
        <v>64</v>
      </c>
      <c r="L155" t="s">
        <v>29</v>
      </c>
      <c r="P155" t="s">
        <v>65</v>
      </c>
    </row>
    <row r="156" spans="1:16">
      <c r="A156" t="s">
        <v>667</v>
      </c>
      <c r="B156" t="s">
        <v>59</v>
      </c>
      <c r="C156" s="1" t="s">
        <v>60</v>
      </c>
      <c r="D156" t="s">
        <v>21</v>
      </c>
      <c r="E156" t="s">
        <v>640</v>
      </c>
      <c r="F156" t="s">
        <v>33</v>
      </c>
      <c r="G156" t="s">
        <v>668</v>
      </c>
      <c r="H156" t="s">
        <v>669</v>
      </c>
      <c r="I156" t="s">
        <v>36</v>
      </c>
      <c r="J156" t="s">
        <v>27</v>
      </c>
      <c r="K156" t="s">
        <v>64</v>
      </c>
      <c r="L156" t="s">
        <v>29</v>
      </c>
      <c r="P156" t="s">
        <v>65</v>
      </c>
    </row>
    <row r="157" spans="1:16">
      <c r="A157" t="s">
        <v>670</v>
      </c>
      <c r="B157" t="s">
        <v>81</v>
      </c>
      <c r="C157" s="1" t="s">
        <v>82</v>
      </c>
      <c r="D157" t="s">
        <v>21</v>
      </c>
      <c r="E157" t="s">
        <v>640</v>
      </c>
      <c r="F157" t="s">
        <v>33</v>
      </c>
      <c r="G157" t="s">
        <v>34</v>
      </c>
      <c r="H157" t="s">
        <v>671</v>
      </c>
      <c r="I157" t="s">
        <v>672</v>
      </c>
      <c r="J157" t="s">
        <v>27</v>
      </c>
      <c r="K157" t="s">
        <v>85</v>
      </c>
      <c r="L157" t="s">
        <v>29</v>
      </c>
      <c r="P157" t="s">
        <v>86</v>
      </c>
    </row>
    <row r="158" spans="1:16">
      <c r="A158" t="s">
        <v>673</v>
      </c>
      <c r="B158" t="s">
        <v>81</v>
      </c>
      <c r="C158" s="1" t="s">
        <v>82</v>
      </c>
      <c r="D158" t="s">
        <v>21</v>
      </c>
      <c r="E158" t="s">
        <v>640</v>
      </c>
      <c r="F158" t="s">
        <v>52</v>
      </c>
      <c r="G158" t="s">
        <v>280</v>
      </c>
      <c r="H158" t="s">
        <v>674</v>
      </c>
      <c r="I158" t="s">
        <v>391</v>
      </c>
      <c r="J158" t="s">
        <v>27</v>
      </c>
      <c r="K158" t="s">
        <v>85</v>
      </c>
      <c r="L158" t="s">
        <v>29</v>
      </c>
      <c r="P158" t="s">
        <v>675</v>
      </c>
    </row>
    <row r="159" spans="1:16">
      <c r="A159" t="s">
        <v>676</v>
      </c>
      <c r="B159" t="s">
        <v>81</v>
      </c>
      <c r="C159" s="1" t="s">
        <v>82</v>
      </c>
      <c r="D159" t="s">
        <v>21</v>
      </c>
      <c r="E159" t="s">
        <v>640</v>
      </c>
      <c r="F159" t="s">
        <v>33</v>
      </c>
      <c r="G159" t="s">
        <v>83</v>
      </c>
      <c r="H159" t="s">
        <v>677</v>
      </c>
      <c r="I159" t="s">
        <v>391</v>
      </c>
      <c r="J159" t="s">
        <v>27</v>
      </c>
      <c r="K159" t="s">
        <v>85</v>
      </c>
      <c r="L159" t="s">
        <v>29</v>
      </c>
      <c r="P159" t="s">
        <v>86</v>
      </c>
    </row>
    <row r="160" spans="1:16">
      <c r="A160" t="s">
        <v>678</v>
      </c>
      <c r="B160" t="s">
        <v>81</v>
      </c>
      <c r="C160" s="1" t="s">
        <v>82</v>
      </c>
      <c r="D160" t="s">
        <v>21</v>
      </c>
      <c r="E160" t="s">
        <v>640</v>
      </c>
      <c r="F160" t="s">
        <v>33</v>
      </c>
      <c r="G160" t="s">
        <v>679</v>
      </c>
      <c r="H160" t="s">
        <v>680</v>
      </c>
      <c r="I160" t="s">
        <v>148</v>
      </c>
      <c r="J160" t="s">
        <v>27</v>
      </c>
      <c r="K160" t="s">
        <v>85</v>
      </c>
      <c r="L160" t="s">
        <v>29</v>
      </c>
      <c r="P160" t="s">
        <v>86</v>
      </c>
    </row>
    <row r="161" spans="1:16">
      <c r="A161" t="s">
        <v>681</v>
      </c>
      <c r="B161" t="s">
        <v>94</v>
      </c>
      <c r="C161" s="1" t="s">
        <v>95</v>
      </c>
      <c r="D161" t="s">
        <v>21</v>
      </c>
      <c r="E161" t="s">
        <v>640</v>
      </c>
      <c r="F161" t="s">
        <v>33</v>
      </c>
      <c r="G161" t="s">
        <v>682</v>
      </c>
      <c r="H161" t="s">
        <v>683</v>
      </c>
      <c r="I161" t="s">
        <v>247</v>
      </c>
      <c r="J161" t="s">
        <v>27</v>
      </c>
      <c r="K161" t="s">
        <v>98</v>
      </c>
      <c r="L161" t="s">
        <v>29</v>
      </c>
      <c r="P161" t="s">
        <v>99</v>
      </c>
    </row>
    <row r="162" spans="1:16">
      <c r="A162" t="s">
        <v>684</v>
      </c>
      <c r="B162" t="s">
        <v>94</v>
      </c>
      <c r="C162" s="1" t="s">
        <v>95</v>
      </c>
      <c r="D162" t="s">
        <v>50</v>
      </c>
      <c r="E162" t="s">
        <v>640</v>
      </c>
      <c r="F162" t="s">
        <v>52</v>
      </c>
      <c r="G162" t="s">
        <v>685</v>
      </c>
      <c r="H162" t="s">
        <v>686</v>
      </c>
      <c r="I162" t="s">
        <v>90</v>
      </c>
      <c r="J162" t="s">
        <v>27</v>
      </c>
      <c r="K162" t="s">
        <v>98</v>
      </c>
      <c r="L162" t="s">
        <v>29</v>
      </c>
      <c r="P162" t="s">
        <v>108</v>
      </c>
    </row>
    <row r="163" spans="1:16">
      <c r="A163" t="s">
        <v>687</v>
      </c>
      <c r="B163" t="s">
        <v>94</v>
      </c>
      <c r="C163" s="1" t="s">
        <v>95</v>
      </c>
      <c r="D163" t="s">
        <v>21</v>
      </c>
      <c r="E163" t="s">
        <v>640</v>
      </c>
      <c r="F163" t="s">
        <v>33</v>
      </c>
      <c r="G163" t="s">
        <v>688</v>
      </c>
      <c r="H163" t="s">
        <v>689</v>
      </c>
      <c r="I163" t="s">
        <v>55</v>
      </c>
      <c r="J163" t="s">
        <v>27</v>
      </c>
      <c r="K163" t="s">
        <v>98</v>
      </c>
      <c r="L163" t="s">
        <v>29</v>
      </c>
      <c r="P163" t="s">
        <v>99</v>
      </c>
    </row>
    <row r="164" spans="1:16">
      <c r="A164" t="s">
        <v>690</v>
      </c>
      <c r="B164" t="s">
        <v>114</v>
      </c>
      <c r="C164" s="1" t="s">
        <v>115</v>
      </c>
      <c r="D164" t="s">
        <v>21</v>
      </c>
      <c r="E164" t="s">
        <v>640</v>
      </c>
      <c r="F164" t="s">
        <v>33</v>
      </c>
      <c r="G164" t="s">
        <v>691</v>
      </c>
      <c r="H164" t="s">
        <v>692</v>
      </c>
      <c r="I164" t="s">
        <v>55</v>
      </c>
      <c r="J164" t="s">
        <v>27</v>
      </c>
      <c r="K164" t="s">
        <v>118</v>
      </c>
      <c r="L164" t="s">
        <v>29</v>
      </c>
      <c r="P164" t="s">
        <v>693</v>
      </c>
    </row>
    <row r="165" spans="1:16">
      <c r="A165" t="s">
        <v>694</v>
      </c>
      <c r="B165" t="s">
        <v>121</v>
      </c>
      <c r="C165" s="1" t="s">
        <v>122</v>
      </c>
      <c r="D165" t="s">
        <v>21</v>
      </c>
      <c r="E165" t="s">
        <v>640</v>
      </c>
      <c r="F165" t="s">
        <v>33</v>
      </c>
      <c r="G165" t="s">
        <v>691</v>
      </c>
      <c r="H165" t="s">
        <v>695</v>
      </c>
      <c r="I165" t="s">
        <v>26</v>
      </c>
      <c r="J165" t="s">
        <v>27</v>
      </c>
      <c r="K165" t="s">
        <v>126</v>
      </c>
      <c r="L165" t="s">
        <v>29</v>
      </c>
      <c r="P165" t="s">
        <v>131</v>
      </c>
    </row>
    <row r="166" spans="1:16">
      <c r="A166" t="s">
        <v>696</v>
      </c>
      <c r="B166" t="s">
        <v>121</v>
      </c>
      <c r="C166" s="1" t="s">
        <v>122</v>
      </c>
      <c r="D166" t="s">
        <v>21</v>
      </c>
      <c r="E166" t="s">
        <v>640</v>
      </c>
      <c r="F166" t="s">
        <v>52</v>
      </c>
      <c r="G166" t="s">
        <v>697</v>
      </c>
      <c r="H166" t="s">
        <v>698</v>
      </c>
      <c r="I166" t="s">
        <v>67</v>
      </c>
      <c r="J166" t="s">
        <v>27</v>
      </c>
      <c r="K166" t="s">
        <v>126</v>
      </c>
      <c r="L166" t="s">
        <v>29</v>
      </c>
      <c r="P166" t="s">
        <v>127</v>
      </c>
    </row>
    <row r="167" spans="1:16">
      <c r="A167" t="s">
        <v>699</v>
      </c>
      <c r="B167" t="s">
        <v>121</v>
      </c>
      <c r="C167" s="1" t="s">
        <v>122</v>
      </c>
      <c r="D167" t="s">
        <v>21</v>
      </c>
      <c r="E167" t="s">
        <v>640</v>
      </c>
      <c r="F167" t="s">
        <v>33</v>
      </c>
      <c r="G167" t="s">
        <v>700</v>
      </c>
      <c r="H167" t="s">
        <v>701</v>
      </c>
      <c r="I167" t="s">
        <v>67</v>
      </c>
      <c r="J167" t="s">
        <v>27</v>
      </c>
      <c r="K167" t="s">
        <v>126</v>
      </c>
      <c r="L167" t="s">
        <v>29</v>
      </c>
      <c r="P167" t="s">
        <v>131</v>
      </c>
    </row>
    <row r="168" spans="1:16">
      <c r="A168" t="s">
        <v>702</v>
      </c>
      <c r="B168" t="s">
        <v>121</v>
      </c>
      <c r="C168" s="1" t="s">
        <v>122</v>
      </c>
      <c r="D168" t="s">
        <v>21</v>
      </c>
      <c r="E168" t="s">
        <v>640</v>
      </c>
      <c r="F168" t="s">
        <v>52</v>
      </c>
      <c r="G168" t="s">
        <v>703</v>
      </c>
      <c r="H168" t="s">
        <v>704</v>
      </c>
      <c r="I168" t="s">
        <v>672</v>
      </c>
      <c r="J168" t="s">
        <v>27</v>
      </c>
      <c r="K168" t="s">
        <v>126</v>
      </c>
      <c r="L168" t="s">
        <v>29</v>
      </c>
      <c r="P168" t="s">
        <v>127</v>
      </c>
    </row>
    <row r="169" spans="1:16">
      <c r="A169" t="s">
        <v>705</v>
      </c>
      <c r="B169" t="s">
        <v>121</v>
      </c>
      <c r="C169" s="1" t="s">
        <v>122</v>
      </c>
      <c r="D169" t="s">
        <v>21</v>
      </c>
      <c r="E169" t="s">
        <v>640</v>
      </c>
      <c r="F169" t="s">
        <v>33</v>
      </c>
      <c r="G169" t="s">
        <v>190</v>
      </c>
      <c r="H169" t="s">
        <v>706</v>
      </c>
      <c r="I169" t="s">
        <v>67</v>
      </c>
      <c r="J169" t="s">
        <v>27</v>
      </c>
      <c r="K169" t="s">
        <v>126</v>
      </c>
      <c r="L169" t="s">
        <v>29</v>
      </c>
      <c r="P169" t="s">
        <v>131</v>
      </c>
    </row>
    <row r="170" spans="1:16">
      <c r="A170" t="s">
        <v>707</v>
      </c>
      <c r="B170" t="s">
        <v>121</v>
      </c>
      <c r="C170" s="1" t="s">
        <v>122</v>
      </c>
      <c r="D170" t="s">
        <v>21</v>
      </c>
      <c r="E170" t="s">
        <v>640</v>
      </c>
      <c r="F170" t="s">
        <v>33</v>
      </c>
      <c r="G170" t="s">
        <v>708</v>
      </c>
      <c r="H170" t="s">
        <v>692</v>
      </c>
      <c r="I170" t="s">
        <v>55</v>
      </c>
      <c r="J170" t="s">
        <v>27</v>
      </c>
      <c r="K170" t="s">
        <v>126</v>
      </c>
      <c r="L170" t="s">
        <v>29</v>
      </c>
      <c r="P170" t="s">
        <v>131</v>
      </c>
    </row>
    <row r="171" spans="1:16">
      <c r="A171" t="s">
        <v>709</v>
      </c>
      <c r="B171" t="s">
        <v>121</v>
      </c>
      <c r="C171" s="1" t="s">
        <v>122</v>
      </c>
      <c r="D171" t="s">
        <v>21</v>
      </c>
      <c r="E171" t="s">
        <v>640</v>
      </c>
      <c r="F171" t="s">
        <v>33</v>
      </c>
      <c r="G171" t="s">
        <v>153</v>
      </c>
      <c r="H171" t="s">
        <v>710</v>
      </c>
      <c r="I171" t="s">
        <v>711</v>
      </c>
      <c r="J171" t="s">
        <v>27</v>
      </c>
      <c r="K171" t="s">
        <v>126</v>
      </c>
      <c r="L171" t="s">
        <v>29</v>
      </c>
      <c r="P171" t="s">
        <v>131</v>
      </c>
    </row>
    <row r="172" spans="1:16">
      <c r="A172" t="s">
        <v>712</v>
      </c>
      <c r="B172" t="s">
        <v>121</v>
      </c>
      <c r="C172" s="1" t="s">
        <v>122</v>
      </c>
      <c r="D172" t="s">
        <v>21</v>
      </c>
      <c r="E172" t="s">
        <v>640</v>
      </c>
      <c r="F172" t="s">
        <v>52</v>
      </c>
      <c r="G172" t="s">
        <v>697</v>
      </c>
      <c r="H172" t="s">
        <v>713</v>
      </c>
      <c r="I172" t="s">
        <v>135</v>
      </c>
      <c r="J172" t="s">
        <v>27</v>
      </c>
      <c r="K172" t="s">
        <v>126</v>
      </c>
      <c r="L172" t="s">
        <v>29</v>
      </c>
      <c r="P172" t="s">
        <v>127</v>
      </c>
    </row>
    <row r="173" spans="1:16">
      <c r="A173" t="s">
        <v>714</v>
      </c>
      <c r="B173" t="s">
        <v>715</v>
      </c>
      <c r="C173" s="1" t="s">
        <v>716</v>
      </c>
      <c r="D173" t="s">
        <v>21</v>
      </c>
      <c r="E173" t="s">
        <v>640</v>
      </c>
      <c r="F173" t="s">
        <v>33</v>
      </c>
      <c r="G173" t="s">
        <v>717</v>
      </c>
      <c r="H173" t="s">
        <v>718</v>
      </c>
      <c r="I173" t="s">
        <v>26</v>
      </c>
      <c r="J173" t="s">
        <v>27</v>
      </c>
      <c r="K173" t="s">
        <v>719</v>
      </c>
      <c r="L173" t="s">
        <v>29</v>
      </c>
      <c r="P173" t="s">
        <v>720</v>
      </c>
    </row>
    <row r="174" spans="1:16">
      <c r="A174" t="s">
        <v>721</v>
      </c>
      <c r="B174" t="s">
        <v>715</v>
      </c>
      <c r="C174" s="1" t="s">
        <v>716</v>
      </c>
      <c r="D174" t="s">
        <v>21</v>
      </c>
      <c r="E174" t="s">
        <v>640</v>
      </c>
      <c r="F174" t="s">
        <v>33</v>
      </c>
      <c r="G174" t="s">
        <v>722</v>
      </c>
      <c r="H174" t="s">
        <v>713</v>
      </c>
      <c r="I174" t="s">
        <v>26</v>
      </c>
      <c r="J174" t="s">
        <v>27</v>
      </c>
      <c r="K174" t="s">
        <v>719</v>
      </c>
      <c r="L174" t="s">
        <v>29</v>
      </c>
      <c r="P174" t="s">
        <v>720</v>
      </c>
    </row>
    <row r="175" spans="1:16">
      <c r="A175" t="s">
        <v>723</v>
      </c>
      <c r="B175" t="s">
        <v>139</v>
      </c>
      <c r="C175" s="1" t="s">
        <v>140</v>
      </c>
      <c r="D175" t="s">
        <v>21</v>
      </c>
      <c r="E175" t="s">
        <v>640</v>
      </c>
      <c r="F175" t="s">
        <v>33</v>
      </c>
      <c r="G175" t="s">
        <v>724</v>
      </c>
      <c r="H175" t="s">
        <v>725</v>
      </c>
      <c r="I175" t="s">
        <v>90</v>
      </c>
      <c r="J175" t="s">
        <v>27</v>
      </c>
      <c r="K175" t="s">
        <v>144</v>
      </c>
      <c r="L175" t="s">
        <v>29</v>
      </c>
      <c r="P175" t="s">
        <v>149</v>
      </c>
    </row>
    <row r="176" spans="1:16">
      <c r="A176" t="s">
        <v>726</v>
      </c>
      <c r="B176" t="s">
        <v>151</v>
      </c>
      <c r="C176" s="1" t="s">
        <v>152</v>
      </c>
      <c r="D176" t="s">
        <v>50</v>
      </c>
      <c r="E176" t="s">
        <v>640</v>
      </c>
      <c r="F176" t="s">
        <v>52</v>
      </c>
      <c r="G176" t="s">
        <v>727</v>
      </c>
      <c r="H176" t="s">
        <v>728</v>
      </c>
      <c r="I176" t="s">
        <v>135</v>
      </c>
      <c r="J176" t="s">
        <v>27</v>
      </c>
      <c r="K176" t="s">
        <v>155</v>
      </c>
      <c r="L176" t="s">
        <v>29</v>
      </c>
      <c r="P176" t="s">
        <v>160</v>
      </c>
    </row>
    <row r="177" spans="1:16">
      <c r="A177" t="s">
        <v>729</v>
      </c>
      <c r="B177" t="s">
        <v>151</v>
      </c>
      <c r="C177" s="1" t="s">
        <v>152</v>
      </c>
      <c r="D177" t="s">
        <v>21</v>
      </c>
      <c r="E177" t="s">
        <v>640</v>
      </c>
      <c r="F177" t="s">
        <v>52</v>
      </c>
      <c r="G177" t="s">
        <v>730</v>
      </c>
      <c r="H177" t="s">
        <v>731</v>
      </c>
      <c r="I177" t="s">
        <v>55</v>
      </c>
      <c r="J177" t="s">
        <v>27</v>
      </c>
      <c r="K177" t="s">
        <v>155</v>
      </c>
      <c r="L177" t="s">
        <v>29</v>
      </c>
      <c r="P177" t="s">
        <v>160</v>
      </c>
    </row>
    <row r="178" spans="1:16">
      <c r="A178" t="s">
        <v>732</v>
      </c>
      <c r="B178" t="s">
        <v>151</v>
      </c>
      <c r="C178" s="1" t="s">
        <v>152</v>
      </c>
      <c r="D178" t="s">
        <v>21</v>
      </c>
      <c r="E178" t="s">
        <v>640</v>
      </c>
      <c r="F178" t="s">
        <v>52</v>
      </c>
      <c r="G178" t="s">
        <v>730</v>
      </c>
      <c r="H178" t="s">
        <v>733</v>
      </c>
      <c r="I178" t="s">
        <v>26</v>
      </c>
      <c r="J178" t="s">
        <v>27</v>
      </c>
      <c r="K178" t="s">
        <v>155</v>
      </c>
      <c r="L178" t="s">
        <v>29</v>
      </c>
      <c r="P178" t="s">
        <v>160</v>
      </c>
    </row>
    <row r="179" spans="1:16">
      <c r="A179" t="s">
        <v>734</v>
      </c>
      <c r="B179" t="s">
        <v>735</v>
      </c>
      <c r="C179" s="1" t="s">
        <v>736</v>
      </c>
      <c r="D179" t="s">
        <v>21</v>
      </c>
      <c r="E179" t="s">
        <v>640</v>
      </c>
      <c r="F179" t="s">
        <v>33</v>
      </c>
      <c r="G179" t="s">
        <v>42</v>
      </c>
      <c r="H179" t="s">
        <v>737</v>
      </c>
      <c r="I179" t="s">
        <v>135</v>
      </c>
      <c r="J179" t="s">
        <v>27</v>
      </c>
      <c r="K179" t="s">
        <v>738</v>
      </c>
      <c r="L179" t="s">
        <v>29</v>
      </c>
      <c r="P179" t="s">
        <v>739</v>
      </c>
    </row>
    <row r="180" spans="1:16">
      <c r="A180" t="s">
        <v>740</v>
      </c>
      <c r="B180" t="s">
        <v>188</v>
      </c>
      <c r="C180" s="1" t="s">
        <v>189</v>
      </c>
      <c r="D180" t="s">
        <v>50</v>
      </c>
      <c r="E180" t="s">
        <v>640</v>
      </c>
      <c r="F180" t="s">
        <v>52</v>
      </c>
      <c r="G180" t="s">
        <v>741</v>
      </c>
      <c r="H180" t="s">
        <v>742</v>
      </c>
      <c r="I180" t="s">
        <v>55</v>
      </c>
      <c r="J180" t="s">
        <v>27</v>
      </c>
      <c r="K180" t="s">
        <v>192</v>
      </c>
      <c r="L180" t="s">
        <v>29</v>
      </c>
      <c r="P180" t="s">
        <v>196</v>
      </c>
    </row>
    <row r="181" spans="1:16">
      <c r="A181" t="s">
        <v>743</v>
      </c>
      <c r="B181" t="s">
        <v>200</v>
      </c>
      <c r="C181" s="1" t="s">
        <v>201</v>
      </c>
      <c r="D181" t="s">
        <v>50</v>
      </c>
      <c r="E181" t="s">
        <v>640</v>
      </c>
      <c r="F181" t="s">
        <v>52</v>
      </c>
      <c r="G181" t="s">
        <v>153</v>
      </c>
      <c r="H181" t="s">
        <v>744</v>
      </c>
      <c r="I181" t="s">
        <v>67</v>
      </c>
      <c r="J181" t="s">
        <v>27</v>
      </c>
      <c r="K181" t="s">
        <v>204</v>
      </c>
      <c r="L181" t="s">
        <v>29</v>
      </c>
      <c r="P181" t="s">
        <v>745</v>
      </c>
    </row>
    <row r="182" spans="1:16">
      <c r="A182" t="s">
        <v>746</v>
      </c>
      <c r="B182" t="s">
        <v>200</v>
      </c>
      <c r="C182" s="1" t="s">
        <v>201</v>
      </c>
      <c r="D182" t="s">
        <v>21</v>
      </c>
      <c r="E182" t="s">
        <v>640</v>
      </c>
      <c r="F182" t="s">
        <v>33</v>
      </c>
      <c r="G182" t="s">
        <v>198</v>
      </c>
      <c r="H182" t="s">
        <v>648</v>
      </c>
      <c r="I182" t="s">
        <v>90</v>
      </c>
      <c r="J182" t="s">
        <v>27</v>
      </c>
      <c r="K182" t="s">
        <v>204</v>
      </c>
      <c r="L182" t="s">
        <v>29</v>
      </c>
      <c r="P182" t="s">
        <v>205</v>
      </c>
    </row>
    <row r="183" spans="1:16">
      <c r="A183" t="s">
        <v>747</v>
      </c>
      <c r="B183" t="s">
        <v>200</v>
      </c>
      <c r="C183" s="1" t="s">
        <v>201</v>
      </c>
      <c r="D183" t="s">
        <v>21</v>
      </c>
      <c r="E183" t="s">
        <v>640</v>
      </c>
      <c r="F183" t="s">
        <v>33</v>
      </c>
      <c r="G183" t="s">
        <v>748</v>
      </c>
      <c r="H183" t="s">
        <v>642</v>
      </c>
      <c r="I183" t="s">
        <v>135</v>
      </c>
      <c r="J183" t="s">
        <v>27</v>
      </c>
      <c r="K183" t="s">
        <v>204</v>
      </c>
      <c r="L183" t="s">
        <v>29</v>
      </c>
      <c r="P183" t="s">
        <v>205</v>
      </c>
    </row>
    <row r="184" spans="1:16">
      <c r="A184" t="s">
        <v>749</v>
      </c>
      <c r="B184" t="s">
        <v>200</v>
      </c>
      <c r="C184" s="1" t="s">
        <v>201</v>
      </c>
      <c r="D184" t="s">
        <v>21</v>
      </c>
      <c r="E184" t="s">
        <v>640</v>
      </c>
      <c r="F184" t="s">
        <v>33</v>
      </c>
      <c r="G184" t="s">
        <v>210</v>
      </c>
      <c r="H184" t="s">
        <v>689</v>
      </c>
      <c r="I184" t="s">
        <v>135</v>
      </c>
      <c r="J184" t="s">
        <v>27</v>
      </c>
      <c r="K184" t="s">
        <v>204</v>
      </c>
      <c r="L184" t="s">
        <v>29</v>
      </c>
      <c r="P184" t="s">
        <v>205</v>
      </c>
    </row>
    <row r="185" spans="1:16">
      <c r="A185" t="s">
        <v>750</v>
      </c>
      <c r="B185" t="s">
        <v>222</v>
      </c>
      <c r="C185" s="1" t="s">
        <v>223</v>
      </c>
      <c r="D185" t="s">
        <v>50</v>
      </c>
      <c r="E185" t="s">
        <v>640</v>
      </c>
      <c r="F185" t="s">
        <v>52</v>
      </c>
      <c r="G185" t="s">
        <v>751</v>
      </c>
      <c r="H185" t="s">
        <v>752</v>
      </c>
      <c r="I185" t="s">
        <v>340</v>
      </c>
      <c r="J185" t="s">
        <v>27</v>
      </c>
      <c r="K185" t="s">
        <v>225</v>
      </c>
      <c r="L185" t="s">
        <v>29</v>
      </c>
      <c r="P185" t="s">
        <v>753</v>
      </c>
    </row>
    <row r="186" spans="1:16">
      <c r="A186" t="s">
        <v>754</v>
      </c>
      <c r="B186" t="s">
        <v>222</v>
      </c>
      <c r="C186" s="1" t="s">
        <v>223</v>
      </c>
      <c r="D186" t="s">
        <v>50</v>
      </c>
      <c r="E186" t="s">
        <v>640</v>
      </c>
      <c r="F186" t="s">
        <v>52</v>
      </c>
      <c r="G186" t="s">
        <v>751</v>
      </c>
      <c r="H186" t="s">
        <v>755</v>
      </c>
      <c r="I186" t="s">
        <v>756</v>
      </c>
      <c r="J186" t="s">
        <v>27</v>
      </c>
      <c r="K186" t="s">
        <v>225</v>
      </c>
      <c r="L186" t="s">
        <v>29</v>
      </c>
      <c r="P186" t="s">
        <v>753</v>
      </c>
    </row>
    <row r="187" spans="1:16">
      <c r="A187" t="s">
        <v>757</v>
      </c>
      <c r="B187" t="s">
        <v>222</v>
      </c>
      <c r="C187" s="1" t="s">
        <v>223</v>
      </c>
      <c r="D187" t="s">
        <v>21</v>
      </c>
      <c r="E187" t="s">
        <v>640</v>
      </c>
      <c r="F187" t="s">
        <v>33</v>
      </c>
      <c r="G187" t="s">
        <v>153</v>
      </c>
      <c r="H187" t="s">
        <v>758</v>
      </c>
      <c r="I187" t="s">
        <v>135</v>
      </c>
      <c r="J187" t="s">
        <v>27</v>
      </c>
      <c r="K187" t="s">
        <v>225</v>
      </c>
      <c r="L187" t="s">
        <v>29</v>
      </c>
      <c r="P187" t="s">
        <v>226</v>
      </c>
    </row>
    <row r="188" spans="1:16">
      <c r="A188" t="s">
        <v>759</v>
      </c>
      <c r="B188" t="s">
        <v>760</v>
      </c>
      <c r="C188" s="1" t="s">
        <v>761</v>
      </c>
      <c r="D188" t="s">
        <v>21</v>
      </c>
      <c r="E188" t="s">
        <v>640</v>
      </c>
      <c r="F188" t="s">
        <v>33</v>
      </c>
      <c r="G188" t="s">
        <v>762</v>
      </c>
      <c r="H188" t="s">
        <v>763</v>
      </c>
      <c r="I188" t="s">
        <v>26</v>
      </c>
      <c r="J188" t="s">
        <v>27</v>
      </c>
      <c r="K188" t="s">
        <v>764</v>
      </c>
      <c r="L188" t="s">
        <v>29</v>
      </c>
      <c r="P188" t="s">
        <v>765</v>
      </c>
    </row>
    <row r="189" spans="1:16">
      <c r="A189" t="s">
        <v>766</v>
      </c>
      <c r="B189" t="s">
        <v>234</v>
      </c>
      <c r="C189" s="1" t="s">
        <v>235</v>
      </c>
      <c r="D189" t="s">
        <v>50</v>
      </c>
      <c r="E189" t="s">
        <v>640</v>
      </c>
      <c r="F189" t="s">
        <v>52</v>
      </c>
      <c r="G189" t="s">
        <v>315</v>
      </c>
      <c r="H189" t="s">
        <v>755</v>
      </c>
      <c r="I189" t="s">
        <v>135</v>
      </c>
      <c r="J189" t="s">
        <v>27</v>
      </c>
      <c r="K189" t="s">
        <v>237</v>
      </c>
      <c r="L189" t="s">
        <v>29</v>
      </c>
      <c r="P189" t="s">
        <v>767</v>
      </c>
    </row>
    <row r="190" spans="1:16">
      <c r="A190" t="s">
        <v>768</v>
      </c>
      <c r="B190" t="s">
        <v>234</v>
      </c>
      <c r="C190" s="1" t="s">
        <v>235</v>
      </c>
      <c r="D190" t="s">
        <v>50</v>
      </c>
      <c r="E190" t="s">
        <v>640</v>
      </c>
      <c r="F190" t="s">
        <v>33</v>
      </c>
      <c r="G190" t="s">
        <v>42</v>
      </c>
      <c r="H190" t="s">
        <v>769</v>
      </c>
      <c r="I190" t="s">
        <v>135</v>
      </c>
      <c r="J190" t="s">
        <v>27</v>
      </c>
      <c r="K190" t="s">
        <v>237</v>
      </c>
      <c r="L190" t="s">
        <v>29</v>
      </c>
      <c r="P190" t="s">
        <v>238</v>
      </c>
    </row>
    <row r="191" spans="1:16">
      <c r="A191" t="s">
        <v>770</v>
      </c>
      <c r="B191" t="s">
        <v>240</v>
      </c>
      <c r="C191" s="1" t="s">
        <v>241</v>
      </c>
      <c r="D191" t="s">
        <v>21</v>
      </c>
      <c r="E191" t="s">
        <v>640</v>
      </c>
      <c r="F191" t="s">
        <v>52</v>
      </c>
      <c r="G191" t="s">
        <v>265</v>
      </c>
      <c r="H191" t="s">
        <v>771</v>
      </c>
      <c r="I191" t="s">
        <v>772</v>
      </c>
      <c r="J191" t="s">
        <v>27</v>
      </c>
      <c r="K191" t="s">
        <v>242</v>
      </c>
      <c r="L191" t="s">
        <v>29</v>
      </c>
      <c r="P191" t="s">
        <v>773</v>
      </c>
    </row>
    <row r="192" spans="1:16">
      <c r="A192" t="s">
        <v>774</v>
      </c>
      <c r="B192" t="s">
        <v>245</v>
      </c>
      <c r="C192" s="1" t="s">
        <v>246</v>
      </c>
      <c r="D192" t="s">
        <v>21</v>
      </c>
      <c r="E192" t="s">
        <v>640</v>
      </c>
      <c r="F192" t="s">
        <v>33</v>
      </c>
      <c r="G192" t="s">
        <v>775</v>
      </c>
      <c r="H192" t="s">
        <v>683</v>
      </c>
      <c r="I192" t="s">
        <v>55</v>
      </c>
      <c r="J192" t="s">
        <v>27</v>
      </c>
      <c r="K192" t="s">
        <v>248</v>
      </c>
      <c r="L192" t="s">
        <v>29</v>
      </c>
      <c r="P192" t="s">
        <v>776</v>
      </c>
    </row>
    <row r="193" spans="1:16">
      <c r="A193" t="s">
        <v>777</v>
      </c>
      <c r="B193" t="s">
        <v>251</v>
      </c>
      <c r="C193" s="1" t="s">
        <v>252</v>
      </c>
      <c r="D193" t="s">
        <v>50</v>
      </c>
      <c r="E193" t="s">
        <v>640</v>
      </c>
      <c r="F193" t="s">
        <v>33</v>
      </c>
      <c r="G193" t="s">
        <v>778</v>
      </c>
      <c r="H193" t="s">
        <v>779</v>
      </c>
      <c r="I193" t="s">
        <v>135</v>
      </c>
      <c r="J193" t="s">
        <v>27</v>
      </c>
      <c r="K193" t="s">
        <v>255</v>
      </c>
      <c r="L193" t="s">
        <v>29</v>
      </c>
      <c r="P193" t="s">
        <v>263</v>
      </c>
    </row>
    <row r="194" spans="1:16">
      <c r="A194" t="s">
        <v>780</v>
      </c>
      <c r="B194" t="s">
        <v>272</v>
      </c>
      <c r="C194" s="1" t="s">
        <v>273</v>
      </c>
      <c r="D194" t="s">
        <v>21</v>
      </c>
      <c r="E194" t="s">
        <v>640</v>
      </c>
      <c r="F194" t="s">
        <v>33</v>
      </c>
      <c r="G194" t="s">
        <v>373</v>
      </c>
      <c r="H194" t="s">
        <v>781</v>
      </c>
      <c r="I194" t="s">
        <v>26</v>
      </c>
      <c r="J194" t="s">
        <v>27</v>
      </c>
      <c r="K194" t="s">
        <v>277</v>
      </c>
      <c r="L194" t="s">
        <v>29</v>
      </c>
      <c r="P194" t="s">
        <v>278</v>
      </c>
    </row>
    <row r="195" spans="1:16">
      <c r="A195" t="s">
        <v>782</v>
      </c>
      <c r="B195" t="s">
        <v>272</v>
      </c>
      <c r="C195" s="1" t="s">
        <v>273</v>
      </c>
      <c r="D195" t="s">
        <v>21</v>
      </c>
      <c r="E195" t="s">
        <v>640</v>
      </c>
      <c r="F195" t="s">
        <v>33</v>
      </c>
      <c r="G195" t="s">
        <v>783</v>
      </c>
      <c r="H195" t="s">
        <v>784</v>
      </c>
      <c r="I195" t="s">
        <v>247</v>
      </c>
      <c r="J195" t="s">
        <v>27</v>
      </c>
      <c r="K195" t="s">
        <v>277</v>
      </c>
      <c r="L195" t="s">
        <v>29</v>
      </c>
      <c r="P195" t="s">
        <v>278</v>
      </c>
    </row>
    <row r="196" spans="1:16">
      <c r="A196" t="s">
        <v>785</v>
      </c>
      <c r="B196" t="s">
        <v>272</v>
      </c>
      <c r="C196" s="1" t="s">
        <v>273</v>
      </c>
      <c r="D196" t="s">
        <v>21</v>
      </c>
      <c r="E196" t="s">
        <v>640</v>
      </c>
      <c r="F196" t="s">
        <v>52</v>
      </c>
      <c r="G196" t="s">
        <v>123</v>
      </c>
      <c r="H196" t="s">
        <v>786</v>
      </c>
      <c r="I196" t="s">
        <v>371</v>
      </c>
      <c r="J196" t="s">
        <v>27</v>
      </c>
      <c r="K196" t="s">
        <v>277</v>
      </c>
      <c r="L196" t="s">
        <v>29</v>
      </c>
      <c r="P196" t="s">
        <v>282</v>
      </c>
    </row>
    <row r="197" spans="1:16">
      <c r="A197" t="s">
        <v>787</v>
      </c>
      <c r="B197" t="s">
        <v>272</v>
      </c>
      <c r="C197" s="1" t="s">
        <v>273</v>
      </c>
      <c r="D197" t="s">
        <v>21</v>
      </c>
      <c r="E197" t="s">
        <v>640</v>
      </c>
      <c r="F197" t="s">
        <v>33</v>
      </c>
      <c r="G197" t="s">
        <v>373</v>
      </c>
      <c r="H197" t="s">
        <v>784</v>
      </c>
      <c r="I197" t="s">
        <v>247</v>
      </c>
      <c r="J197" t="s">
        <v>27</v>
      </c>
      <c r="K197" t="s">
        <v>277</v>
      </c>
      <c r="L197" t="s">
        <v>29</v>
      </c>
      <c r="P197" t="s">
        <v>278</v>
      </c>
    </row>
    <row r="198" spans="1:16">
      <c r="A198" t="s">
        <v>788</v>
      </c>
      <c r="B198" t="s">
        <v>290</v>
      </c>
      <c r="C198" s="1" t="s">
        <v>291</v>
      </c>
      <c r="D198" t="s">
        <v>21</v>
      </c>
      <c r="E198" t="s">
        <v>640</v>
      </c>
      <c r="F198" t="s">
        <v>33</v>
      </c>
      <c r="G198" t="s">
        <v>789</v>
      </c>
      <c r="H198" t="s">
        <v>790</v>
      </c>
      <c r="I198" t="s">
        <v>26</v>
      </c>
      <c r="J198" t="s">
        <v>27</v>
      </c>
      <c r="K198" t="s">
        <v>298</v>
      </c>
      <c r="L198" t="s">
        <v>29</v>
      </c>
      <c r="P198" t="s">
        <v>300</v>
      </c>
    </row>
    <row r="199" spans="1:16">
      <c r="A199" t="s">
        <v>791</v>
      </c>
      <c r="B199" t="s">
        <v>290</v>
      </c>
      <c r="C199" s="1" t="s">
        <v>291</v>
      </c>
      <c r="D199" t="s">
        <v>50</v>
      </c>
      <c r="E199" t="s">
        <v>640</v>
      </c>
      <c r="F199" t="s">
        <v>33</v>
      </c>
      <c r="G199" t="s">
        <v>153</v>
      </c>
      <c r="H199" t="s">
        <v>792</v>
      </c>
      <c r="I199" t="s">
        <v>55</v>
      </c>
      <c r="J199" t="s">
        <v>27</v>
      </c>
      <c r="K199" t="s">
        <v>294</v>
      </c>
      <c r="L199" t="s">
        <v>29</v>
      </c>
      <c r="P199" t="s">
        <v>300</v>
      </c>
    </row>
    <row r="200" spans="1:16">
      <c r="A200" t="s">
        <v>793</v>
      </c>
      <c r="B200" t="s">
        <v>290</v>
      </c>
      <c r="C200" s="1" t="s">
        <v>291</v>
      </c>
      <c r="D200" t="s">
        <v>50</v>
      </c>
      <c r="E200" t="s">
        <v>640</v>
      </c>
      <c r="F200" t="s">
        <v>52</v>
      </c>
      <c r="G200" t="s">
        <v>42</v>
      </c>
      <c r="H200" t="s">
        <v>654</v>
      </c>
      <c r="I200" t="s">
        <v>26</v>
      </c>
      <c r="J200" t="s">
        <v>27</v>
      </c>
      <c r="K200" t="s">
        <v>298</v>
      </c>
      <c r="L200" t="s">
        <v>29</v>
      </c>
      <c r="P200" t="s">
        <v>295</v>
      </c>
    </row>
    <row r="201" spans="1:16">
      <c r="A201" t="s">
        <v>794</v>
      </c>
      <c r="B201" t="s">
        <v>290</v>
      </c>
      <c r="C201" s="1" t="s">
        <v>291</v>
      </c>
      <c r="D201" t="s">
        <v>21</v>
      </c>
      <c r="E201" t="s">
        <v>640</v>
      </c>
      <c r="F201" t="s">
        <v>33</v>
      </c>
      <c r="G201" t="s">
        <v>267</v>
      </c>
      <c r="H201" t="s">
        <v>795</v>
      </c>
      <c r="I201" t="s">
        <v>26</v>
      </c>
      <c r="J201" t="s">
        <v>27</v>
      </c>
      <c r="K201" t="s">
        <v>298</v>
      </c>
      <c r="L201" t="s">
        <v>29</v>
      </c>
      <c r="P201" t="s">
        <v>300</v>
      </c>
    </row>
    <row r="202" spans="1:16">
      <c r="A202" t="s">
        <v>796</v>
      </c>
      <c r="B202" t="s">
        <v>290</v>
      </c>
      <c r="C202" s="1" t="s">
        <v>291</v>
      </c>
      <c r="D202" t="s">
        <v>21</v>
      </c>
      <c r="E202" t="s">
        <v>640</v>
      </c>
      <c r="F202" t="s">
        <v>33</v>
      </c>
      <c r="G202" t="s">
        <v>789</v>
      </c>
      <c r="H202" t="s">
        <v>797</v>
      </c>
      <c r="I202" t="s">
        <v>26</v>
      </c>
      <c r="J202" t="s">
        <v>27</v>
      </c>
      <c r="K202" t="s">
        <v>298</v>
      </c>
      <c r="L202" t="s">
        <v>29</v>
      </c>
      <c r="P202" t="s">
        <v>300</v>
      </c>
    </row>
    <row r="203" spans="1:16">
      <c r="A203" t="s">
        <v>798</v>
      </c>
      <c r="B203" t="s">
        <v>290</v>
      </c>
      <c r="C203" s="1" t="s">
        <v>291</v>
      </c>
      <c r="D203" t="s">
        <v>21</v>
      </c>
      <c r="E203" t="s">
        <v>640</v>
      </c>
      <c r="F203" t="s">
        <v>33</v>
      </c>
      <c r="G203" t="s">
        <v>799</v>
      </c>
      <c r="H203" t="s">
        <v>800</v>
      </c>
      <c r="I203" t="s">
        <v>26</v>
      </c>
      <c r="J203" t="s">
        <v>27</v>
      </c>
      <c r="K203" t="s">
        <v>298</v>
      </c>
      <c r="L203" t="s">
        <v>29</v>
      </c>
      <c r="P203" t="s">
        <v>300</v>
      </c>
    </row>
    <row r="204" spans="1:16">
      <c r="A204" t="s">
        <v>801</v>
      </c>
      <c r="B204" t="s">
        <v>290</v>
      </c>
      <c r="C204" s="1" t="s">
        <v>291</v>
      </c>
      <c r="D204" t="s">
        <v>21</v>
      </c>
      <c r="E204" t="s">
        <v>640</v>
      </c>
      <c r="F204" t="s">
        <v>52</v>
      </c>
      <c r="G204" t="s">
        <v>292</v>
      </c>
      <c r="H204" t="s">
        <v>651</v>
      </c>
      <c r="I204" t="s">
        <v>148</v>
      </c>
      <c r="J204" t="s">
        <v>27</v>
      </c>
      <c r="K204" t="s">
        <v>298</v>
      </c>
      <c r="L204" t="s">
        <v>29</v>
      </c>
      <c r="P204" t="s">
        <v>295</v>
      </c>
    </row>
    <row r="205" spans="1:16">
      <c r="A205" t="s">
        <v>802</v>
      </c>
      <c r="B205" t="s">
        <v>290</v>
      </c>
      <c r="C205" s="1" t="s">
        <v>291</v>
      </c>
      <c r="D205" t="s">
        <v>21</v>
      </c>
      <c r="E205" t="s">
        <v>640</v>
      </c>
      <c r="F205" t="s">
        <v>33</v>
      </c>
      <c r="G205" t="s">
        <v>700</v>
      </c>
      <c r="H205" t="s">
        <v>803</v>
      </c>
      <c r="I205" t="s">
        <v>26</v>
      </c>
      <c r="J205" t="s">
        <v>27</v>
      </c>
      <c r="K205" t="s">
        <v>298</v>
      </c>
      <c r="L205" t="s">
        <v>29</v>
      </c>
      <c r="P205" t="s">
        <v>300</v>
      </c>
    </row>
    <row r="206" spans="1:16">
      <c r="A206" t="s">
        <v>804</v>
      </c>
      <c r="B206" t="s">
        <v>290</v>
      </c>
      <c r="C206" s="1" t="s">
        <v>291</v>
      </c>
      <c r="D206" t="s">
        <v>21</v>
      </c>
      <c r="E206" t="s">
        <v>640</v>
      </c>
      <c r="F206" t="s">
        <v>33</v>
      </c>
      <c r="G206" t="s">
        <v>805</v>
      </c>
      <c r="H206" t="s">
        <v>806</v>
      </c>
      <c r="I206" t="s">
        <v>26</v>
      </c>
      <c r="J206" t="s">
        <v>27</v>
      </c>
      <c r="K206" t="s">
        <v>298</v>
      </c>
      <c r="L206" t="s">
        <v>29</v>
      </c>
      <c r="P206" t="s">
        <v>300</v>
      </c>
    </row>
    <row r="207" spans="1:16">
      <c r="A207" t="s">
        <v>658</v>
      </c>
      <c r="B207" t="s">
        <v>59</v>
      </c>
      <c r="C207" s="1" t="s">
        <v>60</v>
      </c>
      <c r="D207" t="s">
        <v>50</v>
      </c>
      <c r="E207" t="s">
        <v>640</v>
      </c>
      <c r="F207" t="s">
        <v>52</v>
      </c>
      <c r="G207" t="s">
        <v>807</v>
      </c>
      <c r="H207" t="s">
        <v>808</v>
      </c>
      <c r="I207" t="s">
        <v>26</v>
      </c>
      <c r="J207" t="s">
        <v>27</v>
      </c>
      <c r="K207" t="s">
        <v>298</v>
      </c>
      <c r="L207" t="s">
        <v>29</v>
      </c>
      <c r="P207" t="s">
        <v>68</v>
      </c>
    </row>
    <row r="208" spans="1:16">
      <c r="A208" t="s">
        <v>809</v>
      </c>
      <c r="B208" t="s">
        <v>290</v>
      </c>
      <c r="C208" s="1" t="s">
        <v>291</v>
      </c>
      <c r="D208" t="s">
        <v>50</v>
      </c>
      <c r="E208" t="s">
        <v>640</v>
      </c>
      <c r="F208" t="s">
        <v>33</v>
      </c>
      <c r="G208" t="s">
        <v>153</v>
      </c>
      <c r="H208" t="s">
        <v>810</v>
      </c>
      <c r="I208" t="s">
        <v>26</v>
      </c>
      <c r="J208" t="s">
        <v>27</v>
      </c>
      <c r="K208" t="s">
        <v>298</v>
      </c>
      <c r="L208" t="s">
        <v>29</v>
      </c>
      <c r="P208" t="s">
        <v>300</v>
      </c>
    </row>
    <row r="209" spans="1:16">
      <c r="A209" t="s">
        <v>811</v>
      </c>
      <c r="B209" t="s">
        <v>290</v>
      </c>
      <c r="C209" s="1" t="s">
        <v>291</v>
      </c>
      <c r="D209" t="s">
        <v>21</v>
      </c>
      <c r="E209" t="s">
        <v>640</v>
      </c>
      <c r="F209" t="s">
        <v>52</v>
      </c>
      <c r="G209" t="s">
        <v>812</v>
      </c>
      <c r="H209" t="s">
        <v>813</v>
      </c>
      <c r="I209" t="s">
        <v>36</v>
      </c>
      <c r="J209" t="s">
        <v>27</v>
      </c>
      <c r="K209" t="s">
        <v>298</v>
      </c>
      <c r="L209" t="s">
        <v>29</v>
      </c>
      <c r="P209" t="s">
        <v>295</v>
      </c>
    </row>
    <row r="210" spans="1:16">
      <c r="A210" t="s">
        <v>814</v>
      </c>
      <c r="B210" t="s">
        <v>815</v>
      </c>
      <c r="C210" s="1" t="s">
        <v>816</v>
      </c>
      <c r="D210" t="s">
        <v>21</v>
      </c>
      <c r="E210" t="s">
        <v>640</v>
      </c>
      <c r="F210" t="s">
        <v>33</v>
      </c>
      <c r="G210" t="s">
        <v>817</v>
      </c>
      <c r="H210" t="s">
        <v>818</v>
      </c>
      <c r="I210" t="s">
        <v>819</v>
      </c>
      <c r="J210" t="s">
        <v>27</v>
      </c>
      <c r="K210" t="s">
        <v>820</v>
      </c>
      <c r="L210" t="s">
        <v>29</v>
      </c>
      <c r="P210" t="s">
        <v>821</v>
      </c>
    </row>
    <row r="211" spans="1:16">
      <c r="A211" t="s">
        <v>822</v>
      </c>
      <c r="B211" t="s">
        <v>305</v>
      </c>
      <c r="C211" s="1" t="s">
        <v>306</v>
      </c>
      <c r="D211" t="s">
        <v>21</v>
      </c>
      <c r="E211" t="s">
        <v>640</v>
      </c>
      <c r="F211" t="s">
        <v>33</v>
      </c>
      <c r="G211" t="s">
        <v>315</v>
      </c>
      <c r="H211" t="s">
        <v>823</v>
      </c>
      <c r="I211" t="s">
        <v>26</v>
      </c>
      <c r="J211" t="s">
        <v>27</v>
      </c>
      <c r="K211" t="s">
        <v>309</v>
      </c>
      <c r="L211" t="s">
        <v>29</v>
      </c>
      <c r="P211" t="s">
        <v>310</v>
      </c>
    </row>
    <row r="212" spans="1:16">
      <c r="A212" t="s">
        <v>824</v>
      </c>
      <c r="B212" t="s">
        <v>305</v>
      </c>
      <c r="C212" s="1" t="s">
        <v>306</v>
      </c>
      <c r="D212" t="s">
        <v>21</v>
      </c>
      <c r="E212" t="s">
        <v>640</v>
      </c>
      <c r="F212" t="s">
        <v>33</v>
      </c>
      <c r="G212" t="s">
        <v>825</v>
      </c>
      <c r="H212" t="s">
        <v>826</v>
      </c>
      <c r="I212" t="s">
        <v>55</v>
      </c>
      <c r="J212" t="s">
        <v>27</v>
      </c>
      <c r="K212" t="s">
        <v>309</v>
      </c>
      <c r="L212" t="s">
        <v>29</v>
      </c>
      <c r="P212" t="s">
        <v>310</v>
      </c>
    </row>
    <row r="213" spans="1:16">
      <c r="A213" t="s">
        <v>827</v>
      </c>
      <c r="B213" t="s">
        <v>305</v>
      </c>
      <c r="C213" s="1" t="s">
        <v>306</v>
      </c>
      <c r="D213" t="s">
        <v>21</v>
      </c>
      <c r="E213" t="s">
        <v>640</v>
      </c>
      <c r="F213" t="s">
        <v>33</v>
      </c>
      <c r="G213" t="s">
        <v>828</v>
      </c>
      <c r="H213" t="s">
        <v>829</v>
      </c>
      <c r="I213" t="s">
        <v>26</v>
      </c>
      <c r="J213" t="s">
        <v>27</v>
      </c>
      <c r="K213" t="s">
        <v>309</v>
      </c>
      <c r="L213" t="s">
        <v>29</v>
      </c>
      <c r="P213" t="s">
        <v>310</v>
      </c>
    </row>
    <row r="214" spans="1:16">
      <c r="A214" t="s">
        <v>830</v>
      </c>
      <c r="B214" t="s">
        <v>305</v>
      </c>
      <c r="C214" s="1" t="s">
        <v>306</v>
      </c>
      <c r="D214" t="s">
        <v>50</v>
      </c>
      <c r="E214" t="s">
        <v>640</v>
      </c>
      <c r="F214" t="s">
        <v>52</v>
      </c>
      <c r="G214" t="s">
        <v>831</v>
      </c>
      <c r="H214" t="s">
        <v>832</v>
      </c>
      <c r="I214" t="s">
        <v>26</v>
      </c>
      <c r="J214" t="s">
        <v>27</v>
      </c>
      <c r="K214" t="s">
        <v>309</v>
      </c>
      <c r="L214" t="s">
        <v>29</v>
      </c>
      <c r="P214" t="s">
        <v>833</v>
      </c>
    </row>
    <row r="215" spans="1:16">
      <c r="A215" t="s">
        <v>834</v>
      </c>
      <c r="B215" t="s">
        <v>326</v>
      </c>
      <c r="C215" s="1" t="s">
        <v>327</v>
      </c>
      <c r="D215" t="s">
        <v>21</v>
      </c>
      <c r="E215" t="s">
        <v>640</v>
      </c>
      <c r="F215" t="s">
        <v>33</v>
      </c>
      <c r="G215" t="s">
        <v>373</v>
      </c>
      <c r="H215" t="s">
        <v>835</v>
      </c>
      <c r="I215" t="s">
        <v>135</v>
      </c>
      <c r="J215" t="s">
        <v>27</v>
      </c>
      <c r="K215" t="s">
        <v>333</v>
      </c>
      <c r="L215" t="s">
        <v>29</v>
      </c>
      <c r="P215" t="s">
        <v>334</v>
      </c>
    </row>
    <row r="216" spans="1:16">
      <c r="A216" t="s">
        <v>836</v>
      </c>
      <c r="B216" t="s">
        <v>336</v>
      </c>
      <c r="C216" s="1" t="s">
        <v>337</v>
      </c>
      <c r="D216" t="s">
        <v>21</v>
      </c>
      <c r="E216" t="s">
        <v>640</v>
      </c>
      <c r="F216" t="s">
        <v>33</v>
      </c>
      <c r="G216" t="s">
        <v>837</v>
      </c>
      <c r="H216" t="s">
        <v>683</v>
      </c>
      <c r="I216" t="s">
        <v>36</v>
      </c>
      <c r="J216" t="s">
        <v>27</v>
      </c>
      <c r="K216" t="s">
        <v>341</v>
      </c>
      <c r="L216" t="s">
        <v>29</v>
      </c>
      <c r="P216" t="s">
        <v>342</v>
      </c>
    </row>
    <row r="217" spans="1:16">
      <c r="A217" t="s">
        <v>838</v>
      </c>
      <c r="B217" t="s">
        <v>352</v>
      </c>
      <c r="C217" s="1" t="s">
        <v>353</v>
      </c>
      <c r="D217" t="s">
        <v>21</v>
      </c>
      <c r="E217" t="s">
        <v>640</v>
      </c>
      <c r="F217" t="s">
        <v>33</v>
      </c>
      <c r="G217" t="s">
        <v>506</v>
      </c>
      <c r="H217" t="s">
        <v>728</v>
      </c>
      <c r="I217" t="s">
        <v>135</v>
      </c>
      <c r="J217" t="s">
        <v>27</v>
      </c>
      <c r="K217" t="s">
        <v>356</v>
      </c>
      <c r="L217" t="s">
        <v>29</v>
      </c>
      <c r="P217" t="s">
        <v>357</v>
      </c>
    </row>
    <row r="218" spans="1:16">
      <c r="A218" t="s">
        <v>839</v>
      </c>
      <c r="B218" t="s">
        <v>352</v>
      </c>
      <c r="C218" s="1" t="s">
        <v>353</v>
      </c>
      <c r="D218" t="s">
        <v>21</v>
      </c>
      <c r="E218" t="s">
        <v>640</v>
      </c>
      <c r="F218" t="s">
        <v>52</v>
      </c>
      <c r="G218" t="s">
        <v>840</v>
      </c>
      <c r="H218" t="s">
        <v>841</v>
      </c>
      <c r="I218" t="s">
        <v>36</v>
      </c>
      <c r="J218" t="s">
        <v>27</v>
      </c>
      <c r="K218" t="s">
        <v>356</v>
      </c>
      <c r="L218" t="s">
        <v>29</v>
      </c>
      <c r="P218" t="s">
        <v>842</v>
      </c>
    </row>
    <row r="219" spans="1:16">
      <c r="A219" t="s">
        <v>843</v>
      </c>
      <c r="B219" t="s">
        <v>352</v>
      </c>
      <c r="C219" s="1" t="s">
        <v>353</v>
      </c>
      <c r="D219" t="s">
        <v>21</v>
      </c>
      <c r="E219" t="s">
        <v>640</v>
      </c>
      <c r="F219" t="s">
        <v>33</v>
      </c>
      <c r="G219" t="s">
        <v>42</v>
      </c>
      <c r="H219" t="s">
        <v>844</v>
      </c>
      <c r="I219" t="s">
        <v>90</v>
      </c>
      <c r="J219" t="s">
        <v>27</v>
      </c>
      <c r="K219" t="s">
        <v>356</v>
      </c>
      <c r="L219" t="s">
        <v>29</v>
      </c>
      <c r="P219" t="s">
        <v>357</v>
      </c>
    </row>
    <row r="220" spans="1:16">
      <c r="A220" t="s">
        <v>845</v>
      </c>
      <c r="B220" t="s">
        <v>352</v>
      </c>
      <c r="C220" s="1" t="s">
        <v>353</v>
      </c>
      <c r="D220" t="s">
        <v>21</v>
      </c>
      <c r="E220" t="s">
        <v>640</v>
      </c>
      <c r="F220" t="s">
        <v>33</v>
      </c>
      <c r="G220" t="s">
        <v>354</v>
      </c>
      <c r="H220" t="s">
        <v>846</v>
      </c>
      <c r="I220" t="s">
        <v>90</v>
      </c>
      <c r="J220" t="s">
        <v>27</v>
      </c>
      <c r="K220" t="s">
        <v>356</v>
      </c>
      <c r="L220" t="s">
        <v>29</v>
      </c>
      <c r="P220" t="s">
        <v>357</v>
      </c>
    </row>
    <row r="221" spans="1:16">
      <c r="A221" t="s">
        <v>768</v>
      </c>
      <c r="B221" t="s">
        <v>234</v>
      </c>
      <c r="C221" s="1" t="s">
        <v>235</v>
      </c>
      <c r="D221" t="s">
        <v>50</v>
      </c>
      <c r="E221" t="s">
        <v>640</v>
      </c>
      <c r="F221" t="s">
        <v>52</v>
      </c>
      <c r="G221" t="s">
        <v>847</v>
      </c>
      <c r="H221" t="s">
        <v>848</v>
      </c>
      <c r="I221" t="s">
        <v>63</v>
      </c>
      <c r="J221" t="s">
        <v>27</v>
      </c>
      <c r="K221" t="s">
        <v>849</v>
      </c>
      <c r="L221" t="s">
        <v>29</v>
      </c>
      <c r="P221" t="s">
        <v>767</v>
      </c>
    </row>
    <row r="222" spans="1:16">
      <c r="A222" t="s">
        <v>850</v>
      </c>
      <c r="B222" t="s">
        <v>376</v>
      </c>
      <c r="C222" s="1" t="s">
        <v>377</v>
      </c>
      <c r="D222" t="s">
        <v>21</v>
      </c>
      <c r="E222" t="s">
        <v>640</v>
      </c>
      <c r="F222" t="s">
        <v>33</v>
      </c>
      <c r="G222" t="s">
        <v>851</v>
      </c>
      <c r="H222" t="s">
        <v>728</v>
      </c>
      <c r="I222" t="s">
        <v>135</v>
      </c>
      <c r="J222" t="s">
        <v>27</v>
      </c>
      <c r="K222" t="s">
        <v>379</v>
      </c>
      <c r="L222" t="s">
        <v>29</v>
      </c>
      <c r="P222" t="s">
        <v>380</v>
      </c>
    </row>
    <row r="223" spans="1:16">
      <c r="A223" t="s">
        <v>852</v>
      </c>
      <c r="B223" t="s">
        <v>382</v>
      </c>
      <c r="C223" s="1" t="s">
        <v>383</v>
      </c>
      <c r="D223" t="s">
        <v>21</v>
      </c>
      <c r="E223" t="s">
        <v>640</v>
      </c>
      <c r="F223" t="s">
        <v>33</v>
      </c>
      <c r="G223" t="s">
        <v>688</v>
      </c>
      <c r="H223" t="s">
        <v>689</v>
      </c>
      <c r="I223" t="s">
        <v>135</v>
      </c>
      <c r="J223" t="s">
        <v>27</v>
      </c>
      <c r="K223" t="s">
        <v>385</v>
      </c>
      <c r="L223" t="s">
        <v>29</v>
      </c>
      <c r="P223" t="s">
        <v>386</v>
      </c>
    </row>
    <row r="224" spans="1:16">
      <c r="A224" t="s">
        <v>853</v>
      </c>
      <c r="B224" t="s">
        <v>382</v>
      </c>
      <c r="C224" s="1" t="s">
        <v>383</v>
      </c>
      <c r="D224" t="s">
        <v>21</v>
      </c>
      <c r="E224" t="s">
        <v>640</v>
      </c>
      <c r="F224" t="s">
        <v>52</v>
      </c>
      <c r="G224" t="s">
        <v>123</v>
      </c>
      <c r="H224" t="s">
        <v>701</v>
      </c>
      <c r="I224" t="s">
        <v>371</v>
      </c>
      <c r="J224" t="s">
        <v>27</v>
      </c>
      <c r="K224" t="s">
        <v>385</v>
      </c>
      <c r="L224" t="s">
        <v>29</v>
      </c>
      <c r="P224" t="s">
        <v>854</v>
      </c>
    </row>
    <row r="225" spans="1:16">
      <c r="A225" t="s">
        <v>855</v>
      </c>
      <c r="B225" t="s">
        <v>382</v>
      </c>
      <c r="C225" s="1" t="s">
        <v>383</v>
      </c>
      <c r="D225" t="s">
        <v>50</v>
      </c>
      <c r="E225" t="s">
        <v>640</v>
      </c>
      <c r="F225" t="s">
        <v>52</v>
      </c>
      <c r="G225" t="s">
        <v>856</v>
      </c>
      <c r="H225" t="s">
        <v>752</v>
      </c>
      <c r="I225" t="s">
        <v>247</v>
      </c>
      <c r="J225" t="s">
        <v>27</v>
      </c>
      <c r="K225" t="s">
        <v>385</v>
      </c>
      <c r="L225" t="s">
        <v>29</v>
      </c>
      <c r="P225" t="s">
        <v>854</v>
      </c>
    </row>
    <row r="226" spans="1:16">
      <c r="A226" t="s">
        <v>857</v>
      </c>
      <c r="B226" t="s">
        <v>382</v>
      </c>
      <c r="C226" s="1" t="s">
        <v>383</v>
      </c>
      <c r="D226" t="s">
        <v>50</v>
      </c>
      <c r="E226" t="s">
        <v>640</v>
      </c>
      <c r="F226" t="s">
        <v>52</v>
      </c>
      <c r="G226" t="s">
        <v>856</v>
      </c>
      <c r="H226" t="s">
        <v>858</v>
      </c>
      <c r="I226" t="s">
        <v>247</v>
      </c>
      <c r="J226" t="s">
        <v>27</v>
      </c>
      <c r="K226" t="s">
        <v>385</v>
      </c>
      <c r="L226" t="s">
        <v>29</v>
      </c>
      <c r="P226" t="s">
        <v>854</v>
      </c>
    </row>
    <row r="227" spans="1:16">
      <c r="A227" t="s">
        <v>859</v>
      </c>
      <c r="B227" t="s">
        <v>382</v>
      </c>
      <c r="C227" s="1" t="s">
        <v>383</v>
      </c>
      <c r="D227" t="s">
        <v>50</v>
      </c>
      <c r="E227" t="s">
        <v>640</v>
      </c>
      <c r="F227" t="s">
        <v>52</v>
      </c>
      <c r="G227" t="s">
        <v>856</v>
      </c>
      <c r="H227" t="s">
        <v>860</v>
      </c>
      <c r="I227" t="s">
        <v>63</v>
      </c>
      <c r="J227" t="s">
        <v>27</v>
      </c>
      <c r="K227" t="s">
        <v>385</v>
      </c>
      <c r="L227" t="s">
        <v>29</v>
      </c>
      <c r="P227" t="s">
        <v>854</v>
      </c>
    </row>
    <row r="228" spans="1:16">
      <c r="A228" t="s">
        <v>652</v>
      </c>
      <c r="B228" t="s">
        <v>59</v>
      </c>
      <c r="C228" s="1" t="s">
        <v>60</v>
      </c>
      <c r="D228" t="s">
        <v>50</v>
      </c>
      <c r="E228" t="s">
        <v>640</v>
      </c>
      <c r="F228" t="s">
        <v>52</v>
      </c>
      <c r="G228" t="s">
        <v>42</v>
      </c>
      <c r="H228" t="s">
        <v>654</v>
      </c>
      <c r="I228" t="s">
        <v>26</v>
      </c>
      <c r="J228" t="s">
        <v>27</v>
      </c>
      <c r="K228" t="s">
        <v>861</v>
      </c>
      <c r="L228" t="s">
        <v>29</v>
      </c>
      <c r="P228" t="s">
        <v>68</v>
      </c>
    </row>
    <row r="229" spans="1:16">
      <c r="A229" t="s">
        <v>862</v>
      </c>
      <c r="B229" t="s">
        <v>863</v>
      </c>
      <c r="C229" s="1" t="s">
        <v>864</v>
      </c>
      <c r="D229" t="s">
        <v>21</v>
      </c>
      <c r="E229" t="s">
        <v>640</v>
      </c>
      <c r="F229" t="s">
        <v>33</v>
      </c>
      <c r="G229" t="s">
        <v>865</v>
      </c>
      <c r="H229" t="s">
        <v>866</v>
      </c>
      <c r="I229" t="s">
        <v>36</v>
      </c>
      <c r="J229" t="s">
        <v>27</v>
      </c>
      <c r="K229" t="s">
        <v>861</v>
      </c>
      <c r="L229" t="s">
        <v>29</v>
      </c>
      <c r="P229" t="s">
        <v>867</v>
      </c>
    </row>
    <row r="230" spans="1:16">
      <c r="A230" t="s">
        <v>868</v>
      </c>
      <c r="B230" t="s">
        <v>39</v>
      </c>
      <c r="C230" s="1" t="s">
        <v>40</v>
      </c>
      <c r="D230" t="s">
        <v>21</v>
      </c>
      <c r="E230" t="s">
        <v>640</v>
      </c>
      <c r="F230" t="s">
        <v>33</v>
      </c>
      <c r="G230" t="s">
        <v>869</v>
      </c>
      <c r="H230" t="s">
        <v>870</v>
      </c>
      <c r="I230" t="s">
        <v>819</v>
      </c>
      <c r="J230" t="s">
        <v>27</v>
      </c>
      <c r="K230" t="s">
        <v>45</v>
      </c>
      <c r="L230" t="s">
        <v>29</v>
      </c>
      <c r="P230" t="s">
        <v>46</v>
      </c>
    </row>
    <row r="231" spans="1:16">
      <c r="A231" t="s">
        <v>871</v>
      </c>
      <c r="B231" t="s">
        <v>39</v>
      </c>
      <c r="C231" s="1" t="s">
        <v>40</v>
      </c>
      <c r="D231" t="s">
        <v>21</v>
      </c>
      <c r="E231" t="s">
        <v>640</v>
      </c>
      <c r="F231" t="s">
        <v>33</v>
      </c>
      <c r="G231" t="s">
        <v>872</v>
      </c>
      <c r="H231" t="s">
        <v>873</v>
      </c>
      <c r="I231" t="s">
        <v>391</v>
      </c>
      <c r="J231" t="s">
        <v>27</v>
      </c>
      <c r="K231" t="s">
        <v>45</v>
      </c>
      <c r="L231" t="s">
        <v>29</v>
      </c>
      <c r="P231" t="s">
        <v>46</v>
      </c>
    </row>
    <row r="232" spans="1:16">
      <c r="A232" t="s">
        <v>874</v>
      </c>
      <c r="B232" t="s">
        <v>875</v>
      </c>
      <c r="C232" s="1" t="s">
        <v>876</v>
      </c>
      <c r="D232" t="s">
        <v>50</v>
      </c>
      <c r="E232" t="s">
        <v>640</v>
      </c>
      <c r="F232" t="s">
        <v>141</v>
      </c>
      <c r="G232" t="s">
        <v>877</v>
      </c>
      <c r="H232" t="s">
        <v>878</v>
      </c>
      <c r="I232" t="s">
        <v>55</v>
      </c>
      <c r="J232" t="s">
        <v>27</v>
      </c>
      <c r="K232" t="s">
        <v>879</v>
      </c>
      <c r="L232" t="s">
        <v>29</v>
      </c>
      <c r="P232" t="s">
        <v>880</v>
      </c>
    </row>
    <row r="233" spans="1:16">
      <c r="A233" t="s">
        <v>881</v>
      </c>
      <c r="B233" t="s">
        <v>875</v>
      </c>
      <c r="C233" s="1" t="s">
        <v>876</v>
      </c>
      <c r="D233" t="s">
        <v>50</v>
      </c>
      <c r="E233" t="s">
        <v>640</v>
      </c>
      <c r="F233" t="s">
        <v>141</v>
      </c>
      <c r="G233" t="s">
        <v>882</v>
      </c>
      <c r="H233" t="s">
        <v>883</v>
      </c>
      <c r="I233" t="s">
        <v>884</v>
      </c>
      <c r="J233" t="s">
        <v>27</v>
      </c>
      <c r="K233" t="s">
        <v>879</v>
      </c>
      <c r="L233" t="s">
        <v>29</v>
      </c>
      <c r="P233" t="s">
        <v>880</v>
      </c>
    </row>
    <row r="234" spans="1:16">
      <c r="A234" t="s">
        <v>885</v>
      </c>
      <c r="B234" t="s">
        <v>875</v>
      </c>
      <c r="C234" s="1" t="s">
        <v>876</v>
      </c>
      <c r="D234" t="s">
        <v>50</v>
      </c>
      <c r="E234" t="s">
        <v>640</v>
      </c>
      <c r="F234" t="s">
        <v>33</v>
      </c>
      <c r="G234" t="s">
        <v>886</v>
      </c>
      <c r="H234" t="s">
        <v>878</v>
      </c>
      <c r="I234" t="s">
        <v>67</v>
      </c>
      <c r="J234" t="s">
        <v>27</v>
      </c>
      <c r="K234" t="s">
        <v>879</v>
      </c>
      <c r="L234" t="s">
        <v>29</v>
      </c>
      <c r="P234" t="s">
        <v>887</v>
      </c>
    </row>
    <row r="235" spans="1:16">
      <c r="A235" t="s">
        <v>888</v>
      </c>
      <c r="B235" t="s">
        <v>601</v>
      </c>
      <c r="C235" s="1" t="s">
        <v>602</v>
      </c>
      <c r="D235" t="s">
        <v>50</v>
      </c>
      <c r="E235" t="s">
        <v>640</v>
      </c>
      <c r="F235" t="s">
        <v>52</v>
      </c>
      <c r="G235" t="s">
        <v>889</v>
      </c>
      <c r="H235" t="s">
        <v>698</v>
      </c>
      <c r="I235" t="s">
        <v>90</v>
      </c>
      <c r="J235" t="s">
        <v>27</v>
      </c>
      <c r="K235" t="s">
        <v>890</v>
      </c>
      <c r="L235" t="s">
        <v>29</v>
      </c>
      <c r="P235" t="s">
        <v>611</v>
      </c>
    </row>
    <row r="236" spans="1:16">
      <c r="A236" t="s">
        <v>891</v>
      </c>
      <c r="B236" t="s">
        <v>395</v>
      </c>
      <c r="C236" s="1" t="s">
        <v>396</v>
      </c>
      <c r="D236" t="s">
        <v>21</v>
      </c>
      <c r="E236" t="s">
        <v>640</v>
      </c>
      <c r="F236" t="s">
        <v>52</v>
      </c>
      <c r="G236" t="s">
        <v>892</v>
      </c>
      <c r="H236" t="s">
        <v>893</v>
      </c>
      <c r="I236" t="s">
        <v>371</v>
      </c>
      <c r="J236" t="s">
        <v>27</v>
      </c>
      <c r="K236" t="s">
        <v>398</v>
      </c>
      <c r="L236" t="s">
        <v>29</v>
      </c>
      <c r="P236" t="s">
        <v>399</v>
      </c>
    </row>
    <row r="237" spans="1:16">
      <c r="A237" t="s">
        <v>894</v>
      </c>
      <c r="B237" t="s">
        <v>395</v>
      </c>
      <c r="C237" s="1" t="s">
        <v>396</v>
      </c>
      <c r="D237" t="s">
        <v>21</v>
      </c>
      <c r="E237" t="s">
        <v>640</v>
      </c>
      <c r="F237" t="s">
        <v>33</v>
      </c>
      <c r="G237" t="s">
        <v>190</v>
      </c>
      <c r="H237" t="s">
        <v>895</v>
      </c>
      <c r="I237" t="s">
        <v>55</v>
      </c>
      <c r="J237" t="s">
        <v>27</v>
      </c>
      <c r="K237" t="s">
        <v>398</v>
      </c>
      <c r="L237" t="s">
        <v>29</v>
      </c>
      <c r="P237" t="s">
        <v>403</v>
      </c>
    </row>
    <row r="238" spans="1:16">
      <c r="A238" t="s">
        <v>896</v>
      </c>
      <c r="B238" t="s">
        <v>395</v>
      </c>
      <c r="C238" s="1" t="s">
        <v>396</v>
      </c>
      <c r="D238" t="s">
        <v>21</v>
      </c>
      <c r="E238" t="s">
        <v>640</v>
      </c>
      <c r="F238" t="s">
        <v>52</v>
      </c>
      <c r="G238" t="s">
        <v>892</v>
      </c>
      <c r="H238" t="s">
        <v>897</v>
      </c>
      <c r="I238" t="s">
        <v>148</v>
      </c>
      <c r="J238" t="s">
        <v>27</v>
      </c>
      <c r="K238" t="s">
        <v>398</v>
      </c>
      <c r="L238" t="s">
        <v>29</v>
      </c>
      <c r="P238" t="s">
        <v>399</v>
      </c>
    </row>
    <row r="239" spans="1:16">
      <c r="A239" t="s">
        <v>898</v>
      </c>
      <c r="B239" t="s">
        <v>395</v>
      </c>
      <c r="C239" s="1" t="s">
        <v>396</v>
      </c>
      <c r="D239" t="s">
        <v>50</v>
      </c>
      <c r="E239" t="s">
        <v>640</v>
      </c>
      <c r="F239" t="s">
        <v>52</v>
      </c>
      <c r="G239" t="s">
        <v>899</v>
      </c>
      <c r="H239" t="s">
        <v>900</v>
      </c>
      <c r="I239" t="s">
        <v>63</v>
      </c>
      <c r="J239" t="s">
        <v>27</v>
      </c>
      <c r="K239" t="s">
        <v>398</v>
      </c>
      <c r="L239" t="s">
        <v>29</v>
      </c>
      <c r="P239" t="s">
        <v>399</v>
      </c>
    </row>
    <row r="240" spans="1:16">
      <c r="A240" t="s">
        <v>901</v>
      </c>
      <c r="B240" t="s">
        <v>395</v>
      </c>
      <c r="C240" s="1" t="s">
        <v>396</v>
      </c>
      <c r="D240" t="s">
        <v>21</v>
      </c>
      <c r="E240" t="s">
        <v>640</v>
      </c>
      <c r="F240" t="s">
        <v>33</v>
      </c>
      <c r="G240" t="s">
        <v>688</v>
      </c>
      <c r="H240" t="s">
        <v>713</v>
      </c>
      <c r="I240" t="s">
        <v>55</v>
      </c>
      <c r="J240" t="s">
        <v>27</v>
      </c>
      <c r="K240" t="s">
        <v>398</v>
      </c>
      <c r="L240" t="s">
        <v>29</v>
      </c>
      <c r="P240" t="s">
        <v>403</v>
      </c>
    </row>
    <row r="241" spans="1:16">
      <c r="A241" t="s">
        <v>902</v>
      </c>
      <c r="B241" t="s">
        <v>395</v>
      </c>
      <c r="C241" s="1" t="s">
        <v>396</v>
      </c>
      <c r="D241" t="s">
        <v>21</v>
      </c>
      <c r="E241" t="s">
        <v>640</v>
      </c>
      <c r="F241" t="s">
        <v>52</v>
      </c>
      <c r="G241" t="s">
        <v>892</v>
      </c>
      <c r="H241" t="s">
        <v>893</v>
      </c>
      <c r="I241" t="s">
        <v>55</v>
      </c>
      <c r="J241" t="s">
        <v>27</v>
      </c>
      <c r="K241" t="s">
        <v>398</v>
      </c>
      <c r="L241" t="s">
        <v>29</v>
      </c>
      <c r="P241" t="s">
        <v>399</v>
      </c>
    </row>
    <row r="242" spans="1:16">
      <c r="A242" t="s">
        <v>903</v>
      </c>
      <c r="B242" t="s">
        <v>395</v>
      </c>
      <c r="C242" s="1" t="s">
        <v>396</v>
      </c>
      <c r="D242" t="s">
        <v>21</v>
      </c>
      <c r="E242" t="s">
        <v>640</v>
      </c>
      <c r="F242" t="s">
        <v>52</v>
      </c>
      <c r="G242" t="s">
        <v>892</v>
      </c>
      <c r="H242" t="s">
        <v>893</v>
      </c>
      <c r="I242" t="s">
        <v>36</v>
      </c>
      <c r="J242" t="s">
        <v>27</v>
      </c>
      <c r="K242" t="s">
        <v>398</v>
      </c>
      <c r="L242" t="s">
        <v>29</v>
      </c>
      <c r="P242" t="s">
        <v>399</v>
      </c>
    </row>
    <row r="243" spans="1:16">
      <c r="A243" t="s">
        <v>904</v>
      </c>
      <c r="B243" t="s">
        <v>905</v>
      </c>
      <c r="C243" s="1" t="s">
        <v>906</v>
      </c>
      <c r="D243" t="s">
        <v>50</v>
      </c>
      <c r="E243" t="s">
        <v>640</v>
      </c>
      <c r="F243" t="s">
        <v>52</v>
      </c>
      <c r="G243" t="s">
        <v>907</v>
      </c>
      <c r="H243" t="s">
        <v>737</v>
      </c>
      <c r="I243" t="s">
        <v>908</v>
      </c>
      <c r="J243" t="s">
        <v>27</v>
      </c>
      <c r="K243" t="s">
        <v>909</v>
      </c>
      <c r="L243" t="s">
        <v>29</v>
      </c>
      <c r="P243" t="s">
        <v>910</v>
      </c>
    </row>
    <row r="244" spans="1:16">
      <c r="A244" t="s">
        <v>911</v>
      </c>
      <c r="B244" t="s">
        <v>905</v>
      </c>
      <c r="C244" s="1" t="s">
        <v>906</v>
      </c>
      <c r="D244" t="s">
        <v>50</v>
      </c>
      <c r="E244" t="s">
        <v>640</v>
      </c>
      <c r="F244" t="s">
        <v>52</v>
      </c>
      <c r="G244" t="s">
        <v>912</v>
      </c>
      <c r="H244" t="s">
        <v>737</v>
      </c>
      <c r="I244" t="s">
        <v>55</v>
      </c>
      <c r="J244" t="s">
        <v>27</v>
      </c>
      <c r="K244" t="s">
        <v>909</v>
      </c>
      <c r="L244" t="s">
        <v>29</v>
      </c>
      <c r="P244" t="s">
        <v>910</v>
      </c>
    </row>
    <row r="245" spans="1:16">
      <c r="A245" t="s">
        <v>913</v>
      </c>
      <c r="B245" t="s">
        <v>905</v>
      </c>
      <c r="C245" s="1" t="s">
        <v>906</v>
      </c>
      <c r="D245" t="s">
        <v>21</v>
      </c>
      <c r="E245" t="s">
        <v>640</v>
      </c>
      <c r="F245" t="s">
        <v>33</v>
      </c>
      <c r="G245" t="s">
        <v>373</v>
      </c>
      <c r="H245" t="s">
        <v>686</v>
      </c>
      <c r="I245" t="s">
        <v>90</v>
      </c>
      <c r="J245" t="s">
        <v>27</v>
      </c>
      <c r="K245" t="s">
        <v>909</v>
      </c>
      <c r="L245" t="s">
        <v>29</v>
      </c>
      <c r="P245" t="s">
        <v>914</v>
      </c>
    </row>
    <row r="246" spans="1:16">
      <c r="A246" t="s">
        <v>915</v>
      </c>
      <c r="B246" t="s">
        <v>916</v>
      </c>
      <c r="C246" s="1" t="s">
        <v>917</v>
      </c>
      <c r="D246" t="s">
        <v>21</v>
      </c>
      <c r="E246" t="s">
        <v>640</v>
      </c>
      <c r="F246" t="s">
        <v>33</v>
      </c>
      <c r="G246" t="s">
        <v>783</v>
      </c>
      <c r="H246" t="s">
        <v>784</v>
      </c>
      <c r="I246" t="s">
        <v>90</v>
      </c>
      <c r="J246" t="s">
        <v>27</v>
      </c>
      <c r="K246" t="s">
        <v>918</v>
      </c>
      <c r="L246" t="s">
        <v>29</v>
      </c>
      <c r="P246" t="s">
        <v>919</v>
      </c>
    </row>
    <row r="247" spans="1:16">
      <c r="A247" t="s">
        <v>920</v>
      </c>
      <c r="B247" t="s">
        <v>916</v>
      </c>
      <c r="C247" s="1" t="s">
        <v>917</v>
      </c>
      <c r="D247" t="s">
        <v>21</v>
      </c>
      <c r="E247" t="s">
        <v>640</v>
      </c>
      <c r="F247" t="s">
        <v>33</v>
      </c>
      <c r="G247" t="s">
        <v>34</v>
      </c>
      <c r="H247" t="s">
        <v>846</v>
      </c>
      <c r="I247" t="s">
        <v>36</v>
      </c>
      <c r="J247" t="s">
        <v>27</v>
      </c>
      <c r="K247" t="s">
        <v>918</v>
      </c>
      <c r="L247" t="s">
        <v>29</v>
      </c>
      <c r="P247" t="s">
        <v>919</v>
      </c>
    </row>
    <row r="248" spans="1:16">
      <c r="A248" t="s">
        <v>921</v>
      </c>
      <c r="B248" t="s">
        <v>416</v>
      </c>
      <c r="C248" s="1" t="s">
        <v>417</v>
      </c>
      <c r="D248" t="s">
        <v>21</v>
      </c>
      <c r="E248" t="s">
        <v>640</v>
      </c>
      <c r="F248" t="s">
        <v>33</v>
      </c>
      <c r="G248" t="s">
        <v>576</v>
      </c>
      <c r="H248" t="s">
        <v>642</v>
      </c>
      <c r="I248" t="s">
        <v>26</v>
      </c>
      <c r="J248" t="s">
        <v>27</v>
      </c>
      <c r="K248" t="s">
        <v>418</v>
      </c>
      <c r="L248" t="s">
        <v>29</v>
      </c>
      <c r="P248" t="s">
        <v>421</v>
      </c>
    </row>
    <row r="249" spans="1:16">
      <c r="A249" t="s">
        <v>922</v>
      </c>
      <c r="B249" t="s">
        <v>416</v>
      </c>
      <c r="C249" s="1" t="s">
        <v>417</v>
      </c>
      <c r="D249" t="s">
        <v>21</v>
      </c>
      <c r="E249" t="s">
        <v>640</v>
      </c>
      <c r="F249" t="s">
        <v>33</v>
      </c>
      <c r="G249" t="s">
        <v>923</v>
      </c>
      <c r="H249" t="s">
        <v>261</v>
      </c>
      <c r="I249" t="s">
        <v>36</v>
      </c>
      <c r="J249" t="s">
        <v>27</v>
      </c>
      <c r="K249" t="s">
        <v>418</v>
      </c>
      <c r="L249" t="s">
        <v>29</v>
      </c>
      <c r="P249" t="s">
        <v>421</v>
      </c>
    </row>
    <row r="250" spans="1:16">
      <c r="A250" t="s">
        <v>924</v>
      </c>
      <c r="B250" t="s">
        <v>416</v>
      </c>
      <c r="C250" s="1" t="s">
        <v>417</v>
      </c>
      <c r="D250" t="s">
        <v>50</v>
      </c>
      <c r="E250" t="s">
        <v>640</v>
      </c>
      <c r="F250" t="s">
        <v>33</v>
      </c>
      <c r="G250" t="s">
        <v>315</v>
      </c>
      <c r="H250" t="s">
        <v>680</v>
      </c>
      <c r="I250" t="s">
        <v>63</v>
      </c>
      <c r="J250" t="s">
        <v>27</v>
      </c>
      <c r="K250" t="s">
        <v>418</v>
      </c>
      <c r="L250" t="s">
        <v>29</v>
      </c>
      <c r="P250" t="s">
        <v>421</v>
      </c>
    </row>
    <row r="251" spans="1:16">
      <c r="A251" t="s">
        <v>925</v>
      </c>
      <c r="B251" t="s">
        <v>416</v>
      </c>
      <c r="C251" s="1" t="s">
        <v>417</v>
      </c>
      <c r="D251" t="s">
        <v>50</v>
      </c>
      <c r="E251" t="s">
        <v>640</v>
      </c>
      <c r="F251" t="s">
        <v>52</v>
      </c>
      <c r="G251" t="s">
        <v>42</v>
      </c>
      <c r="H251" t="s">
        <v>769</v>
      </c>
      <c r="I251" t="s">
        <v>247</v>
      </c>
      <c r="J251" t="s">
        <v>27</v>
      </c>
      <c r="K251" t="s">
        <v>418</v>
      </c>
      <c r="L251" t="s">
        <v>29</v>
      </c>
      <c r="P251" t="s">
        <v>419</v>
      </c>
    </row>
    <row r="252" spans="1:16">
      <c r="A252" t="s">
        <v>926</v>
      </c>
      <c r="B252" t="s">
        <v>416</v>
      </c>
      <c r="C252" s="1" t="s">
        <v>417</v>
      </c>
      <c r="D252" t="s">
        <v>21</v>
      </c>
      <c r="E252" t="s">
        <v>640</v>
      </c>
      <c r="F252" t="s">
        <v>33</v>
      </c>
      <c r="G252" t="s">
        <v>927</v>
      </c>
      <c r="H252" t="s">
        <v>928</v>
      </c>
      <c r="I252" t="s">
        <v>340</v>
      </c>
      <c r="J252" t="s">
        <v>27</v>
      </c>
      <c r="K252" t="s">
        <v>418</v>
      </c>
      <c r="L252" t="s">
        <v>29</v>
      </c>
      <c r="P252" t="s">
        <v>421</v>
      </c>
    </row>
    <row r="253" spans="1:16">
      <c r="A253" t="s">
        <v>904</v>
      </c>
      <c r="B253" t="s">
        <v>428</v>
      </c>
      <c r="C253" s="1" t="s">
        <v>429</v>
      </c>
      <c r="D253" t="s">
        <v>50</v>
      </c>
      <c r="E253" t="s">
        <v>640</v>
      </c>
      <c r="F253" t="s">
        <v>52</v>
      </c>
      <c r="G253" t="s">
        <v>912</v>
      </c>
      <c r="H253" t="s">
        <v>737</v>
      </c>
      <c r="I253" t="s">
        <v>247</v>
      </c>
      <c r="J253" t="s">
        <v>27</v>
      </c>
      <c r="K253" t="s">
        <v>432</v>
      </c>
      <c r="L253" t="s">
        <v>29</v>
      </c>
      <c r="P253" t="s">
        <v>433</v>
      </c>
    </row>
    <row r="254" spans="1:16">
      <c r="A254" t="s">
        <v>929</v>
      </c>
      <c r="B254" t="s">
        <v>428</v>
      </c>
      <c r="C254" s="1" t="s">
        <v>429</v>
      </c>
      <c r="D254" t="s">
        <v>50</v>
      </c>
      <c r="E254" t="s">
        <v>640</v>
      </c>
      <c r="F254" t="s">
        <v>33</v>
      </c>
      <c r="G254" t="s">
        <v>912</v>
      </c>
      <c r="H254" t="s">
        <v>737</v>
      </c>
      <c r="I254" t="s">
        <v>340</v>
      </c>
      <c r="J254" t="s">
        <v>27</v>
      </c>
      <c r="K254" t="s">
        <v>432</v>
      </c>
      <c r="L254" t="s">
        <v>29</v>
      </c>
      <c r="P254" t="s">
        <v>930</v>
      </c>
    </row>
    <row r="255" spans="1:16">
      <c r="A255" t="s">
        <v>931</v>
      </c>
      <c r="B255" t="s">
        <v>435</v>
      </c>
      <c r="C255" s="1" t="s">
        <v>436</v>
      </c>
      <c r="D255" t="s">
        <v>21</v>
      </c>
      <c r="E255" t="s">
        <v>640</v>
      </c>
      <c r="F255" t="s">
        <v>52</v>
      </c>
      <c r="G255" t="s">
        <v>195</v>
      </c>
      <c r="H255" t="s">
        <v>932</v>
      </c>
      <c r="I255" t="s">
        <v>711</v>
      </c>
      <c r="J255" t="s">
        <v>27</v>
      </c>
      <c r="K255" t="s">
        <v>438</v>
      </c>
      <c r="L255" t="s">
        <v>29</v>
      </c>
      <c r="P255" t="s">
        <v>933</v>
      </c>
    </row>
    <row r="256" spans="1:16">
      <c r="A256" t="s">
        <v>934</v>
      </c>
      <c r="B256" t="s">
        <v>435</v>
      </c>
      <c r="C256" s="1" t="s">
        <v>436</v>
      </c>
      <c r="D256" t="s">
        <v>21</v>
      </c>
      <c r="E256" t="s">
        <v>640</v>
      </c>
      <c r="F256" t="s">
        <v>33</v>
      </c>
      <c r="G256" t="s">
        <v>153</v>
      </c>
      <c r="H256" t="s">
        <v>823</v>
      </c>
      <c r="I256" t="s">
        <v>346</v>
      </c>
      <c r="J256" t="s">
        <v>27</v>
      </c>
      <c r="K256" t="s">
        <v>438</v>
      </c>
      <c r="L256" t="s">
        <v>29</v>
      </c>
      <c r="P256" t="s">
        <v>439</v>
      </c>
    </row>
    <row r="257" spans="1:16">
      <c r="A257" t="s">
        <v>935</v>
      </c>
      <c r="B257" t="s">
        <v>441</v>
      </c>
      <c r="C257" s="1" t="s">
        <v>442</v>
      </c>
      <c r="D257" t="s">
        <v>21</v>
      </c>
      <c r="E257" t="s">
        <v>640</v>
      </c>
      <c r="F257" t="s">
        <v>33</v>
      </c>
      <c r="G257" t="s">
        <v>426</v>
      </c>
      <c r="H257" t="s">
        <v>936</v>
      </c>
      <c r="I257" t="s">
        <v>63</v>
      </c>
      <c r="J257" t="s">
        <v>27</v>
      </c>
      <c r="K257" t="s">
        <v>444</v>
      </c>
      <c r="L257" t="s">
        <v>29</v>
      </c>
      <c r="P257" t="s">
        <v>937</v>
      </c>
    </row>
    <row r="258" spans="1:16">
      <c r="A258" t="s">
        <v>938</v>
      </c>
      <c r="B258" t="s">
        <v>441</v>
      </c>
      <c r="C258" s="1" t="s">
        <v>442</v>
      </c>
      <c r="D258" t="s">
        <v>21</v>
      </c>
      <c r="E258" t="s">
        <v>640</v>
      </c>
      <c r="F258" t="s">
        <v>33</v>
      </c>
      <c r="G258" t="s">
        <v>426</v>
      </c>
      <c r="H258" t="s">
        <v>939</v>
      </c>
      <c r="I258" t="s">
        <v>772</v>
      </c>
      <c r="J258" t="s">
        <v>27</v>
      </c>
      <c r="K258" t="s">
        <v>444</v>
      </c>
      <c r="L258" t="s">
        <v>29</v>
      </c>
      <c r="P258" t="s">
        <v>937</v>
      </c>
    </row>
    <row r="259" spans="1:16">
      <c r="A259" t="s">
        <v>940</v>
      </c>
      <c r="B259" t="s">
        <v>441</v>
      </c>
      <c r="C259" s="1" t="s">
        <v>442</v>
      </c>
      <c r="D259" t="s">
        <v>21</v>
      </c>
      <c r="E259" t="s">
        <v>640</v>
      </c>
      <c r="F259" t="s">
        <v>33</v>
      </c>
      <c r="G259" t="s">
        <v>267</v>
      </c>
      <c r="H259" t="s">
        <v>674</v>
      </c>
      <c r="I259" t="s">
        <v>103</v>
      </c>
      <c r="J259" t="s">
        <v>27</v>
      </c>
      <c r="K259" t="s">
        <v>444</v>
      </c>
      <c r="L259" t="s">
        <v>29</v>
      </c>
      <c r="P259" t="s">
        <v>937</v>
      </c>
    </row>
    <row r="260" spans="1:16">
      <c r="A260" t="s">
        <v>941</v>
      </c>
      <c r="B260" t="s">
        <v>441</v>
      </c>
      <c r="C260" s="1" t="s">
        <v>442</v>
      </c>
      <c r="D260" t="s">
        <v>21</v>
      </c>
      <c r="E260" t="s">
        <v>640</v>
      </c>
      <c r="F260" t="s">
        <v>33</v>
      </c>
      <c r="G260" t="s">
        <v>942</v>
      </c>
      <c r="H260" t="s">
        <v>677</v>
      </c>
      <c r="I260" t="s">
        <v>36</v>
      </c>
      <c r="J260" t="s">
        <v>27</v>
      </c>
      <c r="K260" t="s">
        <v>444</v>
      </c>
      <c r="L260" t="s">
        <v>29</v>
      </c>
      <c r="P260" t="s">
        <v>937</v>
      </c>
    </row>
    <row r="261" spans="1:16">
      <c r="A261" t="s">
        <v>943</v>
      </c>
      <c r="B261" t="s">
        <v>441</v>
      </c>
      <c r="C261" s="1" t="s">
        <v>442</v>
      </c>
      <c r="D261" t="s">
        <v>21</v>
      </c>
      <c r="E261" t="s">
        <v>640</v>
      </c>
      <c r="F261" t="s">
        <v>33</v>
      </c>
      <c r="G261" t="s">
        <v>944</v>
      </c>
      <c r="H261" t="s">
        <v>674</v>
      </c>
      <c r="I261" t="s">
        <v>772</v>
      </c>
      <c r="J261" t="s">
        <v>27</v>
      </c>
      <c r="K261" t="s">
        <v>444</v>
      </c>
      <c r="L261" t="s">
        <v>29</v>
      </c>
      <c r="P261" t="s">
        <v>937</v>
      </c>
    </row>
    <row r="262" spans="1:16">
      <c r="A262" t="s">
        <v>945</v>
      </c>
      <c r="B262" t="s">
        <v>441</v>
      </c>
      <c r="C262" s="1" t="s">
        <v>442</v>
      </c>
      <c r="D262" t="s">
        <v>21</v>
      </c>
      <c r="E262" t="s">
        <v>640</v>
      </c>
      <c r="F262" t="s">
        <v>33</v>
      </c>
      <c r="G262" t="s">
        <v>946</v>
      </c>
      <c r="H262" t="s">
        <v>947</v>
      </c>
      <c r="I262" t="s">
        <v>819</v>
      </c>
      <c r="J262" t="s">
        <v>27</v>
      </c>
      <c r="K262" t="s">
        <v>444</v>
      </c>
      <c r="L262" t="s">
        <v>29</v>
      </c>
      <c r="P262" t="s">
        <v>937</v>
      </c>
    </row>
    <row r="263" spans="1:16">
      <c r="A263" t="s">
        <v>935</v>
      </c>
      <c r="B263" t="s">
        <v>441</v>
      </c>
      <c r="C263" s="1" t="s">
        <v>442</v>
      </c>
      <c r="D263" t="s">
        <v>21</v>
      </c>
      <c r="E263" t="s">
        <v>640</v>
      </c>
      <c r="F263" t="s">
        <v>33</v>
      </c>
      <c r="G263" t="s">
        <v>948</v>
      </c>
      <c r="H263" t="s">
        <v>704</v>
      </c>
      <c r="I263" t="s">
        <v>772</v>
      </c>
      <c r="J263" t="s">
        <v>27</v>
      </c>
      <c r="K263" t="s">
        <v>444</v>
      </c>
      <c r="L263" t="s">
        <v>29</v>
      </c>
      <c r="P263" t="s">
        <v>937</v>
      </c>
    </row>
    <row r="264" spans="1:16">
      <c r="A264" t="s">
        <v>949</v>
      </c>
      <c r="B264" t="s">
        <v>451</v>
      </c>
      <c r="C264" s="1" t="s">
        <v>452</v>
      </c>
      <c r="D264" t="s">
        <v>21</v>
      </c>
      <c r="E264" t="s">
        <v>640</v>
      </c>
      <c r="F264" t="s">
        <v>33</v>
      </c>
      <c r="G264" t="s">
        <v>950</v>
      </c>
      <c r="H264" t="s">
        <v>664</v>
      </c>
      <c r="I264" t="s">
        <v>55</v>
      </c>
      <c r="J264" t="s">
        <v>27</v>
      </c>
      <c r="K264" t="s">
        <v>454</v>
      </c>
      <c r="L264" t="s">
        <v>29</v>
      </c>
      <c r="P264" t="s">
        <v>455</v>
      </c>
    </row>
    <row r="265" spans="1:16">
      <c r="A265" t="s">
        <v>951</v>
      </c>
      <c r="B265" t="s">
        <v>563</v>
      </c>
      <c r="C265" s="1" t="s">
        <v>564</v>
      </c>
      <c r="D265" t="s">
        <v>50</v>
      </c>
      <c r="E265" t="s">
        <v>640</v>
      </c>
      <c r="F265" t="s">
        <v>33</v>
      </c>
      <c r="G265" t="s">
        <v>373</v>
      </c>
      <c r="H265" t="s">
        <v>689</v>
      </c>
      <c r="I265" t="s">
        <v>476</v>
      </c>
      <c r="J265" t="s">
        <v>27</v>
      </c>
      <c r="K265" t="s">
        <v>952</v>
      </c>
      <c r="L265" t="s">
        <v>29</v>
      </c>
      <c r="P265" t="s">
        <v>568</v>
      </c>
    </row>
    <row r="266" spans="1:16">
      <c r="A266" t="s">
        <v>953</v>
      </c>
      <c r="B266" t="s">
        <v>451</v>
      </c>
      <c r="C266" s="1" t="s">
        <v>452</v>
      </c>
      <c r="D266" t="s">
        <v>21</v>
      </c>
      <c r="E266" t="s">
        <v>640</v>
      </c>
      <c r="F266" t="s">
        <v>33</v>
      </c>
      <c r="G266" t="s">
        <v>534</v>
      </c>
      <c r="H266" t="s">
        <v>624</v>
      </c>
      <c r="I266" t="s">
        <v>135</v>
      </c>
      <c r="J266" t="s">
        <v>27</v>
      </c>
      <c r="K266" t="s">
        <v>454</v>
      </c>
      <c r="L266" t="s">
        <v>29</v>
      </c>
      <c r="P266" t="s">
        <v>455</v>
      </c>
    </row>
    <row r="267" spans="1:16">
      <c r="A267" t="s">
        <v>954</v>
      </c>
      <c r="B267" t="s">
        <v>457</v>
      </c>
      <c r="C267" s="1" t="s">
        <v>458</v>
      </c>
      <c r="D267" t="s">
        <v>21</v>
      </c>
      <c r="E267" t="s">
        <v>640</v>
      </c>
      <c r="F267" t="s">
        <v>33</v>
      </c>
      <c r="G267" t="s">
        <v>955</v>
      </c>
      <c r="H267" t="s">
        <v>956</v>
      </c>
      <c r="I267" t="s">
        <v>36</v>
      </c>
      <c r="J267" t="s">
        <v>27</v>
      </c>
      <c r="K267" t="s">
        <v>459</v>
      </c>
      <c r="L267" t="s">
        <v>29</v>
      </c>
      <c r="P267" t="s">
        <v>460</v>
      </c>
    </row>
    <row r="268" spans="1:16">
      <c r="A268" t="s">
        <v>957</v>
      </c>
      <c r="B268" t="s">
        <v>457</v>
      </c>
      <c r="C268" s="1" t="s">
        <v>458</v>
      </c>
      <c r="D268" t="s">
        <v>21</v>
      </c>
      <c r="E268" t="s">
        <v>640</v>
      </c>
      <c r="F268" t="s">
        <v>33</v>
      </c>
      <c r="G268" t="s">
        <v>34</v>
      </c>
      <c r="H268" t="s">
        <v>713</v>
      </c>
      <c r="I268" t="s">
        <v>36</v>
      </c>
      <c r="J268" t="s">
        <v>27</v>
      </c>
      <c r="K268" t="s">
        <v>459</v>
      </c>
      <c r="L268" t="s">
        <v>29</v>
      </c>
      <c r="P268" t="s">
        <v>460</v>
      </c>
    </row>
    <row r="269" spans="1:16">
      <c r="A269" t="s">
        <v>958</v>
      </c>
      <c r="B269" t="s">
        <v>457</v>
      </c>
      <c r="C269" s="1" t="s">
        <v>458</v>
      </c>
      <c r="D269" t="s">
        <v>21</v>
      </c>
      <c r="E269" t="s">
        <v>640</v>
      </c>
      <c r="F269" t="s">
        <v>33</v>
      </c>
      <c r="G269" t="s">
        <v>959</v>
      </c>
      <c r="H269" t="s">
        <v>960</v>
      </c>
      <c r="I269" t="s">
        <v>36</v>
      </c>
      <c r="J269" t="s">
        <v>27</v>
      </c>
      <c r="K269" t="s">
        <v>459</v>
      </c>
      <c r="L269" t="s">
        <v>29</v>
      </c>
      <c r="P269" t="s">
        <v>460</v>
      </c>
    </row>
    <row r="270" spans="1:16">
      <c r="A270" t="s">
        <v>961</v>
      </c>
      <c r="B270" t="s">
        <v>472</v>
      </c>
      <c r="C270" s="1" t="s">
        <v>473</v>
      </c>
      <c r="D270" t="s">
        <v>21</v>
      </c>
      <c r="E270" t="s">
        <v>640</v>
      </c>
      <c r="F270" t="s">
        <v>33</v>
      </c>
      <c r="G270" t="s">
        <v>42</v>
      </c>
      <c r="H270" t="s">
        <v>737</v>
      </c>
      <c r="I270" t="s">
        <v>135</v>
      </c>
      <c r="J270" t="s">
        <v>27</v>
      </c>
      <c r="K270" t="s">
        <v>477</v>
      </c>
      <c r="L270" t="s">
        <v>29</v>
      </c>
      <c r="P270" t="s">
        <v>962</v>
      </c>
    </row>
    <row r="271" spans="1:16">
      <c r="A271" t="s">
        <v>963</v>
      </c>
      <c r="B271" t="s">
        <v>472</v>
      </c>
      <c r="C271" s="1" t="s">
        <v>473</v>
      </c>
      <c r="D271" t="s">
        <v>50</v>
      </c>
      <c r="E271" t="s">
        <v>640</v>
      </c>
      <c r="F271" t="s">
        <v>33</v>
      </c>
      <c r="G271" t="s">
        <v>964</v>
      </c>
      <c r="H271" t="s">
        <v>810</v>
      </c>
      <c r="I271" t="s">
        <v>63</v>
      </c>
      <c r="J271" t="s">
        <v>27</v>
      </c>
      <c r="K271" t="s">
        <v>477</v>
      </c>
      <c r="L271" t="s">
        <v>29</v>
      </c>
      <c r="P271" t="s">
        <v>962</v>
      </c>
    </row>
    <row r="272" spans="1:16">
      <c r="A272" t="s">
        <v>965</v>
      </c>
      <c r="B272" t="s">
        <v>472</v>
      </c>
      <c r="C272" s="1" t="s">
        <v>473</v>
      </c>
      <c r="D272" t="s">
        <v>50</v>
      </c>
      <c r="E272" t="s">
        <v>640</v>
      </c>
      <c r="F272" t="s">
        <v>52</v>
      </c>
      <c r="G272" t="s">
        <v>42</v>
      </c>
      <c r="H272" t="s">
        <v>737</v>
      </c>
      <c r="I272" t="s">
        <v>67</v>
      </c>
      <c r="J272" t="s">
        <v>27</v>
      </c>
      <c r="K272" t="s">
        <v>477</v>
      </c>
      <c r="L272" t="s">
        <v>29</v>
      </c>
      <c r="P272" t="s">
        <v>478</v>
      </c>
    </row>
    <row r="273" spans="1:16">
      <c r="A273" t="s">
        <v>966</v>
      </c>
      <c r="B273" t="s">
        <v>214</v>
      </c>
      <c r="C273" s="1" t="s">
        <v>215</v>
      </c>
      <c r="D273" t="s">
        <v>50</v>
      </c>
      <c r="E273" t="s">
        <v>640</v>
      </c>
      <c r="F273" t="s">
        <v>52</v>
      </c>
      <c r="G273" t="s">
        <v>967</v>
      </c>
      <c r="H273" t="s">
        <v>968</v>
      </c>
      <c r="I273" t="s">
        <v>969</v>
      </c>
      <c r="J273" t="s">
        <v>27</v>
      </c>
      <c r="K273" t="s">
        <v>488</v>
      </c>
      <c r="L273" t="s">
        <v>29</v>
      </c>
      <c r="P273" t="s">
        <v>220</v>
      </c>
    </row>
    <row r="274" spans="1:16">
      <c r="A274" t="s">
        <v>965</v>
      </c>
      <c r="B274" t="s">
        <v>214</v>
      </c>
      <c r="C274" s="1" t="s">
        <v>215</v>
      </c>
      <c r="D274" t="s">
        <v>50</v>
      </c>
      <c r="E274" t="s">
        <v>640</v>
      </c>
      <c r="F274" t="s">
        <v>52</v>
      </c>
      <c r="G274" t="s">
        <v>970</v>
      </c>
      <c r="H274" t="s">
        <v>968</v>
      </c>
      <c r="I274" t="s">
        <v>247</v>
      </c>
      <c r="J274" t="s">
        <v>27</v>
      </c>
      <c r="K274" t="s">
        <v>488</v>
      </c>
      <c r="L274" t="s">
        <v>29</v>
      </c>
      <c r="P274" t="s">
        <v>220</v>
      </c>
    </row>
    <row r="275" spans="1:16">
      <c r="A275" t="s">
        <v>971</v>
      </c>
      <c r="B275" t="s">
        <v>214</v>
      </c>
      <c r="C275" s="1" t="s">
        <v>215</v>
      </c>
      <c r="D275" t="s">
        <v>21</v>
      </c>
      <c r="E275" t="s">
        <v>640</v>
      </c>
      <c r="F275" t="s">
        <v>33</v>
      </c>
      <c r="G275" t="s">
        <v>369</v>
      </c>
      <c r="H275" t="s">
        <v>972</v>
      </c>
      <c r="I275" t="s">
        <v>973</v>
      </c>
      <c r="J275" t="s">
        <v>27</v>
      </c>
      <c r="K275" t="s">
        <v>488</v>
      </c>
      <c r="L275" t="s">
        <v>29</v>
      </c>
      <c r="P275" t="s">
        <v>489</v>
      </c>
    </row>
    <row r="276" spans="1:16">
      <c r="A276" t="s">
        <v>974</v>
      </c>
      <c r="B276" t="s">
        <v>214</v>
      </c>
      <c r="C276" s="1" t="s">
        <v>215</v>
      </c>
      <c r="D276" t="s">
        <v>21</v>
      </c>
      <c r="E276" t="s">
        <v>640</v>
      </c>
      <c r="F276" t="s">
        <v>33</v>
      </c>
      <c r="G276" t="s">
        <v>369</v>
      </c>
      <c r="H276" t="s">
        <v>975</v>
      </c>
      <c r="I276" t="s">
        <v>55</v>
      </c>
      <c r="J276" t="s">
        <v>27</v>
      </c>
      <c r="K276" t="s">
        <v>488</v>
      </c>
      <c r="L276" t="s">
        <v>29</v>
      </c>
      <c r="P276" t="s">
        <v>489</v>
      </c>
    </row>
    <row r="277" spans="1:16">
      <c r="A277" t="s">
        <v>976</v>
      </c>
      <c r="B277" t="s">
        <v>214</v>
      </c>
      <c r="C277" s="1" t="s">
        <v>215</v>
      </c>
      <c r="D277" t="s">
        <v>50</v>
      </c>
      <c r="E277" t="s">
        <v>640</v>
      </c>
      <c r="F277" t="s">
        <v>33</v>
      </c>
      <c r="G277" t="s">
        <v>977</v>
      </c>
      <c r="H277" t="s">
        <v>978</v>
      </c>
      <c r="I277" t="s">
        <v>135</v>
      </c>
      <c r="J277" t="s">
        <v>27</v>
      </c>
      <c r="K277" t="s">
        <v>488</v>
      </c>
      <c r="L277" t="s">
        <v>29</v>
      </c>
      <c r="P277" t="s">
        <v>489</v>
      </c>
    </row>
    <row r="278" spans="1:16">
      <c r="A278" t="s">
        <v>750</v>
      </c>
      <c r="B278" t="s">
        <v>222</v>
      </c>
      <c r="C278" s="1" t="s">
        <v>223</v>
      </c>
      <c r="D278" t="s">
        <v>50</v>
      </c>
      <c r="E278" t="s">
        <v>640</v>
      </c>
      <c r="F278" t="s">
        <v>52</v>
      </c>
      <c r="G278" t="s">
        <v>979</v>
      </c>
      <c r="H278" t="s">
        <v>968</v>
      </c>
      <c r="I278" t="s">
        <v>482</v>
      </c>
      <c r="J278" t="s">
        <v>27</v>
      </c>
      <c r="K278" t="s">
        <v>488</v>
      </c>
      <c r="L278" t="s">
        <v>29</v>
      </c>
      <c r="P278" t="s">
        <v>753</v>
      </c>
    </row>
    <row r="279" spans="1:16">
      <c r="A279" t="s">
        <v>980</v>
      </c>
      <c r="B279" t="s">
        <v>510</v>
      </c>
      <c r="C279" s="1" t="s">
        <v>511</v>
      </c>
      <c r="D279" t="s">
        <v>21</v>
      </c>
      <c r="E279" t="s">
        <v>640</v>
      </c>
      <c r="F279" t="s">
        <v>33</v>
      </c>
      <c r="G279" t="s">
        <v>981</v>
      </c>
      <c r="H279" t="s">
        <v>960</v>
      </c>
      <c r="I279" t="s">
        <v>982</v>
      </c>
      <c r="J279" t="s">
        <v>27</v>
      </c>
      <c r="K279" t="s">
        <v>512</v>
      </c>
      <c r="L279" t="s">
        <v>29</v>
      </c>
      <c r="P279" t="s">
        <v>513</v>
      </c>
    </row>
    <row r="280" spans="1:16">
      <c r="A280" t="s">
        <v>983</v>
      </c>
      <c r="B280" t="s">
        <v>510</v>
      </c>
      <c r="C280" s="1" t="s">
        <v>511</v>
      </c>
      <c r="D280" t="s">
        <v>21</v>
      </c>
      <c r="E280" t="s">
        <v>640</v>
      </c>
      <c r="F280" t="s">
        <v>33</v>
      </c>
      <c r="G280" t="s">
        <v>981</v>
      </c>
      <c r="H280" t="s">
        <v>960</v>
      </c>
      <c r="I280" t="s">
        <v>984</v>
      </c>
      <c r="J280" t="s">
        <v>27</v>
      </c>
      <c r="K280" t="s">
        <v>512</v>
      </c>
      <c r="L280" t="s">
        <v>29</v>
      </c>
      <c r="P280" t="s">
        <v>513</v>
      </c>
    </row>
    <row r="281" spans="1:16">
      <c r="A281" t="s">
        <v>985</v>
      </c>
      <c r="B281" t="s">
        <v>510</v>
      </c>
      <c r="C281" s="1" t="s">
        <v>511</v>
      </c>
      <c r="D281" t="s">
        <v>21</v>
      </c>
      <c r="E281" t="s">
        <v>640</v>
      </c>
      <c r="F281" t="s">
        <v>33</v>
      </c>
      <c r="G281" t="s">
        <v>190</v>
      </c>
      <c r="H281" t="s">
        <v>986</v>
      </c>
      <c r="I281" t="s">
        <v>987</v>
      </c>
      <c r="J281" t="s">
        <v>27</v>
      </c>
      <c r="K281" t="s">
        <v>512</v>
      </c>
      <c r="L281" t="s">
        <v>29</v>
      </c>
      <c r="P281" t="s">
        <v>513</v>
      </c>
    </row>
    <row r="282" spans="1:16">
      <c r="A282" t="s">
        <v>965</v>
      </c>
      <c r="B282" t="s">
        <v>472</v>
      </c>
      <c r="C282" s="1" t="s">
        <v>473</v>
      </c>
      <c r="D282" t="s">
        <v>50</v>
      </c>
      <c r="E282" t="s">
        <v>640</v>
      </c>
      <c r="F282" t="s">
        <v>52</v>
      </c>
      <c r="G282" t="s">
        <v>653</v>
      </c>
      <c r="H282" t="s">
        <v>988</v>
      </c>
      <c r="I282" t="s">
        <v>26</v>
      </c>
      <c r="J282" t="s">
        <v>27</v>
      </c>
      <c r="K282" t="s">
        <v>512</v>
      </c>
      <c r="L282" t="s">
        <v>29</v>
      </c>
      <c r="P282" t="s">
        <v>478</v>
      </c>
    </row>
    <row r="283" spans="1:16">
      <c r="A283" t="s">
        <v>521</v>
      </c>
      <c r="B283" t="s">
        <v>522</v>
      </c>
      <c r="C283" s="1" t="s">
        <v>523</v>
      </c>
      <c r="D283" t="s">
        <v>21</v>
      </c>
      <c r="E283" t="s">
        <v>640</v>
      </c>
      <c r="F283" t="s">
        <v>33</v>
      </c>
      <c r="G283" t="s">
        <v>989</v>
      </c>
      <c r="H283" t="s">
        <v>808</v>
      </c>
      <c r="I283" t="s">
        <v>346</v>
      </c>
      <c r="J283" t="s">
        <v>27</v>
      </c>
      <c r="K283" t="s">
        <v>527</v>
      </c>
      <c r="L283" t="s">
        <v>29</v>
      </c>
      <c r="P283" t="s">
        <v>528</v>
      </c>
    </row>
    <row r="284" spans="1:16">
      <c r="A284" t="s">
        <v>990</v>
      </c>
      <c r="B284" t="s">
        <v>522</v>
      </c>
      <c r="C284" s="1" t="s">
        <v>523</v>
      </c>
      <c r="D284" t="s">
        <v>21</v>
      </c>
      <c r="E284" t="s">
        <v>640</v>
      </c>
      <c r="F284" t="s">
        <v>33</v>
      </c>
      <c r="G284" t="s">
        <v>991</v>
      </c>
      <c r="H284" t="s">
        <v>858</v>
      </c>
      <c r="I284" t="s">
        <v>992</v>
      </c>
      <c r="J284" t="s">
        <v>27</v>
      </c>
      <c r="K284" t="s">
        <v>527</v>
      </c>
      <c r="L284" t="s">
        <v>29</v>
      </c>
      <c r="P284" t="s">
        <v>528</v>
      </c>
    </row>
    <row r="285" spans="1:16">
      <c r="A285" t="s">
        <v>993</v>
      </c>
      <c r="B285" t="s">
        <v>522</v>
      </c>
      <c r="C285" s="1" t="s">
        <v>523</v>
      </c>
      <c r="D285" t="s">
        <v>50</v>
      </c>
      <c r="E285" t="s">
        <v>640</v>
      </c>
      <c r="F285" t="s">
        <v>52</v>
      </c>
      <c r="G285" t="s">
        <v>994</v>
      </c>
      <c r="H285" t="s">
        <v>826</v>
      </c>
      <c r="I285" t="s">
        <v>487</v>
      </c>
      <c r="J285" t="s">
        <v>27</v>
      </c>
      <c r="K285" t="s">
        <v>527</v>
      </c>
      <c r="L285" t="s">
        <v>29</v>
      </c>
      <c r="P285" t="s">
        <v>532</v>
      </c>
    </row>
    <row r="286" spans="1:16">
      <c r="A286" t="s">
        <v>995</v>
      </c>
      <c r="B286" t="s">
        <v>522</v>
      </c>
      <c r="C286" s="1" t="s">
        <v>523</v>
      </c>
      <c r="D286" t="s">
        <v>21</v>
      </c>
      <c r="E286" t="s">
        <v>640</v>
      </c>
      <c r="F286" t="s">
        <v>33</v>
      </c>
      <c r="G286" t="s">
        <v>996</v>
      </c>
      <c r="H286" t="s">
        <v>997</v>
      </c>
      <c r="I286" t="s">
        <v>992</v>
      </c>
      <c r="J286" t="s">
        <v>27</v>
      </c>
      <c r="K286" t="s">
        <v>527</v>
      </c>
      <c r="L286" t="s">
        <v>29</v>
      </c>
      <c r="P286" t="s">
        <v>528</v>
      </c>
    </row>
    <row r="287" spans="1:16">
      <c r="A287" t="s">
        <v>998</v>
      </c>
      <c r="B287" t="s">
        <v>522</v>
      </c>
      <c r="C287" s="1" t="s">
        <v>523</v>
      </c>
      <c r="D287" t="s">
        <v>21</v>
      </c>
      <c r="E287" t="s">
        <v>640</v>
      </c>
      <c r="F287" t="s">
        <v>33</v>
      </c>
      <c r="G287" t="s">
        <v>999</v>
      </c>
      <c r="H287" t="s">
        <v>832</v>
      </c>
      <c r="I287" t="s">
        <v>90</v>
      </c>
      <c r="J287" t="s">
        <v>27</v>
      </c>
      <c r="K287" t="s">
        <v>527</v>
      </c>
      <c r="L287" t="s">
        <v>29</v>
      </c>
      <c r="P287" t="s">
        <v>528</v>
      </c>
    </row>
    <row r="288" spans="1:16">
      <c r="A288" t="s">
        <v>1000</v>
      </c>
      <c r="B288" t="s">
        <v>522</v>
      </c>
      <c r="C288" s="1" t="s">
        <v>523</v>
      </c>
      <c r="D288" t="s">
        <v>50</v>
      </c>
      <c r="E288" t="s">
        <v>640</v>
      </c>
      <c r="F288" t="s">
        <v>33</v>
      </c>
      <c r="G288" t="s">
        <v>1001</v>
      </c>
      <c r="H288" t="s">
        <v>997</v>
      </c>
      <c r="I288" t="s">
        <v>1002</v>
      </c>
      <c r="J288" t="s">
        <v>27</v>
      </c>
      <c r="K288" t="s">
        <v>527</v>
      </c>
      <c r="L288" t="s">
        <v>29</v>
      </c>
      <c r="P288" t="s">
        <v>528</v>
      </c>
    </row>
    <row r="289" spans="1:16">
      <c r="A289" t="s">
        <v>1003</v>
      </c>
      <c r="B289" t="s">
        <v>522</v>
      </c>
      <c r="C289" s="1" t="s">
        <v>523</v>
      </c>
      <c r="D289" t="s">
        <v>21</v>
      </c>
      <c r="E289" t="s">
        <v>640</v>
      </c>
      <c r="F289" t="s">
        <v>33</v>
      </c>
      <c r="G289" t="s">
        <v>1004</v>
      </c>
      <c r="H289" t="s">
        <v>1005</v>
      </c>
      <c r="I289" t="s">
        <v>218</v>
      </c>
      <c r="J289" t="s">
        <v>27</v>
      </c>
      <c r="K289" t="s">
        <v>527</v>
      </c>
      <c r="L289" t="s">
        <v>29</v>
      </c>
      <c r="P289" t="s">
        <v>528</v>
      </c>
    </row>
    <row r="290" spans="1:16">
      <c r="A290" t="s">
        <v>1006</v>
      </c>
      <c r="B290" t="s">
        <v>522</v>
      </c>
      <c r="C290" s="1" t="s">
        <v>523</v>
      </c>
      <c r="D290" t="s">
        <v>50</v>
      </c>
      <c r="E290" t="s">
        <v>640</v>
      </c>
      <c r="F290" t="s">
        <v>33</v>
      </c>
      <c r="G290" t="s">
        <v>1007</v>
      </c>
      <c r="H290" t="s">
        <v>860</v>
      </c>
      <c r="I290" t="s">
        <v>346</v>
      </c>
      <c r="J290" t="s">
        <v>27</v>
      </c>
      <c r="K290" t="s">
        <v>527</v>
      </c>
      <c r="L290" t="s">
        <v>29</v>
      </c>
      <c r="P290" t="s">
        <v>528</v>
      </c>
    </row>
    <row r="291" spans="1:16">
      <c r="A291" t="s">
        <v>1008</v>
      </c>
      <c r="B291" t="s">
        <v>538</v>
      </c>
      <c r="C291" s="1" t="s">
        <v>539</v>
      </c>
      <c r="D291" t="s">
        <v>21</v>
      </c>
      <c r="E291" t="s">
        <v>640</v>
      </c>
      <c r="F291" t="s">
        <v>33</v>
      </c>
      <c r="G291" t="s">
        <v>331</v>
      </c>
      <c r="H291" t="s">
        <v>803</v>
      </c>
      <c r="I291" t="s">
        <v>55</v>
      </c>
      <c r="J291" t="s">
        <v>27</v>
      </c>
      <c r="K291" t="s">
        <v>542</v>
      </c>
      <c r="L291" t="s">
        <v>29</v>
      </c>
      <c r="P291" t="s">
        <v>543</v>
      </c>
    </row>
    <row r="292" spans="1:16">
      <c r="A292" t="s">
        <v>1009</v>
      </c>
      <c r="B292" t="s">
        <v>228</v>
      </c>
      <c r="C292" s="1" t="s">
        <v>229</v>
      </c>
      <c r="D292" t="s">
        <v>50</v>
      </c>
      <c r="E292" t="s">
        <v>640</v>
      </c>
      <c r="F292" t="s">
        <v>52</v>
      </c>
      <c r="G292" t="s">
        <v>42</v>
      </c>
      <c r="H292" t="s">
        <v>1010</v>
      </c>
      <c r="I292" t="s">
        <v>63</v>
      </c>
      <c r="J292" t="s">
        <v>27</v>
      </c>
      <c r="K292" t="s">
        <v>548</v>
      </c>
      <c r="L292" t="s">
        <v>29</v>
      </c>
      <c r="P292" t="s">
        <v>232</v>
      </c>
    </row>
    <row r="293" spans="1:16">
      <c r="A293" t="s">
        <v>791</v>
      </c>
      <c r="B293" t="s">
        <v>290</v>
      </c>
      <c r="C293" s="1" t="s">
        <v>291</v>
      </c>
      <c r="D293" t="s">
        <v>50</v>
      </c>
      <c r="E293" t="s">
        <v>640</v>
      </c>
      <c r="F293" t="s">
        <v>52</v>
      </c>
      <c r="G293" t="s">
        <v>430</v>
      </c>
      <c r="H293" t="s">
        <v>810</v>
      </c>
      <c r="I293" t="s">
        <v>26</v>
      </c>
      <c r="J293" t="s">
        <v>27</v>
      </c>
      <c r="K293" t="s">
        <v>556</v>
      </c>
      <c r="L293" t="s">
        <v>29</v>
      </c>
      <c r="P293" t="s">
        <v>295</v>
      </c>
    </row>
    <row r="294" spans="1:16">
      <c r="A294" t="s">
        <v>662</v>
      </c>
      <c r="B294" t="s">
        <v>59</v>
      </c>
      <c r="C294" s="1" t="s">
        <v>60</v>
      </c>
      <c r="D294" t="s">
        <v>50</v>
      </c>
      <c r="E294" t="s">
        <v>640</v>
      </c>
      <c r="F294" t="s">
        <v>52</v>
      </c>
      <c r="G294" t="s">
        <v>1011</v>
      </c>
      <c r="H294" t="s">
        <v>1012</v>
      </c>
      <c r="I294" t="s">
        <v>26</v>
      </c>
      <c r="J294" t="s">
        <v>27</v>
      </c>
      <c r="K294" t="s">
        <v>556</v>
      </c>
      <c r="L294" t="s">
        <v>29</v>
      </c>
      <c r="P294" t="s">
        <v>68</v>
      </c>
    </row>
    <row r="295" spans="1:16">
      <c r="A295" t="s">
        <v>658</v>
      </c>
      <c r="B295" t="s">
        <v>59</v>
      </c>
      <c r="C295" s="1" t="s">
        <v>60</v>
      </c>
      <c r="D295" t="s">
        <v>50</v>
      </c>
      <c r="E295" t="s">
        <v>640</v>
      </c>
      <c r="F295" t="s">
        <v>52</v>
      </c>
      <c r="G295" t="s">
        <v>1013</v>
      </c>
      <c r="H295" t="s">
        <v>795</v>
      </c>
      <c r="I295" t="s">
        <v>26</v>
      </c>
      <c r="J295" t="s">
        <v>27</v>
      </c>
      <c r="K295" t="s">
        <v>556</v>
      </c>
      <c r="L295" t="s">
        <v>29</v>
      </c>
      <c r="P295" t="s">
        <v>68</v>
      </c>
    </row>
    <row r="296" spans="1:16">
      <c r="A296" t="s">
        <v>1014</v>
      </c>
      <c r="B296" t="s">
        <v>553</v>
      </c>
      <c r="C296" s="1" t="s">
        <v>554</v>
      </c>
      <c r="D296" t="s">
        <v>50</v>
      </c>
      <c r="E296" t="s">
        <v>640</v>
      </c>
      <c r="F296" t="s">
        <v>52</v>
      </c>
      <c r="G296" t="s">
        <v>280</v>
      </c>
      <c r="H296" t="s">
        <v>1015</v>
      </c>
      <c r="I296" t="s">
        <v>26</v>
      </c>
      <c r="J296" t="s">
        <v>27</v>
      </c>
      <c r="K296" t="s">
        <v>556</v>
      </c>
      <c r="L296" t="s">
        <v>29</v>
      </c>
      <c r="P296" t="s">
        <v>557</v>
      </c>
    </row>
    <row r="297" spans="1:16">
      <c r="A297" t="s">
        <v>1016</v>
      </c>
      <c r="B297" t="s">
        <v>553</v>
      </c>
      <c r="C297" s="1" t="s">
        <v>554</v>
      </c>
      <c r="D297" t="s">
        <v>21</v>
      </c>
      <c r="E297" t="s">
        <v>640</v>
      </c>
      <c r="F297" t="s">
        <v>33</v>
      </c>
      <c r="G297" t="s">
        <v>1017</v>
      </c>
      <c r="H297" t="s">
        <v>1018</v>
      </c>
      <c r="I297" t="s">
        <v>26</v>
      </c>
      <c r="J297" t="s">
        <v>27</v>
      </c>
      <c r="K297" t="s">
        <v>556</v>
      </c>
      <c r="L297" t="s">
        <v>29</v>
      </c>
      <c r="P297" t="s">
        <v>561</v>
      </c>
    </row>
    <row r="298" spans="1:16">
      <c r="A298" t="s">
        <v>1019</v>
      </c>
      <c r="B298" t="s">
        <v>563</v>
      </c>
      <c r="C298" s="1" t="s">
        <v>564</v>
      </c>
      <c r="D298" t="s">
        <v>21</v>
      </c>
      <c r="E298" t="s">
        <v>640</v>
      </c>
      <c r="F298" t="s">
        <v>33</v>
      </c>
      <c r="G298" t="s">
        <v>783</v>
      </c>
      <c r="H298" t="s">
        <v>1020</v>
      </c>
      <c r="I298" t="s">
        <v>26</v>
      </c>
      <c r="J298" t="s">
        <v>27</v>
      </c>
      <c r="K298" t="s">
        <v>567</v>
      </c>
      <c r="L298" t="s">
        <v>29</v>
      </c>
      <c r="P298" t="s">
        <v>568</v>
      </c>
    </row>
    <row r="299" spans="1:16">
      <c r="A299" t="s">
        <v>1021</v>
      </c>
      <c r="B299" t="s">
        <v>563</v>
      </c>
      <c r="C299" s="1" t="s">
        <v>564</v>
      </c>
      <c r="D299" t="s">
        <v>21</v>
      </c>
      <c r="E299" t="s">
        <v>640</v>
      </c>
      <c r="F299" t="s">
        <v>33</v>
      </c>
      <c r="G299" t="s">
        <v>1022</v>
      </c>
      <c r="H299" t="s">
        <v>725</v>
      </c>
      <c r="I299" t="s">
        <v>346</v>
      </c>
      <c r="J299" t="s">
        <v>27</v>
      </c>
      <c r="K299" t="s">
        <v>567</v>
      </c>
      <c r="L299" t="s">
        <v>29</v>
      </c>
      <c r="P299" t="s">
        <v>568</v>
      </c>
    </row>
    <row r="300" spans="1:16">
      <c r="A300" t="s">
        <v>1023</v>
      </c>
      <c r="B300" t="s">
        <v>563</v>
      </c>
      <c r="C300" s="1" t="s">
        <v>564</v>
      </c>
      <c r="D300" t="s">
        <v>21</v>
      </c>
      <c r="E300" t="s">
        <v>640</v>
      </c>
      <c r="F300" t="s">
        <v>52</v>
      </c>
      <c r="G300" t="s">
        <v>195</v>
      </c>
      <c r="H300" t="s">
        <v>1024</v>
      </c>
      <c r="I300" t="s">
        <v>125</v>
      </c>
      <c r="J300" t="s">
        <v>27</v>
      </c>
      <c r="K300" t="s">
        <v>567</v>
      </c>
      <c r="L300" t="s">
        <v>29</v>
      </c>
      <c r="P300" t="s">
        <v>578</v>
      </c>
    </row>
    <row r="301" spans="1:16">
      <c r="A301" t="s">
        <v>1025</v>
      </c>
      <c r="B301" t="s">
        <v>563</v>
      </c>
      <c r="C301" s="1" t="s">
        <v>564</v>
      </c>
      <c r="D301" t="s">
        <v>21</v>
      </c>
      <c r="E301" t="s">
        <v>640</v>
      </c>
      <c r="F301" t="s">
        <v>33</v>
      </c>
      <c r="G301" t="s">
        <v>315</v>
      </c>
      <c r="H301" t="s">
        <v>1026</v>
      </c>
      <c r="I301" t="s">
        <v>247</v>
      </c>
      <c r="J301" t="s">
        <v>27</v>
      </c>
      <c r="K301" t="s">
        <v>567</v>
      </c>
      <c r="L301" t="s">
        <v>29</v>
      </c>
      <c r="P301" t="s">
        <v>568</v>
      </c>
    </row>
    <row r="302" spans="1:16">
      <c r="A302" t="s">
        <v>1027</v>
      </c>
      <c r="B302" t="s">
        <v>563</v>
      </c>
      <c r="C302" s="1" t="s">
        <v>564</v>
      </c>
      <c r="D302" t="s">
        <v>21</v>
      </c>
      <c r="E302" t="s">
        <v>640</v>
      </c>
      <c r="F302" t="s">
        <v>33</v>
      </c>
      <c r="G302" t="s">
        <v>1028</v>
      </c>
      <c r="H302" t="s">
        <v>1024</v>
      </c>
      <c r="I302" t="s">
        <v>36</v>
      </c>
      <c r="J302" t="s">
        <v>27</v>
      </c>
      <c r="K302" t="s">
        <v>567</v>
      </c>
      <c r="L302" t="s">
        <v>29</v>
      </c>
      <c r="P302" t="s">
        <v>568</v>
      </c>
    </row>
    <row r="303" spans="1:16">
      <c r="A303" t="s">
        <v>1029</v>
      </c>
      <c r="B303" t="s">
        <v>563</v>
      </c>
      <c r="C303" s="1" t="s">
        <v>564</v>
      </c>
      <c r="D303" t="s">
        <v>21</v>
      </c>
      <c r="E303" t="s">
        <v>640</v>
      </c>
      <c r="F303" t="s">
        <v>52</v>
      </c>
      <c r="G303" t="s">
        <v>75</v>
      </c>
      <c r="H303" t="s">
        <v>928</v>
      </c>
      <c r="I303" t="s">
        <v>391</v>
      </c>
      <c r="J303" t="s">
        <v>27</v>
      </c>
      <c r="K303" t="s">
        <v>567</v>
      </c>
      <c r="L303" t="s">
        <v>29</v>
      </c>
      <c r="P303" t="s">
        <v>578</v>
      </c>
    </row>
    <row r="304" spans="1:16">
      <c r="A304" t="s">
        <v>1030</v>
      </c>
      <c r="B304" t="s">
        <v>563</v>
      </c>
      <c r="C304" s="1" t="s">
        <v>564</v>
      </c>
      <c r="D304" t="s">
        <v>21</v>
      </c>
      <c r="E304" t="s">
        <v>640</v>
      </c>
      <c r="F304" t="s">
        <v>33</v>
      </c>
      <c r="G304" t="s">
        <v>190</v>
      </c>
      <c r="H304" t="s">
        <v>1031</v>
      </c>
      <c r="I304" t="s">
        <v>772</v>
      </c>
      <c r="J304" t="s">
        <v>27</v>
      </c>
      <c r="K304" t="s">
        <v>567</v>
      </c>
      <c r="L304" t="s">
        <v>29</v>
      </c>
      <c r="P304" t="s">
        <v>568</v>
      </c>
    </row>
    <row r="305" spans="1:16">
      <c r="A305" t="s">
        <v>1032</v>
      </c>
      <c r="B305" t="s">
        <v>580</v>
      </c>
      <c r="C305" s="1" t="s">
        <v>581</v>
      </c>
      <c r="D305" t="s">
        <v>21</v>
      </c>
      <c r="E305" t="s">
        <v>640</v>
      </c>
      <c r="F305" t="s">
        <v>52</v>
      </c>
      <c r="G305" t="s">
        <v>75</v>
      </c>
      <c r="H305" t="s">
        <v>642</v>
      </c>
      <c r="I305" t="s">
        <v>36</v>
      </c>
      <c r="J305" t="s">
        <v>27</v>
      </c>
      <c r="K305" t="s">
        <v>584</v>
      </c>
      <c r="L305" t="s">
        <v>29</v>
      </c>
      <c r="P305" t="s">
        <v>588</v>
      </c>
    </row>
    <row r="306" spans="1:16">
      <c r="A306" t="s">
        <v>1033</v>
      </c>
      <c r="B306" t="s">
        <v>580</v>
      </c>
      <c r="C306" s="1" t="s">
        <v>581</v>
      </c>
      <c r="D306" t="s">
        <v>21</v>
      </c>
      <c r="E306" t="s">
        <v>640</v>
      </c>
      <c r="F306" t="s">
        <v>33</v>
      </c>
      <c r="G306" t="s">
        <v>153</v>
      </c>
      <c r="H306" t="s">
        <v>1034</v>
      </c>
      <c r="I306" t="s">
        <v>1035</v>
      </c>
      <c r="J306" t="s">
        <v>27</v>
      </c>
      <c r="K306" t="s">
        <v>584</v>
      </c>
      <c r="L306" t="s">
        <v>29</v>
      </c>
      <c r="P306" t="s">
        <v>585</v>
      </c>
    </row>
    <row r="307" spans="1:16">
      <c r="A307" t="s">
        <v>1036</v>
      </c>
      <c r="B307" t="s">
        <v>580</v>
      </c>
      <c r="C307" s="1" t="s">
        <v>581</v>
      </c>
      <c r="D307" t="s">
        <v>21</v>
      </c>
      <c r="E307" t="s">
        <v>640</v>
      </c>
      <c r="F307" t="s">
        <v>52</v>
      </c>
      <c r="G307" t="s">
        <v>1037</v>
      </c>
      <c r="H307" t="s">
        <v>1038</v>
      </c>
      <c r="I307" t="s">
        <v>1039</v>
      </c>
      <c r="J307" t="s">
        <v>27</v>
      </c>
      <c r="K307" t="s">
        <v>584</v>
      </c>
      <c r="L307" t="s">
        <v>29</v>
      </c>
      <c r="P307" t="s">
        <v>588</v>
      </c>
    </row>
    <row r="308" spans="1:16">
      <c r="A308" t="s">
        <v>1040</v>
      </c>
      <c r="B308" t="s">
        <v>594</v>
      </c>
      <c r="C308" s="1" t="s">
        <v>595</v>
      </c>
      <c r="D308" t="s">
        <v>21</v>
      </c>
      <c r="E308" t="s">
        <v>640</v>
      </c>
      <c r="F308" t="s">
        <v>141</v>
      </c>
      <c r="G308" t="s">
        <v>142</v>
      </c>
      <c r="H308" t="s">
        <v>1041</v>
      </c>
      <c r="I308" t="s">
        <v>148</v>
      </c>
      <c r="J308" t="s">
        <v>27</v>
      </c>
      <c r="K308" t="s">
        <v>598</v>
      </c>
      <c r="L308" t="s">
        <v>29</v>
      </c>
      <c r="P308" t="s">
        <v>599</v>
      </c>
    </row>
    <row r="309" spans="1:16">
      <c r="A309" t="s">
        <v>1042</v>
      </c>
      <c r="B309" t="s">
        <v>594</v>
      </c>
      <c r="C309" s="1" t="s">
        <v>595</v>
      </c>
      <c r="D309" t="s">
        <v>21</v>
      </c>
      <c r="E309" t="s">
        <v>640</v>
      </c>
      <c r="F309" t="s">
        <v>33</v>
      </c>
      <c r="G309" t="s">
        <v>34</v>
      </c>
      <c r="H309" t="s">
        <v>1043</v>
      </c>
      <c r="I309" t="s">
        <v>148</v>
      </c>
      <c r="J309" t="s">
        <v>27</v>
      </c>
      <c r="K309" t="s">
        <v>598</v>
      </c>
      <c r="L309" t="s">
        <v>29</v>
      </c>
      <c r="P309" t="s">
        <v>1044</v>
      </c>
    </row>
    <row r="310" spans="1:16">
      <c r="A310" t="s">
        <v>1045</v>
      </c>
      <c r="B310" t="s">
        <v>594</v>
      </c>
      <c r="C310" s="1" t="s">
        <v>595</v>
      </c>
      <c r="D310" t="s">
        <v>50</v>
      </c>
      <c r="E310" t="s">
        <v>640</v>
      </c>
      <c r="F310" t="s">
        <v>33</v>
      </c>
      <c r="G310" t="s">
        <v>1046</v>
      </c>
      <c r="H310" t="s">
        <v>1047</v>
      </c>
      <c r="I310" t="s">
        <v>55</v>
      </c>
      <c r="J310" t="s">
        <v>27</v>
      </c>
      <c r="K310" t="s">
        <v>598</v>
      </c>
      <c r="L310" t="s">
        <v>29</v>
      </c>
      <c r="P310" t="s">
        <v>1044</v>
      </c>
    </row>
    <row r="311" spans="1:16">
      <c r="A311" t="s">
        <v>1048</v>
      </c>
      <c r="B311" t="s">
        <v>594</v>
      </c>
      <c r="C311" s="1" t="s">
        <v>595</v>
      </c>
      <c r="D311" t="s">
        <v>21</v>
      </c>
      <c r="E311" t="s">
        <v>640</v>
      </c>
      <c r="F311" t="s">
        <v>52</v>
      </c>
      <c r="G311" t="s">
        <v>292</v>
      </c>
      <c r="H311" t="s">
        <v>1049</v>
      </c>
      <c r="I311" t="s">
        <v>55</v>
      </c>
      <c r="J311" t="s">
        <v>27</v>
      </c>
      <c r="K311" t="s">
        <v>598</v>
      </c>
      <c r="L311" t="s">
        <v>29</v>
      </c>
      <c r="P311" t="s">
        <v>1050</v>
      </c>
    </row>
    <row r="312" spans="1:16">
      <c r="A312" t="s">
        <v>1051</v>
      </c>
      <c r="B312" t="s">
        <v>1052</v>
      </c>
      <c r="C312" s="1" t="s">
        <v>1053</v>
      </c>
      <c r="D312" t="s">
        <v>21</v>
      </c>
      <c r="E312" t="s">
        <v>640</v>
      </c>
      <c r="F312" t="s">
        <v>33</v>
      </c>
      <c r="G312" t="s">
        <v>1054</v>
      </c>
      <c r="H312" t="s">
        <v>725</v>
      </c>
      <c r="I312" t="s">
        <v>55</v>
      </c>
      <c r="J312" t="s">
        <v>27</v>
      </c>
      <c r="K312" t="s">
        <v>1055</v>
      </c>
      <c r="L312" t="s">
        <v>29</v>
      </c>
      <c r="P312" t="s">
        <v>1056</v>
      </c>
    </row>
    <row r="313" spans="1:16">
      <c r="A313" t="s">
        <v>1057</v>
      </c>
      <c r="B313" t="s">
        <v>1052</v>
      </c>
      <c r="C313" s="1" t="s">
        <v>1053</v>
      </c>
      <c r="D313" t="s">
        <v>21</v>
      </c>
      <c r="E313" t="s">
        <v>640</v>
      </c>
      <c r="F313" t="s">
        <v>33</v>
      </c>
      <c r="G313" t="s">
        <v>950</v>
      </c>
      <c r="H313" t="s">
        <v>1058</v>
      </c>
      <c r="I313" t="s">
        <v>148</v>
      </c>
      <c r="J313" t="s">
        <v>27</v>
      </c>
      <c r="K313" t="s">
        <v>1055</v>
      </c>
      <c r="L313" t="s">
        <v>29</v>
      </c>
      <c r="P313" t="s">
        <v>1056</v>
      </c>
    </row>
    <row r="314" spans="1:16">
      <c r="A314" t="s">
        <v>1059</v>
      </c>
      <c r="B314" t="s">
        <v>1052</v>
      </c>
      <c r="C314" s="1" t="s">
        <v>1053</v>
      </c>
      <c r="D314" t="s">
        <v>21</v>
      </c>
      <c r="E314" t="s">
        <v>640</v>
      </c>
      <c r="F314" t="s">
        <v>33</v>
      </c>
      <c r="G314" t="s">
        <v>1060</v>
      </c>
      <c r="H314" t="s">
        <v>1061</v>
      </c>
      <c r="I314" t="s">
        <v>55</v>
      </c>
      <c r="J314" t="s">
        <v>27</v>
      </c>
      <c r="K314" t="s">
        <v>1055</v>
      </c>
      <c r="L314" t="s">
        <v>29</v>
      </c>
      <c r="P314" t="s">
        <v>1056</v>
      </c>
    </row>
    <row r="315" spans="1:16">
      <c r="A315" t="s">
        <v>1062</v>
      </c>
      <c r="B315" t="s">
        <v>601</v>
      </c>
      <c r="C315" s="1" t="s">
        <v>602</v>
      </c>
      <c r="D315" t="s">
        <v>21</v>
      </c>
      <c r="E315" t="s">
        <v>640</v>
      </c>
      <c r="F315" t="s">
        <v>33</v>
      </c>
      <c r="G315" t="s">
        <v>1063</v>
      </c>
      <c r="H315" t="s">
        <v>928</v>
      </c>
      <c r="I315" t="s">
        <v>90</v>
      </c>
      <c r="J315" t="s">
        <v>27</v>
      </c>
      <c r="K315" t="s">
        <v>605</v>
      </c>
      <c r="L315" t="s">
        <v>29</v>
      </c>
      <c r="P315" t="s">
        <v>606</v>
      </c>
    </row>
    <row r="316" spans="1:16">
      <c r="A316" t="s">
        <v>1064</v>
      </c>
      <c r="B316" t="s">
        <v>601</v>
      </c>
      <c r="C316" s="1" t="s">
        <v>602</v>
      </c>
      <c r="D316" t="s">
        <v>21</v>
      </c>
      <c r="E316" t="s">
        <v>640</v>
      </c>
      <c r="F316" t="s">
        <v>33</v>
      </c>
      <c r="G316" t="s">
        <v>1065</v>
      </c>
      <c r="H316" t="s">
        <v>203</v>
      </c>
      <c r="I316" t="s">
        <v>262</v>
      </c>
      <c r="J316" t="s">
        <v>27</v>
      </c>
      <c r="K316" t="s">
        <v>605</v>
      </c>
      <c r="L316" t="s">
        <v>29</v>
      </c>
      <c r="P316" t="s">
        <v>606</v>
      </c>
    </row>
    <row r="317" spans="1:16">
      <c r="A317" t="s">
        <v>1066</v>
      </c>
      <c r="B317" t="s">
        <v>601</v>
      </c>
      <c r="C317" s="1" t="s">
        <v>602</v>
      </c>
      <c r="D317" t="s">
        <v>21</v>
      </c>
      <c r="E317" t="s">
        <v>640</v>
      </c>
      <c r="F317" t="s">
        <v>33</v>
      </c>
      <c r="G317" t="s">
        <v>603</v>
      </c>
      <c r="H317" t="s">
        <v>1067</v>
      </c>
      <c r="I317" t="s">
        <v>371</v>
      </c>
      <c r="J317" t="s">
        <v>27</v>
      </c>
      <c r="K317" t="s">
        <v>605</v>
      </c>
      <c r="L317" t="s">
        <v>29</v>
      </c>
      <c r="P317" t="s">
        <v>606</v>
      </c>
    </row>
    <row r="318" spans="1:16">
      <c r="A318" t="s">
        <v>1068</v>
      </c>
      <c r="B318" t="s">
        <v>616</v>
      </c>
      <c r="C318" s="1" t="s">
        <v>617</v>
      </c>
      <c r="D318" t="s">
        <v>21</v>
      </c>
      <c r="E318" t="s">
        <v>640</v>
      </c>
      <c r="F318" t="s">
        <v>33</v>
      </c>
      <c r="G318" t="s">
        <v>373</v>
      </c>
      <c r="H318" t="s">
        <v>1069</v>
      </c>
      <c r="I318" t="s">
        <v>63</v>
      </c>
      <c r="J318" t="s">
        <v>27</v>
      </c>
      <c r="K318" t="s">
        <v>618</v>
      </c>
      <c r="L318" t="s">
        <v>29</v>
      </c>
      <c r="P318" t="s">
        <v>619</v>
      </c>
    </row>
    <row r="319" spans="1:16">
      <c r="A319" t="s">
        <v>1070</v>
      </c>
      <c r="B319" t="s">
        <v>616</v>
      </c>
      <c r="C319" s="1" t="s">
        <v>617</v>
      </c>
      <c r="D319" t="s">
        <v>50</v>
      </c>
      <c r="E319" t="s">
        <v>640</v>
      </c>
      <c r="F319" t="s">
        <v>33</v>
      </c>
      <c r="G319" t="s">
        <v>653</v>
      </c>
      <c r="H319" t="s">
        <v>683</v>
      </c>
      <c r="I319" t="s">
        <v>90</v>
      </c>
      <c r="J319" t="s">
        <v>27</v>
      </c>
      <c r="K319" t="s">
        <v>618</v>
      </c>
      <c r="L319" t="s">
        <v>29</v>
      </c>
      <c r="P319" t="s">
        <v>619</v>
      </c>
    </row>
    <row r="320" spans="1:16">
      <c r="A320" t="s">
        <v>1071</v>
      </c>
      <c r="B320" t="s">
        <v>1072</v>
      </c>
      <c r="C320" s="1" t="s">
        <v>1073</v>
      </c>
      <c r="D320" t="s">
        <v>21</v>
      </c>
      <c r="E320" t="s">
        <v>640</v>
      </c>
      <c r="F320" t="s">
        <v>33</v>
      </c>
      <c r="G320" t="s">
        <v>190</v>
      </c>
      <c r="H320" t="s">
        <v>1074</v>
      </c>
      <c r="I320" t="s">
        <v>90</v>
      </c>
      <c r="J320" t="s">
        <v>27</v>
      </c>
      <c r="K320" t="s">
        <v>1075</v>
      </c>
      <c r="L320" t="s">
        <v>29</v>
      </c>
      <c r="P320" t="s">
        <v>1076</v>
      </c>
    </row>
    <row r="321" spans="1:16">
      <c r="A321" t="s">
        <v>1077</v>
      </c>
      <c r="B321" t="s">
        <v>628</v>
      </c>
      <c r="C321" s="1" t="s">
        <v>629</v>
      </c>
      <c r="D321" t="s">
        <v>50</v>
      </c>
      <c r="E321" t="s">
        <v>640</v>
      </c>
      <c r="F321" t="s">
        <v>52</v>
      </c>
      <c r="G321" t="s">
        <v>1046</v>
      </c>
      <c r="H321" t="s">
        <v>1078</v>
      </c>
      <c r="I321" t="s">
        <v>103</v>
      </c>
      <c r="J321" t="s">
        <v>27</v>
      </c>
      <c r="K321" t="s">
        <v>630</v>
      </c>
      <c r="L321" t="s">
        <v>29</v>
      </c>
      <c r="P321" t="s">
        <v>1079</v>
      </c>
    </row>
    <row r="322" spans="1:16">
      <c r="A322" t="s">
        <v>1080</v>
      </c>
      <c r="B322" t="s">
        <v>633</v>
      </c>
      <c r="C322" s="1" t="s">
        <v>634</v>
      </c>
      <c r="D322" t="s">
        <v>50</v>
      </c>
      <c r="E322" t="s">
        <v>640</v>
      </c>
      <c r="F322" t="s">
        <v>52</v>
      </c>
      <c r="G322" t="s">
        <v>42</v>
      </c>
      <c r="H322" t="s">
        <v>737</v>
      </c>
      <c r="I322" t="s">
        <v>63</v>
      </c>
      <c r="J322" t="s">
        <v>27</v>
      </c>
      <c r="K322" t="s">
        <v>637</v>
      </c>
      <c r="L322" t="s">
        <v>29</v>
      </c>
      <c r="P322" t="s">
        <v>638</v>
      </c>
    </row>
    <row r="323" spans="1:16">
      <c r="A323" t="s">
        <v>1081</v>
      </c>
      <c r="B323" t="s">
        <v>48</v>
      </c>
      <c r="C323" s="1" t="s">
        <v>49</v>
      </c>
      <c r="D323" t="s">
        <v>21</v>
      </c>
      <c r="E323" t="s">
        <v>1082</v>
      </c>
      <c r="F323" t="s">
        <v>33</v>
      </c>
      <c r="G323" t="s">
        <v>1083</v>
      </c>
      <c r="H323" t="s">
        <v>1084</v>
      </c>
      <c r="I323" t="s">
        <v>135</v>
      </c>
      <c r="J323" t="s">
        <v>27</v>
      </c>
      <c r="K323" t="s">
        <v>56</v>
      </c>
      <c r="L323" t="s">
        <v>29</v>
      </c>
      <c r="P323" t="s">
        <v>645</v>
      </c>
    </row>
    <row r="324" spans="1:16">
      <c r="A324" t="s">
        <v>1085</v>
      </c>
      <c r="B324" t="s">
        <v>59</v>
      </c>
      <c r="C324" s="1" t="s">
        <v>60</v>
      </c>
      <c r="D324" t="s">
        <v>21</v>
      </c>
      <c r="E324" t="s">
        <v>1082</v>
      </c>
      <c r="F324" t="s">
        <v>33</v>
      </c>
      <c r="G324" t="s">
        <v>1086</v>
      </c>
      <c r="H324" t="s">
        <v>1087</v>
      </c>
      <c r="I324" t="s">
        <v>26</v>
      </c>
      <c r="J324" t="s">
        <v>27</v>
      </c>
      <c r="K324" t="s">
        <v>64</v>
      </c>
      <c r="L324" t="s">
        <v>29</v>
      </c>
      <c r="P324" t="s">
        <v>65</v>
      </c>
    </row>
    <row r="325" spans="1:16">
      <c r="A325" t="s">
        <v>1088</v>
      </c>
      <c r="B325" t="s">
        <v>815</v>
      </c>
      <c r="C325" s="1" t="s">
        <v>816</v>
      </c>
      <c r="D325" t="s">
        <v>50</v>
      </c>
      <c r="E325" t="s">
        <v>1082</v>
      </c>
      <c r="F325" t="s">
        <v>52</v>
      </c>
      <c r="G325" t="s">
        <v>1089</v>
      </c>
      <c r="H325" t="s">
        <v>1090</v>
      </c>
      <c r="I325" t="s">
        <v>125</v>
      </c>
      <c r="J325" t="s">
        <v>27</v>
      </c>
      <c r="K325" t="s">
        <v>1091</v>
      </c>
      <c r="L325" t="s">
        <v>29</v>
      </c>
      <c r="P325" t="s">
        <v>1092</v>
      </c>
    </row>
    <row r="326" spans="1:16">
      <c r="A326" t="s">
        <v>1093</v>
      </c>
      <c r="B326" t="s">
        <v>81</v>
      </c>
      <c r="C326" s="1" t="s">
        <v>82</v>
      </c>
      <c r="D326" t="s">
        <v>50</v>
      </c>
      <c r="E326" t="s">
        <v>1082</v>
      </c>
      <c r="F326" t="s">
        <v>52</v>
      </c>
      <c r="G326" t="s">
        <v>1094</v>
      </c>
      <c r="H326" t="s">
        <v>1095</v>
      </c>
      <c r="I326" t="s">
        <v>55</v>
      </c>
      <c r="J326" t="s">
        <v>27</v>
      </c>
      <c r="K326" t="s">
        <v>1096</v>
      </c>
      <c r="L326" t="s">
        <v>29</v>
      </c>
      <c r="P326" t="s">
        <v>675</v>
      </c>
    </row>
    <row r="327" spans="1:16">
      <c r="A327" t="s">
        <v>1097</v>
      </c>
      <c r="B327" t="s">
        <v>81</v>
      </c>
      <c r="C327" s="1" t="s">
        <v>82</v>
      </c>
      <c r="D327" t="s">
        <v>21</v>
      </c>
      <c r="E327" t="s">
        <v>1082</v>
      </c>
      <c r="F327" t="s">
        <v>33</v>
      </c>
      <c r="G327" t="s">
        <v>1098</v>
      </c>
      <c r="H327" t="s">
        <v>1099</v>
      </c>
      <c r="I327" t="s">
        <v>1100</v>
      </c>
      <c r="J327" t="s">
        <v>27</v>
      </c>
      <c r="K327" t="s">
        <v>85</v>
      </c>
      <c r="L327" t="s">
        <v>29</v>
      </c>
      <c r="P327" t="s">
        <v>86</v>
      </c>
    </row>
    <row r="328" spans="1:16">
      <c r="A328" t="s">
        <v>1101</v>
      </c>
      <c r="B328" t="s">
        <v>94</v>
      </c>
      <c r="C328" s="1" t="s">
        <v>95</v>
      </c>
      <c r="D328" t="s">
        <v>21</v>
      </c>
      <c r="E328" t="s">
        <v>1082</v>
      </c>
      <c r="F328" t="s">
        <v>33</v>
      </c>
      <c r="G328" t="s">
        <v>1102</v>
      </c>
      <c r="H328" t="s">
        <v>1103</v>
      </c>
      <c r="I328" t="s">
        <v>67</v>
      </c>
      <c r="J328" t="s">
        <v>27</v>
      </c>
      <c r="K328" t="s">
        <v>98</v>
      </c>
      <c r="L328" t="s">
        <v>29</v>
      </c>
      <c r="P328" t="s">
        <v>99</v>
      </c>
    </row>
    <row r="329" spans="1:16">
      <c r="A329" t="s">
        <v>1104</v>
      </c>
      <c r="B329" t="s">
        <v>94</v>
      </c>
      <c r="C329" s="1" t="s">
        <v>95</v>
      </c>
      <c r="D329" t="s">
        <v>21</v>
      </c>
      <c r="E329" t="s">
        <v>1082</v>
      </c>
      <c r="F329" t="s">
        <v>33</v>
      </c>
      <c r="G329" t="s">
        <v>1105</v>
      </c>
      <c r="H329" t="s">
        <v>1106</v>
      </c>
      <c r="I329" t="s">
        <v>36</v>
      </c>
      <c r="J329" t="s">
        <v>27</v>
      </c>
      <c r="K329" t="s">
        <v>98</v>
      </c>
      <c r="L329" t="s">
        <v>29</v>
      </c>
      <c r="P329" t="s">
        <v>99</v>
      </c>
    </row>
    <row r="330" spans="1:16">
      <c r="A330" t="s">
        <v>1107</v>
      </c>
      <c r="B330" t="s">
        <v>121</v>
      </c>
      <c r="C330" s="1" t="s">
        <v>122</v>
      </c>
      <c r="D330" t="s">
        <v>21</v>
      </c>
      <c r="E330" t="s">
        <v>1082</v>
      </c>
      <c r="F330" t="s">
        <v>33</v>
      </c>
      <c r="G330" t="s">
        <v>1108</v>
      </c>
      <c r="H330" t="s">
        <v>1109</v>
      </c>
      <c r="I330" t="s">
        <v>884</v>
      </c>
      <c r="J330" t="s">
        <v>27</v>
      </c>
      <c r="K330" t="s">
        <v>126</v>
      </c>
      <c r="L330" t="s">
        <v>29</v>
      </c>
      <c r="P330" t="s">
        <v>131</v>
      </c>
    </row>
    <row r="331" spans="1:16">
      <c r="A331" t="s">
        <v>1110</v>
      </c>
      <c r="B331" t="s">
        <v>121</v>
      </c>
      <c r="C331" s="1" t="s">
        <v>122</v>
      </c>
      <c r="D331" t="s">
        <v>21</v>
      </c>
      <c r="E331" t="s">
        <v>1082</v>
      </c>
      <c r="F331" t="s">
        <v>33</v>
      </c>
      <c r="G331" t="s">
        <v>34</v>
      </c>
      <c r="H331" t="s">
        <v>1111</v>
      </c>
      <c r="I331" t="s">
        <v>63</v>
      </c>
      <c r="J331" t="s">
        <v>27</v>
      </c>
      <c r="K331" t="s">
        <v>126</v>
      </c>
      <c r="L331" t="s">
        <v>29</v>
      </c>
      <c r="P331" t="s">
        <v>131</v>
      </c>
    </row>
    <row r="332" spans="1:16">
      <c r="A332" t="s">
        <v>1112</v>
      </c>
      <c r="B332" t="s">
        <v>121</v>
      </c>
      <c r="C332" s="1" t="s">
        <v>122</v>
      </c>
      <c r="D332" t="s">
        <v>21</v>
      </c>
      <c r="E332" t="s">
        <v>1082</v>
      </c>
      <c r="F332" t="s">
        <v>33</v>
      </c>
      <c r="G332" t="s">
        <v>1113</v>
      </c>
      <c r="H332" t="s">
        <v>1114</v>
      </c>
      <c r="I332" t="s">
        <v>1115</v>
      </c>
      <c r="J332" t="s">
        <v>27</v>
      </c>
      <c r="K332" t="s">
        <v>126</v>
      </c>
      <c r="L332" t="s">
        <v>29</v>
      </c>
      <c r="P332" t="s">
        <v>131</v>
      </c>
    </row>
    <row r="333" spans="1:16">
      <c r="A333" t="s">
        <v>1116</v>
      </c>
      <c r="B333" t="s">
        <v>121</v>
      </c>
      <c r="C333" s="1" t="s">
        <v>122</v>
      </c>
      <c r="D333" t="s">
        <v>21</v>
      </c>
      <c r="E333" t="s">
        <v>1082</v>
      </c>
      <c r="F333" t="s">
        <v>52</v>
      </c>
      <c r="G333" t="s">
        <v>1117</v>
      </c>
      <c r="H333" t="s">
        <v>1118</v>
      </c>
      <c r="I333" t="s">
        <v>884</v>
      </c>
      <c r="J333" t="s">
        <v>27</v>
      </c>
      <c r="K333" t="s">
        <v>126</v>
      </c>
      <c r="L333" t="s">
        <v>29</v>
      </c>
      <c r="P333" t="s">
        <v>127</v>
      </c>
    </row>
    <row r="334" spans="1:16">
      <c r="A334" t="s">
        <v>1119</v>
      </c>
      <c r="B334" t="s">
        <v>139</v>
      </c>
      <c r="C334" s="1" t="s">
        <v>140</v>
      </c>
      <c r="D334" t="s">
        <v>21</v>
      </c>
      <c r="E334" t="s">
        <v>1082</v>
      </c>
      <c r="F334" t="s">
        <v>33</v>
      </c>
      <c r="G334" t="s">
        <v>426</v>
      </c>
      <c r="H334" t="s">
        <v>1120</v>
      </c>
      <c r="I334" t="s">
        <v>1121</v>
      </c>
      <c r="J334" t="s">
        <v>27</v>
      </c>
      <c r="K334" t="s">
        <v>144</v>
      </c>
      <c r="L334" t="s">
        <v>29</v>
      </c>
      <c r="P334" t="s">
        <v>149</v>
      </c>
    </row>
    <row r="335" spans="1:16">
      <c r="A335" t="s">
        <v>1122</v>
      </c>
      <c r="B335" t="s">
        <v>139</v>
      </c>
      <c r="C335" s="1" t="s">
        <v>140</v>
      </c>
      <c r="D335" t="s">
        <v>21</v>
      </c>
      <c r="E335" t="s">
        <v>1082</v>
      </c>
      <c r="F335" t="s">
        <v>33</v>
      </c>
      <c r="G335" t="s">
        <v>426</v>
      </c>
      <c r="H335" t="s">
        <v>1123</v>
      </c>
      <c r="I335" t="s">
        <v>1124</v>
      </c>
      <c r="J335" t="s">
        <v>27</v>
      </c>
      <c r="K335" t="s">
        <v>144</v>
      </c>
      <c r="L335" t="s">
        <v>29</v>
      </c>
      <c r="P335" t="s">
        <v>149</v>
      </c>
    </row>
    <row r="336" spans="1:16">
      <c r="A336" t="s">
        <v>1125</v>
      </c>
      <c r="B336" t="s">
        <v>139</v>
      </c>
      <c r="C336" s="1" t="s">
        <v>140</v>
      </c>
      <c r="D336" t="s">
        <v>21</v>
      </c>
      <c r="E336" t="s">
        <v>1082</v>
      </c>
      <c r="F336" t="s">
        <v>33</v>
      </c>
      <c r="G336" t="s">
        <v>426</v>
      </c>
      <c r="H336" t="s">
        <v>1126</v>
      </c>
      <c r="I336" t="s">
        <v>1121</v>
      </c>
      <c r="J336" t="s">
        <v>27</v>
      </c>
      <c r="K336" t="s">
        <v>144</v>
      </c>
      <c r="L336" t="s">
        <v>29</v>
      </c>
      <c r="P336" t="s">
        <v>149</v>
      </c>
    </row>
    <row r="337" spans="1:16">
      <c r="A337" t="s">
        <v>1127</v>
      </c>
      <c r="B337" t="s">
        <v>139</v>
      </c>
      <c r="C337" s="1" t="s">
        <v>140</v>
      </c>
      <c r="D337" t="s">
        <v>21</v>
      </c>
      <c r="E337" t="s">
        <v>1082</v>
      </c>
      <c r="F337" t="s">
        <v>33</v>
      </c>
      <c r="G337" t="s">
        <v>426</v>
      </c>
      <c r="H337" t="s">
        <v>1128</v>
      </c>
      <c r="I337" t="s">
        <v>1129</v>
      </c>
      <c r="J337" t="s">
        <v>27</v>
      </c>
      <c r="K337" t="s">
        <v>144</v>
      </c>
      <c r="L337" t="s">
        <v>29</v>
      </c>
      <c r="P337" t="s">
        <v>149</v>
      </c>
    </row>
    <row r="338" spans="1:16">
      <c r="A338" t="s">
        <v>1130</v>
      </c>
      <c r="B338" t="s">
        <v>151</v>
      </c>
      <c r="C338" s="1" t="s">
        <v>152</v>
      </c>
      <c r="D338" t="s">
        <v>50</v>
      </c>
      <c r="E338" t="s">
        <v>1082</v>
      </c>
      <c r="F338" t="s">
        <v>33</v>
      </c>
      <c r="G338" t="s">
        <v>727</v>
      </c>
      <c r="H338" t="s">
        <v>1131</v>
      </c>
      <c r="I338" t="s">
        <v>247</v>
      </c>
      <c r="J338" t="s">
        <v>27</v>
      </c>
      <c r="K338" t="s">
        <v>155</v>
      </c>
      <c r="L338" t="s">
        <v>29</v>
      </c>
      <c r="P338" t="s">
        <v>156</v>
      </c>
    </row>
    <row r="339" spans="1:16">
      <c r="A339" t="s">
        <v>1132</v>
      </c>
      <c r="B339" t="s">
        <v>151</v>
      </c>
      <c r="C339" s="1" t="s">
        <v>152</v>
      </c>
      <c r="D339" t="s">
        <v>21</v>
      </c>
      <c r="E339" t="s">
        <v>1082</v>
      </c>
      <c r="F339" t="s">
        <v>33</v>
      </c>
      <c r="G339" t="s">
        <v>1133</v>
      </c>
      <c r="H339" t="s">
        <v>1134</v>
      </c>
      <c r="I339" t="s">
        <v>67</v>
      </c>
      <c r="J339" t="s">
        <v>27</v>
      </c>
      <c r="K339" t="s">
        <v>155</v>
      </c>
      <c r="L339" t="s">
        <v>29</v>
      </c>
      <c r="P339" t="s">
        <v>156</v>
      </c>
    </row>
    <row r="340" spans="1:16">
      <c r="A340" t="s">
        <v>1135</v>
      </c>
      <c r="B340" t="s">
        <v>151</v>
      </c>
      <c r="C340" s="1" t="s">
        <v>152</v>
      </c>
      <c r="D340" t="s">
        <v>21</v>
      </c>
      <c r="E340" t="s">
        <v>1082</v>
      </c>
      <c r="F340" t="s">
        <v>52</v>
      </c>
      <c r="G340" t="s">
        <v>730</v>
      </c>
      <c r="H340" t="s">
        <v>1136</v>
      </c>
      <c r="I340" t="s">
        <v>55</v>
      </c>
      <c r="J340" t="s">
        <v>27</v>
      </c>
      <c r="K340" t="s">
        <v>155</v>
      </c>
      <c r="L340" t="s">
        <v>29</v>
      </c>
      <c r="P340" t="s">
        <v>160</v>
      </c>
    </row>
    <row r="341" spans="1:16">
      <c r="A341" t="s">
        <v>1137</v>
      </c>
      <c r="B341" t="s">
        <v>151</v>
      </c>
      <c r="C341" s="1" t="s">
        <v>152</v>
      </c>
      <c r="D341" t="s">
        <v>21</v>
      </c>
      <c r="E341" t="s">
        <v>1082</v>
      </c>
      <c r="F341" t="s">
        <v>52</v>
      </c>
      <c r="G341" t="s">
        <v>730</v>
      </c>
      <c r="H341" t="s">
        <v>1138</v>
      </c>
      <c r="I341" t="s">
        <v>26</v>
      </c>
      <c r="J341" t="s">
        <v>27</v>
      </c>
      <c r="K341" t="s">
        <v>155</v>
      </c>
      <c r="L341" t="s">
        <v>29</v>
      </c>
      <c r="P341" t="s">
        <v>160</v>
      </c>
    </row>
    <row r="342" spans="1:16">
      <c r="A342" t="s">
        <v>1139</v>
      </c>
      <c r="B342" t="s">
        <v>151</v>
      </c>
      <c r="C342" s="1" t="s">
        <v>152</v>
      </c>
      <c r="D342" t="s">
        <v>21</v>
      </c>
      <c r="E342" t="s">
        <v>1082</v>
      </c>
      <c r="F342" t="s">
        <v>52</v>
      </c>
      <c r="G342" t="s">
        <v>1140</v>
      </c>
      <c r="H342" t="s">
        <v>1141</v>
      </c>
      <c r="I342" t="s">
        <v>1142</v>
      </c>
      <c r="J342" t="s">
        <v>27</v>
      </c>
      <c r="K342" t="s">
        <v>155</v>
      </c>
      <c r="L342" t="s">
        <v>29</v>
      </c>
      <c r="P342" t="s">
        <v>160</v>
      </c>
    </row>
    <row r="343" spans="1:16">
      <c r="A343" t="s">
        <v>1143</v>
      </c>
      <c r="B343" t="s">
        <v>151</v>
      </c>
      <c r="C343" s="1" t="s">
        <v>152</v>
      </c>
      <c r="D343" t="s">
        <v>21</v>
      </c>
      <c r="E343" t="s">
        <v>1082</v>
      </c>
      <c r="F343" t="s">
        <v>52</v>
      </c>
      <c r="G343" t="s">
        <v>1144</v>
      </c>
      <c r="H343" t="s">
        <v>1145</v>
      </c>
      <c r="I343" t="s">
        <v>1142</v>
      </c>
      <c r="J343" t="s">
        <v>27</v>
      </c>
      <c r="K343" t="s">
        <v>155</v>
      </c>
      <c r="L343" t="s">
        <v>29</v>
      </c>
      <c r="P343" t="s">
        <v>160</v>
      </c>
    </row>
    <row r="344" spans="1:16">
      <c r="A344" t="s">
        <v>1146</v>
      </c>
      <c r="B344" t="s">
        <v>1147</v>
      </c>
      <c r="C344" s="1" t="s">
        <v>1148</v>
      </c>
      <c r="D344" t="s">
        <v>21</v>
      </c>
      <c r="E344" t="s">
        <v>1082</v>
      </c>
      <c r="F344" t="s">
        <v>33</v>
      </c>
      <c r="G344" t="s">
        <v>1149</v>
      </c>
      <c r="H344" t="s">
        <v>1150</v>
      </c>
      <c r="I344" t="s">
        <v>1129</v>
      </c>
      <c r="J344" t="s">
        <v>27</v>
      </c>
      <c r="K344" t="s">
        <v>1151</v>
      </c>
      <c r="L344" t="s">
        <v>29</v>
      </c>
      <c r="P344" t="s">
        <v>1152</v>
      </c>
    </row>
    <row r="345" spans="1:16">
      <c r="A345" t="s">
        <v>1153</v>
      </c>
      <c r="B345" t="s">
        <v>735</v>
      </c>
      <c r="C345" s="1" t="s">
        <v>736</v>
      </c>
      <c r="D345" t="s">
        <v>50</v>
      </c>
      <c r="E345" t="s">
        <v>1082</v>
      </c>
      <c r="F345" t="s">
        <v>52</v>
      </c>
      <c r="G345" t="s">
        <v>42</v>
      </c>
      <c r="H345" t="s">
        <v>1131</v>
      </c>
      <c r="I345" t="s">
        <v>135</v>
      </c>
      <c r="J345" t="s">
        <v>27</v>
      </c>
      <c r="K345" t="s">
        <v>738</v>
      </c>
      <c r="L345" t="s">
        <v>29</v>
      </c>
      <c r="P345" t="s">
        <v>1154</v>
      </c>
    </row>
    <row r="346" spans="1:16">
      <c r="A346" t="s">
        <v>1155</v>
      </c>
      <c r="B346" t="s">
        <v>735</v>
      </c>
      <c r="C346" s="1" t="s">
        <v>736</v>
      </c>
      <c r="D346" t="s">
        <v>21</v>
      </c>
      <c r="E346" t="s">
        <v>1082</v>
      </c>
      <c r="F346" t="s">
        <v>33</v>
      </c>
      <c r="G346" t="s">
        <v>42</v>
      </c>
      <c r="H346" t="s">
        <v>1131</v>
      </c>
      <c r="I346" t="s">
        <v>135</v>
      </c>
      <c r="J346" t="s">
        <v>27</v>
      </c>
      <c r="K346" t="s">
        <v>738</v>
      </c>
      <c r="L346" t="s">
        <v>29</v>
      </c>
      <c r="P346" t="s">
        <v>739</v>
      </c>
    </row>
    <row r="347" spans="1:16">
      <c r="A347" t="s">
        <v>1156</v>
      </c>
      <c r="B347" t="s">
        <v>173</v>
      </c>
      <c r="C347" s="1" t="s">
        <v>174</v>
      </c>
      <c r="D347" t="s">
        <v>21</v>
      </c>
      <c r="E347" t="s">
        <v>1082</v>
      </c>
      <c r="F347" t="s">
        <v>33</v>
      </c>
      <c r="G347" t="s">
        <v>1157</v>
      </c>
      <c r="H347" t="s">
        <v>1158</v>
      </c>
      <c r="I347" t="s">
        <v>1159</v>
      </c>
      <c r="J347" t="s">
        <v>27</v>
      </c>
      <c r="K347" t="s">
        <v>177</v>
      </c>
      <c r="L347" t="s">
        <v>29</v>
      </c>
      <c r="P347" t="s">
        <v>178</v>
      </c>
    </row>
    <row r="348" spans="1:16">
      <c r="A348" t="s">
        <v>1160</v>
      </c>
      <c r="B348" t="s">
        <v>188</v>
      </c>
      <c r="C348" s="1" t="s">
        <v>189</v>
      </c>
      <c r="D348" t="s">
        <v>21</v>
      </c>
      <c r="E348" t="s">
        <v>1082</v>
      </c>
      <c r="F348" t="s">
        <v>33</v>
      </c>
      <c r="G348" t="s">
        <v>1161</v>
      </c>
      <c r="H348" t="s">
        <v>1162</v>
      </c>
      <c r="I348" t="s">
        <v>135</v>
      </c>
      <c r="J348" t="s">
        <v>27</v>
      </c>
      <c r="K348" t="s">
        <v>192</v>
      </c>
      <c r="L348" t="s">
        <v>29</v>
      </c>
      <c r="P348" t="s">
        <v>193</v>
      </c>
    </row>
    <row r="349" spans="1:16">
      <c r="A349" t="s">
        <v>1163</v>
      </c>
      <c r="B349" t="s">
        <v>188</v>
      </c>
      <c r="C349" s="1" t="s">
        <v>189</v>
      </c>
      <c r="D349" t="s">
        <v>21</v>
      </c>
      <c r="E349" t="s">
        <v>1082</v>
      </c>
      <c r="F349" t="s">
        <v>33</v>
      </c>
      <c r="G349" t="s">
        <v>198</v>
      </c>
      <c r="H349" t="s">
        <v>1164</v>
      </c>
      <c r="I349" t="s">
        <v>135</v>
      </c>
      <c r="J349" t="s">
        <v>27</v>
      </c>
      <c r="K349" t="s">
        <v>192</v>
      </c>
      <c r="L349" t="s">
        <v>29</v>
      </c>
      <c r="P349" t="s">
        <v>193</v>
      </c>
    </row>
    <row r="350" spans="1:16">
      <c r="A350" t="s">
        <v>1165</v>
      </c>
      <c r="B350" t="s">
        <v>200</v>
      </c>
      <c r="C350" s="1" t="s">
        <v>201</v>
      </c>
      <c r="D350" t="s">
        <v>21</v>
      </c>
      <c r="E350" t="s">
        <v>1082</v>
      </c>
      <c r="F350" t="s">
        <v>33</v>
      </c>
      <c r="G350" t="s">
        <v>195</v>
      </c>
      <c r="H350" t="s">
        <v>1166</v>
      </c>
      <c r="I350" t="s">
        <v>55</v>
      </c>
      <c r="J350" t="s">
        <v>27</v>
      </c>
      <c r="K350" t="s">
        <v>204</v>
      </c>
      <c r="L350" t="s">
        <v>29</v>
      </c>
      <c r="P350" t="s">
        <v>205</v>
      </c>
    </row>
    <row r="351" spans="1:16">
      <c r="A351" t="s">
        <v>1167</v>
      </c>
      <c r="B351" t="s">
        <v>200</v>
      </c>
      <c r="C351" s="1" t="s">
        <v>201</v>
      </c>
      <c r="D351" t="s">
        <v>21</v>
      </c>
      <c r="E351" t="s">
        <v>1082</v>
      </c>
      <c r="F351" t="s">
        <v>33</v>
      </c>
      <c r="G351" t="s">
        <v>1168</v>
      </c>
      <c r="H351" t="s">
        <v>1169</v>
      </c>
      <c r="I351" t="s">
        <v>55</v>
      </c>
      <c r="J351" t="s">
        <v>27</v>
      </c>
      <c r="K351" t="s">
        <v>204</v>
      </c>
      <c r="L351" t="s">
        <v>29</v>
      </c>
      <c r="P351" t="s">
        <v>205</v>
      </c>
    </row>
    <row r="352" spans="1:16">
      <c r="A352" t="s">
        <v>1170</v>
      </c>
      <c r="B352" t="s">
        <v>416</v>
      </c>
      <c r="C352" s="1" t="s">
        <v>417</v>
      </c>
      <c r="D352" t="s">
        <v>50</v>
      </c>
      <c r="E352" t="s">
        <v>1082</v>
      </c>
      <c r="F352" t="s">
        <v>52</v>
      </c>
      <c r="G352" t="s">
        <v>1171</v>
      </c>
      <c r="H352" t="s">
        <v>1172</v>
      </c>
      <c r="I352" t="s">
        <v>63</v>
      </c>
      <c r="J352" t="s">
        <v>27</v>
      </c>
      <c r="K352" t="s">
        <v>1173</v>
      </c>
      <c r="L352" t="s">
        <v>29</v>
      </c>
      <c r="P352" t="s">
        <v>419</v>
      </c>
    </row>
    <row r="353" spans="1:16">
      <c r="A353" t="s">
        <v>1174</v>
      </c>
      <c r="B353" t="s">
        <v>222</v>
      </c>
      <c r="C353" s="1" t="s">
        <v>223</v>
      </c>
      <c r="D353" t="s">
        <v>21</v>
      </c>
      <c r="E353" t="s">
        <v>1082</v>
      </c>
      <c r="F353" t="s">
        <v>33</v>
      </c>
      <c r="G353" t="s">
        <v>1175</v>
      </c>
      <c r="H353" t="s">
        <v>1176</v>
      </c>
      <c r="I353" t="s">
        <v>135</v>
      </c>
      <c r="J353" t="s">
        <v>27</v>
      </c>
      <c r="K353" t="s">
        <v>225</v>
      </c>
      <c r="L353" t="s">
        <v>29</v>
      </c>
      <c r="P353" t="s">
        <v>226</v>
      </c>
    </row>
    <row r="354" spans="1:16">
      <c r="A354" t="s">
        <v>1177</v>
      </c>
      <c r="B354" t="s">
        <v>760</v>
      </c>
      <c r="C354" s="1" t="s">
        <v>761</v>
      </c>
      <c r="D354" t="s">
        <v>21</v>
      </c>
      <c r="E354" t="s">
        <v>1082</v>
      </c>
      <c r="F354" t="s">
        <v>33</v>
      </c>
      <c r="G354" t="s">
        <v>1178</v>
      </c>
      <c r="H354" t="s">
        <v>1179</v>
      </c>
      <c r="I354" t="s">
        <v>135</v>
      </c>
      <c r="J354" t="s">
        <v>27</v>
      </c>
      <c r="K354" t="s">
        <v>764</v>
      </c>
      <c r="L354" t="s">
        <v>29</v>
      </c>
      <c r="P354" t="s">
        <v>765</v>
      </c>
    </row>
    <row r="355" spans="1:16">
      <c r="A355" t="s">
        <v>1180</v>
      </c>
      <c r="B355" t="s">
        <v>240</v>
      </c>
      <c r="C355" s="1" t="s">
        <v>241</v>
      </c>
      <c r="D355" t="s">
        <v>21</v>
      </c>
      <c r="E355" t="s">
        <v>1082</v>
      </c>
      <c r="F355" t="s">
        <v>33</v>
      </c>
      <c r="G355" t="s">
        <v>1181</v>
      </c>
      <c r="H355" t="s">
        <v>1182</v>
      </c>
      <c r="I355" t="s">
        <v>26</v>
      </c>
      <c r="J355" t="s">
        <v>27</v>
      </c>
      <c r="K355" t="s">
        <v>242</v>
      </c>
      <c r="L355" t="s">
        <v>29</v>
      </c>
      <c r="P355" t="s">
        <v>243</v>
      </c>
    </row>
    <row r="356" spans="1:16">
      <c r="A356" t="s">
        <v>1183</v>
      </c>
      <c r="B356" t="s">
        <v>240</v>
      </c>
      <c r="C356" s="1" t="s">
        <v>241</v>
      </c>
      <c r="D356" t="s">
        <v>21</v>
      </c>
      <c r="E356" t="s">
        <v>1082</v>
      </c>
      <c r="F356" t="s">
        <v>33</v>
      </c>
      <c r="G356" t="s">
        <v>1184</v>
      </c>
      <c r="H356" t="s">
        <v>1185</v>
      </c>
      <c r="I356" t="s">
        <v>67</v>
      </c>
      <c r="J356" t="s">
        <v>27</v>
      </c>
      <c r="K356" t="s">
        <v>242</v>
      </c>
      <c r="L356" t="s">
        <v>29</v>
      </c>
      <c r="P356" t="s">
        <v>243</v>
      </c>
    </row>
    <row r="357" spans="1:16">
      <c r="A357" t="s">
        <v>1186</v>
      </c>
      <c r="B357" t="s">
        <v>240</v>
      </c>
      <c r="C357" s="1" t="s">
        <v>241</v>
      </c>
      <c r="D357" t="s">
        <v>21</v>
      </c>
      <c r="E357" t="s">
        <v>1082</v>
      </c>
      <c r="F357" t="s">
        <v>33</v>
      </c>
      <c r="G357" t="s">
        <v>1187</v>
      </c>
      <c r="H357" t="s">
        <v>1182</v>
      </c>
      <c r="I357" t="s">
        <v>135</v>
      </c>
      <c r="J357" t="s">
        <v>27</v>
      </c>
      <c r="K357" t="s">
        <v>242</v>
      </c>
      <c r="L357" t="s">
        <v>29</v>
      </c>
      <c r="P357" t="s">
        <v>243</v>
      </c>
    </row>
    <row r="358" spans="1:16">
      <c r="A358" t="s">
        <v>1188</v>
      </c>
      <c r="B358" t="s">
        <v>251</v>
      </c>
      <c r="C358" s="1" t="s">
        <v>252</v>
      </c>
      <c r="D358" t="s">
        <v>50</v>
      </c>
      <c r="E358" t="s">
        <v>1082</v>
      </c>
      <c r="F358" t="s">
        <v>52</v>
      </c>
      <c r="G358" t="s">
        <v>1189</v>
      </c>
      <c r="H358" t="s">
        <v>1078</v>
      </c>
      <c r="I358" t="s">
        <v>63</v>
      </c>
      <c r="J358" t="s">
        <v>27</v>
      </c>
      <c r="K358" t="s">
        <v>255</v>
      </c>
      <c r="L358" t="s">
        <v>29</v>
      </c>
      <c r="P358" t="s">
        <v>256</v>
      </c>
    </row>
    <row r="359" spans="1:16">
      <c r="A359" t="s">
        <v>1190</v>
      </c>
      <c r="B359" t="s">
        <v>251</v>
      </c>
      <c r="C359" s="1" t="s">
        <v>252</v>
      </c>
      <c r="D359" t="s">
        <v>50</v>
      </c>
      <c r="E359" t="s">
        <v>1082</v>
      </c>
      <c r="F359" t="s">
        <v>33</v>
      </c>
      <c r="G359" t="s">
        <v>190</v>
      </c>
      <c r="H359" t="s">
        <v>1162</v>
      </c>
      <c r="I359" t="s">
        <v>482</v>
      </c>
      <c r="J359" t="s">
        <v>27</v>
      </c>
      <c r="K359" t="s">
        <v>255</v>
      </c>
      <c r="L359" t="s">
        <v>29</v>
      </c>
      <c r="P359" t="s">
        <v>263</v>
      </c>
    </row>
    <row r="360" spans="1:16">
      <c r="A360" t="s">
        <v>1191</v>
      </c>
      <c r="B360" t="s">
        <v>251</v>
      </c>
      <c r="C360" s="1" t="s">
        <v>252</v>
      </c>
      <c r="D360" t="s">
        <v>50</v>
      </c>
      <c r="E360" t="s">
        <v>1082</v>
      </c>
      <c r="F360" t="s">
        <v>33</v>
      </c>
      <c r="G360" t="s">
        <v>190</v>
      </c>
      <c r="H360" t="s">
        <v>1192</v>
      </c>
      <c r="I360" t="s">
        <v>414</v>
      </c>
      <c r="J360" t="s">
        <v>27</v>
      </c>
      <c r="K360" t="s">
        <v>255</v>
      </c>
      <c r="L360" t="s">
        <v>29</v>
      </c>
      <c r="P360" t="s">
        <v>263</v>
      </c>
    </row>
    <row r="361" spans="1:16">
      <c r="A361" t="s">
        <v>1193</v>
      </c>
      <c r="B361" t="s">
        <v>251</v>
      </c>
      <c r="C361" s="1" t="s">
        <v>252</v>
      </c>
      <c r="D361" t="s">
        <v>21</v>
      </c>
      <c r="E361" t="s">
        <v>1082</v>
      </c>
      <c r="F361" t="s">
        <v>33</v>
      </c>
      <c r="G361" t="s">
        <v>34</v>
      </c>
      <c r="H361" t="s">
        <v>1194</v>
      </c>
      <c r="I361" t="s">
        <v>148</v>
      </c>
      <c r="J361" t="s">
        <v>27</v>
      </c>
      <c r="K361" t="s">
        <v>255</v>
      </c>
      <c r="L361" t="s">
        <v>29</v>
      </c>
      <c r="P361" t="s">
        <v>263</v>
      </c>
    </row>
    <row r="362" spans="1:16">
      <c r="A362" t="s">
        <v>1195</v>
      </c>
      <c r="B362" t="s">
        <v>251</v>
      </c>
      <c r="C362" s="1" t="s">
        <v>252</v>
      </c>
      <c r="D362" t="s">
        <v>21</v>
      </c>
      <c r="E362" t="s">
        <v>1082</v>
      </c>
      <c r="F362" t="s">
        <v>141</v>
      </c>
      <c r="G362" t="s">
        <v>1196</v>
      </c>
      <c r="H362" t="s">
        <v>1197</v>
      </c>
      <c r="I362" t="s">
        <v>63</v>
      </c>
      <c r="J362" t="s">
        <v>27</v>
      </c>
      <c r="K362" t="s">
        <v>255</v>
      </c>
      <c r="L362" t="s">
        <v>29</v>
      </c>
      <c r="P362" t="s">
        <v>1198</v>
      </c>
    </row>
    <row r="363" spans="1:16">
      <c r="A363" t="s">
        <v>1199</v>
      </c>
      <c r="B363" t="s">
        <v>251</v>
      </c>
      <c r="C363" s="1" t="s">
        <v>252</v>
      </c>
      <c r="D363" t="s">
        <v>50</v>
      </c>
      <c r="E363" t="s">
        <v>1082</v>
      </c>
      <c r="F363" t="s">
        <v>52</v>
      </c>
      <c r="G363" t="s">
        <v>1200</v>
      </c>
      <c r="H363" t="s">
        <v>1099</v>
      </c>
      <c r="I363" t="s">
        <v>63</v>
      </c>
      <c r="J363" t="s">
        <v>27</v>
      </c>
      <c r="K363" t="s">
        <v>255</v>
      </c>
      <c r="L363" t="s">
        <v>29</v>
      </c>
      <c r="P363" t="s">
        <v>256</v>
      </c>
    </row>
    <row r="364" spans="1:16">
      <c r="A364" t="s">
        <v>1201</v>
      </c>
      <c r="B364" t="s">
        <v>272</v>
      </c>
      <c r="C364" s="1" t="s">
        <v>273</v>
      </c>
      <c r="D364" t="s">
        <v>21</v>
      </c>
      <c r="E364" t="s">
        <v>1082</v>
      </c>
      <c r="F364" t="s">
        <v>33</v>
      </c>
      <c r="G364" t="s">
        <v>42</v>
      </c>
      <c r="H364" t="s">
        <v>1185</v>
      </c>
      <c r="I364" t="s">
        <v>103</v>
      </c>
      <c r="J364" t="s">
        <v>27</v>
      </c>
      <c r="K364" t="s">
        <v>277</v>
      </c>
      <c r="L364" t="s">
        <v>29</v>
      </c>
      <c r="P364" t="s">
        <v>278</v>
      </c>
    </row>
    <row r="365" spans="1:16">
      <c r="A365" t="s">
        <v>1202</v>
      </c>
      <c r="B365" t="s">
        <v>272</v>
      </c>
      <c r="C365" s="1" t="s">
        <v>273</v>
      </c>
      <c r="D365" t="s">
        <v>21</v>
      </c>
      <c r="E365" t="s">
        <v>1082</v>
      </c>
      <c r="F365" t="s">
        <v>33</v>
      </c>
      <c r="G365" t="s">
        <v>369</v>
      </c>
      <c r="H365" t="s">
        <v>1203</v>
      </c>
      <c r="I365" t="s">
        <v>36</v>
      </c>
      <c r="J365" t="s">
        <v>27</v>
      </c>
      <c r="K365" t="s">
        <v>277</v>
      </c>
      <c r="L365" t="s">
        <v>29</v>
      </c>
      <c r="P365" t="s">
        <v>278</v>
      </c>
    </row>
    <row r="366" spans="1:16">
      <c r="A366" t="s">
        <v>1204</v>
      </c>
      <c r="B366" t="s">
        <v>272</v>
      </c>
      <c r="C366" s="1" t="s">
        <v>273</v>
      </c>
      <c r="D366" t="s">
        <v>21</v>
      </c>
      <c r="E366" t="s">
        <v>1082</v>
      </c>
      <c r="F366" t="s">
        <v>33</v>
      </c>
      <c r="G366" t="s">
        <v>369</v>
      </c>
      <c r="H366" t="s">
        <v>1205</v>
      </c>
      <c r="I366" t="s">
        <v>36</v>
      </c>
      <c r="J366" t="s">
        <v>27</v>
      </c>
      <c r="K366" t="s">
        <v>277</v>
      </c>
      <c r="L366" t="s">
        <v>29</v>
      </c>
      <c r="P366" t="s">
        <v>278</v>
      </c>
    </row>
    <row r="367" spans="1:16">
      <c r="A367" t="s">
        <v>1206</v>
      </c>
      <c r="B367" t="s">
        <v>272</v>
      </c>
      <c r="C367" s="1" t="s">
        <v>273</v>
      </c>
      <c r="D367" t="s">
        <v>21</v>
      </c>
      <c r="E367" t="s">
        <v>1082</v>
      </c>
      <c r="F367" t="s">
        <v>33</v>
      </c>
      <c r="G367" t="s">
        <v>315</v>
      </c>
      <c r="H367" t="s">
        <v>1207</v>
      </c>
      <c r="I367" t="s">
        <v>90</v>
      </c>
      <c r="J367" t="s">
        <v>27</v>
      </c>
      <c r="K367" t="s">
        <v>277</v>
      </c>
      <c r="L367" t="s">
        <v>29</v>
      </c>
      <c r="P367" t="s">
        <v>278</v>
      </c>
    </row>
    <row r="368" spans="1:16">
      <c r="A368" t="s">
        <v>1208</v>
      </c>
      <c r="B368" t="s">
        <v>284</v>
      </c>
      <c r="C368" s="1" t="s">
        <v>285</v>
      </c>
      <c r="D368" t="s">
        <v>21</v>
      </c>
      <c r="E368" t="s">
        <v>1082</v>
      </c>
      <c r="F368" t="s">
        <v>33</v>
      </c>
      <c r="G368" t="s">
        <v>1209</v>
      </c>
      <c r="H368" t="s">
        <v>1210</v>
      </c>
      <c r="I368" t="s">
        <v>90</v>
      </c>
      <c r="J368" t="s">
        <v>27</v>
      </c>
      <c r="K368" t="s">
        <v>287</v>
      </c>
      <c r="L368" t="s">
        <v>29</v>
      </c>
      <c r="P368" t="s">
        <v>288</v>
      </c>
    </row>
    <row r="369" spans="1:16">
      <c r="A369" t="s">
        <v>1211</v>
      </c>
      <c r="B369" t="s">
        <v>284</v>
      </c>
      <c r="C369" s="1" t="s">
        <v>285</v>
      </c>
      <c r="D369" t="s">
        <v>50</v>
      </c>
      <c r="E369" t="s">
        <v>1082</v>
      </c>
      <c r="F369" t="s">
        <v>33</v>
      </c>
      <c r="G369" t="s">
        <v>1212</v>
      </c>
      <c r="H369" t="s">
        <v>1213</v>
      </c>
      <c r="I369" t="s">
        <v>90</v>
      </c>
      <c r="J369" t="s">
        <v>27</v>
      </c>
      <c r="K369" t="s">
        <v>287</v>
      </c>
      <c r="L369" t="s">
        <v>29</v>
      </c>
      <c r="P369" t="s">
        <v>288</v>
      </c>
    </row>
    <row r="370" spans="1:16">
      <c r="A370" t="s">
        <v>1214</v>
      </c>
      <c r="B370" t="s">
        <v>305</v>
      </c>
      <c r="C370" s="1" t="s">
        <v>306</v>
      </c>
      <c r="D370" t="s">
        <v>50</v>
      </c>
      <c r="E370" t="s">
        <v>1082</v>
      </c>
      <c r="F370" t="s">
        <v>33</v>
      </c>
      <c r="G370" t="s">
        <v>1215</v>
      </c>
      <c r="H370" t="s">
        <v>1216</v>
      </c>
      <c r="I370" t="s">
        <v>63</v>
      </c>
      <c r="J370" t="s">
        <v>27</v>
      </c>
      <c r="K370" t="s">
        <v>309</v>
      </c>
      <c r="L370" t="s">
        <v>29</v>
      </c>
      <c r="P370" t="s">
        <v>310</v>
      </c>
    </row>
    <row r="371" spans="1:16">
      <c r="A371" t="s">
        <v>1217</v>
      </c>
      <c r="B371" t="s">
        <v>305</v>
      </c>
      <c r="C371" s="1" t="s">
        <v>306</v>
      </c>
      <c r="D371" t="s">
        <v>21</v>
      </c>
      <c r="E371" t="s">
        <v>1082</v>
      </c>
      <c r="F371" t="s">
        <v>33</v>
      </c>
      <c r="G371" t="s">
        <v>1218</v>
      </c>
      <c r="H371" t="s">
        <v>1219</v>
      </c>
      <c r="I371" t="s">
        <v>63</v>
      </c>
      <c r="J371" t="s">
        <v>27</v>
      </c>
      <c r="K371" t="s">
        <v>309</v>
      </c>
      <c r="L371" t="s">
        <v>29</v>
      </c>
      <c r="P371" t="s">
        <v>310</v>
      </c>
    </row>
    <row r="372" spans="1:16">
      <c r="A372" t="s">
        <v>1220</v>
      </c>
      <c r="B372" t="s">
        <v>305</v>
      </c>
      <c r="C372" s="1" t="s">
        <v>306</v>
      </c>
      <c r="D372" t="s">
        <v>21</v>
      </c>
      <c r="E372" t="s">
        <v>1082</v>
      </c>
      <c r="F372" t="s">
        <v>33</v>
      </c>
      <c r="G372" t="s">
        <v>1221</v>
      </c>
      <c r="H372" t="s">
        <v>1182</v>
      </c>
      <c r="I372" t="s">
        <v>36</v>
      </c>
      <c r="J372" t="s">
        <v>27</v>
      </c>
      <c r="K372" t="s">
        <v>309</v>
      </c>
      <c r="L372" t="s">
        <v>29</v>
      </c>
      <c r="P372" t="s">
        <v>310</v>
      </c>
    </row>
    <row r="373" spans="1:16">
      <c r="A373" t="s">
        <v>1222</v>
      </c>
      <c r="B373" t="s">
        <v>305</v>
      </c>
      <c r="C373" s="1" t="s">
        <v>306</v>
      </c>
      <c r="D373" t="s">
        <v>21</v>
      </c>
      <c r="E373" t="s">
        <v>1082</v>
      </c>
      <c r="F373" t="s">
        <v>33</v>
      </c>
      <c r="G373" t="s">
        <v>1223</v>
      </c>
      <c r="H373" t="s">
        <v>986</v>
      </c>
      <c r="I373" t="s">
        <v>135</v>
      </c>
      <c r="J373" t="s">
        <v>27</v>
      </c>
      <c r="K373" t="s">
        <v>309</v>
      </c>
      <c r="L373" t="s">
        <v>29</v>
      </c>
      <c r="P373" t="s">
        <v>310</v>
      </c>
    </row>
    <row r="374" spans="1:16">
      <c r="A374" t="s">
        <v>1224</v>
      </c>
      <c r="B374" t="s">
        <v>326</v>
      </c>
      <c r="C374" s="1" t="s">
        <v>327</v>
      </c>
      <c r="D374" t="s">
        <v>50</v>
      </c>
      <c r="E374" t="s">
        <v>1082</v>
      </c>
      <c r="F374" t="s">
        <v>52</v>
      </c>
      <c r="G374" t="s">
        <v>1225</v>
      </c>
      <c r="H374" t="s">
        <v>1226</v>
      </c>
      <c r="I374" t="s">
        <v>36</v>
      </c>
      <c r="J374" t="s">
        <v>27</v>
      </c>
      <c r="K374" t="s">
        <v>333</v>
      </c>
      <c r="L374" t="s">
        <v>29</v>
      </c>
      <c r="P374" t="s">
        <v>329</v>
      </c>
    </row>
    <row r="375" spans="1:16">
      <c r="A375" t="s">
        <v>1227</v>
      </c>
      <c r="B375" t="s">
        <v>326</v>
      </c>
      <c r="C375" s="1" t="s">
        <v>327</v>
      </c>
      <c r="D375" t="s">
        <v>21</v>
      </c>
      <c r="E375" t="s">
        <v>1082</v>
      </c>
      <c r="F375" t="s">
        <v>33</v>
      </c>
      <c r="G375" t="s">
        <v>1225</v>
      </c>
      <c r="H375" t="s">
        <v>1228</v>
      </c>
      <c r="I375" t="s">
        <v>125</v>
      </c>
      <c r="J375" t="s">
        <v>27</v>
      </c>
      <c r="K375" t="s">
        <v>333</v>
      </c>
      <c r="L375" t="s">
        <v>29</v>
      </c>
      <c r="P375" t="s">
        <v>334</v>
      </c>
    </row>
    <row r="376" spans="1:16">
      <c r="A376" t="s">
        <v>1229</v>
      </c>
      <c r="B376" t="s">
        <v>352</v>
      </c>
      <c r="C376" s="1" t="s">
        <v>353</v>
      </c>
      <c r="D376" t="s">
        <v>50</v>
      </c>
      <c r="E376" t="s">
        <v>1082</v>
      </c>
      <c r="F376" t="s">
        <v>33</v>
      </c>
      <c r="G376" t="s">
        <v>354</v>
      </c>
      <c r="H376" t="s">
        <v>1230</v>
      </c>
      <c r="I376" t="s">
        <v>67</v>
      </c>
      <c r="J376" t="s">
        <v>27</v>
      </c>
      <c r="K376" t="s">
        <v>356</v>
      </c>
      <c r="L376" t="s">
        <v>29</v>
      </c>
      <c r="P376" t="s">
        <v>357</v>
      </c>
    </row>
    <row r="377" spans="1:16">
      <c r="A377" t="s">
        <v>1231</v>
      </c>
      <c r="B377" t="s">
        <v>352</v>
      </c>
      <c r="C377" s="1" t="s">
        <v>353</v>
      </c>
      <c r="D377" t="s">
        <v>21</v>
      </c>
      <c r="E377" t="s">
        <v>1082</v>
      </c>
      <c r="F377" t="s">
        <v>33</v>
      </c>
      <c r="G377" t="s">
        <v>426</v>
      </c>
      <c r="H377" t="s">
        <v>1232</v>
      </c>
      <c r="I377" t="s">
        <v>148</v>
      </c>
      <c r="J377" t="s">
        <v>27</v>
      </c>
      <c r="K377" t="s">
        <v>356</v>
      </c>
      <c r="L377" t="s">
        <v>29</v>
      </c>
      <c r="P377" t="s">
        <v>357</v>
      </c>
    </row>
    <row r="378" spans="1:16">
      <c r="A378" t="s">
        <v>1233</v>
      </c>
      <c r="B378" t="s">
        <v>352</v>
      </c>
      <c r="C378" s="1" t="s">
        <v>353</v>
      </c>
      <c r="D378" t="s">
        <v>21</v>
      </c>
      <c r="E378" t="s">
        <v>1082</v>
      </c>
      <c r="F378" t="s">
        <v>141</v>
      </c>
      <c r="G378" t="s">
        <v>1234</v>
      </c>
      <c r="H378" t="s">
        <v>1235</v>
      </c>
      <c r="I378" t="s">
        <v>90</v>
      </c>
      <c r="J378" t="s">
        <v>27</v>
      </c>
      <c r="K378" t="s">
        <v>356</v>
      </c>
      <c r="L378" t="s">
        <v>29</v>
      </c>
      <c r="P378" t="s">
        <v>1236</v>
      </c>
    </row>
    <row r="379" spans="1:16">
      <c r="A379" t="s">
        <v>1237</v>
      </c>
      <c r="B379" t="s">
        <v>352</v>
      </c>
      <c r="C379" s="1" t="s">
        <v>353</v>
      </c>
      <c r="D379" t="s">
        <v>21</v>
      </c>
      <c r="E379" t="s">
        <v>1082</v>
      </c>
      <c r="F379" t="s">
        <v>33</v>
      </c>
      <c r="G379" t="s">
        <v>1238</v>
      </c>
      <c r="H379" t="s">
        <v>1239</v>
      </c>
      <c r="I379" t="s">
        <v>541</v>
      </c>
      <c r="J379" t="s">
        <v>27</v>
      </c>
      <c r="K379" t="s">
        <v>356</v>
      </c>
      <c r="L379" t="s">
        <v>29</v>
      </c>
      <c r="P379" t="s">
        <v>357</v>
      </c>
    </row>
    <row r="380" spans="1:16">
      <c r="A380" t="s">
        <v>1240</v>
      </c>
      <c r="B380" t="s">
        <v>352</v>
      </c>
      <c r="C380" s="1" t="s">
        <v>353</v>
      </c>
      <c r="D380" t="s">
        <v>21</v>
      </c>
      <c r="E380" t="s">
        <v>1082</v>
      </c>
      <c r="F380" t="s">
        <v>33</v>
      </c>
      <c r="G380" t="s">
        <v>1241</v>
      </c>
      <c r="H380" t="s">
        <v>1242</v>
      </c>
      <c r="I380" t="s">
        <v>90</v>
      </c>
      <c r="J380" t="s">
        <v>27</v>
      </c>
      <c r="K380" t="s">
        <v>356</v>
      </c>
      <c r="L380" t="s">
        <v>29</v>
      </c>
      <c r="P380" t="s">
        <v>357</v>
      </c>
    </row>
    <row r="381" spans="1:16">
      <c r="A381" t="s">
        <v>1243</v>
      </c>
      <c r="B381" t="s">
        <v>352</v>
      </c>
      <c r="C381" s="1" t="s">
        <v>353</v>
      </c>
      <c r="D381" t="s">
        <v>21</v>
      </c>
      <c r="E381" t="s">
        <v>1082</v>
      </c>
      <c r="F381" t="s">
        <v>33</v>
      </c>
      <c r="G381" t="s">
        <v>1244</v>
      </c>
      <c r="H381" t="s">
        <v>1245</v>
      </c>
      <c r="I381" t="s">
        <v>541</v>
      </c>
      <c r="J381" t="s">
        <v>27</v>
      </c>
      <c r="K381" t="s">
        <v>356</v>
      </c>
      <c r="L381" t="s">
        <v>29</v>
      </c>
      <c r="P381" t="s">
        <v>357</v>
      </c>
    </row>
    <row r="382" spans="1:16">
      <c r="A382" t="s">
        <v>1246</v>
      </c>
      <c r="B382" t="s">
        <v>352</v>
      </c>
      <c r="C382" s="1" t="s">
        <v>353</v>
      </c>
      <c r="D382" t="s">
        <v>21</v>
      </c>
      <c r="E382" t="s">
        <v>1082</v>
      </c>
      <c r="F382" t="s">
        <v>33</v>
      </c>
      <c r="G382" t="s">
        <v>153</v>
      </c>
      <c r="H382" t="s">
        <v>1078</v>
      </c>
      <c r="I382" t="s">
        <v>711</v>
      </c>
      <c r="J382" t="s">
        <v>27</v>
      </c>
      <c r="K382" t="s">
        <v>356</v>
      </c>
      <c r="L382" t="s">
        <v>29</v>
      </c>
      <c r="P382" t="s">
        <v>357</v>
      </c>
    </row>
    <row r="383" spans="1:16">
      <c r="A383" t="s">
        <v>1247</v>
      </c>
      <c r="B383" t="s">
        <v>228</v>
      </c>
      <c r="C383" s="1" t="s">
        <v>229</v>
      </c>
      <c r="D383" t="s">
        <v>50</v>
      </c>
      <c r="E383" t="s">
        <v>1082</v>
      </c>
      <c r="F383" t="s">
        <v>33</v>
      </c>
      <c r="G383" t="s">
        <v>190</v>
      </c>
      <c r="H383" t="s">
        <v>1248</v>
      </c>
      <c r="I383" t="s">
        <v>36</v>
      </c>
      <c r="J383" t="s">
        <v>27</v>
      </c>
      <c r="K383" t="s">
        <v>1249</v>
      </c>
      <c r="L383" t="s">
        <v>29</v>
      </c>
      <c r="P383" t="s">
        <v>549</v>
      </c>
    </row>
    <row r="384" spans="1:16">
      <c r="A384" t="s">
        <v>1250</v>
      </c>
      <c r="B384" t="s">
        <v>1251</v>
      </c>
      <c r="C384" s="1" t="s">
        <v>363</v>
      </c>
      <c r="D384" t="s">
        <v>50</v>
      </c>
      <c r="E384" t="s">
        <v>1082</v>
      </c>
      <c r="F384" t="s">
        <v>33</v>
      </c>
      <c r="G384" t="s">
        <v>1252</v>
      </c>
      <c r="H384" t="s">
        <v>1185</v>
      </c>
      <c r="I384" t="s">
        <v>26</v>
      </c>
      <c r="J384" t="s">
        <v>27</v>
      </c>
      <c r="K384" t="s">
        <v>849</v>
      </c>
      <c r="L384" t="s">
        <v>29</v>
      </c>
      <c r="P384" t="s">
        <v>367</v>
      </c>
    </row>
    <row r="385" spans="1:16">
      <c r="A385" t="s">
        <v>1253</v>
      </c>
      <c r="B385" t="s">
        <v>1251</v>
      </c>
      <c r="C385" s="1" t="s">
        <v>363</v>
      </c>
      <c r="D385" t="s">
        <v>21</v>
      </c>
      <c r="E385" t="s">
        <v>1082</v>
      </c>
      <c r="F385" t="s">
        <v>33</v>
      </c>
      <c r="G385" t="s">
        <v>1254</v>
      </c>
      <c r="H385" t="s">
        <v>1185</v>
      </c>
      <c r="I385" t="s">
        <v>63</v>
      </c>
      <c r="J385" t="s">
        <v>27</v>
      </c>
      <c r="K385" t="s">
        <v>849</v>
      </c>
      <c r="L385" t="s">
        <v>29</v>
      </c>
      <c r="P385" t="s">
        <v>367</v>
      </c>
    </row>
    <row r="386" spans="1:16">
      <c r="A386" t="s">
        <v>1255</v>
      </c>
      <c r="B386" t="s">
        <v>382</v>
      </c>
      <c r="C386" s="1" t="s">
        <v>383</v>
      </c>
      <c r="D386" t="s">
        <v>21</v>
      </c>
      <c r="E386" t="s">
        <v>1082</v>
      </c>
      <c r="F386" t="s">
        <v>33</v>
      </c>
      <c r="G386" t="s">
        <v>1256</v>
      </c>
      <c r="H386" t="s">
        <v>1257</v>
      </c>
      <c r="I386" t="s">
        <v>262</v>
      </c>
      <c r="J386" t="s">
        <v>27</v>
      </c>
      <c r="K386" t="s">
        <v>385</v>
      </c>
      <c r="L386" t="s">
        <v>29</v>
      </c>
      <c r="P386" t="s">
        <v>386</v>
      </c>
    </row>
    <row r="387" spans="1:16">
      <c r="A387" t="s">
        <v>1258</v>
      </c>
      <c r="B387" t="s">
        <v>382</v>
      </c>
      <c r="C387" s="1" t="s">
        <v>383</v>
      </c>
      <c r="D387" t="s">
        <v>21</v>
      </c>
      <c r="E387" t="s">
        <v>1082</v>
      </c>
      <c r="F387" t="s">
        <v>33</v>
      </c>
      <c r="G387" t="s">
        <v>1259</v>
      </c>
      <c r="H387" t="s">
        <v>1260</v>
      </c>
      <c r="I387" t="s">
        <v>1261</v>
      </c>
      <c r="J387" t="s">
        <v>27</v>
      </c>
      <c r="K387" t="s">
        <v>385</v>
      </c>
      <c r="L387" t="s">
        <v>29</v>
      </c>
      <c r="P387" t="s">
        <v>386</v>
      </c>
    </row>
    <row r="388" spans="1:16">
      <c r="A388" t="s">
        <v>1262</v>
      </c>
      <c r="B388" t="s">
        <v>382</v>
      </c>
      <c r="C388" s="1" t="s">
        <v>383</v>
      </c>
      <c r="D388" t="s">
        <v>21</v>
      </c>
      <c r="E388" t="s">
        <v>1082</v>
      </c>
      <c r="F388" t="s">
        <v>33</v>
      </c>
      <c r="G388" t="s">
        <v>1256</v>
      </c>
      <c r="H388" t="s">
        <v>1263</v>
      </c>
      <c r="I388" t="s">
        <v>1264</v>
      </c>
      <c r="J388" t="s">
        <v>27</v>
      </c>
      <c r="K388" t="s">
        <v>385</v>
      </c>
      <c r="L388" t="s">
        <v>29</v>
      </c>
      <c r="P388" t="s">
        <v>386</v>
      </c>
    </row>
    <row r="389" spans="1:16">
      <c r="A389" t="s">
        <v>1265</v>
      </c>
      <c r="B389" t="s">
        <v>382</v>
      </c>
      <c r="C389" s="1" t="s">
        <v>383</v>
      </c>
      <c r="D389" t="s">
        <v>21</v>
      </c>
      <c r="E389" t="s">
        <v>1082</v>
      </c>
      <c r="F389" t="s">
        <v>33</v>
      </c>
      <c r="G389" t="s">
        <v>1266</v>
      </c>
      <c r="H389" t="s">
        <v>1267</v>
      </c>
      <c r="I389" t="s">
        <v>63</v>
      </c>
      <c r="J389" t="s">
        <v>27</v>
      </c>
      <c r="K389" t="s">
        <v>385</v>
      </c>
      <c r="L389" t="s">
        <v>29</v>
      </c>
      <c r="P389" t="s">
        <v>386</v>
      </c>
    </row>
    <row r="390" spans="1:16">
      <c r="A390" t="s">
        <v>1268</v>
      </c>
      <c r="B390" t="s">
        <v>382</v>
      </c>
      <c r="C390" s="1" t="s">
        <v>383</v>
      </c>
      <c r="D390" t="s">
        <v>21</v>
      </c>
      <c r="E390" t="s">
        <v>1082</v>
      </c>
      <c r="F390" t="s">
        <v>33</v>
      </c>
      <c r="G390" t="s">
        <v>1256</v>
      </c>
      <c r="H390" t="s">
        <v>1263</v>
      </c>
      <c r="I390" t="s">
        <v>463</v>
      </c>
      <c r="J390" t="s">
        <v>27</v>
      </c>
      <c r="K390" t="s">
        <v>385</v>
      </c>
      <c r="L390" t="s">
        <v>29</v>
      </c>
      <c r="P390" t="s">
        <v>386</v>
      </c>
    </row>
    <row r="391" spans="1:16">
      <c r="A391" t="s">
        <v>1269</v>
      </c>
      <c r="B391" t="s">
        <v>863</v>
      </c>
      <c r="C391" s="1" t="s">
        <v>864</v>
      </c>
      <c r="D391" t="s">
        <v>21</v>
      </c>
      <c r="E391" t="s">
        <v>1082</v>
      </c>
      <c r="F391" t="s">
        <v>52</v>
      </c>
      <c r="G391" t="s">
        <v>1270</v>
      </c>
      <c r="H391" t="s">
        <v>1271</v>
      </c>
      <c r="I391" t="s">
        <v>371</v>
      </c>
      <c r="J391" t="s">
        <v>27</v>
      </c>
      <c r="K391" t="s">
        <v>861</v>
      </c>
      <c r="L391" t="s">
        <v>29</v>
      </c>
      <c r="P391" t="s">
        <v>1272</v>
      </c>
    </row>
    <row r="392" spans="1:16">
      <c r="A392" t="s">
        <v>1273</v>
      </c>
      <c r="B392" t="s">
        <v>395</v>
      </c>
      <c r="C392" s="1" t="s">
        <v>396</v>
      </c>
      <c r="D392" t="s">
        <v>21</v>
      </c>
      <c r="E392" t="s">
        <v>1082</v>
      </c>
      <c r="F392" t="s">
        <v>33</v>
      </c>
      <c r="G392" t="s">
        <v>1274</v>
      </c>
      <c r="H392" t="s">
        <v>1205</v>
      </c>
      <c r="I392" t="s">
        <v>1275</v>
      </c>
      <c r="J392" t="s">
        <v>27</v>
      </c>
      <c r="K392" t="s">
        <v>398</v>
      </c>
      <c r="L392" t="s">
        <v>29</v>
      </c>
      <c r="P392" t="s">
        <v>403</v>
      </c>
    </row>
    <row r="393" spans="1:16">
      <c r="A393" t="s">
        <v>1276</v>
      </c>
      <c r="B393" t="s">
        <v>395</v>
      </c>
      <c r="C393" s="1" t="s">
        <v>396</v>
      </c>
      <c r="D393" t="s">
        <v>21</v>
      </c>
      <c r="E393" t="s">
        <v>1082</v>
      </c>
      <c r="F393" t="s">
        <v>33</v>
      </c>
      <c r="G393" t="s">
        <v>1277</v>
      </c>
      <c r="H393" t="s">
        <v>1278</v>
      </c>
      <c r="I393" t="s">
        <v>67</v>
      </c>
      <c r="J393" t="s">
        <v>27</v>
      </c>
      <c r="K393" t="s">
        <v>398</v>
      </c>
      <c r="L393" t="s">
        <v>29</v>
      </c>
      <c r="P393" t="s">
        <v>403</v>
      </c>
    </row>
    <row r="394" spans="1:16">
      <c r="A394" t="s">
        <v>1279</v>
      </c>
      <c r="B394" t="s">
        <v>395</v>
      </c>
      <c r="C394" s="1" t="s">
        <v>396</v>
      </c>
      <c r="D394" t="s">
        <v>21</v>
      </c>
      <c r="E394" t="s">
        <v>1082</v>
      </c>
      <c r="F394" t="s">
        <v>33</v>
      </c>
      <c r="G394" t="s">
        <v>34</v>
      </c>
      <c r="H394" t="s">
        <v>1158</v>
      </c>
      <c r="I394" t="s">
        <v>148</v>
      </c>
      <c r="J394" t="s">
        <v>27</v>
      </c>
      <c r="K394" t="s">
        <v>398</v>
      </c>
      <c r="L394" t="s">
        <v>29</v>
      </c>
      <c r="P394" t="s">
        <v>403</v>
      </c>
    </row>
    <row r="395" spans="1:16">
      <c r="A395" t="s">
        <v>1280</v>
      </c>
      <c r="B395" t="s">
        <v>395</v>
      </c>
      <c r="C395" s="1" t="s">
        <v>396</v>
      </c>
      <c r="D395" t="s">
        <v>21</v>
      </c>
      <c r="E395" t="s">
        <v>1082</v>
      </c>
      <c r="F395" t="s">
        <v>33</v>
      </c>
      <c r="G395" t="s">
        <v>153</v>
      </c>
      <c r="H395" t="s">
        <v>1281</v>
      </c>
      <c r="I395" t="s">
        <v>262</v>
      </c>
      <c r="J395" t="s">
        <v>27</v>
      </c>
      <c r="K395" t="s">
        <v>1282</v>
      </c>
      <c r="L395" t="s">
        <v>29</v>
      </c>
      <c r="P395" t="s">
        <v>403</v>
      </c>
    </row>
    <row r="396" spans="1:16">
      <c r="A396" t="s">
        <v>1283</v>
      </c>
      <c r="B396" t="s">
        <v>428</v>
      </c>
      <c r="C396" s="1" t="s">
        <v>429</v>
      </c>
      <c r="D396" t="s">
        <v>50</v>
      </c>
      <c r="E396" t="s">
        <v>1082</v>
      </c>
      <c r="F396" t="s">
        <v>52</v>
      </c>
      <c r="G396" t="s">
        <v>1284</v>
      </c>
      <c r="H396" t="s">
        <v>1158</v>
      </c>
      <c r="I396" t="s">
        <v>44</v>
      </c>
      <c r="J396" t="s">
        <v>27</v>
      </c>
      <c r="K396" t="s">
        <v>1285</v>
      </c>
      <c r="L396" t="s">
        <v>29</v>
      </c>
      <c r="P396" t="s">
        <v>433</v>
      </c>
    </row>
    <row r="397" spans="1:16">
      <c r="A397" t="s">
        <v>1286</v>
      </c>
      <c r="B397" t="s">
        <v>405</v>
      </c>
      <c r="C397" s="1" t="s">
        <v>406</v>
      </c>
      <c r="D397" t="s">
        <v>21</v>
      </c>
      <c r="E397" t="s">
        <v>1082</v>
      </c>
      <c r="F397" t="s">
        <v>33</v>
      </c>
      <c r="G397" t="s">
        <v>1287</v>
      </c>
      <c r="H397" t="s">
        <v>1288</v>
      </c>
      <c r="I397" t="s">
        <v>67</v>
      </c>
      <c r="J397" t="s">
        <v>27</v>
      </c>
      <c r="K397" t="s">
        <v>408</v>
      </c>
      <c r="L397" t="s">
        <v>29</v>
      </c>
      <c r="P397" t="s">
        <v>409</v>
      </c>
    </row>
    <row r="398" spans="1:16">
      <c r="A398" t="s">
        <v>1289</v>
      </c>
      <c r="B398" t="s">
        <v>405</v>
      </c>
      <c r="C398" s="1" t="s">
        <v>406</v>
      </c>
      <c r="D398" t="s">
        <v>21</v>
      </c>
      <c r="E398" t="s">
        <v>1082</v>
      </c>
      <c r="F398" t="s">
        <v>33</v>
      </c>
      <c r="G398" t="s">
        <v>1290</v>
      </c>
      <c r="H398" t="s">
        <v>1291</v>
      </c>
      <c r="I398" t="s">
        <v>135</v>
      </c>
      <c r="J398" t="s">
        <v>27</v>
      </c>
      <c r="K398" t="s">
        <v>408</v>
      </c>
      <c r="L398" t="s">
        <v>29</v>
      </c>
      <c r="P398" t="s">
        <v>409</v>
      </c>
    </row>
    <row r="399" spans="1:16">
      <c r="A399" t="s">
        <v>1292</v>
      </c>
      <c r="B399" t="s">
        <v>405</v>
      </c>
      <c r="C399" s="1" t="s">
        <v>406</v>
      </c>
      <c r="D399" t="s">
        <v>21</v>
      </c>
      <c r="E399" t="s">
        <v>1082</v>
      </c>
      <c r="F399" t="s">
        <v>33</v>
      </c>
      <c r="G399" t="s">
        <v>1293</v>
      </c>
      <c r="H399" t="s">
        <v>1111</v>
      </c>
      <c r="I399" t="s">
        <v>90</v>
      </c>
      <c r="J399" t="s">
        <v>27</v>
      </c>
      <c r="K399" t="s">
        <v>408</v>
      </c>
      <c r="L399" t="s">
        <v>29</v>
      </c>
      <c r="P399" t="s">
        <v>409</v>
      </c>
    </row>
    <row r="400" spans="1:16">
      <c r="A400" t="s">
        <v>1294</v>
      </c>
      <c r="B400" t="s">
        <v>405</v>
      </c>
      <c r="C400" s="1" t="s">
        <v>406</v>
      </c>
      <c r="D400" t="s">
        <v>21</v>
      </c>
      <c r="E400" t="s">
        <v>1082</v>
      </c>
      <c r="F400" t="s">
        <v>33</v>
      </c>
      <c r="G400" t="s">
        <v>722</v>
      </c>
      <c r="H400" t="s">
        <v>1295</v>
      </c>
      <c r="I400" t="s">
        <v>772</v>
      </c>
      <c r="J400" t="s">
        <v>27</v>
      </c>
      <c r="K400" t="s">
        <v>408</v>
      </c>
      <c r="L400" t="s">
        <v>29</v>
      </c>
      <c r="P400" t="s">
        <v>409</v>
      </c>
    </row>
    <row r="401" spans="1:16">
      <c r="A401" t="s">
        <v>1296</v>
      </c>
      <c r="B401" t="s">
        <v>405</v>
      </c>
      <c r="C401" s="1" t="s">
        <v>406</v>
      </c>
      <c r="D401" t="s">
        <v>21</v>
      </c>
      <c r="E401" t="s">
        <v>1082</v>
      </c>
      <c r="F401" t="s">
        <v>33</v>
      </c>
      <c r="G401" t="s">
        <v>190</v>
      </c>
      <c r="H401" t="s">
        <v>1111</v>
      </c>
      <c r="I401" t="s">
        <v>26</v>
      </c>
      <c r="J401" t="s">
        <v>27</v>
      </c>
      <c r="K401" t="s">
        <v>408</v>
      </c>
      <c r="L401" t="s">
        <v>29</v>
      </c>
      <c r="P401" t="s">
        <v>409</v>
      </c>
    </row>
    <row r="402" spans="1:16">
      <c r="A402" t="s">
        <v>1297</v>
      </c>
      <c r="B402" t="s">
        <v>405</v>
      </c>
      <c r="C402" s="1" t="s">
        <v>406</v>
      </c>
      <c r="D402" t="s">
        <v>21</v>
      </c>
      <c r="E402" t="s">
        <v>1082</v>
      </c>
      <c r="F402" t="s">
        <v>33</v>
      </c>
      <c r="G402" t="s">
        <v>1298</v>
      </c>
      <c r="H402" t="s">
        <v>1299</v>
      </c>
      <c r="I402" t="s">
        <v>135</v>
      </c>
      <c r="J402" t="s">
        <v>27</v>
      </c>
      <c r="K402" t="s">
        <v>408</v>
      </c>
      <c r="L402" t="s">
        <v>29</v>
      </c>
      <c r="P402" t="s">
        <v>409</v>
      </c>
    </row>
    <row r="403" spans="1:16">
      <c r="A403" t="s">
        <v>1300</v>
      </c>
      <c r="B403" t="s">
        <v>916</v>
      </c>
      <c r="C403" s="1" t="s">
        <v>917</v>
      </c>
      <c r="D403" t="s">
        <v>21</v>
      </c>
      <c r="E403" t="s">
        <v>1082</v>
      </c>
      <c r="F403" t="s">
        <v>33</v>
      </c>
      <c r="G403" t="s">
        <v>369</v>
      </c>
      <c r="H403" t="s">
        <v>1301</v>
      </c>
      <c r="I403" t="s">
        <v>148</v>
      </c>
      <c r="J403" t="s">
        <v>27</v>
      </c>
      <c r="K403" t="s">
        <v>918</v>
      </c>
      <c r="L403" t="s">
        <v>29</v>
      </c>
      <c r="P403" t="s">
        <v>919</v>
      </c>
    </row>
    <row r="404" spans="1:16">
      <c r="A404" t="s">
        <v>1302</v>
      </c>
      <c r="B404" t="s">
        <v>416</v>
      </c>
      <c r="C404" s="1" t="s">
        <v>417</v>
      </c>
      <c r="D404" t="s">
        <v>21</v>
      </c>
      <c r="E404" t="s">
        <v>1082</v>
      </c>
      <c r="F404" t="s">
        <v>33</v>
      </c>
      <c r="G404" t="s">
        <v>315</v>
      </c>
      <c r="H404" t="s">
        <v>1158</v>
      </c>
      <c r="I404" t="s">
        <v>63</v>
      </c>
      <c r="J404" t="s">
        <v>27</v>
      </c>
      <c r="K404" t="s">
        <v>418</v>
      </c>
      <c r="L404" t="s">
        <v>29</v>
      </c>
      <c r="P404" t="s">
        <v>421</v>
      </c>
    </row>
    <row r="405" spans="1:16">
      <c r="A405" t="s">
        <v>1303</v>
      </c>
      <c r="B405" t="s">
        <v>416</v>
      </c>
      <c r="C405" s="1" t="s">
        <v>417</v>
      </c>
      <c r="D405" t="s">
        <v>21</v>
      </c>
      <c r="E405" t="s">
        <v>1082</v>
      </c>
      <c r="F405" t="s">
        <v>33</v>
      </c>
      <c r="G405" t="s">
        <v>369</v>
      </c>
      <c r="H405" t="s">
        <v>1304</v>
      </c>
      <c r="I405" t="s">
        <v>371</v>
      </c>
      <c r="J405" t="s">
        <v>27</v>
      </c>
      <c r="K405" t="s">
        <v>418</v>
      </c>
      <c r="L405" t="s">
        <v>29</v>
      </c>
      <c r="P405" t="s">
        <v>421</v>
      </c>
    </row>
    <row r="406" spans="1:16">
      <c r="A406" t="s">
        <v>1305</v>
      </c>
      <c r="B406" t="s">
        <v>416</v>
      </c>
      <c r="C406" s="1" t="s">
        <v>417</v>
      </c>
      <c r="D406" t="s">
        <v>50</v>
      </c>
      <c r="E406" t="s">
        <v>1082</v>
      </c>
      <c r="F406" t="s">
        <v>52</v>
      </c>
      <c r="G406" t="s">
        <v>1178</v>
      </c>
      <c r="H406" t="s">
        <v>1172</v>
      </c>
      <c r="I406" t="s">
        <v>63</v>
      </c>
      <c r="J406" t="s">
        <v>27</v>
      </c>
      <c r="K406" t="s">
        <v>418</v>
      </c>
      <c r="L406" t="s">
        <v>29</v>
      </c>
      <c r="P406" t="s">
        <v>419</v>
      </c>
    </row>
    <row r="407" spans="1:16">
      <c r="A407" t="s">
        <v>1306</v>
      </c>
      <c r="B407" t="s">
        <v>416</v>
      </c>
      <c r="C407" s="1" t="s">
        <v>417</v>
      </c>
      <c r="D407" t="s">
        <v>21</v>
      </c>
      <c r="E407" t="s">
        <v>1082</v>
      </c>
      <c r="F407" t="s">
        <v>33</v>
      </c>
      <c r="G407" t="s">
        <v>373</v>
      </c>
      <c r="H407" t="s">
        <v>1136</v>
      </c>
      <c r="I407" t="s">
        <v>67</v>
      </c>
      <c r="J407" t="s">
        <v>27</v>
      </c>
      <c r="K407" t="s">
        <v>418</v>
      </c>
      <c r="L407" t="s">
        <v>29</v>
      </c>
      <c r="P407" t="s">
        <v>421</v>
      </c>
    </row>
    <row r="408" spans="1:16">
      <c r="A408" t="s">
        <v>1307</v>
      </c>
      <c r="B408" t="s">
        <v>1308</v>
      </c>
      <c r="C408" s="1" t="s">
        <v>1309</v>
      </c>
      <c r="D408" t="s">
        <v>21</v>
      </c>
      <c r="E408" t="s">
        <v>1082</v>
      </c>
      <c r="F408" t="s">
        <v>33</v>
      </c>
      <c r="G408" t="s">
        <v>1310</v>
      </c>
      <c r="H408" t="s">
        <v>1158</v>
      </c>
      <c r="I408" t="s">
        <v>135</v>
      </c>
      <c r="J408" t="s">
        <v>27</v>
      </c>
      <c r="K408" t="s">
        <v>1311</v>
      </c>
      <c r="L408" t="s">
        <v>29</v>
      </c>
      <c r="P408" t="s">
        <v>1312</v>
      </c>
    </row>
    <row r="409" spans="1:16">
      <c r="A409" t="s">
        <v>1313</v>
      </c>
      <c r="B409" t="s">
        <v>441</v>
      </c>
      <c r="C409" s="1" t="s">
        <v>442</v>
      </c>
      <c r="D409" t="s">
        <v>21</v>
      </c>
      <c r="E409" t="s">
        <v>1082</v>
      </c>
      <c r="F409" t="s">
        <v>33</v>
      </c>
      <c r="G409" t="s">
        <v>426</v>
      </c>
      <c r="H409" t="s">
        <v>1314</v>
      </c>
      <c r="I409" t="s">
        <v>148</v>
      </c>
      <c r="J409" t="s">
        <v>27</v>
      </c>
      <c r="K409" t="s">
        <v>444</v>
      </c>
      <c r="L409" t="s">
        <v>29</v>
      </c>
      <c r="P409" t="s">
        <v>937</v>
      </c>
    </row>
    <row r="410" spans="1:16">
      <c r="A410" t="s">
        <v>1315</v>
      </c>
      <c r="B410" t="s">
        <v>441</v>
      </c>
      <c r="C410" s="1" t="s">
        <v>442</v>
      </c>
      <c r="D410" t="s">
        <v>21</v>
      </c>
      <c r="E410" t="s">
        <v>1082</v>
      </c>
      <c r="F410" t="s">
        <v>141</v>
      </c>
      <c r="G410" t="s">
        <v>1316</v>
      </c>
      <c r="H410" t="s">
        <v>1136</v>
      </c>
      <c r="I410" t="s">
        <v>262</v>
      </c>
      <c r="J410" t="s">
        <v>27</v>
      </c>
      <c r="K410" t="s">
        <v>444</v>
      </c>
      <c r="L410" t="s">
        <v>29</v>
      </c>
      <c r="P410" t="s">
        <v>1317</v>
      </c>
    </row>
    <row r="411" spans="1:16">
      <c r="A411" t="s">
        <v>1318</v>
      </c>
      <c r="B411" t="s">
        <v>441</v>
      </c>
      <c r="C411" s="1" t="s">
        <v>442</v>
      </c>
      <c r="D411" t="s">
        <v>21</v>
      </c>
      <c r="E411" t="s">
        <v>1082</v>
      </c>
      <c r="F411" t="s">
        <v>52</v>
      </c>
      <c r="G411" t="s">
        <v>1319</v>
      </c>
      <c r="H411" t="s">
        <v>1136</v>
      </c>
      <c r="I411" t="s">
        <v>26</v>
      </c>
      <c r="J411" t="s">
        <v>27</v>
      </c>
      <c r="K411" t="s">
        <v>444</v>
      </c>
      <c r="L411" t="s">
        <v>29</v>
      </c>
      <c r="P411" t="s">
        <v>445</v>
      </c>
    </row>
    <row r="412" spans="1:16">
      <c r="A412" t="s">
        <v>1320</v>
      </c>
      <c r="B412" t="s">
        <v>441</v>
      </c>
      <c r="C412" s="1" t="s">
        <v>442</v>
      </c>
      <c r="D412" t="s">
        <v>21</v>
      </c>
      <c r="E412" t="s">
        <v>1082</v>
      </c>
      <c r="F412" t="s">
        <v>33</v>
      </c>
      <c r="G412" t="s">
        <v>267</v>
      </c>
      <c r="H412" t="s">
        <v>1304</v>
      </c>
      <c r="I412" t="s">
        <v>63</v>
      </c>
      <c r="J412" t="s">
        <v>27</v>
      </c>
      <c r="K412" t="s">
        <v>444</v>
      </c>
      <c r="L412" t="s">
        <v>29</v>
      </c>
      <c r="P412" t="s">
        <v>937</v>
      </c>
    </row>
    <row r="413" spans="1:16">
      <c r="A413" t="s">
        <v>1321</v>
      </c>
      <c r="B413" t="s">
        <v>441</v>
      </c>
      <c r="C413" s="1" t="s">
        <v>442</v>
      </c>
      <c r="D413" t="s">
        <v>21</v>
      </c>
      <c r="E413" t="s">
        <v>1082</v>
      </c>
      <c r="F413" t="s">
        <v>52</v>
      </c>
      <c r="G413" t="s">
        <v>195</v>
      </c>
      <c r="H413" t="s">
        <v>1304</v>
      </c>
      <c r="I413" t="s">
        <v>36</v>
      </c>
      <c r="J413" t="s">
        <v>27</v>
      </c>
      <c r="K413" t="s">
        <v>444</v>
      </c>
      <c r="L413" t="s">
        <v>29</v>
      </c>
      <c r="P413" t="s">
        <v>445</v>
      </c>
    </row>
    <row r="414" spans="1:16">
      <c r="A414" t="s">
        <v>1322</v>
      </c>
      <c r="B414" t="s">
        <v>441</v>
      </c>
      <c r="C414" s="1" t="s">
        <v>442</v>
      </c>
      <c r="D414" t="s">
        <v>21</v>
      </c>
      <c r="E414" t="s">
        <v>1082</v>
      </c>
      <c r="F414" t="s">
        <v>52</v>
      </c>
      <c r="G414" t="s">
        <v>75</v>
      </c>
      <c r="H414" t="s">
        <v>1304</v>
      </c>
      <c r="I414" t="s">
        <v>148</v>
      </c>
      <c r="J414" t="s">
        <v>27</v>
      </c>
      <c r="K414" t="s">
        <v>444</v>
      </c>
      <c r="L414" t="s">
        <v>29</v>
      </c>
      <c r="P414" t="s">
        <v>445</v>
      </c>
    </row>
    <row r="415" spans="1:16">
      <c r="A415" t="s">
        <v>1323</v>
      </c>
      <c r="B415" t="s">
        <v>441</v>
      </c>
      <c r="C415" s="1" t="s">
        <v>442</v>
      </c>
      <c r="D415" t="s">
        <v>21</v>
      </c>
      <c r="E415" t="s">
        <v>1082</v>
      </c>
      <c r="F415" t="s">
        <v>52</v>
      </c>
      <c r="G415" t="s">
        <v>1319</v>
      </c>
      <c r="H415" t="s">
        <v>1304</v>
      </c>
      <c r="I415" t="s">
        <v>36</v>
      </c>
      <c r="J415" t="s">
        <v>27</v>
      </c>
      <c r="K415" t="s">
        <v>444</v>
      </c>
      <c r="L415" t="s">
        <v>29</v>
      </c>
      <c r="P415" t="s">
        <v>445</v>
      </c>
    </row>
    <row r="416" spans="1:16">
      <c r="A416" t="s">
        <v>1324</v>
      </c>
      <c r="B416" t="s">
        <v>451</v>
      </c>
      <c r="C416" s="1" t="s">
        <v>452</v>
      </c>
      <c r="D416" t="s">
        <v>21</v>
      </c>
      <c r="E416" t="s">
        <v>1082</v>
      </c>
      <c r="F416" t="s">
        <v>33</v>
      </c>
      <c r="G416" t="s">
        <v>34</v>
      </c>
      <c r="H416" t="s">
        <v>1325</v>
      </c>
      <c r="I416" t="s">
        <v>55</v>
      </c>
      <c r="J416" t="s">
        <v>27</v>
      </c>
      <c r="K416" t="s">
        <v>454</v>
      </c>
      <c r="L416" t="s">
        <v>29</v>
      </c>
      <c r="P416" t="s">
        <v>455</v>
      </c>
    </row>
    <row r="417" spans="1:16">
      <c r="A417" t="s">
        <v>1326</v>
      </c>
      <c r="B417" t="s">
        <v>451</v>
      </c>
      <c r="C417" s="1" t="s">
        <v>452</v>
      </c>
      <c r="D417" t="s">
        <v>21</v>
      </c>
      <c r="E417" t="s">
        <v>1082</v>
      </c>
      <c r="F417" t="s">
        <v>33</v>
      </c>
      <c r="G417" t="s">
        <v>1327</v>
      </c>
      <c r="H417" t="s">
        <v>1328</v>
      </c>
      <c r="I417" t="s">
        <v>414</v>
      </c>
      <c r="J417" t="s">
        <v>27</v>
      </c>
      <c r="K417" t="s">
        <v>454</v>
      </c>
      <c r="L417" t="s">
        <v>29</v>
      </c>
      <c r="P417" t="s">
        <v>455</v>
      </c>
    </row>
    <row r="418" spans="1:16">
      <c r="A418" t="s">
        <v>1329</v>
      </c>
      <c r="B418" t="s">
        <v>451</v>
      </c>
      <c r="C418" s="1" t="s">
        <v>452</v>
      </c>
      <c r="D418" t="s">
        <v>21</v>
      </c>
      <c r="E418" t="s">
        <v>1082</v>
      </c>
      <c r="F418" t="s">
        <v>33</v>
      </c>
      <c r="G418" t="s">
        <v>1330</v>
      </c>
      <c r="H418" t="s">
        <v>1314</v>
      </c>
      <c r="I418" t="s">
        <v>340</v>
      </c>
      <c r="J418" t="s">
        <v>27</v>
      </c>
      <c r="K418" t="s">
        <v>454</v>
      </c>
      <c r="L418" t="s">
        <v>29</v>
      </c>
      <c r="P418" t="s">
        <v>455</v>
      </c>
    </row>
    <row r="419" spans="1:16">
      <c r="A419" t="s">
        <v>1331</v>
      </c>
      <c r="B419" t="s">
        <v>451</v>
      </c>
      <c r="C419" s="1" t="s">
        <v>452</v>
      </c>
      <c r="D419" t="s">
        <v>21</v>
      </c>
      <c r="E419" t="s">
        <v>1082</v>
      </c>
      <c r="F419" t="s">
        <v>33</v>
      </c>
      <c r="G419" t="s">
        <v>1332</v>
      </c>
      <c r="H419" t="s">
        <v>1333</v>
      </c>
      <c r="I419" t="s">
        <v>148</v>
      </c>
      <c r="J419" t="s">
        <v>27</v>
      </c>
      <c r="K419" t="s">
        <v>454</v>
      </c>
      <c r="L419" t="s">
        <v>29</v>
      </c>
      <c r="P419" t="s">
        <v>455</v>
      </c>
    </row>
    <row r="420" spans="1:16">
      <c r="A420" t="s">
        <v>1334</v>
      </c>
      <c r="B420" t="s">
        <v>451</v>
      </c>
      <c r="C420" s="1" t="s">
        <v>452</v>
      </c>
      <c r="D420" t="s">
        <v>21</v>
      </c>
      <c r="E420" t="s">
        <v>1082</v>
      </c>
      <c r="F420" t="s">
        <v>33</v>
      </c>
      <c r="G420" t="s">
        <v>190</v>
      </c>
      <c r="H420" t="s">
        <v>1335</v>
      </c>
      <c r="I420" t="s">
        <v>135</v>
      </c>
      <c r="J420" t="s">
        <v>27</v>
      </c>
      <c r="K420" t="s">
        <v>454</v>
      </c>
      <c r="L420" t="s">
        <v>29</v>
      </c>
      <c r="P420" t="s">
        <v>455</v>
      </c>
    </row>
    <row r="421" spans="1:16">
      <c r="A421" t="s">
        <v>1336</v>
      </c>
      <c r="B421" t="s">
        <v>457</v>
      </c>
      <c r="C421" s="1" t="s">
        <v>458</v>
      </c>
      <c r="D421" t="s">
        <v>21</v>
      </c>
      <c r="E421" t="s">
        <v>1082</v>
      </c>
      <c r="F421" t="s">
        <v>33</v>
      </c>
      <c r="G421" t="s">
        <v>34</v>
      </c>
      <c r="H421" t="s">
        <v>1337</v>
      </c>
      <c r="I421" t="s">
        <v>819</v>
      </c>
      <c r="J421" t="s">
        <v>27</v>
      </c>
      <c r="K421" t="s">
        <v>459</v>
      </c>
      <c r="L421" t="s">
        <v>29</v>
      </c>
      <c r="P421" t="s">
        <v>460</v>
      </c>
    </row>
    <row r="422" spans="1:16">
      <c r="A422" t="s">
        <v>1338</v>
      </c>
      <c r="B422" t="s">
        <v>457</v>
      </c>
      <c r="C422" s="1" t="s">
        <v>458</v>
      </c>
      <c r="D422" t="s">
        <v>21</v>
      </c>
      <c r="E422" t="s">
        <v>1082</v>
      </c>
      <c r="F422" t="s">
        <v>33</v>
      </c>
      <c r="G422" t="s">
        <v>34</v>
      </c>
      <c r="H422" t="s">
        <v>1339</v>
      </c>
      <c r="I422" t="s">
        <v>1340</v>
      </c>
      <c r="J422" t="s">
        <v>27</v>
      </c>
      <c r="K422" t="s">
        <v>459</v>
      </c>
      <c r="L422" t="s">
        <v>29</v>
      </c>
      <c r="P422" t="s">
        <v>460</v>
      </c>
    </row>
    <row r="423" spans="1:16">
      <c r="A423" t="s">
        <v>1341</v>
      </c>
      <c r="B423" t="s">
        <v>457</v>
      </c>
      <c r="C423" s="1" t="s">
        <v>458</v>
      </c>
      <c r="D423" t="s">
        <v>21</v>
      </c>
      <c r="E423" t="s">
        <v>1082</v>
      </c>
      <c r="F423" t="s">
        <v>33</v>
      </c>
      <c r="G423" t="s">
        <v>34</v>
      </c>
      <c r="H423" t="s">
        <v>1342</v>
      </c>
      <c r="I423" t="s">
        <v>371</v>
      </c>
      <c r="J423" t="s">
        <v>27</v>
      </c>
      <c r="K423" t="s">
        <v>459</v>
      </c>
      <c r="L423" t="s">
        <v>29</v>
      </c>
      <c r="P423" t="s">
        <v>460</v>
      </c>
    </row>
    <row r="424" spans="1:16">
      <c r="A424" t="s">
        <v>1343</v>
      </c>
      <c r="B424" t="s">
        <v>457</v>
      </c>
      <c r="C424" s="1" t="s">
        <v>458</v>
      </c>
      <c r="D424" t="s">
        <v>21</v>
      </c>
      <c r="E424" t="s">
        <v>1082</v>
      </c>
      <c r="F424" t="s">
        <v>33</v>
      </c>
      <c r="G424" t="s">
        <v>190</v>
      </c>
      <c r="H424" t="s">
        <v>1344</v>
      </c>
      <c r="I424" t="s">
        <v>63</v>
      </c>
      <c r="J424" t="s">
        <v>27</v>
      </c>
      <c r="K424" t="s">
        <v>459</v>
      </c>
      <c r="L424" t="s">
        <v>29</v>
      </c>
      <c r="P424" t="s">
        <v>460</v>
      </c>
    </row>
    <row r="425" spans="1:16">
      <c r="A425" t="s">
        <v>1345</v>
      </c>
      <c r="B425" t="s">
        <v>1346</v>
      </c>
      <c r="C425" s="1" t="s">
        <v>1347</v>
      </c>
      <c r="D425" t="s">
        <v>21</v>
      </c>
      <c r="E425" t="s">
        <v>1082</v>
      </c>
      <c r="F425" t="s">
        <v>33</v>
      </c>
      <c r="G425" t="s">
        <v>1348</v>
      </c>
      <c r="H425" t="s">
        <v>1349</v>
      </c>
      <c r="I425" t="s">
        <v>487</v>
      </c>
      <c r="J425" t="s">
        <v>27</v>
      </c>
      <c r="K425" t="s">
        <v>1350</v>
      </c>
      <c r="L425" t="s">
        <v>29</v>
      </c>
      <c r="P425" t="s">
        <v>1351</v>
      </c>
    </row>
    <row r="426" spans="1:16">
      <c r="A426" t="s">
        <v>1352</v>
      </c>
      <c r="B426" t="s">
        <v>472</v>
      </c>
      <c r="C426" s="1" t="s">
        <v>473</v>
      </c>
      <c r="D426" t="s">
        <v>21</v>
      </c>
      <c r="E426" t="s">
        <v>1082</v>
      </c>
      <c r="F426" t="s">
        <v>33</v>
      </c>
      <c r="G426" t="s">
        <v>1353</v>
      </c>
      <c r="H426" t="s">
        <v>1278</v>
      </c>
      <c r="I426" t="s">
        <v>135</v>
      </c>
      <c r="J426" t="s">
        <v>27</v>
      </c>
      <c r="K426" t="s">
        <v>477</v>
      </c>
      <c r="L426" t="s">
        <v>29</v>
      </c>
      <c r="P426" t="s">
        <v>962</v>
      </c>
    </row>
    <row r="427" spans="1:16">
      <c r="A427" t="s">
        <v>1354</v>
      </c>
      <c r="B427" t="s">
        <v>472</v>
      </c>
      <c r="C427" s="1" t="s">
        <v>473</v>
      </c>
      <c r="D427" t="s">
        <v>50</v>
      </c>
      <c r="E427" t="s">
        <v>1082</v>
      </c>
      <c r="F427" t="s">
        <v>52</v>
      </c>
      <c r="G427" t="s">
        <v>1355</v>
      </c>
      <c r="H427" t="s">
        <v>1356</v>
      </c>
      <c r="I427" t="s">
        <v>247</v>
      </c>
      <c r="J427" t="s">
        <v>27</v>
      </c>
      <c r="K427" t="s">
        <v>1357</v>
      </c>
      <c r="L427" t="s">
        <v>29</v>
      </c>
      <c r="P427" t="s">
        <v>478</v>
      </c>
    </row>
    <row r="428" spans="1:16">
      <c r="A428" t="s">
        <v>1358</v>
      </c>
      <c r="B428" t="s">
        <v>472</v>
      </c>
      <c r="C428" s="1" t="s">
        <v>473</v>
      </c>
      <c r="D428" t="s">
        <v>21</v>
      </c>
      <c r="E428" t="s">
        <v>1082</v>
      </c>
      <c r="F428" t="s">
        <v>33</v>
      </c>
      <c r="G428" t="s">
        <v>1359</v>
      </c>
      <c r="H428" t="s">
        <v>1228</v>
      </c>
      <c r="I428" t="s">
        <v>90</v>
      </c>
      <c r="J428" t="s">
        <v>27</v>
      </c>
      <c r="K428" t="s">
        <v>477</v>
      </c>
      <c r="L428" t="s">
        <v>29</v>
      </c>
      <c r="P428" t="s">
        <v>962</v>
      </c>
    </row>
    <row r="429" spans="1:16">
      <c r="A429" t="s">
        <v>1360</v>
      </c>
      <c r="B429" t="s">
        <v>472</v>
      </c>
      <c r="C429" s="1" t="s">
        <v>473</v>
      </c>
      <c r="D429" t="s">
        <v>21</v>
      </c>
      <c r="E429" t="s">
        <v>1082</v>
      </c>
      <c r="F429" t="s">
        <v>33</v>
      </c>
      <c r="G429" t="s">
        <v>369</v>
      </c>
      <c r="H429" t="s">
        <v>1361</v>
      </c>
      <c r="I429" t="s">
        <v>148</v>
      </c>
      <c r="J429" t="s">
        <v>27</v>
      </c>
      <c r="K429" t="s">
        <v>477</v>
      </c>
      <c r="L429" t="s">
        <v>29</v>
      </c>
      <c r="P429" t="s">
        <v>962</v>
      </c>
    </row>
    <row r="430" spans="1:16">
      <c r="A430" t="s">
        <v>1362</v>
      </c>
      <c r="B430" t="s">
        <v>472</v>
      </c>
      <c r="C430" s="1" t="s">
        <v>473</v>
      </c>
      <c r="D430" t="s">
        <v>21</v>
      </c>
      <c r="E430" t="s">
        <v>1082</v>
      </c>
      <c r="F430" t="s">
        <v>33</v>
      </c>
      <c r="G430" t="s">
        <v>1363</v>
      </c>
      <c r="H430" t="s">
        <v>1172</v>
      </c>
      <c r="I430" t="s">
        <v>90</v>
      </c>
      <c r="J430" t="s">
        <v>27</v>
      </c>
      <c r="K430" t="s">
        <v>477</v>
      </c>
      <c r="L430" t="s">
        <v>29</v>
      </c>
      <c r="P430" t="s">
        <v>962</v>
      </c>
    </row>
    <row r="431" spans="1:16">
      <c r="A431" t="s">
        <v>1364</v>
      </c>
      <c r="B431" t="s">
        <v>214</v>
      </c>
      <c r="C431" s="1" t="s">
        <v>215</v>
      </c>
      <c r="D431" t="s">
        <v>21</v>
      </c>
      <c r="E431" t="s">
        <v>1082</v>
      </c>
      <c r="F431" t="s">
        <v>33</v>
      </c>
      <c r="G431" t="s">
        <v>977</v>
      </c>
      <c r="H431" t="s">
        <v>1245</v>
      </c>
      <c r="I431" t="s">
        <v>67</v>
      </c>
      <c r="J431" t="s">
        <v>27</v>
      </c>
      <c r="K431" t="s">
        <v>488</v>
      </c>
      <c r="L431" t="s">
        <v>29</v>
      </c>
      <c r="P431" t="s">
        <v>489</v>
      </c>
    </row>
    <row r="432" spans="1:16">
      <c r="A432" t="s">
        <v>1365</v>
      </c>
      <c r="B432" t="s">
        <v>214</v>
      </c>
      <c r="C432" s="1" t="s">
        <v>215</v>
      </c>
      <c r="D432" t="s">
        <v>50</v>
      </c>
      <c r="E432" t="s">
        <v>1082</v>
      </c>
      <c r="F432" t="s">
        <v>52</v>
      </c>
      <c r="G432" t="s">
        <v>1355</v>
      </c>
      <c r="H432" t="s">
        <v>1242</v>
      </c>
      <c r="I432" t="s">
        <v>247</v>
      </c>
      <c r="J432" t="s">
        <v>27</v>
      </c>
      <c r="K432" t="s">
        <v>488</v>
      </c>
      <c r="L432" t="s">
        <v>29</v>
      </c>
      <c r="P432" t="s">
        <v>220</v>
      </c>
    </row>
    <row r="433" spans="1:16">
      <c r="A433" t="s">
        <v>1366</v>
      </c>
      <c r="B433" t="s">
        <v>214</v>
      </c>
      <c r="C433" s="1" t="s">
        <v>215</v>
      </c>
      <c r="D433" t="s">
        <v>50</v>
      </c>
      <c r="E433" t="s">
        <v>1082</v>
      </c>
      <c r="F433" t="s">
        <v>33</v>
      </c>
      <c r="G433" t="s">
        <v>1367</v>
      </c>
      <c r="H433" t="s">
        <v>1368</v>
      </c>
      <c r="I433" t="s">
        <v>55</v>
      </c>
      <c r="J433" t="s">
        <v>27</v>
      </c>
      <c r="K433" t="s">
        <v>488</v>
      </c>
      <c r="L433" t="s">
        <v>29</v>
      </c>
      <c r="P433" t="s">
        <v>489</v>
      </c>
    </row>
    <row r="434" spans="1:16">
      <c r="A434" t="s">
        <v>1369</v>
      </c>
      <c r="B434" t="s">
        <v>214</v>
      </c>
      <c r="C434" s="1" t="s">
        <v>215</v>
      </c>
      <c r="D434" t="s">
        <v>21</v>
      </c>
      <c r="E434" t="s">
        <v>1082</v>
      </c>
      <c r="F434" t="s">
        <v>33</v>
      </c>
      <c r="G434" t="s">
        <v>1370</v>
      </c>
      <c r="H434" t="s">
        <v>1371</v>
      </c>
      <c r="I434" t="s">
        <v>262</v>
      </c>
      <c r="J434" t="s">
        <v>27</v>
      </c>
      <c r="K434" t="s">
        <v>488</v>
      </c>
      <c r="L434" t="s">
        <v>29</v>
      </c>
      <c r="P434" t="s">
        <v>489</v>
      </c>
    </row>
    <row r="435" spans="1:16">
      <c r="A435" t="s">
        <v>1372</v>
      </c>
      <c r="B435" t="s">
        <v>214</v>
      </c>
      <c r="C435" s="1" t="s">
        <v>215</v>
      </c>
      <c r="D435" t="s">
        <v>21</v>
      </c>
      <c r="E435" t="s">
        <v>1082</v>
      </c>
      <c r="F435" t="s">
        <v>33</v>
      </c>
      <c r="G435" t="s">
        <v>34</v>
      </c>
      <c r="H435" t="s">
        <v>1373</v>
      </c>
      <c r="I435" t="s">
        <v>148</v>
      </c>
      <c r="J435" t="s">
        <v>27</v>
      </c>
      <c r="K435" t="s">
        <v>488</v>
      </c>
      <c r="L435" t="s">
        <v>29</v>
      </c>
      <c r="P435" t="s">
        <v>489</v>
      </c>
    </row>
    <row r="436" spans="1:16">
      <c r="A436" t="s">
        <v>1374</v>
      </c>
      <c r="B436" t="s">
        <v>510</v>
      </c>
      <c r="C436" s="1" t="s">
        <v>511</v>
      </c>
      <c r="D436" t="s">
        <v>21</v>
      </c>
      <c r="E436" t="s">
        <v>1082</v>
      </c>
      <c r="F436" t="s">
        <v>33</v>
      </c>
      <c r="G436" t="s">
        <v>369</v>
      </c>
      <c r="H436" t="s">
        <v>1304</v>
      </c>
      <c r="I436" t="s">
        <v>371</v>
      </c>
      <c r="J436" t="s">
        <v>27</v>
      </c>
      <c r="K436" t="s">
        <v>512</v>
      </c>
      <c r="L436" t="s">
        <v>29</v>
      </c>
      <c r="P436" t="s">
        <v>513</v>
      </c>
    </row>
    <row r="437" spans="1:16">
      <c r="A437" t="s">
        <v>1375</v>
      </c>
      <c r="B437" t="s">
        <v>522</v>
      </c>
      <c r="C437" s="1" t="s">
        <v>523</v>
      </c>
      <c r="D437" t="s">
        <v>50</v>
      </c>
      <c r="E437" t="s">
        <v>1082</v>
      </c>
      <c r="F437" t="s">
        <v>33</v>
      </c>
      <c r="G437" t="s">
        <v>1376</v>
      </c>
      <c r="H437" t="s">
        <v>1248</v>
      </c>
      <c r="I437" t="s">
        <v>346</v>
      </c>
      <c r="J437" t="s">
        <v>27</v>
      </c>
      <c r="K437" t="s">
        <v>527</v>
      </c>
      <c r="L437" t="s">
        <v>29</v>
      </c>
      <c r="P437" t="s">
        <v>528</v>
      </c>
    </row>
    <row r="438" spans="1:16">
      <c r="A438" t="s">
        <v>1377</v>
      </c>
      <c r="B438" t="s">
        <v>522</v>
      </c>
      <c r="C438" s="1" t="s">
        <v>523</v>
      </c>
      <c r="D438" t="s">
        <v>50</v>
      </c>
      <c r="E438" t="s">
        <v>1082</v>
      </c>
      <c r="F438" t="s">
        <v>52</v>
      </c>
      <c r="G438" t="s">
        <v>1378</v>
      </c>
      <c r="H438" t="s">
        <v>1379</v>
      </c>
      <c r="I438" t="s">
        <v>90</v>
      </c>
      <c r="J438" t="s">
        <v>27</v>
      </c>
      <c r="K438" t="s">
        <v>527</v>
      </c>
      <c r="L438" t="s">
        <v>29</v>
      </c>
      <c r="P438" t="s">
        <v>532</v>
      </c>
    </row>
    <row r="439" spans="1:16">
      <c r="A439" t="s">
        <v>1380</v>
      </c>
      <c r="B439" t="s">
        <v>522</v>
      </c>
      <c r="C439" s="1" t="s">
        <v>523</v>
      </c>
      <c r="D439" t="s">
        <v>50</v>
      </c>
      <c r="E439" t="s">
        <v>1082</v>
      </c>
      <c r="F439" t="s">
        <v>52</v>
      </c>
      <c r="G439" t="s">
        <v>534</v>
      </c>
      <c r="H439" t="s">
        <v>1381</v>
      </c>
      <c r="I439" t="s">
        <v>247</v>
      </c>
      <c r="J439" t="s">
        <v>27</v>
      </c>
      <c r="K439" t="s">
        <v>527</v>
      </c>
      <c r="L439" t="s">
        <v>29</v>
      </c>
      <c r="P439" t="s">
        <v>532</v>
      </c>
    </row>
    <row r="440" spans="1:16">
      <c r="A440" t="s">
        <v>1382</v>
      </c>
      <c r="B440" t="s">
        <v>522</v>
      </c>
      <c r="C440" s="1" t="s">
        <v>523</v>
      </c>
      <c r="D440" t="s">
        <v>50</v>
      </c>
      <c r="E440" t="s">
        <v>1082</v>
      </c>
      <c r="F440" t="s">
        <v>33</v>
      </c>
      <c r="G440" t="s">
        <v>1383</v>
      </c>
      <c r="H440" t="s">
        <v>1384</v>
      </c>
      <c r="I440" t="s">
        <v>1385</v>
      </c>
      <c r="J440" t="s">
        <v>27</v>
      </c>
      <c r="K440" t="s">
        <v>527</v>
      </c>
      <c r="L440" t="s">
        <v>29</v>
      </c>
      <c r="P440" t="s">
        <v>528</v>
      </c>
    </row>
    <row r="441" spans="1:16">
      <c r="A441" t="s">
        <v>1386</v>
      </c>
      <c r="B441" t="s">
        <v>522</v>
      </c>
      <c r="C441" s="1" t="s">
        <v>523</v>
      </c>
      <c r="D441" t="s">
        <v>21</v>
      </c>
      <c r="E441" t="s">
        <v>1082</v>
      </c>
      <c r="F441" t="s">
        <v>33</v>
      </c>
      <c r="G441" t="s">
        <v>34</v>
      </c>
      <c r="H441" t="s">
        <v>1387</v>
      </c>
      <c r="I441" t="s">
        <v>148</v>
      </c>
      <c r="J441" t="s">
        <v>27</v>
      </c>
      <c r="K441" t="s">
        <v>527</v>
      </c>
      <c r="L441" t="s">
        <v>29</v>
      </c>
      <c r="P441" t="s">
        <v>528</v>
      </c>
    </row>
    <row r="442" spans="1:16">
      <c r="A442" t="s">
        <v>1388</v>
      </c>
      <c r="B442" t="s">
        <v>522</v>
      </c>
      <c r="C442" s="1" t="s">
        <v>523</v>
      </c>
      <c r="D442" t="s">
        <v>21</v>
      </c>
      <c r="E442" t="s">
        <v>1082</v>
      </c>
      <c r="F442" t="s">
        <v>33</v>
      </c>
      <c r="G442" t="s">
        <v>1108</v>
      </c>
      <c r="H442" t="s">
        <v>1389</v>
      </c>
      <c r="I442" t="s">
        <v>371</v>
      </c>
      <c r="J442" t="s">
        <v>27</v>
      </c>
      <c r="K442" t="s">
        <v>527</v>
      </c>
      <c r="L442" t="s">
        <v>29</v>
      </c>
      <c r="P442" t="s">
        <v>528</v>
      </c>
    </row>
    <row r="443" spans="1:16">
      <c r="A443" t="s">
        <v>1390</v>
      </c>
      <c r="B443" t="s">
        <v>538</v>
      </c>
      <c r="C443" s="1" t="s">
        <v>539</v>
      </c>
      <c r="D443" t="s">
        <v>21</v>
      </c>
      <c r="E443" t="s">
        <v>1082</v>
      </c>
      <c r="F443" t="s">
        <v>33</v>
      </c>
      <c r="G443" t="s">
        <v>267</v>
      </c>
      <c r="H443" t="s">
        <v>1391</v>
      </c>
      <c r="I443" t="s">
        <v>26</v>
      </c>
      <c r="J443" t="s">
        <v>27</v>
      </c>
      <c r="K443" t="s">
        <v>542</v>
      </c>
      <c r="L443" t="s">
        <v>29</v>
      </c>
      <c r="P443" t="s">
        <v>543</v>
      </c>
    </row>
    <row r="444" spans="1:16">
      <c r="A444" t="s">
        <v>1392</v>
      </c>
      <c r="B444" t="s">
        <v>228</v>
      </c>
      <c r="C444" s="1" t="s">
        <v>229</v>
      </c>
      <c r="D444" t="s">
        <v>21</v>
      </c>
      <c r="E444" t="s">
        <v>1082</v>
      </c>
      <c r="F444" t="s">
        <v>33</v>
      </c>
      <c r="G444" t="s">
        <v>373</v>
      </c>
      <c r="H444" t="s">
        <v>1185</v>
      </c>
      <c r="I444" t="s">
        <v>36</v>
      </c>
      <c r="J444" t="s">
        <v>27</v>
      </c>
      <c r="K444" t="s">
        <v>548</v>
      </c>
      <c r="L444" t="s">
        <v>29</v>
      </c>
      <c r="P444" t="s">
        <v>549</v>
      </c>
    </row>
    <row r="445" spans="1:16">
      <c r="A445" t="s">
        <v>1393</v>
      </c>
      <c r="B445" t="s">
        <v>553</v>
      </c>
      <c r="C445" s="1" t="s">
        <v>554</v>
      </c>
      <c r="D445" t="s">
        <v>21</v>
      </c>
      <c r="E445" t="s">
        <v>1082</v>
      </c>
      <c r="F445" t="s">
        <v>33</v>
      </c>
      <c r="G445" t="s">
        <v>153</v>
      </c>
      <c r="H445" t="s">
        <v>1394</v>
      </c>
      <c r="I445" t="s">
        <v>135</v>
      </c>
      <c r="J445" t="s">
        <v>27</v>
      </c>
      <c r="K445" t="s">
        <v>556</v>
      </c>
      <c r="L445" t="s">
        <v>29</v>
      </c>
      <c r="P445" t="s">
        <v>561</v>
      </c>
    </row>
    <row r="446" spans="1:16">
      <c r="A446" t="s">
        <v>1395</v>
      </c>
      <c r="B446" t="s">
        <v>563</v>
      </c>
      <c r="C446" s="1" t="s">
        <v>564</v>
      </c>
      <c r="D446" t="s">
        <v>21</v>
      </c>
      <c r="E446" t="s">
        <v>1082</v>
      </c>
      <c r="F446" t="s">
        <v>33</v>
      </c>
      <c r="G446" t="s">
        <v>1396</v>
      </c>
      <c r="H446" t="s">
        <v>1397</v>
      </c>
      <c r="I446" t="s">
        <v>135</v>
      </c>
      <c r="J446" t="s">
        <v>27</v>
      </c>
      <c r="K446" t="s">
        <v>567</v>
      </c>
      <c r="L446" t="s">
        <v>29</v>
      </c>
      <c r="P446" t="s">
        <v>568</v>
      </c>
    </row>
    <row r="447" spans="1:16">
      <c r="A447" t="s">
        <v>1398</v>
      </c>
      <c r="B447" t="s">
        <v>563</v>
      </c>
      <c r="C447" s="1" t="s">
        <v>564</v>
      </c>
      <c r="D447" t="s">
        <v>21</v>
      </c>
      <c r="E447" t="s">
        <v>1082</v>
      </c>
      <c r="F447" t="s">
        <v>33</v>
      </c>
      <c r="G447" t="s">
        <v>1399</v>
      </c>
      <c r="H447" t="s">
        <v>1400</v>
      </c>
      <c r="I447" t="s">
        <v>135</v>
      </c>
      <c r="J447" t="s">
        <v>27</v>
      </c>
      <c r="K447" t="s">
        <v>567</v>
      </c>
      <c r="L447" t="s">
        <v>29</v>
      </c>
      <c r="P447" t="s">
        <v>568</v>
      </c>
    </row>
    <row r="448" spans="1:16">
      <c r="A448" t="s">
        <v>1401</v>
      </c>
      <c r="B448" t="s">
        <v>563</v>
      </c>
      <c r="C448" s="1" t="s">
        <v>564</v>
      </c>
      <c r="D448" t="s">
        <v>21</v>
      </c>
      <c r="E448" t="s">
        <v>1082</v>
      </c>
      <c r="F448" t="s">
        <v>33</v>
      </c>
      <c r="G448" t="s">
        <v>373</v>
      </c>
      <c r="H448" t="s">
        <v>1402</v>
      </c>
      <c r="I448" t="s">
        <v>247</v>
      </c>
      <c r="J448" t="s">
        <v>27</v>
      </c>
      <c r="K448" t="s">
        <v>567</v>
      </c>
      <c r="L448" t="s">
        <v>29</v>
      </c>
      <c r="P448" t="s">
        <v>568</v>
      </c>
    </row>
    <row r="449" spans="1:16">
      <c r="A449" t="s">
        <v>1403</v>
      </c>
      <c r="B449" t="s">
        <v>563</v>
      </c>
      <c r="C449" s="1" t="s">
        <v>564</v>
      </c>
      <c r="D449" t="s">
        <v>21</v>
      </c>
      <c r="E449" t="s">
        <v>1082</v>
      </c>
      <c r="F449" t="s">
        <v>33</v>
      </c>
      <c r="G449" t="s">
        <v>153</v>
      </c>
      <c r="H449" t="s">
        <v>1404</v>
      </c>
      <c r="I449" t="s">
        <v>36</v>
      </c>
      <c r="J449" t="s">
        <v>27</v>
      </c>
      <c r="K449" t="s">
        <v>567</v>
      </c>
      <c r="L449" t="s">
        <v>29</v>
      </c>
      <c r="P449" t="s">
        <v>568</v>
      </c>
    </row>
    <row r="450" spans="1:16">
      <c r="A450" t="s">
        <v>1405</v>
      </c>
      <c r="B450" t="s">
        <v>563</v>
      </c>
      <c r="C450" s="1" t="s">
        <v>564</v>
      </c>
      <c r="D450" t="s">
        <v>21</v>
      </c>
      <c r="E450" t="s">
        <v>1082</v>
      </c>
      <c r="F450" t="s">
        <v>33</v>
      </c>
      <c r="G450" t="s">
        <v>1406</v>
      </c>
      <c r="H450" t="s">
        <v>1407</v>
      </c>
      <c r="I450" t="s">
        <v>135</v>
      </c>
      <c r="J450" t="s">
        <v>27</v>
      </c>
      <c r="K450" t="s">
        <v>567</v>
      </c>
      <c r="L450" t="s">
        <v>29</v>
      </c>
      <c r="P450" t="s">
        <v>568</v>
      </c>
    </row>
    <row r="451" spans="1:16">
      <c r="A451" t="s">
        <v>1408</v>
      </c>
      <c r="B451" t="s">
        <v>580</v>
      </c>
      <c r="C451" s="1" t="s">
        <v>581</v>
      </c>
      <c r="D451" t="s">
        <v>21</v>
      </c>
      <c r="E451" t="s">
        <v>1082</v>
      </c>
      <c r="F451" t="s">
        <v>52</v>
      </c>
      <c r="G451" t="s">
        <v>1037</v>
      </c>
      <c r="H451" t="s">
        <v>1176</v>
      </c>
      <c r="I451" t="s">
        <v>55</v>
      </c>
      <c r="J451" t="s">
        <v>27</v>
      </c>
      <c r="K451" t="s">
        <v>584</v>
      </c>
      <c r="L451" t="s">
        <v>29</v>
      </c>
      <c r="P451" t="s">
        <v>588</v>
      </c>
    </row>
    <row r="452" spans="1:16">
      <c r="A452" t="s">
        <v>1409</v>
      </c>
      <c r="B452" t="s">
        <v>580</v>
      </c>
      <c r="C452" s="1" t="s">
        <v>581</v>
      </c>
      <c r="D452" t="s">
        <v>21</v>
      </c>
      <c r="E452" t="s">
        <v>1082</v>
      </c>
      <c r="F452" t="s">
        <v>33</v>
      </c>
      <c r="G452" t="s">
        <v>1410</v>
      </c>
      <c r="H452" t="s">
        <v>1411</v>
      </c>
      <c r="I452" t="s">
        <v>1412</v>
      </c>
      <c r="J452" t="s">
        <v>27</v>
      </c>
      <c r="K452" t="s">
        <v>584</v>
      </c>
      <c r="L452" t="s">
        <v>29</v>
      </c>
      <c r="P452" t="s">
        <v>585</v>
      </c>
    </row>
    <row r="453" spans="1:16">
      <c r="A453" t="s">
        <v>1413</v>
      </c>
      <c r="B453" t="s">
        <v>594</v>
      </c>
      <c r="C453" s="1" t="s">
        <v>595</v>
      </c>
      <c r="D453" t="s">
        <v>50</v>
      </c>
      <c r="E453" t="s">
        <v>1082</v>
      </c>
      <c r="F453" t="s">
        <v>33</v>
      </c>
      <c r="G453" t="s">
        <v>1414</v>
      </c>
      <c r="H453" t="s">
        <v>1304</v>
      </c>
      <c r="I453" t="s">
        <v>148</v>
      </c>
      <c r="J453" t="s">
        <v>27</v>
      </c>
      <c r="K453" t="s">
        <v>598</v>
      </c>
      <c r="L453" t="s">
        <v>29</v>
      </c>
      <c r="P453" t="s">
        <v>1044</v>
      </c>
    </row>
    <row r="454" spans="1:16">
      <c r="A454" t="s">
        <v>1415</v>
      </c>
      <c r="B454" t="s">
        <v>594</v>
      </c>
      <c r="C454" s="1" t="s">
        <v>595</v>
      </c>
      <c r="D454" t="s">
        <v>50</v>
      </c>
      <c r="E454" t="s">
        <v>1082</v>
      </c>
      <c r="F454" t="s">
        <v>23</v>
      </c>
      <c r="G454" t="s">
        <v>1416</v>
      </c>
      <c r="H454" t="s">
        <v>1267</v>
      </c>
      <c r="I454" t="s">
        <v>819</v>
      </c>
      <c r="J454" t="s">
        <v>27</v>
      </c>
      <c r="K454" t="s">
        <v>598</v>
      </c>
      <c r="L454" t="s">
        <v>29</v>
      </c>
      <c r="P454" t="s">
        <v>1417</v>
      </c>
    </row>
    <row r="455" spans="1:16">
      <c r="A455" t="s">
        <v>1418</v>
      </c>
      <c r="B455" t="s">
        <v>594</v>
      </c>
      <c r="C455" s="1" t="s">
        <v>595</v>
      </c>
      <c r="D455" t="s">
        <v>21</v>
      </c>
      <c r="E455" t="s">
        <v>1082</v>
      </c>
      <c r="F455" t="s">
        <v>23</v>
      </c>
      <c r="G455" t="s">
        <v>1416</v>
      </c>
      <c r="H455" t="s">
        <v>1419</v>
      </c>
      <c r="I455" t="s">
        <v>371</v>
      </c>
      <c r="J455" t="s">
        <v>27</v>
      </c>
      <c r="K455" t="s">
        <v>598</v>
      </c>
      <c r="L455" t="s">
        <v>29</v>
      </c>
      <c r="P455" t="s">
        <v>1417</v>
      </c>
    </row>
    <row r="456" spans="1:16">
      <c r="A456" t="s">
        <v>1420</v>
      </c>
      <c r="B456" t="s">
        <v>594</v>
      </c>
      <c r="C456" s="1" t="s">
        <v>595</v>
      </c>
      <c r="D456" t="s">
        <v>50</v>
      </c>
      <c r="E456" t="s">
        <v>1082</v>
      </c>
      <c r="F456" t="s">
        <v>23</v>
      </c>
      <c r="G456" t="s">
        <v>1421</v>
      </c>
      <c r="H456" t="s">
        <v>1291</v>
      </c>
      <c r="I456" t="s">
        <v>346</v>
      </c>
      <c r="J456" t="s">
        <v>27</v>
      </c>
      <c r="K456" t="s">
        <v>598</v>
      </c>
      <c r="L456" t="s">
        <v>29</v>
      </c>
      <c r="P456" t="s">
        <v>1417</v>
      </c>
    </row>
    <row r="457" spans="1:16">
      <c r="A457" t="s">
        <v>1422</v>
      </c>
      <c r="B457" t="s">
        <v>594</v>
      </c>
      <c r="C457" s="1" t="s">
        <v>595</v>
      </c>
      <c r="D457" t="s">
        <v>21</v>
      </c>
      <c r="E457" t="s">
        <v>1082</v>
      </c>
      <c r="F457" t="s">
        <v>33</v>
      </c>
      <c r="G457" t="s">
        <v>1168</v>
      </c>
      <c r="H457" t="s">
        <v>1423</v>
      </c>
      <c r="I457" t="s">
        <v>36</v>
      </c>
      <c r="J457" t="s">
        <v>27</v>
      </c>
      <c r="K457" t="s">
        <v>598</v>
      </c>
      <c r="L457" t="s">
        <v>29</v>
      </c>
      <c r="P457" t="s">
        <v>1044</v>
      </c>
    </row>
    <row r="458" spans="1:16">
      <c r="A458" t="s">
        <v>1424</v>
      </c>
      <c r="B458" t="s">
        <v>1052</v>
      </c>
      <c r="C458" s="1" t="s">
        <v>1053</v>
      </c>
      <c r="D458" t="s">
        <v>50</v>
      </c>
      <c r="E458" t="s">
        <v>1082</v>
      </c>
      <c r="F458" t="s">
        <v>52</v>
      </c>
      <c r="G458" t="s">
        <v>1425</v>
      </c>
      <c r="H458" t="s">
        <v>1426</v>
      </c>
      <c r="I458" t="s">
        <v>55</v>
      </c>
      <c r="J458" t="s">
        <v>27</v>
      </c>
      <c r="K458" t="s">
        <v>1055</v>
      </c>
      <c r="L458" t="s">
        <v>29</v>
      </c>
      <c r="P458" t="s">
        <v>1427</v>
      </c>
    </row>
    <row r="459" spans="1:16">
      <c r="A459" t="s">
        <v>1428</v>
      </c>
      <c r="B459" t="s">
        <v>601</v>
      </c>
      <c r="C459" s="1" t="s">
        <v>602</v>
      </c>
      <c r="D459" t="s">
        <v>50</v>
      </c>
      <c r="E459" t="s">
        <v>1082</v>
      </c>
      <c r="F459" t="s">
        <v>52</v>
      </c>
      <c r="G459" t="s">
        <v>1429</v>
      </c>
      <c r="H459" t="s">
        <v>1430</v>
      </c>
      <c r="I459" t="s">
        <v>148</v>
      </c>
      <c r="J459" t="s">
        <v>27</v>
      </c>
      <c r="K459" t="s">
        <v>605</v>
      </c>
      <c r="L459" t="s">
        <v>29</v>
      </c>
      <c r="P459" t="s">
        <v>611</v>
      </c>
    </row>
    <row r="460" spans="1:16">
      <c r="A460" t="s">
        <v>1431</v>
      </c>
      <c r="B460" t="s">
        <v>601</v>
      </c>
      <c r="C460" s="1" t="s">
        <v>602</v>
      </c>
      <c r="D460" t="s">
        <v>21</v>
      </c>
      <c r="E460" t="s">
        <v>1082</v>
      </c>
      <c r="F460" t="s">
        <v>33</v>
      </c>
      <c r="G460" t="s">
        <v>1432</v>
      </c>
      <c r="H460" t="s">
        <v>1433</v>
      </c>
      <c r="I460" t="s">
        <v>55</v>
      </c>
      <c r="J460" t="s">
        <v>27</v>
      </c>
      <c r="K460" t="s">
        <v>605</v>
      </c>
      <c r="L460" t="s">
        <v>29</v>
      </c>
      <c r="P460" t="s">
        <v>606</v>
      </c>
    </row>
    <row r="461" spans="1:16">
      <c r="A461" t="s">
        <v>1434</v>
      </c>
      <c r="B461" t="s">
        <v>601</v>
      </c>
      <c r="C461" s="1" t="s">
        <v>602</v>
      </c>
      <c r="D461" t="s">
        <v>21</v>
      </c>
      <c r="E461" t="s">
        <v>1082</v>
      </c>
      <c r="F461" t="s">
        <v>33</v>
      </c>
      <c r="G461" t="s">
        <v>1435</v>
      </c>
      <c r="H461" t="s">
        <v>1436</v>
      </c>
      <c r="I461" t="s">
        <v>371</v>
      </c>
      <c r="J461" t="s">
        <v>27</v>
      </c>
      <c r="K461" t="s">
        <v>605</v>
      </c>
      <c r="L461" t="s">
        <v>29</v>
      </c>
      <c r="P461" t="s">
        <v>606</v>
      </c>
    </row>
    <row r="462" spans="1:16">
      <c r="A462" t="s">
        <v>1437</v>
      </c>
      <c r="B462" t="s">
        <v>601</v>
      </c>
      <c r="C462" s="1" t="s">
        <v>602</v>
      </c>
      <c r="D462" t="s">
        <v>50</v>
      </c>
      <c r="E462" t="s">
        <v>1082</v>
      </c>
      <c r="F462" t="s">
        <v>52</v>
      </c>
      <c r="G462" t="s">
        <v>1429</v>
      </c>
      <c r="H462" t="s">
        <v>1430</v>
      </c>
      <c r="I462" t="s">
        <v>391</v>
      </c>
      <c r="J462" t="s">
        <v>27</v>
      </c>
      <c r="K462" t="s">
        <v>605</v>
      </c>
      <c r="L462" t="s">
        <v>29</v>
      </c>
      <c r="P462" t="s">
        <v>611</v>
      </c>
    </row>
    <row r="463" spans="1:16">
      <c r="A463" t="s">
        <v>1438</v>
      </c>
      <c r="B463" t="s">
        <v>616</v>
      </c>
      <c r="C463" s="1" t="s">
        <v>617</v>
      </c>
      <c r="D463" t="s">
        <v>21</v>
      </c>
      <c r="E463" t="s">
        <v>1082</v>
      </c>
      <c r="F463" t="s">
        <v>33</v>
      </c>
      <c r="G463" t="s">
        <v>1178</v>
      </c>
      <c r="H463" t="s">
        <v>1439</v>
      </c>
      <c r="I463" t="s">
        <v>414</v>
      </c>
      <c r="J463" t="s">
        <v>27</v>
      </c>
      <c r="K463" t="s">
        <v>618</v>
      </c>
      <c r="L463" t="s">
        <v>29</v>
      </c>
      <c r="P463" t="s">
        <v>619</v>
      </c>
    </row>
    <row r="464" spans="1:16">
      <c r="A464" t="s">
        <v>1440</v>
      </c>
      <c r="B464" t="s">
        <v>1072</v>
      </c>
      <c r="C464" s="1" t="s">
        <v>1073</v>
      </c>
      <c r="D464" t="s">
        <v>21</v>
      </c>
      <c r="E464" t="s">
        <v>1082</v>
      </c>
      <c r="F464" t="s">
        <v>33</v>
      </c>
      <c r="G464" t="s">
        <v>1441</v>
      </c>
      <c r="H464" t="s">
        <v>1442</v>
      </c>
      <c r="I464" t="s">
        <v>340</v>
      </c>
      <c r="J464" t="s">
        <v>27</v>
      </c>
      <c r="K464" t="s">
        <v>1075</v>
      </c>
      <c r="L464" t="s">
        <v>29</v>
      </c>
      <c r="P464" t="s">
        <v>1076</v>
      </c>
    </row>
    <row r="465" spans="1:16">
      <c r="A465" t="s">
        <v>1443</v>
      </c>
      <c r="B465" t="s">
        <v>628</v>
      </c>
      <c r="C465" s="1" t="s">
        <v>629</v>
      </c>
      <c r="D465" t="s">
        <v>50</v>
      </c>
      <c r="E465" t="s">
        <v>1082</v>
      </c>
      <c r="F465" t="s">
        <v>52</v>
      </c>
      <c r="G465" t="s">
        <v>1444</v>
      </c>
      <c r="H465" t="s">
        <v>1445</v>
      </c>
      <c r="I465" t="s">
        <v>90</v>
      </c>
      <c r="J465" t="s">
        <v>27</v>
      </c>
      <c r="K465" t="s">
        <v>630</v>
      </c>
      <c r="L465" t="s">
        <v>29</v>
      </c>
      <c r="P465" t="s">
        <v>1079</v>
      </c>
    </row>
    <row r="466" spans="1:16">
      <c r="A466" t="s">
        <v>1446</v>
      </c>
      <c r="B466" t="s">
        <v>628</v>
      </c>
      <c r="C466" s="1" t="s">
        <v>629</v>
      </c>
      <c r="D466" t="s">
        <v>50</v>
      </c>
      <c r="E466" t="s">
        <v>1082</v>
      </c>
      <c r="F466" t="s">
        <v>52</v>
      </c>
      <c r="G466" t="s">
        <v>1447</v>
      </c>
      <c r="H466" t="s">
        <v>1194</v>
      </c>
      <c r="I466" t="s">
        <v>1448</v>
      </c>
      <c r="J466" t="s">
        <v>27</v>
      </c>
      <c r="K466" t="s">
        <v>630</v>
      </c>
      <c r="L466" t="s">
        <v>29</v>
      </c>
      <c r="P466" t="s">
        <v>1079</v>
      </c>
    </row>
    <row r="467" spans="1:16">
      <c r="A467" t="s">
        <v>1449</v>
      </c>
      <c r="B467" t="s">
        <v>451</v>
      </c>
      <c r="C467" s="1" t="s">
        <v>452</v>
      </c>
      <c r="D467" t="s">
        <v>50</v>
      </c>
      <c r="E467" t="s">
        <v>1450</v>
      </c>
      <c r="F467" t="s">
        <v>52</v>
      </c>
      <c r="G467" t="s">
        <v>190</v>
      </c>
      <c r="H467" t="s">
        <v>1451</v>
      </c>
      <c r="I467" t="s">
        <v>247</v>
      </c>
      <c r="J467" t="s">
        <v>27</v>
      </c>
      <c r="K467" t="s">
        <v>1452</v>
      </c>
      <c r="L467" t="s">
        <v>29</v>
      </c>
      <c r="P467" t="s">
        <v>1453</v>
      </c>
    </row>
    <row r="468" spans="1:16">
      <c r="A468" t="s">
        <v>1454</v>
      </c>
      <c r="B468" t="s">
        <v>59</v>
      </c>
      <c r="C468" s="1" t="s">
        <v>60</v>
      </c>
      <c r="D468" t="s">
        <v>50</v>
      </c>
      <c r="E468" t="s">
        <v>1450</v>
      </c>
      <c r="F468" t="s">
        <v>52</v>
      </c>
      <c r="G468" t="s">
        <v>153</v>
      </c>
      <c r="H468" t="s">
        <v>1455</v>
      </c>
      <c r="I468" t="s">
        <v>26</v>
      </c>
      <c r="J468" t="s">
        <v>27</v>
      </c>
      <c r="K468" t="s">
        <v>1456</v>
      </c>
      <c r="L468" t="s">
        <v>29</v>
      </c>
      <c r="P468" t="s">
        <v>68</v>
      </c>
    </row>
    <row r="469" spans="1:16">
      <c r="A469" t="s">
        <v>1457</v>
      </c>
      <c r="B469" t="s">
        <v>94</v>
      </c>
      <c r="C469" s="1" t="s">
        <v>95</v>
      </c>
      <c r="D469" t="s">
        <v>21</v>
      </c>
      <c r="E469" t="s">
        <v>1450</v>
      </c>
      <c r="F469" t="s">
        <v>52</v>
      </c>
      <c r="G469" t="s">
        <v>1458</v>
      </c>
      <c r="H469" t="s">
        <v>1459</v>
      </c>
      <c r="I469" t="s">
        <v>148</v>
      </c>
      <c r="J469" t="s">
        <v>27</v>
      </c>
      <c r="K469" t="s">
        <v>98</v>
      </c>
      <c r="L469" t="s">
        <v>29</v>
      </c>
      <c r="P469" t="s">
        <v>108</v>
      </c>
    </row>
    <row r="470" spans="1:16">
      <c r="A470" t="s">
        <v>1460</v>
      </c>
      <c r="B470" t="s">
        <v>94</v>
      </c>
      <c r="C470" s="1" t="s">
        <v>95</v>
      </c>
      <c r="D470" t="s">
        <v>21</v>
      </c>
      <c r="E470" t="s">
        <v>1450</v>
      </c>
      <c r="F470" t="s">
        <v>33</v>
      </c>
      <c r="G470" t="s">
        <v>1461</v>
      </c>
      <c r="H470" t="s">
        <v>1462</v>
      </c>
      <c r="I470" t="s">
        <v>371</v>
      </c>
      <c r="J470" t="s">
        <v>27</v>
      </c>
      <c r="K470" t="s">
        <v>98</v>
      </c>
      <c r="L470" t="s">
        <v>29</v>
      </c>
      <c r="P470" t="s">
        <v>99</v>
      </c>
    </row>
    <row r="471" spans="1:16">
      <c r="A471" t="s">
        <v>1463</v>
      </c>
      <c r="B471" t="s">
        <v>94</v>
      </c>
      <c r="C471" s="1" t="s">
        <v>95</v>
      </c>
      <c r="D471" t="s">
        <v>21</v>
      </c>
      <c r="E471" t="s">
        <v>1450</v>
      </c>
      <c r="F471" t="s">
        <v>33</v>
      </c>
      <c r="G471" t="s">
        <v>1464</v>
      </c>
      <c r="H471" t="s">
        <v>1465</v>
      </c>
      <c r="I471" t="s">
        <v>148</v>
      </c>
      <c r="J471" t="s">
        <v>27</v>
      </c>
      <c r="K471" t="s">
        <v>98</v>
      </c>
      <c r="L471" t="s">
        <v>29</v>
      </c>
      <c r="P471" t="s">
        <v>99</v>
      </c>
    </row>
    <row r="472" spans="1:16">
      <c r="A472" t="s">
        <v>1466</v>
      </c>
      <c r="B472" t="s">
        <v>94</v>
      </c>
      <c r="C472" s="1" t="s">
        <v>95</v>
      </c>
      <c r="D472" t="s">
        <v>21</v>
      </c>
      <c r="E472" t="s">
        <v>1450</v>
      </c>
      <c r="F472" t="s">
        <v>33</v>
      </c>
      <c r="G472" t="s">
        <v>1467</v>
      </c>
      <c r="H472" t="s">
        <v>1468</v>
      </c>
      <c r="I472" t="s">
        <v>90</v>
      </c>
      <c r="J472" t="s">
        <v>27</v>
      </c>
      <c r="K472" t="s">
        <v>98</v>
      </c>
      <c r="L472" t="s">
        <v>29</v>
      </c>
      <c r="P472" t="s">
        <v>99</v>
      </c>
    </row>
    <row r="473" spans="1:16">
      <c r="A473" t="s">
        <v>1469</v>
      </c>
      <c r="B473" t="s">
        <v>94</v>
      </c>
      <c r="C473" s="1" t="s">
        <v>95</v>
      </c>
      <c r="D473" t="s">
        <v>21</v>
      </c>
      <c r="E473" t="s">
        <v>1450</v>
      </c>
      <c r="F473" t="s">
        <v>52</v>
      </c>
      <c r="G473" t="s">
        <v>1470</v>
      </c>
      <c r="H473" t="s">
        <v>1471</v>
      </c>
      <c r="I473" t="s">
        <v>973</v>
      </c>
      <c r="J473" t="s">
        <v>27</v>
      </c>
      <c r="K473" t="s">
        <v>98</v>
      </c>
      <c r="L473" t="s">
        <v>29</v>
      </c>
      <c r="P473" t="s">
        <v>108</v>
      </c>
    </row>
    <row r="474" spans="1:16">
      <c r="A474" t="s">
        <v>1472</v>
      </c>
      <c r="B474" t="s">
        <v>94</v>
      </c>
      <c r="C474" s="1" t="s">
        <v>95</v>
      </c>
      <c r="D474" t="s">
        <v>21</v>
      </c>
      <c r="E474" t="s">
        <v>1450</v>
      </c>
      <c r="F474" t="s">
        <v>52</v>
      </c>
      <c r="G474" t="s">
        <v>1473</v>
      </c>
      <c r="H474" t="s">
        <v>1474</v>
      </c>
      <c r="I474" t="s">
        <v>36</v>
      </c>
      <c r="J474" t="s">
        <v>27</v>
      </c>
      <c r="K474" t="s">
        <v>98</v>
      </c>
      <c r="L474" t="s">
        <v>29</v>
      </c>
      <c r="P474" t="s">
        <v>108</v>
      </c>
    </row>
    <row r="475" spans="1:16">
      <c r="A475" t="s">
        <v>1475</v>
      </c>
      <c r="B475" t="s">
        <v>94</v>
      </c>
      <c r="C475" s="1" t="s">
        <v>95</v>
      </c>
      <c r="D475" t="s">
        <v>21</v>
      </c>
      <c r="E475" t="s">
        <v>1450</v>
      </c>
      <c r="F475" t="s">
        <v>33</v>
      </c>
      <c r="G475" t="s">
        <v>34</v>
      </c>
      <c r="H475" t="s">
        <v>1476</v>
      </c>
      <c r="I475" t="s">
        <v>819</v>
      </c>
      <c r="J475" t="s">
        <v>27</v>
      </c>
      <c r="K475" t="s">
        <v>98</v>
      </c>
      <c r="L475" t="s">
        <v>29</v>
      </c>
      <c r="P475" t="s">
        <v>99</v>
      </c>
    </row>
    <row r="476" spans="1:16">
      <c r="A476" t="s">
        <v>1477</v>
      </c>
      <c r="B476" t="s">
        <v>121</v>
      </c>
      <c r="C476" s="1" t="s">
        <v>122</v>
      </c>
      <c r="D476" t="s">
        <v>21</v>
      </c>
      <c r="E476" t="s">
        <v>1450</v>
      </c>
      <c r="F476" t="s">
        <v>52</v>
      </c>
      <c r="G476" t="s">
        <v>1478</v>
      </c>
      <c r="H476" t="s">
        <v>1479</v>
      </c>
      <c r="I476" t="s">
        <v>63</v>
      </c>
      <c r="J476" t="s">
        <v>27</v>
      </c>
      <c r="K476" t="s">
        <v>126</v>
      </c>
      <c r="L476" t="s">
        <v>29</v>
      </c>
      <c r="P476" t="s">
        <v>127</v>
      </c>
    </row>
    <row r="477" spans="1:16">
      <c r="A477" t="s">
        <v>1480</v>
      </c>
      <c r="B477" t="s">
        <v>121</v>
      </c>
      <c r="C477" s="1" t="s">
        <v>122</v>
      </c>
      <c r="D477" t="s">
        <v>21</v>
      </c>
      <c r="E477" t="s">
        <v>1450</v>
      </c>
      <c r="F477" t="s">
        <v>33</v>
      </c>
      <c r="G477" t="s">
        <v>426</v>
      </c>
      <c r="H477" t="s">
        <v>1481</v>
      </c>
      <c r="I477" t="s">
        <v>148</v>
      </c>
      <c r="J477" t="s">
        <v>27</v>
      </c>
      <c r="K477" t="s">
        <v>126</v>
      </c>
      <c r="L477" t="s">
        <v>29</v>
      </c>
      <c r="P477" t="s">
        <v>131</v>
      </c>
    </row>
    <row r="478" spans="1:16">
      <c r="A478" t="s">
        <v>1482</v>
      </c>
      <c r="B478" t="s">
        <v>121</v>
      </c>
      <c r="C478" s="1" t="s">
        <v>122</v>
      </c>
      <c r="D478" t="s">
        <v>21</v>
      </c>
      <c r="E478" t="s">
        <v>1450</v>
      </c>
      <c r="F478" t="s">
        <v>33</v>
      </c>
      <c r="G478" t="s">
        <v>1483</v>
      </c>
      <c r="H478" t="s">
        <v>1484</v>
      </c>
      <c r="I478" t="s">
        <v>135</v>
      </c>
      <c r="J478" t="s">
        <v>27</v>
      </c>
      <c r="K478" t="s">
        <v>126</v>
      </c>
      <c r="L478" t="s">
        <v>29</v>
      </c>
      <c r="P478" t="s">
        <v>131</v>
      </c>
    </row>
    <row r="479" spans="1:16">
      <c r="A479" t="s">
        <v>1485</v>
      </c>
      <c r="B479" t="s">
        <v>121</v>
      </c>
      <c r="C479" s="1" t="s">
        <v>122</v>
      </c>
      <c r="D479" t="s">
        <v>21</v>
      </c>
      <c r="E479" t="s">
        <v>1450</v>
      </c>
      <c r="F479" t="s">
        <v>33</v>
      </c>
      <c r="G479" t="s">
        <v>426</v>
      </c>
      <c r="H479" t="s">
        <v>1486</v>
      </c>
      <c r="I479" t="s">
        <v>1487</v>
      </c>
      <c r="J479" t="s">
        <v>27</v>
      </c>
      <c r="K479" t="s">
        <v>126</v>
      </c>
      <c r="L479" t="s">
        <v>29</v>
      </c>
      <c r="P479" t="s">
        <v>131</v>
      </c>
    </row>
    <row r="480" spans="1:16">
      <c r="A480" t="s">
        <v>1488</v>
      </c>
      <c r="B480" t="s">
        <v>715</v>
      </c>
      <c r="C480" s="1" t="s">
        <v>716</v>
      </c>
      <c r="D480" t="s">
        <v>21</v>
      </c>
      <c r="E480" t="s">
        <v>1450</v>
      </c>
      <c r="F480" t="s">
        <v>33</v>
      </c>
      <c r="G480" t="s">
        <v>1489</v>
      </c>
      <c r="H480" t="s">
        <v>1490</v>
      </c>
      <c r="I480" t="s">
        <v>55</v>
      </c>
      <c r="J480" t="s">
        <v>27</v>
      </c>
      <c r="K480" t="s">
        <v>719</v>
      </c>
      <c r="L480" t="s">
        <v>29</v>
      </c>
      <c r="P480" t="s">
        <v>720</v>
      </c>
    </row>
    <row r="481" spans="1:16">
      <c r="A481" t="s">
        <v>1491</v>
      </c>
      <c r="B481" t="s">
        <v>715</v>
      </c>
      <c r="C481" s="1" t="s">
        <v>716</v>
      </c>
      <c r="D481" t="s">
        <v>21</v>
      </c>
      <c r="E481" t="s">
        <v>1450</v>
      </c>
      <c r="F481" t="s">
        <v>33</v>
      </c>
      <c r="G481" t="s">
        <v>133</v>
      </c>
      <c r="H481" t="s">
        <v>1490</v>
      </c>
      <c r="I481" t="s">
        <v>55</v>
      </c>
      <c r="J481" t="s">
        <v>27</v>
      </c>
      <c r="K481" t="s">
        <v>719</v>
      </c>
      <c r="L481" t="s">
        <v>29</v>
      </c>
      <c r="P481" t="s">
        <v>720</v>
      </c>
    </row>
    <row r="482" spans="1:16">
      <c r="A482" t="s">
        <v>1492</v>
      </c>
      <c r="B482" t="s">
        <v>151</v>
      </c>
      <c r="C482" s="1" t="s">
        <v>152</v>
      </c>
      <c r="D482" t="s">
        <v>50</v>
      </c>
      <c r="E482" t="s">
        <v>1450</v>
      </c>
      <c r="F482" t="s">
        <v>52</v>
      </c>
      <c r="G482" t="s">
        <v>153</v>
      </c>
      <c r="H482" t="s">
        <v>1493</v>
      </c>
      <c r="I482" t="s">
        <v>1494</v>
      </c>
      <c r="J482" t="s">
        <v>27</v>
      </c>
      <c r="K482" t="s">
        <v>155</v>
      </c>
      <c r="L482" t="s">
        <v>29</v>
      </c>
      <c r="P482" t="s">
        <v>160</v>
      </c>
    </row>
    <row r="483" spans="1:16">
      <c r="A483" t="s">
        <v>1495</v>
      </c>
      <c r="B483" t="s">
        <v>1147</v>
      </c>
      <c r="C483" s="1" t="s">
        <v>1148</v>
      </c>
      <c r="D483" t="s">
        <v>21</v>
      </c>
      <c r="E483" t="s">
        <v>1450</v>
      </c>
      <c r="F483" t="s">
        <v>33</v>
      </c>
      <c r="G483" t="s">
        <v>1496</v>
      </c>
      <c r="H483" t="s">
        <v>1497</v>
      </c>
      <c r="I483" t="s">
        <v>148</v>
      </c>
      <c r="J483" t="s">
        <v>27</v>
      </c>
      <c r="K483" t="s">
        <v>1151</v>
      </c>
      <c r="L483" t="s">
        <v>29</v>
      </c>
      <c r="P483" t="s">
        <v>1152</v>
      </c>
    </row>
    <row r="484" spans="1:16">
      <c r="A484" t="s">
        <v>1498</v>
      </c>
      <c r="B484" t="s">
        <v>1147</v>
      </c>
      <c r="C484" s="1" t="s">
        <v>1148</v>
      </c>
      <c r="D484" t="s">
        <v>21</v>
      </c>
      <c r="E484" t="s">
        <v>1450</v>
      </c>
      <c r="F484" t="s">
        <v>52</v>
      </c>
      <c r="G484" t="s">
        <v>75</v>
      </c>
      <c r="H484" t="s">
        <v>1499</v>
      </c>
      <c r="I484" t="s">
        <v>672</v>
      </c>
      <c r="J484" t="s">
        <v>27</v>
      </c>
      <c r="K484" t="s">
        <v>1151</v>
      </c>
      <c r="L484" t="s">
        <v>29</v>
      </c>
      <c r="P484" t="s">
        <v>1500</v>
      </c>
    </row>
    <row r="485" spans="1:16">
      <c r="A485" t="s">
        <v>1501</v>
      </c>
      <c r="B485" t="s">
        <v>214</v>
      </c>
      <c r="C485" s="1" t="s">
        <v>215</v>
      </c>
      <c r="D485" t="s">
        <v>50</v>
      </c>
      <c r="E485" t="s">
        <v>1450</v>
      </c>
      <c r="F485" t="s">
        <v>52</v>
      </c>
      <c r="G485" t="s">
        <v>42</v>
      </c>
      <c r="H485" t="s">
        <v>1502</v>
      </c>
      <c r="I485" t="s">
        <v>1503</v>
      </c>
      <c r="J485" t="s">
        <v>27</v>
      </c>
      <c r="K485" t="s">
        <v>1504</v>
      </c>
      <c r="L485" t="s">
        <v>29</v>
      </c>
      <c r="P485" t="s">
        <v>220</v>
      </c>
    </row>
    <row r="486" spans="1:16">
      <c r="A486" t="s">
        <v>1505</v>
      </c>
      <c r="B486" t="s">
        <v>188</v>
      </c>
      <c r="C486" s="1" t="s">
        <v>189</v>
      </c>
      <c r="D486" t="s">
        <v>50</v>
      </c>
      <c r="E486" t="s">
        <v>1450</v>
      </c>
      <c r="F486" t="s">
        <v>33</v>
      </c>
      <c r="G486" t="s">
        <v>373</v>
      </c>
      <c r="H486" t="s">
        <v>1506</v>
      </c>
      <c r="I486" t="s">
        <v>67</v>
      </c>
      <c r="J486" t="s">
        <v>27</v>
      </c>
      <c r="K486" t="s">
        <v>1507</v>
      </c>
      <c r="L486" t="s">
        <v>29</v>
      </c>
      <c r="P486" t="s">
        <v>193</v>
      </c>
    </row>
    <row r="487" spans="1:16">
      <c r="A487" t="s">
        <v>1508</v>
      </c>
      <c r="B487" t="s">
        <v>188</v>
      </c>
      <c r="C487" s="1" t="s">
        <v>189</v>
      </c>
      <c r="D487" t="s">
        <v>50</v>
      </c>
      <c r="E487" t="s">
        <v>1450</v>
      </c>
      <c r="F487" t="s">
        <v>52</v>
      </c>
      <c r="G487" t="s">
        <v>75</v>
      </c>
      <c r="H487" t="s">
        <v>1509</v>
      </c>
      <c r="I487" t="s">
        <v>55</v>
      </c>
      <c r="J487" t="s">
        <v>27</v>
      </c>
      <c r="K487" t="s">
        <v>1510</v>
      </c>
      <c r="L487" t="s">
        <v>29</v>
      </c>
      <c r="P487" t="s">
        <v>196</v>
      </c>
    </row>
    <row r="488" spans="1:16">
      <c r="A488" t="s">
        <v>1511</v>
      </c>
      <c r="B488" t="s">
        <v>395</v>
      </c>
      <c r="C488" s="1" t="s">
        <v>396</v>
      </c>
      <c r="D488" t="s">
        <v>50</v>
      </c>
      <c r="E488" t="s">
        <v>1450</v>
      </c>
      <c r="F488" t="s">
        <v>33</v>
      </c>
      <c r="G488" t="s">
        <v>34</v>
      </c>
      <c r="H488" t="s">
        <v>1512</v>
      </c>
      <c r="I488" t="s">
        <v>772</v>
      </c>
      <c r="J488" t="s">
        <v>27</v>
      </c>
      <c r="K488" t="s">
        <v>1513</v>
      </c>
      <c r="L488" t="s">
        <v>29</v>
      </c>
      <c r="P488" t="s">
        <v>403</v>
      </c>
    </row>
    <row r="489" spans="1:16">
      <c r="A489" t="s">
        <v>1514</v>
      </c>
      <c r="B489" t="s">
        <v>200</v>
      </c>
      <c r="C489" s="1" t="s">
        <v>201</v>
      </c>
      <c r="D489" t="s">
        <v>50</v>
      </c>
      <c r="E489" t="s">
        <v>1450</v>
      </c>
      <c r="F489" t="s">
        <v>33</v>
      </c>
      <c r="G489" t="s">
        <v>1515</v>
      </c>
      <c r="H489" t="s">
        <v>1516</v>
      </c>
      <c r="I489" t="s">
        <v>26</v>
      </c>
      <c r="J489" t="s">
        <v>27</v>
      </c>
      <c r="K489" t="s">
        <v>204</v>
      </c>
      <c r="L489" t="s">
        <v>29</v>
      </c>
      <c r="P489" t="s">
        <v>205</v>
      </c>
    </row>
    <row r="490" spans="1:16">
      <c r="A490" t="s">
        <v>1517</v>
      </c>
      <c r="B490" t="s">
        <v>200</v>
      </c>
      <c r="C490" s="1" t="s">
        <v>201</v>
      </c>
      <c r="D490" t="s">
        <v>21</v>
      </c>
      <c r="E490" t="s">
        <v>1450</v>
      </c>
      <c r="F490" t="s">
        <v>52</v>
      </c>
      <c r="G490" t="s">
        <v>195</v>
      </c>
      <c r="H490" t="s">
        <v>1518</v>
      </c>
      <c r="I490" t="s">
        <v>26</v>
      </c>
      <c r="J490" t="s">
        <v>27</v>
      </c>
      <c r="K490" t="s">
        <v>204</v>
      </c>
      <c r="L490" t="s">
        <v>29</v>
      </c>
      <c r="P490" t="s">
        <v>745</v>
      </c>
    </row>
    <row r="491" spans="1:16">
      <c r="A491" t="s">
        <v>1519</v>
      </c>
      <c r="B491" t="s">
        <v>1520</v>
      </c>
      <c r="C491" s="1" t="s">
        <v>1521</v>
      </c>
      <c r="D491" t="s">
        <v>50</v>
      </c>
      <c r="E491" t="s">
        <v>1450</v>
      </c>
      <c r="F491" t="s">
        <v>52</v>
      </c>
      <c r="G491" t="s">
        <v>1522</v>
      </c>
      <c r="H491" t="s">
        <v>1523</v>
      </c>
      <c r="I491" t="s">
        <v>63</v>
      </c>
      <c r="J491" t="s">
        <v>27</v>
      </c>
      <c r="K491" t="s">
        <v>1524</v>
      </c>
      <c r="L491" t="s">
        <v>29</v>
      </c>
      <c r="P491" t="s">
        <v>1525</v>
      </c>
    </row>
    <row r="492" spans="1:16">
      <c r="A492" t="s">
        <v>1526</v>
      </c>
      <c r="B492" t="s">
        <v>200</v>
      </c>
      <c r="C492" s="1" t="s">
        <v>201</v>
      </c>
      <c r="D492" t="s">
        <v>50</v>
      </c>
      <c r="E492" t="s">
        <v>1450</v>
      </c>
      <c r="F492" t="s">
        <v>33</v>
      </c>
      <c r="G492" t="s">
        <v>1527</v>
      </c>
      <c r="H492" t="s">
        <v>1528</v>
      </c>
      <c r="I492" t="s">
        <v>135</v>
      </c>
      <c r="J492" t="s">
        <v>27</v>
      </c>
      <c r="K492" t="s">
        <v>204</v>
      </c>
      <c r="L492" t="s">
        <v>29</v>
      </c>
      <c r="P492" t="s">
        <v>205</v>
      </c>
    </row>
    <row r="493" spans="1:16">
      <c r="A493" t="s">
        <v>1529</v>
      </c>
      <c r="B493" t="s">
        <v>200</v>
      </c>
      <c r="C493" s="1" t="s">
        <v>201</v>
      </c>
      <c r="D493" t="s">
        <v>50</v>
      </c>
      <c r="E493" t="s">
        <v>1450</v>
      </c>
      <c r="F493" t="s">
        <v>33</v>
      </c>
      <c r="G493" t="s">
        <v>1530</v>
      </c>
      <c r="H493" t="s">
        <v>1531</v>
      </c>
      <c r="I493" t="s">
        <v>63</v>
      </c>
      <c r="J493" t="s">
        <v>27</v>
      </c>
      <c r="K493" t="s">
        <v>204</v>
      </c>
      <c r="L493" t="s">
        <v>29</v>
      </c>
      <c r="P493" t="s">
        <v>205</v>
      </c>
    </row>
    <row r="494" spans="1:16">
      <c r="A494" t="s">
        <v>1532</v>
      </c>
      <c r="B494" t="s">
        <v>222</v>
      </c>
      <c r="C494" s="1" t="s">
        <v>223</v>
      </c>
      <c r="D494" t="s">
        <v>21</v>
      </c>
      <c r="E494" t="s">
        <v>1450</v>
      </c>
      <c r="F494" t="s">
        <v>33</v>
      </c>
      <c r="G494" t="s">
        <v>565</v>
      </c>
      <c r="H494" t="s">
        <v>1533</v>
      </c>
      <c r="I494" t="s">
        <v>135</v>
      </c>
      <c r="J494" t="s">
        <v>27</v>
      </c>
      <c r="K494" t="s">
        <v>225</v>
      </c>
      <c r="L494" t="s">
        <v>29</v>
      </c>
      <c r="P494" t="s">
        <v>226</v>
      </c>
    </row>
    <row r="495" spans="1:16">
      <c r="A495" t="s">
        <v>1534</v>
      </c>
      <c r="B495" t="s">
        <v>416</v>
      </c>
      <c r="C495" s="1" t="s">
        <v>417</v>
      </c>
      <c r="D495" t="s">
        <v>50</v>
      </c>
      <c r="E495" t="s">
        <v>1450</v>
      </c>
      <c r="F495" t="s">
        <v>52</v>
      </c>
      <c r="G495" t="s">
        <v>1522</v>
      </c>
      <c r="H495" t="s">
        <v>1535</v>
      </c>
      <c r="I495" t="s">
        <v>247</v>
      </c>
      <c r="J495" t="s">
        <v>27</v>
      </c>
      <c r="K495" t="s">
        <v>1536</v>
      </c>
      <c r="L495" t="s">
        <v>29</v>
      </c>
      <c r="P495" t="s">
        <v>419</v>
      </c>
    </row>
    <row r="496" spans="1:16">
      <c r="A496" t="s">
        <v>1537</v>
      </c>
      <c r="B496" t="s">
        <v>760</v>
      </c>
      <c r="C496" s="1" t="s">
        <v>761</v>
      </c>
      <c r="D496" t="s">
        <v>21</v>
      </c>
      <c r="E496" t="s">
        <v>1450</v>
      </c>
      <c r="F496" t="s">
        <v>33</v>
      </c>
      <c r="G496" t="s">
        <v>153</v>
      </c>
      <c r="H496" t="s">
        <v>1538</v>
      </c>
      <c r="I496" t="s">
        <v>55</v>
      </c>
      <c r="J496" t="s">
        <v>27</v>
      </c>
      <c r="K496" t="s">
        <v>764</v>
      </c>
      <c r="L496" t="s">
        <v>29</v>
      </c>
      <c r="P496" t="s">
        <v>765</v>
      </c>
    </row>
    <row r="497" spans="1:16">
      <c r="A497" t="s">
        <v>1539</v>
      </c>
      <c r="B497" t="s">
        <v>405</v>
      </c>
      <c r="C497" s="1" t="s">
        <v>406</v>
      </c>
      <c r="D497" t="s">
        <v>50</v>
      </c>
      <c r="E497" t="s">
        <v>1450</v>
      </c>
      <c r="F497" t="s">
        <v>52</v>
      </c>
      <c r="G497" t="s">
        <v>1540</v>
      </c>
      <c r="H497" t="s">
        <v>1528</v>
      </c>
      <c r="I497" t="s">
        <v>63</v>
      </c>
      <c r="J497" t="s">
        <v>27</v>
      </c>
      <c r="K497" t="s">
        <v>1541</v>
      </c>
      <c r="L497" t="s">
        <v>29</v>
      </c>
      <c r="P497" t="s">
        <v>1542</v>
      </c>
    </row>
    <row r="498" spans="1:16">
      <c r="A498" t="s">
        <v>1543</v>
      </c>
      <c r="B498" t="s">
        <v>251</v>
      </c>
      <c r="C498" s="1" t="s">
        <v>252</v>
      </c>
      <c r="D498" t="s">
        <v>50</v>
      </c>
      <c r="E498" t="s">
        <v>1450</v>
      </c>
      <c r="F498" t="s">
        <v>33</v>
      </c>
      <c r="G498" t="s">
        <v>190</v>
      </c>
      <c r="H498" t="s">
        <v>1544</v>
      </c>
      <c r="I498" t="s">
        <v>63</v>
      </c>
      <c r="J498" t="s">
        <v>27</v>
      </c>
      <c r="K498" t="s">
        <v>255</v>
      </c>
      <c r="L498" t="s">
        <v>29</v>
      </c>
      <c r="P498" t="s">
        <v>263</v>
      </c>
    </row>
    <row r="499" spans="1:16">
      <c r="A499" t="s">
        <v>1545</v>
      </c>
      <c r="B499" t="s">
        <v>251</v>
      </c>
      <c r="C499" s="1" t="s">
        <v>252</v>
      </c>
      <c r="D499" t="s">
        <v>50</v>
      </c>
      <c r="E499" t="s">
        <v>1450</v>
      </c>
      <c r="F499" t="s">
        <v>141</v>
      </c>
      <c r="G499" t="s">
        <v>1196</v>
      </c>
      <c r="H499" t="s">
        <v>1546</v>
      </c>
      <c r="I499" t="s">
        <v>63</v>
      </c>
      <c r="J499" t="s">
        <v>27</v>
      </c>
      <c r="K499" t="s">
        <v>255</v>
      </c>
      <c r="L499" t="s">
        <v>29</v>
      </c>
      <c r="P499" t="s">
        <v>1198</v>
      </c>
    </row>
    <row r="500" spans="1:16">
      <c r="A500" t="s">
        <v>1547</v>
      </c>
      <c r="B500" t="s">
        <v>251</v>
      </c>
      <c r="C500" s="1" t="s">
        <v>252</v>
      </c>
      <c r="D500" t="s">
        <v>50</v>
      </c>
      <c r="E500" t="s">
        <v>1450</v>
      </c>
      <c r="F500" t="s">
        <v>33</v>
      </c>
      <c r="G500" t="s">
        <v>1189</v>
      </c>
      <c r="H500" t="s">
        <v>1548</v>
      </c>
      <c r="I500" t="s">
        <v>135</v>
      </c>
      <c r="J500" t="s">
        <v>27</v>
      </c>
      <c r="K500" t="s">
        <v>255</v>
      </c>
      <c r="L500" t="s">
        <v>29</v>
      </c>
      <c r="P500" t="s">
        <v>263</v>
      </c>
    </row>
    <row r="501" spans="1:16">
      <c r="A501" t="s">
        <v>1549</v>
      </c>
      <c r="B501" t="s">
        <v>272</v>
      </c>
      <c r="C501" s="1" t="s">
        <v>273</v>
      </c>
      <c r="D501" t="s">
        <v>50</v>
      </c>
      <c r="E501" t="s">
        <v>1450</v>
      </c>
      <c r="F501" t="s">
        <v>33</v>
      </c>
      <c r="G501" t="s">
        <v>373</v>
      </c>
      <c r="H501" t="s">
        <v>1550</v>
      </c>
      <c r="I501" t="s">
        <v>135</v>
      </c>
      <c r="J501" t="s">
        <v>27</v>
      </c>
      <c r="K501" t="s">
        <v>277</v>
      </c>
      <c r="L501" t="s">
        <v>29</v>
      </c>
      <c r="P501" t="s">
        <v>278</v>
      </c>
    </row>
    <row r="502" spans="1:16">
      <c r="A502" t="s">
        <v>1551</v>
      </c>
      <c r="B502" t="s">
        <v>272</v>
      </c>
      <c r="C502" s="1" t="s">
        <v>273</v>
      </c>
      <c r="D502" t="s">
        <v>21</v>
      </c>
      <c r="E502" t="s">
        <v>1450</v>
      </c>
      <c r="F502" t="s">
        <v>33</v>
      </c>
      <c r="G502" t="s">
        <v>369</v>
      </c>
      <c r="H502" t="s">
        <v>1552</v>
      </c>
      <c r="I502" t="s">
        <v>148</v>
      </c>
      <c r="J502" t="s">
        <v>27</v>
      </c>
      <c r="K502" t="s">
        <v>277</v>
      </c>
      <c r="L502" t="s">
        <v>29</v>
      </c>
      <c r="P502" t="s">
        <v>278</v>
      </c>
    </row>
    <row r="503" spans="1:16">
      <c r="A503" t="s">
        <v>1553</v>
      </c>
      <c r="B503" t="s">
        <v>272</v>
      </c>
      <c r="C503" s="1" t="s">
        <v>273</v>
      </c>
      <c r="D503" t="s">
        <v>21</v>
      </c>
      <c r="E503" t="s">
        <v>1450</v>
      </c>
      <c r="F503" t="s">
        <v>33</v>
      </c>
      <c r="G503" t="s">
        <v>1554</v>
      </c>
      <c r="H503" t="s">
        <v>1555</v>
      </c>
      <c r="I503" t="s">
        <v>135</v>
      </c>
      <c r="J503" t="s">
        <v>27</v>
      </c>
      <c r="K503" t="s">
        <v>277</v>
      </c>
      <c r="L503" t="s">
        <v>29</v>
      </c>
      <c r="P503" t="s">
        <v>278</v>
      </c>
    </row>
    <row r="504" spans="1:16">
      <c r="A504" t="s">
        <v>1556</v>
      </c>
      <c r="B504" t="s">
        <v>815</v>
      </c>
      <c r="C504" s="1" t="s">
        <v>816</v>
      </c>
      <c r="D504" t="s">
        <v>21</v>
      </c>
      <c r="E504" t="s">
        <v>1450</v>
      </c>
      <c r="F504" t="s">
        <v>33</v>
      </c>
      <c r="G504" t="s">
        <v>190</v>
      </c>
      <c r="H504" t="s">
        <v>1557</v>
      </c>
      <c r="I504" t="s">
        <v>63</v>
      </c>
      <c r="J504" t="s">
        <v>27</v>
      </c>
      <c r="K504" t="s">
        <v>820</v>
      </c>
      <c r="L504" t="s">
        <v>29</v>
      </c>
      <c r="P504" t="s">
        <v>821</v>
      </c>
    </row>
    <row r="505" spans="1:16">
      <c r="A505" t="s">
        <v>1558</v>
      </c>
      <c r="B505" t="s">
        <v>815</v>
      </c>
      <c r="C505" s="1" t="s">
        <v>816</v>
      </c>
      <c r="D505" t="s">
        <v>50</v>
      </c>
      <c r="E505" t="s">
        <v>1450</v>
      </c>
      <c r="F505" t="s">
        <v>52</v>
      </c>
      <c r="G505" t="s">
        <v>1559</v>
      </c>
      <c r="H505" t="s">
        <v>1560</v>
      </c>
      <c r="I505" t="s">
        <v>63</v>
      </c>
      <c r="J505" t="s">
        <v>27</v>
      </c>
      <c r="K505" t="s">
        <v>820</v>
      </c>
      <c r="L505" t="s">
        <v>29</v>
      </c>
      <c r="P505" t="s">
        <v>1092</v>
      </c>
    </row>
    <row r="506" spans="1:16">
      <c r="A506" t="s">
        <v>1561</v>
      </c>
      <c r="B506" t="s">
        <v>815</v>
      </c>
      <c r="C506" s="1" t="s">
        <v>816</v>
      </c>
      <c r="D506" t="s">
        <v>21</v>
      </c>
      <c r="E506" t="s">
        <v>1450</v>
      </c>
      <c r="F506" t="s">
        <v>33</v>
      </c>
      <c r="G506" t="s">
        <v>1562</v>
      </c>
      <c r="H506" t="s">
        <v>1548</v>
      </c>
      <c r="I506" t="s">
        <v>55</v>
      </c>
      <c r="J506" t="s">
        <v>27</v>
      </c>
      <c r="K506" t="s">
        <v>820</v>
      </c>
      <c r="L506" t="s">
        <v>29</v>
      </c>
      <c r="P506" t="s">
        <v>821</v>
      </c>
    </row>
    <row r="507" spans="1:16">
      <c r="A507" t="s">
        <v>1563</v>
      </c>
      <c r="B507" t="s">
        <v>305</v>
      </c>
      <c r="C507" s="1" t="s">
        <v>306</v>
      </c>
      <c r="D507" t="s">
        <v>21</v>
      </c>
      <c r="E507" t="s">
        <v>1450</v>
      </c>
      <c r="F507" t="s">
        <v>33</v>
      </c>
      <c r="G507" t="s">
        <v>1218</v>
      </c>
      <c r="H507" t="s">
        <v>1564</v>
      </c>
      <c r="I507" t="s">
        <v>135</v>
      </c>
      <c r="J507" t="s">
        <v>27</v>
      </c>
      <c r="K507" t="s">
        <v>309</v>
      </c>
      <c r="L507" t="s">
        <v>29</v>
      </c>
      <c r="P507" t="s">
        <v>310</v>
      </c>
    </row>
    <row r="508" spans="1:16">
      <c r="A508" t="s">
        <v>1565</v>
      </c>
      <c r="B508" t="s">
        <v>305</v>
      </c>
      <c r="C508" s="1" t="s">
        <v>306</v>
      </c>
      <c r="D508" t="s">
        <v>21</v>
      </c>
      <c r="E508" t="s">
        <v>1450</v>
      </c>
      <c r="F508" t="s">
        <v>33</v>
      </c>
      <c r="G508" t="s">
        <v>1566</v>
      </c>
      <c r="H508" t="s">
        <v>1567</v>
      </c>
      <c r="I508" t="s">
        <v>711</v>
      </c>
      <c r="J508" t="s">
        <v>27</v>
      </c>
      <c r="K508" t="s">
        <v>309</v>
      </c>
      <c r="L508" t="s">
        <v>29</v>
      </c>
      <c r="P508" t="s">
        <v>310</v>
      </c>
    </row>
    <row r="509" spans="1:16">
      <c r="A509" t="s">
        <v>1568</v>
      </c>
      <c r="B509" t="s">
        <v>305</v>
      </c>
      <c r="C509" s="1" t="s">
        <v>306</v>
      </c>
      <c r="D509" t="s">
        <v>21</v>
      </c>
      <c r="E509" t="s">
        <v>1450</v>
      </c>
      <c r="F509" t="s">
        <v>33</v>
      </c>
      <c r="G509" t="s">
        <v>1569</v>
      </c>
      <c r="H509" t="s">
        <v>1570</v>
      </c>
      <c r="I509" t="s">
        <v>90</v>
      </c>
      <c r="J509" t="s">
        <v>27</v>
      </c>
      <c r="K509" t="s">
        <v>309</v>
      </c>
      <c r="L509" t="s">
        <v>29</v>
      </c>
      <c r="P509" t="s">
        <v>310</v>
      </c>
    </row>
    <row r="510" spans="1:16">
      <c r="A510" t="s">
        <v>1571</v>
      </c>
      <c r="B510" t="s">
        <v>510</v>
      </c>
      <c r="C510" s="1" t="s">
        <v>511</v>
      </c>
      <c r="D510" t="s">
        <v>50</v>
      </c>
      <c r="E510" t="s">
        <v>1450</v>
      </c>
      <c r="F510" t="s">
        <v>52</v>
      </c>
      <c r="G510" t="s">
        <v>1515</v>
      </c>
      <c r="H510" t="s">
        <v>1572</v>
      </c>
      <c r="I510" t="s">
        <v>63</v>
      </c>
      <c r="J510" t="s">
        <v>27</v>
      </c>
      <c r="K510" t="s">
        <v>1573</v>
      </c>
      <c r="L510" t="s">
        <v>29</v>
      </c>
      <c r="P510" t="s">
        <v>517</v>
      </c>
    </row>
    <row r="511" spans="1:16">
      <c r="A511" t="s">
        <v>1574</v>
      </c>
      <c r="B511" t="s">
        <v>326</v>
      </c>
      <c r="C511" s="1" t="s">
        <v>327</v>
      </c>
      <c r="D511" t="s">
        <v>21</v>
      </c>
      <c r="E511" t="s">
        <v>1450</v>
      </c>
      <c r="F511" t="s">
        <v>33</v>
      </c>
      <c r="G511" t="s">
        <v>1225</v>
      </c>
      <c r="H511" t="s">
        <v>1575</v>
      </c>
      <c r="I511" t="s">
        <v>992</v>
      </c>
      <c r="J511" t="s">
        <v>27</v>
      </c>
      <c r="K511" t="s">
        <v>333</v>
      </c>
      <c r="L511" t="s">
        <v>29</v>
      </c>
      <c r="P511" t="s">
        <v>334</v>
      </c>
    </row>
    <row r="512" spans="1:16">
      <c r="A512" t="s">
        <v>1576</v>
      </c>
      <c r="B512" t="s">
        <v>336</v>
      </c>
      <c r="C512" s="1" t="s">
        <v>337</v>
      </c>
      <c r="D512" t="s">
        <v>21</v>
      </c>
      <c r="E512" t="s">
        <v>1450</v>
      </c>
      <c r="F512" t="s">
        <v>33</v>
      </c>
      <c r="G512" t="s">
        <v>1577</v>
      </c>
      <c r="H512" t="s">
        <v>1578</v>
      </c>
      <c r="I512" t="s">
        <v>672</v>
      </c>
      <c r="J512" t="s">
        <v>27</v>
      </c>
      <c r="K512" t="s">
        <v>341</v>
      </c>
      <c r="L512" t="s">
        <v>29</v>
      </c>
      <c r="P512" t="s">
        <v>342</v>
      </c>
    </row>
    <row r="513" spans="1:16">
      <c r="A513" t="s">
        <v>1579</v>
      </c>
      <c r="B513" t="s">
        <v>336</v>
      </c>
      <c r="C513" s="1" t="s">
        <v>337</v>
      </c>
      <c r="D513" t="s">
        <v>21</v>
      </c>
      <c r="E513" t="s">
        <v>1450</v>
      </c>
      <c r="F513" t="s">
        <v>33</v>
      </c>
      <c r="G513" t="s">
        <v>1580</v>
      </c>
      <c r="H513" t="s">
        <v>1531</v>
      </c>
      <c r="I513" t="s">
        <v>340</v>
      </c>
      <c r="J513" t="s">
        <v>27</v>
      </c>
      <c r="K513" t="s">
        <v>341</v>
      </c>
      <c r="L513" t="s">
        <v>29</v>
      </c>
      <c r="P513" t="s">
        <v>342</v>
      </c>
    </row>
    <row r="514" spans="1:16">
      <c r="A514" t="s">
        <v>1581</v>
      </c>
      <c r="B514" t="s">
        <v>336</v>
      </c>
      <c r="C514" s="1" t="s">
        <v>337</v>
      </c>
      <c r="D514" t="s">
        <v>21</v>
      </c>
      <c r="E514" t="s">
        <v>1450</v>
      </c>
      <c r="F514" t="s">
        <v>141</v>
      </c>
      <c r="G514" t="s">
        <v>1582</v>
      </c>
      <c r="H514" t="s">
        <v>1583</v>
      </c>
      <c r="I514" t="s">
        <v>969</v>
      </c>
      <c r="J514" t="s">
        <v>27</v>
      </c>
      <c r="K514" t="s">
        <v>341</v>
      </c>
      <c r="L514" t="s">
        <v>29</v>
      </c>
      <c r="P514" t="s">
        <v>1584</v>
      </c>
    </row>
    <row r="515" spans="1:16">
      <c r="A515" t="s">
        <v>1585</v>
      </c>
      <c r="B515" t="s">
        <v>1586</v>
      </c>
      <c r="C515" s="1" t="s">
        <v>1587</v>
      </c>
      <c r="D515" t="s">
        <v>50</v>
      </c>
      <c r="E515" t="s">
        <v>1450</v>
      </c>
      <c r="F515" t="s">
        <v>52</v>
      </c>
      <c r="G515" t="s">
        <v>153</v>
      </c>
      <c r="H515" t="s">
        <v>1588</v>
      </c>
      <c r="I515" t="s">
        <v>148</v>
      </c>
      <c r="J515" t="s">
        <v>27</v>
      </c>
      <c r="K515" t="s">
        <v>1589</v>
      </c>
      <c r="L515" t="s">
        <v>29</v>
      </c>
      <c r="P515" t="s">
        <v>1590</v>
      </c>
    </row>
    <row r="516" spans="1:16">
      <c r="A516" t="s">
        <v>1591</v>
      </c>
      <c r="B516" t="s">
        <v>352</v>
      </c>
      <c r="C516" s="1" t="s">
        <v>353</v>
      </c>
      <c r="D516" t="s">
        <v>21</v>
      </c>
      <c r="E516" t="s">
        <v>1450</v>
      </c>
      <c r="F516" t="s">
        <v>33</v>
      </c>
      <c r="G516" t="s">
        <v>1238</v>
      </c>
      <c r="H516" t="s">
        <v>1592</v>
      </c>
      <c r="I516" t="s">
        <v>1593</v>
      </c>
      <c r="J516" t="s">
        <v>27</v>
      </c>
      <c r="K516" t="s">
        <v>356</v>
      </c>
      <c r="L516" t="s">
        <v>29</v>
      </c>
      <c r="P516" t="s">
        <v>357</v>
      </c>
    </row>
    <row r="517" spans="1:16">
      <c r="A517" t="s">
        <v>1594</v>
      </c>
      <c r="B517" t="s">
        <v>1595</v>
      </c>
      <c r="C517" s="1" t="s">
        <v>1596</v>
      </c>
      <c r="D517" t="s">
        <v>50</v>
      </c>
      <c r="E517" t="s">
        <v>1450</v>
      </c>
      <c r="F517" t="s">
        <v>141</v>
      </c>
      <c r="G517" t="s">
        <v>1597</v>
      </c>
      <c r="H517" t="s">
        <v>1598</v>
      </c>
      <c r="I517" t="s">
        <v>482</v>
      </c>
      <c r="J517" t="s">
        <v>27</v>
      </c>
      <c r="K517" t="s">
        <v>1599</v>
      </c>
      <c r="L517" t="s">
        <v>29</v>
      </c>
      <c r="P517" t="s">
        <v>1600</v>
      </c>
    </row>
    <row r="518" spans="1:16">
      <c r="A518" t="s">
        <v>1601</v>
      </c>
      <c r="B518" t="s">
        <v>1595</v>
      </c>
      <c r="C518" s="1" t="s">
        <v>1596</v>
      </c>
      <c r="D518" t="s">
        <v>21</v>
      </c>
      <c r="E518" t="s">
        <v>1450</v>
      </c>
      <c r="F518" t="s">
        <v>33</v>
      </c>
      <c r="G518" t="s">
        <v>1602</v>
      </c>
      <c r="H518" t="s">
        <v>1603</v>
      </c>
      <c r="I518" t="s">
        <v>55</v>
      </c>
      <c r="J518" t="s">
        <v>27</v>
      </c>
      <c r="K518" t="s">
        <v>1599</v>
      </c>
      <c r="L518" t="s">
        <v>29</v>
      </c>
      <c r="P518" t="s">
        <v>1604</v>
      </c>
    </row>
    <row r="519" spans="1:16">
      <c r="A519" t="s">
        <v>1605</v>
      </c>
      <c r="B519" t="s">
        <v>1595</v>
      </c>
      <c r="C519" s="1" t="s">
        <v>1596</v>
      </c>
      <c r="D519" t="s">
        <v>21</v>
      </c>
      <c r="E519" t="s">
        <v>1450</v>
      </c>
      <c r="F519" t="s">
        <v>33</v>
      </c>
      <c r="G519" t="s">
        <v>373</v>
      </c>
      <c r="H519" t="s">
        <v>1557</v>
      </c>
      <c r="I519" t="s">
        <v>1593</v>
      </c>
      <c r="J519" t="s">
        <v>27</v>
      </c>
      <c r="K519" t="s">
        <v>1599</v>
      </c>
      <c r="L519" t="s">
        <v>29</v>
      </c>
      <c r="P519" t="s">
        <v>1604</v>
      </c>
    </row>
    <row r="520" spans="1:16">
      <c r="A520" t="s">
        <v>1606</v>
      </c>
      <c r="B520" t="s">
        <v>1595</v>
      </c>
      <c r="C520" s="1" t="s">
        <v>1596</v>
      </c>
      <c r="D520" t="s">
        <v>21</v>
      </c>
      <c r="E520" t="s">
        <v>1450</v>
      </c>
      <c r="F520" t="s">
        <v>33</v>
      </c>
      <c r="G520" t="s">
        <v>1607</v>
      </c>
      <c r="H520" t="s">
        <v>1497</v>
      </c>
      <c r="I520" t="s">
        <v>63</v>
      </c>
      <c r="J520" t="s">
        <v>27</v>
      </c>
      <c r="K520" t="s">
        <v>1599</v>
      </c>
      <c r="L520" t="s">
        <v>29</v>
      </c>
      <c r="P520" t="s">
        <v>1604</v>
      </c>
    </row>
    <row r="521" spans="1:16">
      <c r="A521" t="s">
        <v>1608</v>
      </c>
      <c r="B521" t="s">
        <v>1251</v>
      </c>
      <c r="C521" s="1" t="s">
        <v>363</v>
      </c>
      <c r="D521" t="s">
        <v>21</v>
      </c>
      <c r="E521" t="s">
        <v>1450</v>
      </c>
      <c r="F521" t="s">
        <v>33</v>
      </c>
      <c r="G521" t="s">
        <v>1399</v>
      </c>
      <c r="H521" t="s">
        <v>1609</v>
      </c>
      <c r="I521" t="s">
        <v>63</v>
      </c>
      <c r="J521" t="s">
        <v>27</v>
      </c>
      <c r="K521" t="s">
        <v>849</v>
      </c>
      <c r="L521" t="s">
        <v>29</v>
      </c>
      <c r="P521" t="s">
        <v>367</v>
      </c>
    </row>
    <row r="522" spans="1:16">
      <c r="A522" t="s">
        <v>1610</v>
      </c>
      <c r="B522" t="s">
        <v>228</v>
      </c>
      <c r="C522" s="1" t="s">
        <v>229</v>
      </c>
      <c r="D522" t="s">
        <v>50</v>
      </c>
      <c r="E522" t="s">
        <v>1450</v>
      </c>
      <c r="F522" t="s">
        <v>33</v>
      </c>
      <c r="G522" t="s">
        <v>190</v>
      </c>
      <c r="H522" t="s">
        <v>1611</v>
      </c>
      <c r="I522" t="s">
        <v>63</v>
      </c>
      <c r="J522" t="s">
        <v>27</v>
      </c>
      <c r="K522" t="s">
        <v>1249</v>
      </c>
      <c r="L522" t="s">
        <v>29</v>
      </c>
      <c r="P522" t="s">
        <v>549</v>
      </c>
    </row>
    <row r="523" spans="1:16">
      <c r="A523" t="s">
        <v>1612</v>
      </c>
      <c r="B523" t="s">
        <v>1251</v>
      </c>
      <c r="C523" s="1" t="s">
        <v>363</v>
      </c>
      <c r="D523" t="s">
        <v>21</v>
      </c>
      <c r="E523" t="s">
        <v>1450</v>
      </c>
      <c r="F523" t="s">
        <v>33</v>
      </c>
      <c r="G523" t="s">
        <v>373</v>
      </c>
      <c r="H523" t="s">
        <v>1465</v>
      </c>
      <c r="I523" t="s">
        <v>63</v>
      </c>
      <c r="J523" t="s">
        <v>27</v>
      </c>
      <c r="K523" t="s">
        <v>849</v>
      </c>
      <c r="L523" t="s">
        <v>29</v>
      </c>
      <c r="P523" t="s">
        <v>367</v>
      </c>
    </row>
    <row r="524" spans="1:16">
      <c r="A524" t="s">
        <v>1613</v>
      </c>
      <c r="B524" t="s">
        <v>376</v>
      </c>
      <c r="C524" s="1" t="s">
        <v>377</v>
      </c>
      <c r="D524" t="s">
        <v>21</v>
      </c>
      <c r="E524" t="s">
        <v>1450</v>
      </c>
      <c r="F524" t="s">
        <v>33</v>
      </c>
      <c r="G524" t="s">
        <v>42</v>
      </c>
      <c r="H524" t="s">
        <v>1614</v>
      </c>
      <c r="I524" t="s">
        <v>26</v>
      </c>
      <c r="J524" t="s">
        <v>27</v>
      </c>
      <c r="K524" t="s">
        <v>379</v>
      </c>
      <c r="L524" t="s">
        <v>29</v>
      </c>
      <c r="P524" t="s">
        <v>380</v>
      </c>
    </row>
    <row r="525" spans="1:16">
      <c r="A525" t="s">
        <v>1615</v>
      </c>
      <c r="B525" t="s">
        <v>863</v>
      </c>
      <c r="C525" s="1" t="s">
        <v>864</v>
      </c>
      <c r="D525" t="s">
        <v>21</v>
      </c>
      <c r="E525" t="s">
        <v>1450</v>
      </c>
      <c r="F525" t="s">
        <v>33</v>
      </c>
      <c r="G525" t="s">
        <v>1616</v>
      </c>
      <c r="H525" t="s">
        <v>1617</v>
      </c>
      <c r="I525" t="s">
        <v>26</v>
      </c>
      <c r="J525" t="s">
        <v>27</v>
      </c>
      <c r="K525" t="s">
        <v>861</v>
      </c>
      <c r="L525" t="s">
        <v>29</v>
      </c>
      <c r="P525" t="s">
        <v>867</v>
      </c>
    </row>
    <row r="526" spans="1:16">
      <c r="A526" t="s">
        <v>1618</v>
      </c>
      <c r="B526" t="s">
        <v>863</v>
      </c>
      <c r="C526" s="1" t="s">
        <v>864</v>
      </c>
      <c r="D526" t="s">
        <v>21</v>
      </c>
      <c r="E526" t="s">
        <v>1450</v>
      </c>
      <c r="F526" t="s">
        <v>33</v>
      </c>
      <c r="G526" t="s">
        <v>42</v>
      </c>
      <c r="H526" t="s">
        <v>1619</v>
      </c>
      <c r="I526" t="s">
        <v>135</v>
      </c>
      <c r="J526" t="s">
        <v>27</v>
      </c>
      <c r="K526" t="s">
        <v>861</v>
      </c>
      <c r="L526" t="s">
        <v>29</v>
      </c>
      <c r="P526" t="s">
        <v>867</v>
      </c>
    </row>
    <row r="527" spans="1:16">
      <c r="A527" t="s">
        <v>1620</v>
      </c>
      <c r="B527" t="s">
        <v>39</v>
      </c>
      <c r="C527" s="1" t="s">
        <v>40</v>
      </c>
      <c r="D527" t="s">
        <v>21</v>
      </c>
      <c r="E527" t="s">
        <v>1450</v>
      </c>
      <c r="F527" t="s">
        <v>33</v>
      </c>
      <c r="G527" t="s">
        <v>1621</v>
      </c>
      <c r="H527" t="s">
        <v>1622</v>
      </c>
      <c r="I527" t="s">
        <v>148</v>
      </c>
      <c r="J527" t="s">
        <v>27</v>
      </c>
      <c r="K527" t="s">
        <v>45</v>
      </c>
      <c r="L527" t="s">
        <v>29</v>
      </c>
      <c r="P527" t="s">
        <v>46</v>
      </c>
    </row>
    <row r="528" spans="1:16">
      <c r="A528" t="s">
        <v>1623</v>
      </c>
      <c r="B528" t="s">
        <v>39</v>
      </c>
      <c r="C528" s="1" t="s">
        <v>40</v>
      </c>
      <c r="D528" t="s">
        <v>21</v>
      </c>
      <c r="E528" t="s">
        <v>1450</v>
      </c>
      <c r="F528" t="s">
        <v>33</v>
      </c>
      <c r="G528" t="s">
        <v>1149</v>
      </c>
      <c r="H528" t="s">
        <v>1624</v>
      </c>
      <c r="I528" t="s">
        <v>148</v>
      </c>
      <c r="J528" t="s">
        <v>27</v>
      </c>
      <c r="K528" t="s">
        <v>45</v>
      </c>
      <c r="L528" t="s">
        <v>29</v>
      </c>
      <c r="P528" t="s">
        <v>46</v>
      </c>
    </row>
    <row r="529" spans="1:16">
      <c r="A529" t="s">
        <v>1625</v>
      </c>
      <c r="B529" t="s">
        <v>875</v>
      </c>
      <c r="C529" s="1" t="s">
        <v>876</v>
      </c>
      <c r="D529" t="s">
        <v>21</v>
      </c>
      <c r="E529" t="s">
        <v>1450</v>
      </c>
      <c r="F529" t="s">
        <v>33</v>
      </c>
      <c r="G529" t="s">
        <v>1626</v>
      </c>
      <c r="H529" t="s">
        <v>1627</v>
      </c>
      <c r="I529" t="s">
        <v>67</v>
      </c>
      <c r="J529" t="s">
        <v>27</v>
      </c>
      <c r="K529" t="s">
        <v>879</v>
      </c>
      <c r="L529" t="s">
        <v>29</v>
      </c>
      <c r="P529" t="s">
        <v>887</v>
      </c>
    </row>
    <row r="530" spans="1:16">
      <c r="A530" t="s">
        <v>1628</v>
      </c>
      <c r="B530" t="s">
        <v>395</v>
      </c>
      <c r="C530" s="1" t="s">
        <v>396</v>
      </c>
      <c r="D530" t="s">
        <v>21</v>
      </c>
      <c r="E530" t="s">
        <v>1450</v>
      </c>
      <c r="F530" t="s">
        <v>33</v>
      </c>
      <c r="G530" t="s">
        <v>153</v>
      </c>
      <c r="H530" t="s">
        <v>1629</v>
      </c>
      <c r="I530" t="s">
        <v>541</v>
      </c>
      <c r="J530" t="s">
        <v>27</v>
      </c>
      <c r="K530" t="s">
        <v>398</v>
      </c>
      <c r="L530" t="s">
        <v>29</v>
      </c>
      <c r="P530" t="s">
        <v>403</v>
      </c>
    </row>
    <row r="531" spans="1:16">
      <c r="A531" t="s">
        <v>1630</v>
      </c>
      <c r="B531" t="s">
        <v>395</v>
      </c>
      <c r="C531" s="1" t="s">
        <v>396</v>
      </c>
      <c r="D531" t="s">
        <v>21</v>
      </c>
      <c r="E531" t="s">
        <v>1450</v>
      </c>
      <c r="F531" t="s">
        <v>33</v>
      </c>
      <c r="G531" t="s">
        <v>1631</v>
      </c>
      <c r="H531" t="s">
        <v>1622</v>
      </c>
      <c r="I531" t="s">
        <v>1632</v>
      </c>
      <c r="J531" t="s">
        <v>27</v>
      </c>
      <c r="K531" t="s">
        <v>398</v>
      </c>
      <c r="L531" t="s">
        <v>29</v>
      </c>
      <c r="P531" t="s">
        <v>403</v>
      </c>
    </row>
    <row r="532" spans="1:16">
      <c r="A532" t="s">
        <v>1633</v>
      </c>
      <c r="B532" t="s">
        <v>395</v>
      </c>
      <c r="C532" s="1" t="s">
        <v>396</v>
      </c>
      <c r="D532" t="s">
        <v>21</v>
      </c>
      <c r="E532" t="s">
        <v>1450</v>
      </c>
      <c r="F532" t="s">
        <v>52</v>
      </c>
      <c r="G532" t="s">
        <v>123</v>
      </c>
      <c r="H532" t="s">
        <v>1629</v>
      </c>
      <c r="I532" t="s">
        <v>1634</v>
      </c>
      <c r="J532" t="s">
        <v>27</v>
      </c>
      <c r="K532" t="s">
        <v>398</v>
      </c>
      <c r="L532" t="s">
        <v>29</v>
      </c>
      <c r="P532" t="s">
        <v>399</v>
      </c>
    </row>
    <row r="533" spans="1:16">
      <c r="A533" t="s">
        <v>1635</v>
      </c>
      <c r="B533" t="s">
        <v>428</v>
      </c>
      <c r="C533" s="1" t="s">
        <v>429</v>
      </c>
      <c r="D533" t="s">
        <v>50</v>
      </c>
      <c r="E533" t="s">
        <v>1450</v>
      </c>
      <c r="F533" t="s">
        <v>33</v>
      </c>
      <c r="G533" t="s">
        <v>1636</v>
      </c>
      <c r="H533" t="s">
        <v>1637</v>
      </c>
      <c r="I533" t="s">
        <v>427</v>
      </c>
      <c r="J533" t="s">
        <v>27</v>
      </c>
      <c r="K533" t="s">
        <v>1285</v>
      </c>
      <c r="L533" t="s">
        <v>29</v>
      </c>
      <c r="P533" t="s">
        <v>930</v>
      </c>
    </row>
    <row r="534" spans="1:16">
      <c r="A534" t="s">
        <v>1283</v>
      </c>
      <c r="B534" t="s">
        <v>428</v>
      </c>
      <c r="C534" s="1" t="s">
        <v>429</v>
      </c>
      <c r="D534" t="s">
        <v>50</v>
      </c>
      <c r="E534" t="s">
        <v>1450</v>
      </c>
      <c r="F534" t="s">
        <v>52</v>
      </c>
      <c r="G534" t="s">
        <v>1638</v>
      </c>
      <c r="H534" t="s">
        <v>1639</v>
      </c>
      <c r="I534" t="s">
        <v>476</v>
      </c>
      <c r="J534" t="s">
        <v>27</v>
      </c>
      <c r="K534" t="s">
        <v>1285</v>
      </c>
      <c r="L534" t="s">
        <v>29</v>
      </c>
      <c r="P534" t="s">
        <v>433</v>
      </c>
    </row>
    <row r="535" spans="1:16">
      <c r="A535" t="s">
        <v>1640</v>
      </c>
      <c r="B535" t="s">
        <v>905</v>
      </c>
      <c r="C535" s="1" t="s">
        <v>906</v>
      </c>
      <c r="D535" t="s">
        <v>50</v>
      </c>
      <c r="E535" t="s">
        <v>1450</v>
      </c>
      <c r="F535" t="s">
        <v>33</v>
      </c>
      <c r="G535" t="s">
        <v>1641</v>
      </c>
      <c r="H535" t="s">
        <v>1642</v>
      </c>
      <c r="I535" t="s">
        <v>63</v>
      </c>
      <c r="J535" t="s">
        <v>27</v>
      </c>
      <c r="K535" t="s">
        <v>1285</v>
      </c>
      <c r="L535" t="s">
        <v>29</v>
      </c>
      <c r="P535" t="s">
        <v>914</v>
      </c>
    </row>
    <row r="536" spans="1:16">
      <c r="A536" t="s">
        <v>1289</v>
      </c>
      <c r="B536" t="s">
        <v>405</v>
      </c>
      <c r="C536" s="1" t="s">
        <v>406</v>
      </c>
      <c r="D536" t="s">
        <v>21</v>
      </c>
      <c r="E536" t="s">
        <v>1450</v>
      </c>
      <c r="F536" t="s">
        <v>33</v>
      </c>
      <c r="G536" t="s">
        <v>1643</v>
      </c>
      <c r="H536" t="s">
        <v>1644</v>
      </c>
      <c r="I536" t="s">
        <v>135</v>
      </c>
      <c r="J536" t="s">
        <v>27</v>
      </c>
      <c r="K536" t="s">
        <v>408</v>
      </c>
      <c r="L536" t="s">
        <v>29</v>
      </c>
      <c r="P536" t="s">
        <v>409</v>
      </c>
    </row>
    <row r="537" spans="1:16">
      <c r="A537" t="s">
        <v>1645</v>
      </c>
      <c r="B537" t="s">
        <v>405</v>
      </c>
      <c r="C537" s="1" t="s">
        <v>406</v>
      </c>
      <c r="D537" t="s">
        <v>21</v>
      </c>
      <c r="E537" t="s">
        <v>1450</v>
      </c>
      <c r="F537" t="s">
        <v>33</v>
      </c>
      <c r="G537" t="s">
        <v>1646</v>
      </c>
      <c r="H537" t="s">
        <v>1647</v>
      </c>
      <c r="I537" t="s">
        <v>487</v>
      </c>
      <c r="J537" t="s">
        <v>27</v>
      </c>
      <c r="K537" t="s">
        <v>408</v>
      </c>
      <c r="L537" t="s">
        <v>29</v>
      </c>
      <c r="P537" t="s">
        <v>409</v>
      </c>
    </row>
    <row r="538" spans="1:16">
      <c r="A538" t="s">
        <v>1648</v>
      </c>
      <c r="B538" t="s">
        <v>1520</v>
      </c>
      <c r="C538" s="1" t="s">
        <v>1521</v>
      </c>
      <c r="D538" t="s">
        <v>21</v>
      </c>
      <c r="E538" t="s">
        <v>1450</v>
      </c>
      <c r="F538" t="s">
        <v>33</v>
      </c>
      <c r="G538" t="s">
        <v>1649</v>
      </c>
      <c r="H538" t="s">
        <v>1650</v>
      </c>
      <c r="I538" t="s">
        <v>135</v>
      </c>
      <c r="J538" t="s">
        <v>27</v>
      </c>
      <c r="K538" t="s">
        <v>1651</v>
      </c>
      <c r="L538" t="s">
        <v>29</v>
      </c>
      <c r="P538" t="s">
        <v>1652</v>
      </c>
    </row>
    <row r="539" spans="1:16">
      <c r="A539" t="s">
        <v>1653</v>
      </c>
      <c r="B539" t="s">
        <v>1520</v>
      </c>
      <c r="C539" s="1" t="s">
        <v>1521</v>
      </c>
      <c r="D539" t="s">
        <v>50</v>
      </c>
      <c r="E539" t="s">
        <v>1450</v>
      </c>
      <c r="F539" t="s">
        <v>33</v>
      </c>
      <c r="G539" t="s">
        <v>1654</v>
      </c>
      <c r="H539" t="s">
        <v>1509</v>
      </c>
      <c r="I539" t="s">
        <v>63</v>
      </c>
      <c r="J539" t="s">
        <v>27</v>
      </c>
      <c r="K539" t="s">
        <v>1651</v>
      </c>
      <c r="L539" t="s">
        <v>29</v>
      </c>
      <c r="P539" t="s">
        <v>1652</v>
      </c>
    </row>
    <row r="540" spans="1:16">
      <c r="A540" t="s">
        <v>1655</v>
      </c>
      <c r="B540" t="s">
        <v>1520</v>
      </c>
      <c r="C540" s="1" t="s">
        <v>1521</v>
      </c>
      <c r="D540" t="s">
        <v>21</v>
      </c>
      <c r="E540" t="s">
        <v>1450</v>
      </c>
      <c r="F540" t="s">
        <v>33</v>
      </c>
      <c r="G540" t="s">
        <v>1522</v>
      </c>
      <c r="H540" t="s">
        <v>1523</v>
      </c>
      <c r="I540" t="s">
        <v>63</v>
      </c>
      <c r="J540" t="s">
        <v>27</v>
      </c>
      <c r="K540" t="s">
        <v>1651</v>
      </c>
      <c r="L540" t="s">
        <v>29</v>
      </c>
      <c r="P540" t="s">
        <v>1652</v>
      </c>
    </row>
    <row r="541" spans="1:16">
      <c r="A541" t="s">
        <v>1656</v>
      </c>
      <c r="B541" t="s">
        <v>1520</v>
      </c>
      <c r="C541" s="1" t="s">
        <v>1521</v>
      </c>
      <c r="D541" t="s">
        <v>21</v>
      </c>
      <c r="E541" t="s">
        <v>1450</v>
      </c>
      <c r="F541" t="s">
        <v>33</v>
      </c>
      <c r="G541" t="s">
        <v>34</v>
      </c>
      <c r="H541" t="s">
        <v>1624</v>
      </c>
      <c r="I541" t="s">
        <v>391</v>
      </c>
      <c r="J541" t="s">
        <v>27</v>
      </c>
      <c r="K541" t="s">
        <v>1651</v>
      </c>
      <c r="L541" t="s">
        <v>29</v>
      </c>
      <c r="P541" t="s">
        <v>1652</v>
      </c>
    </row>
    <row r="542" spans="1:16">
      <c r="A542" t="s">
        <v>1657</v>
      </c>
      <c r="B542" t="s">
        <v>1520</v>
      </c>
      <c r="C542" s="1" t="s">
        <v>1521</v>
      </c>
      <c r="D542" t="s">
        <v>21</v>
      </c>
      <c r="E542" t="s">
        <v>1450</v>
      </c>
      <c r="F542" t="s">
        <v>33</v>
      </c>
      <c r="G542" t="s">
        <v>34</v>
      </c>
      <c r="H542" t="s">
        <v>1658</v>
      </c>
      <c r="I542" t="s">
        <v>148</v>
      </c>
      <c r="J542" t="s">
        <v>27</v>
      </c>
      <c r="K542" t="s">
        <v>1651</v>
      </c>
      <c r="L542" t="s">
        <v>29</v>
      </c>
      <c r="P542" t="s">
        <v>1652</v>
      </c>
    </row>
    <row r="543" spans="1:16">
      <c r="A543" t="s">
        <v>1659</v>
      </c>
      <c r="B543" t="s">
        <v>441</v>
      </c>
      <c r="C543" s="1" t="s">
        <v>442</v>
      </c>
      <c r="D543" t="s">
        <v>50</v>
      </c>
      <c r="E543" t="s">
        <v>1450</v>
      </c>
      <c r="F543" t="s">
        <v>52</v>
      </c>
      <c r="G543" t="s">
        <v>1660</v>
      </c>
      <c r="H543" t="s">
        <v>1661</v>
      </c>
      <c r="I543" t="s">
        <v>67</v>
      </c>
      <c r="J543" t="s">
        <v>27</v>
      </c>
      <c r="K543" t="s">
        <v>1662</v>
      </c>
      <c r="L543" t="s">
        <v>29</v>
      </c>
      <c r="P543" t="s">
        <v>445</v>
      </c>
    </row>
    <row r="544" spans="1:16">
      <c r="A544" t="s">
        <v>1663</v>
      </c>
      <c r="B544" t="s">
        <v>1308</v>
      </c>
      <c r="C544" s="1" t="s">
        <v>1309</v>
      </c>
      <c r="D544" t="s">
        <v>21</v>
      </c>
      <c r="E544" t="s">
        <v>1450</v>
      </c>
      <c r="F544" t="s">
        <v>33</v>
      </c>
      <c r="G544" t="s">
        <v>1664</v>
      </c>
      <c r="H544" t="s">
        <v>1535</v>
      </c>
      <c r="I544" t="s">
        <v>63</v>
      </c>
      <c r="J544" t="s">
        <v>27</v>
      </c>
      <c r="K544" t="s">
        <v>1311</v>
      </c>
      <c r="L544" t="s">
        <v>29</v>
      </c>
      <c r="P544" t="s">
        <v>1312</v>
      </c>
    </row>
    <row r="545" spans="1:16">
      <c r="A545" t="s">
        <v>1665</v>
      </c>
      <c r="B545" t="s">
        <v>435</v>
      </c>
      <c r="C545" s="1" t="s">
        <v>436</v>
      </c>
      <c r="D545" t="s">
        <v>21</v>
      </c>
      <c r="E545" t="s">
        <v>1450</v>
      </c>
      <c r="F545" t="s">
        <v>33</v>
      </c>
      <c r="G545" t="s">
        <v>534</v>
      </c>
      <c r="H545" t="s">
        <v>1493</v>
      </c>
      <c r="I545" t="s">
        <v>262</v>
      </c>
      <c r="J545" t="s">
        <v>27</v>
      </c>
      <c r="K545" t="s">
        <v>438</v>
      </c>
      <c r="L545" t="s">
        <v>29</v>
      </c>
      <c r="P545" t="s">
        <v>439</v>
      </c>
    </row>
    <row r="546" spans="1:16">
      <c r="A546" t="s">
        <v>1666</v>
      </c>
      <c r="B546" t="s">
        <v>441</v>
      </c>
      <c r="C546" s="1" t="s">
        <v>442</v>
      </c>
      <c r="D546" t="s">
        <v>21</v>
      </c>
      <c r="E546" t="s">
        <v>1450</v>
      </c>
      <c r="F546" t="s">
        <v>33</v>
      </c>
      <c r="G546" t="s">
        <v>1667</v>
      </c>
      <c r="H546" t="s">
        <v>1548</v>
      </c>
      <c r="I546" t="s">
        <v>67</v>
      </c>
      <c r="J546" t="s">
        <v>27</v>
      </c>
      <c r="K546" t="s">
        <v>444</v>
      </c>
      <c r="L546" t="s">
        <v>29</v>
      </c>
      <c r="P546" t="s">
        <v>937</v>
      </c>
    </row>
    <row r="547" spans="1:16">
      <c r="A547" t="s">
        <v>1668</v>
      </c>
      <c r="B547" t="s">
        <v>441</v>
      </c>
      <c r="C547" s="1" t="s">
        <v>442</v>
      </c>
      <c r="D547" t="s">
        <v>21</v>
      </c>
      <c r="E547" t="s">
        <v>1450</v>
      </c>
      <c r="F547" t="s">
        <v>33</v>
      </c>
      <c r="G547" t="s">
        <v>153</v>
      </c>
      <c r="H547" t="s">
        <v>1493</v>
      </c>
      <c r="I547" t="s">
        <v>26</v>
      </c>
      <c r="J547" t="s">
        <v>27</v>
      </c>
      <c r="K547" t="s">
        <v>444</v>
      </c>
      <c r="L547" t="s">
        <v>29</v>
      </c>
      <c r="P547" t="s">
        <v>937</v>
      </c>
    </row>
    <row r="548" spans="1:16">
      <c r="A548" t="s">
        <v>1669</v>
      </c>
      <c r="B548" t="s">
        <v>441</v>
      </c>
      <c r="C548" s="1" t="s">
        <v>442</v>
      </c>
      <c r="D548" t="s">
        <v>21</v>
      </c>
      <c r="E548" t="s">
        <v>1450</v>
      </c>
      <c r="F548" t="s">
        <v>33</v>
      </c>
      <c r="G548" t="s">
        <v>267</v>
      </c>
      <c r="H548" t="s">
        <v>1670</v>
      </c>
      <c r="I548" t="s">
        <v>1593</v>
      </c>
      <c r="J548" t="s">
        <v>27</v>
      </c>
      <c r="K548" t="s">
        <v>444</v>
      </c>
      <c r="L548" t="s">
        <v>29</v>
      </c>
      <c r="P548" t="s">
        <v>937</v>
      </c>
    </row>
    <row r="549" spans="1:16">
      <c r="A549" t="s">
        <v>1671</v>
      </c>
      <c r="B549" t="s">
        <v>441</v>
      </c>
      <c r="C549" s="1" t="s">
        <v>442</v>
      </c>
      <c r="D549" t="s">
        <v>21</v>
      </c>
      <c r="E549" t="s">
        <v>1450</v>
      </c>
      <c r="F549" t="s">
        <v>33</v>
      </c>
      <c r="G549" t="s">
        <v>1672</v>
      </c>
      <c r="H549" t="s">
        <v>1493</v>
      </c>
      <c r="I549" t="s">
        <v>135</v>
      </c>
      <c r="J549" t="s">
        <v>27</v>
      </c>
      <c r="K549" t="s">
        <v>444</v>
      </c>
      <c r="L549" t="s">
        <v>29</v>
      </c>
      <c r="P549" t="s">
        <v>937</v>
      </c>
    </row>
    <row r="550" spans="1:16">
      <c r="A550" t="s">
        <v>1673</v>
      </c>
      <c r="B550" t="s">
        <v>441</v>
      </c>
      <c r="C550" s="1" t="s">
        <v>442</v>
      </c>
      <c r="D550" t="s">
        <v>21</v>
      </c>
      <c r="E550" t="s">
        <v>1450</v>
      </c>
      <c r="F550" t="s">
        <v>33</v>
      </c>
      <c r="G550" t="s">
        <v>1522</v>
      </c>
      <c r="H550" t="s">
        <v>1674</v>
      </c>
      <c r="I550" t="s">
        <v>63</v>
      </c>
      <c r="J550" t="s">
        <v>27</v>
      </c>
      <c r="K550" t="s">
        <v>444</v>
      </c>
      <c r="L550" t="s">
        <v>29</v>
      </c>
      <c r="P550" t="s">
        <v>937</v>
      </c>
    </row>
    <row r="551" spans="1:16">
      <c r="A551" t="s">
        <v>1675</v>
      </c>
      <c r="B551" t="s">
        <v>441</v>
      </c>
      <c r="C551" s="1" t="s">
        <v>442</v>
      </c>
      <c r="D551" t="s">
        <v>21</v>
      </c>
      <c r="E551" t="s">
        <v>1450</v>
      </c>
      <c r="F551" t="s">
        <v>52</v>
      </c>
      <c r="G551" t="s">
        <v>75</v>
      </c>
      <c r="H551" t="s">
        <v>1465</v>
      </c>
      <c r="I551" t="s">
        <v>371</v>
      </c>
      <c r="J551" t="s">
        <v>27</v>
      </c>
      <c r="K551" t="s">
        <v>444</v>
      </c>
      <c r="L551" t="s">
        <v>29</v>
      </c>
      <c r="P551" t="s">
        <v>445</v>
      </c>
    </row>
    <row r="552" spans="1:16">
      <c r="A552" t="s">
        <v>1659</v>
      </c>
      <c r="B552" t="s">
        <v>441</v>
      </c>
      <c r="C552" s="1" t="s">
        <v>442</v>
      </c>
      <c r="D552" t="s">
        <v>50</v>
      </c>
      <c r="E552" t="s">
        <v>1450</v>
      </c>
      <c r="F552" t="s">
        <v>33</v>
      </c>
      <c r="G552" t="s">
        <v>1672</v>
      </c>
      <c r="H552" t="s">
        <v>1676</v>
      </c>
      <c r="I552" t="s">
        <v>26</v>
      </c>
      <c r="J552" t="s">
        <v>27</v>
      </c>
      <c r="K552" t="s">
        <v>444</v>
      </c>
      <c r="L552" t="s">
        <v>29</v>
      </c>
      <c r="P552" t="s">
        <v>937</v>
      </c>
    </row>
    <row r="553" spans="1:16">
      <c r="A553" t="s">
        <v>1677</v>
      </c>
      <c r="B553" t="s">
        <v>457</v>
      </c>
      <c r="C553" s="1" t="s">
        <v>458</v>
      </c>
      <c r="D553" t="s">
        <v>21</v>
      </c>
      <c r="E553" t="s">
        <v>1450</v>
      </c>
      <c r="F553" t="s">
        <v>33</v>
      </c>
      <c r="G553" t="s">
        <v>1348</v>
      </c>
      <c r="H553" t="s">
        <v>1678</v>
      </c>
      <c r="I553" t="s">
        <v>148</v>
      </c>
      <c r="J553" t="s">
        <v>27</v>
      </c>
      <c r="K553" t="s">
        <v>459</v>
      </c>
      <c r="L553" t="s">
        <v>29</v>
      </c>
      <c r="P553" t="s">
        <v>460</v>
      </c>
    </row>
    <row r="554" spans="1:16">
      <c r="A554" t="s">
        <v>1679</v>
      </c>
      <c r="B554" t="s">
        <v>457</v>
      </c>
      <c r="C554" s="1" t="s">
        <v>458</v>
      </c>
      <c r="D554" t="s">
        <v>21</v>
      </c>
      <c r="E554" t="s">
        <v>1450</v>
      </c>
      <c r="F554" t="s">
        <v>33</v>
      </c>
      <c r="G554" t="s">
        <v>1348</v>
      </c>
      <c r="H554" t="s">
        <v>1680</v>
      </c>
      <c r="I554" t="s">
        <v>819</v>
      </c>
      <c r="J554" t="s">
        <v>27</v>
      </c>
      <c r="K554" t="s">
        <v>459</v>
      </c>
      <c r="L554" t="s">
        <v>29</v>
      </c>
      <c r="P554" t="s">
        <v>460</v>
      </c>
    </row>
    <row r="555" spans="1:16">
      <c r="A555" t="s">
        <v>1681</v>
      </c>
      <c r="B555" t="s">
        <v>472</v>
      </c>
      <c r="C555" s="1" t="s">
        <v>473</v>
      </c>
      <c r="D555" t="s">
        <v>21</v>
      </c>
      <c r="E555" t="s">
        <v>1450</v>
      </c>
      <c r="F555" t="s">
        <v>33</v>
      </c>
      <c r="G555" t="s">
        <v>1682</v>
      </c>
      <c r="H555" t="s">
        <v>1683</v>
      </c>
      <c r="I555" t="s">
        <v>135</v>
      </c>
      <c r="J555" t="s">
        <v>27</v>
      </c>
      <c r="K555" t="s">
        <v>477</v>
      </c>
      <c r="L555" t="s">
        <v>29</v>
      </c>
      <c r="P555" t="s">
        <v>962</v>
      </c>
    </row>
    <row r="556" spans="1:16">
      <c r="A556" t="s">
        <v>1684</v>
      </c>
      <c r="B556" t="s">
        <v>214</v>
      </c>
      <c r="C556" s="1" t="s">
        <v>215</v>
      </c>
      <c r="D556" t="s">
        <v>21</v>
      </c>
      <c r="E556" t="s">
        <v>1450</v>
      </c>
      <c r="F556" t="s">
        <v>52</v>
      </c>
      <c r="G556" t="s">
        <v>195</v>
      </c>
      <c r="H556" t="s">
        <v>1685</v>
      </c>
      <c r="I556" t="s">
        <v>391</v>
      </c>
      <c r="J556" t="s">
        <v>27</v>
      </c>
      <c r="K556" t="s">
        <v>488</v>
      </c>
      <c r="L556" t="s">
        <v>29</v>
      </c>
      <c r="P556" t="s">
        <v>220</v>
      </c>
    </row>
    <row r="557" spans="1:16">
      <c r="A557" t="s">
        <v>1686</v>
      </c>
      <c r="B557" t="s">
        <v>214</v>
      </c>
      <c r="C557" s="1" t="s">
        <v>215</v>
      </c>
      <c r="D557" t="s">
        <v>50</v>
      </c>
      <c r="E557" t="s">
        <v>1450</v>
      </c>
      <c r="F557" t="s">
        <v>33</v>
      </c>
      <c r="G557" t="s">
        <v>1238</v>
      </c>
      <c r="H557" t="s">
        <v>1687</v>
      </c>
      <c r="I557" t="s">
        <v>26</v>
      </c>
      <c r="J557" t="s">
        <v>27</v>
      </c>
      <c r="K557" t="s">
        <v>488</v>
      </c>
      <c r="L557" t="s">
        <v>29</v>
      </c>
      <c r="P557" t="s">
        <v>489</v>
      </c>
    </row>
    <row r="558" spans="1:16">
      <c r="A558" t="s">
        <v>1688</v>
      </c>
      <c r="B558" t="s">
        <v>522</v>
      </c>
      <c r="C558" s="1" t="s">
        <v>523</v>
      </c>
      <c r="D558" t="s">
        <v>21</v>
      </c>
      <c r="E558" t="s">
        <v>1450</v>
      </c>
      <c r="F558" t="s">
        <v>33</v>
      </c>
      <c r="G558" t="s">
        <v>1689</v>
      </c>
      <c r="H558" t="s">
        <v>1690</v>
      </c>
      <c r="I558" t="s">
        <v>503</v>
      </c>
      <c r="J558" t="s">
        <v>27</v>
      </c>
      <c r="K558" t="s">
        <v>527</v>
      </c>
      <c r="L558" t="s">
        <v>29</v>
      </c>
      <c r="P558" t="s">
        <v>528</v>
      </c>
    </row>
    <row r="559" spans="1:16">
      <c r="A559" t="s">
        <v>1691</v>
      </c>
      <c r="B559" t="s">
        <v>19</v>
      </c>
      <c r="C559" s="1" t="s">
        <v>20</v>
      </c>
      <c r="D559" t="s">
        <v>50</v>
      </c>
      <c r="E559" t="s">
        <v>1450</v>
      </c>
      <c r="F559" t="s">
        <v>33</v>
      </c>
      <c r="G559" t="s">
        <v>506</v>
      </c>
      <c r="H559" t="s">
        <v>1692</v>
      </c>
      <c r="I559" t="s">
        <v>135</v>
      </c>
      <c r="J559" t="s">
        <v>27</v>
      </c>
      <c r="K559" t="s">
        <v>1693</v>
      </c>
      <c r="L559" t="s">
        <v>29</v>
      </c>
      <c r="P559" t="s">
        <v>37</v>
      </c>
    </row>
    <row r="560" spans="1:16">
      <c r="A560" t="s">
        <v>1694</v>
      </c>
      <c r="B560" t="s">
        <v>522</v>
      </c>
      <c r="C560" s="1" t="s">
        <v>523</v>
      </c>
      <c r="D560" t="s">
        <v>50</v>
      </c>
      <c r="E560" t="s">
        <v>1450</v>
      </c>
      <c r="F560" t="s">
        <v>141</v>
      </c>
      <c r="G560" t="s">
        <v>142</v>
      </c>
      <c r="H560" t="s">
        <v>1695</v>
      </c>
      <c r="I560" t="s">
        <v>148</v>
      </c>
      <c r="J560" t="s">
        <v>27</v>
      </c>
      <c r="K560" t="s">
        <v>1696</v>
      </c>
      <c r="L560" t="s">
        <v>29</v>
      </c>
      <c r="P560" t="s">
        <v>1697</v>
      </c>
    </row>
    <row r="561" spans="1:16">
      <c r="A561" t="s">
        <v>1698</v>
      </c>
      <c r="B561" t="s">
        <v>522</v>
      </c>
      <c r="C561" s="1" t="s">
        <v>523</v>
      </c>
      <c r="D561" t="s">
        <v>21</v>
      </c>
      <c r="E561" t="s">
        <v>1450</v>
      </c>
      <c r="F561" t="s">
        <v>33</v>
      </c>
      <c r="G561" t="s">
        <v>1699</v>
      </c>
      <c r="H561" t="s">
        <v>1690</v>
      </c>
      <c r="I561" t="s">
        <v>90</v>
      </c>
      <c r="J561" t="s">
        <v>27</v>
      </c>
      <c r="K561" t="s">
        <v>527</v>
      </c>
      <c r="L561" t="s">
        <v>29</v>
      </c>
      <c r="P561" t="s">
        <v>528</v>
      </c>
    </row>
    <row r="562" spans="1:16">
      <c r="A562" t="s">
        <v>1700</v>
      </c>
      <c r="B562" t="s">
        <v>553</v>
      </c>
      <c r="C562" s="1" t="s">
        <v>554</v>
      </c>
      <c r="D562" t="s">
        <v>21</v>
      </c>
      <c r="E562" t="s">
        <v>1450</v>
      </c>
      <c r="F562" t="s">
        <v>33</v>
      </c>
      <c r="G562" t="s">
        <v>762</v>
      </c>
      <c r="H562" t="s">
        <v>1701</v>
      </c>
      <c r="I562" t="s">
        <v>26</v>
      </c>
      <c r="J562" t="s">
        <v>27</v>
      </c>
      <c r="K562" t="s">
        <v>556</v>
      </c>
      <c r="L562" t="s">
        <v>29</v>
      </c>
      <c r="P562" t="s">
        <v>561</v>
      </c>
    </row>
    <row r="563" spans="1:16">
      <c r="A563" t="s">
        <v>1702</v>
      </c>
      <c r="B563" t="s">
        <v>553</v>
      </c>
      <c r="C563" s="1" t="s">
        <v>554</v>
      </c>
      <c r="D563" t="s">
        <v>21</v>
      </c>
      <c r="E563" t="s">
        <v>1450</v>
      </c>
      <c r="F563" t="s">
        <v>33</v>
      </c>
      <c r="G563" t="s">
        <v>1703</v>
      </c>
      <c r="H563" t="s">
        <v>1704</v>
      </c>
      <c r="I563" t="s">
        <v>26</v>
      </c>
      <c r="J563" t="s">
        <v>27</v>
      </c>
      <c r="K563" t="s">
        <v>556</v>
      </c>
      <c r="L563" t="s">
        <v>29</v>
      </c>
      <c r="P563" t="s">
        <v>561</v>
      </c>
    </row>
    <row r="564" spans="1:16">
      <c r="A564" t="s">
        <v>1705</v>
      </c>
      <c r="B564" t="s">
        <v>553</v>
      </c>
      <c r="C564" s="1" t="s">
        <v>554</v>
      </c>
      <c r="D564" t="s">
        <v>21</v>
      </c>
      <c r="E564" t="s">
        <v>1450</v>
      </c>
      <c r="F564" t="s">
        <v>33</v>
      </c>
      <c r="G564" t="s">
        <v>153</v>
      </c>
      <c r="H564" t="s">
        <v>1701</v>
      </c>
      <c r="I564" t="s">
        <v>55</v>
      </c>
      <c r="J564" t="s">
        <v>27</v>
      </c>
      <c r="K564" t="s">
        <v>556</v>
      </c>
      <c r="L564" t="s">
        <v>29</v>
      </c>
      <c r="P564" t="s">
        <v>561</v>
      </c>
    </row>
    <row r="565" spans="1:16">
      <c r="A565" t="s">
        <v>1706</v>
      </c>
      <c r="B565" t="s">
        <v>563</v>
      </c>
      <c r="C565" s="1" t="s">
        <v>564</v>
      </c>
      <c r="D565" t="s">
        <v>21</v>
      </c>
      <c r="E565" t="s">
        <v>1450</v>
      </c>
      <c r="F565" t="s">
        <v>33</v>
      </c>
      <c r="G565" t="s">
        <v>315</v>
      </c>
      <c r="H565" t="s">
        <v>1707</v>
      </c>
      <c r="I565" t="s">
        <v>26</v>
      </c>
      <c r="J565" t="s">
        <v>27</v>
      </c>
      <c r="K565" t="s">
        <v>567</v>
      </c>
      <c r="L565" t="s">
        <v>29</v>
      </c>
      <c r="P565" t="s">
        <v>568</v>
      </c>
    </row>
    <row r="566" spans="1:16">
      <c r="A566" t="s">
        <v>1708</v>
      </c>
      <c r="B566" t="s">
        <v>580</v>
      </c>
      <c r="C566" s="1" t="s">
        <v>581</v>
      </c>
      <c r="D566" t="s">
        <v>21</v>
      </c>
      <c r="E566" t="s">
        <v>1450</v>
      </c>
      <c r="F566" t="s">
        <v>52</v>
      </c>
      <c r="G566" t="s">
        <v>1709</v>
      </c>
      <c r="H566" t="s">
        <v>1676</v>
      </c>
      <c r="I566" t="s">
        <v>26</v>
      </c>
      <c r="J566" t="s">
        <v>27</v>
      </c>
      <c r="K566" t="s">
        <v>584</v>
      </c>
      <c r="L566" t="s">
        <v>29</v>
      </c>
      <c r="P566" t="s">
        <v>588</v>
      </c>
    </row>
    <row r="567" spans="1:16">
      <c r="A567" t="s">
        <v>1710</v>
      </c>
      <c r="B567" t="s">
        <v>594</v>
      </c>
      <c r="C567" s="1" t="s">
        <v>595</v>
      </c>
      <c r="D567" t="s">
        <v>21</v>
      </c>
      <c r="E567" t="s">
        <v>1450</v>
      </c>
      <c r="F567" t="s">
        <v>33</v>
      </c>
      <c r="G567" t="s">
        <v>34</v>
      </c>
      <c r="H567" t="s">
        <v>1711</v>
      </c>
      <c r="I567" t="s">
        <v>819</v>
      </c>
      <c r="J567" t="s">
        <v>27</v>
      </c>
      <c r="K567" t="s">
        <v>598</v>
      </c>
      <c r="L567" t="s">
        <v>29</v>
      </c>
      <c r="P567" t="s">
        <v>1044</v>
      </c>
    </row>
    <row r="568" spans="1:16">
      <c r="A568" t="s">
        <v>1712</v>
      </c>
      <c r="B568" t="s">
        <v>616</v>
      </c>
      <c r="C568" s="1" t="s">
        <v>617</v>
      </c>
      <c r="D568" t="s">
        <v>21</v>
      </c>
      <c r="E568" t="s">
        <v>1450</v>
      </c>
      <c r="F568" t="s">
        <v>33</v>
      </c>
      <c r="G568" t="s">
        <v>153</v>
      </c>
      <c r="H568" t="s">
        <v>1713</v>
      </c>
      <c r="I568" t="s">
        <v>63</v>
      </c>
      <c r="J568" t="s">
        <v>27</v>
      </c>
      <c r="K568" t="s">
        <v>618</v>
      </c>
      <c r="L568" t="s">
        <v>29</v>
      </c>
      <c r="P568" t="s">
        <v>619</v>
      </c>
    </row>
    <row r="569" spans="1:16">
      <c r="A569" t="s">
        <v>1714</v>
      </c>
      <c r="B569" t="s">
        <v>1715</v>
      </c>
      <c r="C569" s="1" t="s">
        <v>1716</v>
      </c>
      <c r="D569" t="s">
        <v>50</v>
      </c>
      <c r="E569" t="s">
        <v>1717</v>
      </c>
      <c r="F569" t="s">
        <v>33</v>
      </c>
      <c r="G569" t="s">
        <v>1718</v>
      </c>
      <c r="H569" t="s">
        <v>1719</v>
      </c>
      <c r="I569" t="s">
        <v>1593</v>
      </c>
      <c r="J569" t="s">
        <v>27</v>
      </c>
      <c r="K569" t="s">
        <v>1720</v>
      </c>
      <c r="L569" t="s">
        <v>29</v>
      </c>
      <c r="P569" t="s">
        <v>1721</v>
      </c>
    </row>
    <row r="570" spans="1:16">
      <c r="A570" t="s">
        <v>1722</v>
      </c>
      <c r="B570" t="s">
        <v>451</v>
      </c>
      <c r="C570" s="1" t="s">
        <v>452</v>
      </c>
      <c r="D570" t="s">
        <v>50</v>
      </c>
      <c r="E570" t="s">
        <v>1717</v>
      </c>
      <c r="F570" t="s">
        <v>33</v>
      </c>
      <c r="G570" t="s">
        <v>190</v>
      </c>
      <c r="H570" t="s">
        <v>1723</v>
      </c>
      <c r="I570" t="s">
        <v>135</v>
      </c>
      <c r="J570" t="s">
        <v>27</v>
      </c>
      <c r="K570" t="s">
        <v>1452</v>
      </c>
      <c r="L570" t="s">
        <v>29</v>
      </c>
      <c r="P570" t="s">
        <v>455</v>
      </c>
    </row>
    <row r="571" spans="1:16">
      <c r="A571" t="s">
        <v>1724</v>
      </c>
      <c r="B571" t="s">
        <v>59</v>
      </c>
      <c r="C571" s="1" t="s">
        <v>60</v>
      </c>
      <c r="D571" t="s">
        <v>50</v>
      </c>
      <c r="E571" t="s">
        <v>1717</v>
      </c>
      <c r="F571" t="s">
        <v>141</v>
      </c>
      <c r="G571" t="s">
        <v>190</v>
      </c>
      <c r="H571" t="s">
        <v>1725</v>
      </c>
      <c r="I571" t="s">
        <v>135</v>
      </c>
      <c r="J571" t="s">
        <v>27</v>
      </c>
      <c r="K571" t="s">
        <v>655</v>
      </c>
      <c r="L571" t="s">
        <v>29</v>
      </c>
      <c r="P571" t="s">
        <v>1726</v>
      </c>
    </row>
    <row r="572" spans="1:16">
      <c r="A572" t="s">
        <v>1727</v>
      </c>
      <c r="B572" t="s">
        <v>352</v>
      </c>
      <c r="C572" s="1" t="s">
        <v>353</v>
      </c>
      <c r="D572" t="s">
        <v>50</v>
      </c>
      <c r="E572" t="s">
        <v>1717</v>
      </c>
      <c r="F572" t="s">
        <v>52</v>
      </c>
      <c r="G572" t="s">
        <v>1728</v>
      </c>
      <c r="H572" t="s">
        <v>1729</v>
      </c>
      <c r="I572" t="s">
        <v>63</v>
      </c>
      <c r="J572" t="s">
        <v>27</v>
      </c>
      <c r="K572" t="s">
        <v>1730</v>
      </c>
      <c r="L572" t="s">
        <v>29</v>
      </c>
      <c r="P572" t="s">
        <v>842</v>
      </c>
    </row>
    <row r="573" spans="1:16">
      <c r="A573" t="s">
        <v>1731</v>
      </c>
      <c r="B573" t="s">
        <v>94</v>
      </c>
      <c r="C573" s="1" t="s">
        <v>95</v>
      </c>
      <c r="D573" t="s">
        <v>21</v>
      </c>
      <c r="E573" t="s">
        <v>1717</v>
      </c>
      <c r="F573" t="s">
        <v>52</v>
      </c>
      <c r="G573" t="s">
        <v>1732</v>
      </c>
      <c r="H573" t="s">
        <v>1733</v>
      </c>
      <c r="I573" t="s">
        <v>36</v>
      </c>
      <c r="J573" t="s">
        <v>27</v>
      </c>
      <c r="K573" t="s">
        <v>98</v>
      </c>
      <c r="L573" t="s">
        <v>29</v>
      </c>
      <c r="P573" t="s">
        <v>108</v>
      </c>
    </row>
    <row r="574" spans="1:16">
      <c r="A574" t="s">
        <v>1734</v>
      </c>
      <c r="B574" t="s">
        <v>94</v>
      </c>
      <c r="C574" s="1" t="s">
        <v>95</v>
      </c>
      <c r="D574" t="s">
        <v>21</v>
      </c>
      <c r="E574" t="s">
        <v>1717</v>
      </c>
      <c r="F574" t="s">
        <v>33</v>
      </c>
      <c r="G574" t="s">
        <v>42</v>
      </c>
      <c r="H574" t="s">
        <v>1735</v>
      </c>
      <c r="I574" t="s">
        <v>67</v>
      </c>
      <c r="J574" t="s">
        <v>27</v>
      </c>
      <c r="K574" t="s">
        <v>98</v>
      </c>
      <c r="L574" t="s">
        <v>29</v>
      </c>
      <c r="P574" t="s">
        <v>99</v>
      </c>
    </row>
    <row r="575" spans="1:16">
      <c r="A575" t="s">
        <v>1736</v>
      </c>
      <c r="B575" t="s">
        <v>94</v>
      </c>
      <c r="C575" s="1" t="s">
        <v>95</v>
      </c>
      <c r="D575" t="s">
        <v>21</v>
      </c>
      <c r="E575" t="s">
        <v>1717</v>
      </c>
      <c r="F575" t="s">
        <v>33</v>
      </c>
      <c r="G575" t="s">
        <v>1737</v>
      </c>
      <c r="H575" t="s">
        <v>1738</v>
      </c>
      <c r="I575" t="s">
        <v>55</v>
      </c>
      <c r="J575" t="s">
        <v>27</v>
      </c>
      <c r="K575" t="s">
        <v>98</v>
      </c>
      <c r="L575" t="s">
        <v>29</v>
      </c>
      <c r="P575" t="s">
        <v>99</v>
      </c>
    </row>
    <row r="576" spans="1:16">
      <c r="A576" t="s">
        <v>1739</v>
      </c>
      <c r="B576" t="s">
        <v>94</v>
      </c>
      <c r="C576" s="1" t="s">
        <v>95</v>
      </c>
      <c r="D576" t="s">
        <v>21</v>
      </c>
      <c r="E576" t="s">
        <v>1717</v>
      </c>
      <c r="F576" t="s">
        <v>33</v>
      </c>
      <c r="G576" t="s">
        <v>1740</v>
      </c>
      <c r="H576" t="s">
        <v>1741</v>
      </c>
      <c r="I576" t="s">
        <v>212</v>
      </c>
      <c r="J576" t="s">
        <v>27</v>
      </c>
      <c r="K576" t="s">
        <v>98</v>
      </c>
      <c r="L576" t="s">
        <v>29</v>
      </c>
      <c r="P576" t="s">
        <v>99</v>
      </c>
    </row>
    <row r="577" spans="1:16">
      <c r="A577" t="s">
        <v>1742</v>
      </c>
      <c r="B577" t="s">
        <v>121</v>
      </c>
      <c r="C577" s="1" t="s">
        <v>122</v>
      </c>
      <c r="D577" t="s">
        <v>21</v>
      </c>
      <c r="E577" t="s">
        <v>1717</v>
      </c>
      <c r="F577" t="s">
        <v>33</v>
      </c>
      <c r="G577" t="s">
        <v>426</v>
      </c>
      <c r="H577" t="s">
        <v>1743</v>
      </c>
      <c r="I577" t="s">
        <v>36</v>
      </c>
      <c r="J577" t="s">
        <v>27</v>
      </c>
      <c r="K577" t="s">
        <v>126</v>
      </c>
      <c r="L577" t="s">
        <v>29</v>
      </c>
      <c r="P577" t="s">
        <v>131</v>
      </c>
    </row>
    <row r="578" spans="1:16">
      <c r="A578" t="s">
        <v>1744</v>
      </c>
      <c r="B578" t="s">
        <v>715</v>
      </c>
      <c r="C578" s="1" t="s">
        <v>716</v>
      </c>
      <c r="D578" t="s">
        <v>21</v>
      </c>
      <c r="E578" t="s">
        <v>1717</v>
      </c>
      <c r="F578" t="s">
        <v>33</v>
      </c>
      <c r="G578" t="s">
        <v>1489</v>
      </c>
      <c r="H578" t="s">
        <v>1745</v>
      </c>
      <c r="I578" t="s">
        <v>1746</v>
      </c>
      <c r="J578" t="s">
        <v>27</v>
      </c>
      <c r="K578" t="s">
        <v>719</v>
      </c>
      <c r="L578" t="s">
        <v>29</v>
      </c>
      <c r="P578" t="s">
        <v>720</v>
      </c>
    </row>
    <row r="579" spans="1:16">
      <c r="A579" t="s">
        <v>1747</v>
      </c>
      <c r="B579" t="s">
        <v>715</v>
      </c>
      <c r="C579" s="1" t="s">
        <v>716</v>
      </c>
      <c r="D579" t="s">
        <v>21</v>
      </c>
      <c r="E579" t="s">
        <v>1717</v>
      </c>
      <c r="F579" t="s">
        <v>33</v>
      </c>
      <c r="G579" t="s">
        <v>133</v>
      </c>
      <c r="H579" t="s">
        <v>1748</v>
      </c>
      <c r="I579" t="s">
        <v>1749</v>
      </c>
      <c r="J579" t="s">
        <v>27</v>
      </c>
      <c r="K579" t="s">
        <v>719</v>
      </c>
      <c r="L579" t="s">
        <v>29</v>
      </c>
      <c r="P579" t="s">
        <v>720</v>
      </c>
    </row>
    <row r="580" spans="1:16">
      <c r="A580" t="s">
        <v>1750</v>
      </c>
      <c r="B580" t="s">
        <v>151</v>
      </c>
      <c r="C580" s="1" t="s">
        <v>152</v>
      </c>
      <c r="D580" t="s">
        <v>21</v>
      </c>
      <c r="E580" t="s">
        <v>1717</v>
      </c>
      <c r="F580" t="s">
        <v>52</v>
      </c>
      <c r="G580" t="s">
        <v>158</v>
      </c>
      <c r="H580" t="s">
        <v>1719</v>
      </c>
      <c r="I580" t="s">
        <v>135</v>
      </c>
      <c r="J580" t="s">
        <v>27</v>
      </c>
      <c r="K580" t="s">
        <v>155</v>
      </c>
      <c r="L580" t="s">
        <v>29</v>
      </c>
      <c r="P580" t="s">
        <v>160</v>
      </c>
    </row>
    <row r="581" spans="1:16">
      <c r="A581" t="s">
        <v>1751</v>
      </c>
      <c r="B581" t="s">
        <v>151</v>
      </c>
      <c r="C581" s="1" t="s">
        <v>152</v>
      </c>
      <c r="D581" t="s">
        <v>21</v>
      </c>
      <c r="E581" t="s">
        <v>1717</v>
      </c>
      <c r="F581" t="s">
        <v>33</v>
      </c>
      <c r="G581" t="s">
        <v>1752</v>
      </c>
      <c r="H581" t="s">
        <v>1753</v>
      </c>
      <c r="I581" t="s">
        <v>55</v>
      </c>
      <c r="J581" t="s">
        <v>27</v>
      </c>
      <c r="K581" t="s">
        <v>155</v>
      </c>
      <c r="L581" t="s">
        <v>29</v>
      </c>
      <c r="P581" t="s">
        <v>156</v>
      </c>
    </row>
    <row r="582" spans="1:16">
      <c r="A582" t="s">
        <v>1754</v>
      </c>
      <c r="B582" t="s">
        <v>151</v>
      </c>
      <c r="C582" s="1" t="s">
        <v>152</v>
      </c>
      <c r="D582" t="s">
        <v>21</v>
      </c>
      <c r="E582" t="s">
        <v>1717</v>
      </c>
      <c r="F582" t="s">
        <v>52</v>
      </c>
      <c r="G582" t="s">
        <v>1755</v>
      </c>
      <c r="H582" t="s">
        <v>1756</v>
      </c>
      <c r="I582" t="s">
        <v>247</v>
      </c>
      <c r="J582" t="s">
        <v>27</v>
      </c>
      <c r="K582" t="s">
        <v>155</v>
      </c>
      <c r="L582" t="s">
        <v>29</v>
      </c>
      <c r="P582" t="s">
        <v>160</v>
      </c>
    </row>
    <row r="583" spans="1:16">
      <c r="A583" t="s">
        <v>1757</v>
      </c>
      <c r="B583" t="s">
        <v>1147</v>
      </c>
      <c r="C583" s="1" t="s">
        <v>1148</v>
      </c>
      <c r="D583" t="s">
        <v>21</v>
      </c>
      <c r="E583" t="s">
        <v>1717</v>
      </c>
      <c r="F583" t="s">
        <v>33</v>
      </c>
      <c r="G583" t="s">
        <v>1149</v>
      </c>
      <c r="H583" t="s">
        <v>1758</v>
      </c>
      <c r="I583" t="s">
        <v>371</v>
      </c>
      <c r="J583" t="s">
        <v>27</v>
      </c>
      <c r="K583" t="s">
        <v>1151</v>
      </c>
      <c r="L583" t="s">
        <v>29</v>
      </c>
      <c r="P583" t="s">
        <v>1152</v>
      </c>
    </row>
    <row r="584" spans="1:16">
      <c r="A584" t="s">
        <v>1759</v>
      </c>
      <c r="B584" t="s">
        <v>510</v>
      </c>
      <c r="C584" s="1" t="s">
        <v>511</v>
      </c>
      <c r="D584" t="s">
        <v>50</v>
      </c>
      <c r="E584" t="s">
        <v>1717</v>
      </c>
      <c r="F584" t="s">
        <v>52</v>
      </c>
      <c r="G584" t="s">
        <v>1760</v>
      </c>
      <c r="H584" t="s">
        <v>1761</v>
      </c>
      <c r="I584" t="s">
        <v>476</v>
      </c>
      <c r="J584" t="s">
        <v>27</v>
      </c>
      <c r="K584" t="s">
        <v>1762</v>
      </c>
      <c r="L584" t="s">
        <v>29</v>
      </c>
      <c r="P584" t="s">
        <v>517</v>
      </c>
    </row>
    <row r="585" spans="1:16">
      <c r="A585" t="s">
        <v>1763</v>
      </c>
      <c r="B585" t="s">
        <v>173</v>
      </c>
      <c r="C585" s="1" t="s">
        <v>174</v>
      </c>
      <c r="D585" t="s">
        <v>21</v>
      </c>
      <c r="E585" t="s">
        <v>1717</v>
      </c>
      <c r="F585" t="s">
        <v>33</v>
      </c>
      <c r="G585" t="s">
        <v>950</v>
      </c>
      <c r="H585" t="s">
        <v>1764</v>
      </c>
      <c r="I585" t="s">
        <v>371</v>
      </c>
      <c r="J585" t="s">
        <v>27</v>
      </c>
      <c r="K585" t="s">
        <v>177</v>
      </c>
      <c r="L585" t="s">
        <v>29</v>
      </c>
      <c r="P585" t="s">
        <v>178</v>
      </c>
    </row>
    <row r="586" spans="1:16">
      <c r="A586" t="s">
        <v>1765</v>
      </c>
      <c r="B586" t="s">
        <v>188</v>
      </c>
      <c r="C586" s="1" t="s">
        <v>189</v>
      </c>
      <c r="D586" t="s">
        <v>50</v>
      </c>
      <c r="E586" t="s">
        <v>1717</v>
      </c>
      <c r="F586" t="s">
        <v>33</v>
      </c>
      <c r="G586" t="s">
        <v>34</v>
      </c>
      <c r="H586" t="s">
        <v>1756</v>
      </c>
      <c r="I586" t="s">
        <v>148</v>
      </c>
      <c r="J586" t="s">
        <v>27</v>
      </c>
      <c r="K586" t="s">
        <v>1513</v>
      </c>
      <c r="L586" t="s">
        <v>29</v>
      </c>
      <c r="P586" t="s">
        <v>193</v>
      </c>
    </row>
    <row r="587" spans="1:16">
      <c r="A587" t="s">
        <v>1766</v>
      </c>
      <c r="B587" t="s">
        <v>200</v>
      </c>
      <c r="C587" s="1" t="s">
        <v>201</v>
      </c>
      <c r="D587" t="s">
        <v>50</v>
      </c>
      <c r="E587" t="s">
        <v>1717</v>
      </c>
      <c r="F587" t="s">
        <v>52</v>
      </c>
      <c r="G587" t="s">
        <v>269</v>
      </c>
      <c r="H587" t="s">
        <v>1767</v>
      </c>
      <c r="I587" t="s">
        <v>90</v>
      </c>
      <c r="J587" t="s">
        <v>27</v>
      </c>
      <c r="K587" t="s">
        <v>204</v>
      </c>
      <c r="L587" t="s">
        <v>29</v>
      </c>
      <c r="P587" t="s">
        <v>745</v>
      </c>
    </row>
    <row r="588" spans="1:16">
      <c r="A588" t="s">
        <v>1768</v>
      </c>
      <c r="B588" t="s">
        <v>200</v>
      </c>
      <c r="C588" s="1" t="s">
        <v>201</v>
      </c>
      <c r="D588" t="s">
        <v>50</v>
      </c>
      <c r="E588" t="s">
        <v>1717</v>
      </c>
      <c r="F588" t="s">
        <v>52</v>
      </c>
      <c r="G588" t="s">
        <v>1769</v>
      </c>
      <c r="H588" t="s">
        <v>1770</v>
      </c>
      <c r="I588" t="s">
        <v>90</v>
      </c>
      <c r="J588" t="s">
        <v>27</v>
      </c>
      <c r="K588" t="s">
        <v>204</v>
      </c>
      <c r="L588" t="s">
        <v>29</v>
      </c>
      <c r="P588" t="s">
        <v>745</v>
      </c>
    </row>
    <row r="589" spans="1:16">
      <c r="A589" t="s">
        <v>1771</v>
      </c>
      <c r="B589" t="s">
        <v>222</v>
      </c>
      <c r="C589" s="1" t="s">
        <v>223</v>
      </c>
      <c r="D589" t="s">
        <v>21</v>
      </c>
      <c r="E589" t="s">
        <v>1717</v>
      </c>
      <c r="F589" t="s">
        <v>33</v>
      </c>
      <c r="G589" t="s">
        <v>34</v>
      </c>
      <c r="H589" t="s">
        <v>1772</v>
      </c>
      <c r="I589" t="s">
        <v>148</v>
      </c>
      <c r="J589" t="s">
        <v>27</v>
      </c>
      <c r="K589" t="s">
        <v>225</v>
      </c>
      <c r="L589" t="s">
        <v>29</v>
      </c>
      <c r="P589" t="s">
        <v>226</v>
      </c>
    </row>
    <row r="590" spans="1:16">
      <c r="A590" t="s">
        <v>1773</v>
      </c>
      <c r="B590" t="s">
        <v>222</v>
      </c>
      <c r="C590" s="1" t="s">
        <v>223</v>
      </c>
      <c r="D590" t="s">
        <v>21</v>
      </c>
      <c r="E590" t="s">
        <v>1717</v>
      </c>
      <c r="F590" t="s">
        <v>33</v>
      </c>
      <c r="G590" t="s">
        <v>34</v>
      </c>
      <c r="H590" t="s">
        <v>1774</v>
      </c>
      <c r="I590" t="s">
        <v>148</v>
      </c>
      <c r="J590" t="s">
        <v>27</v>
      </c>
      <c r="K590" t="s">
        <v>225</v>
      </c>
      <c r="L590" t="s">
        <v>29</v>
      </c>
      <c r="P590" t="s">
        <v>226</v>
      </c>
    </row>
    <row r="591" spans="1:16">
      <c r="A591" t="s">
        <v>1775</v>
      </c>
      <c r="B591" t="s">
        <v>222</v>
      </c>
      <c r="C591" s="1" t="s">
        <v>223</v>
      </c>
      <c r="D591" t="s">
        <v>21</v>
      </c>
      <c r="E591" t="s">
        <v>1717</v>
      </c>
      <c r="F591" t="s">
        <v>33</v>
      </c>
      <c r="G591" t="s">
        <v>373</v>
      </c>
      <c r="H591" t="s">
        <v>1776</v>
      </c>
      <c r="I591" t="s">
        <v>135</v>
      </c>
      <c r="J591" t="s">
        <v>27</v>
      </c>
      <c r="K591" t="s">
        <v>225</v>
      </c>
      <c r="L591" t="s">
        <v>29</v>
      </c>
      <c r="P591" t="s">
        <v>226</v>
      </c>
    </row>
    <row r="592" spans="1:16">
      <c r="A592" t="s">
        <v>1777</v>
      </c>
      <c r="B592" t="s">
        <v>222</v>
      </c>
      <c r="C592" s="1" t="s">
        <v>223</v>
      </c>
      <c r="D592" t="s">
        <v>21</v>
      </c>
      <c r="E592" t="s">
        <v>1717</v>
      </c>
      <c r="F592" t="s">
        <v>33</v>
      </c>
      <c r="G592" t="s">
        <v>1778</v>
      </c>
      <c r="H592" t="s">
        <v>1779</v>
      </c>
      <c r="I592" t="s">
        <v>67</v>
      </c>
      <c r="J592" t="s">
        <v>27</v>
      </c>
      <c r="K592" t="s">
        <v>225</v>
      </c>
      <c r="L592" t="s">
        <v>29</v>
      </c>
      <c r="P592" t="s">
        <v>226</v>
      </c>
    </row>
    <row r="593" spans="1:16">
      <c r="A593" t="s">
        <v>1780</v>
      </c>
      <c r="B593" t="s">
        <v>760</v>
      </c>
      <c r="C593" s="1" t="s">
        <v>761</v>
      </c>
      <c r="D593" t="s">
        <v>21</v>
      </c>
      <c r="E593" t="s">
        <v>1717</v>
      </c>
      <c r="F593" t="s">
        <v>52</v>
      </c>
      <c r="G593" t="s">
        <v>75</v>
      </c>
      <c r="H593" t="s">
        <v>1781</v>
      </c>
      <c r="I593" t="s">
        <v>55</v>
      </c>
      <c r="J593" t="s">
        <v>27</v>
      </c>
      <c r="K593" t="s">
        <v>764</v>
      </c>
      <c r="L593" t="s">
        <v>29</v>
      </c>
      <c r="P593" t="s">
        <v>1782</v>
      </c>
    </row>
    <row r="594" spans="1:16">
      <c r="A594" t="s">
        <v>1783</v>
      </c>
      <c r="B594" t="s">
        <v>760</v>
      </c>
      <c r="C594" s="1" t="s">
        <v>761</v>
      </c>
      <c r="D594" t="s">
        <v>21</v>
      </c>
      <c r="E594" t="s">
        <v>1717</v>
      </c>
      <c r="F594" t="s">
        <v>33</v>
      </c>
      <c r="G594" t="s">
        <v>42</v>
      </c>
      <c r="H594" t="s">
        <v>1784</v>
      </c>
      <c r="I594" t="s">
        <v>135</v>
      </c>
      <c r="J594" t="s">
        <v>27</v>
      </c>
      <c r="K594" t="s">
        <v>764</v>
      </c>
      <c r="L594" t="s">
        <v>29</v>
      </c>
      <c r="P594" t="s">
        <v>765</v>
      </c>
    </row>
    <row r="595" spans="1:16">
      <c r="A595" t="s">
        <v>1785</v>
      </c>
      <c r="B595" t="s">
        <v>760</v>
      </c>
      <c r="C595" s="1" t="s">
        <v>761</v>
      </c>
      <c r="D595" t="s">
        <v>21</v>
      </c>
      <c r="E595" t="s">
        <v>1717</v>
      </c>
      <c r="F595" t="s">
        <v>33</v>
      </c>
      <c r="G595" t="s">
        <v>762</v>
      </c>
      <c r="H595" t="s">
        <v>1786</v>
      </c>
      <c r="I595" t="s">
        <v>90</v>
      </c>
      <c r="J595" t="s">
        <v>27</v>
      </c>
      <c r="K595" t="s">
        <v>764</v>
      </c>
      <c r="L595" t="s">
        <v>29</v>
      </c>
      <c r="P595" t="s">
        <v>765</v>
      </c>
    </row>
    <row r="596" spans="1:16">
      <c r="A596" t="s">
        <v>1787</v>
      </c>
      <c r="B596" t="s">
        <v>760</v>
      </c>
      <c r="C596" s="1" t="s">
        <v>761</v>
      </c>
      <c r="D596" t="s">
        <v>21</v>
      </c>
      <c r="E596" t="s">
        <v>1717</v>
      </c>
      <c r="F596" t="s">
        <v>141</v>
      </c>
      <c r="G596" t="s">
        <v>190</v>
      </c>
      <c r="H596" t="s">
        <v>1788</v>
      </c>
      <c r="I596" t="s">
        <v>135</v>
      </c>
      <c r="J596" t="s">
        <v>27</v>
      </c>
      <c r="K596" t="s">
        <v>764</v>
      </c>
      <c r="L596" t="s">
        <v>29</v>
      </c>
      <c r="P596" t="s">
        <v>1789</v>
      </c>
    </row>
    <row r="597" spans="1:16">
      <c r="A597" t="s">
        <v>1790</v>
      </c>
      <c r="B597" t="s">
        <v>760</v>
      </c>
      <c r="C597" s="1" t="s">
        <v>761</v>
      </c>
      <c r="D597" t="s">
        <v>21</v>
      </c>
      <c r="E597" t="s">
        <v>1717</v>
      </c>
      <c r="F597" t="s">
        <v>33</v>
      </c>
      <c r="G597" t="s">
        <v>1703</v>
      </c>
      <c r="H597" t="s">
        <v>1791</v>
      </c>
      <c r="I597" t="s">
        <v>135</v>
      </c>
      <c r="J597" t="s">
        <v>27</v>
      </c>
      <c r="K597" t="s">
        <v>764</v>
      </c>
      <c r="L597" t="s">
        <v>29</v>
      </c>
      <c r="P597" t="s">
        <v>765</v>
      </c>
    </row>
    <row r="598" spans="1:16">
      <c r="A598" t="s">
        <v>1792</v>
      </c>
      <c r="B598" t="s">
        <v>234</v>
      </c>
      <c r="C598" s="1" t="s">
        <v>235</v>
      </c>
      <c r="D598" t="s">
        <v>21</v>
      </c>
      <c r="E598" t="s">
        <v>1717</v>
      </c>
      <c r="F598" t="s">
        <v>33</v>
      </c>
      <c r="G598" t="s">
        <v>34</v>
      </c>
      <c r="H598" t="s">
        <v>1793</v>
      </c>
      <c r="I598" t="s">
        <v>819</v>
      </c>
      <c r="J598" t="s">
        <v>27</v>
      </c>
      <c r="K598" t="s">
        <v>237</v>
      </c>
      <c r="L598" t="s">
        <v>29</v>
      </c>
      <c r="P598" t="s">
        <v>238</v>
      </c>
    </row>
    <row r="599" spans="1:16">
      <c r="A599" t="s">
        <v>1794</v>
      </c>
      <c r="B599" t="s">
        <v>234</v>
      </c>
      <c r="C599" s="1" t="s">
        <v>235</v>
      </c>
      <c r="D599" t="s">
        <v>21</v>
      </c>
      <c r="E599" t="s">
        <v>1717</v>
      </c>
      <c r="F599" t="s">
        <v>33</v>
      </c>
      <c r="G599" t="s">
        <v>1168</v>
      </c>
      <c r="H599" t="s">
        <v>1795</v>
      </c>
      <c r="I599" t="s">
        <v>90</v>
      </c>
      <c r="J599" t="s">
        <v>27</v>
      </c>
      <c r="K599" t="s">
        <v>237</v>
      </c>
      <c r="L599" t="s">
        <v>29</v>
      </c>
      <c r="P599" t="s">
        <v>238</v>
      </c>
    </row>
    <row r="600" spans="1:16">
      <c r="A600" t="s">
        <v>1796</v>
      </c>
      <c r="B600" t="s">
        <v>234</v>
      </c>
      <c r="C600" s="1" t="s">
        <v>235</v>
      </c>
      <c r="D600" t="s">
        <v>21</v>
      </c>
      <c r="E600" t="s">
        <v>1717</v>
      </c>
      <c r="F600" t="s">
        <v>33</v>
      </c>
      <c r="G600" t="s">
        <v>34</v>
      </c>
      <c r="H600" t="s">
        <v>1797</v>
      </c>
      <c r="I600" t="s">
        <v>1798</v>
      </c>
      <c r="J600" t="s">
        <v>27</v>
      </c>
      <c r="K600" t="s">
        <v>237</v>
      </c>
      <c r="L600" t="s">
        <v>29</v>
      </c>
      <c r="P600" t="s">
        <v>238</v>
      </c>
    </row>
    <row r="601" spans="1:16">
      <c r="A601" t="s">
        <v>1799</v>
      </c>
      <c r="B601" t="s">
        <v>234</v>
      </c>
      <c r="C601" s="1" t="s">
        <v>235</v>
      </c>
      <c r="D601" t="s">
        <v>50</v>
      </c>
      <c r="E601" t="s">
        <v>1717</v>
      </c>
      <c r="F601" t="s">
        <v>33</v>
      </c>
      <c r="G601" t="s">
        <v>1800</v>
      </c>
      <c r="H601" t="s">
        <v>1801</v>
      </c>
      <c r="I601" t="s">
        <v>55</v>
      </c>
      <c r="J601" t="s">
        <v>27</v>
      </c>
      <c r="K601" t="s">
        <v>237</v>
      </c>
      <c r="L601" t="s">
        <v>29</v>
      </c>
      <c r="P601" t="s">
        <v>238</v>
      </c>
    </row>
    <row r="602" spans="1:16">
      <c r="A602" t="s">
        <v>1802</v>
      </c>
      <c r="B602" t="s">
        <v>234</v>
      </c>
      <c r="C602" s="1" t="s">
        <v>235</v>
      </c>
      <c r="D602" t="s">
        <v>21</v>
      </c>
      <c r="E602" t="s">
        <v>1717</v>
      </c>
      <c r="F602" t="s">
        <v>33</v>
      </c>
      <c r="G602" t="s">
        <v>1168</v>
      </c>
      <c r="H602" t="s">
        <v>1770</v>
      </c>
      <c r="I602" t="s">
        <v>90</v>
      </c>
      <c r="J602" t="s">
        <v>27</v>
      </c>
      <c r="K602" t="s">
        <v>237</v>
      </c>
      <c r="L602" t="s">
        <v>29</v>
      </c>
      <c r="P602" t="s">
        <v>238</v>
      </c>
    </row>
    <row r="603" spans="1:16">
      <c r="A603" t="s">
        <v>1803</v>
      </c>
      <c r="B603" t="s">
        <v>234</v>
      </c>
      <c r="C603" s="1" t="s">
        <v>235</v>
      </c>
      <c r="D603" t="s">
        <v>21</v>
      </c>
      <c r="E603" t="s">
        <v>1717</v>
      </c>
      <c r="F603" t="s">
        <v>141</v>
      </c>
      <c r="G603" t="s">
        <v>24</v>
      </c>
      <c r="H603" t="s">
        <v>1804</v>
      </c>
      <c r="I603" t="s">
        <v>1805</v>
      </c>
      <c r="J603" t="s">
        <v>27</v>
      </c>
      <c r="K603" t="s">
        <v>237</v>
      </c>
      <c r="L603" t="s">
        <v>29</v>
      </c>
      <c r="P603" t="s">
        <v>1806</v>
      </c>
    </row>
    <row r="604" spans="1:16">
      <c r="A604" t="s">
        <v>1807</v>
      </c>
      <c r="B604" t="s">
        <v>416</v>
      </c>
      <c r="C604" s="1" t="s">
        <v>417</v>
      </c>
      <c r="D604" t="s">
        <v>50</v>
      </c>
      <c r="E604" t="s">
        <v>1717</v>
      </c>
      <c r="F604" t="s">
        <v>52</v>
      </c>
      <c r="G604" t="s">
        <v>1399</v>
      </c>
      <c r="H604" t="s">
        <v>1808</v>
      </c>
      <c r="I604" t="s">
        <v>135</v>
      </c>
      <c r="J604" t="s">
        <v>27</v>
      </c>
      <c r="K604" t="s">
        <v>1809</v>
      </c>
      <c r="L604" t="s">
        <v>29</v>
      </c>
      <c r="P604" t="s">
        <v>419</v>
      </c>
    </row>
    <row r="605" spans="1:16">
      <c r="A605" t="s">
        <v>1810</v>
      </c>
      <c r="B605" t="s">
        <v>240</v>
      </c>
      <c r="C605" s="1" t="s">
        <v>241</v>
      </c>
      <c r="D605" t="s">
        <v>50</v>
      </c>
      <c r="E605" t="s">
        <v>1717</v>
      </c>
      <c r="F605" t="s">
        <v>33</v>
      </c>
      <c r="G605" t="s">
        <v>1811</v>
      </c>
      <c r="H605" t="s">
        <v>1808</v>
      </c>
      <c r="I605" t="s">
        <v>135</v>
      </c>
      <c r="J605" t="s">
        <v>27</v>
      </c>
      <c r="K605" t="s">
        <v>242</v>
      </c>
      <c r="L605" t="s">
        <v>29</v>
      </c>
      <c r="P605" t="s">
        <v>243</v>
      </c>
    </row>
    <row r="606" spans="1:16">
      <c r="A606" t="s">
        <v>1812</v>
      </c>
      <c r="B606" t="s">
        <v>19</v>
      </c>
      <c r="C606" s="1" t="s">
        <v>20</v>
      </c>
      <c r="D606" t="s">
        <v>50</v>
      </c>
      <c r="E606" t="s">
        <v>1717</v>
      </c>
      <c r="F606" t="s">
        <v>33</v>
      </c>
      <c r="G606" t="s">
        <v>142</v>
      </c>
      <c r="H606" t="s">
        <v>1725</v>
      </c>
      <c r="I606" t="s">
        <v>148</v>
      </c>
      <c r="J606" t="s">
        <v>27</v>
      </c>
      <c r="K606" t="s">
        <v>1813</v>
      </c>
      <c r="L606" t="s">
        <v>29</v>
      </c>
      <c r="P606" t="s">
        <v>37</v>
      </c>
    </row>
    <row r="607" spans="1:16">
      <c r="A607" t="s">
        <v>1814</v>
      </c>
      <c r="B607" t="s">
        <v>272</v>
      </c>
      <c r="C607" s="1" t="s">
        <v>273</v>
      </c>
      <c r="D607" t="s">
        <v>21</v>
      </c>
      <c r="E607" t="s">
        <v>1717</v>
      </c>
      <c r="F607" t="s">
        <v>33</v>
      </c>
      <c r="G607" t="s">
        <v>1406</v>
      </c>
      <c r="H607" t="s">
        <v>1815</v>
      </c>
      <c r="I607" t="s">
        <v>135</v>
      </c>
      <c r="J607" t="s">
        <v>27</v>
      </c>
      <c r="K607" t="s">
        <v>277</v>
      </c>
      <c r="L607" t="s">
        <v>29</v>
      </c>
      <c r="P607" t="s">
        <v>278</v>
      </c>
    </row>
    <row r="608" spans="1:16">
      <c r="A608" t="s">
        <v>1816</v>
      </c>
      <c r="B608" t="s">
        <v>272</v>
      </c>
      <c r="C608" s="1" t="s">
        <v>273</v>
      </c>
      <c r="D608" t="s">
        <v>21</v>
      </c>
      <c r="E608" t="s">
        <v>1717</v>
      </c>
      <c r="F608" t="s">
        <v>33</v>
      </c>
      <c r="G608" t="s">
        <v>950</v>
      </c>
      <c r="H608" t="s">
        <v>1817</v>
      </c>
      <c r="I608" t="s">
        <v>55</v>
      </c>
      <c r="J608" t="s">
        <v>27</v>
      </c>
      <c r="K608" t="s">
        <v>277</v>
      </c>
      <c r="L608" t="s">
        <v>29</v>
      </c>
      <c r="P608" t="s">
        <v>278</v>
      </c>
    </row>
    <row r="609" spans="1:16">
      <c r="A609" t="s">
        <v>1818</v>
      </c>
      <c r="B609" t="s">
        <v>1819</v>
      </c>
      <c r="C609" s="1" t="s">
        <v>1820</v>
      </c>
      <c r="D609" t="s">
        <v>50</v>
      </c>
      <c r="E609" t="s">
        <v>1717</v>
      </c>
      <c r="F609" t="s">
        <v>52</v>
      </c>
      <c r="G609" t="s">
        <v>1821</v>
      </c>
      <c r="H609" t="s">
        <v>1822</v>
      </c>
      <c r="I609" t="s">
        <v>135</v>
      </c>
      <c r="J609" t="s">
        <v>27</v>
      </c>
      <c r="K609" t="s">
        <v>1823</v>
      </c>
      <c r="L609" t="s">
        <v>29</v>
      </c>
      <c r="P609" t="s">
        <v>1824</v>
      </c>
    </row>
    <row r="610" spans="1:16">
      <c r="A610" t="s">
        <v>1825</v>
      </c>
      <c r="B610" t="s">
        <v>1819</v>
      </c>
      <c r="C610" s="1" t="s">
        <v>1820</v>
      </c>
      <c r="D610" t="s">
        <v>21</v>
      </c>
      <c r="E610" t="s">
        <v>1717</v>
      </c>
      <c r="F610" t="s">
        <v>33</v>
      </c>
      <c r="G610" t="s">
        <v>1826</v>
      </c>
      <c r="H610" t="s">
        <v>1827</v>
      </c>
      <c r="I610" t="s">
        <v>26</v>
      </c>
      <c r="J610" t="s">
        <v>27</v>
      </c>
      <c r="K610" t="s">
        <v>1823</v>
      </c>
      <c r="L610" t="s">
        <v>29</v>
      </c>
      <c r="P610" t="s">
        <v>1828</v>
      </c>
    </row>
    <row r="611" spans="1:16">
      <c r="A611" t="s">
        <v>1829</v>
      </c>
      <c r="B611" t="s">
        <v>1819</v>
      </c>
      <c r="C611" s="1" t="s">
        <v>1820</v>
      </c>
      <c r="D611" t="s">
        <v>50</v>
      </c>
      <c r="E611" t="s">
        <v>1717</v>
      </c>
      <c r="F611" t="s">
        <v>52</v>
      </c>
      <c r="G611" t="s">
        <v>75</v>
      </c>
      <c r="H611" t="s">
        <v>1830</v>
      </c>
      <c r="I611" t="s">
        <v>148</v>
      </c>
      <c r="J611" t="s">
        <v>27</v>
      </c>
      <c r="K611" t="s">
        <v>1823</v>
      </c>
      <c r="L611" t="s">
        <v>29</v>
      </c>
      <c r="P611" t="s">
        <v>1824</v>
      </c>
    </row>
    <row r="612" spans="1:16">
      <c r="A612" t="s">
        <v>1571</v>
      </c>
      <c r="B612" t="s">
        <v>510</v>
      </c>
      <c r="C612" s="1" t="s">
        <v>511</v>
      </c>
      <c r="D612" t="s">
        <v>50</v>
      </c>
      <c r="E612" t="s">
        <v>1717</v>
      </c>
      <c r="F612" t="s">
        <v>52</v>
      </c>
      <c r="G612" t="s">
        <v>1831</v>
      </c>
      <c r="H612" t="s">
        <v>1572</v>
      </c>
      <c r="I612" t="s">
        <v>63</v>
      </c>
      <c r="J612" t="s">
        <v>27</v>
      </c>
      <c r="K612" t="s">
        <v>1573</v>
      </c>
      <c r="L612" t="s">
        <v>29</v>
      </c>
      <c r="P612" t="s">
        <v>517</v>
      </c>
    </row>
    <row r="613" spans="1:16">
      <c r="A613" t="s">
        <v>1832</v>
      </c>
      <c r="B613" t="s">
        <v>305</v>
      </c>
      <c r="C613" s="1" t="s">
        <v>306</v>
      </c>
      <c r="D613" t="s">
        <v>21</v>
      </c>
      <c r="E613" t="s">
        <v>1717</v>
      </c>
      <c r="F613" t="s">
        <v>33</v>
      </c>
      <c r="G613" t="s">
        <v>825</v>
      </c>
      <c r="H613" t="s">
        <v>1833</v>
      </c>
      <c r="I613" t="s">
        <v>135</v>
      </c>
      <c r="J613" t="s">
        <v>27</v>
      </c>
      <c r="K613" t="s">
        <v>309</v>
      </c>
      <c r="L613" t="s">
        <v>29</v>
      </c>
      <c r="P613" t="s">
        <v>310</v>
      </c>
    </row>
    <row r="614" spans="1:16">
      <c r="A614" t="s">
        <v>1834</v>
      </c>
      <c r="B614" t="s">
        <v>305</v>
      </c>
      <c r="C614" s="1" t="s">
        <v>306</v>
      </c>
      <c r="D614" t="s">
        <v>21</v>
      </c>
      <c r="E614" t="s">
        <v>1717</v>
      </c>
      <c r="F614" t="s">
        <v>33</v>
      </c>
      <c r="G614" t="s">
        <v>312</v>
      </c>
      <c r="H614" t="s">
        <v>1835</v>
      </c>
      <c r="I614" t="s">
        <v>90</v>
      </c>
      <c r="J614" t="s">
        <v>27</v>
      </c>
      <c r="K614" t="s">
        <v>309</v>
      </c>
      <c r="L614" t="s">
        <v>29</v>
      </c>
      <c r="P614" t="s">
        <v>310</v>
      </c>
    </row>
    <row r="615" spans="1:16">
      <c r="A615" t="s">
        <v>1836</v>
      </c>
      <c r="B615" t="s">
        <v>305</v>
      </c>
      <c r="C615" s="1" t="s">
        <v>306</v>
      </c>
      <c r="D615" t="s">
        <v>21</v>
      </c>
      <c r="E615" t="s">
        <v>1717</v>
      </c>
      <c r="F615" t="s">
        <v>33</v>
      </c>
      <c r="G615" t="s">
        <v>1837</v>
      </c>
      <c r="H615" t="s">
        <v>1838</v>
      </c>
      <c r="I615" t="s">
        <v>371</v>
      </c>
      <c r="J615" t="s">
        <v>27</v>
      </c>
      <c r="K615" t="s">
        <v>309</v>
      </c>
      <c r="L615" t="s">
        <v>29</v>
      </c>
      <c r="P615" t="s">
        <v>310</v>
      </c>
    </row>
    <row r="616" spans="1:16">
      <c r="A616" t="s">
        <v>1839</v>
      </c>
      <c r="B616" t="s">
        <v>326</v>
      </c>
      <c r="C616" s="1" t="s">
        <v>327</v>
      </c>
      <c r="D616" t="s">
        <v>21</v>
      </c>
      <c r="E616" t="s">
        <v>1717</v>
      </c>
      <c r="F616" t="s">
        <v>33</v>
      </c>
      <c r="G616" t="s">
        <v>1840</v>
      </c>
      <c r="H616" t="s">
        <v>1841</v>
      </c>
      <c r="I616" t="s">
        <v>135</v>
      </c>
      <c r="J616" t="s">
        <v>27</v>
      </c>
      <c r="K616" t="s">
        <v>333</v>
      </c>
      <c r="L616" t="s">
        <v>29</v>
      </c>
      <c r="P616" t="s">
        <v>334</v>
      </c>
    </row>
    <row r="617" spans="1:16">
      <c r="A617" t="s">
        <v>1842</v>
      </c>
      <c r="B617" t="s">
        <v>336</v>
      </c>
      <c r="C617" s="1" t="s">
        <v>337</v>
      </c>
      <c r="D617" t="s">
        <v>21</v>
      </c>
      <c r="E617" t="s">
        <v>1717</v>
      </c>
      <c r="F617" t="s">
        <v>33</v>
      </c>
      <c r="G617" t="s">
        <v>1843</v>
      </c>
      <c r="H617" t="s">
        <v>1844</v>
      </c>
      <c r="I617" t="s">
        <v>135</v>
      </c>
      <c r="J617" t="s">
        <v>27</v>
      </c>
      <c r="K617" t="s">
        <v>341</v>
      </c>
      <c r="L617" t="s">
        <v>29</v>
      </c>
      <c r="P617" t="s">
        <v>342</v>
      </c>
    </row>
    <row r="618" spans="1:16">
      <c r="A618" t="s">
        <v>1845</v>
      </c>
      <c r="B618" t="s">
        <v>336</v>
      </c>
      <c r="C618" s="1" t="s">
        <v>337</v>
      </c>
      <c r="D618" t="s">
        <v>21</v>
      </c>
      <c r="E618" t="s">
        <v>1717</v>
      </c>
      <c r="F618" t="s">
        <v>141</v>
      </c>
      <c r="G618" t="s">
        <v>1846</v>
      </c>
      <c r="H618" t="s">
        <v>1847</v>
      </c>
      <c r="I618" t="s">
        <v>541</v>
      </c>
      <c r="J618" t="s">
        <v>27</v>
      </c>
      <c r="K618" t="s">
        <v>341</v>
      </c>
      <c r="L618" t="s">
        <v>29</v>
      </c>
      <c r="P618" t="s">
        <v>1584</v>
      </c>
    </row>
    <row r="619" spans="1:16">
      <c r="A619" t="s">
        <v>1848</v>
      </c>
      <c r="B619" t="s">
        <v>352</v>
      </c>
      <c r="C619" s="1" t="s">
        <v>353</v>
      </c>
      <c r="D619" t="s">
        <v>21</v>
      </c>
      <c r="E619" t="s">
        <v>1717</v>
      </c>
      <c r="F619" t="s">
        <v>33</v>
      </c>
      <c r="G619" t="s">
        <v>1022</v>
      </c>
      <c r="H619" t="s">
        <v>1849</v>
      </c>
      <c r="I619" t="s">
        <v>135</v>
      </c>
      <c r="J619" t="s">
        <v>27</v>
      </c>
      <c r="K619" t="s">
        <v>356</v>
      </c>
      <c r="L619" t="s">
        <v>29</v>
      </c>
      <c r="P619" t="s">
        <v>357</v>
      </c>
    </row>
    <row r="620" spans="1:16">
      <c r="A620" t="s">
        <v>1850</v>
      </c>
      <c r="B620" t="s">
        <v>352</v>
      </c>
      <c r="C620" s="1" t="s">
        <v>353</v>
      </c>
      <c r="D620" t="s">
        <v>21</v>
      </c>
      <c r="E620" t="s">
        <v>1717</v>
      </c>
      <c r="F620" t="s">
        <v>33</v>
      </c>
      <c r="G620" t="s">
        <v>1851</v>
      </c>
      <c r="H620" t="s">
        <v>1852</v>
      </c>
      <c r="I620" t="s">
        <v>135</v>
      </c>
      <c r="J620" t="s">
        <v>27</v>
      </c>
      <c r="K620" t="s">
        <v>356</v>
      </c>
      <c r="L620" t="s">
        <v>29</v>
      </c>
      <c r="P620" t="s">
        <v>357</v>
      </c>
    </row>
    <row r="621" spans="1:16">
      <c r="A621" t="s">
        <v>1853</v>
      </c>
      <c r="B621" t="s">
        <v>1595</v>
      </c>
      <c r="C621" s="1" t="s">
        <v>1596</v>
      </c>
      <c r="D621" t="s">
        <v>50</v>
      </c>
      <c r="E621" t="s">
        <v>1717</v>
      </c>
      <c r="F621" t="s">
        <v>33</v>
      </c>
      <c r="G621" t="s">
        <v>1854</v>
      </c>
      <c r="H621" t="s">
        <v>1855</v>
      </c>
      <c r="I621" t="s">
        <v>1856</v>
      </c>
      <c r="J621" t="s">
        <v>27</v>
      </c>
      <c r="K621" t="s">
        <v>1599</v>
      </c>
      <c r="L621" t="s">
        <v>29</v>
      </c>
      <c r="P621" t="s">
        <v>1604</v>
      </c>
    </row>
    <row r="622" spans="1:16">
      <c r="A622" t="s">
        <v>1857</v>
      </c>
      <c r="B622" t="s">
        <v>1595</v>
      </c>
      <c r="C622" s="1" t="s">
        <v>1596</v>
      </c>
      <c r="D622" t="s">
        <v>21</v>
      </c>
      <c r="E622" t="s">
        <v>1717</v>
      </c>
      <c r="F622" t="s">
        <v>141</v>
      </c>
      <c r="G622" t="s">
        <v>1858</v>
      </c>
      <c r="H622" t="s">
        <v>1859</v>
      </c>
      <c r="I622" t="s">
        <v>135</v>
      </c>
      <c r="J622" t="s">
        <v>27</v>
      </c>
      <c r="K622" t="s">
        <v>1599</v>
      </c>
      <c r="L622" t="s">
        <v>29</v>
      </c>
      <c r="P622" t="s">
        <v>1600</v>
      </c>
    </row>
    <row r="623" spans="1:16">
      <c r="A623" t="s">
        <v>1860</v>
      </c>
      <c r="B623" t="s">
        <v>1595</v>
      </c>
      <c r="C623" s="1" t="s">
        <v>1596</v>
      </c>
      <c r="D623" t="s">
        <v>21</v>
      </c>
      <c r="E623" t="s">
        <v>1717</v>
      </c>
      <c r="F623" t="s">
        <v>33</v>
      </c>
      <c r="G623" t="s">
        <v>1861</v>
      </c>
      <c r="H623" t="s">
        <v>1862</v>
      </c>
      <c r="I623" t="s">
        <v>135</v>
      </c>
      <c r="J623" t="s">
        <v>27</v>
      </c>
      <c r="K623" t="s">
        <v>1599</v>
      </c>
      <c r="L623" t="s">
        <v>29</v>
      </c>
      <c r="P623" t="s">
        <v>1604</v>
      </c>
    </row>
    <row r="624" spans="1:16">
      <c r="A624" t="s">
        <v>1863</v>
      </c>
      <c r="B624" t="s">
        <v>1595</v>
      </c>
      <c r="C624" s="1" t="s">
        <v>1596</v>
      </c>
      <c r="D624" t="s">
        <v>50</v>
      </c>
      <c r="E624" t="s">
        <v>1717</v>
      </c>
      <c r="F624" t="s">
        <v>52</v>
      </c>
      <c r="G624" t="s">
        <v>1864</v>
      </c>
      <c r="H624" t="s">
        <v>1865</v>
      </c>
      <c r="I624" t="s">
        <v>346</v>
      </c>
      <c r="J624" t="s">
        <v>27</v>
      </c>
      <c r="K624" t="s">
        <v>1599</v>
      </c>
      <c r="L624" t="s">
        <v>29</v>
      </c>
      <c r="P624" t="s">
        <v>1866</v>
      </c>
    </row>
    <row r="625" spans="1:16">
      <c r="A625" t="s">
        <v>1867</v>
      </c>
      <c r="B625" t="s">
        <v>1595</v>
      </c>
      <c r="C625" s="1" t="s">
        <v>1596</v>
      </c>
      <c r="D625" t="s">
        <v>50</v>
      </c>
      <c r="E625" t="s">
        <v>1717</v>
      </c>
      <c r="F625" t="s">
        <v>33</v>
      </c>
      <c r="G625" t="s">
        <v>1868</v>
      </c>
      <c r="H625" t="s">
        <v>1869</v>
      </c>
      <c r="I625" t="s">
        <v>346</v>
      </c>
      <c r="J625" t="s">
        <v>27</v>
      </c>
      <c r="K625" t="s">
        <v>1599</v>
      </c>
      <c r="L625" t="s">
        <v>29</v>
      </c>
      <c r="P625" t="s">
        <v>1604</v>
      </c>
    </row>
    <row r="626" spans="1:16">
      <c r="A626" t="s">
        <v>1870</v>
      </c>
      <c r="B626" t="s">
        <v>1595</v>
      </c>
      <c r="C626" s="1" t="s">
        <v>1596</v>
      </c>
      <c r="D626" t="s">
        <v>50</v>
      </c>
      <c r="E626" t="s">
        <v>1717</v>
      </c>
      <c r="F626" t="s">
        <v>33</v>
      </c>
      <c r="G626" t="s">
        <v>1871</v>
      </c>
      <c r="H626" t="s">
        <v>1872</v>
      </c>
      <c r="I626" t="s">
        <v>346</v>
      </c>
      <c r="J626" t="s">
        <v>27</v>
      </c>
      <c r="K626" t="s">
        <v>1599</v>
      </c>
      <c r="L626" t="s">
        <v>29</v>
      </c>
      <c r="P626" t="s">
        <v>1604</v>
      </c>
    </row>
    <row r="627" spans="1:16">
      <c r="A627" t="s">
        <v>1873</v>
      </c>
      <c r="B627" t="s">
        <v>376</v>
      </c>
      <c r="C627" s="1" t="s">
        <v>377</v>
      </c>
      <c r="D627" t="s">
        <v>21</v>
      </c>
      <c r="E627" t="s">
        <v>1717</v>
      </c>
      <c r="F627" t="s">
        <v>33</v>
      </c>
      <c r="G627" t="s">
        <v>1874</v>
      </c>
      <c r="H627" t="s">
        <v>1875</v>
      </c>
      <c r="I627" t="s">
        <v>26</v>
      </c>
      <c r="J627" t="s">
        <v>27</v>
      </c>
      <c r="K627" t="s">
        <v>379</v>
      </c>
      <c r="L627" t="s">
        <v>29</v>
      </c>
      <c r="P627" t="s">
        <v>380</v>
      </c>
    </row>
    <row r="628" spans="1:16">
      <c r="A628" t="s">
        <v>1876</v>
      </c>
      <c r="B628" t="s">
        <v>382</v>
      </c>
      <c r="C628" s="1" t="s">
        <v>383</v>
      </c>
      <c r="D628" t="s">
        <v>21</v>
      </c>
      <c r="E628" t="s">
        <v>1717</v>
      </c>
      <c r="F628" t="s">
        <v>33</v>
      </c>
      <c r="G628" t="s">
        <v>856</v>
      </c>
      <c r="H628" t="s">
        <v>1877</v>
      </c>
      <c r="I628" t="s">
        <v>340</v>
      </c>
      <c r="J628" t="s">
        <v>27</v>
      </c>
      <c r="K628" t="s">
        <v>385</v>
      </c>
      <c r="L628" t="s">
        <v>29</v>
      </c>
      <c r="P628" t="s">
        <v>386</v>
      </c>
    </row>
    <row r="629" spans="1:16">
      <c r="A629" t="s">
        <v>1878</v>
      </c>
      <c r="B629" t="s">
        <v>863</v>
      </c>
      <c r="C629" s="1" t="s">
        <v>864</v>
      </c>
      <c r="D629" t="s">
        <v>21</v>
      </c>
      <c r="E629" t="s">
        <v>1717</v>
      </c>
      <c r="F629" t="s">
        <v>141</v>
      </c>
      <c r="G629" t="s">
        <v>190</v>
      </c>
      <c r="H629" t="s">
        <v>1879</v>
      </c>
      <c r="I629" t="s">
        <v>135</v>
      </c>
      <c r="J629" t="s">
        <v>27</v>
      </c>
      <c r="K629" t="s">
        <v>861</v>
      </c>
      <c r="L629" t="s">
        <v>29</v>
      </c>
      <c r="P629" t="s">
        <v>1880</v>
      </c>
    </row>
    <row r="630" spans="1:16">
      <c r="A630" t="s">
        <v>1881</v>
      </c>
      <c r="B630" t="s">
        <v>875</v>
      </c>
      <c r="C630" s="1" t="s">
        <v>876</v>
      </c>
      <c r="D630" t="s">
        <v>50</v>
      </c>
      <c r="E630" t="s">
        <v>1717</v>
      </c>
      <c r="F630" t="s">
        <v>141</v>
      </c>
      <c r="G630" t="s">
        <v>1882</v>
      </c>
      <c r="H630" t="s">
        <v>1745</v>
      </c>
      <c r="I630" t="s">
        <v>55</v>
      </c>
      <c r="J630" t="s">
        <v>27</v>
      </c>
      <c r="K630" t="s">
        <v>879</v>
      </c>
      <c r="L630" t="s">
        <v>29</v>
      </c>
      <c r="P630" t="s">
        <v>880</v>
      </c>
    </row>
    <row r="631" spans="1:16">
      <c r="A631" t="s">
        <v>1883</v>
      </c>
      <c r="B631" t="s">
        <v>1586</v>
      </c>
      <c r="C631" s="1" t="s">
        <v>1587</v>
      </c>
      <c r="D631" t="s">
        <v>21</v>
      </c>
      <c r="E631" t="s">
        <v>1717</v>
      </c>
      <c r="F631" t="s">
        <v>52</v>
      </c>
      <c r="G631" t="s">
        <v>1884</v>
      </c>
      <c r="H631" t="s">
        <v>1885</v>
      </c>
      <c r="I631" t="s">
        <v>55</v>
      </c>
      <c r="J631" t="s">
        <v>27</v>
      </c>
      <c r="K631" t="s">
        <v>1886</v>
      </c>
      <c r="L631" t="s">
        <v>29</v>
      </c>
      <c r="P631" t="s">
        <v>1590</v>
      </c>
    </row>
    <row r="632" spans="1:16">
      <c r="A632" t="s">
        <v>1887</v>
      </c>
      <c r="B632" t="s">
        <v>395</v>
      </c>
      <c r="C632" s="1" t="s">
        <v>396</v>
      </c>
      <c r="D632" t="s">
        <v>21</v>
      </c>
      <c r="E632" t="s">
        <v>1717</v>
      </c>
      <c r="F632" t="s">
        <v>33</v>
      </c>
      <c r="G632" t="s">
        <v>34</v>
      </c>
      <c r="H632" t="s">
        <v>1888</v>
      </c>
      <c r="I632" t="s">
        <v>487</v>
      </c>
      <c r="J632" t="s">
        <v>27</v>
      </c>
      <c r="K632" t="s">
        <v>398</v>
      </c>
      <c r="L632" t="s">
        <v>29</v>
      </c>
      <c r="P632" t="s">
        <v>403</v>
      </c>
    </row>
    <row r="633" spans="1:16">
      <c r="A633" t="s">
        <v>1889</v>
      </c>
      <c r="B633" t="s">
        <v>395</v>
      </c>
      <c r="C633" s="1" t="s">
        <v>396</v>
      </c>
      <c r="D633" t="s">
        <v>21</v>
      </c>
      <c r="E633" t="s">
        <v>1717</v>
      </c>
      <c r="F633" t="s">
        <v>33</v>
      </c>
      <c r="G633" t="s">
        <v>153</v>
      </c>
      <c r="H633" t="s">
        <v>1890</v>
      </c>
      <c r="I633" t="s">
        <v>247</v>
      </c>
      <c r="J633" t="s">
        <v>27</v>
      </c>
      <c r="K633" t="s">
        <v>398</v>
      </c>
      <c r="L633" t="s">
        <v>29</v>
      </c>
      <c r="P633" t="s">
        <v>403</v>
      </c>
    </row>
    <row r="634" spans="1:16">
      <c r="A634" t="s">
        <v>1640</v>
      </c>
      <c r="B634" t="s">
        <v>905</v>
      </c>
      <c r="C634" s="1" t="s">
        <v>906</v>
      </c>
      <c r="D634" t="s">
        <v>50</v>
      </c>
      <c r="E634" t="s">
        <v>1717</v>
      </c>
      <c r="F634" t="s">
        <v>33</v>
      </c>
      <c r="G634" t="s">
        <v>1891</v>
      </c>
      <c r="H634" t="s">
        <v>1892</v>
      </c>
      <c r="I634" t="s">
        <v>414</v>
      </c>
      <c r="J634" t="s">
        <v>27</v>
      </c>
      <c r="K634" t="s">
        <v>1285</v>
      </c>
      <c r="L634" t="s">
        <v>29</v>
      </c>
      <c r="P634" t="s">
        <v>914</v>
      </c>
    </row>
    <row r="635" spans="1:16">
      <c r="A635" t="s">
        <v>1893</v>
      </c>
      <c r="B635" t="s">
        <v>905</v>
      </c>
      <c r="C635" s="1" t="s">
        <v>906</v>
      </c>
      <c r="D635" t="s">
        <v>50</v>
      </c>
      <c r="E635" t="s">
        <v>1717</v>
      </c>
      <c r="F635" t="s">
        <v>33</v>
      </c>
      <c r="G635" t="s">
        <v>1894</v>
      </c>
      <c r="H635" t="s">
        <v>1895</v>
      </c>
      <c r="I635" t="s">
        <v>414</v>
      </c>
      <c r="J635" t="s">
        <v>27</v>
      </c>
      <c r="K635" t="s">
        <v>1285</v>
      </c>
      <c r="L635" t="s">
        <v>29</v>
      </c>
      <c r="P635" t="s">
        <v>914</v>
      </c>
    </row>
    <row r="636" spans="1:16">
      <c r="A636" t="s">
        <v>1896</v>
      </c>
      <c r="B636" t="s">
        <v>405</v>
      </c>
      <c r="C636" s="1" t="s">
        <v>406</v>
      </c>
      <c r="D636" t="s">
        <v>21</v>
      </c>
      <c r="E636" t="s">
        <v>1717</v>
      </c>
      <c r="F636" t="s">
        <v>33</v>
      </c>
      <c r="G636" t="s">
        <v>1108</v>
      </c>
      <c r="H636" t="s">
        <v>1892</v>
      </c>
      <c r="I636" t="s">
        <v>1897</v>
      </c>
      <c r="J636" t="s">
        <v>27</v>
      </c>
      <c r="K636" t="s">
        <v>408</v>
      </c>
      <c r="L636" t="s">
        <v>29</v>
      </c>
      <c r="P636" t="s">
        <v>409</v>
      </c>
    </row>
    <row r="637" spans="1:16">
      <c r="A637" t="s">
        <v>1898</v>
      </c>
      <c r="B637" t="s">
        <v>405</v>
      </c>
      <c r="C637" s="1" t="s">
        <v>406</v>
      </c>
      <c r="D637" t="s">
        <v>21</v>
      </c>
      <c r="E637" t="s">
        <v>1717</v>
      </c>
      <c r="F637" t="s">
        <v>33</v>
      </c>
      <c r="G637" t="s">
        <v>1108</v>
      </c>
      <c r="H637" t="s">
        <v>1817</v>
      </c>
      <c r="I637" t="s">
        <v>1115</v>
      </c>
      <c r="J637" t="s">
        <v>27</v>
      </c>
      <c r="K637" t="s">
        <v>408</v>
      </c>
      <c r="L637" t="s">
        <v>29</v>
      </c>
      <c r="P637" t="s">
        <v>409</v>
      </c>
    </row>
    <row r="638" spans="1:16">
      <c r="A638" t="s">
        <v>1899</v>
      </c>
      <c r="B638" t="s">
        <v>405</v>
      </c>
      <c r="C638" s="1" t="s">
        <v>406</v>
      </c>
      <c r="D638" t="s">
        <v>50</v>
      </c>
      <c r="E638" t="s">
        <v>1717</v>
      </c>
      <c r="F638" t="s">
        <v>141</v>
      </c>
      <c r="G638" t="s">
        <v>1416</v>
      </c>
      <c r="H638" t="s">
        <v>1900</v>
      </c>
      <c r="I638" t="s">
        <v>1901</v>
      </c>
      <c r="J638" t="s">
        <v>27</v>
      </c>
      <c r="K638" t="s">
        <v>1902</v>
      </c>
      <c r="L638" t="s">
        <v>29</v>
      </c>
      <c r="P638" t="s">
        <v>1903</v>
      </c>
    </row>
    <row r="639" spans="1:16">
      <c r="A639" t="s">
        <v>1904</v>
      </c>
      <c r="B639" t="s">
        <v>416</v>
      </c>
      <c r="C639" s="1" t="s">
        <v>417</v>
      </c>
      <c r="D639" t="s">
        <v>21</v>
      </c>
      <c r="E639" t="s">
        <v>1717</v>
      </c>
      <c r="F639" t="s">
        <v>33</v>
      </c>
      <c r="G639" t="s">
        <v>1811</v>
      </c>
      <c r="H639" t="s">
        <v>1761</v>
      </c>
      <c r="I639" t="s">
        <v>63</v>
      </c>
      <c r="J639" t="s">
        <v>27</v>
      </c>
      <c r="K639" t="s">
        <v>418</v>
      </c>
      <c r="L639" t="s">
        <v>29</v>
      </c>
      <c r="P639" t="s">
        <v>421</v>
      </c>
    </row>
    <row r="640" spans="1:16">
      <c r="A640" t="s">
        <v>1905</v>
      </c>
      <c r="B640" t="s">
        <v>416</v>
      </c>
      <c r="C640" s="1" t="s">
        <v>417</v>
      </c>
      <c r="D640" t="s">
        <v>21</v>
      </c>
      <c r="E640" t="s">
        <v>1717</v>
      </c>
      <c r="F640" t="s">
        <v>33</v>
      </c>
      <c r="G640" t="s">
        <v>1811</v>
      </c>
      <c r="H640" t="s">
        <v>1906</v>
      </c>
      <c r="I640" t="s">
        <v>135</v>
      </c>
      <c r="J640" t="s">
        <v>27</v>
      </c>
      <c r="K640" t="s">
        <v>418</v>
      </c>
      <c r="L640" t="s">
        <v>29</v>
      </c>
      <c r="P640" t="s">
        <v>421</v>
      </c>
    </row>
    <row r="641" spans="1:16">
      <c r="A641" t="s">
        <v>1907</v>
      </c>
      <c r="B641" t="s">
        <v>1308</v>
      </c>
      <c r="C641" s="1" t="s">
        <v>1309</v>
      </c>
      <c r="D641" t="s">
        <v>21</v>
      </c>
      <c r="E641" t="s">
        <v>1717</v>
      </c>
      <c r="F641" t="s">
        <v>33</v>
      </c>
      <c r="G641" t="s">
        <v>1907</v>
      </c>
      <c r="H641" t="s">
        <v>1761</v>
      </c>
      <c r="I641" t="s">
        <v>63</v>
      </c>
      <c r="J641" t="s">
        <v>27</v>
      </c>
      <c r="K641" t="s">
        <v>1311</v>
      </c>
      <c r="L641" t="s">
        <v>29</v>
      </c>
      <c r="P641" t="s">
        <v>1312</v>
      </c>
    </row>
    <row r="642" spans="1:16">
      <c r="A642" t="s">
        <v>1908</v>
      </c>
      <c r="B642" t="s">
        <v>1308</v>
      </c>
      <c r="C642" s="1" t="s">
        <v>1309</v>
      </c>
      <c r="D642" t="s">
        <v>21</v>
      </c>
      <c r="E642" t="s">
        <v>1717</v>
      </c>
      <c r="F642" t="s">
        <v>141</v>
      </c>
      <c r="G642" t="s">
        <v>190</v>
      </c>
      <c r="H642" t="s">
        <v>1909</v>
      </c>
      <c r="I642" t="s">
        <v>63</v>
      </c>
      <c r="J642" t="s">
        <v>27</v>
      </c>
      <c r="K642" t="s">
        <v>1311</v>
      </c>
      <c r="L642" t="s">
        <v>29</v>
      </c>
      <c r="P642" t="s">
        <v>1910</v>
      </c>
    </row>
    <row r="643" spans="1:16">
      <c r="A643" t="s">
        <v>1911</v>
      </c>
      <c r="B643" t="s">
        <v>441</v>
      </c>
      <c r="C643" s="1" t="s">
        <v>442</v>
      </c>
      <c r="D643" t="s">
        <v>21</v>
      </c>
      <c r="E643" t="s">
        <v>1717</v>
      </c>
      <c r="F643" t="s">
        <v>52</v>
      </c>
      <c r="G643" t="s">
        <v>1912</v>
      </c>
      <c r="H643" t="s">
        <v>1781</v>
      </c>
      <c r="I643" t="s">
        <v>26</v>
      </c>
      <c r="J643" t="s">
        <v>27</v>
      </c>
      <c r="K643" t="s">
        <v>444</v>
      </c>
      <c r="L643" t="s">
        <v>29</v>
      </c>
      <c r="P643" t="s">
        <v>445</v>
      </c>
    </row>
    <row r="644" spans="1:16">
      <c r="A644" t="s">
        <v>1913</v>
      </c>
      <c r="B644" t="s">
        <v>441</v>
      </c>
      <c r="C644" s="1" t="s">
        <v>442</v>
      </c>
      <c r="D644" t="s">
        <v>21</v>
      </c>
      <c r="E644" t="s">
        <v>1717</v>
      </c>
      <c r="F644" t="s">
        <v>33</v>
      </c>
      <c r="G644" t="s">
        <v>1914</v>
      </c>
      <c r="H644" t="s">
        <v>1735</v>
      </c>
      <c r="I644" t="s">
        <v>63</v>
      </c>
      <c r="J644" t="s">
        <v>27</v>
      </c>
      <c r="K644" t="s">
        <v>444</v>
      </c>
      <c r="L644" t="s">
        <v>29</v>
      </c>
      <c r="P644" t="s">
        <v>937</v>
      </c>
    </row>
    <row r="645" spans="1:16">
      <c r="A645" t="s">
        <v>1915</v>
      </c>
      <c r="B645" t="s">
        <v>441</v>
      </c>
      <c r="C645" s="1" t="s">
        <v>442</v>
      </c>
      <c r="D645" t="s">
        <v>21</v>
      </c>
      <c r="E645" t="s">
        <v>1717</v>
      </c>
      <c r="F645" t="s">
        <v>141</v>
      </c>
      <c r="G645" t="s">
        <v>190</v>
      </c>
      <c r="H645" t="s">
        <v>1916</v>
      </c>
      <c r="I645" t="s">
        <v>63</v>
      </c>
      <c r="J645" t="s">
        <v>27</v>
      </c>
      <c r="K645" t="s">
        <v>444</v>
      </c>
      <c r="L645" t="s">
        <v>29</v>
      </c>
      <c r="P645" t="s">
        <v>1317</v>
      </c>
    </row>
    <row r="646" spans="1:16">
      <c r="A646" t="s">
        <v>1917</v>
      </c>
      <c r="B646" t="s">
        <v>441</v>
      </c>
      <c r="C646" s="1" t="s">
        <v>442</v>
      </c>
      <c r="D646" t="s">
        <v>21</v>
      </c>
      <c r="E646" t="s">
        <v>1717</v>
      </c>
      <c r="F646" t="s">
        <v>33</v>
      </c>
      <c r="G646" t="s">
        <v>1918</v>
      </c>
      <c r="H646" t="s">
        <v>1892</v>
      </c>
      <c r="I646" t="s">
        <v>135</v>
      </c>
      <c r="J646" t="s">
        <v>27</v>
      </c>
      <c r="K646" t="s">
        <v>444</v>
      </c>
      <c r="L646" t="s">
        <v>29</v>
      </c>
      <c r="P646" t="s">
        <v>937</v>
      </c>
    </row>
    <row r="647" spans="1:16">
      <c r="A647" t="s">
        <v>1919</v>
      </c>
      <c r="B647" t="s">
        <v>441</v>
      </c>
      <c r="C647" s="1" t="s">
        <v>442</v>
      </c>
      <c r="D647" t="s">
        <v>21</v>
      </c>
      <c r="E647" t="s">
        <v>1717</v>
      </c>
      <c r="F647" t="s">
        <v>33</v>
      </c>
      <c r="G647" t="s">
        <v>1672</v>
      </c>
      <c r="H647" t="s">
        <v>1859</v>
      </c>
      <c r="I647" t="s">
        <v>135</v>
      </c>
      <c r="J647" t="s">
        <v>27</v>
      </c>
      <c r="K647" t="s">
        <v>444</v>
      </c>
      <c r="L647" t="s">
        <v>29</v>
      </c>
      <c r="P647" t="s">
        <v>937</v>
      </c>
    </row>
    <row r="648" spans="1:16">
      <c r="A648" t="s">
        <v>1920</v>
      </c>
      <c r="B648" t="s">
        <v>441</v>
      </c>
      <c r="C648" s="1" t="s">
        <v>442</v>
      </c>
      <c r="D648" t="s">
        <v>21</v>
      </c>
      <c r="E648" t="s">
        <v>1717</v>
      </c>
      <c r="F648" t="s">
        <v>33</v>
      </c>
      <c r="G648" t="s">
        <v>1921</v>
      </c>
      <c r="H648" t="s">
        <v>1922</v>
      </c>
      <c r="I648" t="s">
        <v>135</v>
      </c>
      <c r="J648" t="s">
        <v>27</v>
      </c>
      <c r="K648" t="s">
        <v>444</v>
      </c>
      <c r="L648" t="s">
        <v>29</v>
      </c>
      <c r="P648" t="s">
        <v>937</v>
      </c>
    </row>
    <row r="649" spans="1:16">
      <c r="A649" t="s">
        <v>1923</v>
      </c>
      <c r="B649" t="s">
        <v>441</v>
      </c>
      <c r="C649" s="1" t="s">
        <v>442</v>
      </c>
      <c r="D649" t="s">
        <v>21</v>
      </c>
      <c r="E649" t="s">
        <v>1717</v>
      </c>
      <c r="F649" t="s">
        <v>33</v>
      </c>
      <c r="G649" t="s">
        <v>210</v>
      </c>
      <c r="H649" t="s">
        <v>1830</v>
      </c>
      <c r="I649" t="s">
        <v>135</v>
      </c>
      <c r="J649" t="s">
        <v>27</v>
      </c>
      <c r="K649" t="s">
        <v>444</v>
      </c>
      <c r="L649" t="s">
        <v>29</v>
      </c>
      <c r="P649" t="s">
        <v>937</v>
      </c>
    </row>
    <row r="650" spans="1:16">
      <c r="A650" t="s">
        <v>1924</v>
      </c>
      <c r="B650" t="s">
        <v>1346</v>
      </c>
      <c r="C650" s="1" t="s">
        <v>1347</v>
      </c>
      <c r="D650" t="s">
        <v>50</v>
      </c>
      <c r="E650" t="s">
        <v>1717</v>
      </c>
      <c r="F650" t="s">
        <v>33</v>
      </c>
      <c r="G650" t="s">
        <v>1348</v>
      </c>
      <c r="H650" t="s">
        <v>1925</v>
      </c>
      <c r="I650" t="s">
        <v>1121</v>
      </c>
      <c r="J650" t="s">
        <v>27</v>
      </c>
      <c r="K650" t="s">
        <v>1350</v>
      </c>
      <c r="L650" t="s">
        <v>29</v>
      </c>
      <c r="P650" t="s">
        <v>1351</v>
      </c>
    </row>
    <row r="651" spans="1:16">
      <c r="A651" t="s">
        <v>1926</v>
      </c>
      <c r="B651" t="s">
        <v>472</v>
      </c>
      <c r="C651" s="1" t="s">
        <v>473</v>
      </c>
      <c r="D651" t="s">
        <v>21</v>
      </c>
      <c r="E651" t="s">
        <v>1717</v>
      </c>
      <c r="F651" t="s">
        <v>141</v>
      </c>
      <c r="G651" t="s">
        <v>1682</v>
      </c>
      <c r="H651" t="s">
        <v>1927</v>
      </c>
      <c r="I651" t="s">
        <v>135</v>
      </c>
      <c r="J651" t="s">
        <v>27</v>
      </c>
      <c r="K651" t="s">
        <v>477</v>
      </c>
      <c r="L651" t="s">
        <v>29</v>
      </c>
      <c r="P651" t="s">
        <v>1928</v>
      </c>
    </row>
    <row r="652" spans="1:16">
      <c r="A652" t="s">
        <v>1929</v>
      </c>
      <c r="B652" t="s">
        <v>1930</v>
      </c>
      <c r="C652" s="1" t="s">
        <v>1931</v>
      </c>
      <c r="D652" t="s">
        <v>50</v>
      </c>
      <c r="E652" t="s">
        <v>1717</v>
      </c>
      <c r="F652" t="s">
        <v>52</v>
      </c>
      <c r="G652" t="s">
        <v>153</v>
      </c>
      <c r="H652" t="s">
        <v>1932</v>
      </c>
      <c r="I652" t="s">
        <v>55</v>
      </c>
      <c r="J652" t="s">
        <v>27</v>
      </c>
      <c r="K652" t="s">
        <v>1933</v>
      </c>
      <c r="L652" t="s">
        <v>29</v>
      </c>
      <c r="P652" t="s">
        <v>1934</v>
      </c>
    </row>
    <row r="653" spans="1:16">
      <c r="A653" t="s">
        <v>1935</v>
      </c>
      <c r="B653" t="s">
        <v>1930</v>
      </c>
      <c r="C653" s="1" t="s">
        <v>1931</v>
      </c>
      <c r="D653" t="s">
        <v>50</v>
      </c>
      <c r="E653" t="s">
        <v>1717</v>
      </c>
      <c r="F653" t="s">
        <v>33</v>
      </c>
      <c r="G653" t="s">
        <v>1936</v>
      </c>
      <c r="H653" t="s">
        <v>1937</v>
      </c>
      <c r="I653" t="s">
        <v>55</v>
      </c>
      <c r="J653" t="s">
        <v>27</v>
      </c>
      <c r="K653" t="s">
        <v>1933</v>
      </c>
      <c r="L653" t="s">
        <v>29</v>
      </c>
      <c r="P653" t="s">
        <v>1938</v>
      </c>
    </row>
    <row r="654" spans="1:16">
      <c r="A654" t="s">
        <v>1939</v>
      </c>
      <c r="B654" t="s">
        <v>1930</v>
      </c>
      <c r="C654" s="1" t="s">
        <v>1931</v>
      </c>
      <c r="D654" t="s">
        <v>50</v>
      </c>
      <c r="E654" t="s">
        <v>1717</v>
      </c>
      <c r="F654" t="s">
        <v>33</v>
      </c>
      <c r="G654" t="s">
        <v>1940</v>
      </c>
      <c r="H654" t="s">
        <v>1941</v>
      </c>
      <c r="I654" t="s">
        <v>55</v>
      </c>
      <c r="J654" t="s">
        <v>27</v>
      </c>
      <c r="K654" t="s">
        <v>1933</v>
      </c>
      <c r="L654" t="s">
        <v>29</v>
      </c>
      <c r="P654" t="s">
        <v>1938</v>
      </c>
    </row>
    <row r="655" spans="1:16">
      <c r="A655" t="s">
        <v>1942</v>
      </c>
      <c r="B655" t="s">
        <v>1930</v>
      </c>
      <c r="C655" s="1" t="s">
        <v>1931</v>
      </c>
      <c r="D655" t="s">
        <v>21</v>
      </c>
      <c r="E655" t="s">
        <v>1717</v>
      </c>
      <c r="F655" t="s">
        <v>141</v>
      </c>
      <c r="G655" t="s">
        <v>1943</v>
      </c>
      <c r="H655" t="s">
        <v>1944</v>
      </c>
      <c r="I655" t="s">
        <v>55</v>
      </c>
      <c r="J655" t="s">
        <v>27</v>
      </c>
      <c r="K655" t="s">
        <v>1933</v>
      </c>
      <c r="L655" t="s">
        <v>29</v>
      </c>
      <c r="P655" t="s">
        <v>1945</v>
      </c>
    </row>
    <row r="656" spans="1:16">
      <c r="A656" t="s">
        <v>1946</v>
      </c>
      <c r="B656" t="s">
        <v>1930</v>
      </c>
      <c r="C656" s="1" t="s">
        <v>1931</v>
      </c>
      <c r="D656" t="s">
        <v>50</v>
      </c>
      <c r="E656" t="s">
        <v>1717</v>
      </c>
      <c r="F656" t="s">
        <v>33</v>
      </c>
      <c r="G656" t="s">
        <v>1940</v>
      </c>
      <c r="H656" t="s">
        <v>1937</v>
      </c>
      <c r="I656" t="s">
        <v>55</v>
      </c>
      <c r="J656" t="s">
        <v>27</v>
      </c>
      <c r="K656" t="s">
        <v>1933</v>
      </c>
      <c r="L656" t="s">
        <v>29</v>
      </c>
      <c r="P656" t="s">
        <v>1938</v>
      </c>
    </row>
    <row r="657" spans="1:16">
      <c r="A657" t="s">
        <v>1947</v>
      </c>
      <c r="B657" t="s">
        <v>522</v>
      </c>
      <c r="C657" s="1" t="s">
        <v>523</v>
      </c>
      <c r="D657" t="s">
        <v>21</v>
      </c>
      <c r="E657" t="s">
        <v>1717</v>
      </c>
      <c r="F657" t="s">
        <v>33</v>
      </c>
      <c r="G657" t="s">
        <v>1948</v>
      </c>
      <c r="H657" t="s">
        <v>1753</v>
      </c>
      <c r="I657" t="s">
        <v>103</v>
      </c>
      <c r="J657" t="s">
        <v>27</v>
      </c>
      <c r="K657" t="s">
        <v>527</v>
      </c>
      <c r="L657" t="s">
        <v>29</v>
      </c>
      <c r="P657" t="s">
        <v>528</v>
      </c>
    </row>
    <row r="658" spans="1:16">
      <c r="A658" t="s">
        <v>1949</v>
      </c>
      <c r="B658" t="s">
        <v>522</v>
      </c>
      <c r="C658" s="1" t="s">
        <v>523</v>
      </c>
      <c r="D658" t="s">
        <v>21</v>
      </c>
      <c r="E658" t="s">
        <v>1717</v>
      </c>
      <c r="F658" t="s">
        <v>141</v>
      </c>
      <c r="G658" t="s">
        <v>96</v>
      </c>
      <c r="H658" t="s">
        <v>1781</v>
      </c>
      <c r="I658" t="s">
        <v>1950</v>
      </c>
      <c r="J658" t="s">
        <v>27</v>
      </c>
      <c r="K658" t="s">
        <v>527</v>
      </c>
      <c r="L658" t="s">
        <v>29</v>
      </c>
      <c r="P658" t="s">
        <v>1697</v>
      </c>
    </row>
    <row r="659" spans="1:16">
      <c r="A659" t="s">
        <v>1951</v>
      </c>
      <c r="B659" t="s">
        <v>522</v>
      </c>
      <c r="C659" s="1" t="s">
        <v>523</v>
      </c>
      <c r="D659" t="s">
        <v>21</v>
      </c>
      <c r="E659" t="s">
        <v>1717</v>
      </c>
      <c r="F659" t="s">
        <v>33</v>
      </c>
      <c r="G659" t="s">
        <v>1952</v>
      </c>
      <c r="H659" t="s">
        <v>1953</v>
      </c>
      <c r="I659" t="s">
        <v>487</v>
      </c>
      <c r="J659" t="s">
        <v>27</v>
      </c>
      <c r="K659" t="s">
        <v>527</v>
      </c>
      <c r="L659" t="s">
        <v>29</v>
      </c>
      <c r="P659" t="s">
        <v>528</v>
      </c>
    </row>
    <row r="660" spans="1:16">
      <c r="A660" t="s">
        <v>1954</v>
      </c>
      <c r="B660" t="s">
        <v>522</v>
      </c>
      <c r="C660" s="1" t="s">
        <v>523</v>
      </c>
      <c r="D660" t="s">
        <v>21</v>
      </c>
      <c r="E660" t="s">
        <v>1717</v>
      </c>
      <c r="F660" t="s">
        <v>141</v>
      </c>
      <c r="G660" t="s">
        <v>1955</v>
      </c>
      <c r="H660" t="s">
        <v>1956</v>
      </c>
      <c r="I660" t="s">
        <v>346</v>
      </c>
      <c r="J660" t="s">
        <v>27</v>
      </c>
      <c r="K660" t="s">
        <v>527</v>
      </c>
      <c r="L660" t="s">
        <v>29</v>
      </c>
      <c r="P660" t="s">
        <v>1697</v>
      </c>
    </row>
    <row r="661" spans="1:16">
      <c r="A661" t="s">
        <v>1957</v>
      </c>
      <c r="B661" t="s">
        <v>522</v>
      </c>
      <c r="C661" s="1" t="s">
        <v>523</v>
      </c>
      <c r="D661" t="s">
        <v>21</v>
      </c>
      <c r="E661" t="s">
        <v>1717</v>
      </c>
      <c r="F661" t="s">
        <v>33</v>
      </c>
      <c r="G661" t="s">
        <v>1958</v>
      </c>
      <c r="H661" t="s">
        <v>1859</v>
      </c>
      <c r="I661" t="s">
        <v>503</v>
      </c>
      <c r="J661" t="s">
        <v>27</v>
      </c>
      <c r="K661" t="s">
        <v>527</v>
      </c>
      <c r="L661" t="s">
        <v>29</v>
      </c>
      <c r="P661" t="s">
        <v>528</v>
      </c>
    </row>
    <row r="662" spans="1:16">
      <c r="A662" t="s">
        <v>1959</v>
      </c>
      <c r="B662" t="s">
        <v>522</v>
      </c>
      <c r="C662" s="1" t="s">
        <v>523</v>
      </c>
      <c r="D662" t="s">
        <v>21</v>
      </c>
      <c r="E662" t="s">
        <v>1717</v>
      </c>
      <c r="F662" t="s">
        <v>33</v>
      </c>
      <c r="G662" t="s">
        <v>1960</v>
      </c>
      <c r="H662" t="s">
        <v>1859</v>
      </c>
      <c r="I662" t="s">
        <v>1961</v>
      </c>
      <c r="J662" t="s">
        <v>27</v>
      </c>
      <c r="K662" t="s">
        <v>527</v>
      </c>
      <c r="L662" t="s">
        <v>29</v>
      </c>
      <c r="P662" t="s">
        <v>528</v>
      </c>
    </row>
    <row r="663" spans="1:16">
      <c r="A663" t="s">
        <v>1962</v>
      </c>
      <c r="B663" t="s">
        <v>522</v>
      </c>
      <c r="C663" s="1" t="s">
        <v>523</v>
      </c>
      <c r="D663" t="s">
        <v>21</v>
      </c>
      <c r="E663" t="s">
        <v>1717</v>
      </c>
      <c r="F663" t="s">
        <v>33</v>
      </c>
      <c r="G663" t="s">
        <v>1963</v>
      </c>
      <c r="H663" t="s">
        <v>1964</v>
      </c>
      <c r="I663" t="s">
        <v>1965</v>
      </c>
      <c r="J663" t="s">
        <v>27</v>
      </c>
      <c r="K663" t="s">
        <v>527</v>
      </c>
      <c r="L663" t="s">
        <v>29</v>
      </c>
      <c r="P663" t="s">
        <v>528</v>
      </c>
    </row>
    <row r="664" spans="1:16">
      <c r="A664" t="s">
        <v>1966</v>
      </c>
      <c r="B664" t="s">
        <v>522</v>
      </c>
      <c r="C664" s="1" t="s">
        <v>523</v>
      </c>
      <c r="D664" t="s">
        <v>21</v>
      </c>
      <c r="E664" t="s">
        <v>1717</v>
      </c>
      <c r="F664" t="s">
        <v>33</v>
      </c>
      <c r="G664" t="s">
        <v>1967</v>
      </c>
      <c r="H664" t="s">
        <v>1968</v>
      </c>
      <c r="I664" t="s">
        <v>1897</v>
      </c>
      <c r="J664" t="s">
        <v>27</v>
      </c>
      <c r="K664" t="s">
        <v>527</v>
      </c>
      <c r="L664" t="s">
        <v>29</v>
      </c>
      <c r="P664" t="s">
        <v>528</v>
      </c>
    </row>
    <row r="665" spans="1:16">
      <c r="A665" t="s">
        <v>1969</v>
      </c>
      <c r="B665" t="s">
        <v>522</v>
      </c>
      <c r="C665" s="1" t="s">
        <v>523</v>
      </c>
      <c r="D665" t="s">
        <v>50</v>
      </c>
      <c r="E665" t="s">
        <v>1717</v>
      </c>
      <c r="F665" t="s">
        <v>33</v>
      </c>
      <c r="G665" t="s">
        <v>1970</v>
      </c>
      <c r="H665" t="s">
        <v>1971</v>
      </c>
      <c r="I665" t="s">
        <v>503</v>
      </c>
      <c r="J665" t="s">
        <v>27</v>
      </c>
      <c r="K665" t="s">
        <v>527</v>
      </c>
      <c r="L665" t="s">
        <v>29</v>
      </c>
      <c r="P665" t="s">
        <v>528</v>
      </c>
    </row>
    <row r="666" spans="1:16">
      <c r="A666" t="s">
        <v>1972</v>
      </c>
      <c r="B666" t="s">
        <v>522</v>
      </c>
      <c r="C666" s="1" t="s">
        <v>523</v>
      </c>
      <c r="D666" t="s">
        <v>50</v>
      </c>
      <c r="E666" t="s">
        <v>1717</v>
      </c>
      <c r="F666" t="s">
        <v>33</v>
      </c>
      <c r="G666" t="s">
        <v>1973</v>
      </c>
      <c r="H666" t="s">
        <v>1974</v>
      </c>
      <c r="I666" t="s">
        <v>1961</v>
      </c>
      <c r="J666" t="s">
        <v>27</v>
      </c>
      <c r="K666" t="s">
        <v>527</v>
      </c>
      <c r="L666" t="s">
        <v>29</v>
      </c>
      <c r="P666" t="s">
        <v>528</v>
      </c>
    </row>
    <row r="667" spans="1:16">
      <c r="A667" t="s">
        <v>1975</v>
      </c>
      <c r="B667" t="s">
        <v>522</v>
      </c>
      <c r="C667" s="1" t="s">
        <v>523</v>
      </c>
      <c r="D667" t="s">
        <v>21</v>
      </c>
      <c r="E667" t="s">
        <v>1717</v>
      </c>
      <c r="F667" t="s">
        <v>52</v>
      </c>
      <c r="G667" t="s">
        <v>1732</v>
      </c>
      <c r="H667" t="s">
        <v>1733</v>
      </c>
      <c r="I667" t="s">
        <v>36</v>
      </c>
      <c r="J667" t="s">
        <v>27</v>
      </c>
      <c r="K667" t="s">
        <v>527</v>
      </c>
      <c r="L667" t="s">
        <v>29</v>
      </c>
      <c r="P667" t="s">
        <v>532</v>
      </c>
    </row>
    <row r="668" spans="1:16">
      <c r="A668" t="s">
        <v>1976</v>
      </c>
      <c r="B668" t="s">
        <v>522</v>
      </c>
      <c r="C668" s="1" t="s">
        <v>523</v>
      </c>
      <c r="D668" t="s">
        <v>21</v>
      </c>
      <c r="E668" t="s">
        <v>1717</v>
      </c>
      <c r="F668" t="s">
        <v>52</v>
      </c>
      <c r="G668" t="s">
        <v>1732</v>
      </c>
      <c r="H668" t="s">
        <v>1977</v>
      </c>
      <c r="I668" t="s">
        <v>148</v>
      </c>
      <c r="J668" t="s">
        <v>27</v>
      </c>
      <c r="K668" t="s">
        <v>527</v>
      </c>
      <c r="L668" t="s">
        <v>29</v>
      </c>
      <c r="P668" t="s">
        <v>532</v>
      </c>
    </row>
    <row r="669" spans="1:16">
      <c r="A669" t="s">
        <v>1978</v>
      </c>
      <c r="B669" t="s">
        <v>522</v>
      </c>
      <c r="C669" s="1" t="s">
        <v>523</v>
      </c>
      <c r="D669" t="s">
        <v>21</v>
      </c>
      <c r="E669" t="s">
        <v>1717</v>
      </c>
      <c r="F669" t="s">
        <v>52</v>
      </c>
      <c r="G669" t="s">
        <v>1732</v>
      </c>
      <c r="H669" t="s">
        <v>1859</v>
      </c>
      <c r="I669" t="s">
        <v>36</v>
      </c>
      <c r="J669" t="s">
        <v>27</v>
      </c>
      <c r="K669" t="s">
        <v>527</v>
      </c>
      <c r="L669" t="s">
        <v>29</v>
      </c>
      <c r="P669" t="s">
        <v>532</v>
      </c>
    </row>
    <row r="670" spans="1:16">
      <c r="A670" t="s">
        <v>1979</v>
      </c>
      <c r="B670" t="s">
        <v>522</v>
      </c>
      <c r="C670" s="1" t="s">
        <v>523</v>
      </c>
      <c r="D670" t="s">
        <v>21</v>
      </c>
      <c r="E670" t="s">
        <v>1717</v>
      </c>
      <c r="F670" t="s">
        <v>33</v>
      </c>
      <c r="G670" t="s">
        <v>1980</v>
      </c>
      <c r="H670" t="s">
        <v>1981</v>
      </c>
      <c r="I670" t="s">
        <v>346</v>
      </c>
      <c r="J670" t="s">
        <v>27</v>
      </c>
      <c r="K670" t="s">
        <v>527</v>
      </c>
      <c r="L670" t="s">
        <v>29</v>
      </c>
      <c r="P670" t="s">
        <v>528</v>
      </c>
    </row>
    <row r="671" spans="1:16">
      <c r="A671" t="s">
        <v>1982</v>
      </c>
      <c r="B671" t="s">
        <v>553</v>
      </c>
      <c r="C671" s="1" t="s">
        <v>554</v>
      </c>
      <c r="D671" t="s">
        <v>21</v>
      </c>
      <c r="E671" t="s">
        <v>1717</v>
      </c>
      <c r="F671" t="s">
        <v>33</v>
      </c>
      <c r="G671" t="s">
        <v>42</v>
      </c>
      <c r="H671" t="s">
        <v>1983</v>
      </c>
      <c r="I671" t="s">
        <v>26</v>
      </c>
      <c r="J671" t="s">
        <v>27</v>
      </c>
      <c r="K671" t="s">
        <v>556</v>
      </c>
      <c r="L671" t="s">
        <v>29</v>
      </c>
      <c r="P671" t="s">
        <v>561</v>
      </c>
    </row>
    <row r="672" spans="1:16">
      <c r="A672" t="s">
        <v>1984</v>
      </c>
      <c r="B672" t="s">
        <v>563</v>
      </c>
      <c r="C672" s="1" t="s">
        <v>564</v>
      </c>
      <c r="D672" t="s">
        <v>21</v>
      </c>
      <c r="E672" t="s">
        <v>1717</v>
      </c>
      <c r="F672" t="s">
        <v>33</v>
      </c>
      <c r="G672" t="s">
        <v>1985</v>
      </c>
      <c r="H672" t="s">
        <v>1835</v>
      </c>
      <c r="I672" t="s">
        <v>135</v>
      </c>
      <c r="J672" t="s">
        <v>27</v>
      </c>
      <c r="K672" t="s">
        <v>567</v>
      </c>
      <c r="L672" t="s">
        <v>29</v>
      </c>
      <c r="P672" t="s">
        <v>568</v>
      </c>
    </row>
    <row r="673" spans="1:16">
      <c r="A673" t="s">
        <v>1986</v>
      </c>
      <c r="B673" t="s">
        <v>563</v>
      </c>
      <c r="C673" s="1" t="s">
        <v>564</v>
      </c>
      <c r="D673" t="s">
        <v>21</v>
      </c>
      <c r="E673" t="s">
        <v>1717</v>
      </c>
      <c r="F673" t="s">
        <v>33</v>
      </c>
      <c r="G673" t="s">
        <v>1987</v>
      </c>
      <c r="H673" t="s">
        <v>1971</v>
      </c>
      <c r="I673" t="s">
        <v>135</v>
      </c>
      <c r="J673" t="s">
        <v>27</v>
      </c>
      <c r="K673" t="s">
        <v>567</v>
      </c>
      <c r="L673" t="s">
        <v>29</v>
      </c>
      <c r="P673" t="s">
        <v>568</v>
      </c>
    </row>
    <row r="674" spans="1:16">
      <c r="A674" t="s">
        <v>1988</v>
      </c>
      <c r="B674" t="s">
        <v>580</v>
      </c>
      <c r="C674" s="1" t="s">
        <v>581</v>
      </c>
      <c r="D674" t="s">
        <v>21</v>
      </c>
      <c r="E674" t="s">
        <v>1717</v>
      </c>
      <c r="F674" t="s">
        <v>33</v>
      </c>
      <c r="G674" t="s">
        <v>1989</v>
      </c>
      <c r="H674" t="s">
        <v>1770</v>
      </c>
      <c r="I674" t="s">
        <v>346</v>
      </c>
      <c r="J674" t="s">
        <v>27</v>
      </c>
      <c r="K674" t="s">
        <v>584</v>
      </c>
      <c r="L674" t="s">
        <v>29</v>
      </c>
      <c r="P674" t="s">
        <v>585</v>
      </c>
    </row>
    <row r="675" spans="1:16">
      <c r="A675" t="s">
        <v>1990</v>
      </c>
      <c r="B675" t="s">
        <v>580</v>
      </c>
      <c r="C675" s="1" t="s">
        <v>581</v>
      </c>
      <c r="D675" t="s">
        <v>21</v>
      </c>
      <c r="E675" t="s">
        <v>1717</v>
      </c>
      <c r="F675" t="s">
        <v>33</v>
      </c>
      <c r="G675" t="s">
        <v>1732</v>
      </c>
      <c r="H675" t="s">
        <v>1991</v>
      </c>
      <c r="I675" t="s">
        <v>1039</v>
      </c>
      <c r="J675" t="s">
        <v>27</v>
      </c>
      <c r="K675" t="s">
        <v>584</v>
      </c>
      <c r="L675" t="s">
        <v>29</v>
      </c>
      <c r="P675" t="s">
        <v>585</v>
      </c>
    </row>
    <row r="676" spans="1:16">
      <c r="A676" t="s">
        <v>1409</v>
      </c>
      <c r="B676" t="s">
        <v>580</v>
      </c>
      <c r="C676" s="1" t="s">
        <v>581</v>
      </c>
      <c r="D676" t="s">
        <v>21</v>
      </c>
      <c r="E676" t="s">
        <v>1717</v>
      </c>
      <c r="F676" t="s">
        <v>33</v>
      </c>
      <c r="G676" t="s">
        <v>1992</v>
      </c>
      <c r="H676" t="s">
        <v>1956</v>
      </c>
      <c r="I676" t="s">
        <v>1993</v>
      </c>
      <c r="J676" t="s">
        <v>27</v>
      </c>
      <c r="K676" t="s">
        <v>584</v>
      </c>
      <c r="L676" t="s">
        <v>29</v>
      </c>
      <c r="P676" t="s">
        <v>585</v>
      </c>
    </row>
    <row r="677" spans="1:16">
      <c r="A677" t="s">
        <v>1994</v>
      </c>
      <c r="B677" t="s">
        <v>580</v>
      </c>
      <c r="C677" s="1" t="s">
        <v>581</v>
      </c>
      <c r="D677" t="s">
        <v>21</v>
      </c>
      <c r="E677" t="s">
        <v>1717</v>
      </c>
      <c r="F677" t="s">
        <v>33</v>
      </c>
      <c r="G677" t="s">
        <v>1995</v>
      </c>
      <c r="H677" t="s">
        <v>1996</v>
      </c>
      <c r="I677" t="s">
        <v>135</v>
      </c>
      <c r="J677" t="s">
        <v>27</v>
      </c>
      <c r="K677" t="s">
        <v>584</v>
      </c>
      <c r="L677" t="s">
        <v>29</v>
      </c>
      <c r="P677" t="s">
        <v>585</v>
      </c>
    </row>
    <row r="678" spans="1:16">
      <c r="A678" t="s">
        <v>1997</v>
      </c>
      <c r="B678" t="s">
        <v>1052</v>
      </c>
      <c r="C678" s="1" t="s">
        <v>1053</v>
      </c>
      <c r="D678" t="s">
        <v>21</v>
      </c>
      <c r="E678" t="s">
        <v>1717</v>
      </c>
      <c r="F678" t="s">
        <v>141</v>
      </c>
      <c r="G678" t="s">
        <v>1998</v>
      </c>
      <c r="H678" t="s">
        <v>1999</v>
      </c>
      <c r="I678" t="s">
        <v>2000</v>
      </c>
      <c r="J678" t="s">
        <v>27</v>
      </c>
      <c r="K678" t="s">
        <v>1055</v>
      </c>
      <c r="L678" t="s">
        <v>29</v>
      </c>
      <c r="P678" t="s">
        <v>2001</v>
      </c>
    </row>
    <row r="679" spans="1:16">
      <c r="A679" t="s">
        <v>2002</v>
      </c>
      <c r="B679" t="s">
        <v>1052</v>
      </c>
      <c r="C679" s="1" t="s">
        <v>1053</v>
      </c>
      <c r="D679" t="s">
        <v>21</v>
      </c>
      <c r="E679" t="s">
        <v>1717</v>
      </c>
      <c r="F679" t="s">
        <v>33</v>
      </c>
      <c r="G679" t="s">
        <v>426</v>
      </c>
      <c r="H679" t="s">
        <v>2003</v>
      </c>
      <c r="I679" t="s">
        <v>371</v>
      </c>
      <c r="J679" t="s">
        <v>27</v>
      </c>
      <c r="K679" t="s">
        <v>1055</v>
      </c>
      <c r="L679" t="s">
        <v>29</v>
      </c>
      <c r="P679" t="s">
        <v>1056</v>
      </c>
    </row>
    <row r="680" spans="1:16">
      <c r="A680" t="s">
        <v>2004</v>
      </c>
      <c r="B680" t="s">
        <v>616</v>
      </c>
      <c r="C680" s="1" t="s">
        <v>617</v>
      </c>
      <c r="D680" t="s">
        <v>50</v>
      </c>
      <c r="E680" t="s">
        <v>1717</v>
      </c>
      <c r="F680" t="s">
        <v>33</v>
      </c>
      <c r="G680" t="s">
        <v>373</v>
      </c>
      <c r="H680" t="s">
        <v>2005</v>
      </c>
      <c r="I680" t="s">
        <v>414</v>
      </c>
      <c r="J680" t="s">
        <v>27</v>
      </c>
      <c r="K680" t="s">
        <v>618</v>
      </c>
      <c r="L680" t="s">
        <v>29</v>
      </c>
      <c r="P680" t="s">
        <v>619</v>
      </c>
    </row>
    <row r="681" spans="1:16">
      <c r="A681" t="s">
        <v>2006</v>
      </c>
      <c r="B681" t="s">
        <v>2007</v>
      </c>
      <c r="C681" s="1" t="s">
        <v>2008</v>
      </c>
      <c r="D681" t="s">
        <v>21</v>
      </c>
      <c r="E681" t="s">
        <v>1717</v>
      </c>
      <c r="F681" t="s">
        <v>52</v>
      </c>
      <c r="G681" t="s">
        <v>75</v>
      </c>
      <c r="H681" t="s">
        <v>1781</v>
      </c>
      <c r="I681" t="s">
        <v>148</v>
      </c>
      <c r="J681" t="s">
        <v>27</v>
      </c>
      <c r="K681" t="s">
        <v>2009</v>
      </c>
      <c r="L681" t="s">
        <v>29</v>
      </c>
      <c r="P681" t="s">
        <v>2010</v>
      </c>
    </row>
    <row r="682" spans="1:16">
      <c r="A682" t="s">
        <v>2011</v>
      </c>
      <c r="B682" t="s">
        <v>628</v>
      </c>
      <c r="C682" s="1" t="s">
        <v>629</v>
      </c>
      <c r="D682" t="s">
        <v>21</v>
      </c>
      <c r="E682" t="s">
        <v>1717</v>
      </c>
      <c r="F682" t="s">
        <v>33</v>
      </c>
      <c r="G682" t="s">
        <v>34</v>
      </c>
      <c r="H682" t="s">
        <v>883</v>
      </c>
      <c r="I682" t="s">
        <v>36</v>
      </c>
      <c r="J682" t="s">
        <v>27</v>
      </c>
      <c r="K682" t="s">
        <v>630</v>
      </c>
      <c r="L682" t="s">
        <v>29</v>
      </c>
      <c r="P682" t="s">
        <v>631</v>
      </c>
    </row>
    <row r="683" spans="1:16">
      <c r="A683" t="s">
        <v>2012</v>
      </c>
      <c r="B683" t="s">
        <v>633</v>
      </c>
      <c r="C683" s="1" t="s">
        <v>634</v>
      </c>
      <c r="D683" t="s">
        <v>21</v>
      </c>
      <c r="E683" t="s">
        <v>1717</v>
      </c>
      <c r="F683" t="s">
        <v>33</v>
      </c>
      <c r="G683" t="s">
        <v>153</v>
      </c>
      <c r="H683" t="s">
        <v>2013</v>
      </c>
      <c r="I683" t="s">
        <v>135</v>
      </c>
      <c r="J683" t="s">
        <v>27</v>
      </c>
      <c r="K683" t="s">
        <v>637</v>
      </c>
      <c r="L683" t="s">
        <v>29</v>
      </c>
      <c r="P683" t="s">
        <v>2014</v>
      </c>
    </row>
    <row r="684" spans="1:16">
      <c r="A684" t="s">
        <v>2015</v>
      </c>
      <c r="B684" t="s">
        <v>633</v>
      </c>
      <c r="C684" s="1" t="s">
        <v>634</v>
      </c>
      <c r="D684" t="s">
        <v>21</v>
      </c>
      <c r="E684" t="s">
        <v>1717</v>
      </c>
      <c r="F684" t="s">
        <v>33</v>
      </c>
      <c r="G684" t="s">
        <v>2016</v>
      </c>
      <c r="H684" t="s">
        <v>1784</v>
      </c>
      <c r="I684" t="s">
        <v>135</v>
      </c>
      <c r="J684" t="s">
        <v>27</v>
      </c>
      <c r="K684" t="s">
        <v>637</v>
      </c>
      <c r="L684" t="s">
        <v>29</v>
      </c>
      <c r="P684" t="s">
        <v>2014</v>
      </c>
    </row>
    <row r="685" spans="1:16">
      <c r="A685" t="s">
        <v>2017</v>
      </c>
      <c r="B685" t="s">
        <v>59</v>
      </c>
      <c r="C685" s="1" t="s">
        <v>60</v>
      </c>
      <c r="D685" t="s">
        <v>50</v>
      </c>
      <c r="E685" t="s">
        <v>2018</v>
      </c>
      <c r="F685" t="s">
        <v>141</v>
      </c>
      <c r="G685" t="s">
        <v>190</v>
      </c>
      <c r="H685" t="s">
        <v>2019</v>
      </c>
      <c r="I685" t="s">
        <v>1494</v>
      </c>
      <c r="J685" t="s">
        <v>27</v>
      </c>
      <c r="K685" t="s">
        <v>1452</v>
      </c>
      <c r="L685" t="s">
        <v>29</v>
      </c>
      <c r="P685" t="s">
        <v>1726</v>
      </c>
    </row>
    <row r="686" spans="1:16">
      <c r="A686" t="s">
        <v>2020</v>
      </c>
      <c r="B686" t="s">
        <v>59</v>
      </c>
      <c r="C686" s="1" t="s">
        <v>60</v>
      </c>
      <c r="D686" t="s">
        <v>50</v>
      </c>
      <c r="E686" t="s">
        <v>2018</v>
      </c>
      <c r="F686" t="s">
        <v>141</v>
      </c>
      <c r="G686" t="s">
        <v>506</v>
      </c>
      <c r="H686" t="s">
        <v>2021</v>
      </c>
      <c r="I686" t="s">
        <v>1494</v>
      </c>
      <c r="J686" t="s">
        <v>27</v>
      </c>
      <c r="K686" t="s">
        <v>1452</v>
      </c>
      <c r="L686" t="s">
        <v>29</v>
      </c>
      <c r="P686" t="s">
        <v>1726</v>
      </c>
    </row>
    <row r="687" spans="1:16">
      <c r="A687" t="s">
        <v>2022</v>
      </c>
      <c r="B687" t="s">
        <v>94</v>
      </c>
      <c r="C687" s="1" t="s">
        <v>95</v>
      </c>
      <c r="D687" t="s">
        <v>21</v>
      </c>
      <c r="E687" t="s">
        <v>2018</v>
      </c>
      <c r="F687" t="s">
        <v>33</v>
      </c>
      <c r="G687" t="s">
        <v>2023</v>
      </c>
      <c r="H687" t="s">
        <v>2024</v>
      </c>
      <c r="I687" t="s">
        <v>212</v>
      </c>
      <c r="J687" t="s">
        <v>27</v>
      </c>
      <c r="K687" t="s">
        <v>98</v>
      </c>
      <c r="L687" t="s">
        <v>29</v>
      </c>
      <c r="P687" t="s">
        <v>99</v>
      </c>
    </row>
    <row r="688" spans="1:16">
      <c r="A688" t="s">
        <v>2025</v>
      </c>
      <c r="B688" t="s">
        <v>94</v>
      </c>
      <c r="C688" s="1" t="s">
        <v>95</v>
      </c>
      <c r="D688" t="s">
        <v>21</v>
      </c>
      <c r="E688" t="s">
        <v>2018</v>
      </c>
      <c r="F688" t="s">
        <v>33</v>
      </c>
      <c r="G688" t="s">
        <v>2026</v>
      </c>
      <c r="H688" t="s">
        <v>2027</v>
      </c>
      <c r="I688" t="s">
        <v>135</v>
      </c>
      <c r="J688" t="s">
        <v>27</v>
      </c>
      <c r="K688" t="s">
        <v>98</v>
      </c>
      <c r="L688" t="s">
        <v>29</v>
      </c>
      <c r="P688" t="s">
        <v>99</v>
      </c>
    </row>
    <row r="689" spans="1:16">
      <c r="A689" t="s">
        <v>2028</v>
      </c>
      <c r="B689" t="s">
        <v>94</v>
      </c>
      <c r="C689" s="1" t="s">
        <v>95</v>
      </c>
      <c r="D689" t="s">
        <v>21</v>
      </c>
      <c r="E689" t="s">
        <v>2018</v>
      </c>
      <c r="F689" t="s">
        <v>33</v>
      </c>
      <c r="G689" t="s">
        <v>2029</v>
      </c>
      <c r="H689" t="s">
        <v>2030</v>
      </c>
      <c r="I689" t="s">
        <v>67</v>
      </c>
      <c r="J689" t="s">
        <v>27</v>
      </c>
      <c r="K689" t="s">
        <v>98</v>
      </c>
      <c r="L689" t="s">
        <v>29</v>
      </c>
      <c r="P689" t="s">
        <v>99</v>
      </c>
    </row>
    <row r="690" spans="1:16">
      <c r="A690" t="s">
        <v>2031</v>
      </c>
      <c r="B690" t="s">
        <v>94</v>
      </c>
      <c r="C690" s="1" t="s">
        <v>95</v>
      </c>
      <c r="D690" t="s">
        <v>21</v>
      </c>
      <c r="E690" t="s">
        <v>2018</v>
      </c>
      <c r="F690" t="s">
        <v>52</v>
      </c>
      <c r="G690" t="s">
        <v>2032</v>
      </c>
      <c r="H690" t="s">
        <v>2033</v>
      </c>
      <c r="I690" t="s">
        <v>371</v>
      </c>
      <c r="J690" t="s">
        <v>27</v>
      </c>
      <c r="K690" t="s">
        <v>98</v>
      </c>
      <c r="L690" t="s">
        <v>29</v>
      </c>
      <c r="P690" t="s">
        <v>108</v>
      </c>
    </row>
    <row r="691" spans="1:16">
      <c r="A691" t="s">
        <v>2034</v>
      </c>
      <c r="B691" t="s">
        <v>121</v>
      </c>
      <c r="C691" s="1" t="s">
        <v>122</v>
      </c>
      <c r="D691" t="s">
        <v>50</v>
      </c>
      <c r="E691" t="s">
        <v>2018</v>
      </c>
      <c r="F691" t="s">
        <v>52</v>
      </c>
      <c r="G691" t="s">
        <v>2035</v>
      </c>
      <c r="H691" t="s">
        <v>2036</v>
      </c>
      <c r="I691" t="s">
        <v>63</v>
      </c>
      <c r="J691" t="s">
        <v>27</v>
      </c>
      <c r="K691" t="s">
        <v>2037</v>
      </c>
      <c r="L691" t="s">
        <v>29</v>
      </c>
      <c r="P691" t="s">
        <v>127</v>
      </c>
    </row>
    <row r="692" spans="1:16">
      <c r="A692" t="s">
        <v>2038</v>
      </c>
      <c r="B692" t="s">
        <v>94</v>
      </c>
      <c r="C692" s="1" t="s">
        <v>95</v>
      </c>
      <c r="D692" t="s">
        <v>21</v>
      </c>
      <c r="E692" t="s">
        <v>2018</v>
      </c>
      <c r="F692" t="s">
        <v>52</v>
      </c>
      <c r="G692" t="s">
        <v>2039</v>
      </c>
      <c r="H692" t="s">
        <v>2040</v>
      </c>
      <c r="I692" t="s">
        <v>36</v>
      </c>
      <c r="J692" t="s">
        <v>27</v>
      </c>
      <c r="K692" t="s">
        <v>98</v>
      </c>
      <c r="L692" t="s">
        <v>29</v>
      </c>
      <c r="P692" t="s">
        <v>108</v>
      </c>
    </row>
    <row r="693" spans="1:16">
      <c r="A693" t="s">
        <v>2041</v>
      </c>
      <c r="B693" t="s">
        <v>2042</v>
      </c>
      <c r="C693" s="1" t="s">
        <v>2043</v>
      </c>
      <c r="D693" t="s">
        <v>50</v>
      </c>
      <c r="E693" t="s">
        <v>2018</v>
      </c>
      <c r="F693" t="s">
        <v>52</v>
      </c>
      <c r="G693" t="s">
        <v>2044</v>
      </c>
      <c r="H693" t="s">
        <v>2045</v>
      </c>
      <c r="I693" t="s">
        <v>414</v>
      </c>
      <c r="J693" t="s">
        <v>27</v>
      </c>
      <c r="K693" t="s">
        <v>2046</v>
      </c>
      <c r="L693" t="s">
        <v>29</v>
      </c>
      <c r="P693" t="s">
        <v>2047</v>
      </c>
    </row>
    <row r="694" spans="1:16">
      <c r="A694" t="s">
        <v>2048</v>
      </c>
      <c r="B694" t="s">
        <v>2042</v>
      </c>
      <c r="C694" s="1" t="s">
        <v>2043</v>
      </c>
      <c r="D694" t="s">
        <v>50</v>
      </c>
      <c r="E694" t="s">
        <v>2018</v>
      </c>
      <c r="F694" t="s">
        <v>52</v>
      </c>
      <c r="G694" t="s">
        <v>2044</v>
      </c>
      <c r="H694" t="s">
        <v>2045</v>
      </c>
      <c r="I694" t="s">
        <v>247</v>
      </c>
      <c r="J694" t="s">
        <v>27</v>
      </c>
      <c r="K694" t="s">
        <v>2046</v>
      </c>
      <c r="L694" t="s">
        <v>29</v>
      </c>
      <c r="P694" t="s">
        <v>2047</v>
      </c>
    </row>
    <row r="695" spans="1:16">
      <c r="A695" t="s">
        <v>2049</v>
      </c>
      <c r="B695" t="s">
        <v>2042</v>
      </c>
      <c r="C695" s="1" t="s">
        <v>2043</v>
      </c>
      <c r="D695" t="s">
        <v>50</v>
      </c>
      <c r="E695" t="s">
        <v>2018</v>
      </c>
      <c r="F695" t="s">
        <v>141</v>
      </c>
      <c r="G695" t="s">
        <v>2050</v>
      </c>
      <c r="H695" t="s">
        <v>2051</v>
      </c>
      <c r="I695" t="s">
        <v>63</v>
      </c>
      <c r="J695" t="s">
        <v>27</v>
      </c>
      <c r="K695" t="s">
        <v>2046</v>
      </c>
      <c r="L695" t="s">
        <v>29</v>
      </c>
      <c r="P695" t="s">
        <v>2052</v>
      </c>
    </row>
    <row r="696" spans="1:16">
      <c r="A696" t="s">
        <v>2053</v>
      </c>
      <c r="B696" t="s">
        <v>2042</v>
      </c>
      <c r="C696" s="1" t="s">
        <v>2043</v>
      </c>
      <c r="D696" t="s">
        <v>50</v>
      </c>
      <c r="E696" t="s">
        <v>2018</v>
      </c>
      <c r="F696" t="s">
        <v>33</v>
      </c>
      <c r="G696" t="s">
        <v>2050</v>
      </c>
      <c r="H696" t="s">
        <v>2054</v>
      </c>
      <c r="I696" t="s">
        <v>247</v>
      </c>
      <c r="J696" t="s">
        <v>27</v>
      </c>
      <c r="K696" t="s">
        <v>2046</v>
      </c>
      <c r="L696" t="s">
        <v>29</v>
      </c>
      <c r="P696" t="s">
        <v>2055</v>
      </c>
    </row>
    <row r="697" spans="1:16">
      <c r="A697" t="s">
        <v>2056</v>
      </c>
      <c r="B697" t="s">
        <v>121</v>
      </c>
      <c r="C697" s="1" t="s">
        <v>122</v>
      </c>
      <c r="D697" t="s">
        <v>50</v>
      </c>
      <c r="E697" t="s">
        <v>2018</v>
      </c>
      <c r="F697" t="s">
        <v>52</v>
      </c>
      <c r="G697" t="s">
        <v>75</v>
      </c>
      <c r="H697" t="s">
        <v>2057</v>
      </c>
      <c r="I697" t="s">
        <v>135</v>
      </c>
      <c r="J697" t="s">
        <v>27</v>
      </c>
      <c r="K697" t="s">
        <v>2058</v>
      </c>
      <c r="L697" t="s">
        <v>29</v>
      </c>
      <c r="P697" t="s">
        <v>127</v>
      </c>
    </row>
    <row r="698" spans="1:16">
      <c r="A698" t="s">
        <v>2059</v>
      </c>
      <c r="B698" t="s">
        <v>121</v>
      </c>
      <c r="C698" s="1" t="s">
        <v>122</v>
      </c>
      <c r="D698" t="s">
        <v>21</v>
      </c>
      <c r="E698" t="s">
        <v>2018</v>
      </c>
      <c r="F698" t="s">
        <v>141</v>
      </c>
      <c r="G698" t="s">
        <v>190</v>
      </c>
      <c r="H698" t="s">
        <v>2060</v>
      </c>
      <c r="I698" t="s">
        <v>135</v>
      </c>
      <c r="J698" t="s">
        <v>27</v>
      </c>
      <c r="K698" t="s">
        <v>126</v>
      </c>
      <c r="L698" t="s">
        <v>29</v>
      </c>
      <c r="P698" t="s">
        <v>2061</v>
      </c>
    </row>
    <row r="699" spans="1:16">
      <c r="A699" t="s">
        <v>2062</v>
      </c>
      <c r="B699" t="s">
        <v>121</v>
      </c>
      <c r="C699" s="1" t="s">
        <v>122</v>
      </c>
      <c r="D699" t="s">
        <v>21</v>
      </c>
      <c r="E699" t="s">
        <v>2018</v>
      </c>
      <c r="F699" t="s">
        <v>52</v>
      </c>
      <c r="G699" t="s">
        <v>1884</v>
      </c>
      <c r="H699" t="s">
        <v>2063</v>
      </c>
      <c r="I699" t="s">
        <v>148</v>
      </c>
      <c r="J699" t="s">
        <v>27</v>
      </c>
      <c r="K699" t="s">
        <v>126</v>
      </c>
      <c r="L699" t="s">
        <v>29</v>
      </c>
      <c r="P699" t="s">
        <v>127</v>
      </c>
    </row>
    <row r="700" spans="1:16">
      <c r="A700" t="s">
        <v>2064</v>
      </c>
      <c r="B700" t="s">
        <v>416</v>
      </c>
      <c r="C700" s="1" t="s">
        <v>417</v>
      </c>
      <c r="D700" t="s">
        <v>50</v>
      </c>
      <c r="E700" t="s">
        <v>2018</v>
      </c>
      <c r="F700" t="s">
        <v>52</v>
      </c>
      <c r="G700" t="s">
        <v>2065</v>
      </c>
      <c r="H700" t="s">
        <v>2066</v>
      </c>
      <c r="I700" t="s">
        <v>476</v>
      </c>
      <c r="J700" t="s">
        <v>27</v>
      </c>
      <c r="K700" t="s">
        <v>2067</v>
      </c>
      <c r="L700" t="s">
        <v>29</v>
      </c>
      <c r="P700" t="s">
        <v>419</v>
      </c>
    </row>
    <row r="701" spans="1:16">
      <c r="A701" t="s">
        <v>2068</v>
      </c>
      <c r="B701" t="s">
        <v>715</v>
      </c>
      <c r="C701" s="1" t="s">
        <v>716</v>
      </c>
      <c r="D701" t="s">
        <v>21</v>
      </c>
      <c r="E701" t="s">
        <v>2018</v>
      </c>
      <c r="F701" t="s">
        <v>33</v>
      </c>
      <c r="G701" t="s">
        <v>133</v>
      </c>
      <c r="H701" t="s">
        <v>2069</v>
      </c>
      <c r="I701" t="s">
        <v>90</v>
      </c>
      <c r="J701" t="s">
        <v>27</v>
      </c>
      <c r="K701" t="s">
        <v>719</v>
      </c>
      <c r="L701" t="s">
        <v>29</v>
      </c>
      <c r="P701" t="s">
        <v>720</v>
      </c>
    </row>
    <row r="702" spans="1:16">
      <c r="A702" t="s">
        <v>2070</v>
      </c>
      <c r="B702" t="s">
        <v>715</v>
      </c>
      <c r="C702" s="1" t="s">
        <v>716</v>
      </c>
      <c r="D702" t="s">
        <v>21</v>
      </c>
      <c r="E702" t="s">
        <v>2018</v>
      </c>
      <c r="F702" t="s">
        <v>33</v>
      </c>
      <c r="G702" t="s">
        <v>1489</v>
      </c>
      <c r="H702" t="s">
        <v>2071</v>
      </c>
      <c r="I702" t="s">
        <v>26</v>
      </c>
      <c r="J702" t="s">
        <v>27</v>
      </c>
      <c r="K702" t="s">
        <v>719</v>
      </c>
      <c r="L702" t="s">
        <v>29</v>
      </c>
      <c r="P702" t="s">
        <v>720</v>
      </c>
    </row>
    <row r="703" spans="1:16">
      <c r="A703" t="s">
        <v>2072</v>
      </c>
      <c r="B703" t="s">
        <v>151</v>
      </c>
      <c r="C703" s="1" t="s">
        <v>152</v>
      </c>
      <c r="D703" t="s">
        <v>21</v>
      </c>
      <c r="E703" t="s">
        <v>2018</v>
      </c>
      <c r="F703" t="s">
        <v>52</v>
      </c>
      <c r="G703" t="s">
        <v>730</v>
      </c>
      <c r="H703" t="s">
        <v>2073</v>
      </c>
      <c r="I703" t="s">
        <v>135</v>
      </c>
      <c r="J703" t="s">
        <v>27</v>
      </c>
      <c r="K703" t="s">
        <v>155</v>
      </c>
      <c r="L703" t="s">
        <v>29</v>
      </c>
      <c r="P703" t="s">
        <v>160</v>
      </c>
    </row>
    <row r="704" spans="1:16">
      <c r="A704" t="s">
        <v>2074</v>
      </c>
      <c r="B704" t="s">
        <v>151</v>
      </c>
      <c r="C704" s="1" t="s">
        <v>152</v>
      </c>
      <c r="D704" t="s">
        <v>21</v>
      </c>
      <c r="E704" t="s">
        <v>2018</v>
      </c>
      <c r="F704" t="s">
        <v>52</v>
      </c>
      <c r="G704" t="s">
        <v>158</v>
      </c>
      <c r="H704" t="s">
        <v>2075</v>
      </c>
      <c r="I704" t="s">
        <v>36</v>
      </c>
      <c r="J704" t="s">
        <v>27</v>
      </c>
      <c r="K704" t="s">
        <v>155</v>
      </c>
      <c r="L704" t="s">
        <v>29</v>
      </c>
      <c r="P704" t="s">
        <v>160</v>
      </c>
    </row>
    <row r="705" spans="1:16">
      <c r="A705" t="s">
        <v>2076</v>
      </c>
      <c r="B705" t="s">
        <v>151</v>
      </c>
      <c r="C705" s="1" t="s">
        <v>152</v>
      </c>
      <c r="D705" t="s">
        <v>21</v>
      </c>
      <c r="E705" t="s">
        <v>2018</v>
      </c>
      <c r="F705" t="s">
        <v>52</v>
      </c>
      <c r="G705" t="s">
        <v>158</v>
      </c>
      <c r="H705" t="s">
        <v>2077</v>
      </c>
      <c r="I705" t="s">
        <v>135</v>
      </c>
      <c r="J705" t="s">
        <v>27</v>
      </c>
      <c r="K705" t="s">
        <v>155</v>
      </c>
      <c r="L705" t="s">
        <v>29</v>
      </c>
      <c r="P705" t="s">
        <v>160</v>
      </c>
    </row>
    <row r="706" spans="1:16">
      <c r="A706" t="s">
        <v>2078</v>
      </c>
      <c r="B706" t="s">
        <v>1147</v>
      </c>
      <c r="C706" s="1" t="s">
        <v>1148</v>
      </c>
      <c r="D706" t="s">
        <v>21</v>
      </c>
      <c r="E706" t="s">
        <v>2018</v>
      </c>
      <c r="F706" t="s">
        <v>33</v>
      </c>
      <c r="G706" t="s">
        <v>2079</v>
      </c>
      <c r="H706" t="s">
        <v>2080</v>
      </c>
      <c r="I706" t="s">
        <v>36</v>
      </c>
      <c r="J706" t="s">
        <v>27</v>
      </c>
      <c r="K706" t="s">
        <v>1151</v>
      </c>
      <c r="L706" t="s">
        <v>29</v>
      </c>
      <c r="P706" t="s">
        <v>1152</v>
      </c>
    </row>
    <row r="707" spans="1:16">
      <c r="A707" t="s">
        <v>2081</v>
      </c>
      <c r="B707" t="s">
        <v>1147</v>
      </c>
      <c r="C707" s="1" t="s">
        <v>1148</v>
      </c>
      <c r="D707" t="s">
        <v>21</v>
      </c>
      <c r="E707" t="s">
        <v>2018</v>
      </c>
      <c r="F707" t="s">
        <v>33</v>
      </c>
      <c r="G707" t="s">
        <v>2082</v>
      </c>
      <c r="H707" t="s">
        <v>2083</v>
      </c>
      <c r="I707" t="s">
        <v>55</v>
      </c>
      <c r="J707" t="s">
        <v>27</v>
      </c>
      <c r="K707" t="s">
        <v>1151</v>
      </c>
      <c r="L707" t="s">
        <v>29</v>
      </c>
      <c r="P707" t="s">
        <v>1152</v>
      </c>
    </row>
    <row r="708" spans="1:16">
      <c r="A708" t="s">
        <v>2084</v>
      </c>
      <c r="B708" t="s">
        <v>510</v>
      </c>
      <c r="C708" s="1" t="s">
        <v>511</v>
      </c>
      <c r="D708" t="s">
        <v>50</v>
      </c>
      <c r="E708" t="s">
        <v>2018</v>
      </c>
      <c r="F708" t="s">
        <v>52</v>
      </c>
      <c r="G708" t="s">
        <v>2085</v>
      </c>
      <c r="H708" t="s">
        <v>2086</v>
      </c>
      <c r="I708" t="s">
        <v>476</v>
      </c>
      <c r="J708" t="s">
        <v>27</v>
      </c>
      <c r="K708" t="s">
        <v>2087</v>
      </c>
      <c r="L708" t="s">
        <v>29</v>
      </c>
      <c r="P708" t="s">
        <v>517</v>
      </c>
    </row>
    <row r="709" spans="1:16">
      <c r="A709" t="s">
        <v>2088</v>
      </c>
      <c r="B709" t="s">
        <v>173</v>
      </c>
      <c r="C709" s="1" t="s">
        <v>174</v>
      </c>
      <c r="D709" t="s">
        <v>21</v>
      </c>
      <c r="E709" t="s">
        <v>2018</v>
      </c>
      <c r="F709" t="s">
        <v>52</v>
      </c>
      <c r="G709" t="s">
        <v>1884</v>
      </c>
      <c r="H709" t="s">
        <v>2089</v>
      </c>
      <c r="I709" t="s">
        <v>55</v>
      </c>
      <c r="J709" t="s">
        <v>27</v>
      </c>
      <c r="K709" t="s">
        <v>177</v>
      </c>
      <c r="L709" t="s">
        <v>29</v>
      </c>
      <c r="P709" t="s">
        <v>2090</v>
      </c>
    </row>
    <row r="710" spans="1:16">
      <c r="A710" t="s">
        <v>2091</v>
      </c>
      <c r="B710" t="s">
        <v>395</v>
      </c>
      <c r="C710" s="1" t="s">
        <v>396</v>
      </c>
      <c r="D710" t="s">
        <v>50</v>
      </c>
      <c r="E710" t="s">
        <v>2018</v>
      </c>
      <c r="F710" t="s">
        <v>52</v>
      </c>
      <c r="G710" t="s">
        <v>1884</v>
      </c>
      <c r="H710" t="s">
        <v>2092</v>
      </c>
      <c r="I710" t="s">
        <v>1142</v>
      </c>
      <c r="J710" t="s">
        <v>27</v>
      </c>
      <c r="K710" t="s">
        <v>1513</v>
      </c>
      <c r="L710" t="s">
        <v>29</v>
      </c>
      <c r="P710" t="s">
        <v>399</v>
      </c>
    </row>
    <row r="711" spans="1:16">
      <c r="A711" t="s">
        <v>2093</v>
      </c>
      <c r="B711" t="s">
        <v>188</v>
      </c>
      <c r="C711" s="1" t="s">
        <v>189</v>
      </c>
      <c r="D711" t="s">
        <v>50</v>
      </c>
      <c r="E711" t="s">
        <v>2018</v>
      </c>
      <c r="F711" t="s">
        <v>52</v>
      </c>
      <c r="G711" t="s">
        <v>2094</v>
      </c>
      <c r="H711" t="s">
        <v>2095</v>
      </c>
      <c r="I711" t="s">
        <v>148</v>
      </c>
      <c r="J711" t="s">
        <v>27</v>
      </c>
      <c r="K711" t="s">
        <v>2096</v>
      </c>
      <c r="L711" t="s">
        <v>29</v>
      </c>
      <c r="P711" t="s">
        <v>196</v>
      </c>
    </row>
    <row r="712" spans="1:16">
      <c r="A712" t="s">
        <v>2097</v>
      </c>
      <c r="B712" t="s">
        <v>188</v>
      </c>
      <c r="C712" s="1" t="s">
        <v>189</v>
      </c>
      <c r="D712" t="s">
        <v>50</v>
      </c>
      <c r="E712" t="s">
        <v>2018</v>
      </c>
      <c r="F712" t="s">
        <v>141</v>
      </c>
      <c r="G712" t="s">
        <v>1063</v>
      </c>
      <c r="H712" t="s">
        <v>2098</v>
      </c>
      <c r="I712" t="s">
        <v>26</v>
      </c>
      <c r="J712" t="s">
        <v>27</v>
      </c>
      <c r="K712" t="s">
        <v>2099</v>
      </c>
      <c r="L712" t="s">
        <v>29</v>
      </c>
      <c r="P712" t="s">
        <v>2100</v>
      </c>
    </row>
    <row r="713" spans="1:16">
      <c r="A713" t="s">
        <v>2091</v>
      </c>
      <c r="B713" t="s">
        <v>395</v>
      </c>
      <c r="C713" s="1" t="s">
        <v>396</v>
      </c>
      <c r="D713" t="s">
        <v>50</v>
      </c>
      <c r="E713" t="s">
        <v>2018</v>
      </c>
      <c r="F713" t="s">
        <v>33</v>
      </c>
      <c r="G713" t="s">
        <v>34</v>
      </c>
      <c r="H713" t="s">
        <v>2101</v>
      </c>
      <c r="I713" t="s">
        <v>148</v>
      </c>
      <c r="J713" t="s">
        <v>27</v>
      </c>
      <c r="K713" t="s">
        <v>1513</v>
      </c>
      <c r="L713" t="s">
        <v>29</v>
      </c>
      <c r="P713" t="s">
        <v>403</v>
      </c>
    </row>
    <row r="714" spans="1:16">
      <c r="A714" t="s">
        <v>2102</v>
      </c>
      <c r="B714" t="s">
        <v>395</v>
      </c>
      <c r="C714" s="1" t="s">
        <v>396</v>
      </c>
      <c r="D714" t="s">
        <v>50</v>
      </c>
      <c r="E714" t="s">
        <v>2018</v>
      </c>
      <c r="F714" t="s">
        <v>52</v>
      </c>
      <c r="G714" t="s">
        <v>2103</v>
      </c>
      <c r="H714" t="s">
        <v>2104</v>
      </c>
      <c r="I714" t="s">
        <v>247</v>
      </c>
      <c r="J714" t="s">
        <v>27</v>
      </c>
      <c r="K714" t="s">
        <v>2096</v>
      </c>
      <c r="L714" t="s">
        <v>29</v>
      </c>
      <c r="P714" t="s">
        <v>399</v>
      </c>
    </row>
    <row r="715" spans="1:16">
      <c r="A715" t="s">
        <v>2105</v>
      </c>
      <c r="B715" t="s">
        <v>188</v>
      </c>
      <c r="C715" s="1" t="s">
        <v>189</v>
      </c>
      <c r="D715" t="s">
        <v>50</v>
      </c>
      <c r="E715" t="s">
        <v>2018</v>
      </c>
      <c r="F715" t="s">
        <v>33</v>
      </c>
      <c r="G715" t="s">
        <v>34</v>
      </c>
      <c r="H715" t="s">
        <v>2106</v>
      </c>
      <c r="I715" t="s">
        <v>148</v>
      </c>
      <c r="J715" t="s">
        <v>27</v>
      </c>
      <c r="K715" t="s">
        <v>2096</v>
      </c>
      <c r="L715" t="s">
        <v>29</v>
      </c>
      <c r="P715" t="s">
        <v>193</v>
      </c>
    </row>
    <row r="716" spans="1:16">
      <c r="A716" t="s">
        <v>2107</v>
      </c>
      <c r="B716" t="s">
        <v>200</v>
      </c>
      <c r="C716" s="1" t="s">
        <v>201</v>
      </c>
      <c r="D716" t="s">
        <v>21</v>
      </c>
      <c r="E716" t="s">
        <v>2018</v>
      </c>
      <c r="F716" t="s">
        <v>141</v>
      </c>
      <c r="G716" t="s">
        <v>506</v>
      </c>
      <c r="H716" t="s">
        <v>2108</v>
      </c>
      <c r="I716" t="s">
        <v>135</v>
      </c>
      <c r="J716" t="s">
        <v>27</v>
      </c>
      <c r="K716" t="s">
        <v>204</v>
      </c>
      <c r="L716" t="s">
        <v>29</v>
      </c>
      <c r="P716" t="s">
        <v>2109</v>
      </c>
    </row>
    <row r="717" spans="1:16">
      <c r="A717" t="s">
        <v>2110</v>
      </c>
      <c r="B717" t="s">
        <v>200</v>
      </c>
      <c r="C717" s="1" t="s">
        <v>201</v>
      </c>
      <c r="D717" t="s">
        <v>21</v>
      </c>
      <c r="E717" t="s">
        <v>2018</v>
      </c>
      <c r="F717" t="s">
        <v>33</v>
      </c>
      <c r="G717" t="s">
        <v>1811</v>
      </c>
      <c r="H717" t="s">
        <v>2111</v>
      </c>
      <c r="I717" t="s">
        <v>503</v>
      </c>
      <c r="J717" t="s">
        <v>27</v>
      </c>
      <c r="K717" t="s">
        <v>204</v>
      </c>
      <c r="L717" t="s">
        <v>29</v>
      </c>
      <c r="P717" t="s">
        <v>205</v>
      </c>
    </row>
    <row r="718" spans="1:16">
      <c r="A718" t="s">
        <v>2112</v>
      </c>
      <c r="B718" t="s">
        <v>200</v>
      </c>
      <c r="C718" s="1" t="s">
        <v>201</v>
      </c>
      <c r="D718" t="s">
        <v>21</v>
      </c>
      <c r="E718" t="s">
        <v>2018</v>
      </c>
      <c r="F718" t="s">
        <v>33</v>
      </c>
      <c r="G718" t="s">
        <v>34</v>
      </c>
      <c r="H718" t="s">
        <v>2113</v>
      </c>
      <c r="I718" t="s">
        <v>36</v>
      </c>
      <c r="J718" t="s">
        <v>27</v>
      </c>
      <c r="K718" t="s">
        <v>204</v>
      </c>
      <c r="L718" t="s">
        <v>29</v>
      </c>
      <c r="P718" t="s">
        <v>205</v>
      </c>
    </row>
    <row r="719" spans="1:16">
      <c r="A719" t="s">
        <v>2114</v>
      </c>
      <c r="B719" t="s">
        <v>200</v>
      </c>
      <c r="C719" s="1" t="s">
        <v>201</v>
      </c>
      <c r="D719" t="s">
        <v>21</v>
      </c>
      <c r="E719" t="s">
        <v>2018</v>
      </c>
      <c r="F719" t="s">
        <v>141</v>
      </c>
      <c r="G719" t="s">
        <v>2115</v>
      </c>
      <c r="H719" t="s">
        <v>2116</v>
      </c>
      <c r="I719" t="s">
        <v>503</v>
      </c>
      <c r="J719" t="s">
        <v>27</v>
      </c>
      <c r="K719" t="s">
        <v>204</v>
      </c>
      <c r="L719" t="s">
        <v>29</v>
      </c>
      <c r="P719" t="s">
        <v>2109</v>
      </c>
    </row>
    <row r="720" spans="1:16">
      <c r="A720" t="s">
        <v>2117</v>
      </c>
      <c r="B720" t="s">
        <v>200</v>
      </c>
      <c r="C720" s="1" t="s">
        <v>201</v>
      </c>
      <c r="D720" t="s">
        <v>21</v>
      </c>
      <c r="E720" t="s">
        <v>2018</v>
      </c>
      <c r="F720" t="s">
        <v>33</v>
      </c>
      <c r="G720" t="s">
        <v>34</v>
      </c>
      <c r="H720" t="s">
        <v>2118</v>
      </c>
      <c r="I720" t="s">
        <v>391</v>
      </c>
      <c r="J720" t="s">
        <v>27</v>
      </c>
      <c r="K720" t="s">
        <v>204</v>
      </c>
      <c r="L720" t="s">
        <v>29</v>
      </c>
      <c r="P720" t="s">
        <v>205</v>
      </c>
    </row>
    <row r="721" spans="1:16">
      <c r="A721" t="s">
        <v>2119</v>
      </c>
      <c r="B721" t="s">
        <v>200</v>
      </c>
      <c r="C721" s="1" t="s">
        <v>201</v>
      </c>
      <c r="D721" t="s">
        <v>21</v>
      </c>
      <c r="E721" t="s">
        <v>2018</v>
      </c>
      <c r="F721" t="s">
        <v>33</v>
      </c>
      <c r="G721" t="s">
        <v>198</v>
      </c>
      <c r="H721" t="s">
        <v>2060</v>
      </c>
      <c r="I721" t="s">
        <v>135</v>
      </c>
      <c r="J721" t="s">
        <v>27</v>
      </c>
      <c r="K721" t="s">
        <v>204</v>
      </c>
      <c r="L721" t="s">
        <v>29</v>
      </c>
      <c r="P721" t="s">
        <v>205</v>
      </c>
    </row>
    <row r="722" spans="1:16">
      <c r="A722" t="s">
        <v>2120</v>
      </c>
      <c r="B722" t="s">
        <v>200</v>
      </c>
      <c r="C722" s="1" t="s">
        <v>201</v>
      </c>
      <c r="D722" t="s">
        <v>50</v>
      </c>
      <c r="E722" t="s">
        <v>2018</v>
      </c>
      <c r="F722" t="s">
        <v>141</v>
      </c>
      <c r="G722" t="s">
        <v>2115</v>
      </c>
      <c r="H722" t="s">
        <v>2121</v>
      </c>
      <c r="I722" t="s">
        <v>135</v>
      </c>
      <c r="J722" t="s">
        <v>27</v>
      </c>
      <c r="K722" t="s">
        <v>204</v>
      </c>
      <c r="L722" t="s">
        <v>29</v>
      </c>
      <c r="P722" t="s">
        <v>2109</v>
      </c>
    </row>
    <row r="723" spans="1:16">
      <c r="A723" t="s">
        <v>2122</v>
      </c>
      <c r="B723" t="s">
        <v>222</v>
      </c>
      <c r="C723" s="1" t="s">
        <v>223</v>
      </c>
      <c r="D723" t="s">
        <v>21</v>
      </c>
      <c r="E723" t="s">
        <v>2018</v>
      </c>
      <c r="F723" t="s">
        <v>33</v>
      </c>
      <c r="G723" t="s">
        <v>34</v>
      </c>
      <c r="H723" t="s">
        <v>2123</v>
      </c>
      <c r="I723" t="s">
        <v>148</v>
      </c>
      <c r="J723" t="s">
        <v>27</v>
      </c>
      <c r="K723" t="s">
        <v>225</v>
      </c>
      <c r="L723" t="s">
        <v>29</v>
      </c>
      <c r="P723" t="s">
        <v>226</v>
      </c>
    </row>
    <row r="724" spans="1:16">
      <c r="A724" t="s">
        <v>2124</v>
      </c>
      <c r="B724" t="s">
        <v>222</v>
      </c>
      <c r="C724" s="1" t="s">
        <v>223</v>
      </c>
      <c r="D724" t="s">
        <v>21</v>
      </c>
      <c r="E724" t="s">
        <v>2018</v>
      </c>
      <c r="F724" t="s">
        <v>33</v>
      </c>
      <c r="G724" t="s">
        <v>2125</v>
      </c>
      <c r="H724" t="s">
        <v>2126</v>
      </c>
      <c r="I724" t="s">
        <v>26</v>
      </c>
      <c r="J724" t="s">
        <v>27</v>
      </c>
      <c r="K724" t="s">
        <v>225</v>
      </c>
      <c r="L724" t="s">
        <v>29</v>
      </c>
      <c r="P724" t="s">
        <v>226</v>
      </c>
    </row>
    <row r="725" spans="1:16">
      <c r="A725" t="s">
        <v>2124</v>
      </c>
      <c r="B725" t="s">
        <v>222</v>
      </c>
      <c r="C725" s="1" t="s">
        <v>223</v>
      </c>
      <c r="D725" t="s">
        <v>21</v>
      </c>
      <c r="E725" t="s">
        <v>2018</v>
      </c>
      <c r="F725" t="s">
        <v>33</v>
      </c>
      <c r="G725" t="s">
        <v>2127</v>
      </c>
      <c r="H725" t="s">
        <v>2128</v>
      </c>
      <c r="I725" t="s">
        <v>135</v>
      </c>
      <c r="J725" t="s">
        <v>27</v>
      </c>
      <c r="K725" t="s">
        <v>225</v>
      </c>
      <c r="L725" t="s">
        <v>29</v>
      </c>
      <c r="P725" t="s">
        <v>226</v>
      </c>
    </row>
    <row r="726" spans="1:16">
      <c r="A726" t="s">
        <v>2129</v>
      </c>
      <c r="B726" t="s">
        <v>222</v>
      </c>
      <c r="C726" s="1" t="s">
        <v>223</v>
      </c>
      <c r="D726" t="s">
        <v>50</v>
      </c>
      <c r="E726" t="s">
        <v>2018</v>
      </c>
      <c r="F726" t="s">
        <v>33</v>
      </c>
      <c r="G726" t="s">
        <v>2130</v>
      </c>
      <c r="H726" t="s">
        <v>2080</v>
      </c>
      <c r="I726" t="s">
        <v>36</v>
      </c>
      <c r="J726" t="s">
        <v>27</v>
      </c>
      <c r="K726" t="s">
        <v>225</v>
      </c>
      <c r="L726" t="s">
        <v>29</v>
      </c>
      <c r="P726" t="s">
        <v>226</v>
      </c>
    </row>
    <row r="727" spans="1:16">
      <c r="A727" t="s">
        <v>2131</v>
      </c>
      <c r="B727" t="s">
        <v>228</v>
      </c>
      <c r="C727" s="1" t="s">
        <v>229</v>
      </c>
      <c r="D727" t="s">
        <v>50</v>
      </c>
      <c r="E727" t="s">
        <v>2018</v>
      </c>
      <c r="F727" t="s">
        <v>33</v>
      </c>
      <c r="G727" t="s">
        <v>373</v>
      </c>
      <c r="H727" t="s">
        <v>2132</v>
      </c>
      <c r="I727" t="s">
        <v>135</v>
      </c>
      <c r="J727" t="s">
        <v>27</v>
      </c>
      <c r="K727" t="s">
        <v>231</v>
      </c>
      <c r="L727" t="s">
        <v>29</v>
      </c>
      <c r="P727" t="s">
        <v>549</v>
      </c>
    </row>
    <row r="728" spans="1:16">
      <c r="A728" t="s">
        <v>2133</v>
      </c>
      <c r="B728" t="s">
        <v>416</v>
      </c>
      <c r="C728" s="1" t="s">
        <v>417</v>
      </c>
      <c r="D728" t="s">
        <v>50</v>
      </c>
      <c r="E728" t="s">
        <v>2018</v>
      </c>
      <c r="F728" t="s">
        <v>52</v>
      </c>
      <c r="G728" t="s">
        <v>2134</v>
      </c>
      <c r="H728" t="s">
        <v>2135</v>
      </c>
      <c r="I728" t="s">
        <v>63</v>
      </c>
      <c r="J728" t="s">
        <v>27</v>
      </c>
      <c r="K728" t="s">
        <v>2136</v>
      </c>
      <c r="L728" t="s">
        <v>29</v>
      </c>
      <c r="P728" t="s">
        <v>419</v>
      </c>
    </row>
    <row r="729" spans="1:16">
      <c r="A729" t="s">
        <v>2137</v>
      </c>
      <c r="B729" t="s">
        <v>760</v>
      </c>
      <c r="C729" s="1" t="s">
        <v>761</v>
      </c>
      <c r="D729" t="s">
        <v>21</v>
      </c>
      <c r="E729" t="s">
        <v>2018</v>
      </c>
      <c r="F729" t="s">
        <v>33</v>
      </c>
      <c r="G729" t="s">
        <v>2138</v>
      </c>
      <c r="H729" t="s">
        <v>2139</v>
      </c>
      <c r="I729" t="s">
        <v>90</v>
      </c>
      <c r="J729" t="s">
        <v>27</v>
      </c>
      <c r="K729" t="s">
        <v>764</v>
      </c>
      <c r="L729" t="s">
        <v>29</v>
      </c>
      <c r="P729" t="s">
        <v>765</v>
      </c>
    </row>
    <row r="730" spans="1:16">
      <c r="A730" t="s">
        <v>2140</v>
      </c>
      <c r="B730" t="s">
        <v>234</v>
      </c>
      <c r="C730" s="1" t="s">
        <v>235</v>
      </c>
      <c r="D730" t="s">
        <v>21</v>
      </c>
      <c r="E730" t="s">
        <v>2018</v>
      </c>
      <c r="F730" t="s">
        <v>33</v>
      </c>
      <c r="G730" t="s">
        <v>34</v>
      </c>
      <c r="H730" t="s">
        <v>2141</v>
      </c>
      <c r="I730" t="s">
        <v>2142</v>
      </c>
      <c r="J730" t="s">
        <v>27</v>
      </c>
      <c r="K730" t="s">
        <v>237</v>
      </c>
      <c r="L730" t="s">
        <v>29</v>
      </c>
      <c r="P730" t="s">
        <v>238</v>
      </c>
    </row>
    <row r="731" spans="1:16">
      <c r="A731" t="s">
        <v>2143</v>
      </c>
      <c r="B731" t="s">
        <v>234</v>
      </c>
      <c r="C731" s="1" t="s">
        <v>235</v>
      </c>
      <c r="D731" t="s">
        <v>21</v>
      </c>
      <c r="E731" t="s">
        <v>2018</v>
      </c>
      <c r="F731" t="s">
        <v>33</v>
      </c>
      <c r="G731" t="s">
        <v>34</v>
      </c>
      <c r="H731" t="s">
        <v>2144</v>
      </c>
      <c r="I731" t="s">
        <v>36</v>
      </c>
      <c r="J731" t="s">
        <v>27</v>
      </c>
      <c r="K731" t="s">
        <v>237</v>
      </c>
      <c r="L731" t="s">
        <v>29</v>
      </c>
      <c r="P731" t="s">
        <v>238</v>
      </c>
    </row>
    <row r="732" spans="1:16">
      <c r="A732" t="s">
        <v>2145</v>
      </c>
      <c r="B732" t="s">
        <v>234</v>
      </c>
      <c r="C732" s="1" t="s">
        <v>235</v>
      </c>
      <c r="D732" t="s">
        <v>21</v>
      </c>
      <c r="E732" t="s">
        <v>2018</v>
      </c>
      <c r="F732" t="s">
        <v>33</v>
      </c>
      <c r="G732" t="s">
        <v>34</v>
      </c>
      <c r="H732" t="s">
        <v>2146</v>
      </c>
      <c r="I732" t="s">
        <v>36</v>
      </c>
      <c r="J732" t="s">
        <v>27</v>
      </c>
      <c r="K732" t="s">
        <v>237</v>
      </c>
      <c r="L732" t="s">
        <v>29</v>
      </c>
      <c r="P732" t="s">
        <v>238</v>
      </c>
    </row>
    <row r="733" spans="1:16">
      <c r="A733" t="s">
        <v>2147</v>
      </c>
      <c r="B733" t="s">
        <v>240</v>
      </c>
      <c r="C733" s="1" t="s">
        <v>241</v>
      </c>
      <c r="D733" t="s">
        <v>50</v>
      </c>
      <c r="E733" t="s">
        <v>2018</v>
      </c>
      <c r="F733" t="s">
        <v>33</v>
      </c>
      <c r="G733" t="s">
        <v>2148</v>
      </c>
      <c r="H733" t="s">
        <v>2149</v>
      </c>
      <c r="I733" t="s">
        <v>2150</v>
      </c>
      <c r="J733" t="s">
        <v>27</v>
      </c>
      <c r="K733" t="s">
        <v>242</v>
      </c>
      <c r="L733" t="s">
        <v>29</v>
      </c>
      <c r="P733" t="s">
        <v>243</v>
      </c>
    </row>
    <row r="734" spans="1:16">
      <c r="A734" t="s">
        <v>2151</v>
      </c>
      <c r="B734" t="s">
        <v>240</v>
      </c>
      <c r="C734" s="1" t="s">
        <v>241</v>
      </c>
      <c r="D734" t="s">
        <v>21</v>
      </c>
      <c r="E734" t="s">
        <v>2018</v>
      </c>
      <c r="F734" t="s">
        <v>33</v>
      </c>
      <c r="G734" t="s">
        <v>2152</v>
      </c>
      <c r="H734" t="s">
        <v>2060</v>
      </c>
      <c r="I734" t="s">
        <v>346</v>
      </c>
      <c r="J734" t="s">
        <v>27</v>
      </c>
      <c r="K734" t="s">
        <v>242</v>
      </c>
      <c r="L734" t="s">
        <v>29</v>
      </c>
      <c r="P734" t="s">
        <v>243</v>
      </c>
    </row>
    <row r="735" spans="1:16">
      <c r="A735" t="s">
        <v>2153</v>
      </c>
      <c r="B735" t="s">
        <v>240</v>
      </c>
      <c r="C735" s="1" t="s">
        <v>241</v>
      </c>
      <c r="D735" t="s">
        <v>50</v>
      </c>
      <c r="E735" t="s">
        <v>2018</v>
      </c>
      <c r="F735" t="s">
        <v>33</v>
      </c>
      <c r="G735" t="s">
        <v>1327</v>
      </c>
      <c r="H735" t="s">
        <v>2154</v>
      </c>
      <c r="I735" t="s">
        <v>503</v>
      </c>
      <c r="J735" t="s">
        <v>27</v>
      </c>
      <c r="K735" t="s">
        <v>242</v>
      </c>
      <c r="L735" t="s">
        <v>29</v>
      </c>
      <c r="P735" t="s">
        <v>243</v>
      </c>
    </row>
    <row r="736" spans="1:16">
      <c r="A736" t="s">
        <v>2155</v>
      </c>
      <c r="B736" t="s">
        <v>465</v>
      </c>
      <c r="C736" s="1" t="s">
        <v>466</v>
      </c>
      <c r="D736" t="s">
        <v>50</v>
      </c>
      <c r="E736" t="s">
        <v>2018</v>
      </c>
      <c r="F736" t="s">
        <v>52</v>
      </c>
      <c r="G736" t="s">
        <v>2156</v>
      </c>
      <c r="H736" t="s">
        <v>2157</v>
      </c>
      <c r="I736" t="s">
        <v>135</v>
      </c>
      <c r="J736" t="s">
        <v>27</v>
      </c>
      <c r="K736" t="s">
        <v>2158</v>
      </c>
      <c r="L736" t="s">
        <v>29</v>
      </c>
      <c r="P736" t="s">
        <v>2159</v>
      </c>
    </row>
    <row r="737" spans="1:16">
      <c r="A737" t="s">
        <v>2160</v>
      </c>
      <c r="B737" t="s">
        <v>465</v>
      </c>
      <c r="C737" s="1" t="s">
        <v>466</v>
      </c>
      <c r="D737" t="s">
        <v>50</v>
      </c>
      <c r="E737" t="s">
        <v>2018</v>
      </c>
      <c r="F737" t="s">
        <v>33</v>
      </c>
      <c r="G737" t="s">
        <v>2161</v>
      </c>
      <c r="H737" t="s">
        <v>2157</v>
      </c>
      <c r="I737" t="s">
        <v>90</v>
      </c>
      <c r="J737" t="s">
        <v>27</v>
      </c>
      <c r="K737" t="s">
        <v>2158</v>
      </c>
      <c r="L737" t="s">
        <v>29</v>
      </c>
      <c r="P737" t="s">
        <v>2162</v>
      </c>
    </row>
    <row r="738" spans="1:16">
      <c r="A738" t="s">
        <v>2163</v>
      </c>
      <c r="B738" t="s">
        <v>240</v>
      </c>
      <c r="C738" s="1" t="s">
        <v>241</v>
      </c>
      <c r="D738" t="s">
        <v>21</v>
      </c>
      <c r="E738" t="s">
        <v>2018</v>
      </c>
      <c r="F738" t="s">
        <v>52</v>
      </c>
      <c r="G738" t="s">
        <v>280</v>
      </c>
      <c r="H738" t="s">
        <v>2164</v>
      </c>
      <c r="I738" t="s">
        <v>772</v>
      </c>
      <c r="J738" t="s">
        <v>27</v>
      </c>
      <c r="K738" t="s">
        <v>2165</v>
      </c>
      <c r="L738" t="s">
        <v>29</v>
      </c>
      <c r="P738" t="s">
        <v>773</v>
      </c>
    </row>
    <row r="739" spans="1:16">
      <c r="A739" t="s">
        <v>2166</v>
      </c>
      <c r="B739" t="s">
        <v>240</v>
      </c>
      <c r="C739" s="1" t="s">
        <v>241</v>
      </c>
      <c r="D739" t="s">
        <v>21</v>
      </c>
      <c r="E739" t="s">
        <v>2018</v>
      </c>
      <c r="F739" t="s">
        <v>52</v>
      </c>
      <c r="G739" t="s">
        <v>280</v>
      </c>
      <c r="H739" t="s">
        <v>2167</v>
      </c>
      <c r="I739" t="s">
        <v>772</v>
      </c>
      <c r="J739" t="s">
        <v>27</v>
      </c>
      <c r="K739" t="s">
        <v>2165</v>
      </c>
      <c r="L739" t="s">
        <v>29</v>
      </c>
      <c r="P739" t="s">
        <v>773</v>
      </c>
    </row>
    <row r="740" spans="1:16">
      <c r="A740" t="s">
        <v>2168</v>
      </c>
      <c r="B740" t="s">
        <v>240</v>
      </c>
      <c r="C740" s="1" t="s">
        <v>241</v>
      </c>
      <c r="D740" t="s">
        <v>21</v>
      </c>
      <c r="E740" t="s">
        <v>2018</v>
      </c>
      <c r="F740" t="s">
        <v>52</v>
      </c>
      <c r="G740" t="s">
        <v>280</v>
      </c>
      <c r="H740" t="s">
        <v>2167</v>
      </c>
      <c r="I740" t="s">
        <v>26</v>
      </c>
      <c r="J740" t="s">
        <v>27</v>
      </c>
      <c r="K740" t="s">
        <v>242</v>
      </c>
      <c r="L740" t="s">
        <v>29</v>
      </c>
      <c r="P740" t="s">
        <v>773</v>
      </c>
    </row>
    <row r="741" spans="1:16">
      <c r="A741" t="s">
        <v>2169</v>
      </c>
      <c r="B741" t="s">
        <v>251</v>
      </c>
      <c r="C741" s="1" t="s">
        <v>252</v>
      </c>
      <c r="D741" t="s">
        <v>50</v>
      </c>
      <c r="E741" t="s">
        <v>2018</v>
      </c>
      <c r="F741" t="s">
        <v>2170</v>
      </c>
      <c r="G741" t="s">
        <v>2171</v>
      </c>
      <c r="H741" t="s">
        <v>2172</v>
      </c>
      <c r="I741" t="s">
        <v>414</v>
      </c>
      <c r="J741" t="s">
        <v>27</v>
      </c>
      <c r="K741" t="s">
        <v>255</v>
      </c>
      <c r="L741" t="s">
        <v>29</v>
      </c>
      <c r="P741" t="s">
        <v>2173</v>
      </c>
    </row>
    <row r="742" spans="1:16">
      <c r="A742" t="s">
        <v>2174</v>
      </c>
      <c r="B742" t="s">
        <v>251</v>
      </c>
      <c r="C742" s="1" t="s">
        <v>252</v>
      </c>
      <c r="D742" t="s">
        <v>50</v>
      </c>
      <c r="E742" t="s">
        <v>2018</v>
      </c>
      <c r="F742" t="s">
        <v>33</v>
      </c>
      <c r="G742" t="s">
        <v>373</v>
      </c>
      <c r="H742" t="s">
        <v>2175</v>
      </c>
      <c r="I742" t="s">
        <v>63</v>
      </c>
      <c r="J742" t="s">
        <v>27</v>
      </c>
      <c r="K742" t="s">
        <v>255</v>
      </c>
      <c r="L742" t="s">
        <v>29</v>
      </c>
      <c r="P742" t="s">
        <v>263</v>
      </c>
    </row>
    <row r="743" spans="1:16">
      <c r="A743" t="s">
        <v>2176</v>
      </c>
      <c r="B743" t="s">
        <v>251</v>
      </c>
      <c r="C743" s="1" t="s">
        <v>252</v>
      </c>
      <c r="D743" t="s">
        <v>50</v>
      </c>
      <c r="E743" t="s">
        <v>2018</v>
      </c>
      <c r="F743" t="s">
        <v>33</v>
      </c>
      <c r="G743" t="s">
        <v>1348</v>
      </c>
      <c r="H743" t="s">
        <v>2177</v>
      </c>
      <c r="I743" t="s">
        <v>148</v>
      </c>
      <c r="J743" t="s">
        <v>27</v>
      </c>
      <c r="K743" t="s">
        <v>255</v>
      </c>
      <c r="L743" t="s">
        <v>29</v>
      </c>
      <c r="P743" t="s">
        <v>263</v>
      </c>
    </row>
    <row r="744" spans="1:16">
      <c r="A744" t="s">
        <v>2178</v>
      </c>
      <c r="B744" t="s">
        <v>251</v>
      </c>
      <c r="C744" s="1" t="s">
        <v>252</v>
      </c>
      <c r="D744" t="s">
        <v>21</v>
      </c>
      <c r="E744" t="s">
        <v>2018</v>
      </c>
      <c r="F744" t="s">
        <v>33</v>
      </c>
      <c r="G744" t="s">
        <v>142</v>
      </c>
      <c r="H744" t="s">
        <v>2179</v>
      </c>
      <c r="I744" t="s">
        <v>711</v>
      </c>
      <c r="J744" t="s">
        <v>27</v>
      </c>
      <c r="K744" t="s">
        <v>255</v>
      </c>
      <c r="L744" t="s">
        <v>29</v>
      </c>
      <c r="P744" t="s">
        <v>263</v>
      </c>
    </row>
    <row r="745" spans="1:16">
      <c r="A745" t="s">
        <v>2180</v>
      </c>
      <c r="B745" t="s">
        <v>251</v>
      </c>
      <c r="C745" s="1" t="s">
        <v>252</v>
      </c>
      <c r="D745" t="s">
        <v>21</v>
      </c>
      <c r="E745" t="s">
        <v>2018</v>
      </c>
      <c r="F745" t="s">
        <v>52</v>
      </c>
      <c r="G745" t="s">
        <v>2181</v>
      </c>
      <c r="H745" t="s">
        <v>2182</v>
      </c>
      <c r="I745" t="s">
        <v>63</v>
      </c>
      <c r="J745" t="s">
        <v>27</v>
      </c>
      <c r="K745" t="s">
        <v>255</v>
      </c>
      <c r="L745" t="s">
        <v>29</v>
      </c>
      <c r="P745" t="s">
        <v>256</v>
      </c>
    </row>
    <row r="746" spans="1:16">
      <c r="A746" t="s">
        <v>2183</v>
      </c>
      <c r="B746" t="s">
        <v>251</v>
      </c>
      <c r="C746" s="1" t="s">
        <v>252</v>
      </c>
      <c r="D746" t="s">
        <v>50</v>
      </c>
      <c r="E746" t="s">
        <v>2018</v>
      </c>
      <c r="F746" t="s">
        <v>141</v>
      </c>
      <c r="G746" t="s">
        <v>2184</v>
      </c>
      <c r="H746" t="s">
        <v>2185</v>
      </c>
      <c r="I746" t="s">
        <v>63</v>
      </c>
      <c r="J746" t="s">
        <v>27</v>
      </c>
      <c r="K746" t="s">
        <v>2186</v>
      </c>
      <c r="L746" t="s">
        <v>29</v>
      </c>
      <c r="P746" t="s">
        <v>1198</v>
      </c>
    </row>
    <row r="747" spans="1:16">
      <c r="A747" t="s">
        <v>2187</v>
      </c>
      <c r="B747" t="s">
        <v>251</v>
      </c>
      <c r="C747" s="1" t="s">
        <v>252</v>
      </c>
      <c r="D747" t="s">
        <v>21</v>
      </c>
      <c r="E747" t="s">
        <v>2018</v>
      </c>
      <c r="F747" t="s">
        <v>52</v>
      </c>
      <c r="G747" t="s">
        <v>2188</v>
      </c>
      <c r="H747" t="s">
        <v>2189</v>
      </c>
      <c r="I747" t="s">
        <v>148</v>
      </c>
      <c r="J747" t="s">
        <v>27</v>
      </c>
      <c r="K747" t="s">
        <v>255</v>
      </c>
      <c r="L747" t="s">
        <v>29</v>
      </c>
      <c r="P747" t="s">
        <v>256</v>
      </c>
    </row>
    <row r="748" spans="1:16">
      <c r="A748" t="s">
        <v>2190</v>
      </c>
      <c r="B748" t="s">
        <v>251</v>
      </c>
      <c r="C748" s="1" t="s">
        <v>252</v>
      </c>
      <c r="D748" t="s">
        <v>50</v>
      </c>
      <c r="E748" t="s">
        <v>2018</v>
      </c>
      <c r="F748" t="s">
        <v>33</v>
      </c>
      <c r="G748" t="s">
        <v>1348</v>
      </c>
      <c r="H748" t="s">
        <v>2191</v>
      </c>
      <c r="I748" t="s">
        <v>148</v>
      </c>
      <c r="J748" t="s">
        <v>27</v>
      </c>
      <c r="K748" t="s">
        <v>255</v>
      </c>
      <c r="L748" t="s">
        <v>29</v>
      </c>
      <c r="P748" t="s">
        <v>263</v>
      </c>
    </row>
    <row r="749" spans="1:16">
      <c r="A749" t="s">
        <v>2192</v>
      </c>
      <c r="B749" t="s">
        <v>251</v>
      </c>
      <c r="C749" s="1" t="s">
        <v>252</v>
      </c>
      <c r="D749" t="s">
        <v>21</v>
      </c>
      <c r="E749" t="s">
        <v>2018</v>
      </c>
      <c r="F749" t="s">
        <v>33</v>
      </c>
      <c r="G749" t="s">
        <v>1348</v>
      </c>
      <c r="H749" t="s">
        <v>2066</v>
      </c>
      <c r="I749" t="s">
        <v>391</v>
      </c>
      <c r="J749" t="s">
        <v>27</v>
      </c>
      <c r="K749" t="s">
        <v>255</v>
      </c>
      <c r="L749" t="s">
        <v>29</v>
      </c>
      <c r="P749" t="s">
        <v>263</v>
      </c>
    </row>
    <row r="750" spans="1:16">
      <c r="A750" t="s">
        <v>2193</v>
      </c>
      <c r="B750" t="s">
        <v>305</v>
      </c>
      <c r="C750" s="1" t="s">
        <v>306</v>
      </c>
      <c r="D750" t="s">
        <v>50</v>
      </c>
      <c r="E750" t="s">
        <v>2018</v>
      </c>
      <c r="F750" t="s">
        <v>52</v>
      </c>
      <c r="G750" t="s">
        <v>2194</v>
      </c>
      <c r="H750" t="s">
        <v>2195</v>
      </c>
      <c r="I750" t="s">
        <v>148</v>
      </c>
      <c r="J750" t="s">
        <v>27</v>
      </c>
      <c r="K750" t="s">
        <v>2196</v>
      </c>
      <c r="L750" t="s">
        <v>29</v>
      </c>
      <c r="P750" t="s">
        <v>833</v>
      </c>
    </row>
    <row r="751" spans="1:16">
      <c r="A751" t="s">
        <v>2197</v>
      </c>
      <c r="B751" t="s">
        <v>284</v>
      </c>
      <c r="C751" s="1" t="s">
        <v>285</v>
      </c>
      <c r="D751" t="s">
        <v>50</v>
      </c>
      <c r="E751" t="s">
        <v>2018</v>
      </c>
      <c r="F751" t="s">
        <v>33</v>
      </c>
      <c r="G751" t="s">
        <v>354</v>
      </c>
      <c r="H751" t="s">
        <v>2198</v>
      </c>
      <c r="I751" t="s">
        <v>26</v>
      </c>
      <c r="J751" t="s">
        <v>27</v>
      </c>
      <c r="K751" t="s">
        <v>287</v>
      </c>
      <c r="L751" t="s">
        <v>29</v>
      </c>
      <c r="P751" t="s">
        <v>288</v>
      </c>
    </row>
    <row r="752" spans="1:16">
      <c r="A752" t="s">
        <v>2199</v>
      </c>
      <c r="B752" t="s">
        <v>284</v>
      </c>
      <c r="C752" s="1" t="s">
        <v>285</v>
      </c>
      <c r="D752" t="s">
        <v>21</v>
      </c>
      <c r="E752" t="s">
        <v>2018</v>
      </c>
      <c r="F752" t="s">
        <v>52</v>
      </c>
      <c r="G752" t="s">
        <v>2200</v>
      </c>
      <c r="H752" t="s">
        <v>2201</v>
      </c>
      <c r="I752" t="s">
        <v>1142</v>
      </c>
      <c r="J752" t="s">
        <v>27</v>
      </c>
      <c r="K752" t="s">
        <v>287</v>
      </c>
      <c r="L752" t="s">
        <v>29</v>
      </c>
      <c r="P752" t="s">
        <v>2202</v>
      </c>
    </row>
    <row r="753" spans="1:16">
      <c r="A753" t="s">
        <v>2203</v>
      </c>
      <c r="B753" t="s">
        <v>284</v>
      </c>
      <c r="C753" s="1" t="s">
        <v>285</v>
      </c>
      <c r="D753" t="s">
        <v>50</v>
      </c>
      <c r="E753" t="s">
        <v>2018</v>
      </c>
      <c r="F753" t="s">
        <v>33</v>
      </c>
      <c r="G753" t="s">
        <v>42</v>
      </c>
      <c r="H753" t="s">
        <v>2204</v>
      </c>
      <c r="I753" t="s">
        <v>36</v>
      </c>
      <c r="J753" t="s">
        <v>27</v>
      </c>
      <c r="K753" t="s">
        <v>287</v>
      </c>
      <c r="L753" t="s">
        <v>29</v>
      </c>
      <c r="P753" t="s">
        <v>288</v>
      </c>
    </row>
    <row r="754" spans="1:16">
      <c r="A754" t="s">
        <v>2205</v>
      </c>
      <c r="B754" t="s">
        <v>284</v>
      </c>
      <c r="C754" s="1" t="s">
        <v>285</v>
      </c>
      <c r="D754" t="s">
        <v>21</v>
      </c>
      <c r="E754" t="s">
        <v>2018</v>
      </c>
      <c r="F754" t="s">
        <v>33</v>
      </c>
      <c r="G754" t="s">
        <v>426</v>
      </c>
      <c r="H754" t="s">
        <v>2206</v>
      </c>
      <c r="I754" t="s">
        <v>148</v>
      </c>
      <c r="J754" t="s">
        <v>27</v>
      </c>
      <c r="K754" t="s">
        <v>287</v>
      </c>
      <c r="L754" t="s">
        <v>29</v>
      </c>
      <c r="P754" t="s">
        <v>288</v>
      </c>
    </row>
    <row r="755" spans="1:16">
      <c r="A755" t="s">
        <v>2207</v>
      </c>
      <c r="B755" t="s">
        <v>284</v>
      </c>
      <c r="C755" s="1" t="s">
        <v>285</v>
      </c>
      <c r="D755" t="s">
        <v>21</v>
      </c>
      <c r="E755" t="s">
        <v>2018</v>
      </c>
      <c r="F755" t="s">
        <v>52</v>
      </c>
      <c r="G755" t="s">
        <v>123</v>
      </c>
      <c r="H755" t="s">
        <v>2208</v>
      </c>
      <c r="I755" t="s">
        <v>125</v>
      </c>
      <c r="J755" t="s">
        <v>27</v>
      </c>
      <c r="K755" t="s">
        <v>287</v>
      </c>
      <c r="L755" t="s">
        <v>29</v>
      </c>
      <c r="P755" t="s">
        <v>2202</v>
      </c>
    </row>
    <row r="756" spans="1:16">
      <c r="A756" t="s">
        <v>2209</v>
      </c>
      <c r="B756" t="s">
        <v>1819</v>
      </c>
      <c r="C756" s="1" t="s">
        <v>1820</v>
      </c>
      <c r="D756" t="s">
        <v>21</v>
      </c>
      <c r="E756" t="s">
        <v>2018</v>
      </c>
      <c r="F756" t="s">
        <v>33</v>
      </c>
      <c r="G756" t="s">
        <v>700</v>
      </c>
      <c r="H756" t="s">
        <v>2210</v>
      </c>
      <c r="I756" t="s">
        <v>36</v>
      </c>
      <c r="J756" t="s">
        <v>27</v>
      </c>
      <c r="K756" t="s">
        <v>2211</v>
      </c>
      <c r="L756" t="s">
        <v>29</v>
      </c>
      <c r="P756" t="s">
        <v>1828</v>
      </c>
    </row>
    <row r="757" spans="1:16">
      <c r="A757" t="s">
        <v>2212</v>
      </c>
      <c r="B757" t="s">
        <v>1819</v>
      </c>
      <c r="C757" s="1" t="s">
        <v>1820</v>
      </c>
      <c r="D757" t="s">
        <v>50</v>
      </c>
      <c r="E757" t="s">
        <v>2018</v>
      </c>
      <c r="F757" t="s">
        <v>33</v>
      </c>
      <c r="G757" t="s">
        <v>2213</v>
      </c>
      <c r="H757" t="s">
        <v>2116</v>
      </c>
      <c r="I757" t="s">
        <v>2214</v>
      </c>
      <c r="J757" t="s">
        <v>27</v>
      </c>
      <c r="K757" t="s">
        <v>1823</v>
      </c>
      <c r="L757" t="s">
        <v>29</v>
      </c>
      <c r="P757" t="s">
        <v>1828</v>
      </c>
    </row>
    <row r="758" spans="1:16">
      <c r="A758" t="s">
        <v>2215</v>
      </c>
      <c r="B758" t="s">
        <v>1819</v>
      </c>
      <c r="C758" s="1" t="s">
        <v>1820</v>
      </c>
      <c r="D758" t="s">
        <v>50</v>
      </c>
      <c r="E758" t="s">
        <v>2018</v>
      </c>
      <c r="F758" t="s">
        <v>52</v>
      </c>
      <c r="G758" t="s">
        <v>75</v>
      </c>
      <c r="H758" t="s">
        <v>2182</v>
      </c>
      <c r="I758" t="s">
        <v>77</v>
      </c>
      <c r="J758" t="s">
        <v>27</v>
      </c>
      <c r="K758" t="s">
        <v>1823</v>
      </c>
      <c r="L758" t="s">
        <v>29</v>
      </c>
      <c r="P758" t="s">
        <v>1824</v>
      </c>
    </row>
    <row r="759" spans="1:16">
      <c r="A759" t="s">
        <v>2216</v>
      </c>
      <c r="B759" t="s">
        <v>1819</v>
      </c>
      <c r="C759" s="1" t="s">
        <v>1820</v>
      </c>
      <c r="D759" t="s">
        <v>21</v>
      </c>
      <c r="E759" t="s">
        <v>2018</v>
      </c>
      <c r="F759" t="s">
        <v>33</v>
      </c>
      <c r="G759" t="s">
        <v>700</v>
      </c>
      <c r="H759" t="s">
        <v>2182</v>
      </c>
      <c r="I759" t="s">
        <v>77</v>
      </c>
      <c r="J759" t="s">
        <v>27</v>
      </c>
      <c r="K759" t="s">
        <v>1823</v>
      </c>
      <c r="L759" t="s">
        <v>29</v>
      </c>
      <c r="P759" t="s">
        <v>1828</v>
      </c>
    </row>
    <row r="760" spans="1:16">
      <c r="A760" t="s">
        <v>2217</v>
      </c>
      <c r="B760" t="s">
        <v>815</v>
      </c>
      <c r="C760" s="1" t="s">
        <v>816</v>
      </c>
      <c r="D760" t="s">
        <v>50</v>
      </c>
      <c r="E760" t="s">
        <v>2018</v>
      </c>
      <c r="F760" t="s">
        <v>52</v>
      </c>
      <c r="G760" t="s">
        <v>2218</v>
      </c>
      <c r="H760" t="s">
        <v>2219</v>
      </c>
      <c r="I760" t="s">
        <v>55</v>
      </c>
      <c r="J760" t="s">
        <v>27</v>
      </c>
      <c r="K760" t="s">
        <v>2220</v>
      </c>
      <c r="L760" t="s">
        <v>29</v>
      </c>
      <c r="P760" t="s">
        <v>1092</v>
      </c>
    </row>
    <row r="761" spans="1:16">
      <c r="A761" t="s">
        <v>2221</v>
      </c>
      <c r="B761" t="s">
        <v>815</v>
      </c>
      <c r="C761" s="1" t="s">
        <v>816</v>
      </c>
      <c r="D761" t="s">
        <v>50</v>
      </c>
      <c r="E761" t="s">
        <v>2018</v>
      </c>
      <c r="F761" t="s">
        <v>33</v>
      </c>
      <c r="G761" t="s">
        <v>426</v>
      </c>
      <c r="H761" t="s">
        <v>2222</v>
      </c>
      <c r="I761" t="s">
        <v>371</v>
      </c>
      <c r="J761" t="s">
        <v>27</v>
      </c>
      <c r="K761" t="s">
        <v>820</v>
      </c>
      <c r="L761" t="s">
        <v>29</v>
      </c>
      <c r="P761" t="s">
        <v>821</v>
      </c>
    </row>
    <row r="762" spans="1:16">
      <c r="A762" t="s">
        <v>2223</v>
      </c>
      <c r="B762" t="s">
        <v>305</v>
      </c>
      <c r="C762" s="1" t="s">
        <v>306</v>
      </c>
      <c r="D762" t="s">
        <v>50</v>
      </c>
      <c r="E762" t="s">
        <v>2018</v>
      </c>
      <c r="F762" t="s">
        <v>33</v>
      </c>
      <c r="G762" t="s">
        <v>42</v>
      </c>
      <c r="H762" t="s">
        <v>2224</v>
      </c>
      <c r="I762" t="s">
        <v>63</v>
      </c>
      <c r="J762" t="s">
        <v>27</v>
      </c>
      <c r="K762" t="s">
        <v>2225</v>
      </c>
      <c r="L762" t="s">
        <v>29</v>
      </c>
      <c r="P762" t="s">
        <v>310</v>
      </c>
    </row>
    <row r="763" spans="1:16">
      <c r="A763" t="s">
        <v>2226</v>
      </c>
      <c r="B763" t="s">
        <v>305</v>
      </c>
      <c r="C763" s="1" t="s">
        <v>306</v>
      </c>
      <c r="D763" t="s">
        <v>50</v>
      </c>
      <c r="E763" t="s">
        <v>2018</v>
      </c>
      <c r="F763" t="s">
        <v>52</v>
      </c>
      <c r="G763" t="s">
        <v>499</v>
      </c>
      <c r="H763" t="s">
        <v>2227</v>
      </c>
      <c r="I763" t="s">
        <v>135</v>
      </c>
      <c r="J763" t="s">
        <v>27</v>
      </c>
      <c r="K763" t="s">
        <v>2225</v>
      </c>
      <c r="L763" t="s">
        <v>29</v>
      </c>
      <c r="P763" t="s">
        <v>833</v>
      </c>
    </row>
    <row r="764" spans="1:16">
      <c r="A764" t="s">
        <v>2228</v>
      </c>
      <c r="B764" t="s">
        <v>305</v>
      </c>
      <c r="C764" s="1" t="s">
        <v>306</v>
      </c>
      <c r="D764" t="s">
        <v>21</v>
      </c>
      <c r="E764" t="s">
        <v>2018</v>
      </c>
      <c r="F764" t="s">
        <v>33</v>
      </c>
      <c r="G764" t="s">
        <v>825</v>
      </c>
      <c r="H764" t="s">
        <v>2229</v>
      </c>
      <c r="I764" t="s">
        <v>63</v>
      </c>
      <c r="J764" t="s">
        <v>27</v>
      </c>
      <c r="K764" t="s">
        <v>309</v>
      </c>
      <c r="L764" t="s">
        <v>29</v>
      </c>
      <c r="P764" t="s">
        <v>310</v>
      </c>
    </row>
    <row r="765" spans="1:16">
      <c r="A765" t="s">
        <v>2230</v>
      </c>
      <c r="B765" t="s">
        <v>305</v>
      </c>
      <c r="C765" s="1" t="s">
        <v>306</v>
      </c>
      <c r="D765" t="s">
        <v>21</v>
      </c>
      <c r="E765" t="s">
        <v>2018</v>
      </c>
      <c r="F765" t="s">
        <v>33</v>
      </c>
      <c r="G765" t="s">
        <v>34</v>
      </c>
      <c r="H765" t="s">
        <v>2231</v>
      </c>
      <c r="I765" t="s">
        <v>36</v>
      </c>
      <c r="J765" t="s">
        <v>27</v>
      </c>
      <c r="K765" t="s">
        <v>309</v>
      </c>
      <c r="L765" t="s">
        <v>29</v>
      </c>
      <c r="P765" t="s">
        <v>310</v>
      </c>
    </row>
    <row r="766" spans="1:16">
      <c r="A766" t="s">
        <v>2232</v>
      </c>
      <c r="B766" t="s">
        <v>305</v>
      </c>
      <c r="C766" s="1" t="s">
        <v>306</v>
      </c>
      <c r="D766" t="s">
        <v>50</v>
      </c>
      <c r="E766" t="s">
        <v>2018</v>
      </c>
      <c r="F766" t="s">
        <v>52</v>
      </c>
      <c r="G766" t="s">
        <v>499</v>
      </c>
      <c r="H766" t="s">
        <v>2233</v>
      </c>
      <c r="I766" t="s">
        <v>391</v>
      </c>
      <c r="J766" t="s">
        <v>27</v>
      </c>
      <c r="K766" t="s">
        <v>2225</v>
      </c>
      <c r="L766" t="s">
        <v>29</v>
      </c>
      <c r="P766" t="s">
        <v>833</v>
      </c>
    </row>
    <row r="767" spans="1:16">
      <c r="A767" t="s">
        <v>2234</v>
      </c>
      <c r="B767" t="s">
        <v>336</v>
      </c>
      <c r="C767" s="1" t="s">
        <v>337</v>
      </c>
      <c r="D767" t="s">
        <v>21</v>
      </c>
      <c r="E767" t="s">
        <v>2018</v>
      </c>
      <c r="F767" t="s">
        <v>33</v>
      </c>
      <c r="G767" t="s">
        <v>2235</v>
      </c>
      <c r="H767" t="s">
        <v>2236</v>
      </c>
      <c r="I767" t="s">
        <v>135</v>
      </c>
      <c r="J767" t="s">
        <v>27</v>
      </c>
      <c r="K767" t="s">
        <v>341</v>
      </c>
      <c r="L767" t="s">
        <v>29</v>
      </c>
      <c r="P767" t="s">
        <v>342</v>
      </c>
    </row>
    <row r="768" spans="1:16">
      <c r="A768" t="s">
        <v>2237</v>
      </c>
      <c r="B768" t="s">
        <v>352</v>
      </c>
      <c r="C768" s="1" t="s">
        <v>353</v>
      </c>
      <c r="D768" t="s">
        <v>21</v>
      </c>
      <c r="E768" t="s">
        <v>2018</v>
      </c>
      <c r="F768" t="s">
        <v>141</v>
      </c>
      <c r="G768" t="s">
        <v>1238</v>
      </c>
      <c r="H768" t="s">
        <v>2238</v>
      </c>
      <c r="I768" t="s">
        <v>63</v>
      </c>
      <c r="J768" t="s">
        <v>27</v>
      </c>
      <c r="K768" t="s">
        <v>356</v>
      </c>
      <c r="L768" t="s">
        <v>29</v>
      </c>
      <c r="P768" t="s">
        <v>1236</v>
      </c>
    </row>
    <row r="769" spans="1:16">
      <c r="A769" t="s">
        <v>2239</v>
      </c>
      <c r="B769" t="s">
        <v>352</v>
      </c>
      <c r="C769" s="1" t="s">
        <v>353</v>
      </c>
      <c r="D769" t="s">
        <v>21</v>
      </c>
      <c r="E769" t="s">
        <v>2018</v>
      </c>
      <c r="F769" t="s">
        <v>52</v>
      </c>
      <c r="G769" t="s">
        <v>1884</v>
      </c>
      <c r="H769" t="s">
        <v>2240</v>
      </c>
      <c r="I769" t="s">
        <v>125</v>
      </c>
      <c r="J769" t="s">
        <v>27</v>
      </c>
      <c r="K769" t="s">
        <v>356</v>
      </c>
      <c r="L769" t="s">
        <v>29</v>
      </c>
      <c r="P769" t="s">
        <v>842</v>
      </c>
    </row>
    <row r="770" spans="1:16">
      <c r="A770" t="s">
        <v>2241</v>
      </c>
      <c r="B770" t="s">
        <v>2242</v>
      </c>
      <c r="C770" s="1" t="s">
        <v>2243</v>
      </c>
      <c r="D770" t="s">
        <v>50</v>
      </c>
      <c r="E770" t="s">
        <v>2018</v>
      </c>
      <c r="F770" t="s">
        <v>52</v>
      </c>
      <c r="G770" t="s">
        <v>2244</v>
      </c>
      <c r="H770" t="s">
        <v>2080</v>
      </c>
      <c r="I770" t="s">
        <v>90</v>
      </c>
      <c r="J770" t="s">
        <v>27</v>
      </c>
      <c r="K770" t="s">
        <v>2245</v>
      </c>
      <c r="L770" t="s">
        <v>29</v>
      </c>
      <c r="P770" t="s">
        <v>2246</v>
      </c>
    </row>
    <row r="771" spans="1:16">
      <c r="A771" t="s">
        <v>2247</v>
      </c>
      <c r="B771" t="s">
        <v>1595</v>
      </c>
      <c r="C771" s="1" t="s">
        <v>1596</v>
      </c>
      <c r="D771" t="s">
        <v>21</v>
      </c>
      <c r="E771" t="s">
        <v>2018</v>
      </c>
      <c r="F771" t="s">
        <v>33</v>
      </c>
      <c r="G771" t="s">
        <v>2248</v>
      </c>
      <c r="H771" t="s">
        <v>2195</v>
      </c>
      <c r="I771" t="s">
        <v>67</v>
      </c>
      <c r="J771" t="s">
        <v>27</v>
      </c>
      <c r="K771" t="s">
        <v>1599</v>
      </c>
      <c r="L771" t="s">
        <v>29</v>
      </c>
      <c r="P771" t="s">
        <v>1604</v>
      </c>
    </row>
    <row r="772" spans="1:16">
      <c r="A772" t="s">
        <v>2249</v>
      </c>
      <c r="B772" t="s">
        <v>1595</v>
      </c>
      <c r="C772" s="1" t="s">
        <v>1596</v>
      </c>
      <c r="D772" t="s">
        <v>21</v>
      </c>
      <c r="E772" t="s">
        <v>2018</v>
      </c>
      <c r="F772" t="s">
        <v>33</v>
      </c>
      <c r="G772" t="s">
        <v>2250</v>
      </c>
      <c r="H772" t="s">
        <v>2251</v>
      </c>
      <c r="I772" t="s">
        <v>63</v>
      </c>
      <c r="J772" t="s">
        <v>27</v>
      </c>
      <c r="K772" t="s">
        <v>1599</v>
      </c>
      <c r="L772" t="s">
        <v>29</v>
      </c>
      <c r="P772" t="s">
        <v>1604</v>
      </c>
    </row>
    <row r="773" spans="1:16">
      <c r="A773" t="s">
        <v>2252</v>
      </c>
      <c r="B773" t="s">
        <v>1595</v>
      </c>
      <c r="C773" s="1" t="s">
        <v>1596</v>
      </c>
      <c r="D773" t="s">
        <v>50</v>
      </c>
      <c r="E773" t="s">
        <v>2018</v>
      </c>
      <c r="F773" t="s">
        <v>141</v>
      </c>
      <c r="G773" t="s">
        <v>2253</v>
      </c>
      <c r="H773" t="s">
        <v>2254</v>
      </c>
      <c r="I773" t="s">
        <v>414</v>
      </c>
      <c r="J773" t="s">
        <v>27</v>
      </c>
      <c r="K773" t="s">
        <v>1599</v>
      </c>
      <c r="L773" t="s">
        <v>29</v>
      </c>
      <c r="P773" t="s">
        <v>1600</v>
      </c>
    </row>
    <row r="774" spans="1:16">
      <c r="A774" t="s">
        <v>2255</v>
      </c>
      <c r="B774" t="s">
        <v>1595</v>
      </c>
      <c r="C774" s="1" t="s">
        <v>1596</v>
      </c>
      <c r="D774" t="s">
        <v>50</v>
      </c>
      <c r="E774" t="s">
        <v>2018</v>
      </c>
      <c r="F774" t="s">
        <v>33</v>
      </c>
      <c r="G774" t="s">
        <v>2256</v>
      </c>
      <c r="H774" t="s">
        <v>2257</v>
      </c>
      <c r="I774" t="s">
        <v>2258</v>
      </c>
      <c r="J774" t="s">
        <v>27</v>
      </c>
      <c r="K774" t="s">
        <v>1599</v>
      </c>
      <c r="L774" t="s">
        <v>29</v>
      </c>
      <c r="P774" t="s">
        <v>1604</v>
      </c>
    </row>
    <row r="775" spans="1:16">
      <c r="A775" t="s">
        <v>2259</v>
      </c>
      <c r="B775" t="s">
        <v>1595</v>
      </c>
      <c r="C775" s="1" t="s">
        <v>1596</v>
      </c>
      <c r="D775" t="s">
        <v>50</v>
      </c>
      <c r="E775" t="s">
        <v>2018</v>
      </c>
      <c r="F775" t="s">
        <v>33</v>
      </c>
      <c r="G775" t="s">
        <v>506</v>
      </c>
      <c r="H775" t="s">
        <v>2260</v>
      </c>
      <c r="I775" t="s">
        <v>262</v>
      </c>
      <c r="J775" t="s">
        <v>27</v>
      </c>
      <c r="K775" t="s">
        <v>1599</v>
      </c>
      <c r="L775" t="s">
        <v>29</v>
      </c>
      <c r="P775" t="s">
        <v>1604</v>
      </c>
    </row>
    <row r="776" spans="1:16">
      <c r="A776" t="s">
        <v>2261</v>
      </c>
      <c r="B776" t="s">
        <v>1251</v>
      </c>
      <c r="C776" s="1" t="s">
        <v>363</v>
      </c>
      <c r="D776" t="s">
        <v>21</v>
      </c>
      <c r="E776" t="s">
        <v>2018</v>
      </c>
      <c r="F776" t="s">
        <v>33</v>
      </c>
      <c r="G776" t="s">
        <v>315</v>
      </c>
      <c r="H776" t="s">
        <v>2262</v>
      </c>
      <c r="I776" t="s">
        <v>63</v>
      </c>
      <c r="J776" t="s">
        <v>27</v>
      </c>
      <c r="K776" t="s">
        <v>849</v>
      </c>
      <c r="L776" t="s">
        <v>29</v>
      </c>
      <c r="P776" t="s">
        <v>367</v>
      </c>
    </row>
    <row r="777" spans="1:16">
      <c r="A777" t="s">
        <v>2263</v>
      </c>
      <c r="B777" t="s">
        <v>1251</v>
      </c>
      <c r="C777" s="1" t="s">
        <v>363</v>
      </c>
      <c r="D777" t="s">
        <v>21</v>
      </c>
      <c r="E777" t="s">
        <v>2018</v>
      </c>
      <c r="F777" t="s">
        <v>52</v>
      </c>
      <c r="G777" t="s">
        <v>75</v>
      </c>
      <c r="H777" t="s">
        <v>2095</v>
      </c>
      <c r="I777" t="s">
        <v>371</v>
      </c>
      <c r="J777" t="s">
        <v>27</v>
      </c>
      <c r="K777" t="s">
        <v>849</v>
      </c>
      <c r="L777" t="s">
        <v>29</v>
      </c>
      <c r="P777" t="s">
        <v>2264</v>
      </c>
    </row>
    <row r="778" spans="1:16">
      <c r="A778" t="s">
        <v>2265</v>
      </c>
      <c r="B778" t="s">
        <v>1251</v>
      </c>
      <c r="C778" s="1" t="s">
        <v>363</v>
      </c>
      <c r="D778" t="s">
        <v>21</v>
      </c>
      <c r="E778" t="s">
        <v>2018</v>
      </c>
      <c r="F778" t="s">
        <v>33</v>
      </c>
      <c r="G778" t="s">
        <v>2266</v>
      </c>
      <c r="H778" t="s">
        <v>2267</v>
      </c>
      <c r="I778" t="s">
        <v>63</v>
      </c>
      <c r="J778" t="s">
        <v>27</v>
      </c>
      <c r="K778" t="s">
        <v>849</v>
      </c>
      <c r="L778" t="s">
        <v>29</v>
      </c>
      <c r="P778" t="s">
        <v>367</v>
      </c>
    </row>
    <row r="779" spans="1:16">
      <c r="A779" t="s">
        <v>2268</v>
      </c>
      <c r="B779" t="s">
        <v>863</v>
      </c>
      <c r="C779" s="1" t="s">
        <v>864</v>
      </c>
      <c r="D779" t="s">
        <v>21</v>
      </c>
      <c r="E779" t="s">
        <v>2018</v>
      </c>
      <c r="F779" t="s">
        <v>52</v>
      </c>
      <c r="G779" t="s">
        <v>75</v>
      </c>
      <c r="H779" t="s">
        <v>2189</v>
      </c>
      <c r="I779" t="s">
        <v>148</v>
      </c>
      <c r="J779" t="s">
        <v>27</v>
      </c>
      <c r="K779" t="s">
        <v>861</v>
      </c>
      <c r="L779" t="s">
        <v>29</v>
      </c>
      <c r="P779" t="s">
        <v>1272</v>
      </c>
    </row>
    <row r="780" spans="1:16">
      <c r="A780" t="s">
        <v>2269</v>
      </c>
      <c r="B780" t="s">
        <v>39</v>
      </c>
      <c r="C780" s="1" t="s">
        <v>40</v>
      </c>
      <c r="D780" t="s">
        <v>21</v>
      </c>
      <c r="E780" t="s">
        <v>2018</v>
      </c>
      <c r="F780" t="s">
        <v>33</v>
      </c>
      <c r="G780" t="s">
        <v>2270</v>
      </c>
      <c r="H780" t="s">
        <v>2219</v>
      </c>
      <c r="I780" t="s">
        <v>55</v>
      </c>
      <c r="J780" t="s">
        <v>27</v>
      </c>
      <c r="K780" t="s">
        <v>45</v>
      </c>
      <c r="L780" t="s">
        <v>29</v>
      </c>
      <c r="P780" t="s">
        <v>46</v>
      </c>
    </row>
    <row r="781" spans="1:16">
      <c r="A781" t="s">
        <v>2271</v>
      </c>
      <c r="B781" t="s">
        <v>1586</v>
      </c>
      <c r="C781" s="1" t="s">
        <v>1587</v>
      </c>
      <c r="D781" t="s">
        <v>21</v>
      </c>
      <c r="E781" t="s">
        <v>2018</v>
      </c>
      <c r="F781" t="s">
        <v>33</v>
      </c>
      <c r="G781" t="s">
        <v>2272</v>
      </c>
      <c r="H781" t="s">
        <v>2045</v>
      </c>
      <c r="I781" t="s">
        <v>135</v>
      </c>
      <c r="J781" t="s">
        <v>27</v>
      </c>
      <c r="K781" t="s">
        <v>1886</v>
      </c>
      <c r="L781" t="s">
        <v>29</v>
      </c>
      <c r="P781" t="s">
        <v>2273</v>
      </c>
    </row>
    <row r="782" spans="1:16">
      <c r="A782" t="s">
        <v>2274</v>
      </c>
      <c r="B782" t="s">
        <v>395</v>
      </c>
      <c r="C782" s="1" t="s">
        <v>396</v>
      </c>
      <c r="D782" t="s">
        <v>21</v>
      </c>
      <c r="E782" t="s">
        <v>2018</v>
      </c>
      <c r="F782" t="s">
        <v>141</v>
      </c>
      <c r="G782" t="s">
        <v>1063</v>
      </c>
      <c r="H782" t="s">
        <v>2275</v>
      </c>
      <c r="I782" t="s">
        <v>2276</v>
      </c>
      <c r="J782" t="s">
        <v>27</v>
      </c>
      <c r="K782" t="s">
        <v>398</v>
      </c>
      <c r="L782" t="s">
        <v>29</v>
      </c>
      <c r="P782" t="s">
        <v>2277</v>
      </c>
    </row>
    <row r="783" spans="1:16">
      <c r="A783" t="s">
        <v>2278</v>
      </c>
      <c r="B783" t="s">
        <v>905</v>
      </c>
      <c r="C783" s="1" t="s">
        <v>906</v>
      </c>
      <c r="D783" t="s">
        <v>50</v>
      </c>
      <c r="E783" t="s">
        <v>2018</v>
      </c>
      <c r="F783" t="s">
        <v>52</v>
      </c>
      <c r="G783" t="s">
        <v>2279</v>
      </c>
      <c r="H783" t="s">
        <v>2045</v>
      </c>
      <c r="I783" t="s">
        <v>90</v>
      </c>
      <c r="J783" t="s">
        <v>27</v>
      </c>
      <c r="K783" t="s">
        <v>2280</v>
      </c>
      <c r="L783" t="s">
        <v>29</v>
      </c>
      <c r="P783" t="s">
        <v>910</v>
      </c>
    </row>
    <row r="784" spans="1:16">
      <c r="A784" t="s">
        <v>2281</v>
      </c>
      <c r="B784" t="s">
        <v>428</v>
      </c>
      <c r="C784" s="1" t="s">
        <v>429</v>
      </c>
      <c r="D784" t="s">
        <v>50</v>
      </c>
      <c r="E784" t="s">
        <v>2018</v>
      </c>
      <c r="F784" t="s">
        <v>52</v>
      </c>
      <c r="G784" t="s">
        <v>42</v>
      </c>
      <c r="H784" t="s">
        <v>2282</v>
      </c>
      <c r="I784" t="s">
        <v>247</v>
      </c>
      <c r="J784" t="s">
        <v>27</v>
      </c>
      <c r="K784" t="s">
        <v>1285</v>
      </c>
      <c r="L784" t="s">
        <v>29</v>
      </c>
      <c r="P784" t="s">
        <v>433</v>
      </c>
    </row>
    <row r="785" spans="1:16">
      <c r="A785" t="s">
        <v>2283</v>
      </c>
      <c r="B785" t="s">
        <v>405</v>
      </c>
      <c r="C785" s="1" t="s">
        <v>406</v>
      </c>
      <c r="D785" t="s">
        <v>21</v>
      </c>
      <c r="E785" t="s">
        <v>2018</v>
      </c>
      <c r="F785" t="s">
        <v>33</v>
      </c>
      <c r="G785" t="s">
        <v>2284</v>
      </c>
      <c r="H785" t="s">
        <v>2285</v>
      </c>
      <c r="I785" t="s">
        <v>36</v>
      </c>
      <c r="J785" t="s">
        <v>27</v>
      </c>
      <c r="K785" t="s">
        <v>408</v>
      </c>
      <c r="L785" t="s">
        <v>29</v>
      </c>
      <c r="P785" t="s">
        <v>409</v>
      </c>
    </row>
    <row r="786" spans="1:16">
      <c r="A786" t="s">
        <v>2286</v>
      </c>
      <c r="B786" t="s">
        <v>916</v>
      </c>
      <c r="C786" s="1" t="s">
        <v>917</v>
      </c>
      <c r="D786" t="s">
        <v>21</v>
      </c>
      <c r="E786" t="s">
        <v>2018</v>
      </c>
      <c r="F786" t="s">
        <v>33</v>
      </c>
      <c r="G786" t="s">
        <v>34</v>
      </c>
      <c r="H786" t="s">
        <v>2231</v>
      </c>
      <c r="I786" t="s">
        <v>391</v>
      </c>
      <c r="J786" t="s">
        <v>27</v>
      </c>
      <c r="K786" t="s">
        <v>918</v>
      </c>
      <c r="L786" t="s">
        <v>29</v>
      </c>
      <c r="P786" t="s">
        <v>919</v>
      </c>
    </row>
    <row r="787" spans="1:16">
      <c r="A787" t="s">
        <v>2287</v>
      </c>
      <c r="B787" t="s">
        <v>2288</v>
      </c>
      <c r="C787" s="1" t="s">
        <v>2289</v>
      </c>
      <c r="D787" t="s">
        <v>50</v>
      </c>
      <c r="E787" t="s">
        <v>2018</v>
      </c>
      <c r="F787" t="s">
        <v>33</v>
      </c>
      <c r="G787" t="s">
        <v>2290</v>
      </c>
      <c r="H787" t="s">
        <v>2291</v>
      </c>
      <c r="I787" t="s">
        <v>262</v>
      </c>
      <c r="J787" t="s">
        <v>27</v>
      </c>
      <c r="K787" t="s">
        <v>2292</v>
      </c>
      <c r="L787" t="s">
        <v>29</v>
      </c>
      <c r="P787" t="s">
        <v>2293</v>
      </c>
    </row>
    <row r="788" spans="1:16">
      <c r="A788" t="s">
        <v>2294</v>
      </c>
      <c r="B788" t="s">
        <v>416</v>
      </c>
      <c r="C788" s="1" t="s">
        <v>417</v>
      </c>
      <c r="D788" t="s">
        <v>21</v>
      </c>
      <c r="E788" t="s">
        <v>2018</v>
      </c>
      <c r="F788" t="s">
        <v>141</v>
      </c>
      <c r="G788" t="s">
        <v>190</v>
      </c>
      <c r="H788" t="s">
        <v>2295</v>
      </c>
      <c r="I788" t="s">
        <v>36</v>
      </c>
      <c r="J788" t="s">
        <v>27</v>
      </c>
      <c r="K788" t="s">
        <v>418</v>
      </c>
      <c r="L788" t="s">
        <v>29</v>
      </c>
      <c r="P788" t="s">
        <v>2296</v>
      </c>
    </row>
    <row r="789" spans="1:16">
      <c r="A789" t="s">
        <v>2297</v>
      </c>
      <c r="B789" t="s">
        <v>416</v>
      </c>
      <c r="C789" s="1" t="s">
        <v>417</v>
      </c>
      <c r="D789" t="s">
        <v>21</v>
      </c>
      <c r="E789" t="s">
        <v>2018</v>
      </c>
      <c r="F789" t="s">
        <v>33</v>
      </c>
      <c r="G789" t="s">
        <v>2298</v>
      </c>
      <c r="H789" t="s">
        <v>2299</v>
      </c>
      <c r="I789" t="s">
        <v>36</v>
      </c>
      <c r="J789" t="s">
        <v>27</v>
      </c>
      <c r="K789" t="s">
        <v>418</v>
      </c>
      <c r="L789" t="s">
        <v>29</v>
      </c>
      <c r="P789" t="s">
        <v>421</v>
      </c>
    </row>
    <row r="790" spans="1:16">
      <c r="A790" t="s">
        <v>2300</v>
      </c>
      <c r="B790" t="s">
        <v>428</v>
      </c>
      <c r="C790" s="1" t="s">
        <v>429</v>
      </c>
      <c r="D790" t="s">
        <v>21</v>
      </c>
      <c r="E790" t="s">
        <v>2018</v>
      </c>
      <c r="F790" t="s">
        <v>33</v>
      </c>
      <c r="G790" t="s">
        <v>2301</v>
      </c>
      <c r="H790" t="s">
        <v>2302</v>
      </c>
      <c r="I790" t="s">
        <v>414</v>
      </c>
      <c r="J790" t="s">
        <v>27</v>
      </c>
      <c r="K790" t="s">
        <v>432</v>
      </c>
      <c r="L790" t="s">
        <v>29</v>
      </c>
      <c r="P790" t="s">
        <v>930</v>
      </c>
    </row>
    <row r="791" spans="1:16">
      <c r="A791" t="s">
        <v>2303</v>
      </c>
      <c r="B791" t="s">
        <v>1308</v>
      </c>
      <c r="C791" s="1" t="s">
        <v>1309</v>
      </c>
      <c r="D791" t="s">
        <v>21</v>
      </c>
      <c r="E791" t="s">
        <v>2018</v>
      </c>
      <c r="F791" t="s">
        <v>33</v>
      </c>
      <c r="G791" t="s">
        <v>373</v>
      </c>
      <c r="H791" t="s">
        <v>2304</v>
      </c>
      <c r="I791" t="s">
        <v>63</v>
      </c>
      <c r="J791" t="s">
        <v>27</v>
      </c>
      <c r="K791" t="s">
        <v>1311</v>
      </c>
      <c r="L791" t="s">
        <v>29</v>
      </c>
      <c r="P791" t="s">
        <v>1312</v>
      </c>
    </row>
    <row r="792" spans="1:16">
      <c r="A792" t="s">
        <v>2305</v>
      </c>
      <c r="B792" t="s">
        <v>1308</v>
      </c>
      <c r="C792" s="1" t="s">
        <v>1309</v>
      </c>
      <c r="D792" t="s">
        <v>50</v>
      </c>
      <c r="E792" t="s">
        <v>2018</v>
      </c>
      <c r="F792" t="s">
        <v>33</v>
      </c>
      <c r="G792" t="s">
        <v>2306</v>
      </c>
      <c r="H792" t="s">
        <v>2307</v>
      </c>
      <c r="I792" t="s">
        <v>443</v>
      </c>
      <c r="J792" t="s">
        <v>27</v>
      </c>
      <c r="K792" t="s">
        <v>1311</v>
      </c>
      <c r="L792" t="s">
        <v>29</v>
      </c>
      <c r="P792" t="s">
        <v>1312</v>
      </c>
    </row>
    <row r="793" spans="1:16">
      <c r="A793" t="s">
        <v>2308</v>
      </c>
      <c r="B793" t="s">
        <v>1308</v>
      </c>
      <c r="C793" s="1" t="s">
        <v>1309</v>
      </c>
      <c r="D793" t="s">
        <v>21</v>
      </c>
      <c r="E793" t="s">
        <v>2018</v>
      </c>
      <c r="F793" t="s">
        <v>33</v>
      </c>
      <c r="G793" t="s">
        <v>42</v>
      </c>
      <c r="H793" t="s">
        <v>2066</v>
      </c>
      <c r="I793" t="s">
        <v>63</v>
      </c>
      <c r="J793" t="s">
        <v>27</v>
      </c>
      <c r="K793" t="s">
        <v>1311</v>
      </c>
      <c r="L793" t="s">
        <v>29</v>
      </c>
      <c r="P793" t="s">
        <v>1312</v>
      </c>
    </row>
    <row r="794" spans="1:16">
      <c r="A794" t="s">
        <v>2309</v>
      </c>
      <c r="B794" t="s">
        <v>441</v>
      </c>
      <c r="C794" s="1" t="s">
        <v>442</v>
      </c>
      <c r="D794" t="s">
        <v>21</v>
      </c>
      <c r="E794" t="s">
        <v>2018</v>
      </c>
      <c r="F794" t="s">
        <v>33</v>
      </c>
      <c r="G794" t="s">
        <v>2310</v>
      </c>
      <c r="H794" t="s">
        <v>2254</v>
      </c>
      <c r="I794" t="s">
        <v>63</v>
      </c>
      <c r="J794" t="s">
        <v>27</v>
      </c>
      <c r="K794" t="s">
        <v>444</v>
      </c>
      <c r="L794" t="s">
        <v>29</v>
      </c>
      <c r="P794" t="s">
        <v>937</v>
      </c>
    </row>
    <row r="795" spans="1:16">
      <c r="A795" t="s">
        <v>2311</v>
      </c>
      <c r="B795" t="s">
        <v>441</v>
      </c>
      <c r="C795" s="1" t="s">
        <v>442</v>
      </c>
      <c r="D795" t="s">
        <v>21</v>
      </c>
      <c r="E795" t="s">
        <v>2018</v>
      </c>
      <c r="F795" t="s">
        <v>33</v>
      </c>
      <c r="G795" t="s">
        <v>153</v>
      </c>
      <c r="H795" t="s">
        <v>2312</v>
      </c>
      <c r="I795" t="s">
        <v>63</v>
      </c>
      <c r="J795" t="s">
        <v>27</v>
      </c>
      <c r="K795" t="s">
        <v>444</v>
      </c>
      <c r="L795" t="s">
        <v>29</v>
      </c>
      <c r="P795" t="s">
        <v>937</v>
      </c>
    </row>
    <row r="796" spans="1:16">
      <c r="A796" t="s">
        <v>2313</v>
      </c>
      <c r="B796" t="s">
        <v>441</v>
      </c>
      <c r="C796" s="1" t="s">
        <v>442</v>
      </c>
      <c r="D796" t="s">
        <v>21</v>
      </c>
      <c r="E796" t="s">
        <v>2018</v>
      </c>
      <c r="F796" t="s">
        <v>33</v>
      </c>
      <c r="G796" t="s">
        <v>2314</v>
      </c>
      <c r="H796" t="s">
        <v>2267</v>
      </c>
      <c r="I796" t="s">
        <v>247</v>
      </c>
      <c r="J796" t="s">
        <v>27</v>
      </c>
      <c r="K796" t="s">
        <v>444</v>
      </c>
      <c r="L796" t="s">
        <v>29</v>
      </c>
      <c r="P796" t="s">
        <v>937</v>
      </c>
    </row>
    <row r="797" spans="1:16">
      <c r="A797" t="s">
        <v>2315</v>
      </c>
      <c r="B797" t="s">
        <v>451</v>
      </c>
      <c r="C797" s="1" t="s">
        <v>452</v>
      </c>
      <c r="D797" t="s">
        <v>50</v>
      </c>
      <c r="E797" t="s">
        <v>2018</v>
      </c>
      <c r="F797" t="s">
        <v>33</v>
      </c>
      <c r="G797" t="s">
        <v>373</v>
      </c>
      <c r="H797" t="s">
        <v>2316</v>
      </c>
      <c r="I797" t="s">
        <v>1593</v>
      </c>
      <c r="J797" t="s">
        <v>27</v>
      </c>
      <c r="K797" t="s">
        <v>454</v>
      </c>
      <c r="L797" t="s">
        <v>29</v>
      </c>
      <c r="P797" t="s">
        <v>455</v>
      </c>
    </row>
    <row r="798" spans="1:16">
      <c r="A798" t="s">
        <v>2317</v>
      </c>
      <c r="B798" t="s">
        <v>1346</v>
      </c>
      <c r="C798" s="1" t="s">
        <v>1347</v>
      </c>
      <c r="D798" t="s">
        <v>50</v>
      </c>
      <c r="E798" t="s">
        <v>2018</v>
      </c>
      <c r="F798" t="s">
        <v>33</v>
      </c>
      <c r="G798" t="s">
        <v>1414</v>
      </c>
      <c r="H798" t="s">
        <v>2318</v>
      </c>
      <c r="I798" t="s">
        <v>2319</v>
      </c>
      <c r="J798" t="s">
        <v>27</v>
      </c>
      <c r="K798" t="s">
        <v>1350</v>
      </c>
      <c r="L798" t="s">
        <v>29</v>
      </c>
      <c r="P798" t="s">
        <v>1351</v>
      </c>
    </row>
    <row r="799" spans="1:16">
      <c r="A799" t="s">
        <v>2320</v>
      </c>
      <c r="B799" t="s">
        <v>1346</v>
      </c>
      <c r="C799" s="1" t="s">
        <v>1347</v>
      </c>
      <c r="D799" t="s">
        <v>21</v>
      </c>
      <c r="E799" t="s">
        <v>2018</v>
      </c>
      <c r="F799" t="s">
        <v>33</v>
      </c>
      <c r="G799" t="s">
        <v>2321</v>
      </c>
      <c r="H799" t="s">
        <v>2322</v>
      </c>
      <c r="I799" t="s">
        <v>1897</v>
      </c>
      <c r="J799" t="s">
        <v>27</v>
      </c>
      <c r="K799" t="s">
        <v>1350</v>
      </c>
      <c r="L799" t="s">
        <v>29</v>
      </c>
      <c r="P799" t="s">
        <v>1351</v>
      </c>
    </row>
    <row r="800" spans="1:16">
      <c r="A800" t="s">
        <v>2323</v>
      </c>
      <c r="B800" t="s">
        <v>1346</v>
      </c>
      <c r="C800" s="1" t="s">
        <v>1347</v>
      </c>
      <c r="D800" t="s">
        <v>50</v>
      </c>
      <c r="E800" t="s">
        <v>2018</v>
      </c>
      <c r="F800" t="s">
        <v>33</v>
      </c>
      <c r="G800" t="s">
        <v>1348</v>
      </c>
      <c r="H800" t="s">
        <v>2111</v>
      </c>
      <c r="I800" t="s">
        <v>2324</v>
      </c>
      <c r="J800" t="s">
        <v>27</v>
      </c>
      <c r="K800" t="s">
        <v>1350</v>
      </c>
      <c r="L800" t="s">
        <v>29</v>
      </c>
      <c r="P800" t="s">
        <v>1351</v>
      </c>
    </row>
    <row r="801" spans="1:16">
      <c r="A801" t="s">
        <v>2325</v>
      </c>
      <c r="B801" t="s">
        <v>472</v>
      </c>
      <c r="C801" s="1" t="s">
        <v>473</v>
      </c>
      <c r="D801" t="s">
        <v>21</v>
      </c>
      <c r="E801" t="s">
        <v>2018</v>
      </c>
      <c r="F801" t="s">
        <v>141</v>
      </c>
      <c r="G801" t="s">
        <v>1682</v>
      </c>
      <c r="H801" t="s">
        <v>2326</v>
      </c>
      <c r="I801" t="s">
        <v>135</v>
      </c>
      <c r="J801" t="s">
        <v>27</v>
      </c>
      <c r="K801" t="s">
        <v>477</v>
      </c>
      <c r="L801" t="s">
        <v>29</v>
      </c>
      <c r="P801" t="s">
        <v>1928</v>
      </c>
    </row>
    <row r="802" spans="1:16">
      <c r="A802" t="s">
        <v>2327</v>
      </c>
      <c r="B802" t="s">
        <v>2328</v>
      </c>
      <c r="C802" s="1" t="s">
        <v>2329</v>
      </c>
      <c r="D802" t="s">
        <v>21</v>
      </c>
      <c r="E802" t="s">
        <v>2018</v>
      </c>
      <c r="F802" t="s">
        <v>33</v>
      </c>
      <c r="G802" t="s">
        <v>153</v>
      </c>
      <c r="H802" t="s">
        <v>2254</v>
      </c>
      <c r="I802" t="s">
        <v>2258</v>
      </c>
      <c r="J802" t="s">
        <v>27</v>
      </c>
      <c r="K802" t="s">
        <v>2330</v>
      </c>
      <c r="L802" t="s">
        <v>29</v>
      </c>
      <c r="P802" t="s">
        <v>2331</v>
      </c>
    </row>
    <row r="803" spans="1:16">
      <c r="A803" t="s">
        <v>2332</v>
      </c>
      <c r="B803" t="s">
        <v>2328</v>
      </c>
      <c r="C803" s="1" t="s">
        <v>2329</v>
      </c>
      <c r="D803" t="s">
        <v>50</v>
      </c>
      <c r="E803" t="s">
        <v>2018</v>
      </c>
      <c r="F803" t="s">
        <v>33</v>
      </c>
      <c r="G803" t="s">
        <v>2333</v>
      </c>
      <c r="H803" t="s">
        <v>2254</v>
      </c>
      <c r="I803" t="s">
        <v>262</v>
      </c>
      <c r="J803" t="s">
        <v>27</v>
      </c>
      <c r="K803" t="s">
        <v>2330</v>
      </c>
      <c r="L803" t="s">
        <v>29</v>
      </c>
      <c r="P803" t="s">
        <v>2331</v>
      </c>
    </row>
    <row r="804" spans="1:16">
      <c r="A804" t="s">
        <v>2334</v>
      </c>
      <c r="B804" t="s">
        <v>2328</v>
      </c>
      <c r="C804" s="1" t="s">
        <v>2329</v>
      </c>
      <c r="D804" t="s">
        <v>50</v>
      </c>
      <c r="E804" t="s">
        <v>2018</v>
      </c>
      <c r="F804" t="s">
        <v>33</v>
      </c>
      <c r="G804" t="s">
        <v>2335</v>
      </c>
      <c r="H804" t="s">
        <v>2182</v>
      </c>
      <c r="I804" t="s">
        <v>135</v>
      </c>
      <c r="J804" t="s">
        <v>27</v>
      </c>
      <c r="K804" t="s">
        <v>2330</v>
      </c>
      <c r="L804" t="s">
        <v>29</v>
      </c>
      <c r="P804" t="s">
        <v>2331</v>
      </c>
    </row>
    <row r="805" spans="1:16">
      <c r="A805" t="s">
        <v>2336</v>
      </c>
      <c r="B805" t="s">
        <v>2328</v>
      </c>
      <c r="C805" s="1" t="s">
        <v>2329</v>
      </c>
      <c r="D805" t="s">
        <v>21</v>
      </c>
      <c r="E805" t="s">
        <v>2018</v>
      </c>
      <c r="F805" t="s">
        <v>33</v>
      </c>
      <c r="G805" t="s">
        <v>210</v>
      </c>
      <c r="H805" t="s">
        <v>2172</v>
      </c>
      <c r="I805" t="s">
        <v>2337</v>
      </c>
      <c r="J805" t="s">
        <v>27</v>
      </c>
      <c r="K805" t="s">
        <v>2330</v>
      </c>
      <c r="L805" t="s">
        <v>29</v>
      </c>
      <c r="P805" t="s">
        <v>2331</v>
      </c>
    </row>
    <row r="806" spans="1:16">
      <c r="A806" t="s">
        <v>2338</v>
      </c>
      <c r="B806" t="s">
        <v>2328</v>
      </c>
      <c r="C806" s="1" t="s">
        <v>2329</v>
      </c>
      <c r="D806" t="s">
        <v>21</v>
      </c>
      <c r="E806" t="s">
        <v>2018</v>
      </c>
      <c r="F806" t="s">
        <v>33</v>
      </c>
      <c r="G806" t="s">
        <v>2339</v>
      </c>
      <c r="H806" t="s">
        <v>2036</v>
      </c>
      <c r="I806" t="s">
        <v>2340</v>
      </c>
      <c r="J806" t="s">
        <v>27</v>
      </c>
      <c r="K806" t="s">
        <v>2330</v>
      </c>
      <c r="L806" t="s">
        <v>29</v>
      </c>
      <c r="P806" t="s">
        <v>2331</v>
      </c>
    </row>
    <row r="807" spans="1:16">
      <c r="A807" t="s">
        <v>2341</v>
      </c>
      <c r="B807" t="s">
        <v>2342</v>
      </c>
      <c r="C807" s="1" t="s">
        <v>2343</v>
      </c>
      <c r="D807" t="s">
        <v>21</v>
      </c>
      <c r="E807" t="s">
        <v>2018</v>
      </c>
      <c r="F807" t="s">
        <v>33</v>
      </c>
      <c r="G807" t="s">
        <v>2344</v>
      </c>
      <c r="H807" t="s">
        <v>2251</v>
      </c>
      <c r="I807" t="s">
        <v>112</v>
      </c>
      <c r="J807" t="s">
        <v>27</v>
      </c>
      <c r="K807" t="s">
        <v>2345</v>
      </c>
      <c r="L807" t="s">
        <v>29</v>
      </c>
      <c r="P807" t="s">
        <v>2346</v>
      </c>
    </row>
    <row r="808" spans="1:16">
      <c r="A808" t="s">
        <v>2347</v>
      </c>
      <c r="B808" t="s">
        <v>2342</v>
      </c>
      <c r="C808" s="1" t="s">
        <v>2343</v>
      </c>
      <c r="D808" t="s">
        <v>21</v>
      </c>
      <c r="E808" t="s">
        <v>2018</v>
      </c>
      <c r="F808" t="s">
        <v>141</v>
      </c>
      <c r="G808" t="s">
        <v>142</v>
      </c>
      <c r="H808" t="s">
        <v>2348</v>
      </c>
      <c r="I808" t="s">
        <v>148</v>
      </c>
      <c r="J808" t="s">
        <v>27</v>
      </c>
      <c r="K808" t="s">
        <v>2345</v>
      </c>
      <c r="L808" t="s">
        <v>29</v>
      </c>
      <c r="P808" t="s">
        <v>2349</v>
      </c>
    </row>
    <row r="809" spans="1:16">
      <c r="A809" t="s">
        <v>2350</v>
      </c>
      <c r="B809" t="s">
        <v>2342</v>
      </c>
      <c r="C809" s="1" t="s">
        <v>2343</v>
      </c>
      <c r="D809" t="s">
        <v>21</v>
      </c>
      <c r="E809" t="s">
        <v>2018</v>
      </c>
      <c r="F809" t="s">
        <v>52</v>
      </c>
      <c r="G809" t="s">
        <v>1884</v>
      </c>
      <c r="H809" t="s">
        <v>2351</v>
      </c>
      <c r="I809" t="s">
        <v>26</v>
      </c>
      <c r="J809" t="s">
        <v>27</v>
      </c>
      <c r="K809" t="s">
        <v>2345</v>
      </c>
      <c r="L809" t="s">
        <v>29</v>
      </c>
      <c r="P809" t="s">
        <v>2352</v>
      </c>
    </row>
    <row r="810" spans="1:16">
      <c r="A810" t="s">
        <v>2353</v>
      </c>
      <c r="B810" t="s">
        <v>2342</v>
      </c>
      <c r="C810" s="1" t="s">
        <v>2343</v>
      </c>
      <c r="D810" t="s">
        <v>21</v>
      </c>
      <c r="E810" t="s">
        <v>2018</v>
      </c>
      <c r="F810" t="s">
        <v>52</v>
      </c>
      <c r="G810" t="s">
        <v>75</v>
      </c>
      <c r="H810" t="s">
        <v>2354</v>
      </c>
      <c r="I810" t="s">
        <v>148</v>
      </c>
      <c r="J810" t="s">
        <v>27</v>
      </c>
      <c r="K810" t="s">
        <v>2345</v>
      </c>
      <c r="L810" t="s">
        <v>29</v>
      </c>
      <c r="P810" t="s">
        <v>2352</v>
      </c>
    </row>
    <row r="811" spans="1:16">
      <c r="A811" t="s">
        <v>2355</v>
      </c>
      <c r="B811" t="s">
        <v>2342</v>
      </c>
      <c r="C811" s="1" t="s">
        <v>2343</v>
      </c>
      <c r="D811" t="s">
        <v>21</v>
      </c>
      <c r="E811" t="s">
        <v>2018</v>
      </c>
      <c r="F811" t="s">
        <v>2170</v>
      </c>
      <c r="G811" t="s">
        <v>2356</v>
      </c>
      <c r="H811" t="s">
        <v>2198</v>
      </c>
      <c r="I811" t="s">
        <v>90</v>
      </c>
      <c r="J811" t="s">
        <v>27</v>
      </c>
      <c r="K811" t="s">
        <v>2345</v>
      </c>
      <c r="L811" t="s">
        <v>29</v>
      </c>
      <c r="P811" t="s">
        <v>2357</v>
      </c>
    </row>
    <row r="812" spans="1:16">
      <c r="A812" t="s">
        <v>2358</v>
      </c>
      <c r="B812" t="s">
        <v>2342</v>
      </c>
      <c r="C812" s="1" t="s">
        <v>2343</v>
      </c>
      <c r="D812" t="s">
        <v>21</v>
      </c>
      <c r="E812" t="s">
        <v>2018</v>
      </c>
      <c r="F812" t="s">
        <v>33</v>
      </c>
      <c r="G812" t="s">
        <v>34</v>
      </c>
      <c r="H812" t="s">
        <v>2359</v>
      </c>
      <c r="I812" t="s">
        <v>819</v>
      </c>
      <c r="J812" t="s">
        <v>27</v>
      </c>
      <c r="K812" t="s">
        <v>2345</v>
      </c>
      <c r="L812" t="s">
        <v>29</v>
      </c>
      <c r="P812" t="s">
        <v>2346</v>
      </c>
    </row>
    <row r="813" spans="1:16">
      <c r="A813" t="s">
        <v>2360</v>
      </c>
      <c r="B813" t="s">
        <v>2342</v>
      </c>
      <c r="C813" s="1" t="s">
        <v>2343</v>
      </c>
      <c r="D813" t="s">
        <v>21</v>
      </c>
      <c r="E813" t="s">
        <v>2018</v>
      </c>
      <c r="F813" t="s">
        <v>141</v>
      </c>
      <c r="G813" t="s">
        <v>2361</v>
      </c>
      <c r="H813" t="s">
        <v>2182</v>
      </c>
      <c r="I813" t="s">
        <v>262</v>
      </c>
      <c r="J813" t="s">
        <v>27</v>
      </c>
      <c r="K813" t="s">
        <v>2345</v>
      </c>
      <c r="L813" t="s">
        <v>29</v>
      </c>
      <c r="P813" t="s">
        <v>2349</v>
      </c>
    </row>
    <row r="814" spans="1:16">
      <c r="A814" t="s">
        <v>2362</v>
      </c>
      <c r="B814" t="s">
        <v>2342</v>
      </c>
      <c r="C814" s="1" t="s">
        <v>2343</v>
      </c>
      <c r="D814" t="s">
        <v>21</v>
      </c>
      <c r="E814" t="s">
        <v>2018</v>
      </c>
      <c r="F814" t="s">
        <v>141</v>
      </c>
      <c r="G814" t="s">
        <v>2363</v>
      </c>
      <c r="H814" t="s">
        <v>2071</v>
      </c>
      <c r="I814" t="s">
        <v>262</v>
      </c>
      <c r="J814" t="s">
        <v>27</v>
      </c>
      <c r="K814" t="s">
        <v>2345</v>
      </c>
      <c r="L814" t="s">
        <v>29</v>
      </c>
      <c r="P814" t="s">
        <v>2349</v>
      </c>
    </row>
    <row r="815" spans="1:16">
      <c r="A815" t="s">
        <v>2364</v>
      </c>
      <c r="B815" t="s">
        <v>2342</v>
      </c>
      <c r="C815" s="1" t="s">
        <v>2343</v>
      </c>
      <c r="D815" t="s">
        <v>50</v>
      </c>
      <c r="E815" t="s">
        <v>2018</v>
      </c>
      <c r="F815" t="s">
        <v>141</v>
      </c>
      <c r="G815" t="s">
        <v>24</v>
      </c>
      <c r="H815" t="s">
        <v>2365</v>
      </c>
      <c r="I815" t="s">
        <v>672</v>
      </c>
      <c r="J815" t="s">
        <v>27</v>
      </c>
      <c r="K815" t="s">
        <v>2345</v>
      </c>
      <c r="L815" t="s">
        <v>29</v>
      </c>
      <c r="P815" t="s">
        <v>2349</v>
      </c>
    </row>
    <row r="816" spans="1:16">
      <c r="A816" t="s">
        <v>2366</v>
      </c>
      <c r="B816" t="s">
        <v>2342</v>
      </c>
      <c r="C816" s="1" t="s">
        <v>2343</v>
      </c>
      <c r="D816" t="s">
        <v>21</v>
      </c>
      <c r="E816" t="s">
        <v>2018</v>
      </c>
      <c r="F816" t="s">
        <v>33</v>
      </c>
      <c r="G816" t="s">
        <v>34</v>
      </c>
      <c r="H816" t="s">
        <v>2092</v>
      </c>
      <c r="I816" t="s">
        <v>371</v>
      </c>
      <c r="J816" t="s">
        <v>27</v>
      </c>
      <c r="K816" t="s">
        <v>2345</v>
      </c>
      <c r="L816" t="s">
        <v>29</v>
      </c>
      <c r="P816" t="s">
        <v>2346</v>
      </c>
    </row>
    <row r="817" spans="1:16">
      <c r="A817" t="s">
        <v>2367</v>
      </c>
      <c r="B817" t="s">
        <v>2342</v>
      </c>
      <c r="C817" s="1" t="s">
        <v>2343</v>
      </c>
      <c r="D817" t="s">
        <v>21</v>
      </c>
      <c r="E817" t="s">
        <v>2018</v>
      </c>
      <c r="F817" t="s">
        <v>52</v>
      </c>
      <c r="G817" t="s">
        <v>1884</v>
      </c>
      <c r="H817" t="s">
        <v>2312</v>
      </c>
      <c r="I817" t="s">
        <v>148</v>
      </c>
      <c r="J817" t="s">
        <v>27</v>
      </c>
      <c r="K817" t="s">
        <v>2345</v>
      </c>
      <c r="L817" t="s">
        <v>29</v>
      </c>
      <c r="P817" t="s">
        <v>2352</v>
      </c>
    </row>
    <row r="818" spans="1:16">
      <c r="A818" t="s">
        <v>2368</v>
      </c>
      <c r="B818" t="s">
        <v>522</v>
      </c>
      <c r="C818" s="1" t="s">
        <v>523</v>
      </c>
      <c r="D818" t="s">
        <v>50</v>
      </c>
      <c r="E818" t="s">
        <v>2018</v>
      </c>
      <c r="F818" t="s">
        <v>33</v>
      </c>
      <c r="G818" t="s">
        <v>42</v>
      </c>
      <c r="H818" t="s">
        <v>2069</v>
      </c>
      <c r="I818" t="s">
        <v>1035</v>
      </c>
      <c r="J818" t="s">
        <v>27</v>
      </c>
      <c r="K818" t="s">
        <v>527</v>
      </c>
      <c r="L818" t="s">
        <v>29</v>
      </c>
      <c r="P818" t="s">
        <v>528</v>
      </c>
    </row>
    <row r="819" spans="1:16">
      <c r="A819" t="s">
        <v>2369</v>
      </c>
      <c r="B819" t="s">
        <v>522</v>
      </c>
      <c r="C819" s="1" t="s">
        <v>523</v>
      </c>
      <c r="D819" t="s">
        <v>21</v>
      </c>
      <c r="E819" t="s">
        <v>2018</v>
      </c>
      <c r="F819" t="s">
        <v>33</v>
      </c>
      <c r="G819" t="s">
        <v>2370</v>
      </c>
      <c r="H819" t="s">
        <v>2054</v>
      </c>
      <c r="I819" t="s">
        <v>2371</v>
      </c>
      <c r="J819" t="s">
        <v>27</v>
      </c>
      <c r="K819" t="s">
        <v>527</v>
      </c>
      <c r="L819" t="s">
        <v>29</v>
      </c>
      <c r="P819" t="s">
        <v>528</v>
      </c>
    </row>
    <row r="820" spans="1:16">
      <c r="A820" t="s">
        <v>2372</v>
      </c>
      <c r="B820" t="s">
        <v>522</v>
      </c>
      <c r="C820" s="1" t="s">
        <v>523</v>
      </c>
      <c r="D820" t="s">
        <v>21</v>
      </c>
      <c r="E820" t="s">
        <v>2018</v>
      </c>
      <c r="F820" t="s">
        <v>33</v>
      </c>
      <c r="G820" t="s">
        <v>34</v>
      </c>
      <c r="H820" t="s">
        <v>2373</v>
      </c>
      <c r="I820" t="s">
        <v>819</v>
      </c>
      <c r="J820" t="s">
        <v>27</v>
      </c>
      <c r="K820" t="s">
        <v>527</v>
      </c>
      <c r="L820" t="s">
        <v>29</v>
      </c>
      <c r="P820" t="s">
        <v>528</v>
      </c>
    </row>
    <row r="821" spans="1:16">
      <c r="A821" t="s">
        <v>2374</v>
      </c>
      <c r="B821" t="s">
        <v>522</v>
      </c>
      <c r="C821" s="1" t="s">
        <v>523</v>
      </c>
      <c r="D821" t="s">
        <v>21</v>
      </c>
      <c r="E821" t="s">
        <v>2018</v>
      </c>
      <c r="F821" t="s">
        <v>52</v>
      </c>
      <c r="G821" t="s">
        <v>1884</v>
      </c>
      <c r="H821" t="s">
        <v>2189</v>
      </c>
      <c r="I821" t="s">
        <v>819</v>
      </c>
      <c r="J821" t="s">
        <v>27</v>
      </c>
      <c r="K821" t="s">
        <v>527</v>
      </c>
      <c r="L821" t="s">
        <v>29</v>
      </c>
      <c r="P821" t="s">
        <v>532</v>
      </c>
    </row>
    <row r="822" spans="1:16">
      <c r="A822" t="s">
        <v>2375</v>
      </c>
      <c r="B822" t="s">
        <v>522</v>
      </c>
      <c r="C822" s="1" t="s">
        <v>523</v>
      </c>
      <c r="D822" t="s">
        <v>21</v>
      </c>
      <c r="E822" t="s">
        <v>2018</v>
      </c>
      <c r="F822" t="s">
        <v>33</v>
      </c>
      <c r="G822" t="s">
        <v>1327</v>
      </c>
      <c r="H822" t="s">
        <v>2376</v>
      </c>
      <c r="I822" t="s">
        <v>1950</v>
      </c>
      <c r="J822" t="s">
        <v>27</v>
      </c>
      <c r="K822" t="s">
        <v>527</v>
      </c>
      <c r="L822" t="s">
        <v>29</v>
      </c>
      <c r="P822" t="s">
        <v>528</v>
      </c>
    </row>
    <row r="823" spans="1:16">
      <c r="A823" t="s">
        <v>2377</v>
      </c>
      <c r="B823" t="s">
        <v>522</v>
      </c>
      <c r="C823" s="1" t="s">
        <v>523</v>
      </c>
      <c r="D823" t="s">
        <v>50</v>
      </c>
      <c r="E823" t="s">
        <v>2018</v>
      </c>
      <c r="F823" t="s">
        <v>33</v>
      </c>
      <c r="G823" t="s">
        <v>2378</v>
      </c>
      <c r="H823" t="s">
        <v>2379</v>
      </c>
      <c r="I823" t="s">
        <v>1961</v>
      </c>
      <c r="J823" t="s">
        <v>27</v>
      </c>
      <c r="K823" t="s">
        <v>527</v>
      </c>
      <c r="L823" t="s">
        <v>29</v>
      </c>
      <c r="P823" t="s">
        <v>528</v>
      </c>
    </row>
    <row r="824" spans="1:16">
      <c r="A824" t="s">
        <v>2380</v>
      </c>
      <c r="B824" t="s">
        <v>522</v>
      </c>
      <c r="C824" s="1" t="s">
        <v>523</v>
      </c>
      <c r="D824" t="s">
        <v>21</v>
      </c>
      <c r="E824" t="s">
        <v>2018</v>
      </c>
      <c r="F824" t="s">
        <v>33</v>
      </c>
      <c r="G824" t="s">
        <v>1607</v>
      </c>
      <c r="H824" t="s">
        <v>2381</v>
      </c>
      <c r="I824" t="s">
        <v>503</v>
      </c>
      <c r="J824" t="s">
        <v>27</v>
      </c>
      <c r="K824" t="s">
        <v>527</v>
      </c>
      <c r="L824" t="s">
        <v>29</v>
      </c>
      <c r="P824" t="s">
        <v>528</v>
      </c>
    </row>
    <row r="825" spans="1:16">
      <c r="A825" t="s">
        <v>2382</v>
      </c>
      <c r="B825" t="s">
        <v>522</v>
      </c>
      <c r="C825" s="1" t="s">
        <v>523</v>
      </c>
      <c r="D825" t="s">
        <v>21</v>
      </c>
      <c r="E825" t="s">
        <v>2018</v>
      </c>
      <c r="F825" t="s">
        <v>52</v>
      </c>
      <c r="G825" t="s">
        <v>1884</v>
      </c>
      <c r="H825" t="s">
        <v>2204</v>
      </c>
      <c r="I825" t="s">
        <v>148</v>
      </c>
      <c r="J825" t="s">
        <v>27</v>
      </c>
      <c r="K825" t="s">
        <v>527</v>
      </c>
      <c r="L825" t="s">
        <v>29</v>
      </c>
      <c r="P825" t="s">
        <v>532</v>
      </c>
    </row>
    <row r="826" spans="1:16">
      <c r="A826" t="s">
        <v>2383</v>
      </c>
      <c r="B826" t="s">
        <v>522</v>
      </c>
      <c r="C826" s="1" t="s">
        <v>523</v>
      </c>
      <c r="D826" t="s">
        <v>21</v>
      </c>
      <c r="E826" t="s">
        <v>2018</v>
      </c>
      <c r="F826" t="s">
        <v>33</v>
      </c>
      <c r="G826" t="s">
        <v>2384</v>
      </c>
      <c r="H826" t="s">
        <v>2385</v>
      </c>
      <c r="I826" t="s">
        <v>1965</v>
      </c>
      <c r="J826" t="s">
        <v>27</v>
      </c>
      <c r="K826" t="s">
        <v>527</v>
      </c>
      <c r="L826" t="s">
        <v>29</v>
      </c>
      <c r="P826" t="s">
        <v>528</v>
      </c>
    </row>
    <row r="827" spans="1:16">
      <c r="A827" t="s">
        <v>2386</v>
      </c>
      <c r="B827" t="s">
        <v>19</v>
      </c>
      <c r="C827" s="1" t="s">
        <v>20</v>
      </c>
      <c r="D827" t="s">
        <v>50</v>
      </c>
      <c r="E827" t="s">
        <v>2018</v>
      </c>
      <c r="F827" t="s">
        <v>33</v>
      </c>
      <c r="G827" t="s">
        <v>142</v>
      </c>
      <c r="H827" t="s">
        <v>2387</v>
      </c>
      <c r="I827" t="s">
        <v>148</v>
      </c>
      <c r="J827" t="s">
        <v>27</v>
      </c>
      <c r="K827" t="s">
        <v>2388</v>
      </c>
      <c r="L827" t="s">
        <v>29</v>
      </c>
      <c r="P827" t="s">
        <v>37</v>
      </c>
    </row>
    <row r="828" spans="1:16">
      <c r="A828" t="s">
        <v>2389</v>
      </c>
      <c r="B828" t="s">
        <v>538</v>
      </c>
      <c r="C828" s="1" t="s">
        <v>539</v>
      </c>
      <c r="D828" t="s">
        <v>21</v>
      </c>
      <c r="E828" t="s">
        <v>2018</v>
      </c>
      <c r="F828" t="s">
        <v>33</v>
      </c>
      <c r="G828" t="s">
        <v>2390</v>
      </c>
      <c r="H828" t="s">
        <v>2391</v>
      </c>
      <c r="I828" t="s">
        <v>36</v>
      </c>
      <c r="J828" t="s">
        <v>27</v>
      </c>
      <c r="K828" t="s">
        <v>542</v>
      </c>
      <c r="L828" t="s">
        <v>29</v>
      </c>
      <c r="P828" t="s">
        <v>543</v>
      </c>
    </row>
    <row r="829" spans="1:16">
      <c r="A829" t="s">
        <v>2392</v>
      </c>
      <c r="B829" t="s">
        <v>538</v>
      </c>
      <c r="C829" s="1" t="s">
        <v>539</v>
      </c>
      <c r="D829" t="s">
        <v>21</v>
      </c>
      <c r="E829" t="s">
        <v>2018</v>
      </c>
      <c r="F829" t="s">
        <v>33</v>
      </c>
      <c r="G829" t="s">
        <v>2393</v>
      </c>
      <c r="H829" t="s">
        <v>2394</v>
      </c>
      <c r="I829" t="s">
        <v>36</v>
      </c>
      <c r="J829" t="s">
        <v>27</v>
      </c>
      <c r="K829" t="s">
        <v>542</v>
      </c>
      <c r="L829" t="s">
        <v>29</v>
      </c>
      <c r="P829" t="s">
        <v>543</v>
      </c>
    </row>
    <row r="830" spans="1:16">
      <c r="A830" t="s">
        <v>2395</v>
      </c>
      <c r="B830" t="s">
        <v>228</v>
      </c>
      <c r="C830" s="1" t="s">
        <v>229</v>
      </c>
      <c r="D830" t="s">
        <v>21</v>
      </c>
      <c r="E830" t="s">
        <v>2018</v>
      </c>
      <c r="F830" t="s">
        <v>33</v>
      </c>
      <c r="G830" t="s">
        <v>2396</v>
      </c>
      <c r="H830" t="s">
        <v>2069</v>
      </c>
      <c r="I830" t="s">
        <v>90</v>
      </c>
      <c r="J830" t="s">
        <v>27</v>
      </c>
      <c r="K830" t="s">
        <v>548</v>
      </c>
      <c r="L830" t="s">
        <v>29</v>
      </c>
      <c r="P830" t="s">
        <v>549</v>
      </c>
    </row>
    <row r="831" spans="1:16">
      <c r="A831" t="s">
        <v>2397</v>
      </c>
      <c r="B831" t="s">
        <v>2398</v>
      </c>
      <c r="C831" s="1" t="s">
        <v>2399</v>
      </c>
      <c r="D831" t="s">
        <v>50</v>
      </c>
      <c r="E831" t="s">
        <v>2018</v>
      </c>
      <c r="F831" t="s">
        <v>33</v>
      </c>
      <c r="G831" t="s">
        <v>2400</v>
      </c>
      <c r="H831" t="s">
        <v>2254</v>
      </c>
      <c r="I831" t="s">
        <v>55</v>
      </c>
      <c r="J831" t="s">
        <v>27</v>
      </c>
      <c r="K831" t="s">
        <v>2401</v>
      </c>
      <c r="L831" t="s">
        <v>29</v>
      </c>
      <c r="P831" t="s">
        <v>2402</v>
      </c>
    </row>
    <row r="832" spans="1:16">
      <c r="A832" t="s">
        <v>2403</v>
      </c>
      <c r="B832" t="s">
        <v>2398</v>
      </c>
      <c r="C832" s="1" t="s">
        <v>2399</v>
      </c>
      <c r="D832" t="s">
        <v>50</v>
      </c>
      <c r="E832" t="s">
        <v>2018</v>
      </c>
      <c r="F832" t="s">
        <v>33</v>
      </c>
      <c r="G832" t="s">
        <v>2404</v>
      </c>
      <c r="H832" t="s">
        <v>2405</v>
      </c>
      <c r="I832" t="s">
        <v>63</v>
      </c>
      <c r="J832" t="s">
        <v>27</v>
      </c>
      <c r="K832" t="s">
        <v>2401</v>
      </c>
      <c r="L832" t="s">
        <v>29</v>
      </c>
      <c r="P832" t="s">
        <v>2402</v>
      </c>
    </row>
    <row r="833" spans="1:16">
      <c r="A833" t="s">
        <v>2406</v>
      </c>
      <c r="B833" t="s">
        <v>2398</v>
      </c>
      <c r="C833" s="1" t="s">
        <v>2399</v>
      </c>
      <c r="D833" t="s">
        <v>50</v>
      </c>
      <c r="E833" t="s">
        <v>2018</v>
      </c>
      <c r="F833" t="s">
        <v>33</v>
      </c>
      <c r="G833" t="s">
        <v>2407</v>
      </c>
      <c r="H833" t="s">
        <v>2408</v>
      </c>
      <c r="I833" t="s">
        <v>26</v>
      </c>
      <c r="J833" t="s">
        <v>27</v>
      </c>
      <c r="K833" t="s">
        <v>2401</v>
      </c>
      <c r="L833" t="s">
        <v>29</v>
      </c>
      <c r="P833" t="s">
        <v>2402</v>
      </c>
    </row>
    <row r="834" spans="1:16">
      <c r="A834" t="s">
        <v>2409</v>
      </c>
      <c r="B834" t="s">
        <v>2398</v>
      </c>
      <c r="C834" s="1" t="s">
        <v>2399</v>
      </c>
      <c r="D834" t="s">
        <v>21</v>
      </c>
      <c r="E834" t="s">
        <v>2018</v>
      </c>
      <c r="F834" t="s">
        <v>33</v>
      </c>
      <c r="G834" t="s">
        <v>2410</v>
      </c>
      <c r="H834" t="s">
        <v>2411</v>
      </c>
      <c r="I834" t="s">
        <v>371</v>
      </c>
      <c r="J834" t="s">
        <v>27</v>
      </c>
      <c r="K834" t="s">
        <v>2401</v>
      </c>
      <c r="L834" t="s">
        <v>29</v>
      </c>
      <c r="P834" t="s">
        <v>2402</v>
      </c>
    </row>
    <row r="835" spans="1:16">
      <c r="A835" t="s">
        <v>2412</v>
      </c>
      <c r="B835" t="s">
        <v>2398</v>
      </c>
      <c r="C835" s="1" t="s">
        <v>2399</v>
      </c>
      <c r="D835" t="s">
        <v>50</v>
      </c>
      <c r="E835" t="s">
        <v>2018</v>
      </c>
      <c r="F835" t="s">
        <v>33</v>
      </c>
      <c r="G835" t="s">
        <v>1284</v>
      </c>
      <c r="H835" t="s">
        <v>2411</v>
      </c>
      <c r="I835" t="s">
        <v>67</v>
      </c>
      <c r="J835" t="s">
        <v>27</v>
      </c>
      <c r="K835" t="s">
        <v>2401</v>
      </c>
      <c r="L835" t="s">
        <v>29</v>
      </c>
      <c r="P835" t="s">
        <v>2402</v>
      </c>
    </row>
    <row r="836" spans="1:16">
      <c r="A836" t="s">
        <v>2413</v>
      </c>
      <c r="B836" t="s">
        <v>553</v>
      </c>
      <c r="C836" s="1" t="s">
        <v>554</v>
      </c>
      <c r="D836" t="s">
        <v>21</v>
      </c>
      <c r="E836" t="s">
        <v>2018</v>
      </c>
      <c r="F836" t="s">
        <v>52</v>
      </c>
      <c r="G836" t="s">
        <v>75</v>
      </c>
      <c r="H836" t="s">
        <v>2411</v>
      </c>
      <c r="I836" t="s">
        <v>26</v>
      </c>
      <c r="J836" t="s">
        <v>27</v>
      </c>
      <c r="K836" t="s">
        <v>556</v>
      </c>
      <c r="L836" t="s">
        <v>29</v>
      </c>
      <c r="P836" t="s">
        <v>557</v>
      </c>
    </row>
    <row r="837" spans="1:16">
      <c r="A837" t="s">
        <v>2414</v>
      </c>
      <c r="B837" t="s">
        <v>553</v>
      </c>
      <c r="C837" s="1" t="s">
        <v>554</v>
      </c>
      <c r="D837" t="s">
        <v>21</v>
      </c>
      <c r="E837" t="s">
        <v>2018</v>
      </c>
      <c r="F837" t="s">
        <v>33</v>
      </c>
      <c r="G837" t="s">
        <v>373</v>
      </c>
      <c r="H837" t="s">
        <v>2415</v>
      </c>
      <c r="I837" t="s">
        <v>26</v>
      </c>
      <c r="J837" t="s">
        <v>27</v>
      </c>
      <c r="K837" t="s">
        <v>556</v>
      </c>
      <c r="L837" t="s">
        <v>29</v>
      </c>
      <c r="P837" t="s">
        <v>561</v>
      </c>
    </row>
    <row r="838" spans="1:16">
      <c r="A838" t="s">
        <v>2416</v>
      </c>
      <c r="B838" t="s">
        <v>563</v>
      </c>
      <c r="C838" s="1" t="s">
        <v>564</v>
      </c>
      <c r="D838" t="s">
        <v>21</v>
      </c>
      <c r="E838" t="s">
        <v>2018</v>
      </c>
      <c r="F838" t="s">
        <v>33</v>
      </c>
      <c r="G838" t="s">
        <v>1811</v>
      </c>
      <c r="H838" t="s">
        <v>2417</v>
      </c>
      <c r="I838" t="s">
        <v>135</v>
      </c>
      <c r="J838" t="s">
        <v>27</v>
      </c>
      <c r="K838" t="s">
        <v>567</v>
      </c>
      <c r="L838" t="s">
        <v>29</v>
      </c>
      <c r="P838" t="s">
        <v>568</v>
      </c>
    </row>
    <row r="839" spans="1:16">
      <c r="A839" t="s">
        <v>2418</v>
      </c>
      <c r="B839" t="s">
        <v>563</v>
      </c>
      <c r="C839" s="1" t="s">
        <v>564</v>
      </c>
      <c r="D839" t="s">
        <v>21</v>
      </c>
      <c r="E839" t="s">
        <v>2018</v>
      </c>
      <c r="F839" t="s">
        <v>33</v>
      </c>
      <c r="G839" t="s">
        <v>1406</v>
      </c>
      <c r="H839" t="s">
        <v>2419</v>
      </c>
      <c r="I839" t="s">
        <v>135</v>
      </c>
      <c r="J839" t="s">
        <v>27</v>
      </c>
      <c r="K839" t="s">
        <v>567</v>
      </c>
      <c r="L839" t="s">
        <v>29</v>
      </c>
      <c r="P839" t="s">
        <v>568</v>
      </c>
    </row>
    <row r="840" spans="1:16">
      <c r="A840" t="s">
        <v>2420</v>
      </c>
      <c r="B840" t="s">
        <v>580</v>
      </c>
      <c r="C840" s="1" t="s">
        <v>581</v>
      </c>
      <c r="D840" t="s">
        <v>21</v>
      </c>
      <c r="E840" t="s">
        <v>2018</v>
      </c>
      <c r="F840" t="s">
        <v>141</v>
      </c>
      <c r="G840" t="s">
        <v>2421</v>
      </c>
      <c r="H840" t="s">
        <v>2054</v>
      </c>
      <c r="I840" t="s">
        <v>414</v>
      </c>
      <c r="J840" t="s">
        <v>27</v>
      </c>
      <c r="K840" t="s">
        <v>584</v>
      </c>
      <c r="L840" t="s">
        <v>29</v>
      </c>
      <c r="P840" t="s">
        <v>2422</v>
      </c>
    </row>
    <row r="841" spans="1:16">
      <c r="A841" t="s">
        <v>2423</v>
      </c>
      <c r="B841" t="s">
        <v>580</v>
      </c>
      <c r="C841" s="1" t="s">
        <v>581</v>
      </c>
      <c r="D841" t="s">
        <v>21</v>
      </c>
      <c r="E841" t="s">
        <v>2018</v>
      </c>
      <c r="F841" t="s">
        <v>141</v>
      </c>
      <c r="G841" t="s">
        <v>2424</v>
      </c>
      <c r="H841" t="s">
        <v>2425</v>
      </c>
      <c r="I841" t="s">
        <v>541</v>
      </c>
      <c r="J841" t="s">
        <v>27</v>
      </c>
      <c r="K841" t="s">
        <v>584</v>
      </c>
      <c r="L841" t="s">
        <v>29</v>
      </c>
      <c r="P841" t="s">
        <v>2422</v>
      </c>
    </row>
    <row r="842" spans="1:16">
      <c r="A842" t="s">
        <v>2426</v>
      </c>
      <c r="B842" t="s">
        <v>1052</v>
      </c>
      <c r="C842" s="1" t="s">
        <v>1053</v>
      </c>
      <c r="D842" t="s">
        <v>21</v>
      </c>
      <c r="E842" t="s">
        <v>2018</v>
      </c>
      <c r="F842" t="s">
        <v>33</v>
      </c>
      <c r="G842" t="s">
        <v>950</v>
      </c>
      <c r="H842" t="s">
        <v>2348</v>
      </c>
      <c r="I842" t="s">
        <v>148</v>
      </c>
      <c r="J842" t="s">
        <v>27</v>
      </c>
      <c r="K842" t="s">
        <v>1055</v>
      </c>
      <c r="L842" t="s">
        <v>29</v>
      </c>
      <c r="P842" t="s">
        <v>1056</v>
      </c>
    </row>
    <row r="843" spans="1:16">
      <c r="A843" t="s">
        <v>2427</v>
      </c>
      <c r="B843" t="s">
        <v>2428</v>
      </c>
      <c r="C843" s="1" t="s">
        <v>2429</v>
      </c>
      <c r="D843" t="s">
        <v>21</v>
      </c>
      <c r="E843" t="s">
        <v>2018</v>
      </c>
      <c r="F843" t="s">
        <v>33</v>
      </c>
      <c r="G843" t="s">
        <v>2427</v>
      </c>
      <c r="H843" t="s">
        <v>2108</v>
      </c>
      <c r="I843" t="s">
        <v>55</v>
      </c>
      <c r="J843" t="s">
        <v>27</v>
      </c>
      <c r="K843" t="s">
        <v>2430</v>
      </c>
      <c r="L843" t="s">
        <v>29</v>
      </c>
      <c r="P843" t="s">
        <v>2431</v>
      </c>
    </row>
    <row r="844" spans="1:16">
      <c r="A844" t="s">
        <v>2432</v>
      </c>
      <c r="B844" t="s">
        <v>2428</v>
      </c>
      <c r="C844" s="1" t="s">
        <v>2429</v>
      </c>
      <c r="D844" t="s">
        <v>50</v>
      </c>
      <c r="E844" t="s">
        <v>2018</v>
      </c>
      <c r="F844" t="s">
        <v>33</v>
      </c>
      <c r="G844" t="s">
        <v>34</v>
      </c>
      <c r="H844" t="s">
        <v>2433</v>
      </c>
      <c r="I844" t="s">
        <v>148</v>
      </c>
      <c r="J844" t="s">
        <v>27</v>
      </c>
      <c r="K844" t="s">
        <v>2430</v>
      </c>
      <c r="L844" t="s">
        <v>29</v>
      </c>
      <c r="P844" t="s">
        <v>2431</v>
      </c>
    </row>
    <row r="845" spans="1:16">
      <c r="A845" t="s">
        <v>2434</v>
      </c>
      <c r="B845" t="s">
        <v>2428</v>
      </c>
      <c r="C845" s="1" t="s">
        <v>2429</v>
      </c>
      <c r="D845" t="s">
        <v>50</v>
      </c>
      <c r="E845" t="s">
        <v>2018</v>
      </c>
      <c r="F845" t="s">
        <v>52</v>
      </c>
      <c r="G845" t="s">
        <v>2181</v>
      </c>
      <c r="H845" t="s">
        <v>2419</v>
      </c>
      <c r="I845" t="s">
        <v>63</v>
      </c>
      <c r="J845" t="s">
        <v>27</v>
      </c>
      <c r="K845" t="s">
        <v>2430</v>
      </c>
      <c r="L845" t="s">
        <v>29</v>
      </c>
      <c r="P845" t="s">
        <v>2435</v>
      </c>
    </row>
    <row r="846" spans="1:16">
      <c r="A846" t="s">
        <v>2436</v>
      </c>
      <c r="B846" t="s">
        <v>2428</v>
      </c>
      <c r="C846" s="1" t="s">
        <v>2429</v>
      </c>
      <c r="D846" t="s">
        <v>50</v>
      </c>
      <c r="E846" t="s">
        <v>2018</v>
      </c>
      <c r="F846" t="s">
        <v>33</v>
      </c>
      <c r="G846" t="s">
        <v>2437</v>
      </c>
      <c r="H846" t="s">
        <v>2438</v>
      </c>
      <c r="I846" t="s">
        <v>148</v>
      </c>
      <c r="J846" t="s">
        <v>27</v>
      </c>
      <c r="K846" t="s">
        <v>2430</v>
      </c>
      <c r="L846" t="s">
        <v>29</v>
      </c>
      <c r="P846" t="s">
        <v>2431</v>
      </c>
    </row>
    <row r="847" spans="1:16">
      <c r="A847" t="s">
        <v>2439</v>
      </c>
      <c r="B847" t="s">
        <v>2428</v>
      </c>
      <c r="C847" s="1" t="s">
        <v>2429</v>
      </c>
      <c r="D847" t="s">
        <v>50</v>
      </c>
      <c r="E847" t="s">
        <v>2018</v>
      </c>
      <c r="F847" t="s">
        <v>33</v>
      </c>
      <c r="G847" t="s">
        <v>2437</v>
      </c>
      <c r="H847" t="s">
        <v>2440</v>
      </c>
      <c r="I847" t="s">
        <v>819</v>
      </c>
      <c r="J847" t="s">
        <v>27</v>
      </c>
      <c r="K847" t="s">
        <v>2430</v>
      </c>
      <c r="L847" t="s">
        <v>29</v>
      </c>
      <c r="P847" t="s">
        <v>2431</v>
      </c>
    </row>
    <row r="848" spans="1:16">
      <c r="A848" t="s">
        <v>2441</v>
      </c>
      <c r="B848" t="s">
        <v>251</v>
      </c>
      <c r="C848" s="1" t="s">
        <v>252</v>
      </c>
      <c r="D848" t="s">
        <v>50</v>
      </c>
      <c r="E848" t="s">
        <v>2442</v>
      </c>
      <c r="F848" t="s">
        <v>33</v>
      </c>
      <c r="G848" t="s">
        <v>34</v>
      </c>
      <c r="H848" t="s">
        <v>2443</v>
      </c>
      <c r="I848" t="s">
        <v>148</v>
      </c>
      <c r="J848" t="s">
        <v>27</v>
      </c>
      <c r="K848" t="s">
        <v>2444</v>
      </c>
      <c r="L848" t="s">
        <v>29</v>
      </c>
      <c r="P848" t="s">
        <v>263</v>
      </c>
    </row>
    <row r="849" spans="1:16">
      <c r="A849" t="s">
        <v>2445</v>
      </c>
      <c r="B849" t="s">
        <v>251</v>
      </c>
      <c r="C849" s="1" t="s">
        <v>252</v>
      </c>
      <c r="D849" t="s">
        <v>50</v>
      </c>
      <c r="E849" t="s">
        <v>2442</v>
      </c>
      <c r="F849" t="s">
        <v>33</v>
      </c>
      <c r="G849" t="s">
        <v>2446</v>
      </c>
      <c r="H849" t="s">
        <v>2447</v>
      </c>
      <c r="I849" t="s">
        <v>148</v>
      </c>
      <c r="J849" t="s">
        <v>27</v>
      </c>
      <c r="K849" t="s">
        <v>2444</v>
      </c>
      <c r="L849" t="s">
        <v>29</v>
      </c>
      <c r="P849" t="s">
        <v>263</v>
      </c>
    </row>
    <row r="850" spans="1:16">
      <c r="A850" t="s">
        <v>2448</v>
      </c>
      <c r="B850" t="s">
        <v>59</v>
      </c>
      <c r="C850" s="1" t="s">
        <v>60</v>
      </c>
      <c r="D850" t="s">
        <v>50</v>
      </c>
      <c r="E850" t="s">
        <v>2442</v>
      </c>
      <c r="F850" t="s">
        <v>33</v>
      </c>
      <c r="G850" t="s">
        <v>2449</v>
      </c>
      <c r="H850" t="s">
        <v>2450</v>
      </c>
      <c r="I850" t="s">
        <v>2451</v>
      </c>
      <c r="J850" t="s">
        <v>27</v>
      </c>
      <c r="K850" t="s">
        <v>2452</v>
      </c>
      <c r="L850" t="s">
        <v>29</v>
      </c>
      <c r="P850" t="s">
        <v>65</v>
      </c>
    </row>
    <row r="851" spans="1:16">
      <c r="A851" t="s">
        <v>2453</v>
      </c>
      <c r="B851" t="s">
        <v>863</v>
      </c>
      <c r="C851" s="1" t="s">
        <v>864</v>
      </c>
      <c r="D851" t="s">
        <v>50</v>
      </c>
      <c r="E851" t="s">
        <v>2442</v>
      </c>
      <c r="F851" t="s">
        <v>52</v>
      </c>
      <c r="G851" t="s">
        <v>190</v>
      </c>
      <c r="H851" t="s">
        <v>2454</v>
      </c>
      <c r="I851" t="s">
        <v>63</v>
      </c>
      <c r="J851" t="s">
        <v>27</v>
      </c>
      <c r="K851" t="s">
        <v>661</v>
      </c>
      <c r="L851" t="s">
        <v>29</v>
      </c>
      <c r="P851" t="s">
        <v>1272</v>
      </c>
    </row>
    <row r="852" spans="1:16">
      <c r="A852" t="s">
        <v>2455</v>
      </c>
      <c r="B852" t="s">
        <v>2456</v>
      </c>
      <c r="C852" s="1" t="s">
        <v>2457</v>
      </c>
      <c r="D852" t="s">
        <v>21</v>
      </c>
      <c r="E852" t="s">
        <v>2442</v>
      </c>
      <c r="F852" t="s">
        <v>33</v>
      </c>
      <c r="G852" t="s">
        <v>1098</v>
      </c>
      <c r="H852" t="s">
        <v>2458</v>
      </c>
      <c r="I852" t="s">
        <v>55</v>
      </c>
      <c r="J852" t="s">
        <v>27</v>
      </c>
      <c r="K852" t="s">
        <v>2459</v>
      </c>
      <c r="L852" t="s">
        <v>29</v>
      </c>
      <c r="P852" t="s">
        <v>2460</v>
      </c>
    </row>
    <row r="853" spans="1:16">
      <c r="A853" t="s">
        <v>2461</v>
      </c>
      <c r="B853" t="s">
        <v>81</v>
      </c>
      <c r="C853" s="1" t="s">
        <v>82</v>
      </c>
      <c r="D853" t="s">
        <v>21</v>
      </c>
      <c r="E853" t="s">
        <v>2442</v>
      </c>
      <c r="F853" t="s">
        <v>33</v>
      </c>
      <c r="G853" t="s">
        <v>2462</v>
      </c>
      <c r="H853" t="s">
        <v>2463</v>
      </c>
      <c r="I853" t="s">
        <v>1340</v>
      </c>
      <c r="J853" t="s">
        <v>27</v>
      </c>
      <c r="K853" t="s">
        <v>85</v>
      </c>
      <c r="L853" t="s">
        <v>29</v>
      </c>
      <c r="P853" t="s">
        <v>86</v>
      </c>
    </row>
    <row r="854" spans="1:16">
      <c r="A854" t="s">
        <v>2464</v>
      </c>
      <c r="B854" t="s">
        <v>81</v>
      </c>
      <c r="C854" s="1" t="s">
        <v>82</v>
      </c>
      <c r="D854" t="s">
        <v>21</v>
      </c>
      <c r="E854" t="s">
        <v>2442</v>
      </c>
      <c r="F854" t="s">
        <v>52</v>
      </c>
      <c r="G854" t="s">
        <v>280</v>
      </c>
      <c r="H854" t="s">
        <v>2465</v>
      </c>
      <c r="I854" t="s">
        <v>2466</v>
      </c>
      <c r="J854" t="s">
        <v>27</v>
      </c>
      <c r="K854" t="s">
        <v>85</v>
      </c>
      <c r="L854" t="s">
        <v>29</v>
      </c>
      <c r="P854" t="s">
        <v>675</v>
      </c>
    </row>
    <row r="855" spans="1:16">
      <c r="A855" t="s">
        <v>2467</v>
      </c>
      <c r="B855" t="s">
        <v>81</v>
      </c>
      <c r="C855" s="1" t="s">
        <v>82</v>
      </c>
      <c r="D855" t="s">
        <v>21</v>
      </c>
      <c r="E855" t="s">
        <v>2442</v>
      </c>
      <c r="F855" t="s">
        <v>52</v>
      </c>
      <c r="G855" t="s">
        <v>280</v>
      </c>
      <c r="H855" t="s">
        <v>2465</v>
      </c>
      <c r="I855" t="s">
        <v>36</v>
      </c>
      <c r="J855" t="s">
        <v>27</v>
      </c>
      <c r="K855" t="s">
        <v>85</v>
      </c>
      <c r="L855" t="s">
        <v>29</v>
      </c>
      <c r="P855" t="s">
        <v>675</v>
      </c>
    </row>
    <row r="856" spans="1:16">
      <c r="A856" t="s">
        <v>2468</v>
      </c>
      <c r="B856" t="s">
        <v>1147</v>
      </c>
      <c r="C856" s="1" t="s">
        <v>1148</v>
      </c>
      <c r="D856" t="s">
        <v>50</v>
      </c>
      <c r="E856" t="s">
        <v>2442</v>
      </c>
      <c r="F856" t="s">
        <v>33</v>
      </c>
      <c r="G856" t="s">
        <v>1370</v>
      </c>
      <c r="H856" t="s">
        <v>2469</v>
      </c>
      <c r="I856" t="s">
        <v>247</v>
      </c>
      <c r="J856" t="s">
        <v>27</v>
      </c>
      <c r="K856" t="s">
        <v>1096</v>
      </c>
      <c r="L856" t="s">
        <v>29</v>
      </c>
      <c r="P856" t="s">
        <v>1152</v>
      </c>
    </row>
    <row r="857" spans="1:16">
      <c r="A857" t="s">
        <v>2470</v>
      </c>
      <c r="B857" t="s">
        <v>94</v>
      </c>
      <c r="C857" s="1" t="s">
        <v>95</v>
      </c>
      <c r="D857" t="s">
        <v>21</v>
      </c>
      <c r="E857" t="s">
        <v>2442</v>
      </c>
      <c r="F857" t="s">
        <v>33</v>
      </c>
      <c r="G857" t="s">
        <v>2471</v>
      </c>
      <c r="H857" t="s">
        <v>2472</v>
      </c>
      <c r="I857" t="s">
        <v>63</v>
      </c>
      <c r="J857" t="s">
        <v>27</v>
      </c>
      <c r="K857" t="s">
        <v>98</v>
      </c>
      <c r="L857" t="s">
        <v>29</v>
      </c>
      <c r="P857" t="s">
        <v>99</v>
      </c>
    </row>
    <row r="858" spans="1:16">
      <c r="A858" t="s">
        <v>2473</v>
      </c>
      <c r="B858" t="s">
        <v>94</v>
      </c>
      <c r="C858" s="1" t="s">
        <v>95</v>
      </c>
      <c r="D858" t="s">
        <v>50</v>
      </c>
      <c r="E858" t="s">
        <v>2442</v>
      </c>
      <c r="F858" t="s">
        <v>33</v>
      </c>
      <c r="G858" t="s">
        <v>42</v>
      </c>
      <c r="H858" t="s">
        <v>2474</v>
      </c>
      <c r="I858" t="s">
        <v>67</v>
      </c>
      <c r="J858" t="s">
        <v>27</v>
      </c>
      <c r="K858" t="s">
        <v>98</v>
      </c>
      <c r="L858" t="s">
        <v>29</v>
      </c>
      <c r="P858" t="s">
        <v>99</v>
      </c>
    </row>
    <row r="859" spans="1:16">
      <c r="A859" t="s">
        <v>2475</v>
      </c>
      <c r="B859" t="s">
        <v>94</v>
      </c>
      <c r="C859" s="1" t="s">
        <v>95</v>
      </c>
      <c r="D859" t="s">
        <v>21</v>
      </c>
      <c r="E859" t="s">
        <v>2442</v>
      </c>
      <c r="F859" t="s">
        <v>52</v>
      </c>
      <c r="G859" t="s">
        <v>123</v>
      </c>
      <c r="H859" t="s">
        <v>2476</v>
      </c>
      <c r="I859" t="s">
        <v>55</v>
      </c>
      <c r="J859" t="s">
        <v>27</v>
      </c>
      <c r="K859" t="s">
        <v>98</v>
      </c>
      <c r="L859" t="s">
        <v>29</v>
      </c>
      <c r="P859" t="s">
        <v>108</v>
      </c>
    </row>
    <row r="860" spans="1:16">
      <c r="A860" t="s">
        <v>2477</v>
      </c>
      <c r="B860" t="s">
        <v>94</v>
      </c>
      <c r="C860" s="1" t="s">
        <v>95</v>
      </c>
      <c r="D860" t="s">
        <v>21</v>
      </c>
      <c r="E860" t="s">
        <v>2442</v>
      </c>
      <c r="F860" t="s">
        <v>33</v>
      </c>
      <c r="G860" t="s">
        <v>2471</v>
      </c>
      <c r="H860" t="s">
        <v>2019</v>
      </c>
      <c r="I860" t="s">
        <v>26</v>
      </c>
      <c r="J860" t="s">
        <v>27</v>
      </c>
      <c r="K860" t="s">
        <v>98</v>
      </c>
      <c r="L860" t="s">
        <v>29</v>
      </c>
      <c r="P860" t="s">
        <v>99</v>
      </c>
    </row>
    <row r="861" spans="1:16">
      <c r="A861" t="s">
        <v>2478</v>
      </c>
      <c r="B861" t="s">
        <v>94</v>
      </c>
      <c r="C861" s="1" t="s">
        <v>95</v>
      </c>
      <c r="D861" t="s">
        <v>21</v>
      </c>
      <c r="E861" t="s">
        <v>2442</v>
      </c>
      <c r="F861" t="s">
        <v>33</v>
      </c>
      <c r="G861" t="s">
        <v>2479</v>
      </c>
      <c r="H861" t="s">
        <v>2480</v>
      </c>
      <c r="I861" t="s">
        <v>135</v>
      </c>
      <c r="J861" t="s">
        <v>27</v>
      </c>
      <c r="K861" t="s">
        <v>98</v>
      </c>
      <c r="L861" t="s">
        <v>29</v>
      </c>
      <c r="P861" t="s">
        <v>99</v>
      </c>
    </row>
    <row r="862" spans="1:16">
      <c r="A862" t="s">
        <v>2481</v>
      </c>
      <c r="B862" t="s">
        <v>465</v>
      </c>
      <c r="C862" s="1" t="s">
        <v>466</v>
      </c>
      <c r="D862" t="s">
        <v>50</v>
      </c>
      <c r="E862" t="s">
        <v>2442</v>
      </c>
      <c r="F862" t="s">
        <v>141</v>
      </c>
      <c r="G862" t="s">
        <v>2482</v>
      </c>
      <c r="H862" t="s">
        <v>2483</v>
      </c>
      <c r="I862" t="s">
        <v>247</v>
      </c>
      <c r="J862" t="s">
        <v>27</v>
      </c>
      <c r="K862" t="s">
        <v>2484</v>
      </c>
      <c r="L862" t="s">
        <v>29</v>
      </c>
      <c r="P862" t="s">
        <v>470</v>
      </c>
    </row>
    <row r="863" spans="1:16">
      <c r="A863" t="s">
        <v>2485</v>
      </c>
      <c r="B863" t="s">
        <v>2042</v>
      </c>
      <c r="C863" s="1" t="s">
        <v>2043</v>
      </c>
      <c r="D863" t="s">
        <v>50</v>
      </c>
      <c r="E863" t="s">
        <v>2442</v>
      </c>
      <c r="F863" t="s">
        <v>33</v>
      </c>
      <c r="G863" t="s">
        <v>2050</v>
      </c>
      <c r="H863" t="s">
        <v>2486</v>
      </c>
      <c r="I863" t="s">
        <v>63</v>
      </c>
      <c r="J863" t="s">
        <v>27</v>
      </c>
      <c r="K863" t="s">
        <v>2046</v>
      </c>
      <c r="L863" t="s">
        <v>29</v>
      </c>
      <c r="P863" t="s">
        <v>2055</v>
      </c>
    </row>
    <row r="864" spans="1:16">
      <c r="A864" t="s">
        <v>2487</v>
      </c>
      <c r="B864" t="s">
        <v>121</v>
      </c>
      <c r="C864" s="1" t="s">
        <v>122</v>
      </c>
      <c r="D864" t="s">
        <v>21</v>
      </c>
      <c r="E864" t="s">
        <v>2442</v>
      </c>
      <c r="F864" t="s">
        <v>33</v>
      </c>
      <c r="G864" t="s">
        <v>2488</v>
      </c>
      <c r="H864" t="s">
        <v>2489</v>
      </c>
      <c r="I864" t="s">
        <v>135</v>
      </c>
      <c r="J864" t="s">
        <v>27</v>
      </c>
      <c r="K864" t="s">
        <v>126</v>
      </c>
      <c r="L864" t="s">
        <v>29</v>
      </c>
      <c r="P864" t="s">
        <v>131</v>
      </c>
    </row>
    <row r="865" spans="1:16">
      <c r="A865" t="s">
        <v>2490</v>
      </c>
      <c r="B865" t="s">
        <v>121</v>
      </c>
      <c r="C865" s="1" t="s">
        <v>122</v>
      </c>
      <c r="D865" t="s">
        <v>21</v>
      </c>
      <c r="E865" t="s">
        <v>2442</v>
      </c>
      <c r="F865" t="s">
        <v>33</v>
      </c>
      <c r="G865" t="s">
        <v>2491</v>
      </c>
      <c r="H865" t="s">
        <v>2492</v>
      </c>
      <c r="I865" t="s">
        <v>63</v>
      </c>
      <c r="J865" t="s">
        <v>27</v>
      </c>
      <c r="K865" t="s">
        <v>126</v>
      </c>
      <c r="L865" t="s">
        <v>29</v>
      </c>
      <c r="P865" t="s">
        <v>131</v>
      </c>
    </row>
    <row r="866" spans="1:16">
      <c r="A866" t="s">
        <v>2493</v>
      </c>
      <c r="B866" t="s">
        <v>151</v>
      </c>
      <c r="C866" s="1" t="s">
        <v>152</v>
      </c>
      <c r="D866" t="s">
        <v>21</v>
      </c>
      <c r="E866" t="s">
        <v>2442</v>
      </c>
      <c r="F866" t="s">
        <v>52</v>
      </c>
      <c r="G866" t="s">
        <v>730</v>
      </c>
      <c r="H866" t="s">
        <v>2494</v>
      </c>
      <c r="I866" t="s">
        <v>148</v>
      </c>
      <c r="J866" t="s">
        <v>27</v>
      </c>
      <c r="K866" t="s">
        <v>2495</v>
      </c>
      <c r="L866" t="s">
        <v>29</v>
      </c>
      <c r="P866" t="s">
        <v>160</v>
      </c>
    </row>
    <row r="867" spans="1:16">
      <c r="A867" t="s">
        <v>2496</v>
      </c>
      <c r="B867" t="s">
        <v>151</v>
      </c>
      <c r="C867" s="1" t="s">
        <v>152</v>
      </c>
      <c r="D867" t="s">
        <v>21</v>
      </c>
      <c r="E867" t="s">
        <v>2442</v>
      </c>
      <c r="F867" t="s">
        <v>52</v>
      </c>
      <c r="G867" t="s">
        <v>158</v>
      </c>
      <c r="H867" t="s">
        <v>2497</v>
      </c>
      <c r="I867" t="s">
        <v>148</v>
      </c>
      <c r="J867" t="s">
        <v>27</v>
      </c>
      <c r="K867" t="s">
        <v>155</v>
      </c>
      <c r="L867" t="s">
        <v>29</v>
      </c>
      <c r="P867" t="s">
        <v>160</v>
      </c>
    </row>
    <row r="868" spans="1:16">
      <c r="A868" t="s">
        <v>2498</v>
      </c>
      <c r="B868" t="s">
        <v>151</v>
      </c>
      <c r="C868" s="1" t="s">
        <v>152</v>
      </c>
      <c r="D868" t="s">
        <v>21</v>
      </c>
      <c r="E868" t="s">
        <v>2442</v>
      </c>
      <c r="F868" t="s">
        <v>52</v>
      </c>
      <c r="G868" t="s">
        <v>158</v>
      </c>
      <c r="H868" t="s">
        <v>2499</v>
      </c>
      <c r="I868" t="s">
        <v>148</v>
      </c>
      <c r="J868" t="s">
        <v>27</v>
      </c>
      <c r="K868" t="s">
        <v>155</v>
      </c>
      <c r="L868" t="s">
        <v>29</v>
      </c>
      <c r="P868" t="s">
        <v>160</v>
      </c>
    </row>
    <row r="869" spans="1:16">
      <c r="A869" t="s">
        <v>2493</v>
      </c>
      <c r="B869" t="s">
        <v>151</v>
      </c>
      <c r="C869" s="1" t="s">
        <v>152</v>
      </c>
      <c r="D869" t="s">
        <v>21</v>
      </c>
      <c r="E869" t="s">
        <v>2442</v>
      </c>
      <c r="F869" t="s">
        <v>52</v>
      </c>
      <c r="G869" t="s">
        <v>158</v>
      </c>
      <c r="H869" t="s">
        <v>2500</v>
      </c>
      <c r="I869" t="s">
        <v>148</v>
      </c>
      <c r="J869" t="s">
        <v>27</v>
      </c>
      <c r="K869" t="s">
        <v>155</v>
      </c>
      <c r="L869" t="s">
        <v>29</v>
      </c>
      <c r="P869" t="s">
        <v>160</v>
      </c>
    </row>
    <row r="870" spans="1:16">
      <c r="A870" t="s">
        <v>2501</v>
      </c>
      <c r="B870" t="s">
        <v>1147</v>
      </c>
      <c r="C870" s="1" t="s">
        <v>1148</v>
      </c>
      <c r="D870" t="s">
        <v>21</v>
      </c>
      <c r="E870" t="s">
        <v>2442</v>
      </c>
      <c r="F870" t="s">
        <v>33</v>
      </c>
      <c r="G870" t="s">
        <v>2502</v>
      </c>
      <c r="H870" t="s">
        <v>2503</v>
      </c>
      <c r="I870" t="s">
        <v>541</v>
      </c>
      <c r="J870" t="s">
        <v>27</v>
      </c>
      <c r="K870" t="s">
        <v>1151</v>
      </c>
      <c r="L870" t="s">
        <v>29</v>
      </c>
      <c r="P870" t="s">
        <v>1152</v>
      </c>
    </row>
    <row r="871" spans="1:16">
      <c r="A871" t="s">
        <v>2504</v>
      </c>
      <c r="B871" t="s">
        <v>1147</v>
      </c>
      <c r="C871" s="1" t="s">
        <v>1148</v>
      </c>
      <c r="D871" t="s">
        <v>21</v>
      </c>
      <c r="E871" t="s">
        <v>2442</v>
      </c>
      <c r="F871" t="s">
        <v>52</v>
      </c>
      <c r="G871" t="s">
        <v>2505</v>
      </c>
      <c r="H871" t="s">
        <v>2167</v>
      </c>
      <c r="I871" t="s">
        <v>135</v>
      </c>
      <c r="J871" t="s">
        <v>27</v>
      </c>
      <c r="K871" t="s">
        <v>1151</v>
      </c>
      <c r="L871" t="s">
        <v>29</v>
      </c>
      <c r="P871" t="s">
        <v>1500</v>
      </c>
    </row>
    <row r="872" spans="1:16">
      <c r="A872" t="s">
        <v>2506</v>
      </c>
      <c r="B872" t="s">
        <v>1147</v>
      </c>
      <c r="C872" s="1" t="s">
        <v>1148</v>
      </c>
      <c r="D872" t="s">
        <v>21</v>
      </c>
      <c r="E872" t="s">
        <v>2442</v>
      </c>
      <c r="F872" t="s">
        <v>52</v>
      </c>
      <c r="G872" t="s">
        <v>2505</v>
      </c>
      <c r="H872" t="s">
        <v>2507</v>
      </c>
      <c r="I872" t="s">
        <v>772</v>
      </c>
      <c r="J872" t="s">
        <v>27</v>
      </c>
      <c r="K872" t="s">
        <v>1151</v>
      </c>
      <c r="L872" t="s">
        <v>29</v>
      </c>
      <c r="P872" t="s">
        <v>1500</v>
      </c>
    </row>
    <row r="873" spans="1:16">
      <c r="A873" t="s">
        <v>2508</v>
      </c>
      <c r="B873" t="s">
        <v>1147</v>
      </c>
      <c r="C873" s="1" t="s">
        <v>1148</v>
      </c>
      <c r="D873" t="s">
        <v>21</v>
      </c>
      <c r="E873" t="s">
        <v>2442</v>
      </c>
      <c r="F873" t="s">
        <v>52</v>
      </c>
      <c r="G873" t="s">
        <v>2505</v>
      </c>
      <c r="H873" t="s">
        <v>2450</v>
      </c>
      <c r="I873" t="s">
        <v>212</v>
      </c>
      <c r="J873" t="s">
        <v>27</v>
      </c>
      <c r="K873" t="s">
        <v>1151</v>
      </c>
      <c r="L873" t="s">
        <v>29</v>
      </c>
      <c r="P873" t="s">
        <v>1500</v>
      </c>
    </row>
    <row r="874" spans="1:16">
      <c r="A874" t="s">
        <v>2509</v>
      </c>
      <c r="B874" t="s">
        <v>1147</v>
      </c>
      <c r="C874" s="1" t="s">
        <v>1148</v>
      </c>
      <c r="D874" t="s">
        <v>21</v>
      </c>
      <c r="E874" t="s">
        <v>2442</v>
      </c>
      <c r="F874" t="s">
        <v>52</v>
      </c>
      <c r="G874" t="s">
        <v>2505</v>
      </c>
      <c r="H874" t="s">
        <v>2450</v>
      </c>
      <c r="I874" t="s">
        <v>212</v>
      </c>
      <c r="J874" t="s">
        <v>27</v>
      </c>
      <c r="K874" t="s">
        <v>1151</v>
      </c>
      <c r="L874" t="s">
        <v>29</v>
      </c>
      <c r="P874" t="s">
        <v>1500</v>
      </c>
    </row>
    <row r="875" spans="1:16">
      <c r="A875" t="s">
        <v>2510</v>
      </c>
      <c r="B875" t="s">
        <v>510</v>
      </c>
      <c r="C875" s="1" t="s">
        <v>511</v>
      </c>
      <c r="D875" t="s">
        <v>50</v>
      </c>
      <c r="E875" t="s">
        <v>2442</v>
      </c>
      <c r="F875" t="s">
        <v>52</v>
      </c>
      <c r="G875" t="s">
        <v>2491</v>
      </c>
      <c r="H875" t="s">
        <v>2511</v>
      </c>
      <c r="I875" t="s">
        <v>482</v>
      </c>
      <c r="J875" t="s">
        <v>27</v>
      </c>
      <c r="K875" t="s">
        <v>2512</v>
      </c>
      <c r="L875" t="s">
        <v>29</v>
      </c>
      <c r="P875" t="s">
        <v>517</v>
      </c>
    </row>
    <row r="876" spans="1:16">
      <c r="A876" t="s">
        <v>2088</v>
      </c>
      <c r="B876" t="s">
        <v>173</v>
      </c>
      <c r="C876" s="1" t="s">
        <v>174</v>
      </c>
      <c r="D876" t="s">
        <v>21</v>
      </c>
      <c r="E876" t="s">
        <v>2442</v>
      </c>
      <c r="F876" t="s">
        <v>141</v>
      </c>
      <c r="G876" t="s">
        <v>142</v>
      </c>
      <c r="H876" t="s">
        <v>2513</v>
      </c>
      <c r="I876" t="s">
        <v>36</v>
      </c>
      <c r="J876" t="s">
        <v>27</v>
      </c>
      <c r="K876" t="s">
        <v>177</v>
      </c>
      <c r="L876" t="s">
        <v>29</v>
      </c>
      <c r="P876" t="s">
        <v>2514</v>
      </c>
    </row>
    <row r="877" spans="1:16">
      <c r="A877" t="s">
        <v>2515</v>
      </c>
      <c r="B877" t="s">
        <v>395</v>
      </c>
      <c r="C877" s="1" t="s">
        <v>396</v>
      </c>
      <c r="D877" t="s">
        <v>50</v>
      </c>
      <c r="E877" t="s">
        <v>2442</v>
      </c>
      <c r="F877" t="s">
        <v>52</v>
      </c>
      <c r="G877" t="s">
        <v>2516</v>
      </c>
      <c r="H877" t="s">
        <v>2517</v>
      </c>
      <c r="I877" t="s">
        <v>148</v>
      </c>
      <c r="J877" t="s">
        <v>27</v>
      </c>
      <c r="K877" t="s">
        <v>1513</v>
      </c>
      <c r="L877" t="s">
        <v>29</v>
      </c>
      <c r="P877" t="s">
        <v>399</v>
      </c>
    </row>
    <row r="878" spans="1:16">
      <c r="A878" t="s">
        <v>2518</v>
      </c>
      <c r="B878" t="s">
        <v>200</v>
      </c>
      <c r="C878" s="1" t="s">
        <v>201</v>
      </c>
      <c r="D878" t="s">
        <v>21</v>
      </c>
      <c r="E878" t="s">
        <v>2442</v>
      </c>
      <c r="F878" t="s">
        <v>33</v>
      </c>
      <c r="G878" t="s">
        <v>2335</v>
      </c>
      <c r="H878" t="s">
        <v>2519</v>
      </c>
      <c r="I878" t="s">
        <v>90</v>
      </c>
      <c r="J878" t="s">
        <v>27</v>
      </c>
      <c r="K878" t="s">
        <v>204</v>
      </c>
      <c r="L878" t="s">
        <v>29</v>
      </c>
      <c r="P878" t="s">
        <v>205</v>
      </c>
    </row>
    <row r="879" spans="1:16">
      <c r="A879" t="s">
        <v>2520</v>
      </c>
      <c r="B879" t="s">
        <v>200</v>
      </c>
      <c r="C879" s="1" t="s">
        <v>201</v>
      </c>
      <c r="D879" t="s">
        <v>21</v>
      </c>
      <c r="E879" t="s">
        <v>2442</v>
      </c>
      <c r="F879" t="s">
        <v>33</v>
      </c>
      <c r="G879" t="s">
        <v>34</v>
      </c>
      <c r="H879" t="s">
        <v>2521</v>
      </c>
      <c r="I879" t="s">
        <v>391</v>
      </c>
      <c r="J879" t="s">
        <v>27</v>
      </c>
      <c r="K879" t="s">
        <v>204</v>
      </c>
      <c r="L879" t="s">
        <v>29</v>
      </c>
      <c r="P879" t="s">
        <v>205</v>
      </c>
    </row>
    <row r="880" spans="1:16">
      <c r="A880" t="s">
        <v>2522</v>
      </c>
      <c r="B880" t="s">
        <v>200</v>
      </c>
      <c r="C880" s="1" t="s">
        <v>201</v>
      </c>
      <c r="D880" t="s">
        <v>50</v>
      </c>
      <c r="E880" t="s">
        <v>2442</v>
      </c>
      <c r="F880" t="s">
        <v>33</v>
      </c>
      <c r="G880" t="s">
        <v>34</v>
      </c>
      <c r="H880" t="s">
        <v>2523</v>
      </c>
      <c r="I880" t="s">
        <v>148</v>
      </c>
      <c r="J880" t="s">
        <v>27</v>
      </c>
      <c r="K880" t="s">
        <v>204</v>
      </c>
      <c r="L880" t="s">
        <v>29</v>
      </c>
      <c r="P880" t="s">
        <v>205</v>
      </c>
    </row>
    <row r="881" spans="1:16">
      <c r="A881" t="s">
        <v>2524</v>
      </c>
      <c r="B881" t="s">
        <v>200</v>
      </c>
      <c r="C881" s="1" t="s">
        <v>201</v>
      </c>
      <c r="D881" t="s">
        <v>21</v>
      </c>
      <c r="E881" t="s">
        <v>2442</v>
      </c>
      <c r="F881" t="s">
        <v>52</v>
      </c>
      <c r="G881" t="s">
        <v>2525</v>
      </c>
      <c r="H881" t="s">
        <v>2474</v>
      </c>
      <c r="I881" t="s">
        <v>148</v>
      </c>
      <c r="J881" t="s">
        <v>27</v>
      </c>
      <c r="K881" t="s">
        <v>204</v>
      </c>
      <c r="L881" t="s">
        <v>29</v>
      </c>
      <c r="P881" t="s">
        <v>745</v>
      </c>
    </row>
    <row r="882" spans="1:16">
      <c r="A882" t="s">
        <v>2117</v>
      </c>
      <c r="B882" t="s">
        <v>200</v>
      </c>
      <c r="C882" s="1" t="s">
        <v>201</v>
      </c>
      <c r="D882" t="s">
        <v>21</v>
      </c>
      <c r="E882" t="s">
        <v>2442</v>
      </c>
      <c r="F882" t="s">
        <v>52</v>
      </c>
      <c r="G882" t="s">
        <v>75</v>
      </c>
      <c r="H882" t="s">
        <v>2474</v>
      </c>
      <c r="I882" t="s">
        <v>148</v>
      </c>
      <c r="J882" t="s">
        <v>27</v>
      </c>
      <c r="K882" t="s">
        <v>204</v>
      </c>
      <c r="L882" t="s">
        <v>29</v>
      </c>
      <c r="P882" t="s">
        <v>745</v>
      </c>
    </row>
    <row r="883" spans="1:16">
      <c r="A883" t="s">
        <v>2526</v>
      </c>
      <c r="B883" t="s">
        <v>200</v>
      </c>
      <c r="C883" s="1" t="s">
        <v>201</v>
      </c>
      <c r="D883" t="s">
        <v>50</v>
      </c>
      <c r="E883" t="s">
        <v>2442</v>
      </c>
      <c r="F883" t="s">
        <v>33</v>
      </c>
      <c r="G883" t="s">
        <v>2527</v>
      </c>
      <c r="H883" t="s">
        <v>2528</v>
      </c>
      <c r="I883" t="s">
        <v>346</v>
      </c>
      <c r="J883" t="s">
        <v>27</v>
      </c>
      <c r="K883" t="s">
        <v>204</v>
      </c>
      <c r="L883" t="s">
        <v>29</v>
      </c>
      <c r="P883" t="s">
        <v>205</v>
      </c>
    </row>
    <row r="884" spans="1:16">
      <c r="A884" t="s">
        <v>2529</v>
      </c>
      <c r="B884" t="s">
        <v>222</v>
      </c>
      <c r="C884" s="1" t="s">
        <v>223</v>
      </c>
      <c r="D884" t="s">
        <v>21</v>
      </c>
      <c r="E884" t="s">
        <v>2442</v>
      </c>
      <c r="F884" t="s">
        <v>52</v>
      </c>
      <c r="G884" t="s">
        <v>369</v>
      </c>
      <c r="H884" t="s">
        <v>2530</v>
      </c>
      <c r="I884" t="s">
        <v>371</v>
      </c>
      <c r="J884" t="s">
        <v>27</v>
      </c>
      <c r="K884" t="s">
        <v>225</v>
      </c>
      <c r="L884" t="s">
        <v>29</v>
      </c>
      <c r="P884" t="s">
        <v>753</v>
      </c>
    </row>
    <row r="885" spans="1:16">
      <c r="A885" t="s">
        <v>2531</v>
      </c>
      <c r="B885" t="s">
        <v>222</v>
      </c>
      <c r="C885" s="1" t="s">
        <v>223</v>
      </c>
      <c r="D885" t="s">
        <v>21</v>
      </c>
      <c r="E885" t="s">
        <v>2442</v>
      </c>
      <c r="F885" t="s">
        <v>52</v>
      </c>
      <c r="G885" t="s">
        <v>369</v>
      </c>
      <c r="H885" t="s">
        <v>2532</v>
      </c>
      <c r="I885" t="s">
        <v>371</v>
      </c>
      <c r="J885" t="s">
        <v>27</v>
      </c>
      <c r="K885" t="s">
        <v>225</v>
      </c>
      <c r="L885" t="s">
        <v>29</v>
      </c>
      <c r="P885" t="s">
        <v>753</v>
      </c>
    </row>
    <row r="886" spans="1:16">
      <c r="A886" t="s">
        <v>2533</v>
      </c>
      <c r="B886" t="s">
        <v>222</v>
      </c>
      <c r="C886" s="1" t="s">
        <v>223</v>
      </c>
      <c r="D886" t="s">
        <v>21</v>
      </c>
      <c r="E886" t="s">
        <v>2442</v>
      </c>
      <c r="F886" t="s">
        <v>52</v>
      </c>
      <c r="G886" t="s">
        <v>369</v>
      </c>
      <c r="H886" t="s">
        <v>2534</v>
      </c>
      <c r="I886" t="s">
        <v>371</v>
      </c>
      <c r="J886" t="s">
        <v>27</v>
      </c>
      <c r="K886" t="s">
        <v>225</v>
      </c>
      <c r="L886" t="s">
        <v>29</v>
      </c>
      <c r="P886" t="s">
        <v>753</v>
      </c>
    </row>
    <row r="887" spans="1:16">
      <c r="A887" t="s">
        <v>2535</v>
      </c>
      <c r="B887" t="s">
        <v>222</v>
      </c>
      <c r="C887" s="1" t="s">
        <v>223</v>
      </c>
      <c r="D887" t="s">
        <v>21</v>
      </c>
      <c r="E887" t="s">
        <v>2442</v>
      </c>
      <c r="F887" t="s">
        <v>52</v>
      </c>
      <c r="G887" t="s">
        <v>369</v>
      </c>
      <c r="H887" t="s">
        <v>2534</v>
      </c>
      <c r="I887" t="s">
        <v>371</v>
      </c>
      <c r="J887" t="s">
        <v>27</v>
      </c>
      <c r="K887" t="s">
        <v>225</v>
      </c>
      <c r="L887" t="s">
        <v>29</v>
      </c>
      <c r="P887" t="s">
        <v>753</v>
      </c>
    </row>
    <row r="888" spans="1:16">
      <c r="A888" t="s">
        <v>2536</v>
      </c>
      <c r="B888" t="s">
        <v>222</v>
      </c>
      <c r="C888" s="1" t="s">
        <v>223</v>
      </c>
      <c r="D888" t="s">
        <v>21</v>
      </c>
      <c r="E888" t="s">
        <v>2442</v>
      </c>
      <c r="F888" t="s">
        <v>52</v>
      </c>
      <c r="G888" t="s">
        <v>369</v>
      </c>
      <c r="H888" t="s">
        <v>2483</v>
      </c>
      <c r="I888" t="s">
        <v>371</v>
      </c>
      <c r="J888" t="s">
        <v>27</v>
      </c>
      <c r="K888" t="s">
        <v>225</v>
      </c>
      <c r="L888" t="s">
        <v>29</v>
      </c>
      <c r="P888" t="s">
        <v>753</v>
      </c>
    </row>
    <row r="889" spans="1:16">
      <c r="A889" t="s">
        <v>2537</v>
      </c>
      <c r="B889" t="s">
        <v>760</v>
      </c>
      <c r="C889" s="1" t="s">
        <v>761</v>
      </c>
      <c r="D889" t="s">
        <v>21</v>
      </c>
      <c r="E889" t="s">
        <v>2442</v>
      </c>
      <c r="F889" t="s">
        <v>33</v>
      </c>
      <c r="G889" t="s">
        <v>2538</v>
      </c>
      <c r="H889" t="s">
        <v>2539</v>
      </c>
      <c r="I889" t="s">
        <v>63</v>
      </c>
      <c r="J889" t="s">
        <v>27</v>
      </c>
      <c r="K889" t="s">
        <v>764</v>
      </c>
      <c r="L889" t="s">
        <v>29</v>
      </c>
      <c r="P889" t="s">
        <v>765</v>
      </c>
    </row>
    <row r="890" spans="1:16">
      <c r="A890" t="s">
        <v>2540</v>
      </c>
      <c r="B890" t="s">
        <v>234</v>
      </c>
      <c r="C890" s="1" t="s">
        <v>235</v>
      </c>
      <c r="D890" t="s">
        <v>21</v>
      </c>
      <c r="E890" t="s">
        <v>2442</v>
      </c>
      <c r="F890" t="s">
        <v>52</v>
      </c>
      <c r="G890" t="s">
        <v>369</v>
      </c>
      <c r="H890" t="s">
        <v>2541</v>
      </c>
      <c r="I890" t="s">
        <v>148</v>
      </c>
      <c r="J890" t="s">
        <v>27</v>
      </c>
      <c r="K890" t="s">
        <v>237</v>
      </c>
      <c r="L890" t="s">
        <v>29</v>
      </c>
      <c r="P890" t="s">
        <v>767</v>
      </c>
    </row>
    <row r="891" spans="1:16">
      <c r="A891" t="s">
        <v>2542</v>
      </c>
      <c r="B891" t="s">
        <v>234</v>
      </c>
      <c r="C891" s="1" t="s">
        <v>235</v>
      </c>
      <c r="D891" t="s">
        <v>21</v>
      </c>
      <c r="E891" t="s">
        <v>2442</v>
      </c>
      <c r="F891" t="s">
        <v>52</v>
      </c>
      <c r="G891" t="s">
        <v>369</v>
      </c>
      <c r="H891" t="s">
        <v>2541</v>
      </c>
      <c r="I891" t="s">
        <v>148</v>
      </c>
      <c r="J891" t="s">
        <v>27</v>
      </c>
      <c r="K891" t="s">
        <v>237</v>
      </c>
      <c r="L891" t="s">
        <v>29</v>
      </c>
      <c r="P891" t="s">
        <v>767</v>
      </c>
    </row>
    <row r="892" spans="1:16">
      <c r="A892" t="s">
        <v>2543</v>
      </c>
      <c r="B892" t="s">
        <v>234</v>
      </c>
      <c r="C892" s="1" t="s">
        <v>235</v>
      </c>
      <c r="D892" t="s">
        <v>21</v>
      </c>
      <c r="E892" t="s">
        <v>2442</v>
      </c>
      <c r="F892" t="s">
        <v>33</v>
      </c>
      <c r="G892" t="s">
        <v>34</v>
      </c>
      <c r="H892" t="s">
        <v>2544</v>
      </c>
      <c r="I892" t="s">
        <v>148</v>
      </c>
      <c r="J892" t="s">
        <v>27</v>
      </c>
      <c r="K892" t="s">
        <v>237</v>
      </c>
      <c r="L892" t="s">
        <v>29</v>
      </c>
      <c r="P892" t="s">
        <v>238</v>
      </c>
    </row>
    <row r="893" spans="1:16">
      <c r="A893" t="s">
        <v>2545</v>
      </c>
      <c r="B893" t="s">
        <v>234</v>
      </c>
      <c r="C893" s="1" t="s">
        <v>235</v>
      </c>
      <c r="D893" t="s">
        <v>21</v>
      </c>
      <c r="E893" t="s">
        <v>2442</v>
      </c>
      <c r="F893" t="s">
        <v>33</v>
      </c>
      <c r="G893" t="s">
        <v>34</v>
      </c>
      <c r="H893" t="s">
        <v>2546</v>
      </c>
      <c r="I893" t="s">
        <v>148</v>
      </c>
      <c r="J893" t="s">
        <v>27</v>
      </c>
      <c r="K893" t="s">
        <v>237</v>
      </c>
      <c r="L893" t="s">
        <v>29</v>
      </c>
      <c r="P893" t="s">
        <v>238</v>
      </c>
    </row>
    <row r="894" spans="1:16">
      <c r="A894" t="s">
        <v>2547</v>
      </c>
      <c r="B894" t="s">
        <v>240</v>
      </c>
      <c r="C894" s="1" t="s">
        <v>241</v>
      </c>
      <c r="D894" t="s">
        <v>21</v>
      </c>
      <c r="E894" t="s">
        <v>2442</v>
      </c>
      <c r="F894" t="s">
        <v>33</v>
      </c>
      <c r="G894" t="s">
        <v>2502</v>
      </c>
      <c r="H894" t="s">
        <v>2503</v>
      </c>
      <c r="I894" t="s">
        <v>181</v>
      </c>
      <c r="J894" t="s">
        <v>27</v>
      </c>
      <c r="K894" t="s">
        <v>242</v>
      </c>
      <c r="L894" t="s">
        <v>29</v>
      </c>
      <c r="P894" t="s">
        <v>243</v>
      </c>
    </row>
    <row r="895" spans="1:16">
      <c r="A895" t="s">
        <v>2548</v>
      </c>
      <c r="B895" t="s">
        <v>240</v>
      </c>
      <c r="C895" s="1" t="s">
        <v>241</v>
      </c>
      <c r="D895" t="s">
        <v>50</v>
      </c>
      <c r="E895" t="s">
        <v>2442</v>
      </c>
      <c r="F895" t="s">
        <v>141</v>
      </c>
      <c r="G895" t="s">
        <v>2549</v>
      </c>
      <c r="H895" t="s">
        <v>2541</v>
      </c>
      <c r="I895" t="s">
        <v>63</v>
      </c>
      <c r="J895" t="s">
        <v>27</v>
      </c>
      <c r="K895" t="s">
        <v>242</v>
      </c>
      <c r="L895" t="s">
        <v>29</v>
      </c>
      <c r="P895" t="s">
        <v>2550</v>
      </c>
    </row>
    <row r="896" spans="1:16">
      <c r="A896" t="s">
        <v>2551</v>
      </c>
      <c r="B896" t="s">
        <v>240</v>
      </c>
      <c r="C896" s="1" t="s">
        <v>241</v>
      </c>
      <c r="D896" t="s">
        <v>21</v>
      </c>
      <c r="E896" t="s">
        <v>2442</v>
      </c>
      <c r="F896" t="s">
        <v>52</v>
      </c>
      <c r="G896" t="s">
        <v>280</v>
      </c>
      <c r="H896" t="s">
        <v>2450</v>
      </c>
      <c r="I896" t="s">
        <v>346</v>
      </c>
      <c r="J896" t="s">
        <v>27</v>
      </c>
      <c r="K896" t="s">
        <v>242</v>
      </c>
      <c r="L896" t="s">
        <v>29</v>
      </c>
      <c r="P896" t="s">
        <v>773</v>
      </c>
    </row>
    <row r="897" spans="1:16">
      <c r="A897" t="s">
        <v>2552</v>
      </c>
      <c r="B897" t="s">
        <v>240</v>
      </c>
      <c r="C897" s="1" t="s">
        <v>241</v>
      </c>
      <c r="D897" t="s">
        <v>50</v>
      </c>
      <c r="E897" t="s">
        <v>2442</v>
      </c>
      <c r="F897" t="s">
        <v>33</v>
      </c>
      <c r="G897" t="s">
        <v>34</v>
      </c>
      <c r="H897" t="s">
        <v>2553</v>
      </c>
      <c r="I897" t="s">
        <v>2554</v>
      </c>
      <c r="J897" t="s">
        <v>27</v>
      </c>
      <c r="K897" t="s">
        <v>242</v>
      </c>
      <c r="L897" t="s">
        <v>29</v>
      </c>
      <c r="P897" t="s">
        <v>243</v>
      </c>
    </row>
    <row r="898" spans="1:16">
      <c r="A898" t="s">
        <v>2555</v>
      </c>
      <c r="B898" t="s">
        <v>245</v>
      </c>
      <c r="C898" s="1" t="s">
        <v>246</v>
      </c>
      <c r="D898" t="s">
        <v>50</v>
      </c>
      <c r="E898" t="s">
        <v>2442</v>
      </c>
      <c r="F898" t="s">
        <v>52</v>
      </c>
      <c r="G898" t="s">
        <v>2556</v>
      </c>
      <c r="H898" t="s">
        <v>2511</v>
      </c>
      <c r="I898" t="s">
        <v>135</v>
      </c>
      <c r="J898" t="s">
        <v>27</v>
      </c>
      <c r="K898" t="s">
        <v>248</v>
      </c>
      <c r="L898" t="s">
        <v>29</v>
      </c>
      <c r="P898" t="s">
        <v>249</v>
      </c>
    </row>
    <row r="899" spans="1:16">
      <c r="A899" t="s">
        <v>2557</v>
      </c>
      <c r="B899" t="s">
        <v>251</v>
      </c>
      <c r="C899" s="1" t="s">
        <v>252</v>
      </c>
      <c r="D899" t="s">
        <v>21</v>
      </c>
      <c r="E899" t="s">
        <v>2442</v>
      </c>
      <c r="F899" t="s">
        <v>52</v>
      </c>
      <c r="G899" t="s">
        <v>2558</v>
      </c>
      <c r="H899" t="s">
        <v>2559</v>
      </c>
      <c r="I899" t="s">
        <v>36</v>
      </c>
      <c r="J899" t="s">
        <v>27</v>
      </c>
      <c r="K899" t="s">
        <v>255</v>
      </c>
      <c r="L899" t="s">
        <v>29</v>
      </c>
      <c r="P899" t="s">
        <v>256</v>
      </c>
    </row>
    <row r="900" spans="1:16">
      <c r="A900" t="s">
        <v>2560</v>
      </c>
      <c r="B900" t="s">
        <v>251</v>
      </c>
      <c r="C900" s="1" t="s">
        <v>252</v>
      </c>
      <c r="D900" t="s">
        <v>21</v>
      </c>
      <c r="E900" t="s">
        <v>2442</v>
      </c>
      <c r="F900" t="s">
        <v>52</v>
      </c>
      <c r="G900" t="s">
        <v>2558</v>
      </c>
      <c r="H900" t="s">
        <v>2561</v>
      </c>
      <c r="I900" t="s">
        <v>148</v>
      </c>
      <c r="J900" t="s">
        <v>27</v>
      </c>
      <c r="K900" t="s">
        <v>255</v>
      </c>
      <c r="L900" t="s">
        <v>29</v>
      </c>
      <c r="P900" t="s">
        <v>256</v>
      </c>
    </row>
    <row r="901" spans="1:16">
      <c r="A901" t="s">
        <v>2562</v>
      </c>
      <c r="B901" t="s">
        <v>251</v>
      </c>
      <c r="C901" s="1" t="s">
        <v>252</v>
      </c>
      <c r="D901" t="e">
        <v>#N/A</v>
      </c>
      <c r="E901" t="e">
        <v>#N/A</v>
      </c>
      <c r="F901" t="s">
        <v>52</v>
      </c>
      <c r="G901" t="s">
        <v>2563</v>
      </c>
      <c r="H901" t="e">
        <v>#N/A</v>
      </c>
      <c r="I901" t="e">
        <v>#N/A</v>
      </c>
      <c r="J901" t="s">
        <v>27</v>
      </c>
      <c r="K901" t="s">
        <v>255</v>
      </c>
      <c r="L901" t="s">
        <v>29</v>
      </c>
      <c r="P901" t="s">
        <v>256</v>
      </c>
    </row>
    <row r="902" spans="1:16">
      <c r="A902" t="s">
        <v>2564</v>
      </c>
      <c r="B902" t="s">
        <v>251</v>
      </c>
      <c r="C902" s="1" t="s">
        <v>252</v>
      </c>
      <c r="D902" t="s">
        <v>21</v>
      </c>
      <c r="E902" t="s">
        <v>2442</v>
      </c>
      <c r="F902" t="s">
        <v>33</v>
      </c>
      <c r="G902" t="s">
        <v>34</v>
      </c>
      <c r="H902" t="s">
        <v>2544</v>
      </c>
      <c r="I902" t="s">
        <v>148</v>
      </c>
      <c r="J902" t="s">
        <v>27</v>
      </c>
      <c r="K902" t="s">
        <v>255</v>
      </c>
      <c r="L902" t="s">
        <v>29</v>
      </c>
      <c r="P902" t="s">
        <v>263</v>
      </c>
    </row>
    <row r="903" spans="1:16">
      <c r="A903" t="s">
        <v>2565</v>
      </c>
      <c r="B903" t="s">
        <v>251</v>
      </c>
      <c r="C903" s="1" t="s">
        <v>252</v>
      </c>
      <c r="D903" t="s">
        <v>21</v>
      </c>
      <c r="E903" t="s">
        <v>2442</v>
      </c>
      <c r="F903" t="s">
        <v>33</v>
      </c>
      <c r="G903" t="s">
        <v>34</v>
      </c>
      <c r="H903" t="s">
        <v>2566</v>
      </c>
      <c r="I903" t="s">
        <v>148</v>
      </c>
      <c r="J903" t="s">
        <v>27</v>
      </c>
      <c r="K903" t="s">
        <v>255</v>
      </c>
      <c r="L903" t="s">
        <v>29</v>
      </c>
      <c r="P903" t="s">
        <v>263</v>
      </c>
    </row>
    <row r="904" spans="1:16">
      <c r="A904" t="s">
        <v>2567</v>
      </c>
      <c r="B904" t="s">
        <v>251</v>
      </c>
      <c r="C904" s="1" t="s">
        <v>252</v>
      </c>
      <c r="D904" t="s">
        <v>50</v>
      </c>
      <c r="E904" t="s">
        <v>2442</v>
      </c>
      <c r="F904" t="s">
        <v>33</v>
      </c>
      <c r="G904" t="s">
        <v>34</v>
      </c>
      <c r="H904" t="s">
        <v>2568</v>
      </c>
      <c r="I904" t="s">
        <v>148</v>
      </c>
      <c r="J904" t="s">
        <v>27</v>
      </c>
      <c r="K904" t="s">
        <v>255</v>
      </c>
      <c r="L904" t="s">
        <v>29</v>
      </c>
      <c r="P904" t="s">
        <v>263</v>
      </c>
    </row>
    <row r="905" spans="1:16">
      <c r="A905" t="s">
        <v>2192</v>
      </c>
      <c r="B905" t="s">
        <v>251</v>
      </c>
      <c r="C905" s="1" t="s">
        <v>252</v>
      </c>
      <c r="D905" t="s">
        <v>21</v>
      </c>
      <c r="E905" t="s">
        <v>2442</v>
      </c>
      <c r="F905" t="s">
        <v>33</v>
      </c>
      <c r="G905" t="s">
        <v>34</v>
      </c>
      <c r="H905" t="s">
        <v>2511</v>
      </c>
      <c r="I905" t="s">
        <v>148</v>
      </c>
      <c r="J905" t="s">
        <v>27</v>
      </c>
      <c r="K905" t="s">
        <v>255</v>
      </c>
      <c r="L905" t="s">
        <v>29</v>
      </c>
      <c r="P905" t="s">
        <v>263</v>
      </c>
    </row>
    <row r="906" spans="1:16">
      <c r="A906" t="s">
        <v>2569</v>
      </c>
      <c r="B906" t="s">
        <v>284</v>
      </c>
      <c r="C906" s="1" t="s">
        <v>285</v>
      </c>
      <c r="D906" t="s">
        <v>21</v>
      </c>
      <c r="E906" t="s">
        <v>2442</v>
      </c>
      <c r="F906" t="s">
        <v>33</v>
      </c>
      <c r="G906" t="s">
        <v>42</v>
      </c>
      <c r="H906" t="s">
        <v>2511</v>
      </c>
      <c r="I906" t="s">
        <v>135</v>
      </c>
      <c r="J906" t="s">
        <v>27</v>
      </c>
      <c r="K906" t="s">
        <v>287</v>
      </c>
      <c r="L906" t="s">
        <v>29</v>
      </c>
      <c r="P906" t="s">
        <v>288</v>
      </c>
    </row>
    <row r="907" spans="1:16">
      <c r="A907" t="s">
        <v>2570</v>
      </c>
      <c r="B907" t="s">
        <v>1819</v>
      </c>
      <c r="C907" s="1" t="s">
        <v>1820</v>
      </c>
      <c r="D907" t="s">
        <v>21</v>
      </c>
      <c r="E907" t="s">
        <v>2442</v>
      </c>
      <c r="F907" t="s">
        <v>33</v>
      </c>
      <c r="G907" t="s">
        <v>1370</v>
      </c>
      <c r="H907" t="s">
        <v>2571</v>
      </c>
      <c r="I907" t="s">
        <v>2572</v>
      </c>
      <c r="J907" t="s">
        <v>27</v>
      </c>
      <c r="K907" t="s">
        <v>1823</v>
      </c>
      <c r="L907" t="s">
        <v>29</v>
      </c>
      <c r="P907" t="s">
        <v>1828</v>
      </c>
    </row>
    <row r="908" spans="1:16">
      <c r="A908" t="s">
        <v>2573</v>
      </c>
      <c r="B908" t="s">
        <v>1819</v>
      </c>
      <c r="C908" s="1" t="s">
        <v>1820</v>
      </c>
      <c r="D908" t="s">
        <v>50</v>
      </c>
      <c r="E908" t="s">
        <v>2442</v>
      </c>
      <c r="F908" t="s">
        <v>33</v>
      </c>
      <c r="G908" t="s">
        <v>2574</v>
      </c>
      <c r="H908" t="s">
        <v>2575</v>
      </c>
      <c r="I908" t="s">
        <v>67</v>
      </c>
      <c r="J908" t="s">
        <v>27</v>
      </c>
      <c r="K908" t="s">
        <v>1823</v>
      </c>
      <c r="L908" t="s">
        <v>29</v>
      </c>
      <c r="P908" t="s">
        <v>1828</v>
      </c>
    </row>
    <row r="909" spans="1:16">
      <c r="A909" t="s">
        <v>2576</v>
      </c>
      <c r="B909" t="s">
        <v>305</v>
      </c>
      <c r="C909" s="1" t="s">
        <v>306</v>
      </c>
      <c r="D909" t="s">
        <v>21</v>
      </c>
      <c r="E909" t="s">
        <v>2442</v>
      </c>
      <c r="F909" t="s">
        <v>33</v>
      </c>
      <c r="G909" t="s">
        <v>34</v>
      </c>
      <c r="H909" t="s">
        <v>2577</v>
      </c>
      <c r="I909" t="s">
        <v>371</v>
      </c>
      <c r="J909" t="s">
        <v>27</v>
      </c>
      <c r="K909" t="s">
        <v>309</v>
      </c>
      <c r="L909" t="s">
        <v>29</v>
      </c>
      <c r="P909" t="s">
        <v>310</v>
      </c>
    </row>
    <row r="910" spans="1:16">
      <c r="A910" t="s">
        <v>2578</v>
      </c>
      <c r="B910" t="s">
        <v>305</v>
      </c>
      <c r="C910" s="1" t="s">
        <v>306</v>
      </c>
      <c r="D910" t="s">
        <v>21</v>
      </c>
      <c r="E910" t="s">
        <v>2442</v>
      </c>
      <c r="F910" t="s">
        <v>33</v>
      </c>
      <c r="G910" t="s">
        <v>2579</v>
      </c>
      <c r="H910" t="s">
        <v>2580</v>
      </c>
      <c r="I910" t="s">
        <v>247</v>
      </c>
      <c r="J910" t="s">
        <v>27</v>
      </c>
      <c r="K910" t="s">
        <v>309</v>
      </c>
      <c r="L910" t="s">
        <v>29</v>
      </c>
      <c r="P910" t="s">
        <v>310</v>
      </c>
    </row>
    <row r="911" spans="1:16">
      <c r="A911" t="s">
        <v>2581</v>
      </c>
      <c r="B911" t="s">
        <v>305</v>
      </c>
      <c r="C911" s="1" t="s">
        <v>306</v>
      </c>
      <c r="D911" t="s">
        <v>50</v>
      </c>
      <c r="E911" t="s">
        <v>2442</v>
      </c>
      <c r="F911" t="s">
        <v>33</v>
      </c>
      <c r="G911" t="s">
        <v>2582</v>
      </c>
      <c r="H911" t="s">
        <v>2583</v>
      </c>
      <c r="I911" t="s">
        <v>247</v>
      </c>
      <c r="J911" t="s">
        <v>27</v>
      </c>
      <c r="K911" t="s">
        <v>309</v>
      </c>
      <c r="L911" t="s">
        <v>29</v>
      </c>
      <c r="P911" t="s">
        <v>310</v>
      </c>
    </row>
    <row r="912" spans="1:16">
      <c r="A912" t="s">
        <v>2584</v>
      </c>
      <c r="B912" t="s">
        <v>326</v>
      </c>
      <c r="C912" s="1" t="s">
        <v>327</v>
      </c>
      <c r="D912" t="s">
        <v>21</v>
      </c>
      <c r="E912" t="s">
        <v>2442</v>
      </c>
      <c r="F912" t="s">
        <v>33</v>
      </c>
      <c r="G912" t="s">
        <v>1840</v>
      </c>
      <c r="H912" t="s">
        <v>2585</v>
      </c>
      <c r="I912" t="s">
        <v>63</v>
      </c>
      <c r="J912" t="s">
        <v>27</v>
      </c>
      <c r="K912" t="s">
        <v>333</v>
      </c>
      <c r="L912" t="s">
        <v>29</v>
      </c>
      <c r="P912" t="s">
        <v>334</v>
      </c>
    </row>
    <row r="913" spans="1:16">
      <c r="A913" t="s">
        <v>2586</v>
      </c>
      <c r="B913" t="s">
        <v>336</v>
      </c>
      <c r="C913" s="1" t="s">
        <v>337</v>
      </c>
      <c r="D913" t="s">
        <v>21</v>
      </c>
      <c r="E913" t="s">
        <v>2442</v>
      </c>
      <c r="F913" t="s">
        <v>33</v>
      </c>
      <c r="G913" t="s">
        <v>1577</v>
      </c>
      <c r="H913" t="s">
        <v>2587</v>
      </c>
      <c r="I913" t="s">
        <v>371</v>
      </c>
      <c r="J913" t="s">
        <v>27</v>
      </c>
      <c r="K913" t="s">
        <v>341</v>
      </c>
      <c r="L913" t="s">
        <v>29</v>
      </c>
      <c r="P913" t="s">
        <v>342</v>
      </c>
    </row>
    <row r="914" spans="1:16">
      <c r="A914" t="s">
        <v>2588</v>
      </c>
      <c r="B914" t="s">
        <v>352</v>
      </c>
      <c r="C914" s="1" t="s">
        <v>353</v>
      </c>
      <c r="D914" t="s">
        <v>21</v>
      </c>
      <c r="E914" t="s">
        <v>2442</v>
      </c>
      <c r="F914" t="s">
        <v>52</v>
      </c>
      <c r="G914" t="s">
        <v>2589</v>
      </c>
      <c r="H914" t="s">
        <v>2590</v>
      </c>
      <c r="I914" t="s">
        <v>55</v>
      </c>
      <c r="J914" t="s">
        <v>27</v>
      </c>
      <c r="K914" t="s">
        <v>356</v>
      </c>
      <c r="L914" t="s">
        <v>29</v>
      </c>
      <c r="P914" t="s">
        <v>842</v>
      </c>
    </row>
    <row r="915" spans="1:16">
      <c r="A915" t="s">
        <v>2591</v>
      </c>
      <c r="B915" t="s">
        <v>352</v>
      </c>
      <c r="C915" s="1" t="s">
        <v>353</v>
      </c>
      <c r="D915" t="s">
        <v>50</v>
      </c>
      <c r="E915" t="s">
        <v>2442</v>
      </c>
      <c r="F915" t="s">
        <v>33</v>
      </c>
      <c r="G915" t="s">
        <v>2301</v>
      </c>
      <c r="H915" t="s">
        <v>2546</v>
      </c>
      <c r="I915" t="s">
        <v>482</v>
      </c>
      <c r="J915" t="s">
        <v>27</v>
      </c>
      <c r="K915" t="s">
        <v>2592</v>
      </c>
      <c r="L915" t="s">
        <v>29</v>
      </c>
      <c r="P915" t="s">
        <v>357</v>
      </c>
    </row>
    <row r="916" spans="1:16">
      <c r="A916" t="s">
        <v>2593</v>
      </c>
      <c r="B916" t="s">
        <v>352</v>
      </c>
      <c r="C916" s="1" t="s">
        <v>353</v>
      </c>
      <c r="D916" t="s">
        <v>21</v>
      </c>
      <c r="E916" t="s">
        <v>2442</v>
      </c>
      <c r="F916" t="s">
        <v>33</v>
      </c>
      <c r="G916" t="s">
        <v>1063</v>
      </c>
      <c r="H916" t="s">
        <v>2480</v>
      </c>
      <c r="I916" t="s">
        <v>90</v>
      </c>
      <c r="J916" t="s">
        <v>27</v>
      </c>
      <c r="K916" t="s">
        <v>356</v>
      </c>
      <c r="L916" t="s">
        <v>29</v>
      </c>
      <c r="P916" t="s">
        <v>357</v>
      </c>
    </row>
    <row r="917" spans="1:16">
      <c r="A917" t="s">
        <v>2594</v>
      </c>
      <c r="B917" t="s">
        <v>352</v>
      </c>
      <c r="C917" s="1" t="s">
        <v>353</v>
      </c>
      <c r="D917" t="s">
        <v>21</v>
      </c>
      <c r="E917" t="s">
        <v>2442</v>
      </c>
      <c r="F917" t="s">
        <v>33</v>
      </c>
      <c r="G917" t="s">
        <v>2595</v>
      </c>
      <c r="H917" t="s">
        <v>2486</v>
      </c>
      <c r="I917" t="s">
        <v>36</v>
      </c>
      <c r="J917" t="s">
        <v>27</v>
      </c>
      <c r="K917" t="s">
        <v>356</v>
      </c>
      <c r="L917" t="s">
        <v>29</v>
      </c>
      <c r="P917" t="s">
        <v>357</v>
      </c>
    </row>
    <row r="918" spans="1:16">
      <c r="A918" t="s">
        <v>2596</v>
      </c>
      <c r="B918" t="s">
        <v>1251</v>
      </c>
      <c r="C918" s="1" t="s">
        <v>363</v>
      </c>
      <c r="D918" t="s">
        <v>21</v>
      </c>
      <c r="E918" t="s">
        <v>2442</v>
      </c>
      <c r="F918" t="s">
        <v>33</v>
      </c>
      <c r="G918" t="s">
        <v>315</v>
      </c>
      <c r="H918" t="s">
        <v>2597</v>
      </c>
      <c r="I918" t="s">
        <v>63</v>
      </c>
      <c r="J918" t="s">
        <v>27</v>
      </c>
      <c r="K918" t="s">
        <v>849</v>
      </c>
      <c r="L918" t="s">
        <v>29</v>
      </c>
      <c r="P918" t="s">
        <v>367</v>
      </c>
    </row>
    <row r="919" spans="1:16">
      <c r="A919" t="s">
        <v>2598</v>
      </c>
      <c r="B919" t="s">
        <v>376</v>
      </c>
      <c r="C919" s="1" t="s">
        <v>377</v>
      </c>
      <c r="D919" t="s">
        <v>21</v>
      </c>
      <c r="E919" t="s">
        <v>2442</v>
      </c>
      <c r="F919" t="s">
        <v>33</v>
      </c>
      <c r="G919" t="s">
        <v>2599</v>
      </c>
      <c r="H919" t="s">
        <v>2600</v>
      </c>
      <c r="I919" t="s">
        <v>135</v>
      </c>
      <c r="J919" t="s">
        <v>27</v>
      </c>
      <c r="K919" t="s">
        <v>379</v>
      </c>
      <c r="L919" t="s">
        <v>29</v>
      </c>
      <c r="P919" t="s">
        <v>380</v>
      </c>
    </row>
    <row r="920" spans="1:16">
      <c r="A920" t="s">
        <v>2601</v>
      </c>
      <c r="B920" t="s">
        <v>863</v>
      </c>
      <c r="C920" s="1" t="s">
        <v>864</v>
      </c>
      <c r="D920" t="s">
        <v>21</v>
      </c>
      <c r="E920" t="s">
        <v>2442</v>
      </c>
      <c r="F920" t="s">
        <v>33</v>
      </c>
      <c r="G920" t="s">
        <v>2602</v>
      </c>
      <c r="H920" t="s">
        <v>2603</v>
      </c>
      <c r="I920" t="s">
        <v>90</v>
      </c>
      <c r="J920" t="s">
        <v>27</v>
      </c>
      <c r="K920" t="s">
        <v>861</v>
      </c>
      <c r="L920" t="s">
        <v>29</v>
      </c>
      <c r="P920" t="s">
        <v>867</v>
      </c>
    </row>
    <row r="921" spans="1:16">
      <c r="A921" t="s">
        <v>2604</v>
      </c>
      <c r="B921" t="s">
        <v>39</v>
      </c>
      <c r="C921" s="1" t="s">
        <v>40</v>
      </c>
      <c r="D921" t="s">
        <v>21</v>
      </c>
      <c r="E921" t="s">
        <v>2442</v>
      </c>
      <c r="F921" t="s">
        <v>2170</v>
      </c>
      <c r="G921" t="s">
        <v>2605</v>
      </c>
      <c r="H921" t="s">
        <v>2606</v>
      </c>
      <c r="I921" t="s">
        <v>63</v>
      </c>
      <c r="J921" t="s">
        <v>27</v>
      </c>
      <c r="K921" t="s">
        <v>45</v>
      </c>
      <c r="L921" t="s">
        <v>29</v>
      </c>
      <c r="P921" t="s">
        <v>2607</v>
      </c>
    </row>
    <row r="922" spans="1:16">
      <c r="A922" t="s">
        <v>2608</v>
      </c>
      <c r="B922" t="s">
        <v>875</v>
      </c>
      <c r="C922" s="1" t="s">
        <v>876</v>
      </c>
      <c r="D922" t="s">
        <v>21</v>
      </c>
      <c r="E922" t="s">
        <v>2442</v>
      </c>
      <c r="F922" t="s">
        <v>52</v>
      </c>
      <c r="G922" t="s">
        <v>369</v>
      </c>
      <c r="H922" t="s">
        <v>2609</v>
      </c>
      <c r="I922" t="s">
        <v>371</v>
      </c>
      <c r="J922" t="s">
        <v>27</v>
      </c>
      <c r="K922" t="s">
        <v>879</v>
      </c>
      <c r="L922" t="s">
        <v>29</v>
      </c>
      <c r="P922" t="s">
        <v>2610</v>
      </c>
    </row>
    <row r="923" spans="1:16">
      <c r="A923" t="s">
        <v>2611</v>
      </c>
      <c r="B923" t="s">
        <v>875</v>
      </c>
      <c r="C923" s="1" t="s">
        <v>876</v>
      </c>
      <c r="D923" t="s">
        <v>21</v>
      </c>
      <c r="E923" t="s">
        <v>2442</v>
      </c>
      <c r="F923" t="s">
        <v>52</v>
      </c>
      <c r="G923" t="s">
        <v>369</v>
      </c>
      <c r="H923" t="s">
        <v>2612</v>
      </c>
      <c r="I923" t="s">
        <v>371</v>
      </c>
      <c r="J923" t="s">
        <v>27</v>
      </c>
      <c r="K923" t="s">
        <v>879</v>
      </c>
      <c r="L923" t="s">
        <v>29</v>
      </c>
      <c r="P923" t="s">
        <v>2610</v>
      </c>
    </row>
    <row r="924" spans="1:16">
      <c r="A924" t="s">
        <v>2613</v>
      </c>
      <c r="B924" t="s">
        <v>875</v>
      </c>
      <c r="C924" s="1" t="s">
        <v>876</v>
      </c>
      <c r="D924" t="s">
        <v>21</v>
      </c>
      <c r="E924" t="s">
        <v>2442</v>
      </c>
      <c r="F924" t="s">
        <v>52</v>
      </c>
      <c r="G924" t="s">
        <v>369</v>
      </c>
      <c r="H924" t="s">
        <v>2600</v>
      </c>
      <c r="I924" t="s">
        <v>371</v>
      </c>
      <c r="J924" t="s">
        <v>27</v>
      </c>
      <c r="K924" t="s">
        <v>879</v>
      </c>
      <c r="L924" t="s">
        <v>29</v>
      </c>
      <c r="P924" t="s">
        <v>2610</v>
      </c>
    </row>
    <row r="925" spans="1:16">
      <c r="A925" t="s">
        <v>2614</v>
      </c>
      <c r="B925" t="s">
        <v>875</v>
      </c>
      <c r="C925" s="1" t="s">
        <v>876</v>
      </c>
      <c r="D925" t="s">
        <v>21</v>
      </c>
      <c r="E925" t="s">
        <v>2442</v>
      </c>
      <c r="F925" t="s">
        <v>52</v>
      </c>
      <c r="G925" t="s">
        <v>369</v>
      </c>
      <c r="H925" t="s">
        <v>2615</v>
      </c>
      <c r="I925" t="s">
        <v>371</v>
      </c>
      <c r="J925" t="s">
        <v>27</v>
      </c>
      <c r="K925" t="s">
        <v>879</v>
      </c>
      <c r="L925" t="s">
        <v>29</v>
      </c>
      <c r="P925" t="s">
        <v>2610</v>
      </c>
    </row>
    <row r="926" spans="1:16">
      <c r="A926" t="s">
        <v>2616</v>
      </c>
      <c r="B926" t="s">
        <v>875</v>
      </c>
      <c r="C926" s="1" t="s">
        <v>876</v>
      </c>
      <c r="D926" t="s">
        <v>21</v>
      </c>
      <c r="E926" t="s">
        <v>2442</v>
      </c>
      <c r="F926" t="s">
        <v>52</v>
      </c>
      <c r="G926" t="s">
        <v>369</v>
      </c>
      <c r="H926" t="s">
        <v>2617</v>
      </c>
      <c r="I926" t="s">
        <v>371</v>
      </c>
      <c r="J926" t="s">
        <v>27</v>
      </c>
      <c r="K926" t="s">
        <v>879</v>
      </c>
      <c r="L926" t="s">
        <v>29</v>
      </c>
      <c r="P926" t="s">
        <v>2610</v>
      </c>
    </row>
    <row r="927" spans="1:16">
      <c r="A927" t="s">
        <v>2618</v>
      </c>
      <c r="B927" t="s">
        <v>875</v>
      </c>
      <c r="C927" s="1" t="s">
        <v>876</v>
      </c>
      <c r="D927" t="s">
        <v>50</v>
      </c>
      <c r="E927" t="s">
        <v>2442</v>
      </c>
      <c r="F927" t="s">
        <v>33</v>
      </c>
      <c r="G927" t="s">
        <v>2619</v>
      </c>
      <c r="H927" t="s">
        <v>2620</v>
      </c>
      <c r="I927" t="s">
        <v>541</v>
      </c>
      <c r="J927" t="s">
        <v>27</v>
      </c>
      <c r="K927" t="s">
        <v>879</v>
      </c>
      <c r="L927" t="s">
        <v>29</v>
      </c>
      <c r="P927" t="s">
        <v>887</v>
      </c>
    </row>
    <row r="928" spans="1:16">
      <c r="A928" t="s">
        <v>2621</v>
      </c>
      <c r="B928" t="s">
        <v>1586</v>
      </c>
      <c r="C928" s="1" t="s">
        <v>1587</v>
      </c>
      <c r="D928" t="s">
        <v>50</v>
      </c>
      <c r="E928" t="s">
        <v>2442</v>
      </c>
      <c r="F928" t="s">
        <v>33</v>
      </c>
      <c r="G928" t="s">
        <v>1063</v>
      </c>
      <c r="H928" t="s">
        <v>2622</v>
      </c>
      <c r="I928" t="s">
        <v>90</v>
      </c>
      <c r="J928" t="s">
        <v>27</v>
      </c>
      <c r="K928" t="s">
        <v>1886</v>
      </c>
      <c r="L928" t="s">
        <v>29</v>
      </c>
      <c r="P928" t="s">
        <v>2273</v>
      </c>
    </row>
    <row r="929" spans="1:16">
      <c r="A929" t="s">
        <v>2278</v>
      </c>
      <c r="B929" t="s">
        <v>905</v>
      </c>
      <c r="C929" s="1" t="s">
        <v>906</v>
      </c>
      <c r="D929" t="s">
        <v>50</v>
      </c>
      <c r="E929" t="s">
        <v>2442</v>
      </c>
      <c r="F929" t="s">
        <v>52</v>
      </c>
      <c r="G929" t="s">
        <v>927</v>
      </c>
      <c r="H929" t="s">
        <v>2623</v>
      </c>
      <c r="I929" t="s">
        <v>63</v>
      </c>
      <c r="J929" t="s">
        <v>27</v>
      </c>
      <c r="K929" t="s">
        <v>2280</v>
      </c>
      <c r="L929" t="s">
        <v>29</v>
      </c>
      <c r="P929" t="s">
        <v>910</v>
      </c>
    </row>
    <row r="930" spans="1:16">
      <c r="A930" t="s">
        <v>2624</v>
      </c>
      <c r="B930" t="s">
        <v>405</v>
      </c>
      <c r="C930" s="1" t="s">
        <v>406</v>
      </c>
      <c r="D930" t="s">
        <v>21</v>
      </c>
      <c r="E930" t="s">
        <v>2442</v>
      </c>
      <c r="F930" t="s">
        <v>52</v>
      </c>
      <c r="G930" t="s">
        <v>369</v>
      </c>
      <c r="H930" t="s">
        <v>2609</v>
      </c>
      <c r="I930" t="s">
        <v>371</v>
      </c>
      <c r="J930" t="s">
        <v>27</v>
      </c>
      <c r="K930" t="s">
        <v>408</v>
      </c>
      <c r="L930" t="s">
        <v>29</v>
      </c>
      <c r="P930" t="s">
        <v>1542</v>
      </c>
    </row>
    <row r="931" spans="1:16">
      <c r="A931" t="s">
        <v>2625</v>
      </c>
      <c r="B931" t="s">
        <v>405</v>
      </c>
      <c r="C931" s="1" t="s">
        <v>406</v>
      </c>
      <c r="D931" t="s">
        <v>21</v>
      </c>
      <c r="E931" t="s">
        <v>2442</v>
      </c>
      <c r="F931" t="s">
        <v>52</v>
      </c>
      <c r="G931" t="s">
        <v>369</v>
      </c>
      <c r="H931" t="s">
        <v>2609</v>
      </c>
      <c r="I931" t="s">
        <v>371</v>
      </c>
      <c r="J931" t="s">
        <v>27</v>
      </c>
      <c r="K931" t="s">
        <v>408</v>
      </c>
      <c r="L931" t="s">
        <v>29</v>
      </c>
      <c r="P931" t="s">
        <v>1542</v>
      </c>
    </row>
    <row r="932" spans="1:16">
      <c r="A932" t="s">
        <v>2626</v>
      </c>
      <c r="B932" t="s">
        <v>405</v>
      </c>
      <c r="C932" s="1" t="s">
        <v>406</v>
      </c>
      <c r="D932" t="s">
        <v>21</v>
      </c>
      <c r="E932" t="s">
        <v>2442</v>
      </c>
      <c r="F932" t="s">
        <v>52</v>
      </c>
      <c r="G932" t="s">
        <v>369</v>
      </c>
      <c r="H932" t="s">
        <v>2443</v>
      </c>
      <c r="I932" t="s">
        <v>371</v>
      </c>
      <c r="J932" t="s">
        <v>27</v>
      </c>
      <c r="K932" t="s">
        <v>408</v>
      </c>
      <c r="L932" t="s">
        <v>29</v>
      </c>
      <c r="P932" t="s">
        <v>1542</v>
      </c>
    </row>
    <row r="933" spans="1:16">
      <c r="A933" t="s">
        <v>2627</v>
      </c>
      <c r="B933" t="s">
        <v>405</v>
      </c>
      <c r="C933" s="1" t="s">
        <v>406</v>
      </c>
      <c r="D933" t="s">
        <v>21</v>
      </c>
      <c r="E933" t="s">
        <v>2442</v>
      </c>
      <c r="F933" t="s">
        <v>52</v>
      </c>
      <c r="G933" t="s">
        <v>369</v>
      </c>
      <c r="H933" t="s">
        <v>2443</v>
      </c>
      <c r="I933" t="s">
        <v>371</v>
      </c>
      <c r="J933" t="s">
        <v>27</v>
      </c>
      <c r="K933" t="s">
        <v>408</v>
      </c>
      <c r="L933" t="s">
        <v>29</v>
      </c>
      <c r="P933" t="s">
        <v>1542</v>
      </c>
    </row>
    <row r="934" spans="1:16">
      <c r="A934" t="s">
        <v>2628</v>
      </c>
      <c r="B934" t="s">
        <v>405</v>
      </c>
      <c r="C934" s="1" t="s">
        <v>406</v>
      </c>
      <c r="D934" t="s">
        <v>21</v>
      </c>
      <c r="E934" t="s">
        <v>2442</v>
      </c>
      <c r="F934" t="s">
        <v>52</v>
      </c>
      <c r="G934" t="s">
        <v>369</v>
      </c>
      <c r="H934" t="s">
        <v>2629</v>
      </c>
      <c r="I934" t="s">
        <v>371</v>
      </c>
      <c r="J934" t="s">
        <v>27</v>
      </c>
      <c r="K934" t="s">
        <v>408</v>
      </c>
      <c r="L934" t="s">
        <v>29</v>
      </c>
      <c r="P934" t="s">
        <v>1542</v>
      </c>
    </row>
    <row r="935" spans="1:16">
      <c r="A935" t="s">
        <v>2630</v>
      </c>
      <c r="B935" t="s">
        <v>405</v>
      </c>
      <c r="C935" s="1" t="s">
        <v>406</v>
      </c>
      <c r="D935" t="s">
        <v>21</v>
      </c>
      <c r="E935" t="s">
        <v>2442</v>
      </c>
      <c r="F935" t="s">
        <v>52</v>
      </c>
      <c r="G935" t="s">
        <v>369</v>
      </c>
      <c r="H935" t="s">
        <v>2629</v>
      </c>
      <c r="I935" t="s">
        <v>371</v>
      </c>
      <c r="J935" t="s">
        <v>27</v>
      </c>
      <c r="K935" t="s">
        <v>408</v>
      </c>
      <c r="L935" t="s">
        <v>29</v>
      </c>
      <c r="P935" t="s">
        <v>1542</v>
      </c>
    </row>
    <row r="936" spans="1:16">
      <c r="A936" t="s">
        <v>2631</v>
      </c>
      <c r="B936" t="s">
        <v>451</v>
      </c>
      <c r="C936" s="1" t="s">
        <v>452</v>
      </c>
      <c r="D936" t="s">
        <v>50</v>
      </c>
      <c r="E936" t="s">
        <v>2442</v>
      </c>
      <c r="F936" t="s">
        <v>33</v>
      </c>
      <c r="G936" t="s">
        <v>190</v>
      </c>
      <c r="H936" t="s">
        <v>2632</v>
      </c>
      <c r="I936" t="s">
        <v>247</v>
      </c>
      <c r="J936" t="s">
        <v>27</v>
      </c>
      <c r="K936" t="s">
        <v>2633</v>
      </c>
      <c r="L936" t="s">
        <v>29</v>
      </c>
      <c r="P936" t="s">
        <v>455</v>
      </c>
    </row>
    <row r="937" spans="1:16">
      <c r="A937" t="s">
        <v>2634</v>
      </c>
      <c r="B937" t="s">
        <v>1308</v>
      </c>
      <c r="C937" s="1" t="s">
        <v>1309</v>
      </c>
      <c r="D937" t="s">
        <v>21</v>
      </c>
      <c r="E937" t="s">
        <v>2442</v>
      </c>
      <c r="F937" t="s">
        <v>33</v>
      </c>
      <c r="G937" t="s">
        <v>42</v>
      </c>
      <c r="H937" t="s">
        <v>2511</v>
      </c>
      <c r="I937" t="s">
        <v>63</v>
      </c>
      <c r="J937" t="s">
        <v>27</v>
      </c>
      <c r="K937" t="s">
        <v>1311</v>
      </c>
      <c r="L937" t="s">
        <v>29</v>
      </c>
      <c r="P937" t="s">
        <v>1312</v>
      </c>
    </row>
    <row r="938" spans="1:16">
      <c r="A938" t="s">
        <v>2635</v>
      </c>
      <c r="B938" t="s">
        <v>2636</v>
      </c>
      <c r="C938" s="1" t="s">
        <v>2637</v>
      </c>
      <c r="D938" t="s">
        <v>21</v>
      </c>
      <c r="E938" t="s">
        <v>2442</v>
      </c>
      <c r="F938" t="s">
        <v>33</v>
      </c>
      <c r="G938" t="s">
        <v>2638</v>
      </c>
      <c r="H938" t="s">
        <v>2559</v>
      </c>
      <c r="I938" t="s">
        <v>55</v>
      </c>
      <c r="J938" t="s">
        <v>27</v>
      </c>
      <c r="K938" t="s">
        <v>2639</v>
      </c>
      <c r="L938" t="s">
        <v>29</v>
      </c>
      <c r="P938" t="s">
        <v>2640</v>
      </c>
    </row>
    <row r="939" spans="1:16">
      <c r="A939" t="s">
        <v>2635</v>
      </c>
      <c r="B939" t="s">
        <v>2636</v>
      </c>
      <c r="C939" s="1" t="s">
        <v>2637</v>
      </c>
      <c r="D939" t="s">
        <v>21</v>
      </c>
      <c r="E939" t="s">
        <v>2442</v>
      </c>
      <c r="F939" t="s">
        <v>52</v>
      </c>
      <c r="G939" t="s">
        <v>2641</v>
      </c>
      <c r="H939" t="s">
        <v>2642</v>
      </c>
      <c r="I939" t="s">
        <v>148</v>
      </c>
      <c r="J939" t="s">
        <v>27</v>
      </c>
      <c r="K939" t="s">
        <v>2639</v>
      </c>
      <c r="L939" t="s">
        <v>29</v>
      </c>
      <c r="P939" t="s">
        <v>2643</v>
      </c>
    </row>
    <row r="940" spans="1:16">
      <c r="A940" t="s">
        <v>2644</v>
      </c>
      <c r="B940" t="s">
        <v>2636</v>
      </c>
      <c r="C940" s="1" t="s">
        <v>2637</v>
      </c>
      <c r="D940" t="s">
        <v>21</v>
      </c>
      <c r="E940" t="s">
        <v>2442</v>
      </c>
      <c r="F940" t="s">
        <v>33</v>
      </c>
      <c r="G940" t="s">
        <v>34</v>
      </c>
      <c r="H940" t="s">
        <v>2645</v>
      </c>
      <c r="I940" t="s">
        <v>2646</v>
      </c>
      <c r="J940" t="s">
        <v>27</v>
      </c>
      <c r="K940" t="s">
        <v>2639</v>
      </c>
      <c r="L940" t="s">
        <v>29</v>
      </c>
      <c r="P940" t="s">
        <v>2640</v>
      </c>
    </row>
    <row r="941" spans="1:16">
      <c r="A941" t="s">
        <v>2647</v>
      </c>
      <c r="B941" t="s">
        <v>451</v>
      </c>
      <c r="C941" s="1" t="s">
        <v>452</v>
      </c>
      <c r="D941" t="s">
        <v>21</v>
      </c>
      <c r="E941" t="s">
        <v>2442</v>
      </c>
      <c r="F941" t="s">
        <v>33</v>
      </c>
      <c r="G941" t="s">
        <v>34</v>
      </c>
      <c r="H941" t="s">
        <v>2454</v>
      </c>
      <c r="I941" t="s">
        <v>36</v>
      </c>
      <c r="J941" t="s">
        <v>27</v>
      </c>
      <c r="K941" t="s">
        <v>454</v>
      </c>
      <c r="L941" t="s">
        <v>29</v>
      </c>
      <c r="P941" t="s">
        <v>455</v>
      </c>
    </row>
    <row r="942" spans="1:16">
      <c r="A942" t="s">
        <v>2648</v>
      </c>
      <c r="B942" t="s">
        <v>1346</v>
      </c>
      <c r="C942" s="1" t="s">
        <v>1347</v>
      </c>
      <c r="D942" t="s">
        <v>21</v>
      </c>
      <c r="E942" t="s">
        <v>2442</v>
      </c>
      <c r="F942" t="s">
        <v>141</v>
      </c>
      <c r="G942" t="s">
        <v>190</v>
      </c>
      <c r="H942" t="s">
        <v>2649</v>
      </c>
      <c r="I942" t="s">
        <v>247</v>
      </c>
      <c r="J942" t="s">
        <v>27</v>
      </c>
      <c r="K942" t="s">
        <v>1350</v>
      </c>
      <c r="L942" t="s">
        <v>29</v>
      </c>
      <c r="P942" t="s">
        <v>2650</v>
      </c>
    </row>
    <row r="943" spans="1:16">
      <c r="A943" t="s">
        <v>2651</v>
      </c>
      <c r="B943" t="s">
        <v>2328</v>
      </c>
      <c r="C943" s="1" t="s">
        <v>2329</v>
      </c>
      <c r="D943" t="s">
        <v>21</v>
      </c>
      <c r="E943" t="s">
        <v>2442</v>
      </c>
      <c r="F943" t="s">
        <v>33</v>
      </c>
      <c r="G943" t="s">
        <v>2652</v>
      </c>
      <c r="H943" t="s">
        <v>2210</v>
      </c>
      <c r="I943" t="s">
        <v>135</v>
      </c>
      <c r="J943" t="s">
        <v>27</v>
      </c>
      <c r="K943" t="s">
        <v>2330</v>
      </c>
      <c r="L943" t="s">
        <v>29</v>
      </c>
      <c r="P943" t="s">
        <v>2331</v>
      </c>
    </row>
    <row r="944" spans="1:16">
      <c r="A944" t="s">
        <v>2653</v>
      </c>
      <c r="B944" t="s">
        <v>2328</v>
      </c>
      <c r="C944" s="1" t="s">
        <v>2329</v>
      </c>
      <c r="D944" t="s">
        <v>21</v>
      </c>
      <c r="E944" t="s">
        <v>2442</v>
      </c>
      <c r="F944" t="s">
        <v>52</v>
      </c>
      <c r="G944" t="s">
        <v>123</v>
      </c>
      <c r="H944" t="s">
        <v>2654</v>
      </c>
      <c r="I944" t="s">
        <v>125</v>
      </c>
      <c r="J944" t="s">
        <v>27</v>
      </c>
      <c r="K944" t="s">
        <v>2330</v>
      </c>
      <c r="L944" t="s">
        <v>29</v>
      </c>
      <c r="P944" t="s">
        <v>2655</v>
      </c>
    </row>
    <row r="945" spans="1:16">
      <c r="A945" t="s">
        <v>2656</v>
      </c>
      <c r="B945" t="s">
        <v>2328</v>
      </c>
      <c r="C945" s="1" t="s">
        <v>2329</v>
      </c>
      <c r="D945" t="s">
        <v>21</v>
      </c>
      <c r="E945" t="s">
        <v>2442</v>
      </c>
      <c r="F945" t="s">
        <v>33</v>
      </c>
      <c r="G945" t="s">
        <v>2657</v>
      </c>
      <c r="H945" t="s">
        <v>2474</v>
      </c>
      <c r="I945" t="s">
        <v>67</v>
      </c>
      <c r="J945" t="s">
        <v>27</v>
      </c>
      <c r="K945" t="s">
        <v>2330</v>
      </c>
      <c r="L945" t="s">
        <v>29</v>
      </c>
      <c r="P945" t="s">
        <v>2331</v>
      </c>
    </row>
    <row r="946" spans="1:16">
      <c r="A946" t="s">
        <v>2658</v>
      </c>
      <c r="B946" t="s">
        <v>2328</v>
      </c>
      <c r="C946" s="1" t="s">
        <v>2329</v>
      </c>
      <c r="D946" t="s">
        <v>21</v>
      </c>
      <c r="E946" t="s">
        <v>2442</v>
      </c>
      <c r="F946" t="s">
        <v>33</v>
      </c>
      <c r="G946" t="s">
        <v>210</v>
      </c>
      <c r="H946" t="s">
        <v>2659</v>
      </c>
      <c r="I946" t="s">
        <v>135</v>
      </c>
      <c r="J946" t="s">
        <v>27</v>
      </c>
      <c r="K946" t="s">
        <v>2330</v>
      </c>
      <c r="L946" t="s">
        <v>29</v>
      </c>
      <c r="P946" t="s">
        <v>2331</v>
      </c>
    </row>
    <row r="947" spans="1:16">
      <c r="A947" t="s">
        <v>2660</v>
      </c>
      <c r="B947" t="s">
        <v>2328</v>
      </c>
      <c r="C947" s="1" t="s">
        <v>2329</v>
      </c>
      <c r="D947" t="s">
        <v>21</v>
      </c>
      <c r="E947" t="s">
        <v>2442</v>
      </c>
      <c r="F947" t="s">
        <v>33</v>
      </c>
      <c r="G947" t="s">
        <v>153</v>
      </c>
      <c r="H947" t="s">
        <v>2661</v>
      </c>
      <c r="I947" t="s">
        <v>2258</v>
      </c>
      <c r="J947" t="s">
        <v>27</v>
      </c>
      <c r="K947" t="s">
        <v>2330</v>
      </c>
      <c r="L947" t="s">
        <v>29</v>
      </c>
      <c r="P947" t="s">
        <v>2331</v>
      </c>
    </row>
    <row r="948" spans="1:16">
      <c r="A948" t="s">
        <v>2662</v>
      </c>
      <c r="B948" t="s">
        <v>2328</v>
      </c>
      <c r="C948" s="1" t="s">
        <v>2329</v>
      </c>
      <c r="D948" t="s">
        <v>21</v>
      </c>
      <c r="E948" t="s">
        <v>2442</v>
      </c>
      <c r="F948" t="s">
        <v>33</v>
      </c>
      <c r="G948" t="s">
        <v>1063</v>
      </c>
      <c r="H948" t="s">
        <v>2663</v>
      </c>
      <c r="I948" t="s">
        <v>135</v>
      </c>
      <c r="J948" t="s">
        <v>27</v>
      </c>
      <c r="K948" t="s">
        <v>2330</v>
      </c>
      <c r="L948" t="s">
        <v>29</v>
      </c>
      <c r="P948" t="s">
        <v>2331</v>
      </c>
    </row>
    <row r="949" spans="1:16">
      <c r="A949" t="s">
        <v>2664</v>
      </c>
      <c r="B949" t="s">
        <v>2328</v>
      </c>
      <c r="C949" s="1" t="s">
        <v>2329</v>
      </c>
      <c r="D949" t="s">
        <v>50</v>
      </c>
      <c r="E949" t="s">
        <v>2442</v>
      </c>
      <c r="F949" t="s">
        <v>33</v>
      </c>
      <c r="G949" t="s">
        <v>190</v>
      </c>
      <c r="H949" t="s">
        <v>2665</v>
      </c>
      <c r="I949" t="s">
        <v>247</v>
      </c>
      <c r="J949" t="s">
        <v>27</v>
      </c>
      <c r="K949" t="s">
        <v>2330</v>
      </c>
      <c r="L949" t="s">
        <v>29</v>
      </c>
      <c r="P949" t="s">
        <v>2331</v>
      </c>
    </row>
    <row r="950" spans="1:16">
      <c r="A950" t="s">
        <v>2666</v>
      </c>
      <c r="B950" t="s">
        <v>2328</v>
      </c>
      <c r="C950" s="1" t="s">
        <v>2329</v>
      </c>
      <c r="D950" t="s">
        <v>21</v>
      </c>
      <c r="E950" t="s">
        <v>2442</v>
      </c>
      <c r="F950" t="s">
        <v>33</v>
      </c>
      <c r="G950" t="s">
        <v>2667</v>
      </c>
      <c r="H950" t="s">
        <v>2665</v>
      </c>
      <c r="I950" t="s">
        <v>414</v>
      </c>
      <c r="J950" t="s">
        <v>27</v>
      </c>
      <c r="K950" t="s">
        <v>2330</v>
      </c>
      <c r="L950" t="s">
        <v>29</v>
      </c>
      <c r="P950" t="s">
        <v>2331</v>
      </c>
    </row>
    <row r="951" spans="1:16">
      <c r="A951" t="s">
        <v>2668</v>
      </c>
      <c r="B951" t="s">
        <v>2328</v>
      </c>
      <c r="C951" s="1" t="s">
        <v>2329</v>
      </c>
      <c r="D951" t="s">
        <v>21</v>
      </c>
      <c r="E951" t="s">
        <v>2442</v>
      </c>
      <c r="F951" t="s">
        <v>33</v>
      </c>
      <c r="G951" t="s">
        <v>210</v>
      </c>
      <c r="H951" t="s">
        <v>2669</v>
      </c>
      <c r="I951" t="s">
        <v>63</v>
      </c>
      <c r="J951" t="s">
        <v>27</v>
      </c>
      <c r="K951" t="s">
        <v>2330</v>
      </c>
      <c r="L951" t="s">
        <v>29</v>
      </c>
      <c r="P951" t="s">
        <v>2331</v>
      </c>
    </row>
    <row r="952" spans="1:16">
      <c r="A952" t="s">
        <v>2670</v>
      </c>
      <c r="B952" t="s">
        <v>2328</v>
      </c>
      <c r="C952" s="1" t="s">
        <v>2329</v>
      </c>
      <c r="D952" t="s">
        <v>21</v>
      </c>
      <c r="E952" t="s">
        <v>2442</v>
      </c>
      <c r="F952" t="s">
        <v>33</v>
      </c>
      <c r="G952" t="s">
        <v>210</v>
      </c>
      <c r="H952" t="s">
        <v>2671</v>
      </c>
      <c r="I952" t="s">
        <v>90</v>
      </c>
      <c r="J952" t="s">
        <v>27</v>
      </c>
      <c r="K952" t="s">
        <v>2330</v>
      </c>
      <c r="L952" t="s">
        <v>29</v>
      </c>
      <c r="P952" t="s">
        <v>2331</v>
      </c>
    </row>
    <row r="953" spans="1:16">
      <c r="A953" t="s">
        <v>2672</v>
      </c>
      <c r="B953" t="s">
        <v>2328</v>
      </c>
      <c r="C953" s="1" t="s">
        <v>2329</v>
      </c>
      <c r="D953" t="s">
        <v>21</v>
      </c>
      <c r="E953" t="s">
        <v>2442</v>
      </c>
      <c r="F953" t="s">
        <v>33</v>
      </c>
      <c r="G953" t="s">
        <v>2673</v>
      </c>
      <c r="H953" t="s">
        <v>2480</v>
      </c>
      <c r="I953" t="s">
        <v>67</v>
      </c>
      <c r="J953" t="s">
        <v>27</v>
      </c>
      <c r="K953" t="s">
        <v>2330</v>
      </c>
      <c r="L953" t="s">
        <v>29</v>
      </c>
      <c r="P953" t="s">
        <v>2331</v>
      </c>
    </row>
    <row r="954" spans="1:16">
      <c r="A954" t="s">
        <v>2674</v>
      </c>
      <c r="B954" t="s">
        <v>2328</v>
      </c>
      <c r="C954" s="1" t="s">
        <v>2329</v>
      </c>
      <c r="D954" t="s">
        <v>21</v>
      </c>
      <c r="E954" t="s">
        <v>2442</v>
      </c>
      <c r="F954" t="s">
        <v>141</v>
      </c>
      <c r="G954" t="s">
        <v>2675</v>
      </c>
      <c r="H954" t="s">
        <v>2676</v>
      </c>
      <c r="I954" t="s">
        <v>90</v>
      </c>
      <c r="J954" t="s">
        <v>27</v>
      </c>
      <c r="K954" t="s">
        <v>2330</v>
      </c>
      <c r="L954" t="s">
        <v>29</v>
      </c>
      <c r="P954" t="s">
        <v>2677</v>
      </c>
    </row>
    <row r="955" spans="1:16">
      <c r="A955" t="s">
        <v>2678</v>
      </c>
      <c r="B955" t="s">
        <v>2328</v>
      </c>
      <c r="C955" s="1" t="s">
        <v>2329</v>
      </c>
      <c r="D955" t="s">
        <v>21</v>
      </c>
      <c r="E955" t="s">
        <v>2442</v>
      </c>
      <c r="F955" t="s">
        <v>141</v>
      </c>
      <c r="G955" t="s">
        <v>1416</v>
      </c>
      <c r="H955" t="s">
        <v>2679</v>
      </c>
      <c r="I955" t="s">
        <v>672</v>
      </c>
      <c r="J955" t="s">
        <v>27</v>
      </c>
      <c r="K955" t="s">
        <v>2330</v>
      </c>
      <c r="L955" t="s">
        <v>29</v>
      </c>
      <c r="P955" t="s">
        <v>2677</v>
      </c>
    </row>
    <row r="956" spans="1:16">
      <c r="A956" t="s">
        <v>2680</v>
      </c>
      <c r="B956" t="s">
        <v>2328</v>
      </c>
      <c r="C956" s="1" t="s">
        <v>2329</v>
      </c>
      <c r="D956" t="s">
        <v>21</v>
      </c>
      <c r="E956" t="s">
        <v>2442</v>
      </c>
      <c r="F956" t="s">
        <v>33</v>
      </c>
      <c r="G956" t="s">
        <v>2556</v>
      </c>
      <c r="H956" t="s">
        <v>2511</v>
      </c>
      <c r="I956" t="s">
        <v>135</v>
      </c>
      <c r="J956" t="s">
        <v>27</v>
      </c>
      <c r="K956" t="s">
        <v>2330</v>
      </c>
      <c r="L956" t="s">
        <v>29</v>
      </c>
      <c r="P956" t="s">
        <v>2331</v>
      </c>
    </row>
    <row r="957" spans="1:16">
      <c r="A957" t="s">
        <v>2681</v>
      </c>
      <c r="B957" t="s">
        <v>2328</v>
      </c>
      <c r="C957" s="1" t="s">
        <v>2329</v>
      </c>
      <c r="D957" t="s">
        <v>21</v>
      </c>
      <c r="E957" t="s">
        <v>2442</v>
      </c>
      <c r="F957" t="s">
        <v>33</v>
      </c>
      <c r="G957" t="s">
        <v>210</v>
      </c>
      <c r="H957" t="s">
        <v>2682</v>
      </c>
      <c r="I957" t="s">
        <v>247</v>
      </c>
      <c r="J957" t="s">
        <v>27</v>
      </c>
      <c r="K957" t="s">
        <v>2330</v>
      </c>
      <c r="L957" t="s">
        <v>29</v>
      </c>
      <c r="P957" t="s">
        <v>2331</v>
      </c>
    </row>
    <row r="958" spans="1:16">
      <c r="A958" t="s">
        <v>2683</v>
      </c>
      <c r="B958" t="s">
        <v>2328</v>
      </c>
      <c r="C958" s="1" t="s">
        <v>2329</v>
      </c>
      <c r="D958" t="s">
        <v>50</v>
      </c>
      <c r="E958" t="s">
        <v>2442</v>
      </c>
      <c r="F958" t="s">
        <v>52</v>
      </c>
      <c r="G958" t="s">
        <v>2556</v>
      </c>
      <c r="H958" t="s">
        <v>2511</v>
      </c>
      <c r="I958" t="s">
        <v>247</v>
      </c>
      <c r="J958" t="s">
        <v>27</v>
      </c>
      <c r="K958" t="s">
        <v>2330</v>
      </c>
      <c r="L958" t="s">
        <v>29</v>
      </c>
      <c r="P958" t="s">
        <v>2655</v>
      </c>
    </row>
    <row r="959" spans="1:16">
      <c r="A959" t="s">
        <v>2684</v>
      </c>
      <c r="B959" t="s">
        <v>2328</v>
      </c>
      <c r="C959" s="1" t="s">
        <v>2329</v>
      </c>
      <c r="D959" t="s">
        <v>50</v>
      </c>
      <c r="E959" t="s">
        <v>2442</v>
      </c>
      <c r="F959" t="s">
        <v>52</v>
      </c>
      <c r="G959" t="s">
        <v>2556</v>
      </c>
      <c r="H959" t="s">
        <v>2511</v>
      </c>
      <c r="I959" t="s">
        <v>135</v>
      </c>
      <c r="J959" t="s">
        <v>27</v>
      </c>
      <c r="K959" t="s">
        <v>2330</v>
      </c>
      <c r="L959" t="s">
        <v>29</v>
      </c>
      <c r="P959" t="s">
        <v>2655</v>
      </c>
    </row>
    <row r="960" spans="1:16">
      <c r="A960" t="s">
        <v>2685</v>
      </c>
      <c r="B960" t="s">
        <v>2328</v>
      </c>
      <c r="C960" s="1" t="s">
        <v>2329</v>
      </c>
      <c r="D960" t="s">
        <v>21</v>
      </c>
      <c r="E960" t="s">
        <v>2442</v>
      </c>
      <c r="F960" t="s">
        <v>141</v>
      </c>
      <c r="G960" t="s">
        <v>2115</v>
      </c>
      <c r="H960" t="s">
        <v>2686</v>
      </c>
      <c r="I960" t="s">
        <v>90</v>
      </c>
      <c r="J960" t="s">
        <v>27</v>
      </c>
      <c r="K960" t="s">
        <v>2330</v>
      </c>
      <c r="L960" t="s">
        <v>29</v>
      </c>
      <c r="P960" t="s">
        <v>2677</v>
      </c>
    </row>
    <row r="961" spans="1:16">
      <c r="A961" t="s">
        <v>2687</v>
      </c>
      <c r="B961" t="s">
        <v>2328</v>
      </c>
      <c r="C961" s="1" t="s">
        <v>2329</v>
      </c>
      <c r="D961" t="s">
        <v>21</v>
      </c>
      <c r="E961" t="s">
        <v>2442</v>
      </c>
      <c r="F961" t="s">
        <v>33</v>
      </c>
      <c r="G961" t="s">
        <v>2688</v>
      </c>
      <c r="H961" t="s">
        <v>2689</v>
      </c>
      <c r="I961" t="s">
        <v>67</v>
      </c>
      <c r="J961" t="s">
        <v>27</v>
      </c>
      <c r="K961" t="s">
        <v>2330</v>
      </c>
      <c r="L961" t="s">
        <v>29</v>
      </c>
      <c r="P961" t="s">
        <v>2331</v>
      </c>
    </row>
    <row r="962" spans="1:16">
      <c r="A962" t="s">
        <v>2690</v>
      </c>
      <c r="B962" t="s">
        <v>2328</v>
      </c>
      <c r="C962" s="1" t="s">
        <v>2329</v>
      </c>
      <c r="D962" t="s">
        <v>21</v>
      </c>
      <c r="E962" t="s">
        <v>2442</v>
      </c>
      <c r="F962" t="s">
        <v>33</v>
      </c>
      <c r="G962" t="s">
        <v>2673</v>
      </c>
      <c r="H962" t="s">
        <v>2474</v>
      </c>
      <c r="I962" t="s">
        <v>135</v>
      </c>
      <c r="J962" t="s">
        <v>27</v>
      </c>
      <c r="K962" t="s">
        <v>2330</v>
      </c>
      <c r="L962" t="s">
        <v>29</v>
      </c>
      <c r="P962" t="s">
        <v>2331</v>
      </c>
    </row>
    <row r="963" spans="1:16">
      <c r="A963" t="s">
        <v>2691</v>
      </c>
      <c r="B963" t="s">
        <v>2342</v>
      </c>
      <c r="C963" s="1" t="s">
        <v>2343</v>
      </c>
      <c r="D963" t="s">
        <v>50</v>
      </c>
      <c r="E963" t="s">
        <v>2442</v>
      </c>
      <c r="F963" t="s">
        <v>141</v>
      </c>
      <c r="G963" t="s">
        <v>2692</v>
      </c>
      <c r="H963" t="s">
        <v>2693</v>
      </c>
      <c r="I963" t="s">
        <v>262</v>
      </c>
      <c r="J963" t="s">
        <v>27</v>
      </c>
      <c r="K963" t="s">
        <v>2345</v>
      </c>
      <c r="L963" t="s">
        <v>29</v>
      </c>
      <c r="P963" t="s">
        <v>2349</v>
      </c>
    </row>
    <row r="964" spans="1:16">
      <c r="A964" t="s">
        <v>2694</v>
      </c>
      <c r="B964" t="s">
        <v>2342</v>
      </c>
      <c r="C964" s="1" t="s">
        <v>2343</v>
      </c>
      <c r="D964" t="s">
        <v>21</v>
      </c>
      <c r="E964" t="s">
        <v>2442</v>
      </c>
      <c r="F964" t="s">
        <v>2170</v>
      </c>
      <c r="G964" t="s">
        <v>2695</v>
      </c>
      <c r="H964" t="s">
        <v>2511</v>
      </c>
      <c r="I964" t="s">
        <v>247</v>
      </c>
      <c r="J964" t="s">
        <v>27</v>
      </c>
      <c r="K964" t="s">
        <v>2345</v>
      </c>
      <c r="L964" t="s">
        <v>29</v>
      </c>
      <c r="P964" t="s">
        <v>2357</v>
      </c>
    </row>
    <row r="965" spans="1:16">
      <c r="A965" t="s">
        <v>2696</v>
      </c>
      <c r="B965" t="s">
        <v>2342</v>
      </c>
      <c r="C965" s="1" t="s">
        <v>2343</v>
      </c>
      <c r="D965" t="s">
        <v>21</v>
      </c>
      <c r="E965" t="s">
        <v>2442</v>
      </c>
      <c r="F965" t="s">
        <v>141</v>
      </c>
      <c r="G965" t="s">
        <v>2697</v>
      </c>
      <c r="H965" t="s">
        <v>2623</v>
      </c>
      <c r="I965" t="s">
        <v>262</v>
      </c>
      <c r="J965" t="s">
        <v>27</v>
      </c>
      <c r="K965" t="s">
        <v>2345</v>
      </c>
      <c r="L965" t="s">
        <v>29</v>
      </c>
      <c r="P965" t="s">
        <v>2349</v>
      </c>
    </row>
    <row r="966" spans="1:16">
      <c r="A966" t="s">
        <v>2698</v>
      </c>
      <c r="B966" t="s">
        <v>2342</v>
      </c>
      <c r="C966" s="1" t="s">
        <v>2343</v>
      </c>
      <c r="D966" t="s">
        <v>50</v>
      </c>
      <c r="E966" t="s">
        <v>2442</v>
      </c>
      <c r="F966" t="s">
        <v>141</v>
      </c>
      <c r="G966" t="s">
        <v>2699</v>
      </c>
      <c r="H966" t="s">
        <v>2513</v>
      </c>
      <c r="I966" t="s">
        <v>1901</v>
      </c>
      <c r="J966" t="s">
        <v>27</v>
      </c>
      <c r="K966" t="s">
        <v>2345</v>
      </c>
      <c r="L966" t="s">
        <v>29</v>
      </c>
      <c r="P966" t="s">
        <v>2349</v>
      </c>
    </row>
    <row r="967" spans="1:16">
      <c r="A967" t="s">
        <v>2700</v>
      </c>
      <c r="B967" t="s">
        <v>2342</v>
      </c>
      <c r="C967" s="1" t="s">
        <v>2343</v>
      </c>
      <c r="D967" t="s">
        <v>21</v>
      </c>
      <c r="E967" t="s">
        <v>2442</v>
      </c>
      <c r="F967" t="s">
        <v>52</v>
      </c>
      <c r="G967" t="s">
        <v>1884</v>
      </c>
      <c r="H967" t="s">
        <v>2689</v>
      </c>
      <c r="I967" t="s">
        <v>36</v>
      </c>
      <c r="J967" t="s">
        <v>27</v>
      </c>
      <c r="K967" t="s">
        <v>2345</v>
      </c>
      <c r="L967" t="s">
        <v>29</v>
      </c>
      <c r="P967" t="s">
        <v>2352</v>
      </c>
    </row>
    <row r="968" spans="1:16">
      <c r="A968" t="s">
        <v>2701</v>
      </c>
      <c r="B968" t="s">
        <v>2342</v>
      </c>
      <c r="C968" s="1" t="s">
        <v>2343</v>
      </c>
      <c r="D968" t="s">
        <v>21</v>
      </c>
      <c r="E968" t="s">
        <v>2442</v>
      </c>
      <c r="F968" t="s">
        <v>141</v>
      </c>
      <c r="G968" t="s">
        <v>2702</v>
      </c>
      <c r="H968" t="s">
        <v>2682</v>
      </c>
      <c r="I968" t="s">
        <v>247</v>
      </c>
      <c r="J968" t="s">
        <v>27</v>
      </c>
      <c r="K968" t="s">
        <v>2345</v>
      </c>
      <c r="L968" t="s">
        <v>29</v>
      </c>
      <c r="P968" t="s">
        <v>2349</v>
      </c>
    </row>
    <row r="969" spans="1:16">
      <c r="A969" t="s">
        <v>2703</v>
      </c>
      <c r="B969" t="s">
        <v>2342</v>
      </c>
      <c r="C969" s="1" t="s">
        <v>2343</v>
      </c>
      <c r="D969" t="s">
        <v>21</v>
      </c>
      <c r="E969" t="s">
        <v>2442</v>
      </c>
      <c r="F969" t="s">
        <v>33</v>
      </c>
      <c r="G969" t="s">
        <v>2704</v>
      </c>
      <c r="H969" t="s">
        <v>2454</v>
      </c>
      <c r="I969" t="s">
        <v>247</v>
      </c>
      <c r="J969" t="s">
        <v>27</v>
      </c>
      <c r="K969" t="s">
        <v>2345</v>
      </c>
      <c r="L969" t="s">
        <v>29</v>
      </c>
      <c r="P969" t="s">
        <v>2346</v>
      </c>
    </row>
    <row r="970" spans="1:16">
      <c r="A970" t="s">
        <v>2705</v>
      </c>
      <c r="B970" t="s">
        <v>2342</v>
      </c>
      <c r="C970" s="1" t="s">
        <v>2343</v>
      </c>
      <c r="D970" t="s">
        <v>21</v>
      </c>
      <c r="E970" t="s">
        <v>2442</v>
      </c>
      <c r="F970" t="s">
        <v>33</v>
      </c>
      <c r="G970" t="s">
        <v>2706</v>
      </c>
      <c r="H970" t="s">
        <v>2654</v>
      </c>
      <c r="I970" t="s">
        <v>135</v>
      </c>
      <c r="J970" t="s">
        <v>27</v>
      </c>
      <c r="K970" t="s">
        <v>2345</v>
      </c>
      <c r="L970" t="s">
        <v>29</v>
      </c>
      <c r="P970" t="s">
        <v>2346</v>
      </c>
    </row>
    <row r="971" spans="1:16">
      <c r="A971" t="s">
        <v>2707</v>
      </c>
      <c r="B971" t="s">
        <v>2342</v>
      </c>
      <c r="C971" s="1" t="s">
        <v>2343</v>
      </c>
      <c r="D971" t="s">
        <v>21</v>
      </c>
      <c r="E971" t="s">
        <v>2442</v>
      </c>
      <c r="F971" t="s">
        <v>33</v>
      </c>
      <c r="G971" t="s">
        <v>2708</v>
      </c>
      <c r="H971" t="s">
        <v>2709</v>
      </c>
      <c r="I971" t="s">
        <v>90</v>
      </c>
      <c r="J971" t="s">
        <v>27</v>
      </c>
      <c r="K971" t="s">
        <v>2345</v>
      </c>
      <c r="L971" t="s">
        <v>29</v>
      </c>
      <c r="P971" t="s">
        <v>2346</v>
      </c>
    </row>
    <row r="972" spans="1:16">
      <c r="A972" t="s">
        <v>2710</v>
      </c>
      <c r="B972" t="s">
        <v>2342</v>
      </c>
      <c r="C972" s="1" t="s">
        <v>2343</v>
      </c>
      <c r="D972" t="s">
        <v>21</v>
      </c>
      <c r="E972" t="s">
        <v>2442</v>
      </c>
      <c r="F972" t="s">
        <v>33</v>
      </c>
      <c r="G972" t="s">
        <v>2711</v>
      </c>
      <c r="H972" t="s">
        <v>2712</v>
      </c>
      <c r="I972" t="s">
        <v>414</v>
      </c>
      <c r="J972" t="s">
        <v>27</v>
      </c>
      <c r="K972" t="s">
        <v>2345</v>
      </c>
      <c r="L972" t="s">
        <v>29</v>
      </c>
      <c r="P972" t="s">
        <v>2346</v>
      </c>
    </row>
    <row r="973" spans="1:16">
      <c r="A973" t="s">
        <v>2713</v>
      </c>
      <c r="B973" t="s">
        <v>2342</v>
      </c>
      <c r="C973" s="1" t="s">
        <v>2343</v>
      </c>
      <c r="D973" t="s">
        <v>21</v>
      </c>
      <c r="E973" t="s">
        <v>2442</v>
      </c>
      <c r="F973" t="s">
        <v>2170</v>
      </c>
      <c r="G973" t="s">
        <v>2714</v>
      </c>
      <c r="H973" t="s">
        <v>2450</v>
      </c>
      <c r="I973" t="s">
        <v>414</v>
      </c>
      <c r="J973" t="s">
        <v>27</v>
      </c>
      <c r="K973" t="s">
        <v>2345</v>
      </c>
      <c r="L973" t="s">
        <v>29</v>
      </c>
      <c r="P973" t="s">
        <v>2357</v>
      </c>
    </row>
    <row r="974" spans="1:16">
      <c r="A974" t="s">
        <v>2715</v>
      </c>
      <c r="B974" t="s">
        <v>2342</v>
      </c>
      <c r="C974" s="1" t="s">
        <v>2343</v>
      </c>
      <c r="D974" t="s">
        <v>21</v>
      </c>
      <c r="E974" t="s">
        <v>2442</v>
      </c>
      <c r="F974" t="s">
        <v>141</v>
      </c>
      <c r="G974" t="s">
        <v>2363</v>
      </c>
      <c r="H974" t="s">
        <v>2716</v>
      </c>
      <c r="I974" t="s">
        <v>247</v>
      </c>
      <c r="J974" t="s">
        <v>27</v>
      </c>
      <c r="K974" t="s">
        <v>2345</v>
      </c>
      <c r="L974" t="s">
        <v>29</v>
      </c>
      <c r="P974" t="s">
        <v>2349</v>
      </c>
    </row>
    <row r="975" spans="1:16">
      <c r="A975" t="s">
        <v>2717</v>
      </c>
      <c r="B975" t="s">
        <v>510</v>
      </c>
      <c r="C975" s="1" t="s">
        <v>511</v>
      </c>
      <c r="D975" t="s">
        <v>21</v>
      </c>
      <c r="E975" t="s">
        <v>2442</v>
      </c>
      <c r="F975" t="s">
        <v>33</v>
      </c>
      <c r="G975" t="s">
        <v>426</v>
      </c>
      <c r="H975" t="s">
        <v>2645</v>
      </c>
      <c r="I975" t="s">
        <v>371</v>
      </c>
      <c r="J975" t="s">
        <v>27</v>
      </c>
      <c r="K975" t="s">
        <v>512</v>
      </c>
      <c r="L975" t="s">
        <v>29</v>
      </c>
      <c r="P975" t="s">
        <v>513</v>
      </c>
    </row>
    <row r="976" spans="1:16">
      <c r="A976" t="s">
        <v>2718</v>
      </c>
      <c r="B976" t="s">
        <v>522</v>
      </c>
      <c r="C976" s="1" t="s">
        <v>523</v>
      </c>
      <c r="D976" t="s">
        <v>21</v>
      </c>
      <c r="E976" t="s">
        <v>2442</v>
      </c>
      <c r="F976" t="s">
        <v>33</v>
      </c>
      <c r="G976" t="s">
        <v>153</v>
      </c>
      <c r="H976" t="s">
        <v>2719</v>
      </c>
      <c r="I976" t="s">
        <v>772</v>
      </c>
      <c r="J976" t="s">
        <v>27</v>
      </c>
      <c r="K976" t="s">
        <v>527</v>
      </c>
      <c r="L976" t="s">
        <v>29</v>
      </c>
      <c r="P976" t="s">
        <v>528</v>
      </c>
    </row>
    <row r="977" spans="1:16">
      <c r="A977" t="s">
        <v>2720</v>
      </c>
      <c r="B977" t="s">
        <v>522</v>
      </c>
      <c r="C977" s="1" t="s">
        <v>523</v>
      </c>
      <c r="D977" t="s">
        <v>21</v>
      </c>
      <c r="E977" t="s">
        <v>2442</v>
      </c>
      <c r="F977" t="s">
        <v>141</v>
      </c>
      <c r="G977" t="s">
        <v>2721</v>
      </c>
      <c r="H977" t="s">
        <v>2722</v>
      </c>
      <c r="I977" t="s">
        <v>181</v>
      </c>
      <c r="J977" t="s">
        <v>27</v>
      </c>
      <c r="K977" t="s">
        <v>527</v>
      </c>
      <c r="L977" t="s">
        <v>29</v>
      </c>
      <c r="P977" t="s">
        <v>1697</v>
      </c>
    </row>
    <row r="978" spans="1:16">
      <c r="A978" t="s">
        <v>2723</v>
      </c>
      <c r="B978" t="s">
        <v>522</v>
      </c>
      <c r="C978" s="1" t="s">
        <v>523</v>
      </c>
      <c r="D978" t="s">
        <v>21</v>
      </c>
      <c r="E978" t="s">
        <v>2442</v>
      </c>
      <c r="F978" t="s">
        <v>33</v>
      </c>
      <c r="G978" t="s">
        <v>2724</v>
      </c>
      <c r="H978" t="s">
        <v>2725</v>
      </c>
      <c r="I978" t="s">
        <v>135</v>
      </c>
      <c r="J978" t="s">
        <v>27</v>
      </c>
      <c r="K978" t="s">
        <v>527</v>
      </c>
      <c r="L978" t="s">
        <v>29</v>
      </c>
      <c r="P978" t="s">
        <v>528</v>
      </c>
    </row>
    <row r="979" spans="1:16">
      <c r="A979" t="s">
        <v>2726</v>
      </c>
      <c r="B979" t="s">
        <v>522</v>
      </c>
      <c r="C979" s="1" t="s">
        <v>523</v>
      </c>
      <c r="D979" t="s">
        <v>21</v>
      </c>
      <c r="E979" t="s">
        <v>2442</v>
      </c>
      <c r="F979" t="s">
        <v>33</v>
      </c>
      <c r="G979" t="s">
        <v>1689</v>
      </c>
      <c r="H979" t="s">
        <v>2727</v>
      </c>
      <c r="I979" t="s">
        <v>1950</v>
      </c>
      <c r="J979" t="s">
        <v>27</v>
      </c>
      <c r="K979" t="s">
        <v>527</v>
      </c>
      <c r="L979" t="s">
        <v>29</v>
      </c>
      <c r="P979" t="s">
        <v>528</v>
      </c>
    </row>
    <row r="980" spans="1:16">
      <c r="A980" t="s">
        <v>2728</v>
      </c>
      <c r="B980" t="s">
        <v>522</v>
      </c>
      <c r="C980" s="1" t="s">
        <v>523</v>
      </c>
      <c r="D980" t="s">
        <v>21</v>
      </c>
      <c r="E980" t="s">
        <v>2442</v>
      </c>
      <c r="F980" t="s">
        <v>33</v>
      </c>
      <c r="G980" t="s">
        <v>2729</v>
      </c>
      <c r="H980" t="s">
        <v>2730</v>
      </c>
      <c r="I980" t="s">
        <v>371</v>
      </c>
      <c r="J980" t="s">
        <v>27</v>
      </c>
      <c r="K980" t="s">
        <v>527</v>
      </c>
      <c r="L980" t="s">
        <v>29</v>
      </c>
      <c r="P980" t="s">
        <v>528</v>
      </c>
    </row>
    <row r="981" spans="1:16">
      <c r="A981" t="s">
        <v>2731</v>
      </c>
      <c r="B981" t="s">
        <v>522</v>
      </c>
      <c r="C981" s="1" t="s">
        <v>523</v>
      </c>
      <c r="D981" t="s">
        <v>21</v>
      </c>
      <c r="E981" t="s">
        <v>2442</v>
      </c>
      <c r="F981" t="s">
        <v>33</v>
      </c>
      <c r="G981" t="s">
        <v>2335</v>
      </c>
      <c r="H981" t="s">
        <v>2682</v>
      </c>
      <c r="I981" t="s">
        <v>1965</v>
      </c>
      <c r="J981" t="s">
        <v>27</v>
      </c>
      <c r="K981" t="s">
        <v>527</v>
      </c>
      <c r="L981" t="s">
        <v>29</v>
      </c>
      <c r="P981" t="s">
        <v>528</v>
      </c>
    </row>
    <row r="982" spans="1:16">
      <c r="A982" t="s">
        <v>2732</v>
      </c>
      <c r="B982" t="s">
        <v>522</v>
      </c>
      <c r="C982" s="1" t="s">
        <v>523</v>
      </c>
      <c r="D982" t="s">
        <v>21</v>
      </c>
      <c r="E982" t="s">
        <v>2442</v>
      </c>
      <c r="F982" t="s">
        <v>33</v>
      </c>
      <c r="G982" t="s">
        <v>2733</v>
      </c>
      <c r="H982" t="s">
        <v>2568</v>
      </c>
      <c r="I982" t="s">
        <v>148</v>
      </c>
      <c r="J982" t="s">
        <v>27</v>
      </c>
      <c r="K982" t="s">
        <v>527</v>
      </c>
      <c r="L982" t="s">
        <v>29</v>
      </c>
      <c r="P982" t="s">
        <v>528</v>
      </c>
    </row>
    <row r="983" spans="1:16">
      <c r="A983" t="s">
        <v>2734</v>
      </c>
      <c r="B983" t="s">
        <v>522</v>
      </c>
      <c r="C983" s="1" t="s">
        <v>523</v>
      </c>
      <c r="D983" t="s">
        <v>21</v>
      </c>
      <c r="E983" t="s">
        <v>2442</v>
      </c>
      <c r="F983" t="s">
        <v>33</v>
      </c>
      <c r="G983" t="s">
        <v>2735</v>
      </c>
      <c r="H983" t="s">
        <v>2623</v>
      </c>
      <c r="I983" t="s">
        <v>67</v>
      </c>
      <c r="J983" t="s">
        <v>27</v>
      </c>
      <c r="K983" t="s">
        <v>527</v>
      </c>
      <c r="L983" t="s">
        <v>29</v>
      </c>
      <c r="P983" t="s">
        <v>528</v>
      </c>
    </row>
    <row r="984" spans="1:16">
      <c r="A984" t="s">
        <v>2736</v>
      </c>
      <c r="B984" t="s">
        <v>538</v>
      </c>
      <c r="C984" s="1" t="s">
        <v>539</v>
      </c>
      <c r="D984" t="s">
        <v>21</v>
      </c>
      <c r="E984" t="s">
        <v>2442</v>
      </c>
      <c r="F984" t="s">
        <v>33</v>
      </c>
      <c r="G984" t="s">
        <v>2737</v>
      </c>
      <c r="H984" t="s">
        <v>2559</v>
      </c>
      <c r="I984" t="s">
        <v>36</v>
      </c>
      <c r="J984" t="s">
        <v>27</v>
      </c>
      <c r="K984" t="s">
        <v>542</v>
      </c>
      <c r="L984" t="s">
        <v>29</v>
      </c>
      <c r="P984" t="s">
        <v>543</v>
      </c>
    </row>
    <row r="985" spans="1:16">
      <c r="A985" t="s">
        <v>2738</v>
      </c>
      <c r="B985" t="s">
        <v>538</v>
      </c>
      <c r="C985" s="1" t="s">
        <v>539</v>
      </c>
      <c r="D985" t="s">
        <v>21</v>
      </c>
      <c r="E985" t="s">
        <v>2442</v>
      </c>
      <c r="F985" t="s">
        <v>52</v>
      </c>
      <c r="G985" t="s">
        <v>2739</v>
      </c>
      <c r="H985" t="s">
        <v>2740</v>
      </c>
      <c r="I985" t="s">
        <v>148</v>
      </c>
      <c r="J985" t="s">
        <v>27</v>
      </c>
      <c r="K985" t="s">
        <v>542</v>
      </c>
      <c r="L985" t="s">
        <v>29</v>
      </c>
      <c r="P985" t="s">
        <v>2741</v>
      </c>
    </row>
    <row r="986" spans="1:16">
      <c r="A986" t="s">
        <v>2742</v>
      </c>
      <c r="B986" t="s">
        <v>2743</v>
      </c>
      <c r="C986" s="1" t="s">
        <v>2744</v>
      </c>
      <c r="D986" t="s">
        <v>50</v>
      </c>
      <c r="E986" t="s">
        <v>2442</v>
      </c>
      <c r="F986" t="s">
        <v>52</v>
      </c>
      <c r="G986" t="s">
        <v>2745</v>
      </c>
      <c r="H986" t="s">
        <v>2746</v>
      </c>
      <c r="I986" t="s">
        <v>55</v>
      </c>
      <c r="J986" t="s">
        <v>27</v>
      </c>
      <c r="K986" t="s">
        <v>2747</v>
      </c>
      <c r="L986" t="s">
        <v>29</v>
      </c>
      <c r="P986" t="s">
        <v>2748</v>
      </c>
    </row>
    <row r="987" spans="1:16">
      <c r="A987" t="s">
        <v>2749</v>
      </c>
      <c r="B987" t="s">
        <v>563</v>
      </c>
      <c r="C987" s="1" t="s">
        <v>564</v>
      </c>
      <c r="D987" t="s">
        <v>21</v>
      </c>
      <c r="E987" t="s">
        <v>2442</v>
      </c>
      <c r="F987" t="s">
        <v>33</v>
      </c>
      <c r="G987" t="s">
        <v>2750</v>
      </c>
      <c r="H987" t="s">
        <v>2751</v>
      </c>
      <c r="I987" t="s">
        <v>135</v>
      </c>
      <c r="J987" t="s">
        <v>27</v>
      </c>
      <c r="K987" t="s">
        <v>567</v>
      </c>
      <c r="L987" t="s">
        <v>29</v>
      </c>
      <c r="P987" t="s">
        <v>568</v>
      </c>
    </row>
    <row r="988" spans="1:16">
      <c r="A988" t="s">
        <v>2752</v>
      </c>
      <c r="B988" t="s">
        <v>563</v>
      </c>
      <c r="C988" s="1" t="s">
        <v>564</v>
      </c>
      <c r="D988" t="s">
        <v>21</v>
      </c>
      <c r="E988" t="s">
        <v>2442</v>
      </c>
      <c r="F988" t="s">
        <v>33</v>
      </c>
      <c r="G988" t="s">
        <v>2556</v>
      </c>
      <c r="H988" t="s">
        <v>2539</v>
      </c>
      <c r="I988" t="s">
        <v>135</v>
      </c>
      <c r="J988" t="s">
        <v>27</v>
      </c>
      <c r="K988" t="s">
        <v>567</v>
      </c>
      <c r="L988" t="s">
        <v>29</v>
      </c>
      <c r="P988" t="s">
        <v>568</v>
      </c>
    </row>
    <row r="989" spans="1:16">
      <c r="A989" t="s">
        <v>2753</v>
      </c>
      <c r="B989" t="s">
        <v>580</v>
      </c>
      <c r="C989" s="1" t="s">
        <v>581</v>
      </c>
      <c r="D989" t="s">
        <v>21</v>
      </c>
      <c r="E989" t="s">
        <v>2442</v>
      </c>
      <c r="F989" t="s">
        <v>141</v>
      </c>
      <c r="G989" t="s">
        <v>2754</v>
      </c>
      <c r="H989" t="s">
        <v>2561</v>
      </c>
      <c r="I989" t="s">
        <v>247</v>
      </c>
      <c r="J989" t="s">
        <v>27</v>
      </c>
      <c r="K989" t="s">
        <v>584</v>
      </c>
      <c r="L989" t="s">
        <v>29</v>
      </c>
      <c r="P989" t="s">
        <v>2422</v>
      </c>
    </row>
    <row r="990" spans="1:16">
      <c r="A990" t="s">
        <v>2755</v>
      </c>
      <c r="B990" t="s">
        <v>580</v>
      </c>
      <c r="C990" s="1" t="s">
        <v>581</v>
      </c>
      <c r="D990" t="s">
        <v>21</v>
      </c>
      <c r="E990" t="s">
        <v>2442</v>
      </c>
      <c r="F990" t="s">
        <v>52</v>
      </c>
      <c r="G990" t="s">
        <v>123</v>
      </c>
      <c r="H990" t="s">
        <v>2654</v>
      </c>
      <c r="I990" t="s">
        <v>772</v>
      </c>
      <c r="J990" t="s">
        <v>27</v>
      </c>
      <c r="K990" t="s">
        <v>584</v>
      </c>
      <c r="L990" t="s">
        <v>29</v>
      </c>
      <c r="P990" t="s">
        <v>588</v>
      </c>
    </row>
    <row r="991" spans="1:16">
      <c r="A991" t="s">
        <v>2756</v>
      </c>
      <c r="B991" t="s">
        <v>580</v>
      </c>
      <c r="C991" s="1" t="s">
        <v>581</v>
      </c>
      <c r="D991" t="s">
        <v>21</v>
      </c>
      <c r="E991" t="s">
        <v>2442</v>
      </c>
      <c r="F991" t="s">
        <v>52</v>
      </c>
      <c r="G991" t="s">
        <v>123</v>
      </c>
      <c r="H991" t="s">
        <v>2663</v>
      </c>
      <c r="I991" t="s">
        <v>36</v>
      </c>
      <c r="J991" t="s">
        <v>27</v>
      </c>
      <c r="K991" t="s">
        <v>584</v>
      </c>
      <c r="L991" t="s">
        <v>29</v>
      </c>
      <c r="P991" t="s">
        <v>588</v>
      </c>
    </row>
    <row r="992" spans="1:16">
      <c r="A992" t="s">
        <v>2757</v>
      </c>
      <c r="B992" t="s">
        <v>1052</v>
      </c>
      <c r="C992" s="1" t="s">
        <v>1053</v>
      </c>
      <c r="D992" t="s">
        <v>50</v>
      </c>
      <c r="E992" t="s">
        <v>2442</v>
      </c>
      <c r="F992" t="s">
        <v>33</v>
      </c>
      <c r="G992" t="s">
        <v>2758</v>
      </c>
      <c r="H992" t="s">
        <v>2759</v>
      </c>
      <c r="I992" t="s">
        <v>55</v>
      </c>
      <c r="J992" t="s">
        <v>27</v>
      </c>
      <c r="K992" t="s">
        <v>1055</v>
      </c>
      <c r="L992" t="s">
        <v>29</v>
      </c>
      <c r="P992" t="s">
        <v>1056</v>
      </c>
    </row>
    <row r="993" spans="1:16">
      <c r="A993" t="s">
        <v>2760</v>
      </c>
      <c r="B993" t="s">
        <v>1052</v>
      </c>
      <c r="C993" s="1" t="s">
        <v>1053</v>
      </c>
      <c r="D993" t="s">
        <v>21</v>
      </c>
      <c r="E993" t="s">
        <v>2442</v>
      </c>
      <c r="F993" t="s">
        <v>141</v>
      </c>
      <c r="G993" t="s">
        <v>2761</v>
      </c>
      <c r="H993" t="s">
        <v>2762</v>
      </c>
      <c r="I993" t="s">
        <v>148</v>
      </c>
      <c r="J993" t="s">
        <v>27</v>
      </c>
      <c r="K993" t="s">
        <v>1055</v>
      </c>
      <c r="L993" t="s">
        <v>29</v>
      </c>
      <c r="P993" t="s">
        <v>2001</v>
      </c>
    </row>
    <row r="994" spans="1:16">
      <c r="A994" t="s">
        <v>2763</v>
      </c>
      <c r="B994" t="s">
        <v>2428</v>
      </c>
      <c r="C994" s="1" t="s">
        <v>2429</v>
      </c>
      <c r="D994" t="s">
        <v>50</v>
      </c>
      <c r="E994" t="s">
        <v>2442</v>
      </c>
      <c r="F994" t="s">
        <v>33</v>
      </c>
      <c r="G994" t="s">
        <v>2764</v>
      </c>
      <c r="H994" t="s">
        <v>2513</v>
      </c>
      <c r="I994" t="s">
        <v>63</v>
      </c>
      <c r="J994" t="s">
        <v>27</v>
      </c>
      <c r="K994" t="s">
        <v>2430</v>
      </c>
      <c r="L994" t="s">
        <v>29</v>
      </c>
      <c r="P994" t="s">
        <v>2431</v>
      </c>
    </row>
    <row r="995" spans="1:16">
      <c r="A995" t="s">
        <v>2765</v>
      </c>
      <c r="B995" t="s">
        <v>2428</v>
      </c>
      <c r="C995" s="1" t="s">
        <v>2429</v>
      </c>
      <c r="D995" t="s">
        <v>21</v>
      </c>
      <c r="E995" t="s">
        <v>2442</v>
      </c>
      <c r="F995" t="s">
        <v>33</v>
      </c>
      <c r="G995" t="s">
        <v>2766</v>
      </c>
      <c r="H995" t="s">
        <v>2767</v>
      </c>
      <c r="I995" t="s">
        <v>148</v>
      </c>
      <c r="J995" t="s">
        <v>27</v>
      </c>
      <c r="K995" t="s">
        <v>2430</v>
      </c>
      <c r="L995" t="s">
        <v>29</v>
      </c>
      <c r="P995" t="s">
        <v>2431</v>
      </c>
    </row>
    <row r="996" spans="1:16">
      <c r="A996" t="s">
        <v>2768</v>
      </c>
      <c r="B996" t="s">
        <v>628</v>
      </c>
      <c r="C996" s="1" t="s">
        <v>629</v>
      </c>
      <c r="D996" t="s">
        <v>21</v>
      </c>
      <c r="E996" t="s">
        <v>2442</v>
      </c>
      <c r="F996" t="s">
        <v>33</v>
      </c>
      <c r="G996" t="s">
        <v>2769</v>
      </c>
      <c r="H996" t="s">
        <v>2486</v>
      </c>
      <c r="I996" t="s">
        <v>414</v>
      </c>
      <c r="J996" t="s">
        <v>27</v>
      </c>
      <c r="K996" t="s">
        <v>630</v>
      </c>
      <c r="L996" t="s">
        <v>29</v>
      </c>
      <c r="P996" t="s">
        <v>631</v>
      </c>
    </row>
    <row r="997" spans="1:16">
      <c r="A997" t="s">
        <v>2770</v>
      </c>
      <c r="B997" t="s">
        <v>633</v>
      </c>
      <c r="C997" s="1" t="s">
        <v>634</v>
      </c>
      <c r="D997" t="s">
        <v>21</v>
      </c>
      <c r="E997" t="s">
        <v>2442</v>
      </c>
      <c r="F997" t="s">
        <v>33</v>
      </c>
      <c r="G997" t="s">
        <v>1811</v>
      </c>
      <c r="H997" t="s">
        <v>2771</v>
      </c>
      <c r="I997" t="s">
        <v>135</v>
      </c>
      <c r="J997" t="s">
        <v>27</v>
      </c>
      <c r="K997" t="s">
        <v>637</v>
      </c>
      <c r="L997" t="s">
        <v>29</v>
      </c>
      <c r="P997" t="s">
        <v>2014</v>
      </c>
    </row>
    <row r="998" spans="1:16">
      <c r="A998" t="s">
        <v>2772</v>
      </c>
      <c r="B998" t="s">
        <v>59</v>
      </c>
      <c r="C998" s="1" t="s">
        <v>60</v>
      </c>
      <c r="D998" t="s">
        <v>21</v>
      </c>
      <c r="E998" t="s">
        <v>2773</v>
      </c>
      <c r="F998" t="s">
        <v>33</v>
      </c>
      <c r="G998" t="s">
        <v>373</v>
      </c>
      <c r="H998" t="s">
        <v>2774</v>
      </c>
      <c r="I998" t="s">
        <v>414</v>
      </c>
      <c r="J998" t="s">
        <v>27</v>
      </c>
      <c r="K998" t="s">
        <v>64</v>
      </c>
      <c r="L998" t="s">
        <v>29</v>
      </c>
      <c r="P998" t="s">
        <v>65</v>
      </c>
    </row>
    <row r="999" spans="1:16">
      <c r="A999" t="s">
        <v>2775</v>
      </c>
      <c r="B999" t="s">
        <v>2456</v>
      </c>
      <c r="C999" s="1" t="s">
        <v>2457</v>
      </c>
      <c r="D999" t="s">
        <v>21</v>
      </c>
      <c r="E999" t="s">
        <v>2773</v>
      </c>
      <c r="F999" t="s">
        <v>33</v>
      </c>
      <c r="G999" t="s">
        <v>2776</v>
      </c>
      <c r="H999" t="s">
        <v>2777</v>
      </c>
      <c r="I999" t="s">
        <v>67</v>
      </c>
      <c r="J999" t="s">
        <v>27</v>
      </c>
      <c r="K999" t="s">
        <v>2459</v>
      </c>
      <c r="L999" t="s">
        <v>29</v>
      </c>
      <c r="P999" t="s">
        <v>2460</v>
      </c>
    </row>
    <row r="1000" spans="1:16">
      <c r="A1000" t="s">
        <v>2778</v>
      </c>
      <c r="B1000" t="s">
        <v>81</v>
      </c>
      <c r="C1000" s="1" t="s">
        <v>82</v>
      </c>
      <c r="D1000" t="s">
        <v>21</v>
      </c>
      <c r="E1000" t="s">
        <v>2773</v>
      </c>
      <c r="F1000" t="s">
        <v>52</v>
      </c>
      <c r="G1000" t="s">
        <v>1089</v>
      </c>
      <c r="H1000" t="s">
        <v>2779</v>
      </c>
      <c r="I1000" t="s">
        <v>2780</v>
      </c>
      <c r="J1000" t="s">
        <v>27</v>
      </c>
      <c r="K1000" t="s">
        <v>85</v>
      </c>
      <c r="L1000" t="s">
        <v>29</v>
      </c>
      <c r="P1000" t="s">
        <v>675</v>
      </c>
    </row>
    <row r="1001" spans="1:16">
      <c r="A1001" t="s">
        <v>2781</v>
      </c>
      <c r="B1001" t="s">
        <v>94</v>
      </c>
      <c r="C1001" s="1" t="s">
        <v>95</v>
      </c>
      <c r="D1001" t="s">
        <v>21</v>
      </c>
      <c r="E1001" t="s">
        <v>2773</v>
      </c>
      <c r="F1001" t="s">
        <v>52</v>
      </c>
      <c r="G1001" t="s">
        <v>142</v>
      </c>
      <c r="H1001" t="s">
        <v>2782</v>
      </c>
      <c r="I1001" t="s">
        <v>2783</v>
      </c>
      <c r="J1001" t="s">
        <v>27</v>
      </c>
      <c r="K1001" t="s">
        <v>98</v>
      </c>
      <c r="L1001" t="s">
        <v>29</v>
      </c>
      <c r="P1001" t="s">
        <v>108</v>
      </c>
    </row>
    <row r="1002" spans="1:16">
      <c r="A1002" t="s">
        <v>2784</v>
      </c>
      <c r="B1002" t="s">
        <v>94</v>
      </c>
      <c r="C1002" s="1" t="s">
        <v>95</v>
      </c>
      <c r="D1002" t="s">
        <v>21</v>
      </c>
      <c r="E1002" t="s">
        <v>2773</v>
      </c>
      <c r="F1002" t="s">
        <v>33</v>
      </c>
      <c r="G1002" t="s">
        <v>2785</v>
      </c>
      <c r="H1002" t="s">
        <v>2786</v>
      </c>
      <c r="I1002" t="s">
        <v>63</v>
      </c>
      <c r="J1002" t="s">
        <v>27</v>
      </c>
      <c r="K1002" t="s">
        <v>98</v>
      </c>
      <c r="L1002" t="s">
        <v>29</v>
      </c>
      <c r="P1002" t="s">
        <v>99</v>
      </c>
    </row>
    <row r="1003" spans="1:16">
      <c r="A1003" t="s">
        <v>2787</v>
      </c>
      <c r="B1003" t="s">
        <v>2042</v>
      </c>
      <c r="C1003" s="1" t="s">
        <v>2043</v>
      </c>
      <c r="D1003" t="s">
        <v>50</v>
      </c>
      <c r="E1003" t="s">
        <v>2773</v>
      </c>
      <c r="F1003" t="s">
        <v>52</v>
      </c>
      <c r="G1003" t="s">
        <v>2788</v>
      </c>
      <c r="H1003" t="s">
        <v>2789</v>
      </c>
      <c r="I1003" t="s">
        <v>55</v>
      </c>
      <c r="J1003" t="s">
        <v>27</v>
      </c>
      <c r="K1003" t="s">
        <v>2046</v>
      </c>
      <c r="L1003" t="s">
        <v>29</v>
      </c>
      <c r="P1003" t="s">
        <v>2047</v>
      </c>
    </row>
    <row r="1004" spans="1:16">
      <c r="A1004" t="s">
        <v>2790</v>
      </c>
      <c r="B1004" t="s">
        <v>2042</v>
      </c>
      <c r="C1004" s="1" t="s">
        <v>2043</v>
      </c>
      <c r="D1004" t="s">
        <v>21</v>
      </c>
      <c r="E1004" t="s">
        <v>2773</v>
      </c>
      <c r="F1004" t="s">
        <v>33</v>
      </c>
      <c r="G1004" t="s">
        <v>1414</v>
      </c>
      <c r="H1004" t="s">
        <v>2791</v>
      </c>
      <c r="I1004" t="s">
        <v>36</v>
      </c>
      <c r="J1004" t="s">
        <v>27</v>
      </c>
      <c r="K1004" t="s">
        <v>2046</v>
      </c>
      <c r="L1004" t="s">
        <v>29</v>
      </c>
      <c r="P1004" t="s">
        <v>2055</v>
      </c>
    </row>
    <row r="1005" spans="1:16">
      <c r="A1005" t="s">
        <v>2792</v>
      </c>
      <c r="B1005" t="s">
        <v>2042</v>
      </c>
      <c r="C1005" s="1" t="s">
        <v>2043</v>
      </c>
      <c r="D1005" t="s">
        <v>50</v>
      </c>
      <c r="E1005" t="s">
        <v>2773</v>
      </c>
      <c r="F1005" t="s">
        <v>52</v>
      </c>
      <c r="G1005" t="s">
        <v>2788</v>
      </c>
      <c r="H1005" t="s">
        <v>2793</v>
      </c>
      <c r="I1005" t="s">
        <v>55</v>
      </c>
      <c r="J1005" t="s">
        <v>27</v>
      </c>
      <c r="K1005" t="s">
        <v>2046</v>
      </c>
      <c r="L1005" t="s">
        <v>29</v>
      </c>
      <c r="P1005" t="s">
        <v>2047</v>
      </c>
    </row>
    <row r="1006" spans="1:16">
      <c r="A1006" t="s">
        <v>2794</v>
      </c>
      <c r="B1006" t="s">
        <v>2042</v>
      </c>
      <c r="C1006" s="1" t="s">
        <v>2043</v>
      </c>
      <c r="D1006" t="s">
        <v>50</v>
      </c>
      <c r="E1006" t="s">
        <v>2773</v>
      </c>
      <c r="F1006" t="s">
        <v>52</v>
      </c>
      <c r="G1006" t="s">
        <v>2788</v>
      </c>
      <c r="H1006" t="s">
        <v>2793</v>
      </c>
      <c r="I1006" t="s">
        <v>55</v>
      </c>
      <c r="J1006" t="s">
        <v>27</v>
      </c>
      <c r="K1006" t="s">
        <v>2046</v>
      </c>
      <c r="L1006" t="s">
        <v>29</v>
      </c>
      <c r="P1006" t="s">
        <v>2047</v>
      </c>
    </row>
    <row r="1007" spans="1:16">
      <c r="A1007" t="s">
        <v>2795</v>
      </c>
      <c r="B1007" t="s">
        <v>2042</v>
      </c>
      <c r="C1007" s="1" t="s">
        <v>2043</v>
      </c>
      <c r="D1007" t="s">
        <v>50</v>
      </c>
      <c r="E1007" t="s">
        <v>2773</v>
      </c>
      <c r="F1007" t="s">
        <v>52</v>
      </c>
      <c r="G1007" t="s">
        <v>2788</v>
      </c>
      <c r="H1007" t="s">
        <v>2796</v>
      </c>
      <c r="I1007" t="s">
        <v>55</v>
      </c>
      <c r="J1007" t="s">
        <v>27</v>
      </c>
      <c r="K1007" t="s">
        <v>2046</v>
      </c>
      <c r="L1007" t="s">
        <v>29</v>
      </c>
      <c r="P1007" t="s">
        <v>2047</v>
      </c>
    </row>
    <row r="1008" spans="1:16">
      <c r="A1008" t="s">
        <v>2797</v>
      </c>
      <c r="B1008" t="s">
        <v>715</v>
      </c>
      <c r="C1008" s="1" t="s">
        <v>716</v>
      </c>
      <c r="D1008" t="s">
        <v>21</v>
      </c>
      <c r="E1008" t="s">
        <v>2773</v>
      </c>
      <c r="F1008" t="s">
        <v>33</v>
      </c>
      <c r="G1008" t="s">
        <v>1489</v>
      </c>
      <c r="H1008" t="s">
        <v>2798</v>
      </c>
      <c r="I1008" t="s">
        <v>36</v>
      </c>
      <c r="J1008" t="s">
        <v>27</v>
      </c>
      <c r="K1008" t="s">
        <v>719</v>
      </c>
      <c r="L1008" t="s">
        <v>29</v>
      </c>
      <c r="P1008" t="s">
        <v>720</v>
      </c>
    </row>
    <row r="1009" spans="1:16">
      <c r="A1009" t="s">
        <v>2799</v>
      </c>
      <c r="B1009" t="s">
        <v>715</v>
      </c>
      <c r="C1009" s="1" t="s">
        <v>716</v>
      </c>
      <c r="D1009" t="s">
        <v>21</v>
      </c>
      <c r="E1009" t="s">
        <v>2773</v>
      </c>
      <c r="F1009" t="s">
        <v>33</v>
      </c>
      <c r="G1009" t="s">
        <v>133</v>
      </c>
      <c r="H1009" t="s">
        <v>2800</v>
      </c>
      <c r="I1009" t="s">
        <v>36</v>
      </c>
      <c r="J1009" t="s">
        <v>27</v>
      </c>
      <c r="K1009" t="s">
        <v>719</v>
      </c>
      <c r="L1009" t="s">
        <v>29</v>
      </c>
      <c r="P1009" t="s">
        <v>720</v>
      </c>
    </row>
    <row r="1010" spans="1:16">
      <c r="A1010" t="s">
        <v>2801</v>
      </c>
      <c r="B1010" t="s">
        <v>1147</v>
      </c>
      <c r="C1010" s="1" t="s">
        <v>1148</v>
      </c>
      <c r="D1010" t="s">
        <v>21</v>
      </c>
      <c r="E1010" t="s">
        <v>2773</v>
      </c>
      <c r="F1010" t="s">
        <v>33</v>
      </c>
      <c r="G1010" t="s">
        <v>42</v>
      </c>
      <c r="H1010" t="s">
        <v>2802</v>
      </c>
      <c r="I1010" t="s">
        <v>346</v>
      </c>
      <c r="J1010" t="s">
        <v>27</v>
      </c>
      <c r="K1010" t="s">
        <v>1151</v>
      </c>
      <c r="L1010" t="s">
        <v>29</v>
      </c>
      <c r="P1010" t="s">
        <v>1152</v>
      </c>
    </row>
    <row r="1011" spans="1:16">
      <c r="A1011" t="s">
        <v>2803</v>
      </c>
      <c r="B1011" t="s">
        <v>510</v>
      </c>
      <c r="C1011" s="1" t="s">
        <v>511</v>
      </c>
      <c r="D1011" t="s">
        <v>50</v>
      </c>
      <c r="E1011" t="s">
        <v>2773</v>
      </c>
      <c r="F1011" t="s">
        <v>52</v>
      </c>
      <c r="G1011" t="s">
        <v>2804</v>
      </c>
      <c r="H1011" t="s">
        <v>2805</v>
      </c>
      <c r="I1011" t="s">
        <v>350</v>
      </c>
      <c r="J1011" t="s">
        <v>27</v>
      </c>
      <c r="K1011" t="s">
        <v>2806</v>
      </c>
      <c r="L1011" t="s">
        <v>29</v>
      </c>
      <c r="P1011" t="s">
        <v>517</v>
      </c>
    </row>
    <row r="1012" spans="1:16">
      <c r="A1012" t="s">
        <v>2807</v>
      </c>
      <c r="B1012" t="s">
        <v>173</v>
      </c>
      <c r="C1012" s="1" t="s">
        <v>174</v>
      </c>
      <c r="D1012" t="s">
        <v>21</v>
      </c>
      <c r="E1012" t="s">
        <v>2773</v>
      </c>
      <c r="F1012" t="s">
        <v>33</v>
      </c>
      <c r="G1012" t="s">
        <v>2808</v>
      </c>
      <c r="H1012" t="s">
        <v>2809</v>
      </c>
      <c r="I1012" t="s">
        <v>247</v>
      </c>
      <c r="J1012" t="s">
        <v>27</v>
      </c>
      <c r="K1012" t="s">
        <v>177</v>
      </c>
      <c r="L1012" t="s">
        <v>29</v>
      </c>
      <c r="P1012" t="s">
        <v>178</v>
      </c>
    </row>
    <row r="1013" spans="1:16">
      <c r="A1013" t="s">
        <v>2810</v>
      </c>
      <c r="B1013" t="s">
        <v>2811</v>
      </c>
      <c r="C1013" s="1" t="s">
        <v>2812</v>
      </c>
      <c r="D1013" t="s">
        <v>50</v>
      </c>
      <c r="E1013" t="s">
        <v>2773</v>
      </c>
      <c r="F1013" t="s">
        <v>33</v>
      </c>
      <c r="G1013" t="s">
        <v>1200</v>
      </c>
      <c r="H1013" t="s">
        <v>2813</v>
      </c>
      <c r="I1013" t="s">
        <v>247</v>
      </c>
      <c r="J1013" t="s">
        <v>27</v>
      </c>
      <c r="K1013" t="s">
        <v>2814</v>
      </c>
      <c r="L1013" t="s">
        <v>29</v>
      </c>
      <c r="P1013" t="s">
        <v>2815</v>
      </c>
    </row>
    <row r="1014" spans="1:16">
      <c r="A1014" t="s">
        <v>2816</v>
      </c>
      <c r="B1014" t="s">
        <v>188</v>
      </c>
      <c r="C1014" s="1" t="s">
        <v>189</v>
      </c>
      <c r="D1014" t="s">
        <v>21</v>
      </c>
      <c r="E1014" t="s">
        <v>2773</v>
      </c>
      <c r="F1014" t="s">
        <v>33</v>
      </c>
      <c r="G1014" t="s">
        <v>2817</v>
      </c>
      <c r="H1014" t="s">
        <v>2818</v>
      </c>
      <c r="I1014" t="s">
        <v>26</v>
      </c>
      <c r="J1014" t="s">
        <v>27</v>
      </c>
      <c r="K1014" t="s">
        <v>192</v>
      </c>
      <c r="L1014" t="s">
        <v>29</v>
      </c>
      <c r="P1014" t="s">
        <v>193</v>
      </c>
    </row>
    <row r="1015" spans="1:16">
      <c r="A1015" t="s">
        <v>2819</v>
      </c>
      <c r="B1015" t="s">
        <v>188</v>
      </c>
      <c r="C1015" s="1" t="s">
        <v>189</v>
      </c>
      <c r="D1015" t="s">
        <v>50</v>
      </c>
      <c r="E1015" t="s">
        <v>2773</v>
      </c>
      <c r="F1015" t="s">
        <v>33</v>
      </c>
      <c r="G1015" t="s">
        <v>1063</v>
      </c>
      <c r="H1015" t="s">
        <v>2820</v>
      </c>
      <c r="I1015" t="s">
        <v>135</v>
      </c>
      <c r="J1015" t="s">
        <v>27</v>
      </c>
      <c r="K1015" t="s">
        <v>2096</v>
      </c>
      <c r="L1015" t="s">
        <v>29</v>
      </c>
      <c r="P1015" t="s">
        <v>193</v>
      </c>
    </row>
    <row r="1016" spans="1:16">
      <c r="A1016" t="s">
        <v>2821</v>
      </c>
      <c r="B1016" t="s">
        <v>200</v>
      </c>
      <c r="C1016" s="1" t="s">
        <v>201</v>
      </c>
      <c r="D1016" t="s">
        <v>21</v>
      </c>
      <c r="E1016" t="s">
        <v>2773</v>
      </c>
      <c r="F1016" t="s">
        <v>33</v>
      </c>
      <c r="G1016" t="s">
        <v>153</v>
      </c>
      <c r="H1016" t="s">
        <v>2822</v>
      </c>
      <c r="I1016" t="s">
        <v>135</v>
      </c>
      <c r="J1016" t="s">
        <v>27</v>
      </c>
      <c r="K1016" t="s">
        <v>204</v>
      </c>
      <c r="L1016" t="s">
        <v>29</v>
      </c>
      <c r="P1016" t="s">
        <v>205</v>
      </c>
    </row>
    <row r="1017" spans="1:16">
      <c r="A1017" t="s">
        <v>2823</v>
      </c>
      <c r="B1017" t="s">
        <v>200</v>
      </c>
      <c r="C1017" s="1" t="s">
        <v>201</v>
      </c>
      <c r="D1017" t="s">
        <v>21</v>
      </c>
      <c r="E1017" t="s">
        <v>2773</v>
      </c>
      <c r="F1017" t="s">
        <v>33</v>
      </c>
      <c r="G1017" t="s">
        <v>34</v>
      </c>
      <c r="H1017" t="s">
        <v>2824</v>
      </c>
      <c r="I1017" t="s">
        <v>36</v>
      </c>
      <c r="J1017" t="s">
        <v>27</v>
      </c>
      <c r="K1017" t="s">
        <v>204</v>
      </c>
      <c r="L1017" t="s">
        <v>29</v>
      </c>
      <c r="P1017" t="s">
        <v>205</v>
      </c>
    </row>
    <row r="1018" spans="1:16">
      <c r="A1018" t="s">
        <v>2825</v>
      </c>
      <c r="B1018" t="s">
        <v>200</v>
      </c>
      <c r="C1018" s="1" t="s">
        <v>201</v>
      </c>
      <c r="D1018" t="s">
        <v>50</v>
      </c>
      <c r="E1018" t="s">
        <v>2773</v>
      </c>
      <c r="F1018" t="s">
        <v>52</v>
      </c>
      <c r="G1018" t="s">
        <v>2826</v>
      </c>
      <c r="H1018" t="s">
        <v>2827</v>
      </c>
      <c r="I1018" t="s">
        <v>55</v>
      </c>
      <c r="J1018" t="s">
        <v>27</v>
      </c>
      <c r="K1018" t="s">
        <v>204</v>
      </c>
      <c r="L1018" t="s">
        <v>29</v>
      </c>
      <c r="P1018" t="s">
        <v>745</v>
      </c>
    </row>
    <row r="1019" spans="1:16">
      <c r="A1019" t="s">
        <v>2828</v>
      </c>
      <c r="B1019" t="s">
        <v>200</v>
      </c>
      <c r="C1019" s="1" t="s">
        <v>201</v>
      </c>
      <c r="D1019" t="s">
        <v>21</v>
      </c>
      <c r="E1019" t="s">
        <v>2773</v>
      </c>
      <c r="F1019" t="s">
        <v>52</v>
      </c>
      <c r="G1019" t="s">
        <v>75</v>
      </c>
      <c r="H1019" t="s">
        <v>2829</v>
      </c>
      <c r="I1019" t="s">
        <v>391</v>
      </c>
      <c r="J1019" t="s">
        <v>27</v>
      </c>
      <c r="K1019" t="s">
        <v>204</v>
      </c>
      <c r="L1019" t="s">
        <v>29</v>
      </c>
      <c r="P1019" t="s">
        <v>745</v>
      </c>
    </row>
    <row r="1020" spans="1:16">
      <c r="A1020" t="s">
        <v>2830</v>
      </c>
      <c r="B1020" t="s">
        <v>2831</v>
      </c>
      <c r="C1020" s="1" t="s">
        <v>2832</v>
      </c>
      <c r="D1020" t="s">
        <v>21</v>
      </c>
      <c r="E1020" t="s">
        <v>2773</v>
      </c>
      <c r="F1020" t="s">
        <v>33</v>
      </c>
      <c r="G1020" t="s">
        <v>2595</v>
      </c>
      <c r="H1020" t="s">
        <v>2833</v>
      </c>
      <c r="I1020" t="s">
        <v>26</v>
      </c>
      <c r="J1020" t="s">
        <v>27</v>
      </c>
      <c r="K1020" t="s">
        <v>2834</v>
      </c>
      <c r="L1020" t="s">
        <v>29</v>
      </c>
      <c r="P1020" t="s">
        <v>2835</v>
      </c>
    </row>
    <row r="1021" spans="1:16">
      <c r="A1021" t="s">
        <v>2836</v>
      </c>
      <c r="B1021" t="s">
        <v>760</v>
      </c>
      <c r="C1021" s="1" t="s">
        <v>761</v>
      </c>
      <c r="D1021" t="s">
        <v>21</v>
      </c>
      <c r="E1021" t="s">
        <v>2773</v>
      </c>
      <c r="F1021" t="s">
        <v>33</v>
      </c>
      <c r="G1021" t="s">
        <v>42</v>
      </c>
      <c r="H1021" t="s">
        <v>2837</v>
      </c>
      <c r="I1021" t="s">
        <v>26</v>
      </c>
      <c r="J1021" t="s">
        <v>27</v>
      </c>
      <c r="K1021" t="s">
        <v>764</v>
      </c>
      <c r="L1021" t="s">
        <v>29</v>
      </c>
      <c r="P1021" t="s">
        <v>765</v>
      </c>
    </row>
    <row r="1022" spans="1:16">
      <c r="A1022" t="s">
        <v>2838</v>
      </c>
      <c r="B1022" t="s">
        <v>416</v>
      </c>
      <c r="C1022" s="1" t="s">
        <v>417</v>
      </c>
      <c r="D1022" t="s">
        <v>50</v>
      </c>
      <c r="E1022" t="s">
        <v>2773</v>
      </c>
      <c r="F1022" t="s">
        <v>52</v>
      </c>
      <c r="G1022" t="s">
        <v>2839</v>
      </c>
      <c r="H1022" t="s">
        <v>2840</v>
      </c>
      <c r="I1022" t="s">
        <v>63</v>
      </c>
      <c r="J1022" t="s">
        <v>27</v>
      </c>
      <c r="K1022" t="s">
        <v>2841</v>
      </c>
      <c r="L1022" t="s">
        <v>29</v>
      </c>
      <c r="P1022" t="s">
        <v>419</v>
      </c>
    </row>
    <row r="1023" spans="1:16">
      <c r="A1023" t="s">
        <v>2836</v>
      </c>
      <c r="B1023" t="s">
        <v>760</v>
      </c>
      <c r="C1023" s="1" t="s">
        <v>761</v>
      </c>
      <c r="D1023" t="s">
        <v>21</v>
      </c>
      <c r="E1023" t="s">
        <v>2773</v>
      </c>
      <c r="F1023" t="s">
        <v>33</v>
      </c>
      <c r="G1023" t="s">
        <v>2842</v>
      </c>
      <c r="H1023" t="s">
        <v>2843</v>
      </c>
      <c r="I1023" t="s">
        <v>1494</v>
      </c>
      <c r="J1023" t="s">
        <v>27</v>
      </c>
      <c r="K1023" t="s">
        <v>764</v>
      </c>
      <c r="L1023" t="s">
        <v>29</v>
      </c>
      <c r="P1023" t="s">
        <v>765</v>
      </c>
    </row>
    <row r="1024" spans="1:16">
      <c r="A1024" t="s">
        <v>2844</v>
      </c>
      <c r="B1024" t="s">
        <v>416</v>
      </c>
      <c r="C1024" s="1" t="s">
        <v>417</v>
      </c>
      <c r="D1024" t="s">
        <v>50</v>
      </c>
      <c r="E1024" t="s">
        <v>2773</v>
      </c>
      <c r="F1024" t="s">
        <v>52</v>
      </c>
      <c r="G1024" t="s">
        <v>315</v>
      </c>
      <c r="H1024" t="s">
        <v>2845</v>
      </c>
      <c r="I1024" t="s">
        <v>63</v>
      </c>
      <c r="J1024" t="s">
        <v>27</v>
      </c>
      <c r="K1024" t="s">
        <v>2846</v>
      </c>
      <c r="L1024" t="s">
        <v>29</v>
      </c>
      <c r="P1024" t="s">
        <v>419</v>
      </c>
    </row>
    <row r="1025" spans="1:16">
      <c r="A1025" t="s">
        <v>2847</v>
      </c>
      <c r="B1025" t="s">
        <v>234</v>
      </c>
      <c r="C1025" s="1" t="s">
        <v>235</v>
      </c>
      <c r="D1025" t="s">
        <v>21</v>
      </c>
      <c r="E1025" t="s">
        <v>2773</v>
      </c>
      <c r="F1025" t="s">
        <v>52</v>
      </c>
      <c r="G1025" t="s">
        <v>2848</v>
      </c>
      <c r="H1025" t="s">
        <v>2777</v>
      </c>
      <c r="I1025" t="s">
        <v>487</v>
      </c>
      <c r="J1025" t="s">
        <v>27</v>
      </c>
      <c r="K1025" t="s">
        <v>237</v>
      </c>
      <c r="L1025" t="s">
        <v>29</v>
      </c>
      <c r="P1025" t="s">
        <v>767</v>
      </c>
    </row>
    <row r="1026" spans="1:16">
      <c r="A1026" t="s">
        <v>2849</v>
      </c>
      <c r="B1026" t="s">
        <v>234</v>
      </c>
      <c r="C1026" s="1" t="s">
        <v>235</v>
      </c>
      <c r="D1026" t="s">
        <v>21</v>
      </c>
      <c r="E1026" t="s">
        <v>2773</v>
      </c>
      <c r="F1026" t="s">
        <v>141</v>
      </c>
      <c r="G1026" t="s">
        <v>2850</v>
      </c>
      <c r="H1026" t="s">
        <v>2851</v>
      </c>
      <c r="I1026" t="s">
        <v>247</v>
      </c>
      <c r="J1026" t="s">
        <v>27</v>
      </c>
      <c r="K1026" t="s">
        <v>237</v>
      </c>
      <c r="L1026" t="s">
        <v>29</v>
      </c>
      <c r="P1026" t="s">
        <v>1806</v>
      </c>
    </row>
    <row r="1027" spans="1:16">
      <c r="A1027" t="s">
        <v>2852</v>
      </c>
      <c r="B1027" t="s">
        <v>234</v>
      </c>
      <c r="C1027" s="1" t="s">
        <v>235</v>
      </c>
      <c r="D1027" t="s">
        <v>21</v>
      </c>
      <c r="E1027" t="s">
        <v>2773</v>
      </c>
      <c r="F1027" t="s">
        <v>33</v>
      </c>
      <c r="G1027" t="s">
        <v>34</v>
      </c>
      <c r="H1027" t="s">
        <v>2853</v>
      </c>
      <c r="I1027" t="s">
        <v>391</v>
      </c>
      <c r="J1027" t="s">
        <v>27</v>
      </c>
      <c r="K1027" t="s">
        <v>237</v>
      </c>
      <c r="L1027" t="s">
        <v>29</v>
      </c>
      <c r="P1027" t="s">
        <v>238</v>
      </c>
    </row>
    <row r="1028" spans="1:16">
      <c r="A1028" t="s">
        <v>2854</v>
      </c>
      <c r="B1028" t="s">
        <v>240</v>
      </c>
      <c r="C1028" s="1" t="s">
        <v>241</v>
      </c>
      <c r="D1028" t="s">
        <v>21</v>
      </c>
      <c r="E1028" t="s">
        <v>2773</v>
      </c>
      <c r="F1028" t="s">
        <v>52</v>
      </c>
      <c r="G1028" t="s">
        <v>369</v>
      </c>
      <c r="H1028" t="s">
        <v>2855</v>
      </c>
      <c r="I1028" t="s">
        <v>371</v>
      </c>
      <c r="J1028" t="s">
        <v>27</v>
      </c>
      <c r="K1028" t="s">
        <v>242</v>
      </c>
      <c r="L1028" t="s">
        <v>29</v>
      </c>
      <c r="P1028" t="s">
        <v>773</v>
      </c>
    </row>
    <row r="1029" spans="1:16">
      <c r="A1029" t="s">
        <v>2856</v>
      </c>
      <c r="B1029" t="s">
        <v>352</v>
      </c>
      <c r="C1029" s="1" t="s">
        <v>353</v>
      </c>
      <c r="D1029" t="s">
        <v>50</v>
      </c>
      <c r="E1029" t="s">
        <v>2773</v>
      </c>
      <c r="F1029" t="s">
        <v>52</v>
      </c>
      <c r="G1029" t="s">
        <v>2857</v>
      </c>
      <c r="H1029" t="s">
        <v>2858</v>
      </c>
      <c r="I1029" t="s">
        <v>262</v>
      </c>
      <c r="J1029" t="s">
        <v>27</v>
      </c>
      <c r="K1029" t="s">
        <v>2859</v>
      </c>
      <c r="L1029" t="s">
        <v>29</v>
      </c>
      <c r="P1029" t="s">
        <v>842</v>
      </c>
    </row>
    <row r="1030" spans="1:16">
      <c r="A1030" t="s">
        <v>2860</v>
      </c>
      <c r="B1030" t="s">
        <v>284</v>
      </c>
      <c r="C1030" s="1" t="s">
        <v>285</v>
      </c>
      <c r="D1030" t="s">
        <v>50</v>
      </c>
      <c r="E1030" t="s">
        <v>2773</v>
      </c>
      <c r="F1030" t="s">
        <v>52</v>
      </c>
      <c r="G1030" t="s">
        <v>2861</v>
      </c>
      <c r="H1030" t="s">
        <v>2862</v>
      </c>
      <c r="I1030" t="s">
        <v>55</v>
      </c>
      <c r="J1030" t="s">
        <v>27</v>
      </c>
      <c r="K1030" t="s">
        <v>287</v>
      </c>
      <c r="L1030" t="s">
        <v>29</v>
      </c>
      <c r="P1030" t="s">
        <v>2202</v>
      </c>
    </row>
    <row r="1031" spans="1:16">
      <c r="A1031" t="s">
        <v>2863</v>
      </c>
      <c r="B1031" t="s">
        <v>1819</v>
      </c>
      <c r="C1031" s="1" t="s">
        <v>1820</v>
      </c>
      <c r="D1031" t="s">
        <v>50</v>
      </c>
      <c r="E1031" t="s">
        <v>2773</v>
      </c>
      <c r="F1031" t="s">
        <v>33</v>
      </c>
      <c r="G1031" t="s">
        <v>190</v>
      </c>
      <c r="H1031" t="s">
        <v>2800</v>
      </c>
      <c r="I1031" t="s">
        <v>247</v>
      </c>
      <c r="J1031" t="s">
        <v>27</v>
      </c>
      <c r="K1031" t="s">
        <v>1823</v>
      </c>
      <c r="L1031" t="s">
        <v>29</v>
      </c>
      <c r="P1031" t="s">
        <v>1828</v>
      </c>
    </row>
    <row r="1032" spans="1:16">
      <c r="A1032" t="s">
        <v>2864</v>
      </c>
      <c r="B1032" t="s">
        <v>815</v>
      </c>
      <c r="C1032" s="1" t="s">
        <v>816</v>
      </c>
      <c r="D1032" t="s">
        <v>21</v>
      </c>
      <c r="E1032" t="s">
        <v>2773</v>
      </c>
      <c r="F1032" t="s">
        <v>33</v>
      </c>
      <c r="G1032" t="s">
        <v>1562</v>
      </c>
      <c r="H1032" t="s">
        <v>2865</v>
      </c>
      <c r="I1032" t="s">
        <v>90</v>
      </c>
      <c r="J1032" t="s">
        <v>27</v>
      </c>
      <c r="K1032" t="s">
        <v>820</v>
      </c>
      <c r="L1032" t="s">
        <v>29</v>
      </c>
      <c r="P1032" t="s">
        <v>821</v>
      </c>
    </row>
    <row r="1033" spans="1:16">
      <c r="A1033" t="s">
        <v>2866</v>
      </c>
      <c r="B1033" t="s">
        <v>815</v>
      </c>
      <c r="C1033" s="1" t="s">
        <v>816</v>
      </c>
      <c r="D1033" t="s">
        <v>21</v>
      </c>
      <c r="E1033" t="s">
        <v>2773</v>
      </c>
      <c r="F1033" t="s">
        <v>141</v>
      </c>
      <c r="G1033" t="s">
        <v>2867</v>
      </c>
      <c r="H1033" t="s">
        <v>2868</v>
      </c>
      <c r="I1033" t="s">
        <v>67</v>
      </c>
      <c r="J1033" t="s">
        <v>27</v>
      </c>
      <c r="K1033" t="s">
        <v>820</v>
      </c>
      <c r="L1033" t="s">
        <v>29</v>
      </c>
      <c r="P1033" t="s">
        <v>2869</v>
      </c>
    </row>
    <row r="1034" spans="1:16">
      <c r="A1034" t="s">
        <v>2870</v>
      </c>
      <c r="B1034" t="s">
        <v>305</v>
      </c>
      <c r="C1034" s="1" t="s">
        <v>306</v>
      </c>
      <c r="D1034" t="s">
        <v>50</v>
      </c>
      <c r="E1034" t="s">
        <v>2773</v>
      </c>
      <c r="F1034" t="s">
        <v>33</v>
      </c>
      <c r="G1034" t="s">
        <v>2871</v>
      </c>
      <c r="H1034" t="s">
        <v>2872</v>
      </c>
      <c r="I1034" t="s">
        <v>135</v>
      </c>
      <c r="J1034" t="s">
        <v>27</v>
      </c>
      <c r="K1034" t="s">
        <v>2225</v>
      </c>
      <c r="L1034" t="s">
        <v>29</v>
      </c>
      <c r="P1034" t="s">
        <v>310</v>
      </c>
    </row>
    <row r="1035" spans="1:16">
      <c r="A1035" t="s">
        <v>2873</v>
      </c>
      <c r="B1035" t="s">
        <v>326</v>
      </c>
      <c r="C1035" s="1" t="s">
        <v>327</v>
      </c>
      <c r="D1035" t="s">
        <v>21</v>
      </c>
      <c r="E1035" t="s">
        <v>2773</v>
      </c>
      <c r="F1035" t="s">
        <v>33</v>
      </c>
      <c r="G1035" t="s">
        <v>2874</v>
      </c>
      <c r="H1035" t="s">
        <v>2813</v>
      </c>
      <c r="I1035" t="s">
        <v>63</v>
      </c>
      <c r="J1035" t="s">
        <v>27</v>
      </c>
      <c r="K1035" t="s">
        <v>333</v>
      </c>
      <c r="L1035" t="s">
        <v>29</v>
      </c>
      <c r="P1035" t="s">
        <v>334</v>
      </c>
    </row>
    <row r="1036" spans="1:16">
      <c r="A1036" t="s">
        <v>2875</v>
      </c>
      <c r="B1036" t="s">
        <v>326</v>
      </c>
      <c r="C1036" s="1" t="s">
        <v>327</v>
      </c>
      <c r="D1036" t="s">
        <v>21</v>
      </c>
      <c r="E1036" t="s">
        <v>2773</v>
      </c>
      <c r="F1036" t="s">
        <v>33</v>
      </c>
      <c r="G1036" t="s">
        <v>153</v>
      </c>
      <c r="H1036" t="s">
        <v>2876</v>
      </c>
      <c r="I1036" t="s">
        <v>135</v>
      </c>
      <c r="J1036" t="s">
        <v>27</v>
      </c>
      <c r="K1036" t="s">
        <v>333</v>
      </c>
      <c r="L1036" t="s">
        <v>29</v>
      </c>
      <c r="P1036" t="s">
        <v>334</v>
      </c>
    </row>
    <row r="1037" spans="1:16">
      <c r="A1037" t="s">
        <v>2877</v>
      </c>
      <c r="B1037" t="s">
        <v>336</v>
      </c>
      <c r="C1037" s="1" t="s">
        <v>337</v>
      </c>
      <c r="D1037" t="s">
        <v>21</v>
      </c>
      <c r="E1037" t="s">
        <v>2773</v>
      </c>
      <c r="F1037" t="s">
        <v>141</v>
      </c>
      <c r="G1037" t="s">
        <v>142</v>
      </c>
      <c r="H1037" t="s">
        <v>2878</v>
      </c>
      <c r="I1037" t="s">
        <v>371</v>
      </c>
      <c r="J1037" t="s">
        <v>27</v>
      </c>
      <c r="K1037" t="s">
        <v>341</v>
      </c>
      <c r="L1037" t="s">
        <v>29</v>
      </c>
      <c r="P1037" t="s">
        <v>1584</v>
      </c>
    </row>
    <row r="1038" spans="1:16">
      <c r="A1038" t="s">
        <v>2879</v>
      </c>
      <c r="B1038" t="s">
        <v>336</v>
      </c>
      <c r="C1038" s="1" t="s">
        <v>337</v>
      </c>
      <c r="D1038" t="s">
        <v>21</v>
      </c>
      <c r="E1038" t="s">
        <v>2773</v>
      </c>
      <c r="F1038" t="s">
        <v>33</v>
      </c>
      <c r="G1038" t="s">
        <v>2880</v>
      </c>
      <c r="H1038" t="s">
        <v>2881</v>
      </c>
      <c r="I1038" t="s">
        <v>1897</v>
      </c>
      <c r="J1038" t="s">
        <v>27</v>
      </c>
      <c r="K1038" t="s">
        <v>341</v>
      </c>
      <c r="L1038" t="s">
        <v>29</v>
      </c>
      <c r="P1038" t="s">
        <v>342</v>
      </c>
    </row>
    <row r="1039" spans="1:16">
      <c r="A1039" t="s">
        <v>2882</v>
      </c>
      <c r="B1039" t="s">
        <v>352</v>
      </c>
      <c r="C1039" s="1" t="s">
        <v>353</v>
      </c>
      <c r="D1039" t="s">
        <v>50</v>
      </c>
      <c r="E1039" t="s">
        <v>2773</v>
      </c>
      <c r="F1039" t="s">
        <v>33</v>
      </c>
      <c r="G1039" t="s">
        <v>2883</v>
      </c>
      <c r="H1039" t="s">
        <v>2884</v>
      </c>
      <c r="I1039" t="s">
        <v>90</v>
      </c>
      <c r="J1039" t="s">
        <v>27</v>
      </c>
      <c r="K1039" t="s">
        <v>2592</v>
      </c>
      <c r="L1039" t="s">
        <v>29</v>
      </c>
      <c r="P1039" t="s">
        <v>357</v>
      </c>
    </row>
    <row r="1040" spans="1:16">
      <c r="A1040" t="s">
        <v>2885</v>
      </c>
      <c r="B1040" t="s">
        <v>352</v>
      </c>
      <c r="C1040" s="1" t="s">
        <v>353</v>
      </c>
      <c r="D1040" t="s">
        <v>21</v>
      </c>
      <c r="E1040" t="s">
        <v>2773</v>
      </c>
      <c r="F1040" t="s">
        <v>33</v>
      </c>
      <c r="G1040" t="s">
        <v>2886</v>
      </c>
      <c r="H1040" t="s">
        <v>2887</v>
      </c>
      <c r="I1040" t="s">
        <v>90</v>
      </c>
      <c r="J1040" t="s">
        <v>27</v>
      </c>
      <c r="K1040" t="s">
        <v>356</v>
      </c>
      <c r="L1040" t="s">
        <v>29</v>
      </c>
      <c r="P1040" t="s">
        <v>357</v>
      </c>
    </row>
    <row r="1041" spans="1:16">
      <c r="A1041" t="s">
        <v>2888</v>
      </c>
      <c r="B1041" t="s">
        <v>352</v>
      </c>
      <c r="C1041" s="1" t="s">
        <v>353</v>
      </c>
      <c r="D1041" t="s">
        <v>21</v>
      </c>
      <c r="E1041" t="s">
        <v>2773</v>
      </c>
      <c r="F1041" t="s">
        <v>33</v>
      </c>
      <c r="G1041" t="s">
        <v>1063</v>
      </c>
      <c r="H1041" t="s">
        <v>2889</v>
      </c>
      <c r="I1041" t="s">
        <v>135</v>
      </c>
      <c r="J1041" t="s">
        <v>27</v>
      </c>
      <c r="K1041" t="s">
        <v>356</v>
      </c>
      <c r="L1041" t="s">
        <v>29</v>
      </c>
      <c r="P1041" t="s">
        <v>357</v>
      </c>
    </row>
    <row r="1042" spans="1:16">
      <c r="A1042" t="s">
        <v>2890</v>
      </c>
      <c r="B1042" t="s">
        <v>352</v>
      </c>
      <c r="C1042" s="1" t="s">
        <v>353</v>
      </c>
      <c r="D1042" t="s">
        <v>21</v>
      </c>
      <c r="E1042" t="s">
        <v>2773</v>
      </c>
      <c r="F1042" t="s">
        <v>33</v>
      </c>
      <c r="G1042" t="s">
        <v>2891</v>
      </c>
      <c r="H1042" t="s">
        <v>2892</v>
      </c>
      <c r="I1042" t="s">
        <v>55</v>
      </c>
      <c r="J1042" t="s">
        <v>27</v>
      </c>
      <c r="K1042" t="s">
        <v>356</v>
      </c>
      <c r="L1042" t="s">
        <v>29</v>
      </c>
      <c r="P1042" t="s">
        <v>357</v>
      </c>
    </row>
    <row r="1043" spans="1:16">
      <c r="A1043" t="s">
        <v>2893</v>
      </c>
      <c r="B1043" t="s">
        <v>1595</v>
      </c>
      <c r="C1043" s="1" t="s">
        <v>1596</v>
      </c>
      <c r="D1043" t="s">
        <v>50</v>
      </c>
      <c r="E1043" t="s">
        <v>2773</v>
      </c>
      <c r="F1043" t="s">
        <v>141</v>
      </c>
      <c r="G1043" t="s">
        <v>1316</v>
      </c>
      <c r="H1043" t="s">
        <v>2894</v>
      </c>
      <c r="I1043" t="s">
        <v>2258</v>
      </c>
      <c r="J1043" t="s">
        <v>27</v>
      </c>
      <c r="K1043" t="s">
        <v>1599</v>
      </c>
      <c r="L1043" t="s">
        <v>29</v>
      </c>
      <c r="P1043" t="s">
        <v>1600</v>
      </c>
    </row>
    <row r="1044" spans="1:16">
      <c r="A1044" t="s">
        <v>2895</v>
      </c>
      <c r="B1044" t="s">
        <v>1595</v>
      </c>
      <c r="C1044" s="1" t="s">
        <v>1596</v>
      </c>
      <c r="D1044" t="s">
        <v>50</v>
      </c>
      <c r="E1044" t="s">
        <v>2773</v>
      </c>
      <c r="F1044" t="s">
        <v>33</v>
      </c>
      <c r="G1044" t="s">
        <v>2161</v>
      </c>
      <c r="H1044" t="s">
        <v>2896</v>
      </c>
      <c r="I1044" t="s">
        <v>1593</v>
      </c>
      <c r="J1044" t="s">
        <v>27</v>
      </c>
      <c r="K1044" t="s">
        <v>1599</v>
      </c>
      <c r="L1044" t="s">
        <v>29</v>
      </c>
      <c r="P1044" t="s">
        <v>1604</v>
      </c>
    </row>
    <row r="1045" spans="1:16">
      <c r="A1045" t="s">
        <v>2897</v>
      </c>
      <c r="B1045" t="s">
        <v>1595</v>
      </c>
      <c r="C1045" s="1" t="s">
        <v>1596</v>
      </c>
      <c r="D1045" t="s">
        <v>50</v>
      </c>
      <c r="E1045" t="s">
        <v>2773</v>
      </c>
      <c r="F1045" t="s">
        <v>33</v>
      </c>
      <c r="G1045" t="s">
        <v>2898</v>
      </c>
      <c r="H1045" t="s">
        <v>2899</v>
      </c>
      <c r="I1045" t="s">
        <v>482</v>
      </c>
      <c r="J1045" t="s">
        <v>27</v>
      </c>
      <c r="K1045" t="s">
        <v>1599</v>
      </c>
      <c r="L1045" t="s">
        <v>29</v>
      </c>
      <c r="P1045" t="s">
        <v>1604</v>
      </c>
    </row>
    <row r="1046" spans="1:16">
      <c r="A1046" t="s">
        <v>2900</v>
      </c>
      <c r="B1046" t="s">
        <v>1595</v>
      </c>
      <c r="C1046" s="1" t="s">
        <v>1596</v>
      </c>
      <c r="D1046" t="s">
        <v>21</v>
      </c>
      <c r="E1046" t="s">
        <v>2773</v>
      </c>
      <c r="F1046" t="s">
        <v>33</v>
      </c>
      <c r="G1046" t="s">
        <v>1602</v>
      </c>
      <c r="H1046" t="s">
        <v>2901</v>
      </c>
      <c r="I1046" t="s">
        <v>212</v>
      </c>
      <c r="J1046" t="s">
        <v>27</v>
      </c>
      <c r="K1046" t="s">
        <v>1599</v>
      </c>
      <c r="L1046" t="s">
        <v>29</v>
      </c>
      <c r="P1046" t="s">
        <v>1604</v>
      </c>
    </row>
    <row r="1047" spans="1:16">
      <c r="A1047" t="s">
        <v>2902</v>
      </c>
      <c r="B1047" t="s">
        <v>1595</v>
      </c>
      <c r="C1047" s="1" t="s">
        <v>1596</v>
      </c>
      <c r="D1047" t="s">
        <v>50</v>
      </c>
      <c r="E1047" t="s">
        <v>2773</v>
      </c>
      <c r="F1047" t="s">
        <v>141</v>
      </c>
      <c r="G1047" t="s">
        <v>2903</v>
      </c>
      <c r="H1047" t="s">
        <v>2904</v>
      </c>
      <c r="I1047" t="s">
        <v>520</v>
      </c>
      <c r="J1047" t="s">
        <v>27</v>
      </c>
      <c r="K1047" t="s">
        <v>1599</v>
      </c>
      <c r="L1047" t="s">
        <v>29</v>
      </c>
      <c r="P1047" t="s">
        <v>1600</v>
      </c>
    </row>
    <row r="1048" spans="1:16">
      <c r="A1048" t="s">
        <v>2905</v>
      </c>
      <c r="B1048" t="s">
        <v>2906</v>
      </c>
      <c r="C1048" s="1" t="s">
        <v>2907</v>
      </c>
      <c r="D1048" t="s">
        <v>21</v>
      </c>
      <c r="E1048" t="s">
        <v>2773</v>
      </c>
      <c r="F1048" t="s">
        <v>33</v>
      </c>
      <c r="G1048" t="s">
        <v>2908</v>
      </c>
      <c r="H1048" t="s">
        <v>2909</v>
      </c>
      <c r="I1048" t="s">
        <v>67</v>
      </c>
      <c r="J1048" t="s">
        <v>27</v>
      </c>
      <c r="K1048" t="s">
        <v>2910</v>
      </c>
      <c r="L1048" t="s">
        <v>29</v>
      </c>
      <c r="P1048" t="s">
        <v>2911</v>
      </c>
    </row>
    <row r="1049" spans="1:16">
      <c r="A1049" t="s">
        <v>2912</v>
      </c>
      <c r="B1049" t="s">
        <v>2906</v>
      </c>
      <c r="C1049" s="1" t="s">
        <v>2907</v>
      </c>
      <c r="D1049" t="s">
        <v>21</v>
      </c>
      <c r="E1049" t="s">
        <v>2773</v>
      </c>
      <c r="F1049" t="s">
        <v>33</v>
      </c>
      <c r="G1049" t="s">
        <v>1063</v>
      </c>
      <c r="H1049" t="s">
        <v>2913</v>
      </c>
      <c r="I1049" t="s">
        <v>262</v>
      </c>
      <c r="J1049" t="s">
        <v>27</v>
      </c>
      <c r="K1049" t="s">
        <v>2910</v>
      </c>
      <c r="L1049" t="s">
        <v>29</v>
      </c>
      <c r="P1049" t="s">
        <v>2911</v>
      </c>
    </row>
    <row r="1050" spans="1:16">
      <c r="A1050" t="s">
        <v>2914</v>
      </c>
      <c r="B1050" t="s">
        <v>2906</v>
      </c>
      <c r="C1050" s="1" t="s">
        <v>2907</v>
      </c>
      <c r="D1050" t="s">
        <v>21</v>
      </c>
      <c r="E1050" t="s">
        <v>2773</v>
      </c>
      <c r="F1050" t="s">
        <v>33</v>
      </c>
      <c r="G1050" t="s">
        <v>2915</v>
      </c>
      <c r="H1050" t="s">
        <v>2916</v>
      </c>
      <c r="I1050" t="s">
        <v>90</v>
      </c>
      <c r="J1050" t="s">
        <v>27</v>
      </c>
      <c r="K1050" t="s">
        <v>2910</v>
      </c>
      <c r="L1050" t="s">
        <v>29</v>
      </c>
      <c r="P1050" t="s">
        <v>2911</v>
      </c>
    </row>
    <row r="1051" spans="1:16">
      <c r="A1051" t="s">
        <v>2917</v>
      </c>
      <c r="B1051" t="s">
        <v>2906</v>
      </c>
      <c r="C1051" s="1" t="s">
        <v>2907</v>
      </c>
      <c r="D1051" t="s">
        <v>21</v>
      </c>
      <c r="E1051" t="s">
        <v>2773</v>
      </c>
      <c r="F1051" t="s">
        <v>33</v>
      </c>
      <c r="G1051" t="s">
        <v>2918</v>
      </c>
      <c r="H1051" t="s">
        <v>2919</v>
      </c>
      <c r="I1051" t="s">
        <v>135</v>
      </c>
      <c r="J1051" t="s">
        <v>27</v>
      </c>
      <c r="K1051" t="s">
        <v>2910</v>
      </c>
      <c r="L1051" t="s">
        <v>29</v>
      </c>
      <c r="P1051" t="s">
        <v>2911</v>
      </c>
    </row>
    <row r="1052" spans="1:16">
      <c r="A1052" t="s">
        <v>2920</v>
      </c>
      <c r="B1052" t="s">
        <v>2906</v>
      </c>
      <c r="C1052" s="1" t="s">
        <v>2907</v>
      </c>
      <c r="D1052" t="s">
        <v>21</v>
      </c>
      <c r="E1052" t="s">
        <v>2773</v>
      </c>
      <c r="F1052" t="s">
        <v>52</v>
      </c>
      <c r="G1052" t="s">
        <v>2921</v>
      </c>
      <c r="H1052" t="s">
        <v>2922</v>
      </c>
      <c r="I1052" t="s">
        <v>148</v>
      </c>
      <c r="J1052" t="s">
        <v>27</v>
      </c>
      <c r="K1052" t="s">
        <v>2910</v>
      </c>
      <c r="L1052" t="s">
        <v>29</v>
      </c>
      <c r="P1052" t="s">
        <v>2923</v>
      </c>
    </row>
    <row r="1053" spans="1:16">
      <c r="A1053" t="s">
        <v>2924</v>
      </c>
      <c r="B1053" t="s">
        <v>2906</v>
      </c>
      <c r="C1053" s="1" t="s">
        <v>2907</v>
      </c>
      <c r="D1053" t="s">
        <v>21</v>
      </c>
      <c r="E1053" t="s">
        <v>2773</v>
      </c>
      <c r="F1053" t="s">
        <v>52</v>
      </c>
      <c r="G1053" t="s">
        <v>123</v>
      </c>
      <c r="H1053" t="s">
        <v>2925</v>
      </c>
      <c r="I1053" t="s">
        <v>55</v>
      </c>
      <c r="J1053" t="s">
        <v>27</v>
      </c>
      <c r="K1053" t="s">
        <v>2910</v>
      </c>
      <c r="L1053" t="s">
        <v>29</v>
      </c>
      <c r="P1053" t="s">
        <v>2923</v>
      </c>
    </row>
    <row r="1054" spans="1:16">
      <c r="A1054" t="s">
        <v>2926</v>
      </c>
      <c r="B1054" t="s">
        <v>863</v>
      </c>
      <c r="C1054" s="1" t="s">
        <v>864</v>
      </c>
      <c r="D1054" t="s">
        <v>21</v>
      </c>
      <c r="E1054" t="s">
        <v>2773</v>
      </c>
      <c r="F1054" t="s">
        <v>33</v>
      </c>
      <c r="G1054" t="s">
        <v>2927</v>
      </c>
      <c r="H1054" t="s">
        <v>2928</v>
      </c>
      <c r="I1054" t="s">
        <v>262</v>
      </c>
      <c r="J1054" t="s">
        <v>27</v>
      </c>
      <c r="K1054" t="s">
        <v>861</v>
      </c>
      <c r="L1054" t="s">
        <v>29</v>
      </c>
      <c r="P1054" t="s">
        <v>867</v>
      </c>
    </row>
    <row r="1055" spans="1:16">
      <c r="A1055" t="s">
        <v>2929</v>
      </c>
      <c r="B1055" t="s">
        <v>39</v>
      </c>
      <c r="C1055" s="1" t="s">
        <v>40</v>
      </c>
      <c r="D1055" t="s">
        <v>21</v>
      </c>
      <c r="E1055" t="s">
        <v>2773</v>
      </c>
      <c r="F1055" t="s">
        <v>52</v>
      </c>
      <c r="G1055" t="s">
        <v>2930</v>
      </c>
      <c r="H1055" t="s">
        <v>2931</v>
      </c>
      <c r="I1055" t="s">
        <v>55</v>
      </c>
      <c r="J1055" t="s">
        <v>27</v>
      </c>
      <c r="K1055" t="s">
        <v>45</v>
      </c>
      <c r="L1055" t="s">
        <v>29</v>
      </c>
      <c r="P1055" t="s">
        <v>2932</v>
      </c>
    </row>
    <row r="1056" spans="1:16">
      <c r="A1056" t="s">
        <v>2933</v>
      </c>
      <c r="B1056" t="s">
        <v>39</v>
      </c>
      <c r="C1056" s="1" t="s">
        <v>40</v>
      </c>
      <c r="D1056" t="s">
        <v>21</v>
      </c>
      <c r="E1056" t="s">
        <v>2773</v>
      </c>
      <c r="F1056" t="s">
        <v>52</v>
      </c>
      <c r="G1056" t="s">
        <v>2934</v>
      </c>
      <c r="H1056" t="s">
        <v>2853</v>
      </c>
      <c r="I1056" t="s">
        <v>55</v>
      </c>
      <c r="J1056" t="s">
        <v>27</v>
      </c>
      <c r="K1056" t="s">
        <v>45</v>
      </c>
      <c r="L1056" t="s">
        <v>29</v>
      </c>
      <c r="P1056" t="s">
        <v>2932</v>
      </c>
    </row>
    <row r="1057" spans="1:16">
      <c r="A1057" t="s">
        <v>2935</v>
      </c>
      <c r="B1057" t="s">
        <v>39</v>
      </c>
      <c r="C1057" s="1" t="s">
        <v>40</v>
      </c>
      <c r="D1057" t="s">
        <v>21</v>
      </c>
      <c r="E1057" t="s">
        <v>2773</v>
      </c>
      <c r="F1057" t="s">
        <v>52</v>
      </c>
      <c r="G1057" t="s">
        <v>2930</v>
      </c>
      <c r="H1057" t="s">
        <v>2936</v>
      </c>
      <c r="I1057" t="s">
        <v>55</v>
      </c>
      <c r="J1057" t="s">
        <v>27</v>
      </c>
      <c r="K1057" t="s">
        <v>45</v>
      </c>
      <c r="L1057" t="s">
        <v>29</v>
      </c>
      <c r="P1057" t="s">
        <v>2932</v>
      </c>
    </row>
    <row r="1058" spans="1:16">
      <c r="A1058" t="s">
        <v>2937</v>
      </c>
      <c r="B1058" t="s">
        <v>1586</v>
      </c>
      <c r="C1058" s="1" t="s">
        <v>1587</v>
      </c>
      <c r="D1058" t="s">
        <v>21</v>
      </c>
      <c r="E1058" t="s">
        <v>2773</v>
      </c>
      <c r="F1058" t="s">
        <v>33</v>
      </c>
      <c r="G1058" t="s">
        <v>2938</v>
      </c>
      <c r="H1058" t="s">
        <v>2820</v>
      </c>
      <c r="I1058" t="s">
        <v>26</v>
      </c>
      <c r="J1058" t="s">
        <v>27</v>
      </c>
      <c r="K1058" t="s">
        <v>1886</v>
      </c>
      <c r="L1058" t="s">
        <v>29</v>
      </c>
      <c r="P1058" t="s">
        <v>2273</v>
      </c>
    </row>
    <row r="1059" spans="1:16">
      <c r="A1059" t="s">
        <v>2939</v>
      </c>
      <c r="B1059" t="s">
        <v>395</v>
      </c>
      <c r="C1059" s="1" t="s">
        <v>396</v>
      </c>
      <c r="D1059" t="s">
        <v>21</v>
      </c>
      <c r="E1059" t="s">
        <v>2773</v>
      </c>
      <c r="F1059" t="s">
        <v>33</v>
      </c>
      <c r="G1059" t="s">
        <v>2940</v>
      </c>
      <c r="H1059" t="s">
        <v>2941</v>
      </c>
      <c r="I1059" t="s">
        <v>247</v>
      </c>
      <c r="J1059" t="s">
        <v>27</v>
      </c>
      <c r="K1059" t="s">
        <v>398</v>
      </c>
      <c r="L1059" t="s">
        <v>29</v>
      </c>
      <c r="P1059" t="s">
        <v>403</v>
      </c>
    </row>
    <row r="1060" spans="1:16">
      <c r="A1060" t="s">
        <v>2942</v>
      </c>
      <c r="B1060" t="s">
        <v>395</v>
      </c>
      <c r="C1060" s="1" t="s">
        <v>396</v>
      </c>
      <c r="D1060" t="s">
        <v>21</v>
      </c>
      <c r="E1060" t="s">
        <v>2773</v>
      </c>
      <c r="F1060" t="s">
        <v>33</v>
      </c>
      <c r="G1060" t="s">
        <v>2817</v>
      </c>
      <c r="H1060" t="s">
        <v>2853</v>
      </c>
      <c r="I1060" t="s">
        <v>26</v>
      </c>
      <c r="J1060" t="s">
        <v>27</v>
      </c>
      <c r="K1060" t="s">
        <v>398</v>
      </c>
      <c r="L1060" t="s">
        <v>29</v>
      </c>
      <c r="P1060" t="s">
        <v>403</v>
      </c>
    </row>
    <row r="1061" spans="1:16">
      <c r="A1061" t="s">
        <v>2943</v>
      </c>
      <c r="B1061" t="s">
        <v>905</v>
      </c>
      <c r="C1061" s="1" t="s">
        <v>906</v>
      </c>
      <c r="D1061" t="s">
        <v>21</v>
      </c>
      <c r="E1061" t="s">
        <v>2773</v>
      </c>
      <c r="F1061" t="s">
        <v>52</v>
      </c>
      <c r="G1061" t="s">
        <v>2944</v>
      </c>
      <c r="H1061" t="s">
        <v>2945</v>
      </c>
      <c r="I1061" t="s">
        <v>55</v>
      </c>
      <c r="J1061" t="s">
        <v>27</v>
      </c>
      <c r="K1061" t="s">
        <v>909</v>
      </c>
      <c r="L1061" t="s">
        <v>29</v>
      </c>
      <c r="P1061" t="s">
        <v>910</v>
      </c>
    </row>
    <row r="1062" spans="1:16">
      <c r="A1062" t="s">
        <v>2946</v>
      </c>
      <c r="B1062" t="s">
        <v>905</v>
      </c>
      <c r="C1062" s="1" t="s">
        <v>906</v>
      </c>
      <c r="D1062" t="s">
        <v>21</v>
      </c>
      <c r="E1062" t="s">
        <v>2773</v>
      </c>
      <c r="F1062" t="s">
        <v>33</v>
      </c>
      <c r="G1062" t="s">
        <v>2947</v>
      </c>
      <c r="H1062" t="s">
        <v>2948</v>
      </c>
      <c r="I1062" t="s">
        <v>135</v>
      </c>
      <c r="J1062" t="s">
        <v>27</v>
      </c>
      <c r="K1062" t="s">
        <v>909</v>
      </c>
      <c r="L1062" t="s">
        <v>29</v>
      </c>
      <c r="P1062" t="s">
        <v>914</v>
      </c>
    </row>
    <row r="1063" spans="1:16">
      <c r="A1063" t="s">
        <v>2949</v>
      </c>
      <c r="B1063" t="s">
        <v>916</v>
      </c>
      <c r="C1063" s="1" t="s">
        <v>917</v>
      </c>
      <c r="D1063" t="s">
        <v>21</v>
      </c>
      <c r="E1063" t="s">
        <v>2773</v>
      </c>
      <c r="F1063" t="s">
        <v>52</v>
      </c>
      <c r="G1063" t="s">
        <v>2595</v>
      </c>
      <c r="H1063" t="s">
        <v>2774</v>
      </c>
      <c r="I1063" t="s">
        <v>148</v>
      </c>
      <c r="J1063" t="s">
        <v>27</v>
      </c>
      <c r="K1063" t="s">
        <v>918</v>
      </c>
      <c r="L1063" t="s">
        <v>29</v>
      </c>
      <c r="P1063" t="s">
        <v>2950</v>
      </c>
    </row>
    <row r="1064" spans="1:16">
      <c r="A1064" t="s">
        <v>2951</v>
      </c>
      <c r="B1064" t="s">
        <v>916</v>
      </c>
      <c r="C1064" s="1" t="s">
        <v>917</v>
      </c>
      <c r="D1064" t="s">
        <v>21</v>
      </c>
      <c r="E1064" t="s">
        <v>2773</v>
      </c>
      <c r="F1064" t="s">
        <v>52</v>
      </c>
      <c r="G1064" t="s">
        <v>369</v>
      </c>
      <c r="H1064" t="s">
        <v>2952</v>
      </c>
      <c r="I1064" t="s">
        <v>148</v>
      </c>
      <c r="J1064" t="s">
        <v>27</v>
      </c>
      <c r="K1064" t="s">
        <v>918</v>
      </c>
      <c r="L1064" t="s">
        <v>29</v>
      </c>
      <c r="P1064" t="s">
        <v>2950</v>
      </c>
    </row>
    <row r="1065" spans="1:16">
      <c r="A1065" t="s">
        <v>2953</v>
      </c>
      <c r="B1065" t="s">
        <v>2954</v>
      </c>
      <c r="C1065" s="1" t="s">
        <v>2955</v>
      </c>
      <c r="D1065" t="s">
        <v>21</v>
      </c>
      <c r="E1065" t="s">
        <v>2773</v>
      </c>
      <c r="F1065" t="s">
        <v>33</v>
      </c>
      <c r="G1065" t="s">
        <v>2956</v>
      </c>
      <c r="H1065" t="s">
        <v>2957</v>
      </c>
      <c r="I1065" t="s">
        <v>148</v>
      </c>
      <c r="J1065" t="s">
        <v>27</v>
      </c>
      <c r="K1065" t="s">
        <v>2958</v>
      </c>
      <c r="L1065" t="s">
        <v>29</v>
      </c>
      <c r="P1065" t="s">
        <v>2959</v>
      </c>
    </row>
    <row r="1066" spans="1:16">
      <c r="A1066" t="s">
        <v>2960</v>
      </c>
      <c r="B1066" t="s">
        <v>416</v>
      </c>
      <c r="C1066" s="1" t="s">
        <v>417</v>
      </c>
      <c r="D1066" t="s">
        <v>21</v>
      </c>
      <c r="E1066" t="s">
        <v>2773</v>
      </c>
      <c r="F1066" t="s">
        <v>33</v>
      </c>
      <c r="G1066" t="s">
        <v>2839</v>
      </c>
      <c r="H1066" t="s">
        <v>2961</v>
      </c>
      <c r="I1066" t="s">
        <v>63</v>
      </c>
      <c r="J1066" t="s">
        <v>27</v>
      </c>
      <c r="K1066" t="s">
        <v>418</v>
      </c>
      <c r="L1066" t="s">
        <v>29</v>
      </c>
      <c r="P1066" t="s">
        <v>421</v>
      </c>
    </row>
    <row r="1067" spans="1:16">
      <c r="A1067" t="s">
        <v>2962</v>
      </c>
      <c r="B1067" t="s">
        <v>2963</v>
      </c>
      <c r="C1067" s="1" t="s">
        <v>2964</v>
      </c>
      <c r="D1067" t="s">
        <v>21</v>
      </c>
      <c r="E1067" t="s">
        <v>2773</v>
      </c>
      <c r="F1067" t="s">
        <v>33</v>
      </c>
      <c r="G1067" t="s">
        <v>2965</v>
      </c>
      <c r="H1067" t="s">
        <v>2966</v>
      </c>
      <c r="I1067" t="s">
        <v>414</v>
      </c>
      <c r="J1067" t="s">
        <v>27</v>
      </c>
      <c r="K1067" t="s">
        <v>2967</v>
      </c>
      <c r="L1067" t="s">
        <v>29</v>
      </c>
      <c r="P1067" t="s">
        <v>2968</v>
      </c>
    </row>
    <row r="1068" spans="1:16">
      <c r="A1068" t="s">
        <v>2969</v>
      </c>
      <c r="B1068" t="s">
        <v>2963</v>
      </c>
      <c r="C1068" s="1" t="s">
        <v>2964</v>
      </c>
      <c r="D1068" t="s">
        <v>50</v>
      </c>
      <c r="E1068" t="s">
        <v>2773</v>
      </c>
      <c r="F1068" t="s">
        <v>52</v>
      </c>
      <c r="G1068" t="s">
        <v>2965</v>
      </c>
      <c r="H1068" t="s">
        <v>2970</v>
      </c>
      <c r="I1068" t="s">
        <v>1593</v>
      </c>
      <c r="J1068" t="s">
        <v>27</v>
      </c>
      <c r="K1068" t="s">
        <v>2967</v>
      </c>
      <c r="L1068" t="s">
        <v>29</v>
      </c>
      <c r="P1068" t="s">
        <v>2971</v>
      </c>
    </row>
    <row r="1069" spans="1:16">
      <c r="A1069" t="s">
        <v>2972</v>
      </c>
      <c r="B1069" t="s">
        <v>1308</v>
      </c>
      <c r="C1069" s="1" t="s">
        <v>1309</v>
      </c>
      <c r="D1069" t="s">
        <v>50</v>
      </c>
      <c r="E1069" t="s">
        <v>2773</v>
      </c>
      <c r="F1069" t="s">
        <v>33</v>
      </c>
      <c r="G1069" t="s">
        <v>2973</v>
      </c>
      <c r="H1069" t="s">
        <v>2936</v>
      </c>
      <c r="I1069" t="s">
        <v>262</v>
      </c>
      <c r="J1069" t="s">
        <v>27</v>
      </c>
      <c r="K1069" t="s">
        <v>1311</v>
      </c>
      <c r="L1069" t="s">
        <v>29</v>
      </c>
      <c r="P1069" t="s">
        <v>1312</v>
      </c>
    </row>
    <row r="1070" spans="1:16">
      <c r="A1070" t="s">
        <v>2974</v>
      </c>
      <c r="B1070" t="s">
        <v>2636</v>
      </c>
      <c r="C1070" s="1" t="s">
        <v>2637</v>
      </c>
      <c r="D1070" t="s">
        <v>50</v>
      </c>
      <c r="E1070" t="s">
        <v>2773</v>
      </c>
      <c r="F1070" t="s">
        <v>33</v>
      </c>
      <c r="G1070" t="s">
        <v>2975</v>
      </c>
      <c r="H1070" t="s">
        <v>2976</v>
      </c>
      <c r="I1070" t="s">
        <v>26</v>
      </c>
      <c r="J1070" t="s">
        <v>27</v>
      </c>
      <c r="K1070" t="s">
        <v>2639</v>
      </c>
      <c r="L1070" t="s">
        <v>29</v>
      </c>
      <c r="P1070" t="s">
        <v>2640</v>
      </c>
    </row>
    <row r="1071" spans="1:16">
      <c r="A1071" t="s">
        <v>2977</v>
      </c>
      <c r="B1071" t="s">
        <v>2636</v>
      </c>
      <c r="C1071" s="1" t="s">
        <v>2637</v>
      </c>
      <c r="D1071" t="s">
        <v>50</v>
      </c>
      <c r="E1071" t="s">
        <v>2773</v>
      </c>
      <c r="F1071" t="s">
        <v>33</v>
      </c>
      <c r="G1071" t="s">
        <v>369</v>
      </c>
      <c r="H1071" t="s">
        <v>2862</v>
      </c>
      <c r="I1071" t="s">
        <v>148</v>
      </c>
      <c r="J1071" t="s">
        <v>27</v>
      </c>
      <c r="K1071" t="s">
        <v>2639</v>
      </c>
      <c r="L1071" t="s">
        <v>29</v>
      </c>
      <c r="P1071" t="s">
        <v>2640</v>
      </c>
    </row>
    <row r="1072" spans="1:16">
      <c r="A1072" t="s">
        <v>2978</v>
      </c>
      <c r="B1072" t="s">
        <v>2636</v>
      </c>
      <c r="C1072" s="1" t="s">
        <v>2637</v>
      </c>
      <c r="D1072" t="s">
        <v>21</v>
      </c>
      <c r="E1072" t="s">
        <v>2773</v>
      </c>
      <c r="F1072" t="s">
        <v>33</v>
      </c>
      <c r="G1072" t="s">
        <v>2979</v>
      </c>
      <c r="H1072" t="s">
        <v>2980</v>
      </c>
      <c r="I1072" t="s">
        <v>55</v>
      </c>
      <c r="J1072" t="s">
        <v>27</v>
      </c>
      <c r="K1072" t="s">
        <v>2639</v>
      </c>
      <c r="L1072" t="s">
        <v>29</v>
      </c>
      <c r="P1072" t="s">
        <v>2640</v>
      </c>
    </row>
    <row r="1073" spans="1:16">
      <c r="A1073" t="s">
        <v>2981</v>
      </c>
      <c r="B1073" t="s">
        <v>2636</v>
      </c>
      <c r="C1073" s="1" t="s">
        <v>2637</v>
      </c>
      <c r="D1073" t="s">
        <v>21</v>
      </c>
      <c r="E1073" t="s">
        <v>2773</v>
      </c>
      <c r="F1073" t="s">
        <v>52</v>
      </c>
      <c r="G1073" t="s">
        <v>1884</v>
      </c>
      <c r="H1073" t="s">
        <v>2982</v>
      </c>
      <c r="I1073" t="s">
        <v>55</v>
      </c>
      <c r="J1073" t="s">
        <v>27</v>
      </c>
      <c r="K1073" t="s">
        <v>2639</v>
      </c>
      <c r="L1073" t="s">
        <v>29</v>
      </c>
      <c r="P1073" t="s">
        <v>2643</v>
      </c>
    </row>
    <row r="1074" spans="1:16">
      <c r="A1074" t="s">
        <v>2983</v>
      </c>
      <c r="B1074" t="s">
        <v>441</v>
      </c>
      <c r="C1074" s="1" t="s">
        <v>442</v>
      </c>
      <c r="D1074" t="s">
        <v>21</v>
      </c>
      <c r="E1074" t="s">
        <v>2773</v>
      </c>
      <c r="F1074" t="s">
        <v>33</v>
      </c>
      <c r="G1074" t="s">
        <v>2984</v>
      </c>
      <c r="H1074" t="s">
        <v>2985</v>
      </c>
      <c r="I1074" t="s">
        <v>2451</v>
      </c>
      <c r="J1074" t="s">
        <v>27</v>
      </c>
      <c r="K1074" t="s">
        <v>444</v>
      </c>
      <c r="L1074" t="s">
        <v>29</v>
      </c>
      <c r="P1074" t="s">
        <v>937</v>
      </c>
    </row>
    <row r="1075" spans="1:16">
      <c r="A1075" t="s">
        <v>2986</v>
      </c>
      <c r="B1075" t="s">
        <v>441</v>
      </c>
      <c r="C1075" s="1" t="s">
        <v>442</v>
      </c>
      <c r="D1075" t="s">
        <v>21</v>
      </c>
      <c r="E1075" t="s">
        <v>2773</v>
      </c>
      <c r="F1075" t="s">
        <v>52</v>
      </c>
      <c r="G1075" t="s">
        <v>2987</v>
      </c>
      <c r="H1075" t="s">
        <v>2494</v>
      </c>
      <c r="I1075" t="s">
        <v>476</v>
      </c>
      <c r="J1075" t="s">
        <v>27</v>
      </c>
      <c r="K1075" t="s">
        <v>444</v>
      </c>
      <c r="L1075" t="s">
        <v>29</v>
      </c>
      <c r="P1075" t="s">
        <v>445</v>
      </c>
    </row>
    <row r="1076" spans="1:16">
      <c r="A1076" t="s">
        <v>2988</v>
      </c>
      <c r="B1076" t="s">
        <v>1346</v>
      </c>
      <c r="C1076" s="1" t="s">
        <v>1347</v>
      </c>
      <c r="D1076" t="s">
        <v>21</v>
      </c>
      <c r="E1076" t="s">
        <v>2773</v>
      </c>
      <c r="F1076" t="s">
        <v>52</v>
      </c>
      <c r="G1076" t="s">
        <v>2989</v>
      </c>
      <c r="H1076" t="s">
        <v>2990</v>
      </c>
      <c r="I1076" t="s">
        <v>247</v>
      </c>
      <c r="J1076" t="s">
        <v>27</v>
      </c>
      <c r="K1076" t="s">
        <v>1350</v>
      </c>
      <c r="L1076" t="s">
        <v>29</v>
      </c>
      <c r="P1076" t="s">
        <v>2991</v>
      </c>
    </row>
    <row r="1077" spans="1:16">
      <c r="A1077" t="s">
        <v>2992</v>
      </c>
      <c r="B1077" t="s">
        <v>472</v>
      </c>
      <c r="C1077" s="1" t="s">
        <v>473</v>
      </c>
      <c r="D1077" t="s">
        <v>21</v>
      </c>
      <c r="E1077" t="s">
        <v>2773</v>
      </c>
      <c r="F1077" t="s">
        <v>141</v>
      </c>
      <c r="G1077" t="s">
        <v>2161</v>
      </c>
      <c r="H1077" t="s">
        <v>2966</v>
      </c>
      <c r="I1077" t="s">
        <v>2993</v>
      </c>
      <c r="J1077" t="s">
        <v>27</v>
      </c>
      <c r="K1077" t="s">
        <v>477</v>
      </c>
      <c r="L1077" t="s">
        <v>29</v>
      </c>
      <c r="P1077" t="s">
        <v>1928</v>
      </c>
    </row>
    <row r="1078" spans="1:16">
      <c r="A1078" t="s">
        <v>2994</v>
      </c>
      <c r="B1078" t="s">
        <v>2328</v>
      </c>
      <c r="C1078" s="1" t="s">
        <v>2329</v>
      </c>
      <c r="D1078" t="s">
        <v>21</v>
      </c>
      <c r="E1078" t="s">
        <v>2773</v>
      </c>
      <c r="F1078" t="s">
        <v>33</v>
      </c>
      <c r="G1078" t="s">
        <v>1063</v>
      </c>
      <c r="H1078" t="s">
        <v>2995</v>
      </c>
      <c r="I1078" t="s">
        <v>247</v>
      </c>
      <c r="J1078" t="s">
        <v>27</v>
      </c>
      <c r="K1078" t="s">
        <v>2330</v>
      </c>
      <c r="L1078" t="s">
        <v>29</v>
      </c>
      <c r="P1078" t="s">
        <v>2331</v>
      </c>
    </row>
    <row r="1079" spans="1:16">
      <c r="A1079" t="s">
        <v>2996</v>
      </c>
      <c r="B1079" t="s">
        <v>2328</v>
      </c>
      <c r="C1079" s="1" t="s">
        <v>2329</v>
      </c>
      <c r="D1079" t="s">
        <v>21</v>
      </c>
      <c r="E1079" t="s">
        <v>2773</v>
      </c>
      <c r="F1079" t="s">
        <v>33</v>
      </c>
      <c r="G1079" t="s">
        <v>210</v>
      </c>
      <c r="H1079" t="s">
        <v>2997</v>
      </c>
      <c r="I1079" t="s">
        <v>26</v>
      </c>
      <c r="J1079" t="s">
        <v>27</v>
      </c>
      <c r="K1079" t="s">
        <v>2330</v>
      </c>
      <c r="L1079" t="s">
        <v>29</v>
      </c>
      <c r="P1079" t="s">
        <v>2331</v>
      </c>
    </row>
    <row r="1080" spans="1:16">
      <c r="A1080" t="s">
        <v>2998</v>
      </c>
      <c r="B1080" t="s">
        <v>2328</v>
      </c>
      <c r="C1080" s="1" t="s">
        <v>2329</v>
      </c>
      <c r="D1080" t="s">
        <v>21</v>
      </c>
      <c r="E1080" t="s">
        <v>2773</v>
      </c>
      <c r="F1080" t="s">
        <v>33</v>
      </c>
      <c r="G1080" t="s">
        <v>2652</v>
      </c>
      <c r="H1080" t="s">
        <v>2881</v>
      </c>
      <c r="I1080" t="s">
        <v>135</v>
      </c>
      <c r="J1080" t="s">
        <v>27</v>
      </c>
      <c r="K1080" t="s">
        <v>2330</v>
      </c>
      <c r="L1080" t="s">
        <v>29</v>
      </c>
      <c r="P1080" t="s">
        <v>2331</v>
      </c>
    </row>
    <row r="1081" spans="1:16">
      <c r="A1081" t="s">
        <v>2999</v>
      </c>
      <c r="B1081" t="s">
        <v>2328</v>
      </c>
      <c r="C1081" s="1" t="s">
        <v>2329</v>
      </c>
      <c r="D1081" t="s">
        <v>21</v>
      </c>
      <c r="E1081" t="s">
        <v>2773</v>
      </c>
      <c r="F1081" t="s">
        <v>33</v>
      </c>
      <c r="G1081" t="s">
        <v>153</v>
      </c>
      <c r="H1081" t="s">
        <v>3000</v>
      </c>
      <c r="I1081" t="s">
        <v>414</v>
      </c>
      <c r="J1081" t="s">
        <v>27</v>
      </c>
      <c r="K1081" t="s">
        <v>2330</v>
      </c>
      <c r="L1081" t="s">
        <v>29</v>
      </c>
      <c r="P1081" t="s">
        <v>2331</v>
      </c>
    </row>
    <row r="1082" spans="1:16">
      <c r="A1082" t="s">
        <v>3001</v>
      </c>
      <c r="B1082" t="s">
        <v>2328</v>
      </c>
      <c r="C1082" s="1" t="s">
        <v>2329</v>
      </c>
      <c r="D1082" t="s">
        <v>21</v>
      </c>
      <c r="E1082" t="s">
        <v>2773</v>
      </c>
      <c r="F1082" t="s">
        <v>33</v>
      </c>
      <c r="G1082" t="s">
        <v>3002</v>
      </c>
      <c r="H1082" t="s">
        <v>2948</v>
      </c>
      <c r="I1082" t="s">
        <v>247</v>
      </c>
      <c r="J1082" t="s">
        <v>27</v>
      </c>
      <c r="K1082" t="s">
        <v>2330</v>
      </c>
      <c r="L1082" t="s">
        <v>29</v>
      </c>
      <c r="P1082" t="s">
        <v>2331</v>
      </c>
    </row>
    <row r="1083" spans="1:16">
      <c r="A1083" t="s">
        <v>3003</v>
      </c>
      <c r="B1083" t="s">
        <v>2328</v>
      </c>
      <c r="C1083" s="1" t="s">
        <v>2329</v>
      </c>
      <c r="D1083" t="s">
        <v>50</v>
      </c>
      <c r="E1083" t="s">
        <v>2773</v>
      </c>
      <c r="F1083" t="s">
        <v>33</v>
      </c>
      <c r="G1083" t="s">
        <v>3002</v>
      </c>
      <c r="H1083" t="s">
        <v>2948</v>
      </c>
      <c r="I1083" t="s">
        <v>135</v>
      </c>
      <c r="J1083" t="s">
        <v>27</v>
      </c>
      <c r="K1083" t="s">
        <v>2330</v>
      </c>
      <c r="L1083" t="s">
        <v>29</v>
      </c>
      <c r="P1083" t="s">
        <v>2331</v>
      </c>
    </row>
    <row r="1084" spans="1:16">
      <c r="A1084" t="s">
        <v>3004</v>
      </c>
      <c r="B1084" t="s">
        <v>2328</v>
      </c>
      <c r="C1084" s="1" t="s">
        <v>2329</v>
      </c>
      <c r="D1084" t="s">
        <v>21</v>
      </c>
      <c r="E1084" t="s">
        <v>2773</v>
      </c>
      <c r="F1084" t="s">
        <v>33</v>
      </c>
      <c r="G1084" t="s">
        <v>210</v>
      </c>
      <c r="H1084" t="s">
        <v>3005</v>
      </c>
      <c r="I1084" t="s">
        <v>67</v>
      </c>
      <c r="J1084" t="s">
        <v>27</v>
      </c>
      <c r="K1084" t="s">
        <v>2330</v>
      </c>
      <c r="L1084" t="s">
        <v>29</v>
      </c>
      <c r="P1084" t="s">
        <v>2331</v>
      </c>
    </row>
    <row r="1085" spans="1:16">
      <c r="A1085" t="s">
        <v>3006</v>
      </c>
      <c r="B1085" t="s">
        <v>2328</v>
      </c>
      <c r="C1085" s="1" t="s">
        <v>2329</v>
      </c>
      <c r="D1085" t="s">
        <v>21</v>
      </c>
      <c r="E1085" t="s">
        <v>2773</v>
      </c>
      <c r="F1085" t="s">
        <v>33</v>
      </c>
      <c r="G1085" t="s">
        <v>3007</v>
      </c>
      <c r="H1085" t="s">
        <v>3008</v>
      </c>
      <c r="I1085" t="s">
        <v>55</v>
      </c>
      <c r="J1085" t="s">
        <v>27</v>
      </c>
      <c r="K1085" t="s">
        <v>2330</v>
      </c>
      <c r="L1085" t="s">
        <v>29</v>
      </c>
      <c r="P1085" t="s">
        <v>2331</v>
      </c>
    </row>
    <row r="1086" spans="1:16">
      <c r="A1086" t="s">
        <v>3009</v>
      </c>
      <c r="B1086" t="s">
        <v>2328</v>
      </c>
      <c r="C1086" s="1" t="s">
        <v>2329</v>
      </c>
      <c r="D1086" t="s">
        <v>21</v>
      </c>
      <c r="E1086" t="s">
        <v>2773</v>
      </c>
      <c r="F1086" t="s">
        <v>52</v>
      </c>
      <c r="G1086" t="s">
        <v>75</v>
      </c>
      <c r="H1086" t="s">
        <v>3010</v>
      </c>
      <c r="I1086" t="s">
        <v>36</v>
      </c>
      <c r="J1086" t="s">
        <v>27</v>
      </c>
      <c r="K1086" t="s">
        <v>2330</v>
      </c>
      <c r="L1086" t="s">
        <v>29</v>
      </c>
      <c r="P1086" t="s">
        <v>2655</v>
      </c>
    </row>
    <row r="1087" spans="1:16">
      <c r="A1087" t="s">
        <v>2327</v>
      </c>
      <c r="B1087" t="s">
        <v>2328</v>
      </c>
      <c r="C1087" s="1" t="s">
        <v>2329</v>
      </c>
      <c r="D1087" t="s">
        <v>21</v>
      </c>
      <c r="E1087" t="s">
        <v>2773</v>
      </c>
      <c r="F1087" t="s">
        <v>33</v>
      </c>
      <c r="G1087" t="s">
        <v>3011</v>
      </c>
      <c r="H1087" t="s">
        <v>2507</v>
      </c>
      <c r="I1087" t="s">
        <v>541</v>
      </c>
      <c r="J1087" t="s">
        <v>27</v>
      </c>
      <c r="K1087" t="s">
        <v>2330</v>
      </c>
      <c r="L1087" t="s">
        <v>29</v>
      </c>
      <c r="P1087" t="s">
        <v>2331</v>
      </c>
    </row>
    <row r="1088" spans="1:16">
      <c r="A1088" t="s">
        <v>3012</v>
      </c>
      <c r="B1088" t="s">
        <v>2328</v>
      </c>
      <c r="C1088" s="1" t="s">
        <v>2329</v>
      </c>
      <c r="D1088" t="s">
        <v>21</v>
      </c>
      <c r="E1088" t="s">
        <v>2773</v>
      </c>
      <c r="F1088" t="s">
        <v>52</v>
      </c>
      <c r="G1088" t="s">
        <v>3013</v>
      </c>
      <c r="H1088" t="s">
        <v>3014</v>
      </c>
      <c r="I1088" t="s">
        <v>36</v>
      </c>
      <c r="J1088" t="s">
        <v>27</v>
      </c>
      <c r="K1088" t="s">
        <v>2330</v>
      </c>
      <c r="L1088" t="s">
        <v>29</v>
      </c>
      <c r="P1088" t="s">
        <v>2655</v>
      </c>
    </row>
    <row r="1089" spans="1:16">
      <c r="A1089" t="s">
        <v>3015</v>
      </c>
      <c r="B1089" t="s">
        <v>2328</v>
      </c>
      <c r="C1089" s="1" t="s">
        <v>2329</v>
      </c>
      <c r="D1089" t="s">
        <v>21</v>
      </c>
      <c r="E1089" t="s">
        <v>2773</v>
      </c>
      <c r="F1089" t="s">
        <v>52</v>
      </c>
      <c r="G1089" t="s">
        <v>3013</v>
      </c>
      <c r="H1089" t="s">
        <v>3016</v>
      </c>
      <c r="I1089" t="s">
        <v>1340</v>
      </c>
      <c r="J1089" t="s">
        <v>27</v>
      </c>
      <c r="K1089" t="s">
        <v>2330</v>
      </c>
      <c r="L1089" t="s">
        <v>29</v>
      </c>
      <c r="P1089" t="s">
        <v>2655</v>
      </c>
    </row>
    <row r="1090" spans="1:16">
      <c r="A1090" t="s">
        <v>3017</v>
      </c>
      <c r="B1090" t="s">
        <v>2328</v>
      </c>
      <c r="C1090" s="1" t="s">
        <v>2329</v>
      </c>
      <c r="D1090" t="s">
        <v>21</v>
      </c>
      <c r="E1090" t="s">
        <v>2773</v>
      </c>
      <c r="F1090" t="s">
        <v>33</v>
      </c>
      <c r="G1090" t="s">
        <v>1703</v>
      </c>
      <c r="H1090" t="s">
        <v>2948</v>
      </c>
      <c r="I1090" t="s">
        <v>247</v>
      </c>
      <c r="J1090" t="s">
        <v>27</v>
      </c>
      <c r="K1090" t="s">
        <v>2330</v>
      </c>
      <c r="L1090" t="s">
        <v>29</v>
      </c>
      <c r="P1090" t="s">
        <v>2331</v>
      </c>
    </row>
    <row r="1091" spans="1:16">
      <c r="A1091" t="s">
        <v>3018</v>
      </c>
      <c r="B1091" t="s">
        <v>2328</v>
      </c>
      <c r="C1091" s="1" t="s">
        <v>2329</v>
      </c>
      <c r="D1091" t="s">
        <v>21</v>
      </c>
      <c r="E1091" t="s">
        <v>2773</v>
      </c>
      <c r="F1091" t="s">
        <v>52</v>
      </c>
      <c r="G1091" t="s">
        <v>3013</v>
      </c>
      <c r="H1091" t="s">
        <v>3019</v>
      </c>
      <c r="I1091" t="s">
        <v>36</v>
      </c>
      <c r="J1091" t="s">
        <v>27</v>
      </c>
      <c r="K1091" t="s">
        <v>2330</v>
      </c>
      <c r="L1091" t="s">
        <v>29</v>
      </c>
      <c r="P1091" t="s">
        <v>2655</v>
      </c>
    </row>
    <row r="1092" spans="1:16">
      <c r="A1092" t="s">
        <v>3020</v>
      </c>
      <c r="B1092" t="s">
        <v>2328</v>
      </c>
      <c r="C1092" s="1" t="s">
        <v>2329</v>
      </c>
      <c r="D1092" t="s">
        <v>21</v>
      </c>
      <c r="E1092" t="s">
        <v>2773</v>
      </c>
      <c r="F1092" t="s">
        <v>33</v>
      </c>
      <c r="G1092" t="s">
        <v>3021</v>
      </c>
      <c r="H1092" t="s">
        <v>3022</v>
      </c>
      <c r="I1092" t="s">
        <v>55</v>
      </c>
      <c r="J1092" t="s">
        <v>27</v>
      </c>
      <c r="K1092" t="s">
        <v>2330</v>
      </c>
      <c r="L1092" t="s">
        <v>29</v>
      </c>
      <c r="P1092" t="s">
        <v>2331</v>
      </c>
    </row>
    <row r="1093" spans="1:16">
      <c r="A1093" t="s">
        <v>3023</v>
      </c>
      <c r="B1093" t="s">
        <v>2328</v>
      </c>
      <c r="C1093" s="1" t="s">
        <v>2329</v>
      </c>
      <c r="D1093" t="s">
        <v>50</v>
      </c>
      <c r="E1093" t="s">
        <v>2773</v>
      </c>
      <c r="F1093" t="s">
        <v>52</v>
      </c>
      <c r="G1093" t="s">
        <v>3002</v>
      </c>
      <c r="H1093" t="s">
        <v>2948</v>
      </c>
      <c r="I1093" t="s">
        <v>247</v>
      </c>
      <c r="J1093" t="s">
        <v>27</v>
      </c>
      <c r="K1093" t="s">
        <v>2330</v>
      </c>
      <c r="L1093" t="s">
        <v>29</v>
      </c>
      <c r="P1093" t="s">
        <v>2655</v>
      </c>
    </row>
    <row r="1094" spans="1:16">
      <c r="A1094" t="s">
        <v>3024</v>
      </c>
      <c r="B1094" t="s">
        <v>2328</v>
      </c>
      <c r="C1094" s="1" t="s">
        <v>2329</v>
      </c>
      <c r="D1094" t="s">
        <v>50</v>
      </c>
      <c r="E1094" t="s">
        <v>2773</v>
      </c>
      <c r="F1094" t="s">
        <v>52</v>
      </c>
      <c r="G1094" t="s">
        <v>3002</v>
      </c>
      <c r="H1094" t="s">
        <v>2948</v>
      </c>
      <c r="I1094" t="s">
        <v>247</v>
      </c>
      <c r="J1094" t="s">
        <v>27</v>
      </c>
      <c r="K1094" t="s">
        <v>2330</v>
      </c>
      <c r="L1094" t="s">
        <v>29</v>
      </c>
      <c r="P1094" t="s">
        <v>2655</v>
      </c>
    </row>
    <row r="1095" spans="1:16">
      <c r="A1095" t="s">
        <v>3025</v>
      </c>
      <c r="B1095" t="s">
        <v>2328</v>
      </c>
      <c r="C1095" s="1" t="s">
        <v>2329</v>
      </c>
      <c r="D1095" t="s">
        <v>21</v>
      </c>
      <c r="E1095" t="s">
        <v>2773</v>
      </c>
      <c r="F1095" t="s">
        <v>33</v>
      </c>
      <c r="G1095" t="s">
        <v>210</v>
      </c>
      <c r="H1095" t="s">
        <v>3026</v>
      </c>
      <c r="I1095" t="s">
        <v>67</v>
      </c>
      <c r="J1095" t="s">
        <v>27</v>
      </c>
      <c r="K1095" t="s">
        <v>2330</v>
      </c>
      <c r="L1095" t="s">
        <v>29</v>
      </c>
      <c r="P1095" t="s">
        <v>2331</v>
      </c>
    </row>
    <row r="1096" spans="1:16">
      <c r="A1096" t="s">
        <v>3027</v>
      </c>
      <c r="B1096" t="s">
        <v>2328</v>
      </c>
      <c r="C1096" s="1" t="s">
        <v>2329</v>
      </c>
      <c r="D1096" t="s">
        <v>50</v>
      </c>
      <c r="E1096" t="s">
        <v>2773</v>
      </c>
      <c r="F1096" t="s">
        <v>33</v>
      </c>
      <c r="G1096" t="s">
        <v>2333</v>
      </c>
      <c r="H1096" t="s">
        <v>2945</v>
      </c>
      <c r="I1096" t="s">
        <v>67</v>
      </c>
      <c r="J1096" t="s">
        <v>27</v>
      </c>
      <c r="K1096" t="s">
        <v>2330</v>
      </c>
      <c r="L1096" t="s">
        <v>29</v>
      </c>
      <c r="P1096" t="s">
        <v>2331</v>
      </c>
    </row>
    <row r="1097" spans="1:16">
      <c r="A1097" t="s">
        <v>3028</v>
      </c>
      <c r="B1097" t="s">
        <v>2328</v>
      </c>
      <c r="C1097" s="1" t="s">
        <v>2329</v>
      </c>
      <c r="D1097" t="s">
        <v>21</v>
      </c>
      <c r="E1097" t="s">
        <v>2773</v>
      </c>
      <c r="F1097" t="s">
        <v>33</v>
      </c>
      <c r="G1097" t="s">
        <v>3007</v>
      </c>
      <c r="H1097" t="s">
        <v>3029</v>
      </c>
      <c r="I1097" t="s">
        <v>55</v>
      </c>
      <c r="J1097" t="s">
        <v>27</v>
      </c>
      <c r="K1097" t="s">
        <v>2330</v>
      </c>
      <c r="L1097" t="s">
        <v>29</v>
      </c>
      <c r="P1097" t="s">
        <v>2331</v>
      </c>
    </row>
    <row r="1098" spans="1:16">
      <c r="A1098" t="s">
        <v>3030</v>
      </c>
      <c r="B1098" t="s">
        <v>2342</v>
      </c>
      <c r="C1098" s="1" t="s">
        <v>2343</v>
      </c>
      <c r="D1098" t="s">
        <v>21</v>
      </c>
      <c r="E1098" t="s">
        <v>2773</v>
      </c>
      <c r="F1098" t="s">
        <v>33</v>
      </c>
      <c r="G1098" t="s">
        <v>3031</v>
      </c>
      <c r="H1098" t="s">
        <v>3000</v>
      </c>
      <c r="I1098" t="s">
        <v>262</v>
      </c>
      <c r="J1098" t="s">
        <v>27</v>
      </c>
      <c r="K1098" t="s">
        <v>2345</v>
      </c>
      <c r="L1098" t="s">
        <v>29</v>
      </c>
      <c r="P1098" t="s">
        <v>2346</v>
      </c>
    </row>
    <row r="1099" spans="1:16">
      <c r="A1099" t="s">
        <v>3032</v>
      </c>
      <c r="B1099" t="s">
        <v>2342</v>
      </c>
      <c r="C1099" s="1" t="s">
        <v>2343</v>
      </c>
      <c r="D1099" t="s">
        <v>21</v>
      </c>
      <c r="E1099" t="s">
        <v>2773</v>
      </c>
      <c r="F1099" t="s">
        <v>52</v>
      </c>
      <c r="G1099" t="s">
        <v>153</v>
      </c>
      <c r="H1099" t="s">
        <v>3033</v>
      </c>
      <c r="I1099" t="s">
        <v>371</v>
      </c>
      <c r="J1099" t="s">
        <v>27</v>
      </c>
      <c r="K1099" t="s">
        <v>2345</v>
      </c>
      <c r="L1099" t="s">
        <v>29</v>
      </c>
      <c r="P1099" t="s">
        <v>2352</v>
      </c>
    </row>
    <row r="1100" spans="1:16">
      <c r="A1100" t="s">
        <v>3034</v>
      </c>
      <c r="B1100" t="s">
        <v>2342</v>
      </c>
      <c r="C1100" s="1" t="s">
        <v>2343</v>
      </c>
      <c r="D1100" t="s">
        <v>21</v>
      </c>
      <c r="E1100" t="s">
        <v>2773</v>
      </c>
      <c r="F1100" t="s">
        <v>33</v>
      </c>
      <c r="G1100" t="s">
        <v>3035</v>
      </c>
      <c r="H1100" t="s">
        <v>2899</v>
      </c>
      <c r="I1100" t="s">
        <v>247</v>
      </c>
      <c r="J1100" t="s">
        <v>27</v>
      </c>
      <c r="K1100" t="s">
        <v>2345</v>
      </c>
      <c r="L1100" t="s">
        <v>29</v>
      </c>
      <c r="P1100" t="s">
        <v>2346</v>
      </c>
    </row>
    <row r="1101" spans="1:16">
      <c r="A1101" t="s">
        <v>3036</v>
      </c>
      <c r="B1101" t="s">
        <v>2342</v>
      </c>
      <c r="C1101" s="1" t="s">
        <v>2343</v>
      </c>
      <c r="D1101" t="s">
        <v>21</v>
      </c>
      <c r="E1101" t="s">
        <v>2773</v>
      </c>
      <c r="F1101" t="s">
        <v>33</v>
      </c>
      <c r="G1101" t="s">
        <v>3037</v>
      </c>
      <c r="H1101" t="s">
        <v>2777</v>
      </c>
      <c r="I1101" t="s">
        <v>135</v>
      </c>
      <c r="J1101" t="s">
        <v>27</v>
      </c>
      <c r="K1101" t="s">
        <v>2345</v>
      </c>
      <c r="L1101" t="s">
        <v>29</v>
      </c>
      <c r="P1101" t="s">
        <v>2346</v>
      </c>
    </row>
    <row r="1102" spans="1:16">
      <c r="A1102" t="s">
        <v>3038</v>
      </c>
      <c r="B1102" t="s">
        <v>2342</v>
      </c>
      <c r="C1102" s="1" t="s">
        <v>2343</v>
      </c>
      <c r="D1102" t="s">
        <v>21</v>
      </c>
      <c r="E1102" t="s">
        <v>2773</v>
      </c>
      <c r="F1102" t="s">
        <v>33</v>
      </c>
      <c r="G1102" t="s">
        <v>3039</v>
      </c>
      <c r="H1102" t="s">
        <v>2845</v>
      </c>
      <c r="I1102" t="s">
        <v>247</v>
      </c>
      <c r="J1102" t="s">
        <v>27</v>
      </c>
      <c r="K1102" t="s">
        <v>2345</v>
      </c>
      <c r="L1102" t="s">
        <v>29</v>
      </c>
      <c r="P1102" t="s">
        <v>2346</v>
      </c>
    </row>
    <row r="1103" spans="1:16">
      <c r="A1103" t="s">
        <v>3040</v>
      </c>
      <c r="B1103" t="s">
        <v>2342</v>
      </c>
      <c r="C1103" s="1" t="s">
        <v>2343</v>
      </c>
      <c r="D1103" t="s">
        <v>21</v>
      </c>
      <c r="E1103" t="s">
        <v>2773</v>
      </c>
      <c r="F1103" t="s">
        <v>33</v>
      </c>
      <c r="G1103" t="s">
        <v>1414</v>
      </c>
      <c r="H1103" t="s">
        <v>3041</v>
      </c>
      <c r="I1103" t="s">
        <v>36</v>
      </c>
      <c r="J1103" t="s">
        <v>27</v>
      </c>
      <c r="K1103" t="s">
        <v>2345</v>
      </c>
      <c r="L1103" t="s">
        <v>29</v>
      </c>
      <c r="P1103" t="s">
        <v>2346</v>
      </c>
    </row>
    <row r="1104" spans="1:16">
      <c r="A1104" t="s">
        <v>3042</v>
      </c>
      <c r="B1104" t="s">
        <v>2342</v>
      </c>
      <c r="C1104" s="1" t="s">
        <v>2343</v>
      </c>
      <c r="D1104" t="s">
        <v>21</v>
      </c>
      <c r="E1104" t="s">
        <v>2773</v>
      </c>
      <c r="F1104" t="s">
        <v>33</v>
      </c>
      <c r="G1104" t="s">
        <v>3043</v>
      </c>
      <c r="H1104" t="s">
        <v>3044</v>
      </c>
      <c r="I1104" t="s">
        <v>148</v>
      </c>
      <c r="J1104" t="s">
        <v>27</v>
      </c>
      <c r="K1104" t="s">
        <v>2345</v>
      </c>
      <c r="L1104" t="s">
        <v>29</v>
      </c>
      <c r="P1104" t="s">
        <v>2346</v>
      </c>
    </row>
    <row r="1105" spans="1:16">
      <c r="A1105" t="s">
        <v>3045</v>
      </c>
      <c r="B1105" t="s">
        <v>2342</v>
      </c>
      <c r="C1105" s="1" t="s">
        <v>2343</v>
      </c>
      <c r="D1105" t="s">
        <v>21</v>
      </c>
      <c r="E1105" t="s">
        <v>2773</v>
      </c>
      <c r="F1105" t="s">
        <v>33</v>
      </c>
      <c r="G1105" t="s">
        <v>3046</v>
      </c>
      <c r="H1105" t="s">
        <v>3047</v>
      </c>
      <c r="I1105" t="s">
        <v>247</v>
      </c>
      <c r="J1105" t="s">
        <v>27</v>
      </c>
      <c r="K1105" t="s">
        <v>2345</v>
      </c>
      <c r="L1105" t="s">
        <v>29</v>
      </c>
      <c r="P1105" t="s">
        <v>2346</v>
      </c>
    </row>
    <row r="1106" spans="1:16">
      <c r="A1106" t="s">
        <v>3048</v>
      </c>
      <c r="B1106" t="s">
        <v>2342</v>
      </c>
      <c r="C1106" s="1" t="s">
        <v>2343</v>
      </c>
      <c r="D1106" t="s">
        <v>21</v>
      </c>
      <c r="E1106" t="s">
        <v>2773</v>
      </c>
      <c r="F1106" t="s">
        <v>33</v>
      </c>
      <c r="G1106" t="s">
        <v>2335</v>
      </c>
      <c r="H1106" t="s">
        <v>3049</v>
      </c>
      <c r="I1106" t="s">
        <v>262</v>
      </c>
      <c r="J1106" t="s">
        <v>27</v>
      </c>
      <c r="K1106" t="s">
        <v>2345</v>
      </c>
      <c r="L1106" t="s">
        <v>29</v>
      </c>
      <c r="P1106" t="s">
        <v>2346</v>
      </c>
    </row>
    <row r="1107" spans="1:16">
      <c r="A1107" t="s">
        <v>3050</v>
      </c>
      <c r="B1107" t="s">
        <v>2342</v>
      </c>
      <c r="C1107" s="1" t="s">
        <v>2343</v>
      </c>
      <c r="D1107" t="s">
        <v>21</v>
      </c>
      <c r="E1107" t="s">
        <v>2773</v>
      </c>
      <c r="F1107" t="s">
        <v>33</v>
      </c>
      <c r="G1107" t="s">
        <v>3051</v>
      </c>
      <c r="H1107" t="s">
        <v>3052</v>
      </c>
      <c r="I1107" t="s">
        <v>135</v>
      </c>
      <c r="J1107" t="s">
        <v>27</v>
      </c>
      <c r="K1107" t="s">
        <v>2345</v>
      </c>
      <c r="L1107" t="s">
        <v>29</v>
      </c>
      <c r="P1107" t="s">
        <v>2346</v>
      </c>
    </row>
    <row r="1108" spans="1:16">
      <c r="A1108" t="s">
        <v>3053</v>
      </c>
      <c r="B1108" t="s">
        <v>2342</v>
      </c>
      <c r="C1108" s="1" t="s">
        <v>2343</v>
      </c>
      <c r="D1108" t="s">
        <v>50</v>
      </c>
      <c r="E1108" t="s">
        <v>2773</v>
      </c>
      <c r="F1108" t="s">
        <v>141</v>
      </c>
      <c r="G1108" t="s">
        <v>24</v>
      </c>
      <c r="H1108" t="s">
        <v>3054</v>
      </c>
      <c r="I1108" t="s">
        <v>3055</v>
      </c>
      <c r="J1108" t="s">
        <v>27</v>
      </c>
      <c r="K1108" t="s">
        <v>2345</v>
      </c>
      <c r="L1108" t="s">
        <v>29</v>
      </c>
      <c r="P1108" t="s">
        <v>2349</v>
      </c>
    </row>
    <row r="1109" spans="1:16">
      <c r="A1109" t="s">
        <v>3056</v>
      </c>
      <c r="B1109" t="s">
        <v>2342</v>
      </c>
      <c r="C1109" s="1" t="s">
        <v>2343</v>
      </c>
      <c r="D1109" t="s">
        <v>21</v>
      </c>
      <c r="E1109" t="s">
        <v>2773</v>
      </c>
      <c r="F1109" t="s">
        <v>33</v>
      </c>
      <c r="G1109" t="s">
        <v>426</v>
      </c>
      <c r="H1109" t="s">
        <v>3057</v>
      </c>
      <c r="I1109" t="s">
        <v>148</v>
      </c>
      <c r="J1109" t="s">
        <v>27</v>
      </c>
      <c r="K1109" t="s">
        <v>2345</v>
      </c>
      <c r="L1109" t="s">
        <v>29</v>
      </c>
      <c r="P1109" t="s">
        <v>2346</v>
      </c>
    </row>
    <row r="1110" spans="1:16">
      <c r="A1110" t="s">
        <v>3058</v>
      </c>
      <c r="B1110" t="s">
        <v>2342</v>
      </c>
      <c r="C1110" s="1" t="s">
        <v>2343</v>
      </c>
      <c r="D1110" t="s">
        <v>21</v>
      </c>
      <c r="E1110" t="s">
        <v>2773</v>
      </c>
      <c r="F1110" t="s">
        <v>141</v>
      </c>
      <c r="G1110" t="s">
        <v>2256</v>
      </c>
      <c r="H1110" t="s">
        <v>2833</v>
      </c>
      <c r="I1110" t="s">
        <v>247</v>
      </c>
      <c r="J1110" t="s">
        <v>27</v>
      </c>
      <c r="K1110" t="s">
        <v>2345</v>
      </c>
      <c r="L1110" t="s">
        <v>29</v>
      </c>
      <c r="P1110" t="s">
        <v>2349</v>
      </c>
    </row>
    <row r="1111" spans="1:16">
      <c r="A1111" t="s">
        <v>3059</v>
      </c>
      <c r="B1111" t="s">
        <v>2342</v>
      </c>
      <c r="C1111" s="1" t="s">
        <v>2343</v>
      </c>
      <c r="D1111" t="s">
        <v>21</v>
      </c>
      <c r="E1111" t="s">
        <v>2773</v>
      </c>
      <c r="F1111" t="s">
        <v>52</v>
      </c>
      <c r="G1111" t="s">
        <v>1884</v>
      </c>
      <c r="H1111" t="s">
        <v>3060</v>
      </c>
      <c r="I1111" t="s">
        <v>55</v>
      </c>
      <c r="J1111" t="s">
        <v>27</v>
      </c>
      <c r="K1111" t="s">
        <v>2345</v>
      </c>
      <c r="L1111" t="s">
        <v>29</v>
      </c>
      <c r="P1111" t="s">
        <v>2352</v>
      </c>
    </row>
    <row r="1112" spans="1:16">
      <c r="A1112" t="s">
        <v>3061</v>
      </c>
      <c r="B1112" t="s">
        <v>2342</v>
      </c>
      <c r="C1112" s="1" t="s">
        <v>2343</v>
      </c>
      <c r="D1112" t="s">
        <v>50</v>
      </c>
      <c r="E1112" t="s">
        <v>2773</v>
      </c>
      <c r="F1112" t="s">
        <v>33</v>
      </c>
      <c r="G1112" t="s">
        <v>2706</v>
      </c>
      <c r="H1112" t="s">
        <v>2837</v>
      </c>
      <c r="I1112" t="s">
        <v>90</v>
      </c>
      <c r="J1112" t="s">
        <v>27</v>
      </c>
      <c r="K1112" t="s">
        <v>2345</v>
      </c>
      <c r="L1112" t="s">
        <v>29</v>
      </c>
      <c r="P1112" t="s">
        <v>2346</v>
      </c>
    </row>
    <row r="1113" spans="1:16">
      <c r="A1113" t="s">
        <v>3062</v>
      </c>
      <c r="B1113" t="s">
        <v>2342</v>
      </c>
      <c r="C1113" s="1" t="s">
        <v>2343</v>
      </c>
      <c r="D1113" t="s">
        <v>21</v>
      </c>
      <c r="E1113" t="s">
        <v>2773</v>
      </c>
      <c r="F1113" t="s">
        <v>141</v>
      </c>
      <c r="G1113" t="s">
        <v>3063</v>
      </c>
      <c r="H1113" t="s">
        <v>3064</v>
      </c>
      <c r="I1113" t="s">
        <v>247</v>
      </c>
      <c r="J1113" t="s">
        <v>27</v>
      </c>
      <c r="K1113" t="s">
        <v>2345</v>
      </c>
      <c r="L1113" t="s">
        <v>29</v>
      </c>
      <c r="P1113" t="s">
        <v>2349</v>
      </c>
    </row>
    <row r="1114" spans="1:16">
      <c r="A1114" t="s">
        <v>3065</v>
      </c>
      <c r="B1114" t="s">
        <v>2342</v>
      </c>
      <c r="C1114" s="1" t="s">
        <v>2343</v>
      </c>
      <c r="D1114" t="s">
        <v>21</v>
      </c>
      <c r="E1114" t="s">
        <v>2773</v>
      </c>
      <c r="F1114" t="s">
        <v>33</v>
      </c>
      <c r="G1114" t="s">
        <v>3066</v>
      </c>
      <c r="H1114" t="s">
        <v>3067</v>
      </c>
      <c r="I1114" t="s">
        <v>63</v>
      </c>
      <c r="J1114" t="s">
        <v>27</v>
      </c>
      <c r="K1114" t="s">
        <v>2345</v>
      </c>
      <c r="L1114" t="s">
        <v>29</v>
      </c>
      <c r="P1114" t="s">
        <v>2346</v>
      </c>
    </row>
    <row r="1115" spans="1:16">
      <c r="A1115" t="s">
        <v>3068</v>
      </c>
      <c r="B1115" t="s">
        <v>2342</v>
      </c>
      <c r="C1115" s="1" t="s">
        <v>2343</v>
      </c>
      <c r="D1115" t="s">
        <v>21</v>
      </c>
      <c r="E1115" t="s">
        <v>2773</v>
      </c>
      <c r="F1115" t="s">
        <v>33</v>
      </c>
      <c r="G1115" t="s">
        <v>3069</v>
      </c>
      <c r="H1115" t="s">
        <v>2884</v>
      </c>
      <c r="I1115" t="s">
        <v>135</v>
      </c>
      <c r="J1115" t="s">
        <v>27</v>
      </c>
      <c r="K1115" t="s">
        <v>2345</v>
      </c>
      <c r="L1115" t="s">
        <v>29</v>
      </c>
      <c r="P1115" t="s">
        <v>2346</v>
      </c>
    </row>
    <row r="1116" spans="1:16">
      <c r="A1116" t="s">
        <v>3070</v>
      </c>
      <c r="B1116" t="s">
        <v>2342</v>
      </c>
      <c r="C1116" s="1" t="s">
        <v>2343</v>
      </c>
      <c r="D1116" t="s">
        <v>21</v>
      </c>
      <c r="E1116" t="s">
        <v>2773</v>
      </c>
      <c r="F1116" t="s">
        <v>33</v>
      </c>
      <c r="G1116" t="s">
        <v>1327</v>
      </c>
      <c r="H1116" t="s">
        <v>3071</v>
      </c>
      <c r="I1116" t="s">
        <v>247</v>
      </c>
      <c r="J1116" t="s">
        <v>27</v>
      </c>
      <c r="K1116" t="s">
        <v>2345</v>
      </c>
      <c r="L1116" t="s">
        <v>29</v>
      </c>
      <c r="P1116" t="s">
        <v>2346</v>
      </c>
    </row>
    <row r="1117" spans="1:16">
      <c r="A1117" t="s">
        <v>3072</v>
      </c>
      <c r="B1117" t="s">
        <v>2342</v>
      </c>
      <c r="C1117" s="1" t="s">
        <v>2343</v>
      </c>
      <c r="D1117" t="s">
        <v>21</v>
      </c>
      <c r="E1117" t="s">
        <v>2773</v>
      </c>
      <c r="F1117" t="s">
        <v>33</v>
      </c>
      <c r="G1117" t="s">
        <v>3043</v>
      </c>
      <c r="H1117" t="s">
        <v>3073</v>
      </c>
      <c r="I1117" t="s">
        <v>1901</v>
      </c>
      <c r="J1117" t="s">
        <v>27</v>
      </c>
      <c r="K1117" t="s">
        <v>2345</v>
      </c>
      <c r="L1117" t="s">
        <v>29</v>
      </c>
      <c r="P1117" t="s">
        <v>2346</v>
      </c>
    </row>
    <row r="1118" spans="1:16">
      <c r="A1118" t="s">
        <v>3074</v>
      </c>
      <c r="B1118" t="s">
        <v>2342</v>
      </c>
      <c r="C1118" s="1" t="s">
        <v>2343</v>
      </c>
      <c r="D1118" t="s">
        <v>21</v>
      </c>
      <c r="E1118" t="s">
        <v>2773</v>
      </c>
      <c r="F1118" t="s">
        <v>141</v>
      </c>
      <c r="G1118" t="s">
        <v>3075</v>
      </c>
      <c r="H1118" t="s">
        <v>2899</v>
      </c>
      <c r="I1118" t="s">
        <v>262</v>
      </c>
      <c r="J1118" t="s">
        <v>27</v>
      </c>
      <c r="K1118" t="s">
        <v>2345</v>
      </c>
      <c r="L1118" t="s">
        <v>29</v>
      </c>
      <c r="P1118" t="s">
        <v>2349</v>
      </c>
    </row>
    <row r="1119" spans="1:16">
      <c r="A1119" t="s">
        <v>3076</v>
      </c>
      <c r="B1119" t="s">
        <v>510</v>
      </c>
      <c r="C1119" s="1" t="s">
        <v>511</v>
      </c>
      <c r="D1119" t="s">
        <v>21</v>
      </c>
      <c r="E1119" t="s">
        <v>2773</v>
      </c>
      <c r="F1119" t="s">
        <v>33</v>
      </c>
      <c r="G1119" t="s">
        <v>3077</v>
      </c>
      <c r="H1119" t="s">
        <v>3078</v>
      </c>
      <c r="I1119" t="s">
        <v>55</v>
      </c>
      <c r="J1119" t="s">
        <v>27</v>
      </c>
      <c r="K1119" t="s">
        <v>512</v>
      </c>
      <c r="L1119" t="s">
        <v>29</v>
      </c>
      <c r="P1119" t="s">
        <v>513</v>
      </c>
    </row>
    <row r="1120" spans="1:16">
      <c r="A1120" t="s">
        <v>3079</v>
      </c>
      <c r="B1120" t="s">
        <v>522</v>
      </c>
      <c r="C1120" s="1" t="s">
        <v>523</v>
      </c>
      <c r="D1120" t="s">
        <v>50</v>
      </c>
      <c r="E1120" t="s">
        <v>2773</v>
      </c>
      <c r="F1120" t="s">
        <v>33</v>
      </c>
      <c r="G1120" t="s">
        <v>3080</v>
      </c>
      <c r="H1120" t="s">
        <v>2802</v>
      </c>
      <c r="I1120" t="s">
        <v>463</v>
      </c>
      <c r="J1120" t="s">
        <v>27</v>
      </c>
      <c r="K1120" t="s">
        <v>3081</v>
      </c>
      <c r="L1120" t="s">
        <v>29</v>
      </c>
      <c r="P1120" t="s">
        <v>528</v>
      </c>
    </row>
    <row r="1121" spans="1:16">
      <c r="A1121" t="s">
        <v>3082</v>
      </c>
      <c r="B1121" t="s">
        <v>522</v>
      </c>
      <c r="C1121" s="1" t="s">
        <v>523</v>
      </c>
      <c r="D1121" t="s">
        <v>50</v>
      </c>
      <c r="E1121" t="s">
        <v>2773</v>
      </c>
      <c r="F1121" t="s">
        <v>33</v>
      </c>
      <c r="G1121" t="s">
        <v>3083</v>
      </c>
      <c r="H1121" t="s">
        <v>3084</v>
      </c>
      <c r="I1121" t="s">
        <v>414</v>
      </c>
      <c r="J1121" t="s">
        <v>27</v>
      </c>
      <c r="K1121" t="s">
        <v>527</v>
      </c>
      <c r="L1121" t="s">
        <v>29</v>
      </c>
      <c r="P1121" t="s">
        <v>528</v>
      </c>
    </row>
    <row r="1122" spans="1:16">
      <c r="A1122" t="s">
        <v>3085</v>
      </c>
      <c r="B1122" t="s">
        <v>522</v>
      </c>
      <c r="C1122" s="1" t="s">
        <v>523</v>
      </c>
      <c r="D1122" t="s">
        <v>50</v>
      </c>
      <c r="E1122" t="s">
        <v>2773</v>
      </c>
      <c r="F1122" t="s">
        <v>33</v>
      </c>
      <c r="G1122" t="s">
        <v>3086</v>
      </c>
      <c r="H1122" t="s">
        <v>3084</v>
      </c>
      <c r="I1122" t="s">
        <v>503</v>
      </c>
      <c r="J1122" t="s">
        <v>27</v>
      </c>
      <c r="K1122" t="s">
        <v>527</v>
      </c>
      <c r="L1122" t="s">
        <v>29</v>
      </c>
      <c r="P1122" t="s">
        <v>528</v>
      </c>
    </row>
    <row r="1123" spans="1:16">
      <c r="A1123" t="s">
        <v>3087</v>
      </c>
      <c r="B1123" t="s">
        <v>522</v>
      </c>
      <c r="C1123" s="1" t="s">
        <v>523</v>
      </c>
      <c r="D1123" t="s">
        <v>21</v>
      </c>
      <c r="E1123" t="s">
        <v>2773</v>
      </c>
      <c r="F1123" t="s">
        <v>33</v>
      </c>
      <c r="G1123" t="s">
        <v>1958</v>
      </c>
      <c r="H1123" t="s">
        <v>3008</v>
      </c>
      <c r="I1123" t="s">
        <v>1035</v>
      </c>
      <c r="J1123" t="s">
        <v>27</v>
      </c>
      <c r="K1123" t="s">
        <v>527</v>
      </c>
      <c r="L1123" t="s">
        <v>29</v>
      </c>
      <c r="P1123" t="s">
        <v>528</v>
      </c>
    </row>
    <row r="1124" spans="1:16">
      <c r="A1124" t="s">
        <v>3088</v>
      </c>
      <c r="B1124" t="s">
        <v>538</v>
      </c>
      <c r="C1124" s="1" t="s">
        <v>539</v>
      </c>
      <c r="D1124" t="s">
        <v>21</v>
      </c>
      <c r="E1124" t="s">
        <v>2773</v>
      </c>
      <c r="F1124" t="s">
        <v>33</v>
      </c>
      <c r="G1124" t="s">
        <v>1874</v>
      </c>
      <c r="H1124" t="s">
        <v>3089</v>
      </c>
      <c r="I1124" t="s">
        <v>2324</v>
      </c>
      <c r="J1124" t="s">
        <v>27</v>
      </c>
      <c r="K1124" t="s">
        <v>542</v>
      </c>
      <c r="L1124" t="s">
        <v>29</v>
      </c>
      <c r="P1124" t="s">
        <v>543</v>
      </c>
    </row>
    <row r="1125" spans="1:16">
      <c r="A1125" t="s">
        <v>3090</v>
      </c>
      <c r="B1125" t="s">
        <v>538</v>
      </c>
      <c r="C1125" s="1" t="s">
        <v>539</v>
      </c>
      <c r="D1125" t="s">
        <v>21</v>
      </c>
      <c r="E1125" t="s">
        <v>2773</v>
      </c>
      <c r="F1125" t="s">
        <v>33</v>
      </c>
      <c r="G1125" t="s">
        <v>2393</v>
      </c>
      <c r="H1125" t="s">
        <v>2884</v>
      </c>
      <c r="I1125" t="s">
        <v>772</v>
      </c>
      <c r="J1125" t="s">
        <v>27</v>
      </c>
      <c r="K1125" t="s">
        <v>542</v>
      </c>
      <c r="L1125" t="s">
        <v>29</v>
      </c>
      <c r="P1125" t="s">
        <v>543</v>
      </c>
    </row>
    <row r="1126" spans="1:16">
      <c r="A1126" t="s">
        <v>3091</v>
      </c>
      <c r="B1126" t="s">
        <v>3092</v>
      </c>
      <c r="C1126" s="1" t="s">
        <v>3093</v>
      </c>
      <c r="D1126" t="s">
        <v>21</v>
      </c>
      <c r="E1126" t="s">
        <v>2773</v>
      </c>
      <c r="F1126" t="s">
        <v>141</v>
      </c>
      <c r="G1126" t="s">
        <v>3094</v>
      </c>
      <c r="H1126" t="s">
        <v>3095</v>
      </c>
      <c r="I1126" t="s">
        <v>987</v>
      </c>
      <c r="J1126" t="s">
        <v>27</v>
      </c>
      <c r="K1126" t="s">
        <v>3096</v>
      </c>
      <c r="L1126" t="s">
        <v>29</v>
      </c>
      <c r="P1126" t="s">
        <v>3097</v>
      </c>
    </row>
    <row r="1127" spans="1:16">
      <c r="A1127" t="s">
        <v>3098</v>
      </c>
      <c r="B1127" t="s">
        <v>228</v>
      </c>
      <c r="C1127" s="1" t="s">
        <v>229</v>
      </c>
      <c r="D1127" t="s">
        <v>21</v>
      </c>
      <c r="E1127" t="s">
        <v>2773</v>
      </c>
      <c r="F1127" t="s">
        <v>33</v>
      </c>
      <c r="G1127" t="s">
        <v>1811</v>
      </c>
      <c r="H1127" t="s">
        <v>3099</v>
      </c>
      <c r="I1127" t="s">
        <v>26</v>
      </c>
      <c r="J1127" t="s">
        <v>27</v>
      </c>
      <c r="K1127" t="s">
        <v>548</v>
      </c>
      <c r="L1127" t="s">
        <v>29</v>
      </c>
      <c r="P1127" t="s">
        <v>549</v>
      </c>
    </row>
    <row r="1128" spans="1:16">
      <c r="A1128" t="s">
        <v>3100</v>
      </c>
      <c r="B1128" t="s">
        <v>553</v>
      </c>
      <c r="C1128" s="1" t="s">
        <v>554</v>
      </c>
      <c r="D1128" t="s">
        <v>21</v>
      </c>
      <c r="E1128" t="s">
        <v>2773</v>
      </c>
      <c r="F1128" t="s">
        <v>33</v>
      </c>
      <c r="G1128" t="s">
        <v>3101</v>
      </c>
      <c r="H1128" t="s">
        <v>3102</v>
      </c>
      <c r="I1128" t="s">
        <v>135</v>
      </c>
      <c r="J1128" t="s">
        <v>27</v>
      </c>
      <c r="K1128" t="s">
        <v>556</v>
      </c>
      <c r="L1128" t="s">
        <v>29</v>
      </c>
      <c r="P1128" t="s">
        <v>561</v>
      </c>
    </row>
    <row r="1129" spans="1:16">
      <c r="A1129" t="s">
        <v>3103</v>
      </c>
      <c r="B1129" t="s">
        <v>2743</v>
      </c>
      <c r="C1129" s="1" t="s">
        <v>2744</v>
      </c>
      <c r="D1129" t="s">
        <v>50</v>
      </c>
      <c r="E1129" t="s">
        <v>2773</v>
      </c>
      <c r="F1129" t="s">
        <v>33</v>
      </c>
      <c r="G1129" t="s">
        <v>1298</v>
      </c>
      <c r="H1129" t="s">
        <v>3014</v>
      </c>
      <c r="I1129" t="s">
        <v>90</v>
      </c>
      <c r="J1129" t="s">
        <v>27</v>
      </c>
      <c r="K1129" t="s">
        <v>2747</v>
      </c>
      <c r="L1129" t="s">
        <v>29</v>
      </c>
      <c r="P1129" t="s">
        <v>3104</v>
      </c>
    </row>
    <row r="1130" spans="1:16">
      <c r="A1130" t="s">
        <v>3105</v>
      </c>
      <c r="B1130" t="s">
        <v>2743</v>
      </c>
      <c r="C1130" s="1" t="s">
        <v>2744</v>
      </c>
      <c r="D1130" t="s">
        <v>50</v>
      </c>
      <c r="E1130" t="s">
        <v>2773</v>
      </c>
      <c r="F1130" t="s">
        <v>33</v>
      </c>
      <c r="G1130" t="s">
        <v>3106</v>
      </c>
      <c r="H1130" t="s">
        <v>2881</v>
      </c>
      <c r="I1130" t="s">
        <v>26</v>
      </c>
      <c r="J1130" t="s">
        <v>27</v>
      </c>
      <c r="K1130" t="s">
        <v>2747</v>
      </c>
      <c r="L1130" t="s">
        <v>29</v>
      </c>
      <c r="P1130" t="s">
        <v>3104</v>
      </c>
    </row>
    <row r="1131" spans="1:16">
      <c r="A1131" t="s">
        <v>3107</v>
      </c>
      <c r="B1131" t="s">
        <v>2743</v>
      </c>
      <c r="C1131" s="1" t="s">
        <v>2744</v>
      </c>
      <c r="D1131" t="s">
        <v>21</v>
      </c>
      <c r="E1131" t="s">
        <v>2773</v>
      </c>
      <c r="F1131" t="s">
        <v>33</v>
      </c>
      <c r="G1131" t="s">
        <v>3108</v>
      </c>
      <c r="H1131" t="s">
        <v>3109</v>
      </c>
      <c r="I1131" t="s">
        <v>148</v>
      </c>
      <c r="J1131" t="s">
        <v>27</v>
      </c>
      <c r="K1131" t="s">
        <v>2747</v>
      </c>
      <c r="L1131" t="s">
        <v>29</v>
      </c>
      <c r="P1131" t="s">
        <v>3104</v>
      </c>
    </row>
    <row r="1132" spans="1:16">
      <c r="A1132" t="s">
        <v>3110</v>
      </c>
      <c r="B1132" t="s">
        <v>2743</v>
      </c>
      <c r="C1132" s="1" t="s">
        <v>2744</v>
      </c>
      <c r="D1132" t="s">
        <v>21</v>
      </c>
      <c r="E1132" t="s">
        <v>2773</v>
      </c>
      <c r="F1132" t="s">
        <v>33</v>
      </c>
      <c r="G1132" t="s">
        <v>3108</v>
      </c>
      <c r="H1132" t="s">
        <v>2970</v>
      </c>
      <c r="I1132" t="s">
        <v>148</v>
      </c>
      <c r="J1132" t="s">
        <v>27</v>
      </c>
      <c r="K1132" t="s">
        <v>2747</v>
      </c>
      <c r="L1132" t="s">
        <v>29</v>
      </c>
      <c r="P1132" t="s">
        <v>3104</v>
      </c>
    </row>
    <row r="1133" spans="1:16">
      <c r="A1133" t="s">
        <v>3111</v>
      </c>
      <c r="B1133" t="s">
        <v>2743</v>
      </c>
      <c r="C1133" s="1" t="s">
        <v>2744</v>
      </c>
      <c r="D1133" t="s">
        <v>21</v>
      </c>
      <c r="E1133" t="s">
        <v>2773</v>
      </c>
      <c r="F1133" t="s">
        <v>33</v>
      </c>
      <c r="G1133" t="s">
        <v>1298</v>
      </c>
      <c r="H1133" t="s">
        <v>3112</v>
      </c>
      <c r="I1133" t="s">
        <v>90</v>
      </c>
      <c r="J1133" t="s">
        <v>27</v>
      </c>
      <c r="K1133" t="s">
        <v>2747</v>
      </c>
      <c r="L1133" t="s">
        <v>29</v>
      </c>
      <c r="P1133" t="s">
        <v>3104</v>
      </c>
    </row>
    <row r="1134" spans="1:16">
      <c r="A1134" t="s">
        <v>3113</v>
      </c>
      <c r="B1134" t="s">
        <v>2743</v>
      </c>
      <c r="C1134" s="1" t="s">
        <v>2744</v>
      </c>
      <c r="D1134" t="s">
        <v>50</v>
      </c>
      <c r="E1134" t="s">
        <v>2773</v>
      </c>
      <c r="F1134" t="s">
        <v>2170</v>
      </c>
      <c r="G1134" t="s">
        <v>2356</v>
      </c>
      <c r="H1134" t="s">
        <v>3071</v>
      </c>
      <c r="I1134" t="s">
        <v>55</v>
      </c>
      <c r="J1134" t="s">
        <v>27</v>
      </c>
      <c r="K1134" t="s">
        <v>2747</v>
      </c>
      <c r="L1134" t="s">
        <v>29</v>
      </c>
      <c r="P1134" t="s">
        <v>3114</v>
      </c>
    </row>
    <row r="1135" spans="1:16">
      <c r="A1135" t="s">
        <v>3115</v>
      </c>
      <c r="B1135" t="s">
        <v>2743</v>
      </c>
      <c r="C1135" s="1" t="s">
        <v>2744</v>
      </c>
      <c r="D1135" t="s">
        <v>50</v>
      </c>
      <c r="E1135" t="s">
        <v>2773</v>
      </c>
      <c r="F1135" t="s">
        <v>141</v>
      </c>
      <c r="G1135" t="s">
        <v>3116</v>
      </c>
      <c r="H1135" t="s">
        <v>3117</v>
      </c>
      <c r="I1135" t="s">
        <v>90</v>
      </c>
      <c r="J1135" t="s">
        <v>27</v>
      </c>
      <c r="K1135" t="s">
        <v>2747</v>
      </c>
      <c r="L1135" t="s">
        <v>29</v>
      </c>
      <c r="P1135" t="s">
        <v>3118</v>
      </c>
    </row>
    <row r="1136" spans="1:16">
      <c r="A1136" t="s">
        <v>3119</v>
      </c>
      <c r="B1136" t="s">
        <v>2743</v>
      </c>
      <c r="C1136" s="1" t="s">
        <v>2744</v>
      </c>
      <c r="D1136" t="s">
        <v>50</v>
      </c>
      <c r="E1136" t="s">
        <v>2773</v>
      </c>
      <c r="F1136" t="s">
        <v>141</v>
      </c>
      <c r="G1136" t="s">
        <v>1189</v>
      </c>
      <c r="H1136" t="s">
        <v>3117</v>
      </c>
      <c r="I1136" t="s">
        <v>26</v>
      </c>
      <c r="J1136" t="s">
        <v>27</v>
      </c>
      <c r="K1136" t="s">
        <v>2747</v>
      </c>
      <c r="L1136" t="s">
        <v>29</v>
      </c>
      <c r="P1136" t="s">
        <v>3118</v>
      </c>
    </row>
    <row r="1137" spans="1:16">
      <c r="A1137" t="s">
        <v>3120</v>
      </c>
      <c r="B1137" t="s">
        <v>2743</v>
      </c>
      <c r="C1137" s="1" t="s">
        <v>2744</v>
      </c>
      <c r="D1137" t="s">
        <v>21</v>
      </c>
      <c r="E1137" t="s">
        <v>2773</v>
      </c>
      <c r="F1137" t="s">
        <v>141</v>
      </c>
      <c r="G1137" t="s">
        <v>3121</v>
      </c>
      <c r="H1137" t="s">
        <v>2952</v>
      </c>
      <c r="I1137" t="s">
        <v>26</v>
      </c>
      <c r="J1137" t="s">
        <v>27</v>
      </c>
      <c r="K1137" t="s">
        <v>2747</v>
      </c>
      <c r="L1137" t="s">
        <v>29</v>
      </c>
      <c r="P1137" t="s">
        <v>3118</v>
      </c>
    </row>
    <row r="1138" spans="1:16">
      <c r="A1138" t="s">
        <v>3122</v>
      </c>
      <c r="B1138" t="s">
        <v>2743</v>
      </c>
      <c r="C1138" s="1" t="s">
        <v>2744</v>
      </c>
      <c r="D1138" t="s">
        <v>21</v>
      </c>
      <c r="E1138" t="s">
        <v>2773</v>
      </c>
      <c r="F1138" t="s">
        <v>33</v>
      </c>
      <c r="G1138" t="s">
        <v>3123</v>
      </c>
      <c r="H1138" t="s">
        <v>3124</v>
      </c>
      <c r="I1138" t="s">
        <v>26</v>
      </c>
      <c r="J1138" t="s">
        <v>27</v>
      </c>
      <c r="K1138" t="s">
        <v>2747</v>
      </c>
      <c r="L1138" t="s">
        <v>29</v>
      </c>
      <c r="P1138" t="s">
        <v>3104</v>
      </c>
    </row>
    <row r="1139" spans="1:16">
      <c r="A1139" t="s">
        <v>3125</v>
      </c>
      <c r="B1139" t="s">
        <v>2743</v>
      </c>
      <c r="C1139" s="1" t="s">
        <v>2744</v>
      </c>
      <c r="D1139" t="s">
        <v>21</v>
      </c>
      <c r="E1139" t="s">
        <v>2773</v>
      </c>
      <c r="F1139" t="s">
        <v>33</v>
      </c>
      <c r="G1139" t="s">
        <v>3108</v>
      </c>
      <c r="H1139" t="s">
        <v>3126</v>
      </c>
      <c r="I1139" t="s">
        <v>148</v>
      </c>
      <c r="J1139" t="s">
        <v>27</v>
      </c>
      <c r="K1139" t="s">
        <v>2747</v>
      </c>
      <c r="L1139" t="s">
        <v>29</v>
      </c>
      <c r="P1139" t="s">
        <v>3104</v>
      </c>
    </row>
    <row r="1140" spans="1:16">
      <c r="A1140" t="s">
        <v>3127</v>
      </c>
      <c r="B1140" t="s">
        <v>563</v>
      </c>
      <c r="C1140" s="1" t="s">
        <v>564</v>
      </c>
      <c r="D1140" t="s">
        <v>21</v>
      </c>
      <c r="E1140" t="s">
        <v>2773</v>
      </c>
      <c r="F1140" t="s">
        <v>33</v>
      </c>
      <c r="G1140" t="s">
        <v>2595</v>
      </c>
      <c r="H1140" t="s">
        <v>3128</v>
      </c>
      <c r="I1140" t="s">
        <v>36</v>
      </c>
      <c r="J1140" t="s">
        <v>27</v>
      </c>
      <c r="K1140" t="s">
        <v>567</v>
      </c>
      <c r="L1140" t="s">
        <v>29</v>
      </c>
      <c r="P1140" t="s">
        <v>568</v>
      </c>
    </row>
    <row r="1141" spans="1:16">
      <c r="A1141" t="s">
        <v>3129</v>
      </c>
      <c r="B1141" t="s">
        <v>580</v>
      </c>
      <c r="C1141" s="1" t="s">
        <v>581</v>
      </c>
      <c r="D1141" t="s">
        <v>21</v>
      </c>
      <c r="E1141" t="s">
        <v>2773</v>
      </c>
      <c r="F1141" t="s">
        <v>33</v>
      </c>
      <c r="G1141" t="s">
        <v>3130</v>
      </c>
      <c r="H1141" t="s">
        <v>3131</v>
      </c>
      <c r="I1141" t="s">
        <v>541</v>
      </c>
      <c r="J1141" t="s">
        <v>27</v>
      </c>
      <c r="K1141" t="s">
        <v>584</v>
      </c>
      <c r="L1141" t="s">
        <v>29</v>
      </c>
      <c r="P1141" t="s">
        <v>585</v>
      </c>
    </row>
    <row r="1142" spans="1:16">
      <c r="A1142" t="s">
        <v>3132</v>
      </c>
      <c r="B1142" t="s">
        <v>1052</v>
      </c>
      <c r="C1142" s="1" t="s">
        <v>1053</v>
      </c>
      <c r="D1142" t="s">
        <v>50</v>
      </c>
      <c r="E1142" t="s">
        <v>2773</v>
      </c>
      <c r="F1142" t="s">
        <v>33</v>
      </c>
      <c r="G1142" t="s">
        <v>950</v>
      </c>
      <c r="H1142" t="s">
        <v>3131</v>
      </c>
      <c r="I1142" t="s">
        <v>148</v>
      </c>
      <c r="J1142" t="s">
        <v>27</v>
      </c>
      <c r="K1142" t="s">
        <v>1055</v>
      </c>
      <c r="L1142" t="s">
        <v>29</v>
      </c>
      <c r="P1142" t="s">
        <v>1056</v>
      </c>
    </row>
    <row r="1143" spans="1:16">
      <c r="A1143" t="s">
        <v>3133</v>
      </c>
      <c r="B1143" t="s">
        <v>1052</v>
      </c>
      <c r="C1143" s="1" t="s">
        <v>1053</v>
      </c>
      <c r="D1143" t="s">
        <v>21</v>
      </c>
      <c r="E1143" t="s">
        <v>2773</v>
      </c>
      <c r="F1143" t="s">
        <v>33</v>
      </c>
      <c r="G1143" t="s">
        <v>3134</v>
      </c>
      <c r="H1143" t="s">
        <v>2876</v>
      </c>
      <c r="I1143" t="s">
        <v>26</v>
      </c>
      <c r="J1143" t="s">
        <v>27</v>
      </c>
      <c r="K1143" t="s">
        <v>1055</v>
      </c>
      <c r="L1143" t="s">
        <v>29</v>
      </c>
      <c r="P1143" t="s">
        <v>1056</v>
      </c>
    </row>
    <row r="1144" spans="1:16">
      <c r="A1144" t="s">
        <v>3135</v>
      </c>
      <c r="B1144" t="s">
        <v>3136</v>
      </c>
      <c r="C1144" s="1" t="s">
        <v>3137</v>
      </c>
      <c r="D1144" t="s">
        <v>21</v>
      </c>
      <c r="E1144" t="s">
        <v>2773</v>
      </c>
      <c r="F1144" t="s">
        <v>33</v>
      </c>
      <c r="G1144" t="s">
        <v>2595</v>
      </c>
      <c r="H1144" t="s">
        <v>3099</v>
      </c>
      <c r="I1144" t="s">
        <v>36</v>
      </c>
      <c r="J1144" t="s">
        <v>27</v>
      </c>
      <c r="K1144" t="s">
        <v>3138</v>
      </c>
      <c r="L1144" t="s">
        <v>29</v>
      </c>
      <c r="P1144" t="s">
        <v>3139</v>
      </c>
    </row>
    <row r="1145" spans="1:16">
      <c r="A1145" t="s">
        <v>3140</v>
      </c>
      <c r="B1145" t="s">
        <v>3136</v>
      </c>
      <c r="C1145" s="1" t="s">
        <v>3137</v>
      </c>
      <c r="D1145" t="s">
        <v>21</v>
      </c>
      <c r="E1145" t="s">
        <v>2773</v>
      </c>
      <c r="F1145" t="s">
        <v>33</v>
      </c>
      <c r="G1145" t="s">
        <v>3141</v>
      </c>
      <c r="H1145" t="s">
        <v>2164</v>
      </c>
      <c r="I1145" t="s">
        <v>26</v>
      </c>
      <c r="J1145" t="s">
        <v>27</v>
      </c>
      <c r="K1145" t="s">
        <v>3138</v>
      </c>
      <c r="L1145" t="s">
        <v>29</v>
      </c>
      <c r="P1145" t="s">
        <v>3139</v>
      </c>
    </row>
    <row r="1146" spans="1:16">
      <c r="A1146" t="s">
        <v>3142</v>
      </c>
      <c r="B1146" t="s">
        <v>2007</v>
      </c>
      <c r="C1146" s="1" t="s">
        <v>2008</v>
      </c>
      <c r="D1146" t="s">
        <v>50</v>
      </c>
      <c r="E1146" t="s">
        <v>2773</v>
      </c>
      <c r="F1146" t="s">
        <v>52</v>
      </c>
      <c r="G1146" t="s">
        <v>3142</v>
      </c>
      <c r="H1146" t="s">
        <v>3014</v>
      </c>
      <c r="I1146" t="s">
        <v>135</v>
      </c>
      <c r="J1146" t="s">
        <v>27</v>
      </c>
      <c r="K1146" t="s">
        <v>2009</v>
      </c>
      <c r="L1146" t="s">
        <v>29</v>
      </c>
      <c r="P1146" t="s">
        <v>2010</v>
      </c>
    </row>
    <row r="1147" spans="1:16">
      <c r="A1147" t="s">
        <v>3143</v>
      </c>
      <c r="B1147" t="s">
        <v>2007</v>
      </c>
      <c r="C1147" s="1" t="s">
        <v>2008</v>
      </c>
      <c r="D1147" t="s">
        <v>21</v>
      </c>
      <c r="E1147" t="s">
        <v>2773</v>
      </c>
      <c r="F1147" t="s">
        <v>33</v>
      </c>
      <c r="G1147" t="s">
        <v>3144</v>
      </c>
      <c r="H1147" t="s">
        <v>3145</v>
      </c>
      <c r="I1147" t="s">
        <v>90</v>
      </c>
      <c r="J1147" t="s">
        <v>27</v>
      </c>
      <c r="K1147" t="s">
        <v>2009</v>
      </c>
      <c r="L1147" t="s">
        <v>29</v>
      </c>
      <c r="P1147" t="s">
        <v>3146</v>
      </c>
    </row>
    <row r="1148" spans="1:16">
      <c r="A1148" t="s">
        <v>3147</v>
      </c>
      <c r="B1148" t="s">
        <v>2007</v>
      </c>
      <c r="C1148" s="1" t="s">
        <v>2008</v>
      </c>
      <c r="D1148" t="s">
        <v>50</v>
      </c>
      <c r="E1148" t="s">
        <v>2773</v>
      </c>
      <c r="F1148" t="s">
        <v>33</v>
      </c>
      <c r="G1148" t="s">
        <v>1370</v>
      </c>
      <c r="H1148" t="s">
        <v>2952</v>
      </c>
      <c r="I1148" t="s">
        <v>26</v>
      </c>
      <c r="J1148" t="s">
        <v>27</v>
      </c>
      <c r="K1148" t="s">
        <v>2009</v>
      </c>
      <c r="L1148" t="s">
        <v>29</v>
      </c>
      <c r="P1148" t="s">
        <v>3146</v>
      </c>
    </row>
    <row r="1149" spans="1:16">
      <c r="A1149" t="s">
        <v>3148</v>
      </c>
      <c r="B1149" t="s">
        <v>628</v>
      </c>
      <c r="C1149" s="1" t="s">
        <v>629</v>
      </c>
      <c r="D1149" t="s">
        <v>21</v>
      </c>
      <c r="E1149" t="s">
        <v>2773</v>
      </c>
      <c r="F1149" t="s">
        <v>33</v>
      </c>
      <c r="G1149" t="s">
        <v>3149</v>
      </c>
      <c r="H1149" t="s">
        <v>2952</v>
      </c>
      <c r="I1149" t="s">
        <v>3150</v>
      </c>
      <c r="J1149" t="s">
        <v>27</v>
      </c>
      <c r="K1149" t="s">
        <v>630</v>
      </c>
      <c r="L1149" t="s">
        <v>29</v>
      </c>
      <c r="P1149" t="s">
        <v>631</v>
      </c>
    </row>
    <row r="1150" spans="1:16">
      <c r="A1150" t="s">
        <v>3151</v>
      </c>
      <c r="B1150" t="s">
        <v>633</v>
      </c>
      <c r="C1150" s="1" t="s">
        <v>634</v>
      </c>
      <c r="D1150" t="s">
        <v>21</v>
      </c>
      <c r="E1150" t="s">
        <v>2773</v>
      </c>
      <c r="F1150" t="s">
        <v>33</v>
      </c>
      <c r="G1150" t="s">
        <v>3152</v>
      </c>
      <c r="H1150" t="s">
        <v>3153</v>
      </c>
      <c r="I1150" t="s">
        <v>148</v>
      </c>
      <c r="J1150" t="s">
        <v>27</v>
      </c>
      <c r="K1150" t="s">
        <v>637</v>
      </c>
      <c r="L1150" t="s">
        <v>29</v>
      </c>
      <c r="P1150" t="s">
        <v>2014</v>
      </c>
    </row>
    <row r="1151" spans="1:16">
      <c r="A1151" t="s">
        <v>3154</v>
      </c>
      <c r="B1151" t="s">
        <v>48</v>
      </c>
      <c r="C1151" s="1" t="s">
        <v>49</v>
      </c>
      <c r="D1151" t="s">
        <v>21</v>
      </c>
      <c r="E1151" t="s">
        <v>3155</v>
      </c>
      <c r="F1151" t="s">
        <v>33</v>
      </c>
      <c r="G1151" t="s">
        <v>1225</v>
      </c>
      <c r="H1151" t="s">
        <v>3156</v>
      </c>
      <c r="I1151" t="s">
        <v>135</v>
      </c>
      <c r="J1151" t="s">
        <v>27</v>
      </c>
      <c r="K1151" t="s">
        <v>56</v>
      </c>
      <c r="L1151" t="s">
        <v>29</v>
      </c>
      <c r="P1151" t="s">
        <v>645</v>
      </c>
    </row>
    <row r="1152" spans="1:16">
      <c r="A1152" t="s">
        <v>3157</v>
      </c>
      <c r="B1152" t="s">
        <v>48</v>
      </c>
      <c r="C1152" s="1" t="s">
        <v>49</v>
      </c>
      <c r="D1152" t="s">
        <v>21</v>
      </c>
      <c r="E1152" t="s">
        <v>3155</v>
      </c>
      <c r="F1152" t="s">
        <v>33</v>
      </c>
      <c r="G1152" t="s">
        <v>3152</v>
      </c>
      <c r="H1152" t="s">
        <v>3158</v>
      </c>
      <c r="I1152" t="s">
        <v>135</v>
      </c>
      <c r="J1152" t="s">
        <v>27</v>
      </c>
      <c r="K1152" t="s">
        <v>56</v>
      </c>
      <c r="L1152" t="s">
        <v>29</v>
      </c>
      <c r="P1152" t="s">
        <v>645</v>
      </c>
    </row>
    <row r="1153" spans="1:16">
      <c r="A1153" t="s">
        <v>3159</v>
      </c>
      <c r="B1153" t="s">
        <v>48</v>
      </c>
      <c r="C1153" s="1" t="s">
        <v>49</v>
      </c>
      <c r="D1153" t="s">
        <v>21</v>
      </c>
      <c r="E1153" t="s">
        <v>3155</v>
      </c>
      <c r="F1153" t="s">
        <v>33</v>
      </c>
      <c r="G1153" t="s">
        <v>3152</v>
      </c>
      <c r="H1153" t="s">
        <v>3160</v>
      </c>
      <c r="I1153" t="s">
        <v>135</v>
      </c>
      <c r="J1153" t="s">
        <v>27</v>
      </c>
      <c r="K1153" t="s">
        <v>56</v>
      </c>
      <c r="L1153" t="s">
        <v>29</v>
      </c>
      <c r="P1153" t="s">
        <v>645</v>
      </c>
    </row>
    <row r="1154" spans="1:16">
      <c r="A1154" t="s">
        <v>3161</v>
      </c>
      <c r="B1154" t="s">
        <v>2456</v>
      </c>
      <c r="C1154" s="1" t="s">
        <v>2457</v>
      </c>
      <c r="D1154" t="s">
        <v>21</v>
      </c>
      <c r="E1154" t="s">
        <v>3155</v>
      </c>
      <c r="F1154" t="s">
        <v>33</v>
      </c>
      <c r="G1154" t="s">
        <v>1098</v>
      </c>
      <c r="H1154" t="s">
        <v>3162</v>
      </c>
      <c r="I1154" t="s">
        <v>55</v>
      </c>
      <c r="J1154" t="s">
        <v>27</v>
      </c>
      <c r="K1154" t="s">
        <v>2459</v>
      </c>
      <c r="L1154" t="s">
        <v>29</v>
      </c>
      <c r="P1154" t="s">
        <v>2460</v>
      </c>
    </row>
    <row r="1155" spans="1:16">
      <c r="A1155" t="s">
        <v>3163</v>
      </c>
      <c r="B1155" t="s">
        <v>2456</v>
      </c>
      <c r="C1155" s="1" t="s">
        <v>2457</v>
      </c>
      <c r="D1155" t="s">
        <v>21</v>
      </c>
      <c r="E1155" t="s">
        <v>3155</v>
      </c>
      <c r="F1155" t="s">
        <v>33</v>
      </c>
      <c r="G1155" t="s">
        <v>3164</v>
      </c>
      <c r="H1155" t="s">
        <v>3165</v>
      </c>
      <c r="I1155" t="s">
        <v>67</v>
      </c>
      <c r="J1155" t="s">
        <v>27</v>
      </c>
      <c r="K1155" t="s">
        <v>3166</v>
      </c>
      <c r="L1155" t="s">
        <v>29</v>
      </c>
      <c r="P1155" t="s">
        <v>2460</v>
      </c>
    </row>
    <row r="1156" spans="1:16">
      <c r="A1156" t="s">
        <v>3167</v>
      </c>
      <c r="B1156" t="s">
        <v>2456</v>
      </c>
      <c r="C1156" s="1" t="s">
        <v>2457</v>
      </c>
      <c r="D1156" t="s">
        <v>21</v>
      </c>
      <c r="E1156" t="s">
        <v>3155</v>
      </c>
      <c r="F1156" t="s">
        <v>52</v>
      </c>
      <c r="G1156" t="s">
        <v>1884</v>
      </c>
      <c r="H1156" t="s">
        <v>3168</v>
      </c>
      <c r="I1156" t="s">
        <v>67</v>
      </c>
      <c r="J1156" t="s">
        <v>27</v>
      </c>
      <c r="K1156" t="s">
        <v>2459</v>
      </c>
      <c r="L1156" t="s">
        <v>29</v>
      </c>
      <c r="P1156" t="s">
        <v>3169</v>
      </c>
    </row>
    <row r="1157" spans="1:16">
      <c r="A1157" t="s">
        <v>3170</v>
      </c>
      <c r="B1157" t="s">
        <v>94</v>
      </c>
      <c r="C1157" s="1" t="s">
        <v>95</v>
      </c>
      <c r="D1157" t="s">
        <v>21</v>
      </c>
      <c r="E1157" t="s">
        <v>3155</v>
      </c>
      <c r="F1157" t="s">
        <v>33</v>
      </c>
      <c r="G1157" t="s">
        <v>3171</v>
      </c>
      <c r="H1157" t="s">
        <v>3172</v>
      </c>
      <c r="I1157" t="s">
        <v>135</v>
      </c>
      <c r="J1157" t="s">
        <v>27</v>
      </c>
      <c r="K1157" t="s">
        <v>98</v>
      </c>
      <c r="L1157" t="s">
        <v>29</v>
      </c>
      <c r="P1157" t="s">
        <v>99</v>
      </c>
    </row>
    <row r="1158" spans="1:16">
      <c r="A1158" t="s">
        <v>3173</v>
      </c>
      <c r="B1158" t="s">
        <v>94</v>
      </c>
      <c r="C1158" s="1" t="s">
        <v>95</v>
      </c>
      <c r="D1158" t="s">
        <v>21</v>
      </c>
      <c r="E1158" t="s">
        <v>3155</v>
      </c>
      <c r="F1158" t="s">
        <v>52</v>
      </c>
      <c r="G1158" t="s">
        <v>1732</v>
      </c>
      <c r="H1158" t="s">
        <v>3174</v>
      </c>
      <c r="I1158" t="s">
        <v>36</v>
      </c>
      <c r="J1158" t="s">
        <v>27</v>
      </c>
      <c r="K1158" t="s">
        <v>98</v>
      </c>
      <c r="L1158" t="s">
        <v>29</v>
      </c>
      <c r="P1158" t="s">
        <v>108</v>
      </c>
    </row>
    <row r="1159" spans="1:16">
      <c r="A1159" t="s">
        <v>3175</v>
      </c>
      <c r="B1159" t="s">
        <v>2042</v>
      </c>
      <c r="C1159" s="1" t="s">
        <v>2043</v>
      </c>
      <c r="D1159" t="s">
        <v>21</v>
      </c>
      <c r="E1159" t="s">
        <v>3155</v>
      </c>
      <c r="F1159" t="s">
        <v>52</v>
      </c>
      <c r="G1159" t="s">
        <v>1884</v>
      </c>
      <c r="H1159" t="s">
        <v>3176</v>
      </c>
      <c r="I1159" t="s">
        <v>148</v>
      </c>
      <c r="J1159" t="s">
        <v>27</v>
      </c>
      <c r="K1159" t="s">
        <v>2046</v>
      </c>
      <c r="L1159" t="s">
        <v>29</v>
      </c>
      <c r="P1159" t="s">
        <v>2047</v>
      </c>
    </row>
    <row r="1160" spans="1:16">
      <c r="A1160" t="s">
        <v>3177</v>
      </c>
      <c r="B1160" t="s">
        <v>2042</v>
      </c>
      <c r="C1160" s="1" t="s">
        <v>2043</v>
      </c>
      <c r="D1160" t="s">
        <v>21</v>
      </c>
      <c r="E1160" t="s">
        <v>3155</v>
      </c>
      <c r="F1160" t="s">
        <v>33</v>
      </c>
      <c r="G1160" t="s">
        <v>3178</v>
      </c>
      <c r="H1160" t="s">
        <v>3179</v>
      </c>
      <c r="I1160" t="s">
        <v>414</v>
      </c>
      <c r="J1160" t="s">
        <v>27</v>
      </c>
      <c r="K1160" t="s">
        <v>2046</v>
      </c>
      <c r="L1160" t="s">
        <v>29</v>
      </c>
      <c r="P1160" t="s">
        <v>2055</v>
      </c>
    </row>
    <row r="1161" spans="1:16">
      <c r="A1161" t="s">
        <v>3180</v>
      </c>
      <c r="B1161" t="s">
        <v>2042</v>
      </c>
      <c r="C1161" s="1" t="s">
        <v>2043</v>
      </c>
      <c r="D1161" t="s">
        <v>21</v>
      </c>
      <c r="E1161" t="s">
        <v>3155</v>
      </c>
      <c r="F1161" t="s">
        <v>33</v>
      </c>
      <c r="G1161" t="s">
        <v>1383</v>
      </c>
      <c r="H1161" t="s">
        <v>3181</v>
      </c>
      <c r="I1161" t="s">
        <v>371</v>
      </c>
      <c r="J1161" t="s">
        <v>27</v>
      </c>
      <c r="K1161" t="s">
        <v>2046</v>
      </c>
      <c r="L1161" t="s">
        <v>29</v>
      </c>
      <c r="P1161" t="s">
        <v>2055</v>
      </c>
    </row>
    <row r="1162" spans="1:16">
      <c r="A1162" t="s">
        <v>3182</v>
      </c>
      <c r="B1162" t="s">
        <v>2042</v>
      </c>
      <c r="C1162" s="1" t="s">
        <v>2043</v>
      </c>
      <c r="D1162" t="s">
        <v>21</v>
      </c>
      <c r="E1162" t="s">
        <v>3155</v>
      </c>
      <c r="F1162" t="s">
        <v>33</v>
      </c>
      <c r="G1162" t="s">
        <v>3178</v>
      </c>
      <c r="H1162" t="s">
        <v>3179</v>
      </c>
      <c r="I1162" t="s">
        <v>414</v>
      </c>
      <c r="J1162" t="s">
        <v>27</v>
      </c>
      <c r="K1162" t="s">
        <v>2046</v>
      </c>
      <c r="L1162" t="s">
        <v>29</v>
      </c>
      <c r="P1162" t="s">
        <v>2055</v>
      </c>
    </row>
    <row r="1163" spans="1:16">
      <c r="A1163" t="s">
        <v>2790</v>
      </c>
      <c r="B1163" t="s">
        <v>2042</v>
      </c>
      <c r="C1163" s="1" t="s">
        <v>2043</v>
      </c>
      <c r="D1163" t="s">
        <v>21</v>
      </c>
      <c r="E1163" t="s">
        <v>3155</v>
      </c>
      <c r="F1163" t="s">
        <v>33</v>
      </c>
      <c r="G1163" t="s">
        <v>34</v>
      </c>
      <c r="H1163" t="s">
        <v>2791</v>
      </c>
      <c r="I1163" t="s">
        <v>148</v>
      </c>
      <c r="J1163" t="s">
        <v>27</v>
      </c>
      <c r="K1163" t="s">
        <v>2046</v>
      </c>
      <c r="L1163" t="s">
        <v>29</v>
      </c>
      <c r="P1163" t="s">
        <v>2055</v>
      </c>
    </row>
    <row r="1164" spans="1:16">
      <c r="A1164" t="s">
        <v>3183</v>
      </c>
      <c r="B1164" t="s">
        <v>465</v>
      </c>
      <c r="C1164" s="1" t="s">
        <v>466</v>
      </c>
      <c r="D1164" t="s">
        <v>50</v>
      </c>
      <c r="E1164" t="s">
        <v>3155</v>
      </c>
      <c r="F1164" t="s">
        <v>52</v>
      </c>
      <c r="G1164" t="s">
        <v>3184</v>
      </c>
      <c r="H1164" t="s">
        <v>3185</v>
      </c>
      <c r="I1164" t="s">
        <v>414</v>
      </c>
      <c r="J1164" t="s">
        <v>27</v>
      </c>
      <c r="K1164" t="s">
        <v>2484</v>
      </c>
      <c r="L1164" t="s">
        <v>29</v>
      </c>
      <c r="P1164" t="s">
        <v>2159</v>
      </c>
    </row>
    <row r="1165" spans="1:16">
      <c r="A1165" t="s">
        <v>3186</v>
      </c>
      <c r="B1165" t="s">
        <v>2042</v>
      </c>
      <c r="C1165" s="1" t="s">
        <v>2043</v>
      </c>
      <c r="D1165" t="s">
        <v>21</v>
      </c>
      <c r="E1165" t="s">
        <v>3155</v>
      </c>
      <c r="F1165" t="s">
        <v>33</v>
      </c>
      <c r="G1165" t="s">
        <v>34</v>
      </c>
      <c r="H1165" t="s">
        <v>3187</v>
      </c>
      <c r="I1165" t="s">
        <v>148</v>
      </c>
      <c r="J1165" t="s">
        <v>27</v>
      </c>
      <c r="K1165" t="s">
        <v>2046</v>
      </c>
      <c r="L1165" t="s">
        <v>29</v>
      </c>
      <c r="P1165" t="s">
        <v>2055</v>
      </c>
    </row>
    <row r="1166" spans="1:16">
      <c r="A1166" t="s">
        <v>3188</v>
      </c>
      <c r="B1166" t="s">
        <v>715</v>
      </c>
      <c r="C1166" s="1" t="s">
        <v>716</v>
      </c>
      <c r="D1166" t="s">
        <v>21</v>
      </c>
      <c r="E1166" t="s">
        <v>3155</v>
      </c>
      <c r="F1166" t="s">
        <v>33</v>
      </c>
      <c r="G1166" t="s">
        <v>3189</v>
      </c>
      <c r="H1166" t="s">
        <v>3190</v>
      </c>
      <c r="I1166" t="s">
        <v>36</v>
      </c>
      <c r="J1166" t="s">
        <v>27</v>
      </c>
      <c r="K1166" t="s">
        <v>719</v>
      </c>
      <c r="L1166" t="s">
        <v>29</v>
      </c>
      <c r="P1166" t="s">
        <v>720</v>
      </c>
    </row>
    <row r="1167" spans="1:16">
      <c r="A1167" t="s">
        <v>3191</v>
      </c>
      <c r="B1167" t="s">
        <v>715</v>
      </c>
      <c r="C1167" s="1" t="s">
        <v>716</v>
      </c>
      <c r="D1167" t="s">
        <v>21</v>
      </c>
      <c r="E1167" t="s">
        <v>3155</v>
      </c>
      <c r="F1167" t="s">
        <v>33</v>
      </c>
      <c r="G1167" t="s">
        <v>1489</v>
      </c>
      <c r="H1167" t="s">
        <v>3192</v>
      </c>
      <c r="I1167" t="s">
        <v>36</v>
      </c>
      <c r="J1167" t="s">
        <v>27</v>
      </c>
      <c r="K1167" t="s">
        <v>719</v>
      </c>
      <c r="L1167" t="s">
        <v>29</v>
      </c>
      <c r="P1167" t="s">
        <v>720</v>
      </c>
    </row>
    <row r="1168" spans="1:16">
      <c r="A1168" t="s">
        <v>3193</v>
      </c>
      <c r="B1168" t="s">
        <v>715</v>
      </c>
      <c r="C1168" s="1" t="s">
        <v>716</v>
      </c>
      <c r="D1168" t="s">
        <v>21</v>
      </c>
      <c r="E1168" t="s">
        <v>3155</v>
      </c>
      <c r="F1168" t="s">
        <v>33</v>
      </c>
      <c r="G1168" t="s">
        <v>3194</v>
      </c>
      <c r="H1168" t="s">
        <v>3195</v>
      </c>
      <c r="I1168" t="s">
        <v>36</v>
      </c>
      <c r="J1168" t="s">
        <v>27</v>
      </c>
      <c r="K1168" t="s">
        <v>719</v>
      </c>
      <c r="L1168" t="s">
        <v>29</v>
      </c>
      <c r="P1168" t="s">
        <v>720</v>
      </c>
    </row>
    <row r="1169" spans="1:16">
      <c r="A1169" t="s">
        <v>3196</v>
      </c>
      <c r="B1169" t="s">
        <v>151</v>
      </c>
      <c r="C1169" s="1" t="s">
        <v>152</v>
      </c>
      <c r="D1169" t="s">
        <v>21</v>
      </c>
      <c r="E1169" t="s">
        <v>3155</v>
      </c>
      <c r="F1169" t="s">
        <v>52</v>
      </c>
      <c r="G1169" t="s">
        <v>3197</v>
      </c>
      <c r="H1169" t="s">
        <v>3198</v>
      </c>
      <c r="I1169" t="s">
        <v>1142</v>
      </c>
      <c r="J1169" t="s">
        <v>27</v>
      </c>
      <c r="K1169" t="s">
        <v>155</v>
      </c>
      <c r="L1169" t="s">
        <v>29</v>
      </c>
      <c r="P1169" t="s">
        <v>160</v>
      </c>
    </row>
    <row r="1170" spans="1:16">
      <c r="A1170" t="s">
        <v>3199</v>
      </c>
      <c r="B1170" t="s">
        <v>1147</v>
      </c>
      <c r="C1170" s="1" t="s">
        <v>1148</v>
      </c>
      <c r="D1170" t="s">
        <v>21</v>
      </c>
      <c r="E1170" t="s">
        <v>3155</v>
      </c>
      <c r="F1170" t="s">
        <v>33</v>
      </c>
      <c r="G1170" t="s">
        <v>3200</v>
      </c>
      <c r="H1170" t="s">
        <v>3201</v>
      </c>
      <c r="I1170" t="s">
        <v>55</v>
      </c>
      <c r="J1170" t="s">
        <v>27</v>
      </c>
      <c r="K1170" t="s">
        <v>1151</v>
      </c>
      <c r="L1170" t="s">
        <v>29</v>
      </c>
      <c r="P1170" t="s">
        <v>1152</v>
      </c>
    </row>
    <row r="1171" spans="1:16">
      <c r="A1171" t="s">
        <v>3202</v>
      </c>
      <c r="B1171" t="s">
        <v>510</v>
      </c>
      <c r="C1171" s="1" t="s">
        <v>511</v>
      </c>
      <c r="D1171" t="s">
        <v>50</v>
      </c>
      <c r="E1171" t="s">
        <v>3155</v>
      </c>
      <c r="F1171" t="s">
        <v>52</v>
      </c>
      <c r="G1171" t="s">
        <v>3203</v>
      </c>
      <c r="H1171" t="s">
        <v>3204</v>
      </c>
      <c r="I1171" t="s">
        <v>3205</v>
      </c>
      <c r="J1171" t="s">
        <v>27</v>
      </c>
      <c r="K1171" t="s">
        <v>2512</v>
      </c>
      <c r="L1171" t="s">
        <v>29</v>
      </c>
      <c r="P1171" t="s">
        <v>517</v>
      </c>
    </row>
    <row r="1172" spans="1:16">
      <c r="A1172" t="s">
        <v>3206</v>
      </c>
      <c r="B1172" t="s">
        <v>173</v>
      </c>
      <c r="C1172" s="1" t="s">
        <v>174</v>
      </c>
      <c r="D1172" t="s">
        <v>21</v>
      </c>
      <c r="E1172" t="s">
        <v>3155</v>
      </c>
      <c r="F1172" t="s">
        <v>33</v>
      </c>
      <c r="G1172" t="s">
        <v>3207</v>
      </c>
      <c r="H1172" t="s">
        <v>3208</v>
      </c>
      <c r="I1172" t="s">
        <v>36</v>
      </c>
      <c r="J1172" t="s">
        <v>27</v>
      </c>
      <c r="K1172" t="s">
        <v>177</v>
      </c>
      <c r="L1172" t="s">
        <v>29</v>
      </c>
      <c r="P1172" t="s">
        <v>178</v>
      </c>
    </row>
    <row r="1173" spans="1:16">
      <c r="A1173" t="s">
        <v>3209</v>
      </c>
      <c r="B1173" t="s">
        <v>173</v>
      </c>
      <c r="C1173" s="1" t="s">
        <v>174</v>
      </c>
      <c r="D1173" t="s">
        <v>21</v>
      </c>
      <c r="E1173" t="s">
        <v>3155</v>
      </c>
      <c r="F1173" t="s">
        <v>33</v>
      </c>
      <c r="G1173" t="s">
        <v>3210</v>
      </c>
      <c r="H1173" t="s">
        <v>3211</v>
      </c>
      <c r="I1173" t="s">
        <v>55</v>
      </c>
      <c r="J1173" t="s">
        <v>27</v>
      </c>
      <c r="K1173" t="s">
        <v>177</v>
      </c>
      <c r="L1173" t="s">
        <v>29</v>
      </c>
      <c r="P1173" t="s">
        <v>178</v>
      </c>
    </row>
    <row r="1174" spans="1:16">
      <c r="A1174" t="s">
        <v>3212</v>
      </c>
      <c r="B1174" t="s">
        <v>173</v>
      </c>
      <c r="C1174" s="1" t="s">
        <v>174</v>
      </c>
      <c r="D1174" t="s">
        <v>21</v>
      </c>
      <c r="E1174" t="s">
        <v>3155</v>
      </c>
      <c r="F1174" t="s">
        <v>33</v>
      </c>
      <c r="G1174" t="s">
        <v>153</v>
      </c>
      <c r="H1174" t="s">
        <v>3213</v>
      </c>
      <c r="I1174" t="s">
        <v>541</v>
      </c>
      <c r="J1174" t="s">
        <v>27</v>
      </c>
      <c r="K1174" t="s">
        <v>177</v>
      </c>
      <c r="L1174" t="s">
        <v>29</v>
      </c>
      <c r="P1174" t="s">
        <v>178</v>
      </c>
    </row>
    <row r="1175" spans="1:16">
      <c r="A1175" t="s">
        <v>3214</v>
      </c>
      <c r="B1175" t="s">
        <v>173</v>
      </c>
      <c r="C1175" s="1" t="s">
        <v>174</v>
      </c>
      <c r="D1175" t="s">
        <v>21</v>
      </c>
      <c r="E1175" t="s">
        <v>3155</v>
      </c>
      <c r="F1175" t="s">
        <v>33</v>
      </c>
      <c r="G1175" t="s">
        <v>34</v>
      </c>
      <c r="H1175" t="s">
        <v>3215</v>
      </c>
      <c r="I1175" t="s">
        <v>148</v>
      </c>
      <c r="J1175" t="s">
        <v>27</v>
      </c>
      <c r="K1175" t="s">
        <v>177</v>
      </c>
      <c r="L1175" t="s">
        <v>29</v>
      </c>
      <c r="P1175" t="s">
        <v>178</v>
      </c>
    </row>
    <row r="1176" spans="1:16">
      <c r="A1176" t="s">
        <v>3216</v>
      </c>
      <c r="B1176" t="s">
        <v>2811</v>
      </c>
      <c r="C1176" s="1" t="s">
        <v>2812</v>
      </c>
      <c r="D1176" t="s">
        <v>50</v>
      </c>
      <c r="E1176" t="s">
        <v>3155</v>
      </c>
      <c r="F1176" t="s">
        <v>33</v>
      </c>
      <c r="G1176" t="s">
        <v>3094</v>
      </c>
      <c r="H1176" t="s">
        <v>3217</v>
      </c>
      <c r="I1176" t="s">
        <v>247</v>
      </c>
      <c r="J1176" t="s">
        <v>27</v>
      </c>
      <c r="K1176" t="s">
        <v>2814</v>
      </c>
      <c r="L1176" t="s">
        <v>29</v>
      </c>
      <c r="P1176" t="s">
        <v>2815</v>
      </c>
    </row>
    <row r="1177" spans="1:16">
      <c r="A1177" t="s">
        <v>3218</v>
      </c>
      <c r="B1177" t="s">
        <v>2811</v>
      </c>
      <c r="C1177" s="1" t="s">
        <v>2812</v>
      </c>
      <c r="D1177" t="s">
        <v>21</v>
      </c>
      <c r="E1177" t="s">
        <v>3155</v>
      </c>
      <c r="F1177" t="s">
        <v>33</v>
      </c>
      <c r="G1177" t="s">
        <v>3219</v>
      </c>
      <c r="H1177" t="s">
        <v>3220</v>
      </c>
      <c r="I1177" t="s">
        <v>247</v>
      </c>
      <c r="J1177" t="s">
        <v>27</v>
      </c>
      <c r="K1177" t="s">
        <v>2814</v>
      </c>
      <c r="L1177" t="s">
        <v>29</v>
      </c>
      <c r="P1177" t="s">
        <v>2815</v>
      </c>
    </row>
    <row r="1178" spans="1:16">
      <c r="A1178" t="s">
        <v>3221</v>
      </c>
      <c r="B1178" t="s">
        <v>352</v>
      </c>
      <c r="C1178" s="1" t="s">
        <v>353</v>
      </c>
      <c r="D1178" t="s">
        <v>50</v>
      </c>
      <c r="E1178" t="s">
        <v>3155</v>
      </c>
      <c r="F1178" t="s">
        <v>52</v>
      </c>
      <c r="G1178" t="s">
        <v>3222</v>
      </c>
      <c r="H1178" t="s">
        <v>3223</v>
      </c>
      <c r="I1178" t="s">
        <v>247</v>
      </c>
      <c r="J1178" t="s">
        <v>27</v>
      </c>
      <c r="K1178" t="s">
        <v>3224</v>
      </c>
      <c r="L1178" t="s">
        <v>29</v>
      </c>
      <c r="P1178" t="s">
        <v>842</v>
      </c>
    </row>
    <row r="1179" spans="1:16">
      <c r="A1179" t="s">
        <v>3225</v>
      </c>
      <c r="B1179" t="s">
        <v>188</v>
      </c>
      <c r="C1179" s="1" t="s">
        <v>189</v>
      </c>
      <c r="D1179" t="s">
        <v>21</v>
      </c>
      <c r="E1179" t="s">
        <v>3155</v>
      </c>
      <c r="F1179" t="s">
        <v>33</v>
      </c>
      <c r="G1179" t="s">
        <v>307</v>
      </c>
      <c r="H1179" t="s">
        <v>3226</v>
      </c>
      <c r="I1179" t="s">
        <v>36</v>
      </c>
      <c r="J1179" t="s">
        <v>27</v>
      </c>
      <c r="K1179" t="s">
        <v>192</v>
      </c>
      <c r="L1179" t="s">
        <v>29</v>
      </c>
      <c r="P1179" t="s">
        <v>193</v>
      </c>
    </row>
    <row r="1180" spans="1:16">
      <c r="A1180" t="s">
        <v>3227</v>
      </c>
      <c r="B1180" t="s">
        <v>188</v>
      </c>
      <c r="C1180" s="1" t="s">
        <v>189</v>
      </c>
      <c r="D1180" t="s">
        <v>21</v>
      </c>
      <c r="E1180" t="s">
        <v>3155</v>
      </c>
      <c r="F1180" t="s">
        <v>33</v>
      </c>
      <c r="G1180" t="s">
        <v>3228</v>
      </c>
      <c r="H1180" t="s">
        <v>3229</v>
      </c>
      <c r="I1180" t="s">
        <v>36</v>
      </c>
      <c r="J1180" t="s">
        <v>27</v>
      </c>
      <c r="K1180" t="s">
        <v>192</v>
      </c>
      <c r="L1180" t="s">
        <v>29</v>
      </c>
      <c r="P1180" t="s">
        <v>193</v>
      </c>
    </row>
    <row r="1181" spans="1:16">
      <c r="A1181" t="s">
        <v>3221</v>
      </c>
      <c r="B1181" t="s">
        <v>352</v>
      </c>
      <c r="C1181" s="1" t="s">
        <v>353</v>
      </c>
      <c r="D1181" t="s">
        <v>50</v>
      </c>
      <c r="E1181" t="s">
        <v>3155</v>
      </c>
      <c r="F1181" t="s">
        <v>52</v>
      </c>
      <c r="G1181" t="s">
        <v>42</v>
      </c>
      <c r="H1181" t="s">
        <v>3230</v>
      </c>
      <c r="I1181" t="s">
        <v>247</v>
      </c>
      <c r="J1181" t="s">
        <v>27</v>
      </c>
      <c r="K1181" t="s">
        <v>3224</v>
      </c>
      <c r="L1181" t="s">
        <v>29</v>
      </c>
      <c r="P1181" t="s">
        <v>842</v>
      </c>
    </row>
    <row r="1182" spans="1:16">
      <c r="A1182" t="s">
        <v>3231</v>
      </c>
      <c r="B1182" t="s">
        <v>200</v>
      </c>
      <c r="C1182" s="1" t="s">
        <v>201</v>
      </c>
      <c r="D1182" t="s">
        <v>50</v>
      </c>
      <c r="E1182" t="s">
        <v>3155</v>
      </c>
      <c r="F1182" t="s">
        <v>52</v>
      </c>
      <c r="G1182" t="s">
        <v>2826</v>
      </c>
      <c r="H1182" t="s">
        <v>3232</v>
      </c>
      <c r="I1182" t="s">
        <v>26</v>
      </c>
      <c r="J1182" t="s">
        <v>27</v>
      </c>
      <c r="K1182" t="s">
        <v>204</v>
      </c>
      <c r="L1182" t="s">
        <v>29</v>
      </c>
      <c r="P1182" t="s">
        <v>745</v>
      </c>
    </row>
    <row r="1183" spans="1:16">
      <c r="A1183" t="s">
        <v>3233</v>
      </c>
      <c r="B1183" t="s">
        <v>200</v>
      </c>
      <c r="C1183" s="1" t="s">
        <v>201</v>
      </c>
      <c r="D1183" t="s">
        <v>50</v>
      </c>
      <c r="E1183" t="s">
        <v>3155</v>
      </c>
      <c r="F1183" t="s">
        <v>52</v>
      </c>
      <c r="G1183" t="s">
        <v>3234</v>
      </c>
      <c r="H1183" t="s">
        <v>3235</v>
      </c>
      <c r="I1183" t="s">
        <v>212</v>
      </c>
      <c r="J1183" t="s">
        <v>27</v>
      </c>
      <c r="K1183" t="s">
        <v>204</v>
      </c>
      <c r="L1183" t="s">
        <v>29</v>
      </c>
      <c r="P1183" t="s">
        <v>745</v>
      </c>
    </row>
    <row r="1184" spans="1:16">
      <c r="A1184" t="s">
        <v>3236</v>
      </c>
      <c r="B1184" t="s">
        <v>200</v>
      </c>
      <c r="C1184" s="1" t="s">
        <v>201</v>
      </c>
      <c r="D1184" t="s">
        <v>50</v>
      </c>
      <c r="E1184" t="s">
        <v>3155</v>
      </c>
      <c r="F1184" t="s">
        <v>141</v>
      </c>
      <c r="G1184" t="s">
        <v>2115</v>
      </c>
      <c r="H1184" t="s">
        <v>3217</v>
      </c>
      <c r="I1184" t="s">
        <v>135</v>
      </c>
      <c r="J1184" t="s">
        <v>27</v>
      </c>
      <c r="K1184" t="s">
        <v>204</v>
      </c>
      <c r="L1184" t="s">
        <v>29</v>
      </c>
      <c r="P1184" t="s">
        <v>2109</v>
      </c>
    </row>
    <row r="1185" spans="1:16">
      <c r="A1185" t="s">
        <v>3237</v>
      </c>
      <c r="B1185" t="s">
        <v>200</v>
      </c>
      <c r="C1185" s="1" t="s">
        <v>201</v>
      </c>
      <c r="D1185" t="s">
        <v>50</v>
      </c>
      <c r="E1185" t="s">
        <v>3155</v>
      </c>
      <c r="F1185" t="s">
        <v>141</v>
      </c>
      <c r="G1185" t="s">
        <v>3238</v>
      </c>
      <c r="H1185" t="s">
        <v>3239</v>
      </c>
      <c r="I1185" t="s">
        <v>63</v>
      </c>
      <c r="J1185" t="s">
        <v>27</v>
      </c>
      <c r="K1185" t="s">
        <v>204</v>
      </c>
      <c r="L1185" t="s">
        <v>29</v>
      </c>
      <c r="P1185" t="s">
        <v>2109</v>
      </c>
    </row>
    <row r="1186" spans="1:16">
      <c r="A1186" t="s">
        <v>3240</v>
      </c>
      <c r="B1186" t="s">
        <v>222</v>
      </c>
      <c r="C1186" s="1" t="s">
        <v>223</v>
      </c>
      <c r="D1186" t="s">
        <v>21</v>
      </c>
      <c r="E1186" t="s">
        <v>3155</v>
      </c>
      <c r="F1186" t="s">
        <v>33</v>
      </c>
      <c r="G1186" t="s">
        <v>3241</v>
      </c>
      <c r="H1186" t="s">
        <v>3242</v>
      </c>
      <c r="I1186" t="s">
        <v>135</v>
      </c>
      <c r="J1186" t="s">
        <v>27</v>
      </c>
      <c r="K1186" t="s">
        <v>225</v>
      </c>
      <c r="L1186" t="s">
        <v>29</v>
      </c>
      <c r="P1186" t="s">
        <v>226</v>
      </c>
    </row>
    <row r="1187" spans="1:16">
      <c r="A1187" t="s">
        <v>3243</v>
      </c>
      <c r="B1187" t="s">
        <v>760</v>
      </c>
      <c r="C1187" s="1" t="s">
        <v>761</v>
      </c>
      <c r="D1187" t="s">
        <v>21</v>
      </c>
      <c r="E1187" t="s">
        <v>3155</v>
      </c>
      <c r="F1187" t="s">
        <v>33</v>
      </c>
      <c r="G1187" t="s">
        <v>3244</v>
      </c>
      <c r="H1187" t="s">
        <v>3245</v>
      </c>
      <c r="I1187" t="s">
        <v>90</v>
      </c>
      <c r="J1187" t="s">
        <v>27</v>
      </c>
      <c r="K1187" t="s">
        <v>764</v>
      </c>
      <c r="L1187" t="s">
        <v>29</v>
      </c>
      <c r="P1187" t="s">
        <v>765</v>
      </c>
    </row>
    <row r="1188" spans="1:16">
      <c r="A1188" t="s">
        <v>3246</v>
      </c>
      <c r="B1188" t="s">
        <v>228</v>
      </c>
      <c r="C1188" s="1" t="s">
        <v>229</v>
      </c>
      <c r="D1188" t="s">
        <v>50</v>
      </c>
      <c r="E1188" t="s">
        <v>3155</v>
      </c>
      <c r="F1188" t="s">
        <v>52</v>
      </c>
      <c r="G1188" t="s">
        <v>3247</v>
      </c>
      <c r="H1188" t="s">
        <v>3245</v>
      </c>
      <c r="I1188" t="s">
        <v>26</v>
      </c>
      <c r="J1188" t="s">
        <v>27</v>
      </c>
      <c r="K1188" t="s">
        <v>231</v>
      </c>
      <c r="L1188" t="s">
        <v>29</v>
      </c>
      <c r="P1188" t="s">
        <v>232</v>
      </c>
    </row>
    <row r="1189" spans="1:16">
      <c r="A1189" t="s">
        <v>3248</v>
      </c>
      <c r="B1189" t="s">
        <v>234</v>
      </c>
      <c r="C1189" s="1" t="s">
        <v>235</v>
      </c>
      <c r="D1189" t="s">
        <v>21</v>
      </c>
      <c r="E1189" t="s">
        <v>3155</v>
      </c>
      <c r="F1189" t="s">
        <v>33</v>
      </c>
      <c r="G1189" t="s">
        <v>1108</v>
      </c>
      <c r="H1189" t="s">
        <v>3249</v>
      </c>
      <c r="I1189" t="s">
        <v>36</v>
      </c>
      <c r="J1189" t="s">
        <v>27</v>
      </c>
      <c r="K1189" t="s">
        <v>237</v>
      </c>
      <c r="L1189" t="s">
        <v>29</v>
      </c>
      <c r="P1189" t="s">
        <v>238</v>
      </c>
    </row>
    <row r="1190" spans="1:16">
      <c r="A1190" t="s">
        <v>3250</v>
      </c>
      <c r="B1190" t="s">
        <v>234</v>
      </c>
      <c r="C1190" s="1" t="s">
        <v>235</v>
      </c>
      <c r="D1190" t="s">
        <v>21</v>
      </c>
      <c r="E1190" t="s">
        <v>3155</v>
      </c>
      <c r="F1190" t="s">
        <v>141</v>
      </c>
      <c r="G1190" t="s">
        <v>1416</v>
      </c>
      <c r="H1190" t="s">
        <v>3208</v>
      </c>
      <c r="I1190" t="s">
        <v>148</v>
      </c>
      <c r="J1190" t="s">
        <v>27</v>
      </c>
      <c r="K1190" t="s">
        <v>237</v>
      </c>
      <c r="L1190" t="s">
        <v>29</v>
      </c>
      <c r="P1190" t="s">
        <v>1806</v>
      </c>
    </row>
    <row r="1191" spans="1:16">
      <c r="A1191" t="s">
        <v>3251</v>
      </c>
      <c r="B1191" t="s">
        <v>234</v>
      </c>
      <c r="C1191" s="1" t="s">
        <v>235</v>
      </c>
      <c r="D1191" t="s">
        <v>21</v>
      </c>
      <c r="E1191" t="s">
        <v>3155</v>
      </c>
      <c r="F1191" t="s">
        <v>33</v>
      </c>
      <c r="G1191" t="s">
        <v>3252</v>
      </c>
      <c r="H1191" t="s">
        <v>3253</v>
      </c>
      <c r="I1191" t="s">
        <v>36</v>
      </c>
      <c r="J1191" t="s">
        <v>27</v>
      </c>
      <c r="K1191" t="s">
        <v>237</v>
      </c>
      <c r="L1191" t="s">
        <v>29</v>
      </c>
      <c r="P1191" t="s">
        <v>238</v>
      </c>
    </row>
    <row r="1192" spans="1:16">
      <c r="A1192" t="s">
        <v>3254</v>
      </c>
      <c r="B1192" t="s">
        <v>234</v>
      </c>
      <c r="C1192" s="1" t="s">
        <v>235</v>
      </c>
      <c r="D1192" t="s">
        <v>21</v>
      </c>
      <c r="E1192" t="s">
        <v>3155</v>
      </c>
      <c r="F1192" t="s">
        <v>33</v>
      </c>
      <c r="G1192" t="s">
        <v>3255</v>
      </c>
      <c r="H1192" t="s">
        <v>3253</v>
      </c>
      <c r="I1192" t="s">
        <v>26</v>
      </c>
      <c r="J1192" t="s">
        <v>27</v>
      </c>
      <c r="K1192" t="s">
        <v>237</v>
      </c>
      <c r="L1192" t="s">
        <v>29</v>
      </c>
      <c r="P1192" t="s">
        <v>238</v>
      </c>
    </row>
    <row r="1193" spans="1:16">
      <c r="A1193" t="s">
        <v>3256</v>
      </c>
      <c r="B1193" t="s">
        <v>240</v>
      </c>
      <c r="C1193" s="1" t="s">
        <v>241</v>
      </c>
      <c r="D1193" t="s">
        <v>21</v>
      </c>
      <c r="E1193" t="s">
        <v>3155</v>
      </c>
      <c r="F1193" t="s">
        <v>33</v>
      </c>
      <c r="G1193" t="s">
        <v>3257</v>
      </c>
      <c r="H1193" t="s">
        <v>3258</v>
      </c>
      <c r="I1193" t="s">
        <v>148</v>
      </c>
      <c r="J1193" t="s">
        <v>27</v>
      </c>
      <c r="K1193" t="s">
        <v>242</v>
      </c>
      <c r="L1193" t="s">
        <v>29</v>
      </c>
      <c r="P1193" t="s">
        <v>243</v>
      </c>
    </row>
    <row r="1194" spans="1:16">
      <c r="A1194" t="s">
        <v>3259</v>
      </c>
      <c r="B1194" t="s">
        <v>240</v>
      </c>
      <c r="C1194" s="1" t="s">
        <v>241</v>
      </c>
      <c r="D1194" t="s">
        <v>50</v>
      </c>
      <c r="E1194" t="s">
        <v>3155</v>
      </c>
      <c r="F1194" t="s">
        <v>33</v>
      </c>
      <c r="G1194" t="s">
        <v>3260</v>
      </c>
      <c r="H1194" t="s">
        <v>3261</v>
      </c>
      <c r="I1194" t="s">
        <v>55</v>
      </c>
      <c r="J1194" t="s">
        <v>27</v>
      </c>
      <c r="K1194" t="s">
        <v>242</v>
      </c>
      <c r="L1194" t="s">
        <v>29</v>
      </c>
      <c r="P1194" t="s">
        <v>243</v>
      </c>
    </row>
    <row r="1195" spans="1:16">
      <c r="A1195" t="s">
        <v>3262</v>
      </c>
      <c r="B1195" t="s">
        <v>240</v>
      </c>
      <c r="C1195" s="1" t="s">
        <v>241</v>
      </c>
      <c r="D1195" t="s">
        <v>50</v>
      </c>
      <c r="E1195" t="s">
        <v>3155</v>
      </c>
      <c r="F1195" t="s">
        <v>33</v>
      </c>
      <c r="G1195" t="s">
        <v>3260</v>
      </c>
      <c r="H1195" t="s">
        <v>3263</v>
      </c>
      <c r="I1195" t="s">
        <v>3264</v>
      </c>
      <c r="J1195" t="s">
        <v>27</v>
      </c>
      <c r="K1195" t="s">
        <v>242</v>
      </c>
      <c r="L1195" t="s">
        <v>29</v>
      </c>
      <c r="P1195" t="s">
        <v>243</v>
      </c>
    </row>
    <row r="1196" spans="1:16">
      <c r="A1196" t="s">
        <v>3265</v>
      </c>
      <c r="B1196" t="s">
        <v>284</v>
      </c>
      <c r="C1196" s="1" t="s">
        <v>285</v>
      </c>
      <c r="D1196" t="s">
        <v>21</v>
      </c>
      <c r="E1196" t="s">
        <v>3155</v>
      </c>
      <c r="F1196" t="s">
        <v>33</v>
      </c>
      <c r="G1196" t="s">
        <v>42</v>
      </c>
      <c r="H1196" t="s">
        <v>3230</v>
      </c>
      <c r="I1196" t="s">
        <v>541</v>
      </c>
      <c r="J1196" t="s">
        <v>27</v>
      </c>
      <c r="K1196" t="s">
        <v>287</v>
      </c>
      <c r="L1196" t="s">
        <v>29</v>
      </c>
      <c r="P1196" t="s">
        <v>288</v>
      </c>
    </row>
    <row r="1197" spans="1:16">
      <c r="A1197" t="s">
        <v>3266</v>
      </c>
      <c r="B1197" t="s">
        <v>284</v>
      </c>
      <c r="C1197" s="1" t="s">
        <v>285</v>
      </c>
      <c r="D1197" t="s">
        <v>21</v>
      </c>
      <c r="E1197" t="s">
        <v>3155</v>
      </c>
      <c r="F1197" t="s">
        <v>33</v>
      </c>
      <c r="G1197" t="s">
        <v>3203</v>
      </c>
      <c r="H1197" t="s">
        <v>3267</v>
      </c>
      <c r="I1197" t="s">
        <v>247</v>
      </c>
      <c r="J1197" t="s">
        <v>27</v>
      </c>
      <c r="K1197" t="s">
        <v>287</v>
      </c>
      <c r="L1197" t="s">
        <v>29</v>
      </c>
      <c r="P1197" t="s">
        <v>288</v>
      </c>
    </row>
    <row r="1198" spans="1:16">
      <c r="A1198" t="s">
        <v>3268</v>
      </c>
      <c r="B1198" t="s">
        <v>815</v>
      </c>
      <c r="C1198" s="1" t="s">
        <v>816</v>
      </c>
      <c r="D1198" t="s">
        <v>21</v>
      </c>
      <c r="E1198" t="s">
        <v>3155</v>
      </c>
      <c r="F1198" t="s">
        <v>141</v>
      </c>
      <c r="G1198" t="s">
        <v>3269</v>
      </c>
      <c r="H1198" t="s">
        <v>3270</v>
      </c>
      <c r="I1198" t="s">
        <v>55</v>
      </c>
      <c r="J1198" t="s">
        <v>27</v>
      </c>
      <c r="K1198" t="s">
        <v>820</v>
      </c>
      <c r="L1198" t="s">
        <v>29</v>
      </c>
      <c r="P1198" t="s">
        <v>2869</v>
      </c>
    </row>
    <row r="1199" spans="1:16">
      <c r="A1199" t="s">
        <v>3271</v>
      </c>
      <c r="B1199" t="s">
        <v>815</v>
      </c>
      <c r="C1199" s="1" t="s">
        <v>816</v>
      </c>
      <c r="D1199" t="s">
        <v>21</v>
      </c>
      <c r="E1199" t="s">
        <v>3155</v>
      </c>
      <c r="F1199" t="s">
        <v>33</v>
      </c>
      <c r="G1199" t="s">
        <v>1562</v>
      </c>
      <c r="H1199" t="s">
        <v>3272</v>
      </c>
      <c r="I1199" t="s">
        <v>135</v>
      </c>
      <c r="J1199" t="s">
        <v>27</v>
      </c>
      <c r="K1199" t="s">
        <v>820</v>
      </c>
      <c r="L1199" t="s">
        <v>29</v>
      </c>
      <c r="P1199" t="s">
        <v>821</v>
      </c>
    </row>
    <row r="1200" spans="1:16">
      <c r="A1200" t="s">
        <v>3273</v>
      </c>
      <c r="B1200" t="s">
        <v>305</v>
      </c>
      <c r="C1200" s="1" t="s">
        <v>306</v>
      </c>
      <c r="D1200" t="s">
        <v>21</v>
      </c>
      <c r="E1200" t="s">
        <v>3155</v>
      </c>
      <c r="F1200" t="s">
        <v>33</v>
      </c>
      <c r="G1200" t="s">
        <v>3274</v>
      </c>
      <c r="H1200" t="s">
        <v>3232</v>
      </c>
      <c r="I1200" t="s">
        <v>63</v>
      </c>
      <c r="J1200" t="s">
        <v>27</v>
      </c>
      <c r="K1200" t="s">
        <v>309</v>
      </c>
      <c r="L1200" t="s">
        <v>29</v>
      </c>
      <c r="P1200" t="s">
        <v>310</v>
      </c>
    </row>
    <row r="1201" spans="1:16">
      <c r="A1201" t="s">
        <v>3275</v>
      </c>
      <c r="B1201" t="s">
        <v>305</v>
      </c>
      <c r="C1201" s="1" t="s">
        <v>306</v>
      </c>
      <c r="D1201" t="s">
        <v>21</v>
      </c>
      <c r="E1201" t="s">
        <v>3155</v>
      </c>
      <c r="F1201" t="s">
        <v>33</v>
      </c>
      <c r="G1201" t="s">
        <v>3276</v>
      </c>
      <c r="H1201" t="s">
        <v>3277</v>
      </c>
      <c r="I1201" t="s">
        <v>148</v>
      </c>
      <c r="J1201" t="s">
        <v>27</v>
      </c>
      <c r="K1201" t="s">
        <v>309</v>
      </c>
      <c r="L1201" t="s">
        <v>29</v>
      </c>
      <c r="P1201" t="s">
        <v>310</v>
      </c>
    </row>
    <row r="1202" spans="1:16">
      <c r="A1202" t="s">
        <v>3278</v>
      </c>
      <c r="B1202" t="s">
        <v>326</v>
      </c>
      <c r="C1202" s="1" t="s">
        <v>327</v>
      </c>
      <c r="D1202" t="s">
        <v>21</v>
      </c>
      <c r="E1202" t="s">
        <v>3155</v>
      </c>
      <c r="F1202" t="s">
        <v>33</v>
      </c>
      <c r="G1202" t="s">
        <v>3279</v>
      </c>
      <c r="H1202" t="s">
        <v>3280</v>
      </c>
      <c r="I1202" t="s">
        <v>63</v>
      </c>
      <c r="J1202" t="s">
        <v>27</v>
      </c>
      <c r="K1202" t="s">
        <v>333</v>
      </c>
      <c r="L1202" t="s">
        <v>29</v>
      </c>
      <c r="P1202" t="s">
        <v>334</v>
      </c>
    </row>
    <row r="1203" spans="1:16">
      <c r="A1203" t="s">
        <v>3281</v>
      </c>
      <c r="B1203" t="s">
        <v>336</v>
      </c>
      <c r="C1203" s="1" t="s">
        <v>337</v>
      </c>
      <c r="D1203" t="s">
        <v>21</v>
      </c>
      <c r="E1203" t="s">
        <v>3155</v>
      </c>
      <c r="F1203" t="s">
        <v>141</v>
      </c>
      <c r="G1203" t="s">
        <v>2697</v>
      </c>
      <c r="H1203" t="s">
        <v>3258</v>
      </c>
      <c r="I1203" t="s">
        <v>541</v>
      </c>
      <c r="J1203" t="s">
        <v>27</v>
      </c>
      <c r="K1203" t="s">
        <v>341</v>
      </c>
      <c r="L1203" t="s">
        <v>29</v>
      </c>
      <c r="P1203" t="s">
        <v>1584</v>
      </c>
    </row>
    <row r="1204" spans="1:16">
      <c r="A1204" t="s">
        <v>3282</v>
      </c>
      <c r="B1204" t="s">
        <v>352</v>
      </c>
      <c r="C1204" s="1" t="s">
        <v>353</v>
      </c>
      <c r="D1204" t="s">
        <v>21</v>
      </c>
      <c r="E1204" t="s">
        <v>3155</v>
      </c>
      <c r="F1204" t="s">
        <v>33</v>
      </c>
      <c r="G1204" t="s">
        <v>3013</v>
      </c>
      <c r="H1204" t="s">
        <v>3283</v>
      </c>
      <c r="I1204" t="s">
        <v>26</v>
      </c>
      <c r="J1204" t="s">
        <v>27</v>
      </c>
      <c r="K1204" t="s">
        <v>356</v>
      </c>
      <c r="L1204" t="s">
        <v>29</v>
      </c>
      <c r="P1204" t="s">
        <v>357</v>
      </c>
    </row>
    <row r="1205" spans="1:16">
      <c r="A1205" t="s">
        <v>3284</v>
      </c>
      <c r="B1205" t="s">
        <v>352</v>
      </c>
      <c r="C1205" s="1" t="s">
        <v>353</v>
      </c>
      <c r="D1205" t="s">
        <v>21</v>
      </c>
      <c r="E1205" t="s">
        <v>3155</v>
      </c>
      <c r="F1205" t="s">
        <v>52</v>
      </c>
      <c r="G1205" t="s">
        <v>1884</v>
      </c>
      <c r="H1205" t="s">
        <v>3160</v>
      </c>
      <c r="I1205" t="s">
        <v>443</v>
      </c>
      <c r="J1205" t="s">
        <v>27</v>
      </c>
      <c r="K1205" t="s">
        <v>356</v>
      </c>
      <c r="L1205" t="s">
        <v>29</v>
      </c>
      <c r="P1205" t="s">
        <v>842</v>
      </c>
    </row>
    <row r="1206" spans="1:16">
      <c r="A1206" t="s">
        <v>3285</v>
      </c>
      <c r="B1206" t="s">
        <v>352</v>
      </c>
      <c r="C1206" s="1" t="s">
        <v>353</v>
      </c>
      <c r="D1206" t="s">
        <v>21</v>
      </c>
      <c r="E1206" t="s">
        <v>3155</v>
      </c>
      <c r="F1206" t="s">
        <v>33</v>
      </c>
      <c r="G1206" t="s">
        <v>3286</v>
      </c>
      <c r="H1206" t="s">
        <v>3287</v>
      </c>
      <c r="I1206" t="s">
        <v>90</v>
      </c>
      <c r="J1206" t="s">
        <v>27</v>
      </c>
      <c r="K1206" t="s">
        <v>356</v>
      </c>
      <c r="L1206" t="s">
        <v>29</v>
      </c>
      <c r="P1206" t="s">
        <v>357</v>
      </c>
    </row>
    <row r="1207" spans="1:16">
      <c r="A1207" t="s">
        <v>3288</v>
      </c>
      <c r="B1207" t="s">
        <v>1595</v>
      </c>
      <c r="C1207" s="1" t="s">
        <v>1596</v>
      </c>
      <c r="D1207" t="s">
        <v>21</v>
      </c>
      <c r="E1207" t="s">
        <v>3155</v>
      </c>
      <c r="F1207" t="s">
        <v>33</v>
      </c>
      <c r="G1207" t="s">
        <v>2250</v>
      </c>
      <c r="H1207" t="s">
        <v>3289</v>
      </c>
      <c r="I1207" t="s">
        <v>503</v>
      </c>
      <c r="J1207" t="s">
        <v>27</v>
      </c>
      <c r="K1207" t="s">
        <v>1599</v>
      </c>
      <c r="L1207" t="s">
        <v>29</v>
      </c>
      <c r="P1207" t="s">
        <v>1604</v>
      </c>
    </row>
    <row r="1208" spans="1:16">
      <c r="A1208" t="s">
        <v>3290</v>
      </c>
      <c r="B1208" t="s">
        <v>1595</v>
      </c>
      <c r="C1208" s="1" t="s">
        <v>1596</v>
      </c>
      <c r="D1208" t="s">
        <v>50</v>
      </c>
      <c r="E1208" t="s">
        <v>3155</v>
      </c>
      <c r="F1208" t="s">
        <v>33</v>
      </c>
      <c r="G1208" t="s">
        <v>3291</v>
      </c>
      <c r="H1208" t="s">
        <v>3292</v>
      </c>
      <c r="I1208" t="s">
        <v>3293</v>
      </c>
      <c r="J1208" t="s">
        <v>27</v>
      </c>
      <c r="K1208" t="s">
        <v>1599</v>
      </c>
      <c r="L1208" t="s">
        <v>29</v>
      </c>
      <c r="P1208" t="s">
        <v>1604</v>
      </c>
    </row>
    <row r="1209" spans="1:16">
      <c r="A1209" t="s">
        <v>2749</v>
      </c>
      <c r="B1209" t="s">
        <v>1251</v>
      </c>
      <c r="C1209" s="1" t="s">
        <v>363</v>
      </c>
      <c r="D1209" t="s">
        <v>21</v>
      </c>
      <c r="E1209" t="s">
        <v>3155</v>
      </c>
      <c r="F1209" t="s">
        <v>33</v>
      </c>
      <c r="G1209" t="s">
        <v>3294</v>
      </c>
      <c r="H1209" t="s">
        <v>3295</v>
      </c>
      <c r="I1209" t="s">
        <v>63</v>
      </c>
      <c r="J1209" t="s">
        <v>27</v>
      </c>
      <c r="K1209" t="s">
        <v>849</v>
      </c>
      <c r="L1209" t="s">
        <v>29</v>
      </c>
      <c r="P1209" t="s">
        <v>367</v>
      </c>
    </row>
    <row r="1210" spans="1:16">
      <c r="A1210" t="s">
        <v>3296</v>
      </c>
      <c r="B1210" t="s">
        <v>1251</v>
      </c>
      <c r="C1210" s="1" t="s">
        <v>363</v>
      </c>
      <c r="D1210" t="s">
        <v>21</v>
      </c>
      <c r="E1210" t="s">
        <v>3155</v>
      </c>
      <c r="F1210" t="s">
        <v>33</v>
      </c>
      <c r="G1210" t="s">
        <v>3297</v>
      </c>
      <c r="H1210" t="s">
        <v>3181</v>
      </c>
      <c r="I1210" t="s">
        <v>63</v>
      </c>
      <c r="J1210" t="s">
        <v>27</v>
      </c>
      <c r="K1210" t="s">
        <v>849</v>
      </c>
      <c r="L1210" t="s">
        <v>29</v>
      </c>
      <c r="P1210" t="s">
        <v>367</v>
      </c>
    </row>
    <row r="1211" spans="1:16">
      <c r="A1211" t="s">
        <v>3298</v>
      </c>
      <c r="B1211" t="s">
        <v>1251</v>
      </c>
      <c r="C1211" s="1" t="s">
        <v>363</v>
      </c>
      <c r="D1211" t="s">
        <v>21</v>
      </c>
      <c r="E1211" t="s">
        <v>3155</v>
      </c>
      <c r="F1211" t="s">
        <v>52</v>
      </c>
      <c r="G1211" t="s">
        <v>3299</v>
      </c>
      <c r="H1211" t="s">
        <v>3192</v>
      </c>
      <c r="I1211" t="s">
        <v>63</v>
      </c>
      <c r="J1211" t="s">
        <v>27</v>
      </c>
      <c r="K1211" t="s">
        <v>849</v>
      </c>
      <c r="L1211" t="s">
        <v>29</v>
      </c>
      <c r="P1211" t="s">
        <v>2264</v>
      </c>
    </row>
    <row r="1212" spans="1:16">
      <c r="A1212" t="s">
        <v>3300</v>
      </c>
      <c r="B1212" t="s">
        <v>2906</v>
      </c>
      <c r="C1212" s="1" t="s">
        <v>2907</v>
      </c>
      <c r="D1212" t="s">
        <v>21</v>
      </c>
      <c r="E1212" t="s">
        <v>3155</v>
      </c>
      <c r="F1212" t="s">
        <v>52</v>
      </c>
      <c r="G1212" t="s">
        <v>123</v>
      </c>
      <c r="H1212" t="s">
        <v>3301</v>
      </c>
      <c r="I1212" t="s">
        <v>148</v>
      </c>
      <c r="J1212" t="s">
        <v>27</v>
      </c>
      <c r="K1212" t="s">
        <v>2910</v>
      </c>
      <c r="L1212" t="s">
        <v>29</v>
      </c>
      <c r="P1212" t="s">
        <v>2923</v>
      </c>
    </row>
    <row r="1213" spans="1:16">
      <c r="A1213" t="s">
        <v>3302</v>
      </c>
      <c r="B1213" t="s">
        <v>2906</v>
      </c>
      <c r="C1213" s="1" t="s">
        <v>2907</v>
      </c>
      <c r="D1213" t="s">
        <v>21</v>
      </c>
      <c r="E1213" t="s">
        <v>3155</v>
      </c>
      <c r="F1213" t="s">
        <v>33</v>
      </c>
      <c r="G1213" t="s">
        <v>2918</v>
      </c>
      <c r="H1213" t="s">
        <v>3239</v>
      </c>
      <c r="I1213" t="s">
        <v>135</v>
      </c>
      <c r="J1213" t="s">
        <v>27</v>
      </c>
      <c r="K1213" t="s">
        <v>2910</v>
      </c>
      <c r="L1213" t="s">
        <v>29</v>
      </c>
      <c r="P1213" t="s">
        <v>2911</v>
      </c>
    </row>
    <row r="1214" spans="1:16">
      <c r="A1214" t="s">
        <v>3303</v>
      </c>
      <c r="B1214" t="s">
        <v>2906</v>
      </c>
      <c r="C1214" s="1" t="s">
        <v>2907</v>
      </c>
      <c r="D1214" t="s">
        <v>21</v>
      </c>
      <c r="E1214" t="s">
        <v>3155</v>
      </c>
      <c r="F1214" t="s">
        <v>33</v>
      </c>
      <c r="G1214" t="s">
        <v>3304</v>
      </c>
      <c r="H1214" t="s">
        <v>3305</v>
      </c>
      <c r="I1214" t="s">
        <v>36</v>
      </c>
      <c r="J1214" t="s">
        <v>27</v>
      </c>
      <c r="K1214" t="s">
        <v>2910</v>
      </c>
      <c r="L1214" t="s">
        <v>29</v>
      </c>
      <c r="P1214" t="s">
        <v>2911</v>
      </c>
    </row>
    <row r="1215" spans="1:16">
      <c r="A1215" t="s">
        <v>3306</v>
      </c>
      <c r="B1215" t="s">
        <v>863</v>
      </c>
      <c r="C1215" s="1" t="s">
        <v>864</v>
      </c>
      <c r="D1215" t="s">
        <v>21</v>
      </c>
      <c r="E1215" t="s">
        <v>3155</v>
      </c>
      <c r="F1215" t="s">
        <v>33</v>
      </c>
      <c r="G1215" t="s">
        <v>869</v>
      </c>
      <c r="H1215" t="s">
        <v>3307</v>
      </c>
      <c r="I1215" t="s">
        <v>55</v>
      </c>
      <c r="J1215" t="s">
        <v>27</v>
      </c>
      <c r="K1215" t="s">
        <v>861</v>
      </c>
      <c r="L1215" t="s">
        <v>29</v>
      </c>
      <c r="P1215" t="s">
        <v>867</v>
      </c>
    </row>
    <row r="1216" spans="1:16">
      <c r="A1216" t="s">
        <v>3308</v>
      </c>
      <c r="B1216" t="s">
        <v>875</v>
      </c>
      <c r="C1216" s="1" t="s">
        <v>876</v>
      </c>
      <c r="D1216" t="s">
        <v>50</v>
      </c>
      <c r="E1216" t="s">
        <v>3155</v>
      </c>
      <c r="F1216" t="s">
        <v>141</v>
      </c>
      <c r="G1216" t="s">
        <v>1882</v>
      </c>
      <c r="H1216" t="s">
        <v>3309</v>
      </c>
      <c r="I1216" t="s">
        <v>135</v>
      </c>
      <c r="J1216" t="s">
        <v>27</v>
      </c>
      <c r="K1216" t="s">
        <v>879</v>
      </c>
      <c r="L1216" t="s">
        <v>29</v>
      </c>
      <c r="P1216" t="s">
        <v>880</v>
      </c>
    </row>
    <row r="1217" spans="1:16">
      <c r="A1217" t="s">
        <v>3310</v>
      </c>
      <c r="B1217" t="s">
        <v>875</v>
      </c>
      <c r="C1217" s="1" t="s">
        <v>876</v>
      </c>
      <c r="D1217" t="s">
        <v>50</v>
      </c>
      <c r="E1217" t="s">
        <v>3155</v>
      </c>
      <c r="F1217" t="s">
        <v>33</v>
      </c>
      <c r="G1217" t="s">
        <v>1882</v>
      </c>
      <c r="H1217" t="s">
        <v>3311</v>
      </c>
      <c r="I1217" t="s">
        <v>63</v>
      </c>
      <c r="J1217" t="s">
        <v>27</v>
      </c>
      <c r="K1217" t="s">
        <v>879</v>
      </c>
      <c r="L1217" t="s">
        <v>29</v>
      </c>
      <c r="P1217" t="s">
        <v>887</v>
      </c>
    </row>
    <row r="1218" spans="1:16">
      <c r="A1218" t="s">
        <v>3312</v>
      </c>
      <c r="B1218" t="s">
        <v>395</v>
      </c>
      <c r="C1218" s="1" t="s">
        <v>396</v>
      </c>
      <c r="D1218" t="s">
        <v>21</v>
      </c>
      <c r="E1218" t="s">
        <v>3155</v>
      </c>
      <c r="F1218" t="s">
        <v>33</v>
      </c>
      <c r="G1218" t="s">
        <v>3313</v>
      </c>
      <c r="H1218" t="s">
        <v>3314</v>
      </c>
      <c r="I1218" t="s">
        <v>247</v>
      </c>
      <c r="J1218" t="s">
        <v>27</v>
      </c>
      <c r="K1218" t="s">
        <v>398</v>
      </c>
      <c r="L1218" t="s">
        <v>29</v>
      </c>
      <c r="P1218" t="s">
        <v>403</v>
      </c>
    </row>
    <row r="1219" spans="1:16">
      <c r="A1219" t="s">
        <v>3221</v>
      </c>
      <c r="B1219" t="s">
        <v>188</v>
      </c>
      <c r="C1219" s="1" t="s">
        <v>189</v>
      </c>
      <c r="D1219" t="s">
        <v>50</v>
      </c>
      <c r="E1219" t="s">
        <v>3155</v>
      </c>
      <c r="F1219" t="s">
        <v>52</v>
      </c>
      <c r="G1219" t="s">
        <v>3313</v>
      </c>
      <c r="H1219" t="s">
        <v>3314</v>
      </c>
      <c r="I1219" t="s">
        <v>756</v>
      </c>
      <c r="J1219" t="s">
        <v>27</v>
      </c>
      <c r="K1219" t="s">
        <v>398</v>
      </c>
      <c r="L1219" t="s">
        <v>29</v>
      </c>
      <c r="P1219" t="s">
        <v>196</v>
      </c>
    </row>
    <row r="1220" spans="1:16">
      <c r="A1220" t="s">
        <v>3312</v>
      </c>
      <c r="B1220" t="s">
        <v>395</v>
      </c>
      <c r="C1220" s="1" t="s">
        <v>396</v>
      </c>
      <c r="D1220" t="s">
        <v>21</v>
      </c>
      <c r="E1220" t="s">
        <v>3155</v>
      </c>
      <c r="F1220" t="s">
        <v>33</v>
      </c>
      <c r="G1220" t="s">
        <v>3315</v>
      </c>
      <c r="H1220" t="s">
        <v>3316</v>
      </c>
      <c r="I1220" t="s">
        <v>247</v>
      </c>
      <c r="J1220" t="s">
        <v>27</v>
      </c>
      <c r="K1220" t="s">
        <v>398</v>
      </c>
      <c r="L1220" t="s">
        <v>29</v>
      </c>
      <c r="P1220" t="s">
        <v>403</v>
      </c>
    </row>
    <row r="1221" spans="1:16">
      <c r="A1221" t="s">
        <v>3317</v>
      </c>
      <c r="B1221" t="s">
        <v>905</v>
      </c>
      <c r="C1221" s="1" t="s">
        <v>906</v>
      </c>
      <c r="D1221" t="s">
        <v>21</v>
      </c>
      <c r="E1221" t="s">
        <v>3155</v>
      </c>
      <c r="F1221" t="s">
        <v>33</v>
      </c>
      <c r="G1221" t="s">
        <v>3318</v>
      </c>
      <c r="H1221" t="s">
        <v>3319</v>
      </c>
      <c r="I1221" t="s">
        <v>135</v>
      </c>
      <c r="J1221" t="s">
        <v>27</v>
      </c>
      <c r="K1221" t="s">
        <v>909</v>
      </c>
      <c r="L1221" t="s">
        <v>29</v>
      </c>
      <c r="P1221" t="s">
        <v>914</v>
      </c>
    </row>
    <row r="1222" spans="1:16">
      <c r="A1222" t="s">
        <v>3320</v>
      </c>
      <c r="B1222" t="s">
        <v>905</v>
      </c>
      <c r="C1222" s="1" t="s">
        <v>906</v>
      </c>
      <c r="D1222" t="s">
        <v>21</v>
      </c>
      <c r="E1222" t="s">
        <v>3155</v>
      </c>
      <c r="F1222" t="s">
        <v>33</v>
      </c>
      <c r="G1222" t="s">
        <v>3321</v>
      </c>
      <c r="H1222" t="s">
        <v>3322</v>
      </c>
      <c r="I1222" t="s">
        <v>247</v>
      </c>
      <c r="J1222" t="s">
        <v>27</v>
      </c>
      <c r="K1222" t="s">
        <v>909</v>
      </c>
      <c r="L1222" t="s">
        <v>29</v>
      </c>
      <c r="P1222" t="s">
        <v>914</v>
      </c>
    </row>
    <row r="1223" spans="1:16">
      <c r="A1223" t="s">
        <v>3323</v>
      </c>
      <c r="B1223" t="s">
        <v>905</v>
      </c>
      <c r="C1223" s="1" t="s">
        <v>906</v>
      </c>
      <c r="D1223" t="s">
        <v>21</v>
      </c>
      <c r="E1223" t="s">
        <v>3155</v>
      </c>
      <c r="F1223" t="s">
        <v>33</v>
      </c>
      <c r="G1223" t="s">
        <v>42</v>
      </c>
      <c r="H1223" t="s">
        <v>3204</v>
      </c>
      <c r="I1223" t="s">
        <v>135</v>
      </c>
      <c r="J1223" t="s">
        <v>27</v>
      </c>
      <c r="K1223" t="s">
        <v>909</v>
      </c>
      <c r="L1223" t="s">
        <v>29</v>
      </c>
      <c r="P1223" t="s">
        <v>914</v>
      </c>
    </row>
    <row r="1224" spans="1:16">
      <c r="A1224" t="s">
        <v>3324</v>
      </c>
      <c r="B1224" t="s">
        <v>905</v>
      </c>
      <c r="C1224" s="1" t="s">
        <v>906</v>
      </c>
      <c r="D1224" t="s">
        <v>21</v>
      </c>
      <c r="E1224" t="s">
        <v>3155</v>
      </c>
      <c r="F1224" t="s">
        <v>33</v>
      </c>
      <c r="G1224" t="s">
        <v>3325</v>
      </c>
      <c r="H1224" t="s">
        <v>3204</v>
      </c>
      <c r="I1224" t="s">
        <v>135</v>
      </c>
      <c r="J1224" t="s">
        <v>27</v>
      </c>
      <c r="K1224" t="s">
        <v>909</v>
      </c>
      <c r="L1224" t="s">
        <v>29</v>
      </c>
      <c r="P1224" t="s">
        <v>914</v>
      </c>
    </row>
    <row r="1225" spans="1:16">
      <c r="A1225" t="s">
        <v>3326</v>
      </c>
      <c r="B1225" t="s">
        <v>3136</v>
      </c>
      <c r="C1225" s="1" t="s">
        <v>3137</v>
      </c>
      <c r="D1225" t="s">
        <v>50</v>
      </c>
      <c r="E1225" t="s">
        <v>3155</v>
      </c>
      <c r="F1225" t="s">
        <v>52</v>
      </c>
      <c r="G1225" t="s">
        <v>3327</v>
      </c>
      <c r="H1225" t="s">
        <v>3328</v>
      </c>
      <c r="I1225" t="s">
        <v>55</v>
      </c>
      <c r="J1225" t="s">
        <v>27</v>
      </c>
      <c r="K1225" t="s">
        <v>3329</v>
      </c>
      <c r="L1225" t="s">
        <v>29</v>
      </c>
      <c r="P1225" t="s">
        <v>3330</v>
      </c>
    </row>
    <row r="1226" spans="1:16">
      <c r="A1226" t="s">
        <v>3331</v>
      </c>
      <c r="B1226" t="s">
        <v>416</v>
      </c>
      <c r="C1226" s="1" t="s">
        <v>417</v>
      </c>
      <c r="D1226" t="s">
        <v>21</v>
      </c>
      <c r="E1226" t="s">
        <v>3155</v>
      </c>
      <c r="F1226" t="s">
        <v>33</v>
      </c>
      <c r="G1226" t="s">
        <v>426</v>
      </c>
      <c r="H1226" t="s">
        <v>3211</v>
      </c>
      <c r="I1226" t="s">
        <v>371</v>
      </c>
      <c r="J1226" t="s">
        <v>27</v>
      </c>
      <c r="K1226" t="s">
        <v>418</v>
      </c>
      <c r="L1226" t="s">
        <v>29</v>
      </c>
      <c r="P1226" t="s">
        <v>421</v>
      </c>
    </row>
    <row r="1227" spans="1:16">
      <c r="A1227" t="s">
        <v>3332</v>
      </c>
      <c r="B1227" t="s">
        <v>416</v>
      </c>
      <c r="C1227" s="1" t="s">
        <v>417</v>
      </c>
      <c r="D1227" t="s">
        <v>21</v>
      </c>
      <c r="E1227" t="s">
        <v>3155</v>
      </c>
      <c r="F1227" t="s">
        <v>33</v>
      </c>
      <c r="G1227" t="s">
        <v>315</v>
      </c>
      <c r="H1227" t="s">
        <v>3333</v>
      </c>
      <c r="I1227" t="s">
        <v>63</v>
      </c>
      <c r="J1227" t="s">
        <v>27</v>
      </c>
      <c r="K1227" t="s">
        <v>418</v>
      </c>
      <c r="L1227" t="s">
        <v>29</v>
      </c>
      <c r="P1227" t="s">
        <v>421</v>
      </c>
    </row>
    <row r="1228" spans="1:16">
      <c r="A1228" t="s">
        <v>3334</v>
      </c>
      <c r="B1228" t="s">
        <v>416</v>
      </c>
      <c r="C1228" s="1" t="s">
        <v>417</v>
      </c>
      <c r="D1228" t="s">
        <v>21</v>
      </c>
      <c r="E1228" t="s">
        <v>3155</v>
      </c>
      <c r="F1228" t="s">
        <v>33</v>
      </c>
      <c r="G1228" t="s">
        <v>315</v>
      </c>
      <c r="H1228" t="s">
        <v>3335</v>
      </c>
      <c r="I1228" t="s">
        <v>63</v>
      </c>
      <c r="J1228" t="s">
        <v>27</v>
      </c>
      <c r="K1228" t="s">
        <v>418</v>
      </c>
      <c r="L1228" t="s">
        <v>29</v>
      </c>
      <c r="P1228" t="s">
        <v>421</v>
      </c>
    </row>
    <row r="1229" spans="1:16">
      <c r="A1229" t="s">
        <v>3336</v>
      </c>
      <c r="B1229" t="s">
        <v>416</v>
      </c>
      <c r="C1229" s="1" t="s">
        <v>417</v>
      </c>
      <c r="D1229" t="s">
        <v>21</v>
      </c>
      <c r="E1229" t="s">
        <v>3155</v>
      </c>
      <c r="F1229" t="s">
        <v>33</v>
      </c>
      <c r="G1229" t="s">
        <v>315</v>
      </c>
      <c r="H1229" t="s">
        <v>3337</v>
      </c>
      <c r="I1229" t="s">
        <v>90</v>
      </c>
      <c r="J1229" t="s">
        <v>27</v>
      </c>
      <c r="K1229" t="s">
        <v>418</v>
      </c>
      <c r="L1229" t="s">
        <v>29</v>
      </c>
      <c r="P1229" t="s">
        <v>421</v>
      </c>
    </row>
    <row r="1230" spans="1:16">
      <c r="A1230" t="s">
        <v>3338</v>
      </c>
      <c r="B1230" t="s">
        <v>2963</v>
      </c>
      <c r="C1230" s="1" t="s">
        <v>2964</v>
      </c>
      <c r="D1230" t="s">
        <v>21</v>
      </c>
      <c r="E1230" t="s">
        <v>3155</v>
      </c>
      <c r="F1230" t="s">
        <v>33</v>
      </c>
      <c r="G1230" t="s">
        <v>3339</v>
      </c>
      <c r="H1230" t="s">
        <v>3340</v>
      </c>
      <c r="I1230" t="s">
        <v>90</v>
      </c>
      <c r="J1230" t="s">
        <v>27</v>
      </c>
      <c r="K1230" t="s">
        <v>2967</v>
      </c>
      <c r="L1230" t="s">
        <v>29</v>
      </c>
      <c r="P1230" t="s">
        <v>2968</v>
      </c>
    </row>
    <row r="1231" spans="1:16">
      <c r="A1231" t="s">
        <v>3341</v>
      </c>
      <c r="B1231" t="s">
        <v>2963</v>
      </c>
      <c r="C1231" s="1" t="s">
        <v>2964</v>
      </c>
      <c r="D1231" t="s">
        <v>21</v>
      </c>
      <c r="E1231" t="s">
        <v>3155</v>
      </c>
      <c r="F1231" t="s">
        <v>33</v>
      </c>
      <c r="G1231" t="s">
        <v>3342</v>
      </c>
      <c r="H1231" t="s">
        <v>3242</v>
      </c>
      <c r="I1231" t="s">
        <v>67</v>
      </c>
      <c r="J1231" t="s">
        <v>27</v>
      </c>
      <c r="K1231" t="s">
        <v>2967</v>
      </c>
      <c r="L1231" t="s">
        <v>29</v>
      </c>
      <c r="P1231" t="s">
        <v>2968</v>
      </c>
    </row>
    <row r="1232" spans="1:16">
      <c r="A1232" t="s">
        <v>3343</v>
      </c>
      <c r="B1232" t="s">
        <v>2963</v>
      </c>
      <c r="C1232" s="1" t="s">
        <v>2964</v>
      </c>
      <c r="D1232" t="s">
        <v>21</v>
      </c>
      <c r="E1232" t="s">
        <v>3155</v>
      </c>
      <c r="F1232" t="s">
        <v>52</v>
      </c>
      <c r="G1232" t="s">
        <v>1884</v>
      </c>
      <c r="H1232" t="s">
        <v>3192</v>
      </c>
      <c r="I1232" t="s">
        <v>1340</v>
      </c>
      <c r="J1232" t="s">
        <v>27</v>
      </c>
      <c r="K1232" t="s">
        <v>2967</v>
      </c>
      <c r="L1232" t="s">
        <v>29</v>
      </c>
      <c r="P1232" t="s">
        <v>2971</v>
      </c>
    </row>
    <row r="1233" spans="1:16">
      <c r="A1233" t="s">
        <v>3344</v>
      </c>
      <c r="B1233" t="s">
        <v>2963</v>
      </c>
      <c r="C1233" s="1" t="s">
        <v>2964</v>
      </c>
      <c r="D1233" t="s">
        <v>21</v>
      </c>
      <c r="E1233" t="s">
        <v>3155</v>
      </c>
      <c r="F1233" t="s">
        <v>33</v>
      </c>
      <c r="G1233" t="s">
        <v>1327</v>
      </c>
      <c r="H1233" t="s">
        <v>3345</v>
      </c>
      <c r="I1233" t="s">
        <v>67</v>
      </c>
      <c r="J1233" t="s">
        <v>27</v>
      </c>
      <c r="K1233" t="s">
        <v>2967</v>
      </c>
      <c r="L1233" t="s">
        <v>29</v>
      </c>
      <c r="P1233" t="s">
        <v>2968</v>
      </c>
    </row>
    <row r="1234" spans="1:16">
      <c r="A1234" t="s">
        <v>3346</v>
      </c>
      <c r="B1234" t="s">
        <v>2963</v>
      </c>
      <c r="C1234" s="1" t="s">
        <v>2964</v>
      </c>
      <c r="D1234" t="s">
        <v>21</v>
      </c>
      <c r="E1234" t="s">
        <v>3155</v>
      </c>
      <c r="F1234" t="s">
        <v>33</v>
      </c>
      <c r="G1234" t="s">
        <v>1168</v>
      </c>
      <c r="H1234" t="s">
        <v>3347</v>
      </c>
      <c r="I1234" t="s">
        <v>55</v>
      </c>
      <c r="J1234" t="s">
        <v>27</v>
      </c>
      <c r="K1234" t="s">
        <v>2967</v>
      </c>
      <c r="L1234" t="s">
        <v>29</v>
      </c>
      <c r="P1234" t="s">
        <v>2968</v>
      </c>
    </row>
    <row r="1235" spans="1:16">
      <c r="A1235" t="s">
        <v>3348</v>
      </c>
      <c r="B1235" t="s">
        <v>1308</v>
      </c>
      <c r="C1235" s="1" t="s">
        <v>1309</v>
      </c>
      <c r="D1235" t="s">
        <v>21</v>
      </c>
      <c r="E1235" t="s">
        <v>3155</v>
      </c>
      <c r="F1235" t="s">
        <v>33</v>
      </c>
      <c r="G1235" t="s">
        <v>42</v>
      </c>
      <c r="H1235" t="s">
        <v>3314</v>
      </c>
      <c r="I1235" t="s">
        <v>63</v>
      </c>
      <c r="J1235" t="s">
        <v>27</v>
      </c>
      <c r="K1235" t="s">
        <v>1311</v>
      </c>
      <c r="L1235" t="s">
        <v>29</v>
      </c>
      <c r="P1235" t="s">
        <v>1312</v>
      </c>
    </row>
    <row r="1236" spans="1:16">
      <c r="A1236" t="s">
        <v>3349</v>
      </c>
      <c r="B1236" t="s">
        <v>3350</v>
      </c>
      <c r="C1236" s="1" t="s">
        <v>3351</v>
      </c>
      <c r="D1236" t="s">
        <v>50</v>
      </c>
      <c r="E1236" t="s">
        <v>3155</v>
      </c>
      <c r="F1236" t="s">
        <v>52</v>
      </c>
      <c r="G1236" t="s">
        <v>3352</v>
      </c>
      <c r="H1236" t="s">
        <v>3353</v>
      </c>
      <c r="I1236" t="s">
        <v>26</v>
      </c>
      <c r="J1236" t="s">
        <v>27</v>
      </c>
      <c r="K1236" t="s">
        <v>3354</v>
      </c>
      <c r="L1236" t="s">
        <v>29</v>
      </c>
      <c r="P1236" t="s">
        <v>3355</v>
      </c>
    </row>
    <row r="1237" spans="1:16">
      <c r="A1237" t="s">
        <v>3356</v>
      </c>
      <c r="B1237" t="s">
        <v>3350</v>
      </c>
      <c r="C1237" s="1" t="s">
        <v>3351</v>
      </c>
      <c r="D1237" t="s">
        <v>21</v>
      </c>
      <c r="E1237" t="s">
        <v>3155</v>
      </c>
      <c r="F1237" t="s">
        <v>33</v>
      </c>
      <c r="G1237" t="s">
        <v>2602</v>
      </c>
      <c r="H1237" t="s">
        <v>3357</v>
      </c>
      <c r="I1237" t="s">
        <v>55</v>
      </c>
      <c r="J1237" t="s">
        <v>27</v>
      </c>
      <c r="K1237" t="s">
        <v>3354</v>
      </c>
      <c r="L1237" t="s">
        <v>29</v>
      </c>
      <c r="P1237" t="s">
        <v>3358</v>
      </c>
    </row>
    <row r="1238" spans="1:16">
      <c r="A1238" t="s">
        <v>3359</v>
      </c>
      <c r="B1238" t="s">
        <v>3350</v>
      </c>
      <c r="C1238" s="1" t="s">
        <v>3351</v>
      </c>
      <c r="D1238" t="s">
        <v>50</v>
      </c>
      <c r="E1238" t="s">
        <v>3155</v>
      </c>
      <c r="F1238" t="s">
        <v>33</v>
      </c>
      <c r="G1238" t="s">
        <v>3360</v>
      </c>
      <c r="H1238" t="s">
        <v>3361</v>
      </c>
      <c r="I1238" t="s">
        <v>135</v>
      </c>
      <c r="J1238" t="s">
        <v>27</v>
      </c>
      <c r="K1238" t="s">
        <v>3354</v>
      </c>
      <c r="L1238" t="s">
        <v>29</v>
      </c>
      <c r="P1238" t="s">
        <v>3358</v>
      </c>
    </row>
    <row r="1239" spans="1:16">
      <c r="A1239" t="s">
        <v>3362</v>
      </c>
      <c r="B1239" t="s">
        <v>3350</v>
      </c>
      <c r="C1239" s="1" t="s">
        <v>3351</v>
      </c>
      <c r="D1239" t="s">
        <v>50</v>
      </c>
      <c r="E1239" t="s">
        <v>3155</v>
      </c>
      <c r="F1239" t="s">
        <v>33</v>
      </c>
      <c r="G1239" t="s">
        <v>3363</v>
      </c>
      <c r="H1239" t="s">
        <v>3361</v>
      </c>
      <c r="I1239" t="s">
        <v>135</v>
      </c>
      <c r="J1239" t="s">
        <v>27</v>
      </c>
      <c r="K1239" t="s">
        <v>3354</v>
      </c>
      <c r="L1239" t="s">
        <v>29</v>
      </c>
      <c r="P1239" t="s">
        <v>3358</v>
      </c>
    </row>
    <row r="1240" spans="1:16">
      <c r="A1240" t="s">
        <v>3364</v>
      </c>
      <c r="B1240" t="s">
        <v>465</v>
      </c>
      <c r="C1240" s="1" t="s">
        <v>466</v>
      </c>
      <c r="D1240" t="s">
        <v>50</v>
      </c>
      <c r="E1240" t="s">
        <v>3155</v>
      </c>
      <c r="F1240" t="s">
        <v>33</v>
      </c>
      <c r="G1240" t="s">
        <v>3360</v>
      </c>
      <c r="H1240" t="s">
        <v>3301</v>
      </c>
      <c r="I1240" t="s">
        <v>262</v>
      </c>
      <c r="J1240" t="s">
        <v>27</v>
      </c>
      <c r="K1240" t="s">
        <v>3365</v>
      </c>
      <c r="L1240" t="s">
        <v>29</v>
      </c>
      <c r="P1240" t="s">
        <v>2162</v>
      </c>
    </row>
    <row r="1241" spans="1:16">
      <c r="A1241" t="s">
        <v>3366</v>
      </c>
      <c r="B1241" t="s">
        <v>451</v>
      </c>
      <c r="C1241" s="1" t="s">
        <v>452</v>
      </c>
      <c r="D1241" t="s">
        <v>21</v>
      </c>
      <c r="E1241" t="s">
        <v>3155</v>
      </c>
      <c r="F1241" t="s">
        <v>33</v>
      </c>
      <c r="G1241" t="s">
        <v>34</v>
      </c>
      <c r="H1241" t="s">
        <v>3367</v>
      </c>
      <c r="I1241" t="s">
        <v>63</v>
      </c>
      <c r="J1241" t="s">
        <v>27</v>
      </c>
      <c r="K1241" t="s">
        <v>454</v>
      </c>
      <c r="L1241" t="s">
        <v>29</v>
      </c>
      <c r="P1241" t="s">
        <v>455</v>
      </c>
    </row>
    <row r="1242" spans="1:16">
      <c r="A1242" t="s">
        <v>3368</v>
      </c>
      <c r="B1242" t="s">
        <v>451</v>
      </c>
      <c r="C1242" s="1" t="s">
        <v>452</v>
      </c>
      <c r="D1242" t="s">
        <v>21</v>
      </c>
      <c r="E1242" t="s">
        <v>3155</v>
      </c>
      <c r="F1242" t="s">
        <v>33</v>
      </c>
      <c r="G1242" t="s">
        <v>373</v>
      </c>
      <c r="H1242" t="s">
        <v>3235</v>
      </c>
      <c r="I1242" t="s">
        <v>247</v>
      </c>
      <c r="J1242" t="s">
        <v>27</v>
      </c>
      <c r="K1242" t="s">
        <v>3369</v>
      </c>
      <c r="L1242" t="s">
        <v>29</v>
      </c>
      <c r="P1242" t="s">
        <v>455</v>
      </c>
    </row>
    <row r="1243" spans="1:16">
      <c r="A1243" t="s">
        <v>3370</v>
      </c>
      <c r="B1243" t="s">
        <v>472</v>
      </c>
      <c r="C1243" s="1" t="s">
        <v>473</v>
      </c>
      <c r="D1243" t="s">
        <v>21</v>
      </c>
      <c r="E1243" t="s">
        <v>3155</v>
      </c>
      <c r="F1243" t="s">
        <v>141</v>
      </c>
      <c r="G1243" t="s">
        <v>3371</v>
      </c>
      <c r="H1243" t="s">
        <v>3372</v>
      </c>
      <c r="I1243" t="s">
        <v>67</v>
      </c>
      <c r="J1243" t="s">
        <v>27</v>
      </c>
      <c r="K1243" t="s">
        <v>477</v>
      </c>
      <c r="L1243" t="s">
        <v>29</v>
      </c>
      <c r="P1243" t="s">
        <v>1928</v>
      </c>
    </row>
    <row r="1244" spans="1:16">
      <c r="A1244" t="s">
        <v>3373</v>
      </c>
      <c r="B1244" t="s">
        <v>2328</v>
      </c>
      <c r="C1244" s="1" t="s">
        <v>2329</v>
      </c>
      <c r="D1244" t="s">
        <v>21</v>
      </c>
      <c r="E1244" t="s">
        <v>3155</v>
      </c>
      <c r="F1244" t="s">
        <v>141</v>
      </c>
      <c r="G1244" t="s">
        <v>2115</v>
      </c>
      <c r="H1244" t="s">
        <v>3374</v>
      </c>
      <c r="I1244" t="s">
        <v>90</v>
      </c>
      <c r="J1244" t="s">
        <v>27</v>
      </c>
      <c r="K1244" t="s">
        <v>2330</v>
      </c>
      <c r="L1244" t="s">
        <v>29</v>
      </c>
      <c r="P1244" t="s">
        <v>2677</v>
      </c>
    </row>
    <row r="1245" spans="1:16">
      <c r="A1245" t="s">
        <v>3375</v>
      </c>
      <c r="B1245" t="s">
        <v>2328</v>
      </c>
      <c r="C1245" s="1" t="s">
        <v>2329</v>
      </c>
      <c r="D1245" t="s">
        <v>21</v>
      </c>
      <c r="E1245" t="s">
        <v>3155</v>
      </c>
      <c r="F1245" t="s">
        <v>33</v>
      </c>
      <c r="G1245" t="s">
        <v>1063</v>
      </c>
      <c r="H1245" t="s">
        <v>3156</v>
      </c>
      <c r="I1245" t="s">
        <v>63</v>
      </c>
      <c r="J1245" t="s">
        <v>27</v>
      </c>
      <c r="K1245" t="s">
        <v>2330</v>
      </c>
      <c r="L1245" t="s">
        <v>29</v>
      </c>
      <c r="P1245" t="s">
        <v>2331</v>
      </c>
    </row>
    <row r="1246" spans="1:16">
      <c r="A1246" t="s">
        <v>3376</v>
      </c>
      <c r="B1246" t="s">
        <v>2328</v>
      </c>
      <c r="C1246" s="1" t="s">
        <v>2329</v>
      </c>
      <c r="D1246" t="s">
        <v>21</v>
      </c>
      <c r="E1246" t="s">
        <v>3155</v>
      </c>
      <c r="F1246" t="s">
        <v>33</v>
      </c>
      <c r="G1246" t="s">
        <v>3007</v>
      </c>
      <c r="H1246" t="s">
        <v>3377</v>
      </c>
      <c r="I1246" t="s">
        <v>772</v>
      </c>
      <c r="J1246" t="s">
        <v>27</v>
      </c>
      <c r="K1246" t="s">
        <v>2330</v>
      </c>
      <c r="L1246" t="s">
        <v>29</v>
      </c>
      <c r="P1246" t="s">
        <v>2331</v>
      </c>
    </row>
    <row r="1247" spans="1:16">
      <c r="A1247" t="s">
        <v>3378</v>
      </c>
      <c r="B1247" t="s">
        <v>2328</v>
      </c>
      <c r="C1247" s="1" t="s">
        <v>2329</v>
      </c>
      <c r="D1247" t="s">
        <v>21</v>
      </c>
      <c r="E1247" t="s">
        <v>3155</v>
      </c>
      <c r="F1247" t="s">
        <v>33</v>
      </c>
      <c r="G1247" t="s">
        <v>2344</v>
      </c>
      <c r="H1247" t="s">
        <v>3379</v>
      </c>
      <c r="I1247" t="s">
        <v>63</v>
      </c>
      <c r="J1247" t="s">
        <v>27</v>
      </c>
      <c r="K1247" t="s">
        <v>2330</v>
      </c>
      <c r="L1247" t="s">
        <v>29</v>
      </c>
      <c r="P1247" t="s">
        <v>2331</v>
      </c>
    </row>
    <row r="1248" spans="1:16">
      <c r="A1248" t="s">
        <v>3380</v>
      </c>
      <c r="B1248" t="s">
        <v>2328</v>
      </c>
      <c r="C1248" s="1" t="s">
        <v>2329</v>
      </c>
      <c r="D1248" t="s">
        <v>21</v>
      </c>
      <c r="E1248" t="s">
        <v>3155</v>
      </c>
      <c r="F1248" t="s">
        <v>33</v>
      </c>
      <c r="G1248" t="s">
        <v>3381</v>
      </c>
      <c r="H1248" t="s">
        <v>3382</v>
      </c>
      <c r="I1248" t="s">
        <v>63</v>
      </c>
      <c r="J1248" t="s">
        <v>27</v>
      </c>
      <c r="K1248" t="s">
        <v>2330</v>
      </c>
      <c r="L1248" t="s">
        <v>29</v>
      </c>
      <c r="P1248" t="s">
        <v>2331</v>
      </c>
    </row>
    <row r="1249" spans="1:16">
      <c r="A1249" t="s">
        <v>3383</v>
      </c>
      <c r="B1249" t="s">
        <v>2328</v>
      </c>
      <c r="C1249" s="1" t="s">
        <v>2329</v>
      </c>
      <c r="D1249" t="s">
        <v>21</v>
      </c>
      <c r="E1249" t="s">
        <v>3155</v>
      </c>
      <c r="F1249" t="s">
        <v>33</v>
      </c>
      <c r="G1249" t="s">
        <v>1108</v>
      </c>
      <c r="H1249" t="s">
        <v>3384</v>
      </c>
      <c r="I1249" t="s">
        <v>371</v>
      </c>
      <c r="J1249" t="s">
        <v>27</v>
      </c>
      <c r="K1249" t="s">
        <v>2330</v>
      </c>
      <c r="L1249" t="s">
        <v>29</v>
      </c>
      <c r="P1249" t="s">
        <v>2331</v>
      </c>
    </row>
    <row r="1250" spans="1:16">
      <c r="A1250" t="s">
        <v>2685</v>
      </c>
      <c r="B1250" t="s">
        <v>2328</v>
      </c>
      <c r="C1250" s="1" t="s">
        <v>2329</v>
      </c>
      <c r="D1250" t="s">
        <v>21</v>
      </c>
      <c r="E1250" t="s">
        <v>3155</v>
      </c>
      <c r="F1250" t="s">
        <v>33</v>
      </c>
      <c r="G1250" t="s">
        <v>3385</v>
      </c>
      <c r="H1250" t="s">
        <v>3333</v>
      </c>
      <c r="I1250" t="s">
        <v>90</v>
      </c>
      <c r="J1250" t="s">
        <v>27</v>
      </c>
      <c r="K1250" t="s">
        <v>2330</v>
      </c>
      <c r="L1250" t="s">
        <v>29</v>
      </c>
      <c r="P1250" t="s">
        <v>2331</v>
      </c>
    </row>
    <row r="1251" spans="1:16">
      <c r="A1251" t="s">
        <v>3386</v>
      </c>
      <c r="B1251" t="s">
        <v>2328</v>
      </c>
      <c r="C1251" s="1" t="s">
        <v>2329</v>
      </c>
      <c r="D1251" t="s">
        <v>21</v>
      </c>
      <c r="E1251" t="s">
        <v>3155</v>
      </c>
      <c r="F1251" t="s">
        <v>33</v>
      </c>
      <c r="G1251" t="s">
        <v>3387</v>
      </c>
      <c r="H1251" t="s">
        <v>3232</v>
      </c>
      <c r="I1251" t="s">
        <v>414</v>
      </c>
      <c r="J1251" t="s">
        <v>27</v>
      </c>
      <c r="K1251" t="s">
        <v>2330</v>
      </c>
      <c r="L1251" t="s">
        <v>29</v>
      </c>
      <c r="P1251" t="s">
        <v>2331</v>
      </c>
    </row>
    <row r="1252" spans="1:16">
      <c r="A1252" t="s">
        <v>3388</v>
      </c>
      <c r="B1252" t="s">
        <v>2328</v>
      </c>
      <c r="C1252" s="1" t="s">
        <v>2329</v>
      </c>
      <c r="D1252" t="s">
        <v>21</v>
      </c>
      <c r="E1252" t="s">
        <v>3155</v>
      </c>
      <c r="F1252" t="s">
        <v>33</v>
      </c>
      <c r="G1252" t="s">
        <v>2652</v>
      </c>
      <c r="H1252" t="s">
        <v>3389</v>
      </c>
      <c r="I1252" t="s">
        <v>90</v>
      </c>
      <c r="J1252" t="s">
        <v>27</v>
      </c>
      <c r="K1252" t="s">
        <v>2330</v>
      </c>
      <c r="L1252" t="s">
        <v>29</v>
      </c>
      <c r="P1252" t="s">
        <v>2331</v>
      </c>
    </row>
    <row r="1253" spans="1:16">
      <c r="A1253" t="s">
        <v>3390</v>
      </c>
      <c r="B1253" t="s">
        <v>2328</v>
      </c>
      <c r="C1253" s="1" t="s">
        <v>2329</v>
      </c>
      <c r="D1253" t="s">
        <v>50</v>
      </c>
      <c r="E1253" t="s">
        <v>3155</v>
      </c>
      <c r="F1253" t="s">
        <v>52</v>
      </c>
      <c r="G1253" t="s">
        <v>3391</v>
      </c>
      <c r="H1253" t="s">
        <v>3204</v>
      </c>
      <c r="I1253" t="s">
        <v>414</v>
      </c>
      <c r="J1253" t="s">
        <v>27</v>
      </c>
      <c r="K1253" t="s">
        <v>2330</v>
      </c>
      <c r="L1253" t="s">
        <v>29</v>
      </c>
      <c r="P1253" t="s">
        <v>2655</v>
      </c>
    </row>
    <row r="1254" spans="1:16">
      <c r="A1254" t="s">
        <v>3392</v>
      </c>
      <c r="B1254" t="s">
        <v>2328</v>
      </c>
      <c r="C1254" s="1" t="s">
        <v>2329</v>
      </c>
      <c r="D1254" t="s">
        <v>21</v>
      </c>
      <c r="E1254" t="s">
        <v>3155</v>
      </c>
      <c r="F1254" t="s">
        <v>33</v>
      </c>
      <c r="G1254" t="s">
        <v>3391</v>
      </c>
      <c r="H1254" t="s">
        <v>3204</v>
      </c>
      <c r="I1254" t="s">
        <v>135</v>
      </c>
      <c r="J1254" t="s">
        <v>27</v>
      </c>
      <c r="K1254" t="s">
        <v>2330</v>
      </c>
      <c r="L1254" t="s">
        <v>29</v>
      </c>
      <c r="P1254" t="s">
        <v>2331</v>
      </c>
    </row>
    <row r="1255" spans="1:16">
      <c r="A1255" t="s">
        <v>3393</v>
      </c>
      <c r="B1255" t="s">
        <v>2328</v>
      </c>
      <c r="C1255" s="1" t="s">
        <v>2329</v>
      </c>
      <c r="D1255" t="s">
        <v>21</v>
      </c>
      <c r="E1255" t="s">
        <v>3155</v>
      </c>
      <c r="F1255" t="s">
        <v>33</v>
      </c>
      <c r="G1255" t="s">
        <v>2344</v>
      </c>
      <c r="H1255" t="s">
        <v>3172</v>
      </c>
      <c r="I1255" t="s">
        <v>67</v>
      </c>
      <c r="J1255" t="s">
        <v>27</v>
      </c>
      <c r="K1255" t="s">
        <v>2330</v>
      </c>
      <c r="L1255" t="s">
        <v>29</v>
      </c>
      <c r="P1255" t="s">
        <v>2331</v>
      </c>
    </row>
    <row r="1256" spans="1:16">
      <c r="A1256" t="s">
        <v>3394</v>
      </c>
      <c r="B1256" t="s">
        <v>2328</v>
      </c>
      <c r="C1256" s="1" t="s">
        <v>2329</v>
      </c>
      <c r="D1256" t="s">
        <v>50</v>
      </c>
      <c r="E1256" t="s">
        <v>3155</v>
      </c>
      <c r="F1256" t="s">
        <v>33</v>
      </c>
      <c r="G1256" t="s">
        <v>3391</v>
      </c>
      <c r="H1256" t="s">
        <v>3204</v>
      </c>
      <c r="I1256" t="s">
        <v>414</v>
      </c>
      <c r="J1256" t="s">
        <v>27</v>
      </c>
      <c r="K1256" t="s">
        <v>2330</v>
      </c>
      <c r="L1256" t="s">
        <v>29</v>
      </c>
      <c r="P1256" t="s">
        <v>2331</v>
      </c>
    </row>
    <row r="1257" spans="1:16">
      <c r="A1257" t="s">
        <v>3395</v>
      </c>
      <c r="B1257" t="s">
        <v>2328</v>
      </c>
      <c r="C1257" s="1" t="s">
        <v>2329</v>
      </c>
      <c r="D1257" t="s">
        <v>21</v>
      </c>
      <c r="E1257" t="s">
        <v>3155</v>
      </c>
      <c r="F1257" t="s">
        <v>141</v>
      </c>
      <c r="G1257" t="s">
        <v>3396</v>
      </c>
      <c r="H1257" t="s">
        <v>3242</v>
      </c>
      <c r="I1257" t="s">
        <v>125</v>
      </c>
      <c r="J1257" t="s">
        <v>27</v>
      </c>
      <c r="K1257" t="s">
        <v>2330</v>
      </c>
      <c r="L1257" t="s">
        <v>29</v>
      </c>
      <c r="P1257" t="s">
        <v>2677</v>
      </c>
    </row>
    <row r="1258" spans="1:16">
      <c r="A1258" t="s">
        <v>3397</v>
      </c>
      <c r="B1258" t="s">
        <v>2328</v>
      </c>
      <c r="C1258" s="1" t="s">
        <v>2329</v>
      </c>
      <c r="D1258" t="s">
        <v>50</v>
      </c>
      <c r="E1258" t="s">
        <v>3155</v>
      </c>
      <c r="F1258" t="s">
        <v>52</v>
      </c>
      <c r="G1258" t="s">
        <v>3398</v>
      </c>
      <c r="H1258" t="s">
        <v>3399</v>
      </c>
      <c r="I1258" t="s">
        <v>135</v>
      </c>
      <c r="J1258" t="s">
        <v>27</v>
      </c>
      <c r="K1258" t="s">
        <v>2330</v>
      </c>
      <c r="L1258" t="s">
        <v>29</v>
      </c>
      <c r="P1258" t="s">
        <v>2655</v>
      </c>
    </row>
    <row r="1259" spans="1:16">
      <c r="A1259" t="s">
        <v>3400</v>
      </c>
      <c r="B1259" t="s">
        <v>2342</v>
      </c>
      <c r="C1259" s="1" t="s">
        <v>2343</v>
      </c>
      <c r="D1259" t="s">
        <v>21</v>
      </c>
      <c r="E1259" t="s">
        <v>3155</v>
      </c>
      <c r="F1259" t="s">
        <v>52</v>
      </c>
      <c r="G1259" t="s">
        <v>1884</v>
      </c>
      <c r="H1259" t="s">
        <v>3401</v>
      </c>
      <c r="I1259" t="s">
        <v>36</v>
      </c>
      <c r="J1259" t="s">
        <v>27</v>
      </c>
      <c r="K1259" t="s">
        <v>2345</v>
      </c>
      <c r="L1259" t="s">
        <v>29</v>
      </c>
      <c r="P1259" t="s">
        <v>2352</v>
      </c>
    </row>
    <row r="1260" spans="1:16">
      <c r="A1260" t="s">
        <v>3402</v>
      </c>
      <c r="B1260" t="s">
        <v>2342</v>
      </c>
      <c r="C1260" s="1" t="s">
        <v>2343</v>
      </c>
      <c r="D1260" t="s">
        <v>21</v>
      </c>
      <c r="E1260" t="s">
        <v>3155</v>
      </c>
      <c r="F1260" t="s">
        <v>141</v>
      </c>
      <c r="G1260" t="s">
        <v>3403</v>
      </c>
      <c r="H1260" t="s">
        <v>3404</v>
      </c>
      <c r="I1260" t="s">
        <v>247</v>
      </c>
      <c r="J1260" t="s">
        <v>27</v>
      </c>
      <c r="K1260" t="s">
        <v>2345</v>
      </c>
      <c r="L1260" t="s">
        <v>29</v>
      </c>
      <c r="P1260" t="s">
        <v>2349</v>
      </c>
    </row>
    <row r="1261" spans="1:16">
      <c r="A1261" t="s">
        <v>3405</v>
      </c>
      <c r="B1261" t="s">
        <v>2342</v>
      </c>
      <c r="C1261" s="1" t="s">
        <v>2343</v>
      </c>
      <c r="D1261" t="s">
        <v>21</v>
      </c>
      <c r="E1261" t="s">
        <v>3155</v>
      </c>
      <c r="F1261" t="s">
        <v>52</v>
      </c>
      <c r="G1261" t="s">
        <v>1884</v>
      </c>
      <c r="H1261" t="s">
        <v>3301</v>
      </c>
      <c r="I1261" t="s">
        <v>36</v>
      </c>
      <c r="J1261" t="s">
        <v>27</v>
      </c>
      <c r="K1261" t="s">
        <v>2345</v>
      </c>
      <c r="L1261" t="s">
        <v>29</v>
      </c>
      <c r="P1261" t="s">
        <v>2352</v>
      </c>
    </row>
    <row r="1262" spans="1:16">
      <c r="A1262" t="s">
        <v>3406</v>
      </c>
      <c r="B1262" t="s">
        <v>2342</v>
      </c>
      <c r="C1262" s="1" t="s">
        <v>2343</v>
      </c>
      <c r="D1262" t="s">
        <v>21</v>
      </c>
      <c r="E1262" t="s">
        <v>3155</v>
      </c>
      <c r="F1262" t="s">
        <v>52</v>
      </c>
      <c r="G1262" t="s">
        <v>1884</v>
      </c>
      <c r="H1262" t="s">
        <v>3407</v>
      </c>
      <c r="I1262" t="s">
        <v>3408</v>
      </c>
      <c r="J1262" t="s">
        <v>27</v>
      </c>
      <c r="K1262" t="s">
        <v>2345</v>
      </c>
      <c r="L1262" t="s">
        <v>29</v>
      </c>
      <c r="P1262" t="s">
        <v>2352</v>
      </c>
    </row>
    <row r="1263" spans="1:16">
      <c r="A1263" t="s">
        <v>3409</v>
      </c>
      <c r="B1263" t="s">
        <v>2342</v>
      </c>
      <c r="C1263" s="1" t="s">
        <v>2343</v>
      </c>
      <c r="D1263" t="s">
        <v>21</v>
      </c>
      <c r="E1263" t="s">
        <v>3155</v>
      </c>
      <c r="F1263" t="s">
        <v>141</v>
      </c>
      <c r="G1263" t="s">
        <v>3410</v>
      </c>
      <c r="H1263" t="s">
        <v>3411</v>
      </c>
      <c r="I1263" t="s">
        <v>247</v>
      </c>
      <c r="J1263" t="s">
        <v>27</v>
      </c>
      <c r="K1263" t="s">
        <v>2345</v>
      </c>
      <c r="L1263" t="s">
        <v>29</v>
      </c>
      <c r="P1263" t="s">
        <v>2349</v>
      </c>
    </row>
    <row r="1264" spans="1:16">
      <c r="A1264" t="s">
        <v>3412</v>
      </c>
      <c r="B1264" t="s">
        <v>2342</v>
      </c>
      <c r="C1264" s="1" t="s">
        <v>2343</v>
      </c>
      <c r="D1264" t="s">
        <v>21</v>
      </c>
      <c r="E1264" t="s">
        <v>3155</v>
      </c>
      <c r="F1264" t="s">
        <v>33</v>
      </c>
      <c r="G1264" t="s">
        <v>3413</v>
      </c>
      <c r="H1264" t="s">
        <v>3172</v>
      </c>
      <c r="I1264" t="s">
        <v>90</v>
      </c>
      <c r="J1264" t="s">
        <v>27</v>
      </c>
      <c r="K1264" t="s">
        <v>2345</v>
      </c>
      <c r="L1264" t="s">
        <v>29</v>
      </c>
      <c r="P1264" t="s">
        <v>2346</v>
      </c>
    </row>
    <row r="1265" spans="1:16">
      <c r="A1265" t="s">
        <v>3414</v>
      </c>
      <c r="B1265" t="s">
        <v>2342</v>
      </c>
      <c r="C1265" s="1" t="s">
        <v>2343</v>
      </c>
      <c r="D1265" t="s">
        <v>21</v>
      </c>
      <c r="E1265" t="s">
        <v>3155</v>
      </c>
      <c r="F1265" t="s">
        <v>33</v>
      </c>
      <c r="G1265" t="s">
        <v>3415</v>
      </c>
      <c r="H1265" t="s">
        <v>3416</v>
      </c>
      <c r="I1265" t="s">
        <v>819</v>
      </c>
      <c r="J1265" t="s">
        <v>27</v>
      </c>
      <c r="K1265" t="s">
        <v>2345</v>
      </c>
      <c r="L1265" t="s">
        <v>29</v>
      </c>
      <c r="P1265" t="s">
        <v>2346</v>
      </c>
    </row>
    <row r="1266" spans="1:16">
      <c r="A1266" t="s">
        <v>3417</v>
      </c>
      <c r="B1266" t="s">
        <v>2342</v>
      </c>
      <c r="C1266" s="1" t="s">
        <v>2343</v>
      </c>
      <c r="D1266" t="s">
        <v>21</v>
      </c>
      <c r="E1266" t="s">
        <v>3155</v>
      </c>
      <c r="F1266" t="s">
        <v>33</v>
      </c>
      <c r="G1266" t="s">
        <v>3043</v>
      </c>
      <c r="H1266" t="s">
        <v>3418</v>
      </c>
      <c r="I1266" t="s">
        <v>819</v>
      </c>
      <c r="J1266" t="s">
        <v>27</v>
      </c>
      <c r="K1266" t="s">
        <v>2345</v>
      </c>
      <c r="L1266" t="s">
        <v>29</v>
      </c>
      <c r="P1266" t="s">
        <v>2346</v>
      </c>
    </row>
    <row r="1267" spans="1:16">
      <c r="A1267" t="s">
        <v>3419</v>
      </c>
      <c r="B1267" t="s">
        <v>2342</v>
      </c>
      <c r="C1267" s="1" t="s">
        <v>2343</v>
      </c>
      <c r="D1267" t="s">
        <v>50</v>
      </c>
      <c r="E1267" t="s">
        <v>3155</v>
      </c>
      <c r="F1267" t="s">
        <v>33</v>
      </c>
      <c r="G1267" t="s">
        <v>3420</v>
      </c>
      <c r="H1267" t="s">
        <v>3421</v>
      </c>
      <c r="I1267" t="s">
        <v>135</v>
      </c>
      <c r="J1267" t="s">
        <v>27</v>
      </c>
      <c r="K1267" t="s">
        <v>2345</v>
      </c>
      <c r="L1267" t="s">
        <v>29</v>
      </c>
      <c r="P1267" t="s">
        <v>2346</v>
      </c>
    </row>
    <row r="1268" spans="1:16">
      <c r="A1268" t="s">
        <v>3034</v>
      </c>
      <c r="B1268" t="s">
        <v>2342</v>
      </c>
      <c r="C1268" s="1" t="s">
        <v>2343</v>
      </c>
      <c r="D1268" t="s">
        <v>21</v>
      </c>
      <c r="E1268" t="s">
        <v>3155</v>
      </c>
      <c r="F1268" t="s">
        <v>141</v>
      </c>
      <c r="G1268" t="s">
        <v>3422</v>
      </c>
      <c r="H1268" t="s">
        <v>3242</v>
      </c>
      <c r="I1268" t="s">
        <v>262</v>
      </c>
      <c r="J1268" t="s">
        <v>27</v>
      </c>
      <c r="K1268" t="s">
        <v>2345</v>
      </c>
      <c r="L1268" t="s">
        <v>29</v>
      </c>
      <c r="P1268" t="s">
        <v>2349</v>
      </c>
    </row>
    <row r="1269" spans="1:16">
      <c r="A1269" t="s">
        <v>3423</v>
      </c>
      <c r="B1269" t="s">
        <v>2342</v>
      </c>
      <c r="C1269" s="1" t="s">
        <v>2343</v>
      </c>
      <c r="D1269" t="s">
        <v>21</v>
      </c>
      <c r="E1269" t="s">
        <v>3155</v>
      </c>
      <c r="F1269" t="s">
        <v>33</v>
      </c>
      <c r="G1269" t="s">
        <v>3424</v>
      </c>
      <c r="H1269" t="s">
        <v>3425</v>
      </c>
      <c r="I1269" t="s">
        <v>247</v>
      </c>
      <c r="J1269" t="s">
        <v>27</v>
      </c>
      <c r="K1269" t="s">
        <v>2345</v>
      </c>
      <c r="L1269" t="s">
        <v>29</v>
      </c>
      <c r="P1269" t="s">
        <v>2346</v>
      </c>
    </row>
    <row r="1270" spans="1:16">
      <c r="A1270" t="s">
        <v>3426</v>
      </c>
      <c r="B1270" t="s">
        <v>2342</v>
      </c>
      <c r="C1270" s="1" t="s">
        <v>2343</v>
      </c>
      <c r="D1270" t="s">
        <v>21</v>
      </c>
      <c r="E1270" t="s">
        <v>3155</v>
      </c>
      <c r="F1270" t="s">
        <v>141</v>
      </c>
      <c r="G1270" t="s">
        <v>3427</v>
      </c>
      <c r="H1270" t="s">
        <v>3185</v>
      </c>
      <c r="I1270" t="s">
        <v>414</v>
      </c>
      <c r="J1270" t="s">
        <v>27</v>
      </c>
      <c r="K1270" t="s">
        <v>2345</v>
      </c>
      <c r="L1270" t="s">
        <v>29</v>
      </c>
      <c r="P1270" t="s">
        <v>2349</v>
      </c>
    </row>
    <row r="1271" spans="1:16">
      <c r="A1271" t="s">
        <v>3428</v>
      </c>
      <c r="B1271" t="s">
        <v>2342</v>
      </c>
      <c r="C1271" s="1" t="s">
        <v>2343</v>
      </c>
      <c r="D1271" t="s">
        <v>21</v>
      </c>
      <c r="E1271" t="s">
        <v>3155</v>
      </c>
      <c r="F1271" t="s">
        <v>33</v>
      </c>
      <c r="G1271" t="s">
        <v>3429</v>
      </c>
      <c r="H1271" t="s">
        <v>3430</v>
      </c>
      <c r="I1271" t="s">
        <v>3431</v>
      </c>
      <c r="J1271" t="s">
        <v>27</v>
      </c>
      <c r="K1271" t="s">
        <v>2345</v>
      </c>
      <c r="L1271" t="s">
        <v>29</v>
      </c>
      <c r="P1271" t="s">
        <v>2346</v>
      </c>
    </row>
    <row r="1272" spans="1:16">
      <c r="A1272" t="s">
        <v>3432</v>
      </c>
      <c r="B1272" t="s">
        <v>2342</v>
      </c>
      <c r="C1272" s="1" t="s">
        <v>2343</v>
      </c>
      <c r="D1272" t="s">
        <v>21</v>
      </c>
      <c r="E1272" t="s">
        <v>3155</v>
      </c>
      <c r="F1272" t="s">
        <v>33</v>
      </c>
      <c r="G1272" t="s">
        <v>2704</v>
      </c>
      <c r="H1272" t="s">
        <v>3377</v>
      </c>
      <c r="I1272" t="s">
        <v>262</v>
      </c>
      <c r="J1272" t="s">
        <v>27</v>
      </c>
      <c r="K1272" t="s">
        <v>2345</v>
      </c>
      <c r="L1272" t="s">
        <v>29</v>
      </c>
      <c r="P1272" t="s">
        <v>2346</v>
      </c>
    </row>
    <row r="1273" spans="1:16">
      <c r="A1273" t="s">
        <v>3433</v>
      </c>
      <c r="B1273" t="s">
        <v>2342</v>
      </c>
      <c r="C1273" s="1" t="s">
        <v>2343</v>
      </c>
      <c r="D1273" t="s">
        <v>21</v>
      </c>
      <c r="E1273" t="s">
        <v>3155</v>
      </c>
      <c r="F1273" t="s">
        <v>33</v>
      </c>
      <c r="G1273" t="s">
        <v>3434</v>
      </c>
      <c r="H1273" t="s">
        <v>3435</v>
      </c>
      <c r="I1273" t="s">
        <v>247</v>
      </c>
      <c r="J1273" t="s">
        <v>27</v>
      </c>
      <c r="K1273" t="s">
        <v>2345</v>
      </c>
      <c r="L1273" t="s">
        <v>29</v>
      </c>
      <c r="P1273" t="s">
        <v>2346</v>
      </c>
    </row>
    <row r="1274" spans="1:16">
      <c r="A1274" t="s">
        <v>3436</v>
      </c>
      <c r="B1274" t="s">
        <v>2342</v>
      </c>
      <c r="C1274" s="1" t="s">
        <v>2343</v>
      </c>
      <c r="D1274" t="s">
        <v>21</v>
      </c>
      <c r="E1274" t="s">
        <v>3155</v>
      </c>
      <c r="F1274" t="s">
        <v>33</v>
      </c>
      <c r="G1274" t="s">
        <v>3066</v>
      </c>
      <c r="H1274" t="s">
        <v>3437</v>
      </c>
      <c r="I1274" t="s">
        <v>135</v>
      </c>
      <c r="J1274" t="s">
        <v>27</v>
      </c>
      <c r="K1274" t="s">
        <v>2345</v>
      </c>
      <c r="L1274" t="s">
        <v>29</v>
      </c>
      <c r="P1274" t="s">
        <v>2346</v>
      </c>
    </row>
    <row r="1275" spans="1:16">
      <c r="A1275" t="s">
        <v>3438</v>
      </c>
      <c r="B1275" t="s">
        <v>2342</v>
      </c>
      <c r="C1275" s="1" t="s">
        <v>2343</v>
      </c>
      <c r="D1275" t="s">
        <v>21</v>
      </c>
      <c r="E1275" t="s">
        <v>3155</v>
      </c>
      <c r="F1275" t="s">
        <v>33</v>
      </c>
      <c r="G1275" t="s">
        <v>153</v>
      </c>
      <c r="H1275" t="s">
        <v>3345</v>
      </c>
      <c r="I1275" t="s">
        <v>247</v>
      </c>
      <c r="J1275" t="s">
        <v>27</v>
      </c>
      <c r="K1275" t="s">
        <v>2345</v>
      </c>
      <c r="L1275" t="s">
        <v>29</v>
      </c>
      <c r="P1275" t="s">
        <v>2346</v>
      </c>
    </row>
    <row r="1276" spans="1:16">
      <c r="A1276" t="s">
        <v>3439</v>
      </c>
      <c r="B1276" t="s">
        <v>2342</v>
      </c>
      <c r="C1276" s="1" t="s">
        <v>2343</v>
      </c>
      <c r="D1276" t="s">
        <v>21</v>
      </c>
      <c r="E1276" t="s">
        <v>3155</v>
      </c>
      <c r="F1276" t="s">
        <v>33</v>
      </c>
      <c r="G1276" t="s">
        <v>3440</v>
      </c>
      <c r="H1276" t="s">
        <v>3441</v>
      </c>
      <c r="I1276" t="s">
        <v>772</v>
      </c>
      <c r="J1276" t="s">
        <v>27</v>
      </c>
      <c r="K1276" t="s">
        <v>2345</v>
      </c>
      <c r="L1276" t="s">
        <v>29</v>
      </c>
      <c r="P1276" t="s">
        <v>2346</v>
      </c>
    </row>
    <row r="1277" spans="1:16">
      <c r="A1277" t="s">
        <v>3442</v>
      </c>
      <c r="B1277" t="s">
        <v>2342</v>
      </c>
      <c r="C1277" s="1" t="s">
        <v>2343</v>
      </c>
      <c r="D1277" t="s">
        <v>21</v>
      </c>
      <c r="E1277" t="s">
        <v>3155</v>
      </c>
      <c r="F1277" t="s">
        <v>33</v>
      </c>
      <c r="G1277" t="s">
        <v>3443</v>
      </c>
      <c r="H1277" t="s">
        <v>3444</v>
      </c>
      <c r="I1277" t="s">
        <v>247</v>
      </c>
      <c r="J1277" t="s">
        <v>27</v>
      </c>
      <c r="K1277" t="s">
        <v>2345</v>
      </c>
      <c r="L1277" t="s">
        <v>29</v>
      </c>
      <c r="P1277" t="s">
        <v>2346</v>
      </c>
    </row>
    <row r="1278" spans="1:16">
      <c r="A1278" t="s">
        <v>3445</v>
      </c>
      <c r="B1278" t="s">
        <v>2342</v>
      </c>
      <c r="C1278" s="1" t="s">
        <v>2343</v>
      </c>
      <c r="D1278" t="s">
        <v>21</v>
      </c>
      <c r="E1278" t="s">
        <v>3155</v>
      </c>
      <c r="F1278" t="s">
        <v>33</v>
      </c>
      <c r="G1278" t="s">
        <v>3446</v>
      </c>
      <c r="H1278" t="s">
        <v>3181</v>
      </c>
      <c r="I1278" t="s">
        <v>247</v>
      </c>
      <c r="J1278" t="s">
        <v>27</v>
      </c>
      <c r="K1278" t="s">
        <v>2345</v>
      </c>
      <c r="L1278" t="s">
        <v>29</v>
      </c>
      <c r="P1278" t="s">
        <v>2346</v>
      </c>
    </row>
    <row r="1279" spans="1:16">
      <c r="A1279" t="s">
        <v>3447</v>
      </c>
      <c r="B1279" t="s">
        <v>2342</v>
      </c>
      <c r="C1279" s="1" t="s">
        <v>2343</v>
      </c>
      <c r="D1279" t="s">
        <v>21</v>
      </c>
      <c r="E1279" t="s">
        <v>3155</v>
      </c>
      <c r="F1279" t="s">
        <v>141</v>
      </c>
      <c r="G1279" t="s">
        <v>2699</v>
      </c>
      <c r="H1279" t="s">
        <v>3448</v>
      </c>
      <c r="I1279" t="s">
        <v>1901</v>
      </c>
      <c r="J1279" t="s">
        <v>27</v>
      </c>
      <c r="K1279" t="s">
        <v>2345</v>
      </c>
      <c r="L1279" t="s">
        <v>29</v>
      </c>
      <c r="P1279" t="s">
        <v>2349</v>
      </c>
    </row>
    <row r="1280" spans="1:16">
      <c r="A1280" t="s">
        <v>3449</v>
      </c>
      <c r="B1280" t="s">
        <v>2342</v>
      </c>
      <c r="C1280" s="1" t="s">
        <v>2343</v>
      </c>
      <c r="D1280" t="s">
        <v>21</v>
      </c>
      <c r="E1280" t="s">
        <v>3155</v>
      </c>
      <c r="F1280" t="s">
        <v>52</v>
      </c>
      <c r="G1280" t="s">
        <v>1884</v>
      </c>
      <c r="H1280" t="s">
        <v>3242</v>
      </c>
      <c r="I1280" t="s">
        <v>1340</v>
      </c>
      <c r="J1280" t="s">
        <v>27</v>
      </c>
      <c r="K1280" t="s">
        <v>2345</v>
      </c>
      <c r="L1280" t="s">
        <v>29</v>
      </c>
      <c r="P1280" t="s">
        <v>2352</v>
      </c>
    </row>
    <row r="1281" spans="1:16">
      <c r="A1281" t="s">
        <v>3450</v>
      </c>
      <c r="B1281" t="s">
        <v>2342</v>
      </c>
      <c r="C1281" s="1" t="s">
        <v>2343</v>
      </c>
      <c r="D1281" t="s">
        <v>21</v>
      </c>
      <c r="E1281" t="s">
        <v>3155</v>
      </c>
      <c r="F1281" t="s">
        <v>33</v>
      </c>
      <c r="G1281" t="s">
        <v>3451</v>
      </c>
      <c r="H1281" t="s">
        <v>3452</v>
      </c>
      <c r="I1281" t="s">
        <v>541</v>
      </c>
      <c r="J1281" t="s">
        <v>27</v>
      </c>
      <c r="K1281" t="s">
        <v>2345</v>
      </c>
      <c r="L1281" t="s">
        <v>29</v>
      </c>
      <c r="P1281" t="s">
        <v>2346</v>
      </c>
    </row>
    <row r="1282" spans="1:16">
      <c r="A1282" t="s">
        <v>3453</v>
      </c>
      <c r="B1282" t="s">
        <v>522</v>
      </c>
      <c r="C1282" s="1" t="s">
        <v>523</v>
      </c>
      <c r="D1282" t="s">
        <v>50</v>
      </c>
      <c r="E1282" t="s">
        <v>3155</v>
      </c>
      <c r="F1282" t="s">
        <v>33</v>
      </c>
      <c r="G1282" t="s">
        <v>142</v>
      </c>
      <c r="H1282" t="s">
        <v>3454</v>
      </c>
      <c r="I1282" t="s">
        <v>3455</v>
      </c>
      <c r="J1282" t="s">
        <v>27</v>
      </c>
      <c r="K1282" t="s">
        <v>527</v>
      </c>
      <c r="L1282" t="s">
        <v>29</v>
      </c>
      <c r="P1282" t="s">
        <v>528</v>
      </c>
    </row>
    <row r="1283" spans="1:16">
      <c r="A1283" t="s">
        <v>3456</v>
      </c>
      <c r="B1283" t="s">
        <v>522</v>
      </c>
      <c r="C1283" s="1" t="s">
        <v>523</v>
      </c>
      <c r="D1283" t="s">
        <v>50</v>
      </c>
      <c r="E1283" t="s">
        <v>3155</v>
      </c>
      <c r="F1283" t="s">
        <v>33</v>
      </c>
      <c r="G1283" t="s">
        <v>430</v>
      </c>
      <c r="H1283" t="s">
        <v>3280</v>
      </c>
      <c r="I1283" t="s">
        <v>2337</v>
      </c>
      <c r="J1283" t="s">
        <v>27</v>
      </c>
      <c r="K1283" t="s">
        <v>527</v>
      </c>
      <c r="L1283" t="s">
        <v>29</v>
      </c>
      <c r="P1283" t="s">
        <v>528</v>
      </c>
    </row>
    <row r="1284" spans="1:16">
      <c r="A1284" t="s">
        <v>3457</v>
      </c>
      <c r="B1284" t="s">
        <v>522</v>
      </c>
      <c r="C1284" s="1" t="s">
        <v>523</v>
      </c>
      <c r="D1284" t="s">
        <v>50</v>
      </c>
      <c r="E1284" t="s">
        <v>3155</v>
      </c>
      <c r="F1284" t="s">
        <v>33</v>
      </c>
      <c r="G1284" t="s">
        <v>3458</v>
      </c>
      <c r="H1284" t="s">
        <v>3459</v>
      </c>
      <c r="I1284" t="s">
        <v>262</v>
      </c>
      <c r="J1284" t="s">
        <v>27</v>
      </c>
      <c r="K1284" t="s">
        <v>527</v>
      </c>
      <c r="L1284" t="s">
        <v>29</v>
      </c>
      <c r="P1284" t="s">
        <v>528</v>
      </c>
    </row>
    <row r="1285" spans="1:16">
      <c r="A1285" t="s">
        <v>3460</v>
      </c>
      <c r="B1285" t="s">
        <v>522</v>
      </c>
      <c r="C1285" s="1" t="s">
        <v>523</v>
      </c>
      <c r="D1285" t="s">
        <v>50</v>
      </c>
      <c r="E1285" t="s">
        <v>3155</v>
      </c>
      <c r="F1285" t="s">
        <v>141</v>
      </c>
      <c r="G1285" t="s">
        <v>3461</v>
      </c>
      <c r="H1285" t="s">
        <v>3217</v>
      </c>
      <c r="I1285" t="s">
        <v>262</v>
      </c>
      <c r="J1285" t="s">
        <v>27</v>
      </c>
      <c r="K1285" t="s">
        <v>527</v>
      </c>
      <c r="L1285" t="s">
        <v>29</v>
      </c>
      <c r="P1285" t="s">
        <v>1697</v>
      </c>
    </row>
    <row r="1286" spans="1:16">
      <c r="A1286" t="s">
        <v>3462</v>
      </c>
      <c r="B1286" t="s">
        <v>522</v>
      </c>
      <c r="C1286" s="1" t="s">
        <v>523</v>
      </c>
      <c r="D1286" t="s">
        <v>21</v>
      </c>
      <c r="E1286" t="s">
        <v>3155</v>
      </c>
      <c r="F1286" t="s">
        <v>33</v>
      </c>
      <c r="G1286" t="s">
        <v>3463</v>
      </c>
      <c r="H1286" t="s">
        <v>3217</v>
      </c>
      <c r="I1286" t="s">
        <v>181</v>
      </c>
      <c r="J1286" t="s">
        <v>27</v>
      </c>
      <c r="K1286" t="s">
        <v>527</v>
      </c>
      <c r="L1286" t="s">
        <v>29</v>
      </c>
      <c r="P1286" t="s">
        <v>528</v>
      </c>
    </row>
    <row r="1287" spans="1:16">
      <c r="A1287" t="s">
        <v>3464</v>
      </c>
      <c r="B1287" t="s">
        <v>522</v>
      </c>
      <c r="C1287" s="1" t="s">
        <v>523</v>
      </c>
      <c r="D1287" t="s">
        <v>50</v>
      </c>
      <c r="E1287" t="s">
        <v>3155</v>
      </c>
      <c r="F1287" t="s">
        <v>33</v>
      </c>
      <c r="G1287" t="s">
        <v>3465</v>
      </c>
      <c r="H1287" t="s">
        <v>3466</v>
      </c>
      <c r="I1287" t="s">
        <v>1965</v>
      </c>
      <c r="J1287" t="s">
        <v>27</v>
      </c>
      <c r="K1287" t="s">
        <v>527</v>
      </c>
      <c r="L1287" t="s">
        <v>29</v>
      </c>
      <c r="P1287" t="s">
        <v>528</v>
      </c>
    </row>
    <row r="1288" spans="1:16">
      <c r="A1288" t="s">
        <v>3467</v>
      </c>
      <c r="B1288" t="s">
        <v>522</v>
      </c>
      <c r="C1288" s="1" t="s">
        <v>523</v>
      </c>
      <c r="D1288" t="s">
        <v>21</v>
      </c>
      <c r="E1288" t="s">
        <v>3155</v>
      </c>
      <c r="F1288" t="s">
        <v>33</v>
      </c>
      <c r="G1288" t="s">
        <v>3468</v>
      </c>
      <c r="H1288" t="s">
        <v>3156</v>
      </c>
      <c r="I1288" t="s">
        <v>1035</v>
      </c>
      <c r="J1288" t="s">
        <v>27</v>
      </c>
      <c r="K1288" t="s">
        <v>527</v>
      </c>
      <c r="L1288" t="s">
        <v>29</v>
      </c>
      <c r="P1288" t="s">
        <v>528</v>
      </c>
    </row>
    <row r="1289" spans="1:16">
      <c r="A1289" t="s">
        <v>3469</v>
      </c>
      <c r="B1289" t="s">
        <v>522</v>
      </c>
      <c r="C1289" s="1" t="s">
        <v>523</v>
      </c>
      <c r="D1289" t="s">
        <v>21</v>
      </c>
      <c r="E1289" t="s">
        <v>3155</v>
      </c>
      <c r="F1289" t="s">
        <v>33</v>
      </c>
      <c r="G1289" t="s">
        <v>1884</v>
      </c>
      <c r="H1289" t="s">
        <v>3470</v>
      </c>
      <c r="I1289" t="s">
        <v>148</v>
      </c>
      <c r="J1289" t="s">
        <v>27</v>
      </c>
      <c r="K1289" t="s">
        <v>527</v>
      </c>
      <c r="L1289" t="s">
        <v>29</v>
      </c>
      <c r="P1289" t="s">
        <v>528</v>
      </c>
    </row>
    <row r="1290" spans="1:16">
      <c r="A1290" t="s">
        <v>3471</v>
      </c>
      <c r="B1290" t="s">
        <v>538</v>
      </c>
      <c r="C1290" s="1" t="s">
        <v>539</v>
      </c>
      <c r="D1290" t="s">
        <v>21</v>
      </c>
      <c r="E1290" t="s">
        <v>3155</v>
      </c>
      <c r="F1290" t="s">
        <v>33</v>
      </c>
      <c r="G1290" t="s">
        <v>3472</v>
      </c>
      <c r="H1290" t="s">
        <v>3272</v>
      </c>
      <c r="I1290" t="s">
        <v>55</v>
      </c>
      <c r="J1290" t="s">
        <v>27</v>
      </c>
      <c r="K1290" t="s">
        <v>542</v>
      </c>
      <c r="L1290" t="s">
        <v>29</v>
      </c>
      <c r="P1290" t="s">
        <v>543</v>
      </c>
    </row>
    <row r="1291" spans="1:16">
      <c r="A1291" t="s">
        <v>3473</v>
      </c>
      <c r="B1291" t="s">
        <v>538</v>
      </c>
      <c r="C1291" s="1" t="s">
        <v>539</v>
      </c>
      <c r="D1291" t="s">
        <v>21</v>
      </c>
      <c r="E1291" t="s">
        <v>3155</v>
      </c>
      <c r="F1291" t="s">
        <v>33</v>
      </c>
      <c r="G1291" t="s">
        <v>3474</v>
      </c>
      <c r="H1291" t="s">
        <v>3475</v>
      </c>
      <c r="I1291" t="s">
        <v>55</v>
      </c>
      <c r="J1291" t="s">
        <v>27</v>
      </c>
      <c r="K1291" t="s">
        <v>542</v>
      </c>
      <c r="L1291" t="s">
        <v>29</v>
      </c>
      <c r="P1291" t="s">
        <v>543</v>
      </c>
    </row>
    <row r="1292" spans="1:16">
      <c r="A1292" t="s">
        <v>3476</v>
      </c>
      <c r="B1292" t="s">
        <v>538</v>
      </c>
      <c r="C1292" s="1" t="s">
        <v>539</v>
      </c>
      <c r="D1292" t="s">
        <v>21</v>
      </c>
      <c r="E1292" t="s">
        <v>3155</v>
      </c>
      <c r="F1292" t="s">
        <v>33</v>
      </c>
      <c r="G1292" t="s">
        <v>1874</v>
      </c>
      <c r="H1292" t="s">
        <v>3477</v>
      </c>
      <c r="I1292" t="s">
        <v>55</v>
      </c>
      <c r="J1292" t="s">
        <v>27</v>
      </c>
      <c r="K1292" t="s">
        <v>542</v>
      </c>
      <c r="L1292" t="s">
        <v>29</v>
      </c>
      <c r="P1292" t="s">
        <v>543</v>
      </c>
    </row>
    <row r="1293" spans="1:16">
      <c r="A1293" t="s">
        <v>3478</v>
      </c>
      <c r="B1293" t="s">
        <v>3092</v>
      </c>
      <c r="C1293" s="1" t="s">
        <v>3093</v>
      </c>
      <c r="D1293" t="s">
        <v>50</v>
      </c>
      <c r="E1293" t="s">
        <v>3155</v>
      </c>
      <c r="F1293" t="s">
        <v>141</v>
      </c>
      <c r="G1293" t="s">
        <v>1821</v>
      </c>
      <c r="H1293" t="s">
        <v>3479</v>
      </c>
      <c r="I1293" t="s">
        <v>414</v>
      </c>
      <c r="J1293" t="s">
        <v>27</v>
      </c>
      <c r="K1293" t="s">
        <v>3096</v>
      </c>
      <c r="L1293" t="s">
        <v>29</v>
      </c>
      <c r="P1293" t="s">
        <v>3097</v>
      </c>
    </row>
    <row r="1294" spans="1:16">
      <c r="A1294" t="s">
        <v>3480</v>
      </c>
      <c r="B1294" t="s">
        <v>3481</v>
      </c>
      <c r="C1294" s="1" t="s">
        <v>3482</v>
      </c>
      <c r="D1294" t="s">
        <v>21</v>
      </c>
      <c r="E1294" t="s">
        <v>3155</v>
      </c>
      <c r="F1294" t="s">
        <v>33</v>
      </c>
      <c r="G1294" t="s">
        <v>3483</v>
      </c>
      <c r="H1294" t="s">
        <v>3484</v>
      </c>
      <c r="I1294" t="s">
        <v>55</v>
      </c>
      <c r="J1294" t="s">
        <v>27</v>
      </c>
      <c r="K1294" t="s">
        <v>3485</v>
      </c>
      <c r="L1294" t="s">
        <v>29</v>
      </c>
      <c r="P1294" t="s">
        <v>3486</v>
      </c>
    </row>
    <row r="1295" spans="1:16">
      <c r="A1295" t="s">
        <v>3487</v>
      </c>
      <c r="B1295" t="s">
        <v>3481</v>
      </c>
      <c r="C1295" s="1" t="s">
        <v>3482</v>
      </c>
      <c r="D1295" t="s">
        <v>21</v>
      </c>
      <c r="E1295" t="s">
        <v>3155</v>
      </c>
      <c r="F1295" t="s">
        <v>33</v>
      </c>
      <c r="G1295" t="s">
        <v>3488</v>
      </c>
      <c r="H1295" t="s">
        <v>3181</v>
      </c>
      <c r="I1295" t="s">
        <v>55</v>
      </c>
      <c r="J1295" t="s">
        <v>27</v>
      </c>
      <c r="K1295" t="s">
        <v>3485</v>
      </c>
      <c r="L1295" t="s">
        <v>29</v>
      </c>
      <c r="P1295" t="s">
        <v>3486</v>
      </c>
    </row>
    <row r="1296" spans="1:16">
      <c r="A1296" t="s">
        <v>3489</v>
      </c>
      <c r="B1296" t="s">
        <v>228</v>
      </c>
      <c r="C1296" s="1" t="s">
        <v>229</v>
      </c>
      <c r="D1296" t="s">
        <v>21</v>
      </c>
      <c r="E1296" t="s">
        <v>3155</v>
      </c>
      <c r="F1296" t="s">
        <v>33</v>
      </c>
      <c r="G1296" t="s">
        <v>1562</v>
      </c>
      <c r="H1296" t="s">
        <v>3490</v>
      </c>
      <c r="I1296" t="s">
        <v>26</v>
      </c>
      <c r="J1296" t="s">
        <v>27</v>
      </c>
      <c r="K1296" t="s">
        <v>548</v>
      </c>
      <c r="L1296" t="s">
        <v>29</v>
      </c>
      <c r="P1296" t="s">
        <v>549</v>
      </c>
    </row>
    <row r="1297" spans="1:16">
      <c r="A1297" t="s">
        <v>3491</v>
      </c>
      <c r="B1297" t="s">
        <v>228</v>
      </c>
      <c r="C1297" s="1" t="s">
        <v>229</v>
      </c>
      <c r="D1297" t="s">
        <v>21</v>
      </c>
      <c r="E1297" t="s">
        <v>3155</v>
      </c>
      <c r="F1297" t="s">
        <v>33</v>
      </c>
      <c r="G1297" t="s">
        <v>3241</v>
      </c>
      <c r="H1297" t="s">
        <v>3272</v>
      </c>
      <c r="I1297" t="s">
        <v>135</v>
      </c>
      <c r="J1297" t="s">
        <v>27</v>
      </c>
      <c r="K1297" t="s">
        <v>548</v>
      </c>
      <c r="L1297" t="s">
        <v>29</v>
      </c>
      <c r="P1297" t="s">
        <v>549</v>
      </c>
    </row>
    <row r="1298" spans="1:16">
      <c r="A1298" t="s">
        <v>3492</v>
      </c>
      <c r="B1298" t="s">
        <v>228</v>
      </c>
      <c r="C1298" s="1" t="s">
        <v>229</v>
      </c>
      <c r="D1298" t="s">
        <v>50</v>
      </c>
      <c r="E1298" t="s">
        <v>3155</v>
      </c>
      <c r="F1298" t="s">
        <v>52</v>
      </c>
      <c r="G1298" t="s">
        <v>3493</v>
      </c>
      <c r="H1298" t="s">
        <v>3258</v>
      </c>
      <c r="I1298" t="s">
        <v>135</v>
      </c>
      <c r="J1298" t="s">
        <v>27</v>
      </c>
      <c r="K1298" t="s">
        <v>548</v>
      </c>
      <c r="L1298" t="s">
        <v>29</v>
      </c>
      <c r="P1298" t="s">
        <v>232</v>
      </c>
    </row>
    <row r="1299" spans="1:16">
      <c r="A1299" t="s">
        <v>3494</v>
      </c>
      <c r="B1299" t="s">
        <v>553</v>
      </c>
      <c r="C1299" s="1" t="s">
        <v>554</v>
      </c>
      <c r="D1299" t="s">
        <v>21</v>
      </c>
      <c r="E1299" t="s">
        <v>3155</v>
      </c>
      <c r="F1299" t="s">
        <v>33</v>
      </c>
      <c r="G1299" t="s">
        <v>42</v>
      </c>
      <c r="H1299" t="s">
        <v>3245</v>
      </c>
      <c r="I1299" t="s">
        <v>26</v>
      </c>
      <c r="J1299" t="s">
        <v>27</v>
      </c>
      <c r="K1299" t="s">
        <v>556</v>
      </c>
      <c r="L1299" t="s">
        <v>29</v>
      </c>
      <c r="P1299" t="s">
        <v>561</v>
      </c>
    </row>
    <row r="1300" spans="1:16">
      <c r="A1300" t="s">
        <v>3495</v>
      </c>
      <c r="B1300" t="s">
        <v>553</v>
      </c>
      <c r="C1300" s="1" t="s">
        <v>554</v>
      </c>
      <c r="D1300" t="s">
        <v>21</v>
      </c>
      <c r="E1300" t="s">
        <v>3155</v>
      </c>
      <c r="F1300" t="s">
        <v>52</v>
      </c>
      <c r="G1300" t="s">
        <v>1884</v>
      </c>
      <c r="H1300" t="s">
        <v>3459</v>
      </c>
      <c r="I1300" t="s">
        <v>135</v>
      </c>
      <c r="J1300" t="s">
        <v>27</v>
      </c>
      <c r="K1300" t="s">
        <v>556</v>
      </c>
      <c r="L1300" t="s">
        <v>29</v>
      </c>
      <c r="P1300" t="s">
        <v>557</v>
      </c>
    </row>
    <row r="1301" spans="1:16">
      <c r="A1301" t="s">
        <v>3496</v>
      </c>
      <c r="B1301" t="s">
        <v>2743</v>
      </c>
      <c r="C1301" s="1" t="s">
        <v>2744</v>
      </c>
      <c r="D1301" t="s">
        <v>50</v>
      </c>
      <c r="E1301" t="s">
        <v>3155</v>
      </c>
      <c r="F1301" t="s">
        <v>141</v>
      </c>
      <c r="G1301" t="s">
        <v>3116</v>
      </c>
      <c r="H1301" t="s">
        <v>3311</v>
      </c>
      <c r="I1301" t="s">
        <v>90</v>
      </c>
      <c r="J1301" t="s">
        <v>27</v>
      </c>
      <c r="K1301" t="s">
        <v>2747</v>
      </c>
      <c r="L1301" t="s">
        <v>29</v>
      </c>
      <c r="P1301" t="s">
        <v>3118</v>
      </c>
    </row>
    <row r="1302" spans="1:16">
      <c r="A1302" t="s">
        <v>3497</v>
      </c>
      <c r="B1302" t="s">
        <v>2743</v>
      </c>
      <c r="C1302" s="1" t="s">
        <v>2744</v>
      </c>
      <c r="D1302" t="s">
        <v>50</v>
      </c>
      <c r="E1302" t="s">
        <v>3155</v>
      </c>
      <c r="F1302" t="s">
        <v>33</v>
      </c>
      <c r="G1302" t="s">
        <v>3498</v>
      </c>
      <c r="H1302" t="s">
        <v>3499</v>
      </c>
      <c r="I1302" t="s">
        <v>36</v>
      </c>
      <c r="J1302" t="s">
        <v>27</v>
      </c>
      <c r="K1302" t="s">
        <v>2747</v>
      </c>
      <c r="L1302" t="s">
        <v>29</v>
      </c>
      <c r="P1302" t="s">
        <v>3104</v>
      </c>
    </row>
    <row r="1303" spans="1:16">
      <c r="A1303" t="s">
        <v>3500</v>
      </c>
      <c r="B1303" t="s">
        <v>2743</v>
      </c>
      <c r="C1303" s="1" t="s">
        <v>2744</v>
      </c>
      <c r="D1303" t="s">
        <v>21</v>
      </c>
      <c r="E1303" t="s">
        <v>3155</v>
      </c>
      <c r="F1303" t="s">
        <v>33</v>
      </c>
      <c r="G1303" t="s">
        <v>3106</v>
      </c>
      <c r="H1303" t="s">
        <v>3501</v>
      </c>
      <c r="I1303" t="s">
        <v>1965</v>
      </c>
      <c r="J1303" t="s">
        <v>27</v>
      </c>
      <c r="K1303" t="s">
        <v>2747</v>
      </c>
      <c r="L1303" t="s">
        <v>29</v>
      </c>
      <c r="P1303" t="s">
        <v>3104</v>
      </c>
    </row>
    <row r="1304" spans="1:16">
      <c r="A1304" t="s">
        <v>3502</v>
      </c>
      <c r="B1304" t="s">
        <v>2743</v>
      </c>
      <c r="C1304" s="1" t="s">
        <v>2744</v>
      </c>
      <c r="D1304" t="s">
        <v>21</v>
      </c>
      <c r="E1304" t="s">
        <v>3155</v>
      </c>
      <c r="F1304" t="s">
        <v>141</v>
      </c>
      <c r="G1304" t="s">
        <v>1189</v>
      </c>
      <c r="H1304" t="s">
        <v>3503</v>
      </c>
      <c r="I1304" t="s">
        <v>55</v>
      </c>
      <c r="J1304" t="s">
        <v>27</v>
      </c>
      <c r="K1304" t="s">
        <v>2747</v>
      </c>
      <c r="L1304" t="s">
        <v>29</v>
      </c>
      <c r="P1304" t="s">
        <v>3118</v>
      </c>
    </row>
    <row r="1305" spans="1:16">
      <c r="A1305" t="s">
        <v>3504</v>
      </c>
      <c r="B1305" t="s">
        <v>2743</v>
      </c>
      <c r="C1305" s="1" t="s">
        <v>2744</v>
      </c>
      <c r="D1305" t="s">
        <v>21</v>
      </c>
      <c r="E1305" t="s">
        <v>3155</v>
      </c>
      <c r="F1305" t="s">
        <v>33</v>
      </c>
      <c r="G1305" t="s">
        <v>34</v>
      </c>
      <c r="H1305" t="s">
        <v>3505</v>
      </c>
      <c r="I1305" t="s">
        <v>148</v>
      </c>
      <c r="J1305" t="s">
        <v>27</v>
      </c>
      <c r="K1305" t="s">
        <v>2747</v>
      </c>
      <c r="L1305" t="s">
        <v>29</v>
      </c>
      <c r="P1305" t="s">
        <v>3104</v>
      </c>
    </row>
    <row r="1306" spans="1:16">
      <c r="A1306" t="s">
        <v>3506</v>
      </c>
      <c r="B1306" t="s">
        <v>2743</v>
      </c>
      <c r="C1306" s="1" t="s">
        <v>2744</v>
      </c>
      <c r="D1306" t="s">
        <v>21</v>
      </c>
      <c r="E1306" t="s">
        <v>3155</v>
      </c>
      <c r="F1306" t="s">
        <v>33</v>
      </c>
      <c r="G1306" t="s">
        <v>1414</v>
      </c>
      <c r="H1306" t="s">
        <v>3305</v>
      </c>
      <c r="I1306" t="s">
        <v>148</v>
      </c>
      <c r="J1306" t="s">
        <v>27</v>
      </c>
      <c r="K1306" t="s">
        <v>2747</v>
      </c>
      <c r="L1306" t="s">
        <v>29</v>
      </c>
      <c r="P1306" t="s">
        <v>3104</v>
      </c>
    </row>
    <row r="1307" spans="1:16">
      <c r="A1307" t="s">
        <v>3507</v>
      </c>
      <c r="B1307" t="s">
        <v>2743</v>
      </c>
      <c r="C1307" s="1" t="s">
        <v>2744</v>
      </c>
      <c r="D1307" t="s">
        <v>21</v>
      </c>
      <c r="E1307" t="s">
        <v>3155</v>
      </c>
      <c r="F1307" t="s">
        <v>33</v>
      </c>
      <c r="G1307" t="s">
        <v>3508</v>
      </c>
      <c r="H1307" t="s">
        <v>3509</v>
      </c>
      <c r="I1307" t="s">
        <v>135</v>
      </c>
      <c r="J1307" t="s">
        <v>27</v>
      </c>
      <c r="K1307" t="s">
        <v>2747</v>
      </c>
      <c r="L1307" t="s">
        <v>29</v>
      </c>
      <c r="P1307" t="s">
        <v>3104</v>
      </c>
    </row>
    <row r="1308" spans="1:16">
      <c r="A1308" t="s">
        <v>3510</v>
      </c>
      <c r="B1308" t="s">
        <v>563</v>
      </c>
      <c r="C1308" s="1" t="s">
        <v>564</v>
      </c>
      <c r="D1308" t="s">
        <v>21</v>
      </c>
      <c r="E1308" t="s">
        <v>3155</v>
      </c>
      <c r="F1308" t="s">
        <v>33</v>
      </c>
      <c r="G1308" t="s">
        <v>315</v>
      </c>
      <c r="H1308" t="s">
        <v>3511</v>
      </c>
      <c r="I1308" t="s">
        <v>90</v>
      </c>
      <c r="J1308" t="s">
        <v>27</v>
      </c>
      <c r="K1308" t="s">
        <v>567</v>
      </c>
      <c r="L1308" t="s">
        <v>29</v>
      </c>
      <c r="P1308" t="s">
        <v>568</v>
      </c>
    </row>
    <row r="1309" spans="1:16">
      <c r="A1309" t="s">
        <v>3512</v>
      </c>
      <c r="B1309" t="s">
        <v>563</v>
      </c>
      <c r="C1309" s="1" t="s">
        <v>564</v>
      </c>
      <c r="D1309" t="s">
        <v>21</v>
      </c>
      <c r="E1309" t="s">
        <v>3155</v>
      </c>
      <c r="F1309" t="s">
        <v>52</v>
      </c>
      <c r="G1309" t="s">
        <v>369</v>
      </c>
      <c r="H1309" t="s">
        <v>3513</v>
      </c>
      <c r="I1309" t="s">
        <v>3514</v>
      </c>
      <c r="J1309" t="s">
        <v>27</v>
      </c>
      <c r="K1309" t="s">
        <v>567</v>
      </c>
      <c r="L1309" t="s">
        <v>29</v>
      </c>
      <c r="P1309" t="s">
        <v>578</v>
      </c>
    </row>
    <row r="1310" spans="1:16">
      <c r="A1310" t="s">
        <v>3515</v>
      </c>
      <c r="B1310" t="s">
        <v>563</v>
      </c>
      <c r="C1310" s="1" t="s">
        <v>564</v>
      </c>
      <c r="D1310" t="s">
        <v>21</v>
      </c>
      <c r="E1310" t="s">
        <v>3155</v>
      </c>
      <c r="F1310" t="s">
        <v>33</v>
      </c>
      <c r="G1310" t="s">
        <v>3516</v>
      </c>
      <c r="H1310" t="s">
        <v>3435</v>
      </c>
      <c r="I1310" t="s">
        <v>212</v>
      </c>
      <c r="J1310" t="s">
        <v>27</v>
      </c>
      <c r="K1310" t="s">
        <v>567</v>
      </c>
      <c r="L1310" t="s">
        <v>29</v>
      </c>
      <c r="P1310" t="s">
        <v>568</v>
      </c>
    </row>
    <row r="1311" spans="1:16">
      <c r="A1311" t="s">
        <v>3517</v>
      </c>
      <c r="B1311" t="s">
        <v>563</v>
      </c>
      <c r="C1311" s="1" t="s">
        <v>564</v>
      </c>
      <c r="D1311" t="s">
        <v>21</v>
      </c>
      <c r="E1311" t="s">
        <v>3155</v>
      </c>
      <c r="F1311" t="s">
        <v>33</v>
      </c>
      <c r="G1311" t="s">
        <v>1022</v>
      </c>
      <c r="H1311" t="s">
        <v>3272</v>
      </c>
      <c r="I1311" t="s">
        <v>135</v>
      </c>
      <c r="J1311" t="s">
        <v>27</v>
      </c>
      <c r="K1311" t="s">
        <v>567</v>
      </c>
      <c r="L1311" t="s">
        <v>29</v>
      </c>
      <c r="P1311" t="s">
        <v>568</v>
      </c>
    </row>
    <row r="1312" spans="1:16">
      <c r="A1312" t="s">
        <v>3518</v>
      </c>
      <c r="B1312" t="s">
        <v>580</v>
      </c>
      <c r="C1312" s="1" t="s">
        <v>581</v>
      </c>
      <c r="D1312" t="s">
        <v>21</v>
      </c>
      <c r="E1312" t="s">
        <v>3155</v>
      </c>
      <c r="F1312" t="s">
        <v>52</v>
      </c>
      <c r="G1312" t="s">
        <v>123</v>
      </c>
      <c r="H1312" t="s">
        <v>3340</v>
      </c>
      <c r="I1312" t="s">
        <v>36</v>
      </c>
      <c r="J1312" t="s">
        <v>27</v>
      </c>
      <c r="K1312" t="s">
        <v>584</v>
      </c>
      <c r="L1312" t="s">
        <v>29</v>
      </c>
      <c r="P1312" t="s">
        <v>588</v>
      </c>
    </row>
    <row r="1313" spans="1:16">
      <c r="A1313" t="s">
        <v>3519</v>
      </c>
      <c r="B1313" t="s">
        <v>580</v>
      </c>
      <c r="C1313" s="1" t="s">
        <v>581</v>
      </c>
      <c r="D1313" t="s">
        <v>21</v>
      </c>
      <c r="E1313" t="s">
        <v>3155</v>
      </c>
      <c r="F1313" t="s">
        <v>33</v>
      </c>
      <c r="G1313" t="s">
        <v>153</v>
      </c>
      <c r="H1313" t="s">
        <v>3452</v>
      </c>
      <c r="I1313" t="s">
        <v>1593</v>
      </c>
      <c r="J1313" t="s">
        <v>27</v>
      </c>
      <c r="K1313" t="s">
        <v>584</v>
      </c>
      <c r="L1313" t="s">
        <v>29</v>
      </c>
      <c r="P1313" t="s">
        <v>585</v>
      </c>
    </row>
    <row r="1314" spans="1:16">
      <c r="A1314" t="s">
        <v>3520</v>
      </c>
      <c r="B1314" t="s">
        <v>1052</v>
      </c>
      <c r="C1314" s="1" t="s">
        <v>1053</v>
      </c>
      <c r="D1314" t="s">
        <v>21</v>
      </c>
      <c r="E1314" t="s">
        <v>3155</v>
      </c>
      <c r="F1314" t="s">
        <v>33</v>
      </c>
      <c r="G1314" t="s">
        <v>3521</v>
      </c>
      <c r="H1314" t="s">
        <v>3522</v>
      </c>
      <c r="I1314" t="s">
        <v>26</v>
      </c>
      <c r="J1314" t="s">
        <v>27</v>
      </c>
      <c r="K1314" t="s">
        <v>1055</v>
      </c>
      <c r="L1314" t="s">
        <v>29</v>
      </c>
      <c r="P1314" t="s">
        <v>1056</v>
      </c>
    </row>
    <row r="1315" spans="1:16">
      <c r="A1315" t="s">
        <v>3523</v>
      </c>
      <c r="B1315" t="s">
        <v>1052</v>
      </c>
      <c r="C1315" s="1" t="s">
        <v>1053</v>
      </c>
      <c r="D1315" t="s">
        <v>21</v>
      </c>
      <c r="E1315" t="s">
        <v>3155</v>
      </c>
      <c r="F1315" t="s">
        <v>141</v>
      </c>
      <c r="G1315" t="s">
        <v>2761</v>
      </c>
      <c r="H1315" t="s">
        <v>3524</v>
      </c>
      <c r="I1315" t="s">
        <v>371</v>
      </c>
      <c r="J1315" t="s">
        <v>27</v>
      </c>
      <c r="K1315" t="s">
        <v>1055</v>
      </c>
      <c r="L1315" t="s">
        <v>29</v>
      </c>
      <c r="P1315" t="s">
        <v>2001</v>
      </c>
    </row>
    <row r="1316" spans="1:16">
      <c r="A1316" t="s">
        <v>3525</v>
      </c>
      <c r="B1316" t="s">
        <v>3136</v>
      </c>
      <c r="C1316" s="1" t="s">
        <v>3137</v>
      </c>
      <c r="D1316" t="s">
        <v>21</v>
      </c>
      <c r="E1316" t="s">
        <v>3155</v>
      </c>
      <c r="F1316" t="s">
        <v>33</v>
      </c>
      <c r="G1316" t="s">
        <v>2248</v>
      </c>
      <c r="H1316" t="s">
        <v>3526</v>
      </c>
      <c r="I1316" t="s">
        <v>135</v>
      </c>
      <c r="J1316" t="s">
        <v>27</v>
      </c>
      <c r="K1316" t="s">
        <v>3138</v>
      </c>
      <c r="L1316" t="s">
        <v>29</v>
      </c>
      <c r="P1316" t="s">
        <v>3139</v>
      </c>
    </row>
    <row r="1317" spans="1:16">
      <c r="A1317" t="s">
        <v>3527</v>
      </c>
      <c r="B1317" t="s">
        <v>3136</v>
      </c>
      <c r="C1317" s="1" t="s">
        <v>3137</v>
      </c>
      <c r="D1317" t="s">
        <v>21</v>
      </c>
      <c r="E1317" t="s">
        <v>3155</v>
      </c>
      <c r="F1317" t="s">
        <v>33</v>
      </c>
      <c r="G1317" t="s">
        <v>369</v>
      </c>
      <c r="H1317" t="s">
        <v>3528</v>
      </c>
      <c r="I1317" t="s">
        <v>148</v>
      </c>
      <c r="J1317" t="s">
        <v>27</v>
      </c>
      <c r="K1317" t="s">
        <v>3138</v>
      </c>
      <c r="L1317" t="s">
        <v>29</v>
      </c>
      <c r="P1317" t="s">
        <v>3139</v>
      </c>
    </row>
    <row r="1318" spans="1:16">
      <c r="A1318" t="s">
        <v>3529</v>
      </c>
      <c r="B1318" t="s">
        <v>3136</v>
      </c>
      <c r="C1318" s="1" t="s">
        <v>3137</v>
      </c>
      <c r="D1318" t="s">
        <v>50</v>
      </c>
      <c r="E1318" t="s">
        <v>3155</v>
      </c>
      <c r="F1318" t="s">
        <v>33</v>
      </c>
      <c r="G1318" t="s">
        <v>3530</v>
      </c>
      <c r="H1318" t="s">
        <v>3526</v>
      </c>
      <c r="I1318" t="s">
        <v>55</v>
      </c>
      <c r="J1318" t="s">
        <v>27</v>
      </c>
      <c r="K1318" t="s">
        <v>3138</v>
      </c>
      <c r="L1318" t="s">
        <v>29</v>
      </c>
      <c r="P1318" t="s">
        <v>3139</v>
      </c>
    </row>
    <row r="1319" spans="1:16">
      <c r="A1319" t="s">
        <v>3531</v>
      </c>
      <c r="B1319" t="s">
        <v>2428</v>
      </c>
      <c r="C1319" s="1" t="s">
        <v>2429</v>
      </c>
      <c r="D1319" t="s">
        <v>21</v>
      </c>
      <c r="E1319" t="s">
        <v>3155</v>
      </c>
      <c r="F1319" t="s">
        <v>33</v>
      </c>
      <c r="G1319" t="s">
        <v>3532</v>
      </c>
      <c r="H1319" t="s">
        <v>3533</v>
      </c>
      <c r="I1319" t="s">
        <v>148</v>
      </c>
      <c r="J1319" t="s">
        <v>27</v>
      </c>
      <c r="K1319" t="s">
        <v>2430</v>
      </c>
      <c r="L1319" t="s">
        <v>29</v>
      </c>
      <c r="P1319" t="s">
        <v>2431</v>
      </c>
    </row>
    <row r="1320" spans="1:16">
      <c r="A1320" t="s">
        <v>3534</v>
      </c>
      <c r="B1320" t="s">
        <v>2428</v>
      </c>
      <c r="C1320" s="1" t="s">
        <v>2429</v>
      </c>
      <c r="D1320" t="s">
        <v>21</v>
      </c>
      <c r="E1320" t="s">
        <v>3155</v>
      </c>
      <c r="F1320" t="s">
        <v>33</v>
      </c>
      <c r="G1320" t="s">
        <v>3228</v>
      </c>
      <c r="H1320" t="s">
        <v>3535</v>
      </c>
      <c r="I1320" t="s">
        <v>148</v>
      </c>
      <c r="J1320" t="s">
        <v>27</v>
      </c>
      <c r="K1320" t="s">
        <v>2430</v>
      </c>
      <c r="L1320" t="s">
        <v>29</v>
      </c>
      <c r="P1320" t="s">
        <v>2431</v>
      </c>
    </row>
    <row r="1321" spans="1:16">
      <c r="A1321" t="s">
        <v>3536</v>
      </c>
      <c r="B1321" t="s">
        <v>616</v>
      </c>
      <c r="C1321" s="1" t="s">
        <v>617</v>
      </c>
      <c r="D1321" t="s">
        <v>21</v>
      </c>
      <c r="E1321" t="s">
        <v>3155</v>
      </c>
      <c r="F1321" t="s">
        <v>33</v>
      </c>
      <c r="G1321" t="s">
        <v>3537</v>
      </c>
      <c r="H1321" t="s">
        <v>3253</v>
      </c>
      <c r="I1321" t="s">
        <v>63</v>
      </c>
      <c r="J1321" t="s">
        <v>27</v>
      </c>
      <c r="K1321" t="s">
        <v>618</v>
      </c>
      <c r="L1321" t="s">
        <v>29</v>
      </c>
      <c r="P1321" t="s">
        <v>619</v>
      </c>
    </row>
    <row r="1322" spans="1:16">
      <c r="A1322" t="s">
        <v>3538</v>
      </c>
      <c r="B1322" t="s">
        <v>633</v>
      </c>
      <c r="C1322" s="1" t="s">
        <v>634</v>
      </c>
      <c r="D1322" t="s">
        <v>21</v>
      </c>
      <c r="E1322" t="s">
        <v>3155</v>
      </c>
      <c r="F1322" t="s">
        <v>33</v>
      </c>
      <c r="G1322" t="s">
        <v>3539</v>
      </c>
      <c r="H1322" t="s">
        <v>3337</v>
      </c>
      <c r="I1322" t="s">
        <v>90</v>
      </c>
      <c r="J1322" t="s">
        <v>27</v>
      </c>
      <c r="K1322" t="s">
        <v>637</v>
      </c>
      <c r="L1322" t="s">
        <v>29</v>
      </c>
      <c r="P1322" t="s">
        <v>2014</v>
      </c>
    </row>
    <row r="1323" spans="1:16">
      <c r="A1323" t="s">
        <v>3540</v>
      </c>
      <c r="B1323" t="s">
        <v>2456</v>
      </c>
      <c r="C1323" s="1" t="s">
        <v>2457</v>
      </c>
      <c r="D1323" t="s">
        <v>50</v>
      </c>
      <c r="E1323" t="s">
        <v>3541</v>
      </c>
      <c r="F1323" t="s">
        <v>33</v>
      </c>
      <c r="G1323" t="s">
        <v>3542</v>
      </c>
      <c r="H1323" t="s">
        <v>3543</v>
      </c>
      <c r="I1323" t="s">
        <v>262</v>
      </c>
      <c r="J1323" t="s">
        <v>27</v>
      </c>
      <c r="K1323" t="s">
        <v>2459</v>
      </c>
      <c r="L1323" t="s">
        <v>29</v>
      </c>
      <c r="P1323" t="s">
        <v>2460</v>
      </c>
    </row>
    <row r="1324" spans="1:16">
      <c r="A1324" t="s">
        <v>3544</v>
      </c>
      <c r="B1324" t="s">
        <v>2456</v>
      </c>
      <c r="C1324" s="1" t="s">
        <v>2457</v>
      </c>
      <c r="D1324" t="s">
        <v>21</v>
      </c>
      <c r="E1324" t="s">
        <v>3541</v>
      </c>
      <c r="F1324" t="s">
        <v>33</v>
      </c>
      <c r="G1324" t="s">
        <v>3545</v>
      </c>
      <c r="H1324" t="s">
        <v>3546</v>
      </c>
      <c r="I1324" t="s">
        <v>63</v>
      </c>
      <c r="J1324" t="s">
        <v>27</v>
      </c>
      <c r="K1324" t="s">
        <v>2459</v>
      </c>
      <c r="L1324" t="s">
        <v>29</v>
      </c>
      <c r="P1324" t="s">
        <v>2460</v>
      </c>
    </row>
    <row r="1325" spans="1:16">
      <c r="A1325" t="s">
        <v>3547</v>
      </c>
      <c r="B1325" t="s">
        <v>2456</v>
      </c>
      <c r="C1325" s="1" t="s">
        <v>2457</v>
      </c>
      <c r="D1325" t="s">
        <v>50</v>
      </c>
      <c r="E1325" t="s">
        <v>3541</v>
      </c>
      <c r="F1325" t="s">
        <v>33</v>
      </c>
      <c r="G1325" t="s">
        <v>3548</v>
      </c>
      <c r="H1325" t="s">
        <v>3549</v>
      </c>
      <c r="I1325" t="s">
        <v>414</v>
      </c>
      <c r="J1325" t="s">
        <v>27</v>
      </c>
      <c r="K1325" t="s">
        <v>2459</v>
      </c>
      <c r="L1325" t="s">
        <v>29</v>
      </c>
      <c r="P1325" t="s">
        <v>2460</v>
      </c>
    </row>
    <row r="1326" spans="1:16">
      <c r="A1326" t="s">
        <v>3550</v>
      </c>
      <c r="B1326" t="s">
        <v>2456</v>
      </c>
      <c r="C1326" s="1" t="s">
        <v>2457</v>
      </c>
      <c r="D1326" t="s">
        <v>21</v>
      </c>
      <c r="E1326" t="s">
        <v>3541</v>
      </c>
      <c r="F1326" t="s">
        <v>52</v>
      </c>
      <c r="G1326" t="s">
        <v>1884</v>
      </c>
      <c r="H1326" t="s">
        <v>3551</v>
      </c>
      <c r="I1326" t="s">
        <v>63</v>
      </c>
      <c r="J1326" t="s">
        <v>27</v>
      </c>
      <c r="K1326" t="s">
        <v>2459</v>
      </c>
      <c r="L1326" t="s">
        <v>29</v>
      </c>
      <c r="P1326" t="s">
        <v>3169</v>
      </c>
    </row>
    <row r="1327" spans="1:16">
      <c r="A1327" t="s">
        <v>3552</v>
      </c>
      <c r="B1327" t="s">
        <v>2456</v>
      </c>
      <c r="C1327" s="1" t="s">
        <v>2457</v>
      </c>
      <c r="D1327" t="s">
        <v>21</v>
      </c>
      <c r="E1327" t="s">
        <v>3541</v>
      </c>
      <c r="F1327" t="s">
        <v>33</v>
      </c>
      <c r="G1327" t="s">
        <v>722</v>
      </c>
      <c r="H1327" t="s">
        <v>3553</v>
      </c>
      <c r="I1327" t="s">
        <v>262</v>
      </c>
      <c r="J1327" t="s">
        <v>27</v>
      </c>
      <c r="K1327" t="s">
        <v>2459</v>
      </c>
      <c r="L1327" t="s">
        <v>29</v>
      </c>
      <c r="P1327" t="s">
        <v>2460</v>
      </c>
    </row>
    <row r="1328" spans="1:16">
      <c r="A1328" t="s">
        <v>3554</v>
      </c>
      <c r="B1328" t="s">
        <v>2831</v>
      </c>
      <c r="C1328" s="1" t="s">
        <v>2832</v>
      </c>
      <c r="D1328" t="s">
        <v>50</v>
      </c>
      <c r="E1328" t="s">
        <v>3541</v>
      </c>
      <c r="F1328" t="s">
        <v>52</v>
      </c>
      <c r="G1328" t="s">
        <v>3555</v>
      </c>
      <c r="H1328" t="s">
        <v>3556</v>
      </c>
      <c r="I1328" t="s">
        <v>247</v>
      </c>
      <c r="J1328" t="s">
        <v>27</v>
      </c>
      <c r="K1328" t="s">
        <v>3557</v>
      </c>
      <c r="L1328" t="s">
        <v>29</v>
      </c>
      <c r="P1328" t="s">
        <v>3558</v>
      </c>
    </row>
    <row r="1329" spans="1:16">
      <c r="A1329" t="s">
        <v>3559</v>
      </c>
      <c r="B1329" t="s">
        <v>2456</v>
      </c>
      <c r="C1329" s="1" t="s">
        <v>2457</v>
      </c>
      <c r="D1329" t="s">
        <v>21</v>
      </c>
      <c r="E1329" t="s">
        <v>3541</v>
      </c>
      <c r="F1329" t="s">
        <v>33</v>
      </c>
      <c r="G1329" t="s">
        <v>1098</v>
      </c>
      <c r="H1329" t="s">
        <v>3560</v>
      </c>
      <c r="I1329" t="s">
        <v>63</v>
      </c>
      <c r="J1329" t="s">
        <v>27</v>
      </c>
      <c r="K1329" t="s">
        <v>2459</v>
      </c>
      <c r="L1329" t="s">
        <v>29</v>
      </c>
      <c r="P1329" t="s">
        <v>2460</v>
      </c>
    </row>
    <row r="1330" spans="1:16">
      <c r="A1330" t="s">
        <v>3544</v>
      </c>
      <c r="B1330" t="s">
        <v>2456</v>
      </c>
      <c r="C1330" s="1" t="s">
        <v>2457</v>
      </c>
      <c r="D1330" t="s">
        <v>21</v>
      </c>
      <c r="E1330" t="s">
        <v>3541</v>
      </c>
      <c r="F1330" t="s">
        <v>52</v>
      </c>
      <c r="G1330" t="s">
        <v>1884</v>
      </c>
      <c r="H1330" t="s">
        <v>3561</v>
      </c>
      <c r="I1330" t="s">
        <v>63</v>
      </c>
      <c r="J1330" t="s">
        <v>27</v>
      </c>
      <c r="K1330" t="s">
        <v>2459</v>
      </c>
      <c r="L1330" t="s">
        <v>29</v>
      </c>
      <c r="P1330" t="s">
        <v>3169</v>
      </c>
    </row>
    <row r="1331" spans="1:16">
      <c r="A1331" t="s">
        <v>3562</v>
      </c>
      <c r="B1331" t="s">
        <v>2456</v>
      </c>
      <c r="C1331" s="1" t="s">
        <v>2457</v>
      </c>
      <c r="D1331" t="s">
        <v>50</v>
      </c>
      <c r="E1331" t="s">
        <v>3541</v>
      </c>
      <c r="F1331" t="s">
        <v>33</v>
      </c>
      <c r="G1331" t="s">
        <v>3269</v>
      </c>
      <c r="H1331" t="s">
        <v>3563</v>
      </c>
      <c r="I1331" t="s">
        <v>541</v>
      </c>
      <c r="J1331" t="s">
        <v>27</v>
      </c>
      <c r="K1331" t="s">
        <v>2459</v>
      </c>
      <c r="L1331" t="s">
        <v>29</v>
      </c>
      <c r="P1331" t="s">
        <v>2460</v>
      </c>
    </row>
    <row r="1332" spans="1:16">
      <c r="A1332" t="s">
        <v>3564</v>
      </c>
      <c r="B1332" t="s">
        <v>2456</v>
      </c>
      <c r="C1332" s="1" t="s">
        <v>2457</v>
      </c>
      <c r="D1332" t="s">
        <v>50</v>
      </c>
      <c r="E1332" t="s">
        <v>3541</v>
      </c>
      <c r="F1332" t="s">
        <v>33</v>
      </c>
      <c r="G1332" t="s">
        <v>3565</v>
      </c>
      <c r="H1332" t="s">
        <v>3566</v>
      </c>
      <c r="I1332" t="s">
        <v>262</v>
      </c>
      <c r="J1332" t="s">
        <v>27</v>
      </c>
      <c r="K1332" t="s">
        <v>2459</v>
      </c>
      <c r="L1332" t="s">
        <v>29</v>
      </c>
      <c r="P1332" t="s">
        <v>2460</v>
      </c>
    </row>
    <row r="1333" spans="1:16">
      <c r="A1333" t="s">
        <v>3567</v>
      </c>
      <c r="B1333" t="s">
        <v>2456</v>
      </c>
      <c r="C1333" s="1" t="s">
        <v>2457</v>
      </c>
      <c r="D1333" t="s">
        <v>21</v>
      </c>
      <c r="E1333" t="s">
        <v>3541</v>
      </c>
      <c r="F1333" t="s">
        <v>33</v>
      </c>
      <c r="G1333" t="s">
        <v>722</v>
      </c>
      <c r="H1333" t="s">
        <v>3568</v>
      </c>
      <c r="I1333" t="s">
        <v>135</v>
      </c>
      <c r="J1333" t="s">
        <v>27</v>
      </c>
      <c r="K1333" t="s">
        <v>2459</v>
      </c>
      <c r="L1333" t="s">
        <v>29</v>
      </c>
      <c r="P1333" t="s">
        <v>2460</v>
      </c>
    </row>
    <row r="1334" spans="1:16">
      <c r="A1334" t="s">
        <v>3569</v>
      </c>
      <c r="B1334" t="s">
        <v>2456</v>
      </c>
      <c r="C1334" s="1" t="s">
        <v>2457</v>
      </c>
      <c r="D1334" t="s">
        <v>50</v>
      </c>
      <c r="E1334" t="s">
        <v>3541</v>
      </c>
      <c r="F1334" t="s">
        <v>33</v>
      </c>
      <c r="G1334" t="s">
        <v>2370</v>
      </c>
      <c r="H1334" t="s">
        <v>3570</v>
      </c>
      <c r="I1334" t="s">
        <v>541</v>
      </c>
      <c r="J1334" t="s">
        <v>27</v>
      </c>
      <c r="K1334" t="s">
        <v>3571</v>
      </c>
      <c r="L1334" t="s">
        <v>29</v>
      </c>
      <c r="P1334" t="s">
        <v>2460</v>
      </c>
    </row>
    <row r="1335" spans="1:16">
      <c r="A1335" t="s">
        <v>3572</v>
      </c>
      <c r="B1335" t="s">
        <v>94</v>
      </c>
      <c r="C1335" s="1" t="s">
        <v>95</v>
      </c>
      <c r="D1335" t="s">
        <v>21</v>
      </c>
      <c r="E1335" t="s">
        <v>3541</v>
      </c>
      <c r="F1335" t="s">
        <v>33</v>
      </c>
      <c r="G1335" t="s">
        <v>3573</v>
      </c>
      <c r="H1335" t="s">
        <v>3574</v>
      </c>
      <c r="I1335" t="s">
        <v>1593</v>
      </c>
      <c r="J1335" t="s">
        <v>27</v>
      </c>
      <c r="K1335" t="s">
        <v>98</v>
      </c>
      <c r="L1335" t="s">
        <v>29</v>
      </c>
      <c r="P1335" t="s">
        <v>99</v>
      </c>
    </row>
    <row r="1336" spans="1:16">
      <c r="A1336" t="s">
        <v>3575</v>
      </c>
      <c r="B1336" t="s">
        <v>94</v>
      </c>
      <c r="C1336" s="1" t="s">
        <v>95</v>
      </c>
      <c r="D1336" t="s">
        <v>21</v>
      </c>
      <c r="E1336" t="s">
        <v>3541</v>
      </c>
      <c r="F1336" t="s">
        <v>33</v>
      </c>
      <c r="G1336" t="s">
        <v>3576</v>
      </c>
      <c r="H1336" t="s">
        <v>3577</v>
      </c>
      <c r="I1336" t="s">
        <v>135</v>
      </c>
      <c r="J1336" t="s">
        <v>27</v>
      </c>
      <c r="K1336" t="s">
        <v>98</v>
      </c>
      <c r="L1336" t="s">
        <v>29</v>
      </c>
      <c r="P1336" t="s">
        <v>99</v>
      </c>
    </row>
    <row r="1337" spans="1:16">
      <c r="A1337" t="s">
        <v>3578</v>
      </c>
      <c r="B1337" t="s">
        <v>94</v>
      </c>
      <c r="C1337" s="1" t="s">
        <v>95</v>
      </c>
      <c r="D1337" t="s">
        <v>21</v>
      </c>
      <c r="E1337" t="s">
        <v>3541</v>
      </c>
      <c r="F1337" t="s">
        <v>33</v>
      </c>
      <c r="G1337" t="s">
        <v>3579</v>
      </c>
      <c r="H1337" t="s">
        <v>3580</v>
      </c>
      <c r="I1337" t="s">
        <v>90</v>
      </c>
      <c r="J1337" t="s">
        <v>27</v>
      </c>
      <c r="K1337" t="s">
        <v>98</v>
      </c>
      <c r="L1337" t="s">
        <v>29</v>
      </c>
      <c r="P1337" t="s">
        <v>99</v>
      </c>
    </row>
    <row r="1338" spans="1:16">
      <c r="A1338" t="s">
        <v>3581</v>
      </c>
      <c r="B1338" t="s">
        <v>2042</v>
      </c>
      <c r="C1338" s="1" t="s">
        <v>2043</v>
      </c>
      <c r="D1338" t="s">
        <v>21</v>
      </c>
      <c r="E1338" t="s">
        <v>3541</v>
      </c>
      <c r="F1338" t="s">
        <v>33</v>
      </c>
      <c r="G1338" t="s">
        <v>153</v>
      </c>
      <c r="H1338" t="s">
        <v>3582</v>
      </c>
      <c r="I1338" t="s">
        <v>135</v>
      </c>
      <c r="J1338" t="s">
        <v>27</v>
      </c>
      <c r="K1338" t="s">
        <v>2046</v>
      </c>
      <c r="L1338" t="s">
        <v>29</v>
      </c>
      <c r="P1338" t="s">
        <v>2055</v>
      </c>
    </row>
    <row r="1339" spans="1:16">
      <c r="A1339" t="s">
        <v>3583</v>
      </c>
      <c r="B1339" t="s">
        <v>2042</v>
      </c>
      <c r="C1339" s="1" t="s">
        <v>2043</v>
      </c>
      <c r="D1339" t="s">
        <v>50</v>
      </c>
      <c r="E1339" t="s">
        <v>3541</v>
      </c>
      <c r="F1339" t="s">
        <v>33</v>
      </c>
      <c r="G1339" t="s">
        <v>3584</v>
      </c>
      <c r="H1339" t="s">
        <v>3585</v>
      </c>
      <c r="I1339" t="s">
        <v>90</v>
      </c>
      <c r="J1339" t="s">
        <v>27</v>
      </c>
      <c r="K1339" t="s">
        <v>3586</v>
      </c>
      <c r="L1339" t="s">
        <v>29</v>
      </c>
      <c r="P1339" t="s">
        <v>2055</v>
      </c>
    </row>
    <row r="1340" spans="1:16">
      <c r="A1340" t="s">
        <v>3587</v>
      </c>
      <c r="B1340" t="s">
        <v>2042</v>
      </c>
      <c r="C1340" s="1" t="s">
        <v>2043</v>
      </c>
      <c r="D1340" t="s">
        <v>50</v>
      </c>
      <c r="E1340" t="s">
        <v>3541</v>
      </c>
      <c r="F1340" t="s">
        <v>52</v>
      </c>
      <c r="G1340" t="s">
        <v>1884</v>
      </c>
      <c r="H1340" t="s">
        <v>3588</v>
      </c>
      <c r="I1340" t="s">
        <v>135</v>
      </c>
      <c r="J1340" t="s">
        <v>27</v>
      </c>
      <c r="K1340" t="s">
        <v>3586</v>
      </c>
      <c r="L1340" t="s">
        <v>29</v>
      </c>
      <c r="P1340" t="s">
        <v>2047</v>
      </c>
    </row>
    <row r="1341" spans="1:16">
      <c r="A1341" t="s">
        <v>3589</v>
      </c>
      <c r="B1341" t="s">
        <v>2042</v>
      </c>
      <c r="C1341" s="1" t="s">
        <v>2043</v>
      </c>
      <c r="D1341" t="s">
        <v>21</v>
      </c>
      <c r="E1341" t="s">
        <v>3541</v>
      </c>
      <c r="F1341" t="s">
        <v>33</v>
      </c>
      <c r="G1341" t="s">
        <v>3590</v>
      </c>
      <c r="H1341" t="s">
        <v>3591</v>
      </c>
      <c r="I1341" t="s">
        <v>135</v>
      </c>
      <c r="J1341" t="s">
        <v>27</v>
      </c>
      <c r="K1341" t="s">
        <v>2046</v>
      </c>
      <c r="L1341" t="s">
        <v>29</v>
      </c>
      <c r="P1341" t="s">
        <v>2055</v>
      </c>
    </row>
    <row r="1342" spans="1:16">
      <c r="A1342" t="s">
        <v>3592</v>
      </c>
      <c r="B1342" t="s">
        <v>2042</v>
      </c>
      <c r="C1342" s="1" t="s">
        <v>2043</v>
      </c>
      <c r="D1342" t="s">
        <v>50</v>
      </c>
      <c r="E1342" t="s">
        <v>3541</v>
      </c>
      <c r="F1342" t="s">
        <v>33</v>
      </c>
      <c r="G1342" t="s">
        <v>3184</v>
      </c>
      <c r="H1342" t="s">
        <v>3593</v>
      </c>
      <c r="I1342" t="s">
        <v>63</v>
      </c>
      <c r="J1342" t="s">
        <v>27</v>
      </c>
      <c r="K1342" t="s">
        <v>3586</v>
      </c>
      <c r="L1342" t="s">
        <v>29</v>
      </c>
      <c r="P1342" t="s">
        <v>2055</v>
      </c>
    </row>
    <row r="1343" spans="1:16">
      <c r="A1343" t="s">
        <v>3594</v>
      </c>
      <c r="B1343" t="s">
        <v>715</v>
      </c>
      <c r="C1343" s="1" t="s">
        <v>716</v>
      </c>
      <c r="D1343" t="s">
        <v>21</v>
      </c>
      <c r="E1343" t="s">
        <v>3541</v>
      </c>
      <c r="F1343" t="s">
        <v>33</v>
      </c>
      <c r="G1343" t="s">
        <v>1489</v>
      </c>
      <c r="H1343" t="s">
        <v>3595</v>
      </c>
      <c r="I1343" t="s">
        <v>391</v>
      </c>
      <c r="J1343" t="s">
        <v>27</v>
      </c>
      <c r="K1343" t="s">
        <v>719</v>
      </c>
      <c r="L1343" t="s">
        <v>29</v>
      </c>
      <c r="P1343" t="s">
        <v>720</v>
      </c>
    </row>
    <row r="1344" spans="1:16">
      <c r="A1344" t="s">
        <v>3596</v>
      </c>
      <c r="B1344" t="s">
        <v>715</v>
      </c>
      <c r="C1344" s="1" t="s">
        <v>716</v>
      </c>
      <c r="D1344" t="s">
        <v>21</v>
      </c>
      <c r="E1344" t="s">
        <v>3541</v>
      </c>
      <c r="F1344" t="s">
        <v>33</v>
      </c>
      <c r="G1344" t="s">
        <v>3189</v>
      </c>
      <c r="H1344" t="s">
        <v>3597</v>
      </c>
      <c r="I1344" t="s">
        <v>55</v>
      </c>
      <c r="J1344" t="s">
        <v>27</v>
      </c>
      <c r="K1344" t="s">
        <v>719</v>
      </c>
      <c r="L1344" t="s">
        <v>29</v>
      </c>
      <c r="P1344" t="s">
        <v>720</v>
      </c>
    </row>
    <row r="1345" spans="1:16">
      <c r="A1345" t="s">
        <v>3598</v>
      </c>
      <c r="B1345" t="s">
        <v>715</v>
      </c>
      <c r="C1345" s="1" t="s">
        <v>716</v>
      </c>
      <c r="D1345" t="s">
        <v>21</v>
      </c>
      <c r="E1345" t="s">
        <v>3541</v>
      </c>
      <c r="F1345" t="s">
        <v>33</v>
      </c>
      <c r="G1345" t="s">
        <v>133</v>
      </c>
      <c r="H1345" t="s">
        <v>3599</v>
      </c>
      <c r="I1345" t="s">
        <v>148</v>
      </c>
      <c r="J1345" t="s">
        <v>27</v>
      </c>
      <c r="K1345" t="s">
        <v>719</v>
      </c>
      <c r="L1345" t="s">
        <v>29</v>
      </c>
      <c r="P1345" t="s">
        <v>720</v>
      </c>
    </row>
    <row r="1346" spans="1:16">
      <c r="A1346" t="s">
        <v>3600</v>
      </c>
      <c r="B1346" t="s">
        <v>715</v>
      </c>
      <c r="C1346" s="1" t="s">
        <v>716</v>
      </c>
      <c r="D1346" t="s">
        <v>21</v>
      </c>
      <c r="E1346" t="s">
        <v>3541</v>
      </c>
      <c r="F1346" t="s">
        <v>33</v>
      </c>
      <c r="G1346" t="s">
        <v>3279</v>
      </c>
      <c r="H1346" t="s">
        <v>3601</v>
      </c>
      <c r="I1346" t="s">
        <v>148</v>
      </c>
      <c r="J1346" t="s">
        <v>27</v>
      </c>
      <c r="K1346" t="s">
        <v>719</v>
      </c>
      <c r="L1346" t="s">
        <v>29</v>
      </c>
      <c r="P1346" t="s">
        <v>720</v>
      </c>
    </row>
    <row r="1347" spans="1:16">
      <c r="A1347" t="s">
        <v>3602</v>
      </c>
      <c r="B1347" t="s">
        <v>715</v>
      </c>
      <c r="C1347" s="1" t="s">
        <v>716</v>
      </c>
      <c r="D1347" t="s">
        <v>21</v>
      </c>
      <c r="E1347" t="s">
        <v>3541</v>
      </c>
      <c r="F1347" t="s">
        <v>33</v>
      </c>
      <c r="G1347" t="s">
        <v>133</v>
      </c>
      <c r="H1347" t="s">
        <v>3603</v>
      </c>
      <c r="I1347" t="s">
        <v>148</v>
      </c>
      <c r="J1347" t="s">
        <v>27</v>
      </c>
      <c r="K1347" t="s">
        <v>719</v>
      </c>
      <c r="L1347" t="s">
        <v>29</v>
      </c>
      <c r="P1347" t="s">
        <v>720</v>
      </c>
    </row>
    <row r="1348" spans="1:16">
      <c r="A1348" t="s">
        <v>3604</v>
      </c>
      <c r="B1348" t="s">
        <v>715</v>
      </c>
      <c r="C1348" s="1" t="s">
        <v>716</v>
      </c>
      <c r="D1348" t="s">
        <v>21</v>
      </c>
      <c r="E1348" t="s">
        <v>3541</v>
      </c>
      <c r="F1348" t="s">
        <v>33</v>
      </c>
      <c r="G1348" t="s">
        <v>869</v>
      </c>
      <c r="H1348" t="s">
        <v>3599</v>
      </c>
      <c r="I1348" t="s">
        <v>148</v>
      </c>
      <c r="J1348" t="s">
        <v>27</v>
      </c>
      <c r="K1348" t="s">
        <v>719</v>
      </c>
      <c r="L1348" t="s">
        <v>29</v>
      </c>
      <c r="P1348" t="s">
        <v>720</v>
      </c>
    </row>
    <row r="1349" spans="1:16">
      <c r="A1349" t="s">
        <v>3605</v>
      </c>
      <c r="B1349" t="s">
        <v>715</v>
      </c>
      <c r="C1349" s="1" t="s">
        <v>716</v>
      </c>
      <c r="D1349" t="s">
        <v>21</v>
      </c>
      <c r="E1349" t="s">
        <v>3541</v>
      </c>
      <c r="F1349" t="s">
        <v>33</v>
      </c>
      <c r="G1349" t="s">
        <v>869</v>
      </c>
      <c r="H1349" t="s">
        <v>3606</v>
      </c>
      <c r="I1349" t="s">
        <v>148</v>
      </c>
      <c r="J1349" t="s">
        <v>27</v>
      </c>
      <c r="K1349" t="s">
        <v>719</v>
      </c>
      <c r="L1349" t="s">
        <v>29</v>
      </c>
      <c r="P1349" t="s">
        <v>720</v>
      </c>
    </row>
    <row r="1350" spans="1:16">
      <c r="A1350" t="s">
        <v>3607</v>
      </c>
      <c r="B1350" t="s">
        <v>715</v>
      </c>
      <c r="C1350" s="1" t="s">
        <v>716</v>
      </c>
      <c r="D1350" t="s">
        <v>21</v>
      </c>
      <c r="E1350" t="s">
        <v>3541</v>
      </c>
      <c r="F1350" t="s">
        <v>33</v>
      </c>
      <c r="G1350" t="s">
        <v>133</v>
      </c>
      <c r="H1350" t="s">
        <v>3601</v>
      </c>
      <c r="I1350" t="s">
        <v>148</v>
      </c>
      <c r="J1350" t="s">
        <v>27</v>
      </c>
      <c r="K1350" t="s">
        <v>719</v>
      </c>
      <c r="L1350" t="s">
        <v>29</v>
      </c>
      <c r="P1350" t="s">
        <v>720</v>
      </c>
    </row>
    <row r="1351" spans="1:16">
      <c r="A1351" t="s">
        <v>3608</v>
      </c>
      <c r="B1351" t="s">
        <v>151</v>
      </c>
      <c r="C1351" s="1" t="s">
        <v>152</v>
      </c>
      <c r="D1351" t="s">
        <v>21</v>
      </c>
      <c r="E1351" t="s">
        <v>3541</v>
      </c>
      <c r="F1351" t="s">
        <v>52</v>
      </c>
      <c r="G1351" t="s">
        <v>730</v>
      </c>
      <c r="H1351" t="s">
        <v>3609</v>
      </c>
      <c r="I1351" t="s">
        <v>26</v>
      </c>
      <c r="J1351" t="s">
        <v>27</v>
      </c>
      <c r="K1351" t="s">
        <v>155</v>
      </c>
      <c r="L1351" t="s">
        <v>29</v>
      </c>
      <c r="P1351" t="s">
        <v>160</v>
      </c>
    </row>
    <row r="1352" spans="1:16">
      <c r="A1352" t="s">
        <v>3608</v>
      </c>
      <c r="B1352" t="s">
        <v>151</v>
      </c>
      <c r="C1352" s="1" t="s">
        <v>152</v>
      </c>
      <c r="D1352" t="s">
        <v>21</v>
      </c>
      <c r="E1352" t="s">
        <v>3541</v>
      </c>
      <c r="F1352" t="s">
        <v>33</v>
      </c>
      <c r="G1352" t="s">
        <v>3610</v>
      </c>
      <c r="H1352" t="s">
        <v>3609</v>
      </c>
      <c r="I1352" t="s">
        <v>26</v>
      </c>
      <c r="J1352" t="s">
        <v>27</v>
      </c>
      <c r="K1352" t="s">
        <v>155</v>
      </c>
      <c r="L1352" t="s">
        <v>29</v>
      </c>
      <c r="P1352" t="s">
        <v>156</v>
      </c>
    </row>
    <row r="1353" spans="1:16">
      <c r="A1353" t="s">
        <v>3611</v>
      </c>
      <c r="B1353" t="s">
        <v>151</v>
      </c>
      <c r="C1353" s="1" t="s">
        <v>152</v>
      </c>
      <c r="D1353" t="s">
        <v>21</v>
      </c>
      <c r="E1353" t="s">
        <v>3541</v>
      </c>
      <c r="F1353" t="s">
        <v>52</v>
      </c>
      <c r="G1353" t="s">
        <v>730</v>
      </c>
      <c r="H1353" t="s">
        <v>3556</v>
      </c>
      <c r="I1353" t="s">
        <v>90</v>
      </c>
      <c r="J1353" t="s">
        <v>27</v>
      </c>
      <c r="K1353" t="s">
        <v>155</v>
      </c>
      <c r="L1353" t="s">
        <v>29</v>
      </c>
      <c r="P1353" t="s">
        <v>160</v>
      </c>
    </row>
    <row r="1354" spans="1:16">
      <c r="A1354" t="s">
        <v>3612</v>
      </c>
      <c r="B1354" t="s">
        <v>1147</v>
      </c>
      <c r="C1354" s="1" t="s">
        <v>1148</v>
      </c>
      <c r="D1354" t="s">
        <v>21</v>
      </c>
      <c r="E1354" t="s">
        <v>3541</v>
      </c>
      <c r="F1354" t="s">
        <v>33</v>
      </c>
      <c r="G1354" t="s">
        <v>42</v>
      </c>
      <c r="H1354" t="s">
        <v>3560</v>
      </c>
      <c r="I1354" t="s">
        <v>63</v>
      </c>
      <c r="J1354" t="s">
        <v>27</v>
      </c>
      <c r="K1354" t="s">
        <v>1151</v>
      </c>
      <c r="L1354" t="s">
        <v>29</v>
      </c>
      <c r="P1354" t="s">
        <v>1152</v>
      </c>
    </row>
    <row r="1355" spans="1:16">
      <c r="A1355" t="s">
        <v>3613</v>
      </c>
      <c r="B1355" t="s">
        <v>510</v>
      </c>
      <c r="C1355" s="1" t="s">
        <v>511</v>
      </c>
      <c r="D1355" t="s">
        <v>50</v>
      </c>
      <c r="E1355" t="s">
        <v>3541</v>
      </c>
      <c r="F1355" t="s">
        <v>52</v>
      </c>
      <c r="G1355" t="s">
        <v>3614</v>
      </c>
      <c r="H1355" t="s">
        <v>3615</v>
      </c>
      <c r="I1355" t="s">
        <v>482</v>
      </c>
      <c r="J1355" t="s">
        <v>27</v>
      </c>
      <c r="K1355" t="s">
        <v>2512</v>
      </c>
      <c r="L1355" t="s">
        <v>29</v>
      </c>
      <c r="P1355" t="s">
        <v>517</v>
      </c>
    </row>
    <row r="1356" spans="1:16">
      <c r="A1356" t="s">
        <v>3616</v>
      </c>
      <c r="B1356" t="s">
        <v>173</v>
      </c>
      <c r="C1356" s="1" t="s">
        <v>174</v>
      </c>
      <c r="D1356" t="s">
        <v>21</v>
      </c>
      <c r="E1356" t="s">
        <v>3541</v>
      </c>
      <c r="F1356" t="s">
        <v>52</v>
      </c>
      <c r="G1356" t="s">
        <v>1884</v>
      </c>
      <c r="H1356" t="s">
        <v>3617</v>
      </c>
      <c r="I1356" t="s">
        <v>148</v>
      </c>
      <c r="J1356" t="s">
        <v>27</v>
      </c>
      <c r="K1356" t="s">
        <v>177</v>
      </c>
      <c r="L1356" t="s">
        <v>29</v>
      </c>
      <c r="P1356" t="s">
        <v>2090</v>
      </c>
    </row>
    <row r="1357" spans="1:16">
      <c r="A1357" t="s">
        <v>3618</v>
      </c>
      <c r="B1357" t="s">
        <v>173</v>
      </c>
      <c r="C1357" s="1" t="s">
        <v>174</v>
      </c>
      <c r="D1357" t="s">
        <v>50</v>
      </c>
      <c r="E1357" t="s">
        <v>3541</v>
      </c>
      <c r="F1357" t="s">
        <v>33</v>
      </c>
      <c r="G1357" t="s">
        <v>42</v>
      </c>
      <c r="H1357" t="s">
        <v>3619</v>
      </c>
      <c r="I1357" t="s">
        <v>63</v>
      </c>
      <c r="J1357" t="s">
        <v>27</v>
      </c>
      <c r="K1357" t="s">
        <v>177</v>
      </c>
      <c r="L1357" t="s">
        <v>29</v>
      </c>
      <c r="P1357" t="s">
        <v>178</v>
      </c>
    </row>
    <row r="1358" spans="1:16">
      <c r="A1358" t="s">
        <v>3620</v>
      </c>
      <c r="B1358" t="s">
        <v>173</v>
      </c>
      <c r="C1358" s="1" t="s">
        <v>174</v>
      </c>
      <c r="D1358" t="s">
        <v>21</v>
      </c>
      <c r="E1358" t="s">
        <v>3541</v>
      </c>
      <c r="F1358" t="s">
        <v>33</v>
      </c>
      <c r="G1358" t="s">
        <v>3621</v>
      </c>
      <c r="H1358" t="s">
        <v>3176</v>
      </c>
      <c r="I1358" t="s">
        <v>541</v>
      </c>
      <c r="J1358" t="s">
        <v>27</v>
      </c>
      <c r="K1358" t="s">
        <v>177</v>
      </c>
      <c r="L1358" t="s">
        <v>29</v>
      </c>
      <c r="P1358" t="s">
        <v>178</v>
      </c>
    </row>
    <row r="1359" spans="1:16">
      <c r="A1359" t="s">
        <v>3622</v>
      </c>
      <c r="B1359" t="s">
        <v>2811</v>
      </c>
      <c r="C1359" s="1" t="s">
        <v>2812</v>
      </c>
      <c r="D1359" t="s">
        <v>50</v>
      </c>
      <c r="E1359" t="s">
        <v>3541</v>
      </c>
      <c r="F1359" t="s">
        <v>33</v>
      </c>
      <c r="G1359" t="s">
        <v>3094</v>
      </c>
      <c r="H1359" t="s">
        <v>3623</v>
      </c>
      <c r="I1359" t="s">
        <v>414</v>
      </c>
      <c r="J1359" t="s">
        <v>27</v>
      </c>
      <c r="K1359" t="s">
        <v>2814</v>
      </c>
      <c r="L1359" t="s">
        <v>29</v>
      </c>
      <c r="P1359" t="s">
        <v>2815</v>
      </c>
    </row>
    <row r="1360" spans="1:16">
      <c r="A1360" t="s">
        <v>3624</v>
      </c>
      <c r="B1360" t="s">
        <v>2811</v>
      </c>
      <c r="C1360" s="1" t="s">
        <v>2812</v>
      </c>
      <c r="D1360" t="s">
        <v>50</v>
      </c>
      <c r="E1360" t="s">
        <v>3541</v>
      </c>
      <c r="F1360" t="s">
        <v>33</v>
      </c>
      <c r="G1360" t="s">
        <v>1189</v>
      </c>
      <c r="H1360" t="s">
        <v>3625</v>
      </c>
      <c r="I1360" t="s">
        <v>247</v>
      </c>
      <c r="J1360" t="s">
        <v>27</v>
      </c>
      <c r="K1360" t="s">
        <v>2814</v>
      </c>
      <c r="L1360" t="s">
        <v>29</v>
      </c>
      <c r="P1360" t="s">
        <v>2815</v>
      </c>
    </row>
    <row r="1361" spans="1:16">
      <c r="A1361" t="s">
        <v>3626</v>
      </c>
      <c r="B1361" t="s">
        <v>200</v>
      </c>
      <c r="C1361" s="1" t="s">
        <v>201</v>
      </c>
      <c r="D1361" t="s">
        <v>21</v>
      </c>
      <c r="E1361" t="s">
        <v>3541</v>
      </c>
      <c r="F1361" t="s">
        <v>141</v>
      </c>
      <c r="G1361" t="s">
        <v>3238</v>
      </c>
      <c r="H1361" t="s">
        <v>3627</v>
      </c>
      <c r="I1361" t="s">
        <v>135</v>
      </c>
      <c r="J1361" t="s">
        <v>27</v>
      </c>
      <c r="K1361" t="s">
        <v>204</v>
      </c>
      <c r="L1361" t="s">
        <v>29</v>
      </c>
      <c r="P1361" t="s">
        <v>2109</v>
      </c>
    </row>
    <row r="1362" spans="1:16">
      <c r="A1362" t="s">
        <v>3237</v>
      </c>
      <c r="B1362" t="s">
        <v>200</v>
      </c>
      <c r="C1362" s="1" t="s">
        <v>201</v>
      </c>
      <c r="D1362" t="s">
        <v>50</v>
      </c>
      <c r="E1362" t="s">
        <v>3541</v>
      </c>
      <c r="F1362" t="s">
        <v>33</v>
      </c>
      <c r="G1362" t="s">
        <v>3628</v>
      </c>
      <c r="H1362" t="s">
        <v>3629</v>
      </c>
      <c r="I1362" t="s">
        <v>135</v>
      </c>
      <c r="J1362" t="s">
        <v>27</v>
      </c>
      <c r="K1362" t="s">
        <v>204</v>
      </c>
      <c r="L1362" t="s">
        <v>29</v>
      </c>
      <c r="P1362" t="s">
        <v>205</v>
      </c>
    </row>
    <row r="1363" spans="1:16">
      <c r="A1363" t="s">
        <v>3630</v>
      </c>
      <c r="B1363" t="s">
        <v>200</v>
      </c>
      <c r="C1363" s="1" t="s">
        <v>201</v>
      </c>
      <c r="D1363" t="s">
        <v>50</v>
      </c>
      <c r="E1363" t="s">
        <v>3541</v>
      </c>
      <c r="F1363" t="s">
        <v>33</v>
      </c>
      <c r="G1363" t="s">
        <v>2115</v>
      </c>
      <c r="H1363" t="s">
        <v>3631</v>
      </c>
      <c r="I1363" t="s">
        <v>90</v>
      </c>
      <c r="J1363" t="s">
        <v>27</v>
      </c>
      <c r="K1363" t="s">
        <v>204</v>
      </c>
      <c r="L1363" t="s">
        <v>29</v>
      </c>
      <c r="P1363" t="s">
        <v>205</v>
      </c>
    </row>
    <row r="1364" spans="1:16">
      <c r="A1364" t="s">
        <v>3632</v>
      </c>
      <c r="B1364" t="s">
        <v>200</v>
      </c>
      <c r="C1364" s="1" t="s">
        <v>201</v>
      </c>
      <c r="D1364" t="s">
        <v>21</v>
      </c>
      <c r="E1364" t="s">
        <v>3541</v>
      </c>
      <c r="F1364" t="s">
        <v>33</v>
      </c>
      <c r="G1364" t="s">
        <v>3633</v>
      </c>
      <c r="H1364" t="s">
        <v>3634</v>
      </c>
      <c r="I1364" t="s">
        <v>135</v>
      </c>
      <c r="J1364" t="s">
        <v>27</v>
      </c>
      <c r="K1364" t="s">
        <v>204</v>
      </c>
      <c r="L1364" t="s">
        <v>29</v>
      </c>
      <c r="P1364" t="s">
        <v>205</v>
      </c>
    </row>
    <row r="1365" spans="1:16">
      <c r="A1365" t="s">
        <v>3635</v>
      </c>
      <c r="B1365" t="s">
        <v>200</v>
      </c>
      <c r="C1365" s="1" t="s">
        <v>201</v>
      </c>
      <c r="D1365" t="s">
        <v>21</v>
      </c>
      <c r="E1365" t="s">
        <v>3541</v>
      </c>
      <c r="F1365" t="s">
        <v>33</v>
      </c>
      <c r="G1365" t="s">
        <v>153</v>
      </c>
      <c r="H1365" t="s">
        <v>3636</v>
      </c>
      <c r="I1365" t="s">
        <v>135</v>
      </c>
      <c r="J1365" t="s">
        <v>27</v>
      </c>
      <c r="K1365" t="s">
        <v>204</v>
      </c>
      <c r="L1365" t="s">
        <v>29</v>
      </c>
      <c r="P1365" t="s">
        <v>205</v>
      </c>
    </row>
    <row r="1366" spans="1:16">
      <c r="A1366" t="s">
        <v>3637</v>
      </c>
      <c r="B1366" t="s">
        <v>2831</v>
      </c>
      <c r="C1366" s="1" t="s">
        <v>2832</v>
      </c>
      <c r="D1366" t="s">
        <v>50</v>
      </c>
      <c r="E1366" t="s">
        <v>3541</v>
      </c>
      <c r="F1366" t="s">
        <v>33</v>
      </c>
      <c r="G1366" t="s">
        <v>42</v>
      </c>
      <c r="H1366" t="s">
        <v>3629</v>
      </c>
      <c r="I1366" t="s">
        <v>26</v>
      </c>
      <c r="J1366" t="s">
        <v>27</v>
      </c>
      <c r="K1366" t="s">
        <v>2834</v>
      </c>
      <c r="L1366" t="s">
        <v>29</v>
      </c>
      <c r="P1366" t="s">
        <v>2835</v>
      </c>
    </row>
    <row r="1367" spans="1:16">
      <c r="A1367" t="s">
        <v>3638</v>
      </c>
      <c r="B1367" t="s">
        <v>2831</v>
      </c>
      <c r="C1367" s="1" t="s">
        <v>2832</v>
      </c>
      <c r="D1367" t="s">
        <v>21</v>
      </c>
      <c r="E1367" t="s">
        <v>3541</v>
      </c>
      <c r="F1367" t="s">
        <v>52</v>
      </c>
      <c r="G1367" t="s">
        <v>3639</v>
      </c>
      <c r="H1367" t="s">
        <v>3551</v>
      </c>
      <c r="I1367" t="s">
        <v>55</v>
      </c>
      <c r="J1367" t="s">
        <v>27</v>
      </c>
      <c r="K1367" t="s">
        <v>2834</v>
      </c>
      <c r="L1367" t="s">
        <v>29</v>
      </c>
      <c r="P1367" t="s">
        <v>3558</v>
      </c>
    </row>
    <row r="1368" spans="1:16">
      <c r="A1368" t="s">
        <v>3640</v>
      </c>
      <c r="B1368" t="s">
        <v>228</v>
      </c>
      <c r="C1368" s="1" t="s">
        <v>229</v>
      </c>
      <c r="D1368" t="s">
        <v>50</v>
      </c>
      <c r="E1368" t="s">
        <v>3541</v>
      </c>
      <c r="F1368" t="s">
        <v>52</v>
      </c>
      <c r="G1368" t="s">
        <v>1316</v>
      </c>
      <c r="H1368" t="s">
        <v>3641</v>
      </c>
      <c r="I1368" t="s">
        <v>63</v>
      </c>
      <c r="J1368" t="s">
        <v>27</v>
      </c>
      <c r="K1368" t="s">
        <v>231</v>
      </c>
      <c r="L1368" t="s">
        <v>29</v>
      </c>
      <c r="P1368" t="s">
        <v>232</v>
      </c>
    </row>
    <row r="1369" spans="1:16">
      <c r="A1369" t="s">
        <v>3642</v>
      </c>
      <c r="B1369" t="s">
        <v>234</v>
      </c>
      <c r="C1369" s="1" t="s">
        <v>235</v>
      </c>
      <c r="D1369" t="s">
        <v>21</v>
      </c>
      <c r="E1369" t="s">
        <v>3541</v>
      </c>
      <c r="F1369" t="s">
        <v>33</v>
      </c>
      <c r="G1369" t="s">
        <v>3643</v>
      </c>
      <c r="H1369" t="s">
        <v>3644</v>
      </c>
      <c r="I1369" t="s">
        <v>1340</v>
      </c>
      <c r="J1369" t="s">
        <v>27</v>
      </c>
      <c r="K1369" t="s">
        <v>237</v>
      </c>
      <c r="L1369" t="s">
        <v>29</v>
      </c>
      <c r="P1369" t="s">
        <v>238</v>
      </c>
    </row>
    <row r="1370" spans="1:16">
      <c r="A1370" t="s">
        <v>3645</v>
      </c>
      <c r="B1370" t="s">
        <v>234</v>
      </c>
      <c r="C1370" s="1" t="s">
        <v>235</v>
      </c>
      <c r="D1370" t="s">
        <v>21</v>
      </c>
      <c r="E1370" t="s">
        <v>3541</v>
      </c>
      <c r="F1370" t="s">
        <v>141</v>
      </c>
      <c r="G1370" t="s">
        <v>3646</v>
      </c>
      <c r="H1370" t="s">
        <v>3647</v>
      </c>
      <c r="I1370" t="s">
        <v>247</v>
      </c>
      <c r="J1370" t="s">
        <v>27</v>
      </c>
      <c r="K1370" t="s">
        <v>237</v>
      </c>
      <c r="L1370" t="s">
        <v>29</v>
      </c>
      <c r="P1370" t="s">
        <v>1806</v>
      </c>
    </row>
    <row r="1371" spans="1:16">
      <c r="A1371" t="s">
        <v>3648</v>
      </c>
      <c r="B1371" t="s">
        <v>234</v>
      </c>
      <c r="C1371" s="1" t="s">
        <v>235</v>
      </c>
      <c r="D1371" t="s">
        <v>21</v>
      </c>
      <c r="E1371" t="s">
        <v>3541</v>
      </c>
      <c r="F1371" t="s">
        <v>33</v>
      </c>
      <c r="G1371" t="s">
        <v>3649</v>
      </c>
      <c r="H1371" t="s">
        <v>3650</v>
      </c>
      <c r="I1371" t="s">
        <v>2319</v>
      </c>
      <c r="J1371" t="s">
        <v>27</v>
      </c>
      <c r="K1371" t="s">
        <v>237</v>
      </c>
      <c r="L1371" t="s">
        <v>29</v>
      </c>
      <c r="P1371" t="s">
        <v>238</v>
      </c>
    </row>
    <row r="1372" spans="1:16">
      <c r="A1372" t="s">
        <v>3651</v>
      </c>
      <c r="B1372" t="s">
        <v>234</v>
      </c>
      <c r="C1372" s="1" t="s">
        <v>235</v>
      </c>
      <c r="D1372" t="s">
        <v>21</v>
      </c>
      <c r="E1372" t="s">
        <v>3541</v>
      </c>
      <c r="F1372" t="s">
        <v>141</v>
      </c>
      <c r="G1372" t="s">
        <v>534</v>
      </c>
      <c r="H1372" t="s">
        <v>3652</v>
      </c>
      <c r="I1372" t="s">
        <v>1593</v>
      </c>
      <c r="J1372" t="s">
        <v>27</v>
      </c>
      <c r="K1372" t="s">
        <v>237</v>
      </c>
      <c r="L1372" t="s">
        <v>29</v>
      </c>
      <c r="P1372" t="s">
        <v>1806</v>
      </c>
    </row>
    <row r="1373" spans="1:16">
      <c r="A1373" t="s">
        <v>3653</v>
      </c>
      <c r="B1373" t="s">
        <v>240</v>
      </c>
      <c r="C1373" s="1" t="s">
        <v>241</v>
      </c>
      <c r="D1373" t="s">
        <v>50</v>
      </c>
      <c r="E1373" t="s">
        <v>3541</v>
      </c>
      <c r="F1373" t="s">
        <v>52</v>
      </c>
      <c r="G1373" t="s">
        <v>42</v>
      </c>
      <c r="H1373" t="s">
        <v>3619</v>
      </c>
      <c r="I1373" t="s">
        <v>135</v>
      </c>
      <c r="J1373" t="s">
        <v>27</v>
      </c>
      <c r="K1373" t="s">
        <v>242</v>
      </c>
      <c r="L1373" t="s">
        <v>29</v>
      </c>
      <c r="P1373" t="s">
        <v>773</v>
      </c>
    </row>
    <row r="1374" spans="1:16">
      <c r="A1374" t="s">
        <v>3654</v>
      </c>
      <c r="B1374" t="s">
        <v>240</v>
      </c>
      <c r="C1374" s="1" t="s">
        <v>241</v>
      </c>
      <c r="D1374" t="s">
        <v>21</v>
      </c>
      <c r="E1374" t="s">
        <v>3541</v>
      </c>
      <c r="F1374" t="s">
        <v>33</v>
      </c>
      <c r="G1374" t="s">
        <v>3655</v>
      </c>
      <c r="H1374" t="s">
        <v>3656</v>
      </c>
      <c r="I1374" t="s">
        <v>148</v>
      </c>
      <c r="J1374" t="s">
        <v>27</v>
      </c>
      <c r="K1374" t="s">
        <v>242</v>
      </c>
      <c r="L1374" t="s">
        <v>29</v>
      </c>
      <c r="P1374" t="s">
        <v>243</v>
      </c>
    </row>
    <row r="1375" spans="1:16">
      <c r="A1375" t="s">
        <v>3657</v>
      </c>
      <c r="B1375" t="s">
        <v>465</v>
      </c>
      <c r="C1375" s="1" t="s">
        <v>466</v>
      </c>
      <c r="D1375" t="s">
        <v>50</v>
      </c>
      <c r="E1375" t="s">
        <v>3541</v>
      </c>
      <c r="F1375" t="s">
        <v>33</v>
      </c>
      <c r="G1375" t="s">
        <v>142</v>
      </c>
      <c r="H1375" t="s">
        <v>3658</v>
      </c>
      <c r="I1375" t="s">
        <v>148</v>
      </c>
      <c r="J1375" t="s">
        <v>27</v>
      </c>
      <c r="K1375" t="s">
        <v>2158</v>
      </c>
      <c r="L1375" t="s">
        <v>29</v>
      </c>
      <c r="P1375" t="s">
        <v>2162</v>
      </c>
    </row>
    <row r="1376" spans="1:16">
      <c r="A1376" t="s">
        <v>3659</v>
      </c>
      <c r="B1376" t="s">
        <v>284</v>
      </c>
      <c r="C1376" s="1" t="s">
        <v>285</v>
      </c>
      <c r="D1376" t="s">
        <v>21</v>
      </c>
      <c r="E1376" t="s">
        <v>3541</v>
      </c>
      <c r="F1376" t="s">
        <v>33</v>
      </c>
      <c r="G1376" t="s">
        <v>42</v>
      </c>
      <c r="H1376" t="s">
        <v>3660</v>
      </c>
      <c r="I1376" t="s">
        <v>63</v>
      </c>
      <c r="J1376" t="s">
        <v>27</v>
      </c>
      <c r="K1376" t="s">
        <v>287</v>
      </c>
      <c r="L1376" t="s">
        <v>29</v>
      </c>
      <c r="P1376" t="s">
        <v>288</v>
      </c>
    </row>
    <row r="1377" spans="1:16">
      <c r="A1377" t="s">
        <v>3661</v>
      </c>
      <c r="B1377" t="s">
        <v>284</v>
      </c>
      <c r="C1377" s="1" t="s">
        <v>285</v>
      </c>
      <c r="D1377" t="s">
        <v>21</v>
      </c>
      <c r="E1377" t="s">
        <v>3541</v>
      </c>
      <c r="F1377" t="s">
        <v>52</v>
      </c>
      <c r="G1377" t="s">
        <v>1884</v>
      </c>
      <c r="H1377" t="s">
        <v>3662</v>
      </c>
      <c r="I1377" t="s">
        <v>36</v>
      </c>
      <c r="J1377" t="s">
        <v>27</v>
      </c>
      <c r="K1377" t="s">
        <v>287</v>
      </c>
      <c r="L1377" t="s">
        <v>29</v>
      </c>
      <c r="P1377" t="s">
        <v>2202</v>
      </c>
    </row>
    <row r="1378" spans="1:16">
      <c r="A1378" t="s">
        <v>3661</v>
      </c>
      <c r="B1378" t="s">
        <v>284</v>
      </c>
      <c r="C1378" s="1" t="s">
        <v>285</v>
      </c>
      <c r="D1378" t="s">
        <v>21</v>
      </c>
      <c r="E1378" t="s">
        <v>3541</v>
      </c>
      <c r="F1378" t="s">
        <v>33</v>
      </c>
      <c r="G1378" t="s">
        <v>1348</v>
      </c>
      <c r="H1378" t="s">
        <v>3663</v>
      </c>
      <c r="I1378" t="s">
        <v>55</v>
      </c>
      <c r="J1378" t="s">
        <v>27</v>
      </c>
      <c r="K1378" t="s">
        <v>287</v>
      </c>
      <c r="L1378" t="s">
        <v>29</v>
      </c>
      <c r="P1378" t="s">
        <v>288</v>
      </c>
    </row>
    <row r="1379" spans="1:16">
      <c r="A1379" t="s">
        <v>3664</v>
      </c>
      <c r="B1379" t="s">
        <v>815</v>
      </c>
      <c r="C1379" s="1" t="s">
        <v>816</v>
      </c>
      <c r="D1379" t="s">
        <v>21</v>
      </c>
      <c r="E1379" t="s">
        <v>3541</v>
      </c>
      <c r="F1379" t="s">
        <v>33</v>
      </c>
      <c r="G1379" t="s">
        <v>3665</v>
      </c>
      <c r="H1379" t="s">
        <v>3666</v>
      </c>
      <c r="I1379" t="s">
        <v>63</v>
      </c>
      <c r="J1379" t="s">
        <v>27</v>
      </c>
      <c r="K1379" t="s">
        <v>820</v>
      </c>
      <c r="L1379" t="s">
        <v>29</v>
      </c>
      <c r="P1379" t="s">
        <v>821</v>
      </c>
    </row>
    <row r="1380" spans="1:16">
      <c r="A1380" t="s">
        <v>3667</v>
      </c>
      <c r="B1380" t="s">
        <v>326</v>
      </c>
      <c r="C1380" s="1" t="s">
        <v>327</v>
      </c>
      <c r="D1380" t="s">
        <v>50</v>
      </c>
      <c r="E1380" t="s">
        <v>3541</v>
      </c>
      <c r="F1380" t="s">
        <v>33</v>
      </c>
      <c r="G1380" t="s">
        <v>3668</v>
      </c>
      <c r="H1380" t="s">
        <v>3669</v>
      </c>
      <c r="I1380" t="s">
        <v>63</v>
      </c>
      <c r="J1380" t="s">
        <v>27</v>
      </c>
      <c r="K1380" t="s">
        <v>3670</v>
      </c>
      <c r="L1380" t="s">
        <v>29</v>
      </c>
      <c r="P1380" t="s">
        <v>334</v>
      </c>
    </row>
    <row r="1381" spans="1:16">
      <c r="A1381" t="s">
        <v>3671</v>
      </c>
      <c r="B1381" t="s">
        <v>326</v>
      </c>
      <c r="C1381" s="1" t="s">
        <v>327</v>
      </c>
      <c r="D1381" t="s">
        <v>21</v>
      </c>
      <c r="E1381" t="s">
        <v>3541</v>
      </c>
      <c r="F1381" t="s">
        <v>33</v>
      </c>
      <c r="G1381" t="s">
        <v>3672</v>
      </c>
      <c r="H1381" t="s">
        <v>3673</v>
      </c>
      <c r="I1381" t="s">
        <v>55</v>
      </c>
      <c r="J1381" t="s">
        <v>27</v>
      </c>
      <c r="K1381" t="s">
        <v>333</v>
      </c>
      <c r="L1381" t="s">
        <v>29</v>
      </c>
      <c r="P1381" t="s">
        <v>334</v>
      </c>
    </row>
    <row r="1382" spans="1:16">
      <c r="A1382" t="s">
        <v>3674</v>
      </c>
      <c r="B1382" t="s">
        <v>326</v>
      </c>
      <c r="C1382" s="1" t="s">
        <v>327</v>
      </c>
      <c r="D1382" t="s">
        <v>21</v>
      </c>
      <c r="E1382" t="s">
        <v>3541</v>
      </c>
      <c r="F1382" t="s">
        <v>33</v>
      </c>
      <c r="G1382" t="s">
        <v>1327</v>
      </c>
      <c r="H1382" t="s">
        <v>3675</v>
      </c>
      <c r="I1382" t="s">
        <v>247</v>
      </c>
      <c r="J1382" t="s">
        <v>27</v>
      </c>
      <c r="K1382" t="s">
        <v>333</v>
      </c>
      <c r="L1382" t="s">
        <v>29</v>
      </c>
      <c r="P1382" t="s">
        <v>334</v>
      </c>
    </row>
    <row r="1383" spans="1:16">
      <c r="A1383" t="s">
        <v>3676</v>
      </c>
      <c r="B1383" t="s">
        <v>326</v>
      </c>
      <c r="C1383" s="1" t="s">
        <v>327</v>
      </c>
      <c r="D1383" t="s">
        <v>21</v>
      </c>
      <c r="E1383" t="s">
        <v>3541</v>
      </c>
      <c r="F1383" t="s">
        <v>33</v>
      </c>
      <c r="G1383" t="s">
        <v>3677</v>
      </c>
      <c r="H1383" t="s">
        <v>3678</v>
      </c>
      <c r="I1383" t="s">
        <v>63</v>
      </c>
      <c r="J1383" t="s">
        <v>27</v>
      </c>
      <c r="K1383" t="s">
        <v>333</v>
      </c>
      <c r="L1383" t="s">
        <v>29</v>
      </c>
      <c r="P1383" t="s">
        <v>334</v>
      </c>
    </row>
    <row r="1384" spans="1:16">
      <c r="A1384" t="s">
        <v>3679</v>
      </c>
      <c r="B1384" t="s">
        <v>352</v>
      </c>
      <c r="C1384" s="1" t="s">
        <v>353</v>
      </c>
      <c r="D1384" t="s">
        <v>50</v>
      </c>
      <c r="E1384" t="s">
        <v>3541</v>
      </c>
      <c r="F1384" t="s">
        <v>33</v>
      </c>
      <c r="G1384" t="s">
        <v>3680</v>
      </c>
      <c r="H1384" t="s">
        <v>3681</v>
      </c>
      <c r="I1384" t="s">
        <v>67</v>
      </c>
      <c r="J1384" t="s">
        <v>27</v>
      </c>
      <c r="K1384" t="s">
        <v>2592</v>
      </c>
      <c r="L1384" t="s">
        <v>29</v>
      </c>
      <c r="P1384" t="s">
        <v>357</v>
      </c>
    </row>
    <row r="1385" spans="1:16">
      <c r="A1385" t="s">
        <v>3682</v>
      </c>
      <c r="B1385" t="s">
        <v>352</v>
      </c>
      <c r="C1385" s="1" t="s">
        <v>353</v>
      </c>
      <c r="D1385" t="s">
        <v>21</v>
      </c>
      <c r="E1385" t="s">
        <v>3541</v>
      </c>
      <c r="F1385" t="s">
        <v>33</v>
      </c>
      <c r="G1385" t="s">
        <v>3683</v>
      </c>
      <c r="H1385" t="s">
        <v>3684</v>
      </c>
      <c r="I1385" t="s">
        <v>26</v>
      </c>
      <c r="J1385" t="s">
        <v>27</v>
      </c>
      <c r="K1385" t="s">
        <v>356</v>
      </c>
      <c r="L1385" t="s">
        <v>29</v>
      </c>
      <c r="P1385" t="s">
        <v>357</v>
      </c>
    </row>
    <row r="1386" spans="1:16">
      <c r="A1386" t="s">
        <v>3685</v>
      </c>
      <c r="B1386" t="s">
        <v>352</v>
      </c>
      <c r="C1386" s="1" t="s">
        <v>353</v>
      </c>
      <c r="D1386" t="s">
        <v>50</v>
      </c>
      <c r="E1386" t="s">
        <v>3541</v>
      </c>
      <c r="F1386" t="s">
        <v>33</v>
      </c>
      <c r="G1386" t="s">
        <v>3686</v>
      </c>
      <c r="H1386" t="s">
        <v>3687</v>
      </c>
      <c r="I1386" t="s">
        <v>90</v>
      </c>
      <c r="J1386" t="s">
        <v>27</v>
      </c>
      <c r="K1386" t="s">
        <v>2592</v>
      </c>
      <c r="L1386" t="s">
        <v>29</v>
      </c>
      <c r="P1386" t="s">
        <v>357</v>
      </c>
    </row>
    <row r="1387" spans="1:16">
      <c r="A1387" t="s">
        <v>3688</v>
      </c>
      <c r="B1387" t="s">
        <v>2242</v>
      </c>
      <c r="C1387" s="1" t="s">
        <v>2243</v>
      </c>
      <c r="D1387" t="s">
        <v>21</v>
      </c>
      <c r="E1387" t="s">
        <v>3541</v>
      </c>
      <c r="F1387" t="s">
        <v>33</v>
      </c>
      <c r="G1387" t="s">
        <v>1327</v>
      </c>
      <c r="H1387" t="s">
        <v>3689</v>
      </c>
      <c r="I1387" t="s">
        <v>63</v>
      </c>
      <c r="J1387" t="s">
        <v>27</v>
      </c>
      <c r="K1387" t="s">
        <v>3690</v>
      </c>
      <c r="L1387" t="s">
        <v>29</v>
      </c>
      <c r="P1387" t="s">
        <v>3691</v>
      </c>
    </row>
    <row r="1388" spans="1:16">
      <c r="A1388" t="s">
        <v>3692</v>
      </c>
      <c r="B1388" t="s">
        <v>1595</v>
      </c>
      <c r="C1388" s="1" t="s">
        <v>1596</v>
      </c>
      <c r="D1388" t="s">
        <v>50</v>
      </c>
      <c r="E1388" t="s">
        <v>3541</v>
      </c>
      <c r="F1388" t="s">
        <v>33</v>
      </c>
      <c r="G1388" t="s">
        <v>3693</v>
      </c>
      <c r="H1388" t="s">
        <v>3582</v>
      </c>
      <c r="I1388" t="s">
        <v>414</v>
      </c>
      <c r="J1388" t="s">
        <v>27</v>
      </c>
      <c r="K1388" t="s">
        <v>1599</v>
      </c>
      <c r="L1388" t="s">
        <v>29</v>
      </c>
      <c r="P1388" t="s">
        <v>1604</v>
      </c>
    </row>
    <row r="1389" spans="1:16">
      <c r="A1389" t="s">
        <v>3694</v>
      </c>
      <c r="B1389" t="s">
        <v>1595</v>
      </c>
      <c r="C1389" s="1" t="s">
        <v>1596</v>
      </c>
      <c r="D1389" t="s">
        <v>50</v>
      </c>
      <c r="E1389" t="s">
        <v>3541</v>
      </c>
      <c r="F1389" t="s">
        <v>33</v>
      </c>
      <c r="G1389" t="s">
        <v>3695</v>
      </c>
      <c r="H1389" t="s">
        <v>3696</v>
      </c>
      <c r="I1389" t="s">
        <v>541</v>
      </c>
      <c r="J1389" t="s">
        <v>27</v>
      </c>
      <c r="K1389" t="s">
        <v>1599</v>
      </c>
      <c r="L1389" t="s">
        <v>29</v>
      </c>
      <c r="P1389" t="s">
        <v>1604</v>
      </c>
    </row>
    <row r="1390" spans="1:16">
      <c r="A1390" t="s">
        <v>3697</v>
      </c>
      <c r="B1390" t="s">
        <v>1251</v>
      </c>
      <c r="C1390" s="1" t="s">
        <v>363</v>
      </c>
      <c r="D1390" t="s">
        <v>21</v>
      </c>
      <c r="E1390" t="s">
        <v>3541</v>
      </c>
      <c r="F1390" t="s">
        <v>33</v>
      </c>
      <c r="G1390" t="s">
        <v>42</v>
      </c>
      <c r="H1390" t="s">
        <v>3698</v>
      </c>
      <c r="I1390" t="s">
        <v>63</v>
      </c>
      <c r="J1390" t="s">
        <v>27</v>
      </c>
      <c r="K1390" t="s">
        <v>849</v>
      </c>
      <c r="L1390" t="s">
        <v>29</v>
      </c>
      <c r="P1390" t="s">
        <v>367</v>
      </c>
    </row>
    <row r="1391" spans="1:16">
      <c r="A1391" t="s">
        <v>3699</v>
      </c>
      <c r="B1391" t="s">
        <v>1251</v>
      </c>
      <c r="C1391" s="1" t="s">
        <v>363</v>
      </c>
      <c r="D1391" t="s">
        <v>21</v>
      </c>
      <c r="E1391" t="s">
        <v>3541</v>
      </c>
      <c r="F1391" t="s">
        <v>33</v>
      </c>
      <c r="G1391" t="s">
        <v>3700</v>
      </c>
      <c r="H1391" t="s">
        <v>3701</v>
      </c>
      <c r="I1391" t="s">
        <v>63</v>
      </c>
      <c r="J1391" t="s">
        <v>27</v>
      </c>
      <c r="K1391" t="s">
        <v>849</v>
      </c>
      <c r="L1391" t="s">
        <v>29</v>
      </c>
      <c r="P1391" t="s">
        <v>367</v>
      </c>
    </row>
    <row r="1392" spans="1:16">
      <c r="A1392" t="s">
        <v>3702</v>
      </c>
      <c r="B1392" t="s">
        <v>1251</v>
      </c>
      <c r="C1392" s="1" t="s">
        <v>363</v>
      </c>
      <c r="D1392" t="s">
        <v>21</v>
      </c>
      <c r="E1392" t="s">
        <v>3541</v>
      </c>
      <c r="F1392" t="s">
        <v>33</v>
      </c>
      <c r="G1392" t="s">
        <v>3297</v>
      </c>
      <c r="H1392" t="s">
        <v>3703</v>
      </c>
      <c r="I1392" t="s">
        <v>26</v>
      </c>
      <c r="J1392" t="s">
        <v>27</v>
      </c>
      <c r="K1392" t="s">
        <v>849</v>
      </c>
      <c r="L1392" t="s">
        <v>29</v>
      </c>
      <c r="P1392" t="s">
        <v>367</v>
      </c>
    </row>
    <row r="1393" spans="1:16">
      <c r="A1393" t="s">
        <v>3704</v>
      </c>
      <c r="B1393" t="s">
        <v>1251</v>
      </c>
      <c r="C1393" s="1" t="s">
        <v>363</v>
      </c>
      <c r="D1393" t="s">
        <v>21</v>
      </c>
      <c r="E1393" t="s">
        <v>3541</v>
      </c>
      <c r="F1393" t="s">
        <v>33</v>
      </c>
      <c r="G1393" t="s">
        <v>315</v>
      </c>
      <c r="H1393" t="s">
        <v>3705</v>
      </c>
      <c r="I1393" t="s">
        <v>63</v>
      </c>
      <c r="J1393" t="s">
        <v>27</v>
      </c>
      <c r="K1393" t="s">
        <v>849</v>
      </c>
      <c r="L1393" t="s">
        <v>29</v>
      </c>
      <c r="P1393" t="s">
        <v>367</v>
      </c>
    </row>
    <row r="1394" spans="1:16">
      <c r="A1394" t="s">
        <v>3706</v>
      </c>
      <c r="B1394" t="s">
        <v>1251</v>
      </c>
      <c r="C1394" s="1" t="s">
        <v>363</v>
      </c>
      <c r="D1394" t="s">
        <v>21</v>
      </c>
      <c r="E1394" t="s">
        <v>3541</v>
      </c>
      <c r="F1394" t="s">
        <v>33</v>
      </c>
      <c r="G1394" t="s">
        <v>315</v>
      </c>
      <c r="H1394" t="s">
        <v>3707</v>
      </c>
      <c r="I1394" t="s">
        <v>247</v>
      </c>
      <c r="J1394" t="s">
        <v>27</v>
      </c>
      <c r="K1394" t="s">
        <v>849</v>
      </c>
      <c r="L1394" t="s">
        <v>29</v>
      </c>
      <c r="P1394" t="s">
        <v>367</v>
      </c>
    </row>
    <row r="1395" spans="1:16">
      <c r="A1395" t="s">
        <v>3708</v>
      </c>
      <c r="B1395" t="s">
        <v>1251</v>
      </c>
      <c r="C1395" s="1" t="s">
        <v>363</v>
      </c>
      <c r="D1395" t="s">
        <v>21</v>
      </c>
      <c r="E1395" t="s">
        <v>3541</v>
      </c>
      <c r="F1395" t="s">
        <v>33</v>
      </c>
      <c r="G1395" t="s">
        <v>3516</v>
      </c>
      <c r="H1395" t="s">
        <v>3617</v>
      </c>
      <c r="I1395" t="s">
        <v>63</v>
      </c>
      <c r="J1395" t="s">
        <v>27</v>
      </c>
      <c r="K1395" t="s">
        <v>849</v>
      </c>
      <c r="L1395" t="s">
        <v>29</v>
      </c>
      <c r="P1395" t="s">
        <v>367</v>
      </c>
    </row>
    <row r="1396" spans="1:16">
      <c r="A1396" t="s">
        <v>3709</v>
      </c>
      <c r="B1396" t="s">
        <v>2906</v>
      </c>
      <c r="C1396" s="1" t="s">
        <v>2907</v>
      </c>
      <c r="D1396" t="s">
        <v>21</v>
      </c>
      <c r="E1396" t="s">
        <v>3541</v>
      </c>
      <c r="F1396" t="s">
        <v>141</v>
      </c>
      <c r="G1396" t="s">
        <v>3710</v>
      </c>
      <c r="H1396" t="s">
        <v>3711</v>
      </c>
      <c r="I1396" t="s">
        <v>67</v>
      </c>
      <c r="J1396" t="s">
        <v>27</v>
      </c>
      <c r="K1396" t="s">
        <v>2910</v>
      </c>
      <c r="L1396" t="s">
        <v>29</v>
      </c>
      <c r="P1396" t="s">
        <v>3712</v>
      </c>
    </row>
    <row r="1397" spans="1:16">
      <c r="A1397" t="s">
        <v>3713</v>
      </c>
      <c r="B1397" t="s">
        <v>2906</v>
      </c>
      <c r="C1397" s="1" t="s">
        <v>2907</v>
      </c>
      <c r="D1397" t="s">
        <v>21</v>
      </c>
      <c r="E1397" t="s">
        <v>3541</v>
      </c>
      <c r="F1397" t="s">
        <v>33</v>
      </c>
      <c r="G1397" t="s">
        <v>3714</v>
      </c>
      <c r="H1397" t="s">
        <v>3715</v>
      </c>
      <c r="I1397" t="s">
        <v>135</v>
      </c>
      <c r="J1397" t="s">
        <v>27</v>
      </c>
      <c r="K1397" t="s">
        <v>2910</v>
      </c>
      <c r="L1397" t="s">
        <v>29</v>
      </c>
      <c r="P1397" t="s">
        <v>2911</v>
      </c>
    </row>
    <row r="1398" spans="1:16">
      <c r="A1398" t="s">
        <v>3716</v>
      </c>
      <c r="B1398" t="s">
        <v>2906</v>
      </c>
      <c r="C1398" s="1" t="s">
        <v>2907</v>
      </c>
      <c r="D1398" t="s">
        <v>21</v>
      </c>
      <c r="E1398" t="s">
        <v>3541</v>
      </c>
      <c r="F1398" t="s">
        <v>33</v>
      </c>
      <c r="G1398" t="s">
        <v>2918</v>
      </c>
      <c r="H1398" t="s">
        <v>3627</v>
      </c>
      <c r="I1398" t="s">
        <v>67</v>
      </c>
      <c r="J1398" t="s">
        <v>27</v>
      </c>
      <c r="K1398" t="s">
        <v>2910</v>
      </c>
      <c r="L1398" t="s">
        <v>29</v>
      </c>
      <c r="P1398" t="s">
        <v>2911</v>
      </c>
    </row>
    <row r="1399" spans="1:16">
      <c r="A1399" t="s">
        <v>3717</v>
      </c>
      <c r="B1399" t="s">
        <v>2906</v>
      </c>
      <c r="C1399" s="1" t="s">
        <v>2907</v>
      </c>
      <c r="D1399" t="s">
        <v>21</v>
      </c>
      <c r="E1399" t="s">
        <v>3541</v>
      </c>
      <c r="F1399" t="s">
        <v>33</v>
      </c>
      <c r="G1399" t="s">
        <v>3718</v>
      </c>
      <c r="H1399" t="s">
        <v>3719</v>
      </c>
      <c r="I1399" t="s">
        <v>26</v>
      </c>
      <c r="J1399" t="s">
        <v>27</v>
      </c>
      <c r="K1399" t="s">
        <v>2910</v>
      </c>
      <c r="L1399" t="s">
        <v>29</v>
      </c>
      <c r="P1399" t="s">
        <v>2911</v>
      </c>
    </row>
    <row r="1400" spans="1:16">
      <c r="A1400" t="s">
        <v>3720</v>
      </c>
      <c r="B1400" t="s">
        <v>2906</v>
      </c>
      <c r="C1400" s="1" t="s">
        <v>2907</v>
      </c>
      <c r="D1400" t="s">
        <v>21</v>
      </c>
      <c r="E1400" t="s">
        <v>3541</v>
      </c>
      <c r="F1400" t="s">
        <v>33</v>
      </c>
      <c r="G1400" t="s">
        <v>2915</v>
      </c>
      <c r="H1400" t="s">
        <v>3721</v>
      </c>
      <c r="I1400" t="s">
        <v>26</v>
      </c>
      <c r="J1400" t="s">
        <v>27</v>
      </c>
      <c r="K1400" t="s">
        <v>2910</v>
      </c>
      <c r="L1400" t="s">
        <v>29</v>
      </c>
      <c r="P1400" t="s">
        <v>2911</v>
      </c>
    </row>
    <row r="1401" spans="1:16">
      <c r="A1401" t="s">
        <v>3722</v>
      </c>
      <c r="B1401" t="s">
        <v>2906</v>
      </c>
      <c r="C1401" s="1" t="s">
        <v>2907</v>
      </c>
      <c r="D1401" t="s">
        <v>21</v>
      </c>
      <c r="E1401" t="s">
        <v>3541</v>
      </c>
      <c r="F1401" t="s">
        <v>52</v>
      </c>
      <c r="G1401" t="s">
        <v>1884</v>
      </c>
      <c r="H1401" t="s">
        <v>3723</v>
      </c>
      <c r="I1401" t="s">
        <v>55</v>
      </c>
      <c r="J1401" t="s">
        <v>27</v>
      </c>
      <c r="K1401" t="s">
        <v>2910</v>
      </c>
      <c r="L1401" t="s">
        <v>29</v>
      </c>
      <c r="P1401" t="s">
        <v>2923</v>
      </c>
    </row>
    <row r="1402" spans="1:16">
      <c r="A1402" t="s">
        <v>3724</v>
      </c>
      <c r="B1402" t="s">
        <v>2906</v>
      </c>
      <c r="C1402" s="1" t="s">
        <v>2907</v>
      </c>
      <c r="D1402" t="s">
        <v>50</v>
      </c>
      <c r="E1402" t="s">
        <v>3541</v>
      </c>
      <c r="F1402" t="s">
        <v>52</v>
      </c>
      <c r="G1402" t="s">
        <v>3725</v>
      </c>
      <c r="H1402" t="s">
        <v>3452</v>
      </c>
      <c r="I1402" t="s">
        <v>262</v>
      </c>
      <c r="J1402" t="s">
        <v>27</v>
      </c>
      <c r="K1402" t="s">
        <v>2910</v>
      </c>
      <c r="L1402" t="s">
        <v>29</v>
      </c>
      <c r="P1402" t="s">
        <v>2923</v>
      </c>
    </row>
    <row r="1403" spans="1:16">
      <c r="A1403" t="s">
        <v>3726</v>
      </c>
      <c r="B1403" t="s">
        <v>863</v>
      </c>
      <c r="C1403" s="1" t="s">
        <v>864</v>
      </c>
      <c r="D1403" t="s">
        <v>50</v>
      </c>
      <c r="E1403" t="s">
        <v>3541</v>
      </c>
      <c r="F1403" t="s">
        <v>33</v>
      </c>
      <c r="G1403" t="s">
        <v>42</v>
      </c>
      <c r="H1403" t="s">
        <v>3615</v>
      </c>
      <c r="I1403" t="s">
        <v>67</v>
      </c>
      <c r="J1403" t="s">
        <v>27</v>
      </c>
      <c r="K1403" t="s">
        <v>3727</v>
      </c>
      <c r="L1403" t="s">
        <v>29</v>
      </c>
      <c r="P1403" t="s">
        <v>867</v>
      </c>
    </row>
    <row r="1404" spans="1:16">
      <c r="A1404" t="s">
        <v>3728</v>
      </c>
      <c r="B1404" t="s">
        <v>863</v>
      </c>
      <c r="C1404" s="1" t="s">
        <v>864</v>
      </c>
      <c r="D1404" t="s">
        <v>21</v>
      </c>
      <c r="E1404" t="s">
        <v>3541</v>
      </c>
      <c r="F1404" t="s">
        <v>141</v>
      </c>
      <c r="G1404" t="s">
        <v>190</v>
      </c>
      <c r="H1404" t="s">
        <v>3452</v>
      </c>
      <c r="I1404" t="s">
        <v>247</v>
      </c>
      <c r="J1404" t="s">
        <v>27</v>
      </c>
      <c r="K1404" t="s">
        <v>861</v>
      </c>
      <c r="L1404" t="s">
        <v>29</v>
      </c>
      <c r="P1404" t="s">
        <v>1880</v>
      </c>
    </row>
    <row r="1405" spans="1:16">
      <c r="A1405" t="s">
        <v>3729</v>
      </c>
      <c r="B1405" t="s">
        <v>416</v>
      </c>
      <c r="C1405" s="1" t="s">
        <v>417</v>
      </c>
      <c r="D1405" t="s">
        <v>50</v>
      </c>
      <c r="E1405" t="s">
        <v>3541</v>
      </c>
      <c r="F1405" t="s">
        <v>52</v>
      </c>
      <c r="G1405" t="s">
        <v>3730</v>
      </c>
      <c r="H1405" t="s">
        <v>3731</v>
      </c>
      <c r="I1405" t="s">
        <v>135</v>
      </c>
      <c r="J1405" t="s">
        <v>27</v>
      </c>
      <c r="K1405" t="s">
        <v>3732</v>
      </c>
      <c r="L1405" t="s">
        <v>29</v>
      </c>
      <c r="P1405" t="s">
        <v>419</v>
      </c>
    </row>
    <row r="1406" spans="1:16">
      <c r="A1406" t="s">
        <v>3733</v>
      </c>
      <c r="B1406" t="s">
        <v>39</v>
      </c>
      <c r="C1406" s="1" t="s">
        <v>40</v>
      </c>
      <c r="D1406" t="s">
        <v>21</v>
      </c>
      <c r="E1406" t="s">
        <v>3541</v>
      </c>
      <c r="F1406" t="s">
        <v>33</v>
      </c>
      <c r="G1406" t="s">
        <v>3734</v>
      </c>
      <c r="H1406" t="s">
        <v>3735</v>
      </c>
      <c r="I1406" t="s">
        <v>55</v>
      </c>
      <c r="J1406" t="s">
        <v>27</v>
      </c>
      <c r="K1406" t="s">
        <v>45</v>
      </c>
      <c r="L1406" t="s">
        <v>29</v>
      </c>
      <c r="P1406" t="s">
        <v>46</v>
      </c>
    </row>
    <row r="1407" spans="1:16">
      <c r="A1407" t="s">
        <v>3736</v>
      </c>
      <c r="B1407" t="s">
        <v>3737</v>
      </c>
      <c r="C1407" s="1" t="s">
        <v>3738</v>
      </c>
      <c r="D1407" t="s">
        <v>21</v>
      </c>
      <c r="E1407" t="s">
        <v>3541</v>
      </c>
      <c r="F1407" t="s">
        <v>33</v>
      </c>
      <c r="G1407" t="s">
        <v>3739</v>
      </c>
      <c r="H1407" t="s">
        <v>3740</v>
      </c>
      <c r="I1407" t="s">
        <v>55</v>
      </c>
      <c r="J1407" t="s">
        <v>27</v>
      </c>
      <c r="K1407" t="s">
        <v>3741</v>
      </c>
      <c r="L1407" t="s">
        <v>29</v>
      </c>
      <c r="P1407" t="s">
        <v>3742</v>
      </c>
    </row>
    <row r="1408" spans="1:16">
      <c r="A1408" t="s">
        <v>3743</v>
      </c>
      <c r="B1408" t="s">
        <v>875</v>
      </c>
      <c r="C1408" s="1" t="s">
        <v>876</v>
      </c>
      <c r="D1408" t="s">
        <v>21</v>
      </c>
      <c r="E1408" t="s">
        <v>3541</v>
      </c>
      <c r="F1408" t="s">
        <v>33</v>
      </c>
      <c r="G1408" t="s">
        <v>3744</v>
      </c>
      <c r="H1408" t="s">
        <v>3745</v>
      </c>
      <c r="I1408" t="s">
        <v>135</v>
      </c>
      <c r="J1408" t="s">
        <v>27</v>
      </c>
      <c r="K1408" t="s">
        <v>879</v>
      </c>
      <c r="L1408" t="s">
        <v>29</v>
      </c>
      <c r="P1408" t="s">
        <v>887</v>
      </c>
    </row>
    <row r="1409" spans="1:16">
      <c r="A1409" t="s">
        <v>3746</v>
      </c>
      <c r="B1409" t="s">
        <v>1586</v>
      </c>
      <c r="C1409" s="1" t="s">
        <v>1587</v>
      </c>
      <c r="D1409" t="s">
        <v>21</v>
      </c>
      <c r="E1409" t="s">
        <v>3541</v>
      </c>
      <c r="F1409" t="s">
        <v>33</v>
      </c>
      <c r="G1409" t="s">
        <v>42</v>
      </c>
      <c r="H1409" t="s">
        <v>3747</v>
      </c>
      <c r="I1409" t="s">
        <v>26</v>
      </c>
      <c r="J1409" t="s">
        <v>27</v>
      </c>
      <c r="K1409" t="s">
        <v>1886</v>
      </c>
      <c r="L1409" t="s">
        <v>29</v>
      </c>
      <c r="P1409" t="s">
        <v>2273</v>
      </c>
    </row>
    <row r="1410" spans="1:16">
      <c r="A1410" t="s">
        <v>2942</v>
      </c>
      <c r="B1410" t="s">
        <v>395</v>
      </c>
      <c r="C1410" s="1" t="s">
        <v>396</v>
      </c>
      <c r="D1410" t="s">
        <v>21</v>
      </c>
      <c r="E1410" t="s">
        <v>3541</v>
      </c>
      <c r="F1410" t="s">
        <v>33</v>
      </c>
      <c r="G1410" t="s">
        <v>3013</v>
      </c>
      <c r="H1410" t="s">
        <v>3192</v>
      </c>
      <c r="I1410" t="s">
        <v>90</v>
      </c>
      <c r="J1410" t="s">
        <v>27</v>
      </c>
      <c r="K1410" t="s">
        <v>398</v>
      </c>
      <c r="L1410" t="s">
        <v>29</v>
      </c>
      <c r="P1410" t="s">
        <v>403</v>
      </c>
    </row>
    <row r="1411" spans="1:16">
      <c r="A1411" t="s">
        <v>3748</v>
      </c>
      <c r="B1411" t="s">
        <v>395</v>
      </c>
      <c r="C1411" s="1" t="s">
        <v>396</v>
      </c>
      <c r="D1411" t="s">
        <v>21</v>
      </c>
      <c r="E1411" t="s">
        <v>3541</v>
      </c>
      <c r="F1411" t="s">
        <v>33</v>
      </c>
      <c r="G1411" t="s">
        <v>3749</v>
      </c>
      <c r="H1411" t="s">
        <v>3750</v>
      </c>
      <c r="I1411" t="s">
        <v>90</v>
      </c>
      <c r="J1411" t="s">
        <v>27</v>
      </c>
      <c r="K1411" t="s">
        <v>398</v>
      </c>
      <c r="L1411" t="s">
        <v>29</v>
      </c>
      <c r="P1411" t="s">
        <v>403</v>
      </c>
    </row>
    <row r="1412" spans="1:16">
      <c r="A1412" t="s">
        <v>3751</v>
      </c>
      <c r="B1412" t="s">
        <v>395</v>
      </c>
      <c r="C1412" s="1" t="s">
        <v>396</v>
      </c>
      <c r="D1412" t="s">
        <v>21</v>
      </c>
      <c r="E1412" t="s">
        <v>3541</v>
      </c>
      <c r="F1412" t="s">
        <v>33</v>
      </c>
      <c r="G1412" t="s">
        <v>3013</v>
      </c>
      <c r="H1412" t="s">
        <v>3752</v>
      </c>
      <c r="I1412" t="s">
        <v>36</v>
      </c>
      <c r="J1412" t="s">
        <v>27</v>
      </c>
      <c r="K1412" t="s">
        <v>398</v>
      </c>
      <c r="L1412" t="s">
        <v>29</v>
      </c>
      <c r="P1412" t="s">
        <v>403</v>
      </c>
    </row>
    <row r="1413" spans="1:16">
      <c r="A1413" t="s">
        <v>3753</v>
      </c>
      <c r="B1413" t="s">
        <v>905</v>
      </c>
      <c r="C1413" s="1" t="s">
        <v>906</v>
      </c>
      <c r="D1413" t="s">
        <v>21</v>
      </c>
      <c r="E1413" t="s">
        <v>3541</v>
      </c>
      <c r="F1413" t="s">
        <v>33</v>
      </c>
      <c r="G1413" t="s">
        <v>3754</v>
      </c>
      <c r="H1413" t="s">
        <v>3755</v>
      </c>
      <c r="I1413" t="s">
        <v>90</v>
      </c>
      <c r="J1413" t="s">
        <v>27</v>
      </c>
      <c r="K1413" t="s">
        <v>909</v>
      </c>
      <c r="L1413" t="s">
        <v>29</v>
      </c>
      <c r="P1413" t="s">
        <v>914</v>
      </c>
    </row>
    <row r="1414" spans="1:16">
      <c r="A1414" t="s">
        <v>3756</v>
      </c>
      <c r="B1414" t="s">
        <v>905</v>
      </c>
      <c r="C1414" s="1" t="s">
        <v>906</v>
      </c>
      <c r="D1414" t="s">
        <v>21</v>
      </c>
      <c r="E1414" t="s">
        <v>3541</v>
      </c>
      <c r="F1414" t="s">
        <v>33</v>
      </c>
      <c r="G1414" t="s">
        <v>3757</v>
      </c>
      <c r="H1414" t="s">
        <v>3745</v>
      </c>
      <c r="I1414" t="s">
        <v>135</v>
      </c>
      <c r="J1414" t="s">
        <v>27</v>
      </c>
      <c r="K1414" t="s">
        <v>909</v>
      </c>
      <c r="L1414" t="s">
        <v>29</v>
      </c>
      <c r="P1414" t="s">
        <v>914</v>
      </c>
    </row>
    <row r="1415" spans="1:16">
      <c r="A1415" t="s">
        <v>3758</v>
      </c>
      <c r="B1415" t="s">
        <v>905</v>
      </c>
      <c r="C1415" s="1" t="s">
        <v>906</v>
      </c>
      <c r="D1415" t="s">
        <v>21</v>
      </c>
      <c r="E1415" t="s">
        <v>3541</v>
      </c>
      <c r="F1415" t="s">
        <v>33</v>
      </c>
      <c r="G1415" t="s">
        <v>3759</v>
      </c>
      <c r="H1415" t="s">
        <v>3760</v>
      </c>
      <c r="I1415" t="s">
        <v>55</v>
      </c>
      <c r="J1415" t="s">
        <v>27</v>
      </c>
      <c r="K1415" t="s">
        <v>909</v>
      </c>
      <c r="L1415" t="s">
        <v>29</v>
      </c>
      <c r="P1415" t="s">
        <v>914</v>
      </c>
    </row>
    <row r="1416" spans="1:16">
      <c r="A1416" t="s">
        <v>3761</v>
      </c>
      <c r="B1416" t="s">
        <v>405</v>
      </c>
      <c r="C1416" s="1" t="s">
        <v>406</v>
      </c>
      <c r="D1416" t="s">
        <v>21</v>
      </c>
      <c r="E1416" t="s">
        <v>3541</v>
      </c>
      <c r="F1416" t="s">
        <v>141</v>
      </c>
      <c r="G1416" t="s">
        <v>24</v>
      </c>
      <c r="H1416" t="s">
        <v>3762</v>
      </c>
      <c r="I1416" t="s">
        <v>371</v>
      </c>
      <c r="J1416" t="s">
        <v>27</v>
      </c>
      <c r="K1416" t="s">
        <v>408</v>
      </c>
      <c r="L1416" t="s">
        <v>29</v>
      </c>
      <c r="P1416" t="s">
        <v>1903</v>
      </c>
    </row>
    <row r="1417" spans="1:16">
      <c r="A1417" t="s">
        <v>3763</v>
      </c>
      <c r="B1417" t="s">
        <v>916</v>
      </c>
      <c r="C1417" s="1" t="s">
        <v>917</v>
      </c>
      <c r="D1417" t="s">
        <v>21</v>
      </c>
      <c r="E1417" t="s">
        <v>3541</v>
      </c>
      <c r="F1417" t="s">
        <v>33</v>
      </c>
      <c r="G1417" t="s">
        <v>2595</v>
      </c>
      <c r="H1417" t="s">
        <v>3764</v>
      </c>
      <c r="I1417" t="s">
        <v>55</v>
      </c>
      <c r="J1417" t="s">
        <v>27</v>
      </c>
      <c r="K1417" t="s">
        <v>918</v>
      </c>
      <c r="L1417" t="s">
        <v>29</v>
      </c>
      <c r="P1417" t="s">
        <v>919</v>
      </c>
    </row>
    <row r="1418" spans="1:16">
      <c r="A1418" t="s">
        <v>3765</v>
      </c>
      <c r="B1418" t="s">
        <v>2954</v>
      </c>
      <c r="C1418" s="1" t="s">
        <v>2955</v>
      </c>
      <c r="D1418" t="s">
        <v>50</v>
      </c>
      <c r="E1418" t="s">
        <v>3541</v>
      </c>
      <c r="F1418" t="s">
        <v>33</v>
      </c>
      <c r="G1418" t="s">
        <v>142</v>
      </c>
      <c r="H1418" t="s">
        <v>3766</v>
      </c>
      <c r="I1418" t="s">
        <v>3431</v>
      </c>
      <c r="J1418" t="s">
        <v>27</v>
      </c>
      <c r="K1418" t="s">
        <v>3767</v>
      </c>
      <c r="L1418" t="s">
        <v>29</v>
      </c>
      <c r="P1418" t="s">
        <v>2959</v>
      </c>
    </row>
    <row r="1419" spans="1:16">
      <c r="A1419" t="s">
        <v>3768</v>
      </c>
      <c r="B1419" t="s">
        <v>416</v>
      </c>
      <c r="C1419" s="1" t="s">
        <v>417</v>
      </c>
      <c r="D1419" t="s">
        <v>50</v>
      </c>
      <c r="E1419" t="s">
        <v>3541</v>
      </c>
      <c r="F1419" t="s">
        <v>33</v>
      </c>
      <c r="G1419" t="s">
        <v>3730</v>
      </c>
      <c r="H1419" t="s">
        <v>3769</v>
      </c>
      <c r="I1419" t="s">
        <v>63</v>
      </c>
      <c r="J1419" t="s">
        <v>27</v>
      </c>
      <c r="K1419" t="s">
        <v>418</v>
      </c>
      <c r="L1419" t="s">
        <v>29</v>
      </c>
      <c r="P1419" t="s">
        <v>421</v>
      </c>
    </row>
    <row r="1420" spans="1:16">
      <c r="A1420" t="s">
        <v>3770</v>
      </c>
      <c r="B1420" t="s">
        <v>416</v>
      </c>
      <c r="C1420" s="1" t="s">
        <v>417</v>
      </c>
      <c r="D1420" t="s">
        <v>21</v>
      </c>
      <c r="E1420" t="s">
        <v>3541</v>
      </c>
      <c r="F1420" t="s">
        <v>33</v>
      </c>
      <c r="G1420" t="s">
        <v>315</v>
      </c>
      <c r="H1420" t="s">
        <v>3771</v>
      </c>
      <c r="I1420" t="s">
        <v>63</v>
      </c>
      <c r="J1420" t="s">
        <v>27</v>
      </c>
      <c r="K1420" t="s">
        <v>418</v>
      </c>
      <c r="L1420" t="s">
        <v>29</v>
      </c>
      <c r="P1420" t="s">
        <v>421</v>
      </c>
    </row>
    <row r="1421" spans="1:16">
      <c r="A1421" t="s">
        <v>3772</v>
      </c>
      <c r="B1421" t="s">
        <v>3350</v>
      </c>
      <c r="C1421" s="1" t="s">
        <v>3351</v>
      </c>
      <c r="D1421" t="s">
        <v>21</v>
      </c>
      <c r="E1421" t="s">
        <v>3541</v>
      </c>
      <c r="F1421" t="s">
        <v>33</v>
      </c>
      <c r="G1421" t="s">
        <v>3219</v>
      </c>
      <c r="H1421" t="s">
        <v>3773</v>
      </c>
      <c r="I1421" t="s">
        <v>63</v>
      </c>
      <c r="J1421" t="s">
        <v>27</v>
      </c>
      <c r="K1421" t="s">
        <v>3354</v>
      </c>
      <c r="L1421" t="s">
        <v>29</v>
      </c>
      <c r="P1421" t="s">
        <v>3358</v>
      </c>
    </row>
    <row r="1422" spans="1:16">
      <c r="A1422" t="s">
        <v>3774</v>
      </c>
      <c r="B1422" t="s">
        <v>3350</v>
      </c>
      <c r="C1422" s="1" t="s">
        <v>3351</v>
      </c>
      <c r="D1422" t="s">
        <v>50</v>
      </c>
      <c r="E1422" t="s">
        <v>3541</v>
      </c>
      <c r="F1422" t="s">
        <v>33</v>
      </c>
      <c r="G1422" t="s">
        <v>2335</v>
      </c>
      <c r="H1422" t="s">
        <v>3689</v>
      </c>
      <c r="I1422" t="s">
        <v>90</v>
      </c>
      <c r="J1422" t="s">
        <v>27</v>
      </c>
      <c r="K1422" t="s">
        <v>3354</v>
      </c>
      <c r="L1422" t="s">
        <v>29</v>
      </c>
      <c r="P1422" t="s">
        <v>3358</v>
      </c>
    </row>
    <row r="1423" spans="1:16">
      <c r="A1423" t="s">
        <v>3775</v>
      </c>
      <c r="B1423" t="s">
        <v>3350</v>
      </c>
      <c r="C1423" s="1" t="s">
        <v>3351</v>
      </c>
      <c r="D1423" t="s">
        <v>50</v>
      </c>
      <c r="E1423" t="s">
        <v>3541</v>
      </c>
      <c r="F1423" t="s">
        <v>33</v>
      </c>
      <c r="G1423" t="s">
        <v>3776</v>
      </c>
      <c r="H1423" t="s">
        <v>3597</v>
      </c>
      <c r="I1423" t="s">
        <v>135</v>
      </c>
      <c r="J1423" t="s">
        <v>27</v>
      </c>
      <c r="K1423" t="s">
        <v>3354</v>
      </c>
      <c r="L1423" t="s">
        <v>29</v>
      </c>
      <c r="P1423" t="s">
        <v>3358</v>
      </c>
    </row>
    <row r="1424" spans="1:16">
      <c r="A1424" t="s">
        <v>3777</v>
      </c>
      <c r="B1424" t="s">
        <v>2328</v>
      </c>
      <c r="C1424" s="1" t="s">
        <v>2329</v>
      </c>
      <c r="D1424" t="s">
        <v>21</v>
      </c>
      <c r="E1424" t="s">
        <v>3541</v>
      </c>
      <c r="F1424" t="s">
        <v>141</v>
      </c>
      <c r="G1424" t="s">
        <v>2115</v>
      </c>
      <c r="H1424" t="s">
        <v>3778</v>
      </c>
      <c r="I1424" t="s">
        <v>90</v>
      </c>
      <c r="J1424" t="s">
        <v>27</v>
      </c>
      <c r="K1424" t="s">
        <v>2330</v>
      </c>
      <c r="L1424" t="s">
        <v>29</v>
      </c>
      <c r="P1424" t="s">
        <v>2677</v>
      </c>
    </row>
    <row r="1425" spans="1:16">
      <c r="A1425" t="s">
        <v>3779</v>
      </c>
      <c r="B1425" t="s">
        <v>2328</v>
      </c>
      <c r="C1425" s="1" t="s">
        <v>2329</v>
      </c>
      <c r="D1425" t="s">
        <v>50</v>
      </c>
      <c r="E1425" t="s">
        <v>3541</v>
      </c>
      <c r="F1425" t="s">
        <v>33</v>
      </c>
      <c r="G1425" t="s">
        <v>3757</v>
      </c>
      <c r="H1425" t="s">
        <v>3599</v>
      </c>
      <c r="I1425" t="s">
        <v>135</v>
      </c>
      <c r="J1425" t="s">
        <v>27</v>
      </c>
      <c r="K1425" t="s">
        <v>2330</v>
      </c>
      <c r="L1425" t="s">
        <v>29</v>
      </c>
      <c r="P1425" t="s">
        <v>2331</v>
      </c>
    </row>
    <row r="1426" spans="1:16">
      <c r="A1426" t="s">
        <v>3780</v>
      </c>
      <c r="B1426" t="s">
        <v>2328</v>
      </c>
      <c r="C1426" s="1" t="s">
        <v>2329</v>
      </c>
      <c r="D1426" t="s">
        <v>21</v>
      </c>
      <c r="E1426" t="s">
        <v>3541</v>
      </c>
      <c r="F1426" t="s">
        <v>33</v>
      </c>
      <c r="G1426" t="s">
        <v>3007</v>
      </c>
      <c r="H1426" t="s">
        <v>3703</v>
      </c>
      <c r="I1426" t="s">
        <v>55</v>
      </c>
      <c r="J1426" t="s">
        <v>27</v>
      </c>
      <c r="K1426" t="s">
        <v>2330</v>
      </c>
      <c r="L1426" t="s">
        <v>29</v>
      </c>
      <c r="P1426" t="s">
        <v>2331</v>
      </c>
    </row>
    <row r="1427" spans="1:16">
      <c r="A1427" t="s">
        <v>3781</v>
      </c>
      <c r="B1427" t="s">
        <v>2328</v>
      </c>
      <c r="C1427" s="1" t="s">
        <v>2329</v>
      </c>
      <c r="D1427" t="s">
        <v>21</v>
      </c>
      <c r="E1427" t="s">
        <v>3541</v>
      </c>
      <c r="F1427" t="s">
        <v>33</v>
      </c>
      <c r="G1427" t="s">
        <v>3782</v>
      </c>
      <c r="H1427" t="s">
        <v>3696</v>
      </c>
      <c r="I1427" t="s">
        <v>90</v>
      </c>
      <c r="J1427" t="s">
        <v>27</v>
      </c>
      <c r="K1427" t="s">
        <v>2330</v>
      </c>
      <c r="L1427" t="s">
        <v>29</v>
      </c>
      <c r="P1427" t="s">
        <v>2331</v>
      </c>
    </row>
    <row r="1428" spans="1:16">
      <c r="A1428" t="s">
        <v>3783</v>
      </c>
      <c r="B1428" t="s">
        <v>2328</v>
      </c>
      <c r="C1428" s="1" t="s">
        <v>2329</v>
      </c>
      <c r="D1428" t="s">
        <v>21</v>
      </c>
      <c r="E1428" t="s">
        <v>3541</v>
      </c>
      <c r="F1428" t="s">
        <v>33</v>
      </c>
      <c r="G1428" t="s">
        <v>3007</v>
      </c>
      <c r="H1428" t="s">
        <v>3721</v>
      </c>
      <c r="I1428" t="s">
        <v>55</v>
      </c>
      <c r="J1428" t="s">
        <v>27</v>
      </c>
      <c r="K1428" t="s">
        <v>2330</v>
      </c>
      <c r="L1428" t="s">
        <v>29</v>
      </c>
      <c r="P1428" t="s">
        <v>2331</v>
      </c>
    </row>
    <row r="1429" spans="1:16">
      <c r="A1429" t="s">
        <v>3784</v>
      </c>
      <c r="B1429" t="s">
        <v>2328</v>
      </c>
      <c r="C1429" s="1" t="s">
        <v>2329</v>
      </c>
      <c r="D1429" t="s">
        <v>21</v>
      </c>
      <c r="E1429" t="s">
        <v>3541</v>
      </c>
      <c r="F1429" t="s">
        <v>33</v>
      </c>
      <c r="G1429" t="s">
        <v>3785</v>
      </c>
      <c r="H1429" t="s">
        <v>3588</v>
      </c>
      <c r="I1429" t="s">
        <v>90</v>
      </c>
      <c r="J1429" t="s">
        <v>27</v>
      </c>
      <c r="K1429" t="s">
        <v>2330</v>
      </c>
      <c r="L1429" t="s">
        <v>29</v>
      </c>
      <c r="P1429" t="s">
        <v>2331</v>
      </c>
    </row>
    <row r="1430" spans="1:16">
      <c r="A1430" t="s">
        <v>3786</v>
      </c>
      <c r="B1430" t="s">
        <v>2328</v>
      </c>
      <c r="C1430" s="1" t="s">
        <v>2329</v>
      </c>
      <c r="D1430" t="s">
        <v>21</v>
      </c>
      <c r="E1430" t="s">
        <v>3541</v>
      </c>
      <c r="F1430" t="s">
        <v>33</v>
      </c>
      <c r="G1430" t="s">
        <v>3757</v>
      </c>
      <c r="H1430" t="s">
        <v>3599</v>
      </c>
      <c r="I1430" t="s">
        <v>135</v>
      </c>
      <c r="J1430" t="s">
        <v>27</v>
      </c>
      <c r="K1430" t="s">
        <v>2330</v>
      </c>
      <c r="L1430" t="s">
        <v>29</v>
      </c>
      <c r="P1430" t="s">
        <v>2331</v>
      </c>
    </row>
    <row r="1431" spans="1:16">
      <c r="A1431" t="s">
        <v>3787</v>
      </c>
      <c r="B1431" t="s">
        <v>2328</v>
      </c>
      <c r="C1431" s="1" t="s">
        <v>2329</v>
      </c>
      <c r="D1431" t="s">
        <v>21</v>
      </c>
      <c r="E1431" t="s">
        <v>3541</v>
      </c>
      <c r="F1431" t="s">
        <v>33</v>
      </c>
      <c r="G1431" t="s">
        <v>34</v>
      </c>
      <c r="H1431" t="s">
        <v>3788</v>
      </c>
      <c r="I1431" t="s">
        <v>371</v>
      </c>
      <c r="J1431" t="s">
        <v>27</v>
      </c>
      <c r="K1431" t="s">
        <v>2330</v>
      </c>
      <c r="L1431" t="s">
        <v>29</v>
      </c>
      <c r="P1431" t="s">
        <v>2331</v>
      </c>
    </row>
    <row r="1432" spans="1:16">
      <c r="A1432" t="s">
        <v>3789</v>
      </c>
      <c r="B1432" t="s">
        <v>2342</v>
      </c>
      <c r="C1432" s="1" t="s">
        <v>2343</v>
      </c>
      <c r="D1432" t="s">
        <v>21</v>
      </c>
      <c r="E1432" t="s">
        <v>3541</v>
      </c>
      <c r="F1432" t="s">
        <v>141</v>
      </c>
      <c r="G1432" t="s">
        <v>3790</v>
      </c>
      <c r="H1432" t="s">
        <v>3791</v>
      </c>
      <c r="I1432" t="s">
        <v>414</v>
      </c>
      <c r="J1432" t="s">
        <v>27</v>
      </c>
      <c r="K1432" t="s">
        <v>2345</v>
      </c>
      <c r="L1432" t="s">
        <v>29</v>
      </c>
      <c r="P1432" t="s">
        <v>2349</v>
      </c>
    </row>
    <row r="1433" spans="1:16">
      <c r="A1433" t="s">
        <v>3792</v>
      </c>
      <c r="B1433" t="s">
        <v>2342</v>
      </c>
      <c r="C1433" s="1" t="s">
        <v>2343</v>
      </c>
      <c r="D1433" t="s">
        <v>21</v>
      </c>
      <c r="E1433" t="s">
        <v>3541</v>
      </c>
      <c r="F1433" t="s">
        <v>33</v>
      </c>
      <c r="G1433" t="s">
        <v>2708</v>
      </c>
      <c r="H1433" t="s">
        <v>3793</v>
      </c>
      <c r="I1433" t="s">
        <v>247</v>
      </c>
      <c r="J1433" t="s">
        <v>27</v>
      </c>
      <c r="K1433" t="s">
        <v>2345</v>
      </c>
      <c r="L1433" t="s">
        <v>29</v>
      </c>
      <c r="P1433" t="s">
        <v>2346</v>
      </c>
    </row>
    <row r="1434" spans="1:16">
      <c r="A1434" t="s">
        <v>3794</v>
      </c>
      <c r="B1434" t="s">
        <v>2342</v>
      </c>
      <c r="C1434" s="1" t="s">
        <v>2343</v>
      </c>
      <c r="D1434" t="s">
        <v>21</v>
      </c>
      <c r="E1434" t="s">
        <v>3541</v>
      </c>
      <c r="F1434" t="s">
        <v>33</v>
      </c>
      <c r="G1434" t="s">
        <v>3795</v>
      </c>
      <c r="H1434" t="s">
        <v>3796</v>
      </c>
      <c r="I1434" t="s">
        <v>36</v>
      </c>
      <c r="J1434" t="s">
        <v>27</v>
      </c>
      <c r="K1434" t="s">
        <v>2345</v>
      </c>
      <c r="L1434" t="s">
        <v>29</v>
      </c>
      <c r="P1434" t="s">
        <v>2346</v>
      </c>
    </row>
    <row r="1435" spans="1:16">
      <c r="A1435" t="s">
        <v>3797</v>
      </c>
      <c r="B1435" t="s">
        <v>2342</v>
      </c>
      <c r="C1435" s="1" t="s">
        <v>2343</v>
      </c>
      <c r="D1435" t="s">
        <v>21</v>
      </c>
      <c r="E1435" t="s">
        <v>3541</v>
      </c>
      <c r="F1435" t="s">
        <v>33</v>
      </c>
      <c r="G1435" t="s">
        <v>3798</v>
      </c>
      <c r="H1435" t="s">
        <v>3650</v>
      </c>
      <c r="I1435" t="s">
        <v>55</v>
      </c>
      <c r="J1435" t="s">
        <v>27</v>
      </c>
      <c r="K1435" t="s">
        <v>2345</v>
      </c>
      <c r="L1435" t="s">
        <v>29</v>
      </c>
      <c r="P1435" t="s">
        <v>2346</v>
      </c>
    </row>
    <row r="1436" spans="1:16">
      <c r="A1436" t="s">
        <v>3799</v>
      </c>
      <c r="B1436" t="s">
        <v>2342</v>
      </c>
      <c r="C1436" s="1" t="s">
        <v>2343</v>
      </c>
      <c r="D1436" t="s">
        <v>21</v>
      </c>
      <c r="E1436" t="s">
        <v>3541</v>
      </c>
      <c r="F1436" t="s">
        <v>33</v>
      </c>
      <c r="G1436" t="s">
        <v>2704</v>
      </c>
      <c r="H1436" t="s">
        <v>3800</v>
      </c>
      <c r="I1436" t="s">
        <v>247</v>
      </c>
      <c r="J1436" t="s">
        <v>27</v>
      </c>
      <c r="K1436" t="s">
        <v>2345</v>
      </c>
      <c r="L1436" t="s">
        <v>29</v>
      </c>
      <c r="P1436" t="s">
        <v>2346</v>
      </c>
    </row>
    <row r="1437" spans="1:16">
      <c r="A1437" t="s">
        <v>3801</v>
      </c>
      <c r="B1437" t="s">
        <v>2342</v>
      </c>
      <c r="C1437" s="1" t="s">
        <v>2343</v>
      </c>
      <c r="D1437" t="s">
        <v>21</v>
      </c>
      <c r="E1437" t="s">
        <v>3541</v>
      </c>
      <c r="F1437" t="s">
        <v>33</v>
      </c>
      <c r="G1437" t="s">
        <v>1290</v>
      </c>
      <c r="H1437" t="s">
        <v>3696</v>
      </c>
      <c r="I1437" t="s">
        <v>135</v>
      </c>
      <c r="J1437" t="s">
        <v>27</v>
      </c>
      <c r="K1437" t="s">
        <v>2345</v>
      </c>
      <c r="L1437" t="s">
        <v>29</v>
      </c>
      <c r="P1437" t="s">
        <v>2346</v>
      </c>
    </row>
    <row r="1438" spans="1:16">
      <c r="A1438" t="s">
        <v>3802</v>
      </c>
      <c r="B1438" t="s">
        <v>2342</v>
      </c>
      <c r="C1438" s="1" t="s">
        <v>2343</v>
      </c>
      <c r="D1438" t="s">
        <v>21</v>
      </c>
      <c r="E1438" t="s">
        <v>3541</v>
      </c>
      <c r="F1438" t="s">
        <v>52</v>
      </c>
      <c r="G1438" t="s">
        <v>1884</v>
      </c>
      <c r="H1438" t="s">
        <v>3803</v>
      </c>
      <c r="I1438" t="s">
        <v>1746</v>
      </c>
      <c r="J1438" t="s">
        <v>27</v>
      </c>
      <c r="K1438" t="s">
        <v>2345</v>
      </c>
      <c r="L1438" t="s">
        <v>29</v>
      </c>
      <c r="P1438" t="s">
        <v>2352</v>
      </c>
    </row>
    <row r="1439" spans="1:16">
      <c r="A1439" t="s">
        <v>3804</v>
      </c>
      <c r="B1439" t="s">
        <v>2342</v>
      </c>
      <c r="C1439" s="1" t="s">
        <v>2343</v>
      </c>
      <c r="D1439" t="s">
        <v>50</v>
      </c>
      <c r="E1439" t="s">
        <v>3541</v>
      </c>
      <c r="F1439" t="s">
        <v>33</v>
      </c>
      <c r="G1439" t="s">
        <v>3795</v>
      </c>
      <c r="H1439" t="s">
        <v>3805</v>
      </c>
      <c r="I1439" t="s">
        <v>1121</v>
      </c>
      <c r="J1439" t="s">
        <v>27</v>
      </c>
      <c r="K1439" t="s">
        <v>2345</v>
      </c>
      <c r="L1439" t="s">
        <v>29</v>
      </c>
      <c r="P1439" t="s">
        <v>2346</v>
      </c>
    </row>
    <row r="1440" spans="1:16">
      <c r="A1440" t="s">
        <v>3806</v>
      </c>
      <c r="B1440" t="s">
        <v>2342</v>
      </c>
      <c r="C1440" s="1" t="s">
        <v>2343</v>
      </c>
      <c r="D1440" t="s">
        <v>21</v>
      </c>
      <c r="E1440" t="s">
        <v>3541</v>
      </c>
      <c r="F1440" t="s">
        <v>33</v>
      </c>
      <c r="G1440" t="s">
        <v>153</v>
      </c>
      <c r="H1440" t="s">
        <v>3582</v>
      </c>
      <c r="I1440" t="s">
        <v>541</v>
      </c>
      <c r="J1440" t="s">
        <v>27</v>
      </c>
      <c r="K1440" t="s">
        <v>2345</v>
      </c>
      <c r="L1440" t="s">
        <v>29</v>
      </c>
      <c r="P1440" t="s">
        <v>2346</v>
      </c>
    </row>
    <row r="1441" spans="1:16">
      <c r="A1441" t="s">
        <v>3807</v>
      </c>
      <c r="B1441" t="s">
        <v>2342</v>
      </c>
      <c r="C1441" s="1" t="s">
        <v>2343</v>
      </c>
      <c r="D1441" t="s">
        <v>21</v>
      </c>
      <c r="E1441" t="s">
        <v>3541</v>
      </c>
      <c r="F1441" t="s">
        <v>33</v>
      </c>
      <c r="G1441" t="s">
        <v>34</v>
      </c>
      <c r="H1441" t="s">
        <v>3808</v>
      </c>
      <c r="I1441" t="s">
        <v>3055</v>
      </c>
      <c r="J1441" t="s">
        <v>27</v>
      </c>
      <c r="K1441" t="s">
        <v>2345</v>
      </c>
      <c r="L1441" t="s">
        <v>29</v>
      </c>
      <c r="P1441" t="s">
        <v>2346</v>
      </c>
    </row>
    <row r="1442" spans="1:16">
      <c r="A1442" t="s">
        <v>3809</v>
      </c>
      <c r="B1442" t="s">
        <v>2342</v>
      </c>
      <c r="C1442" s="1" t="s">
        <v>2343</v>
      </c>
      <c r="D1442" t="s">
        <v>50</v>
      </c>
      <c r="E1442" t="s">
        <v>3541</v>
      </c>
      <c r="F1442" t="s">
        <v>33</v>
      </c>
      <c r="G1442" t="s">
        <v>3810</v>
      </c>
      <c r="H1442" t="s">
        <v>3811</v>
      </c>
      <c r="I1442" t="s">
        <v>1593</v>
      </c>
      <c r="J1442" t="s">
        <v>27</v>
      </c>
      <c r="K1442" t="s">
        <v>2345</v>
      </c>
      <c r="L1442" t="s">
        <v>29</v>
      </c>
      <c r="P1442" t="s">
        <v>2346</v>
      </c>
    </row>
    <row r="1443" spans="1:16">
      <c r="A1443" t="s">
        <v>3812</v>
      </c>
      <c r="B1443" t="s">
        <v>2342</v>
      </c>
      <c r="C1443" s="1" t="s">
        <v>2343</v>
      </c>
      <c r="D1443" t="s">
        <v>21</v>
      </c>
      <c r="E1443" t="s">
        <v>3541</v>
      </c>
      <c r="F1443" t="s">
        <v>141</v>
      </c>
      <c r="G1443" t="s">
        <v>506</v>
      </c>
      <c r="H1443" t="s">
        <v>3681</v>
      </c>
      <c r="I1443" t="s">
        <v>414</v>
      </c>
      <c r="J1443" t="s">
        <v>27</v>
      </c>
      <c r="K1443" t="s">
        <v>2345</v>
      </c>
      <c r="L1443" t="s">
        <v>29</v>
      </c>
      <c r="P1443" t="s">
        <v>2349</v>
      </c>
    </row>
    <row r="1444" spans="1:16">
      <c r="A1444" t="s">
        <v>3813</v>
      </c>
      <c r="B1444" t="s">
        <v>2342</v>
      </c>
      <c r="C1444" s="1" t="s">
        <v>2343</v>
      </c>
      <c r="D1444" t="s">
        <v>21</v>
      </c>
      <c r="E1444" t="s">
        <v>3541</v>
      </c>
      <c r="F1444" t="s">
        <v>141</v>
      </c>
      <c r="G1444" t="s">
        <v>1196</v>
      </c>
      <c r="H1444" t="s">
        <v>3603</v>
      </c>
      <c r="I1444" t="s">
        <v>414</v>
      </c>
      <c r="J1444" t="s">
        <v>27</v>
      </c>
      <c r="K1444" t="s">
        <v>2345</v>
      </c>
      <c r="L1444" t="s">
        <v>29</v>
      </c>
      <c r="P1444" t="s">
        <v>2349</v>
      </c>
    </row>
    <row r="1445" spans="1:16">
      <c r="A1445" t="s">
        <v>3814</v>
      </c>
      <c r="B1445" t="s">
        <v>2342</v>
      </c>
      <c r="C1445" s="1" t="s">
        <v>2343</v>
      </c>
      <c r="D1445" t="s">
        <v>21</v>
      </c>
      <c r="E1445" t="s">
        <v>3541</v>
      </c>
      <c r="F1445" t="s">
        <v>33</v>
      </c>
      <c r="G1445" t="s">
        <v>3043</v>
      </c>
      <c r="H1445" t="s">
        <v>3815</v>
      </c>
      <c r="I1445" t="s">
        <v>1901</v>
      </c>
      <c r="J1445" t="s">
        <v>27</v>
      </c>
      <c r="K1445" t="s">
        <v>2345</v>
      </c>
      <c r="L1445" t="s">
        <v>29</v>
      </c>
      <c r="P1445" t="s">
        <v>2346</v>
      </c>
    </row>
    <row r="1446" spans="1:16">
      <c r="A1446" t="s">
        <v>3816</v>
      </c>
      <c r="B1446" t="s">
        <v>2342</v>
      </c>
      <c r="C1446" s="1" t="s">
        <v>2343</v>
      </c>
      <c r="D1446" t="s">
        <v>21</v>
      </c>
      <c r="E1446" t="s">
        <v>3541</v>
      </c>
      <c r="F1446" t="s">
        <v>52</v>
      </c>
      <c r="G1446" t="s">
        <v>1884</v>
      </c>
      <c r="H1446" t="s">
        <v>3817</v>
      </c>
      <c r="I1446" t="s">
        <v>1746</v>
      </c>
      <c r="J1446" t="s">
        <v>27</v>
      </c>
      <c r="K1446" t="s">
        <v>2345</v>
      </c>
      <c r="L1446" t="s">
        <v>29</v>
      </c>
      <c r="P1446" t="s">
        <v>2352</v>
      </c>
    </row>
    <row r="1447" spans="1:16">
      <c r="A1447" t="s">
        <v>3818</v>
      </c>
      <c r="B1447" t="s">
        <v>2342</v>
      </c>
      <c r="C1447" s="1" t="s">
        <v>2343</v>
      </c>
      <c r="D1447" t="s">
        <v>21</v>
      </c>
      <c r="E1447" t="s">
        <v>3541</v>
      </c>
      <c r="F1447" t="s">
        <v>52</v>
      </c>
      <c r="G1447" t="s">
        <v>1884</v>
      </c>
      <c r="H1447" t="s">
        <v>3819</v>
      </c>
      <c r="I1447" t="s">
        <v>1340</v>
      </c>
      <c r="J1447" t="s">
        <v>27</v>
      </c>
      <c r="K1447" t="s">
        <v>2345</v>
      </c>
      <c r="L1447" t="s">
        <v>29</v>
      </c>
      <c r="P1447" t="s">
        <v>2352</v>
      </c>
    </row>
    <row r="1448" spans="1:16">
      <c r="A1448" t="s">
        <v>3820</v>
      </c>
      <c r="B1448" t="s">
        <v>2342</v>
      </c>
      <c r="C1448" s="1" t="s">
        <v>2343</v>
      </c>
      <c r="D1448" t="s">
        <v>21</v>
      </c>
      <c r="E1448" t="s">
        <v>3541</v>
      </c>
      <c r="F1448" t="s">
        <v>33</v>
      </c>
      <c r="G1448" t="s">
        <v>3821</v>
      </c>
      <c r="H1448" t="s">
        <v>3822</v>
      </c>
      <c r="I1448" t="s">
        <v>262</v>
      </c>
      <c r="J1448" t="s">
        <v>27</v>
      </c>
      <c r="K1448" t="s">
        <v>2345</v>
      </c>
      <c r="L1448" t="s">
        <v>29</v>
      </c>
      <c r="P1448" t="s">
        <v>2346</v>
      </c>
    </row>
    <row r="1449" spans="1:16">
      <c r="A1449" t="s">
        <v>3823</v>
      </c>
      <c r="B1449" t="s">
        <v>2342</v>
      </c>
      <c r="C1449" s="1" t="s">
        <v>2343</v>
      </c>
      <c r="D1449" t="s">
        <v>21</v>
      </c>
      <c r="E1449" t="s">
        <v>3541</v>
      </c>
      <c r="F1449" t="s">
        <v>33</v>
      </c>
      <c r="G1449" t="s">
        <v>3824</v>
      </c>
      <c r="H1449" t="s">
        <v>3825</v>
      </c>
      <c r="I1449" t="s">
        <v>414</v>
      </c>
      <c r="J1449" t="s">
        <v>27</v>
      </c>
      <c r="K1449" t="s">
        <v>2345</v>
      </c>
      <c r="L1449" t="s">
        <v>29</v>
      </c>
      <c r="P1449" t="s">
        <v>2346</v>
      </c>
    </row>
    <row r="1450" spans="1:16">
      <c r="A1450" t="s">
        <v>3826</v>
      </c>
      <c r="B1450" t="s">
        <v>2342</v>
      </c>
      <c r="C1450" s="1" t="s">
        <v>2343</v>
      </c>
      <c r="D1450" t="s">
        <v>21</v>
      </c>
      <c r="E1450" t="s">
        <v>3541</v>
      </c>
      <c r="F1450" t="s">
        <v>33</v>
      </c>
      <c r="G1450" t="s">
        <v>3827</v>
      </c>
      <c r="H1450" t="s">
        <v>3580</v>
      </c>
      <c r="I1450" t="s">
        <v>414</v>
      </c>
      <c r="J1450" t="s">
        <v>27</v>
      </c>
      <c r="K1450" t="s">
        <v>2345</v>
      </c>
      <c r="L1450" t="s">
        <v>29</v>
      </c>
      <c r="P1450" t="s">
        <v>2346</v>
      </c>
    </row>
    <row r="1451" spans="1:16">
      <c r="A1451" t="s">
        <v>3828</v>
      </c>
      <c r="B1451" t="s">
        <v>2342</v>
      </c>
      <c r="C1451" s="1" t="s">
        <v>2343</v>
      </c>
      <c r="D1451" t="s">
        <v>21</v>
      </c>
      <c r="E1451" t="s">
        <v>3541</v>
      </c>
      <c r="F1451" t="s">
        <v>52</v>
      </c>
      <c r="G1451" t="s">
        <v>1884</v>
      </c>
      <c r="H1451" t="s">
        <v>3689</v>
      </c>
      <c r="I1451" t="s">
        <v>148</v>
      </c>
      <c r="J1451" t="s">
        <v>27</v>
      </c>
      <c r="K1451" t="s">
        <v>2345</v>
      </c>
      <c r="L1451" t="s">
        <v>29</v>
      </c>
      <c r="P1451" t="s">
        <v>2352</v>
      </c>
    </row>
    <row r="1452" spans="1:16">
      <c r="A1452" t="s">
        <v>3829</v>
      </c>
      <c r="B1452" t="s">
        <v>2342</v>
      </c>
      <c r="C1452" s="1" t="s">
        <v>2343</v>
      </c>
      <c r="D1452" t="s">
        <v>21</v>
      </c>
      <c r="E1452" t="s">
        <v>3541</v>
      </c>
      <c r="F1452" t="s">
        <v>2170</v>
      </c>
      <c r="G1452" t="s">
        <v>3830</v>
      </c>
      <c r="H1452" t="s">
        <v>3568</v>
      </c>
      <c r="I1452" t="s">
        <v>247</v>
      </c>
      <c r="J1452" t="s">
        <v>27</v>
      </c>
      <c r="K1452" t="s">
        <v>2345</v>
      </c>
      <c r="L1452" t="s">
        <v>29</v>
      </c>
      <c r="P1452" t="s">
        <v>2357</v>
      </c>
    </row>
    <row r="1453" spans="1:16">
      <c r="A1453" t="s">
        <v>3831</v>
      </c>
      <c r="B1453" t="s">
        <v>2342</v>
      </c>
      <c r="C1453" s="1" t="s">
        <v>2343</v>
      </c>
      <c r="D1453" t="s">
        <v>21</v>
      </c>
      <c r="E1453" t="s">
        <v>3541</v>
      </c>
      <c r="F1453" t="s">
        <v>33</v>
      </c>
      <c r="G1453" t="s">
        <v>3545</v>
      </c>
      <c r="H1453" t="s">
        <v>3585</v>
      </c>
      <c r="I1453" t="s">
        <v>414</v>
      </c>
      <c r="J1453" t="s">
        <v>27</v>
      </c>
      <c r="K1453" t="s">
        <v>2345</v>
      </c>
      <c r="L1453" t="s">
        <v>29</v>
      </c>
      <c r="P1453" t="s">
        <v>2346</v>
      </c>
    </row>
    <row r="1454" spans="1:16">
      <c r="A1454" t="s">
        <v>3832</v>
      </c>
      <c r="B1454" t="s">
        <v>2342</v>
      </c>
      <c r="C1454" s="1" t="s">
        <v>2343</v>
      </c>
      <c r="D1454" t="s">
        <v>21</v>
      </c>
      <c r="E1454" t="s">
        <v>3541</v>
      </c>
      <c r="F1454" t="s">
        <v>141</v>
      </c>
      <c r="G1454" t="s">
        <v>3833</v>
      </c>
      <c r="H1454" t="s">
        <v>3834</v>
      </c>
      <c r="I1454" t="s">
        <v>247</v>
      </c>
      <c r="J1454" t="s">
        <v>27</v>
      </c>
      <c r="K1454" t="s">
        <v>2345</v>
      </c>
      <c r="L1454" t="s">
        <v>29</v>
      </c>
      <c r="P1454" t="s">
        <v>2349</v>
      </c>
    </row>
    <row r="1455" spans="1:16">
      <c r="A1455" t="s">
        <v>3835</v>
      </c>
      <c r="B1455" t="s">
        <v>2342</v>
      </c>
      <c r="C1455" s="1" t="s">
        <v>2343</v>
      </c>
      <c r="D1455" t="s">
        <v>21</v>
      </c>
      <c r="E1455" t="s">
        <v>3541</v>
      </c>
      <c r="F1455" t="s">
        <v>141</v>
      </c>
      <c r="G1455" t="s">
        <v>2699</v>
      </c>
      <c r="H1455" t="s">
        <v>3836</v>
      </c>
      <c r="I1455" t="s">
        <v>3431</v>
      </c>
      <c r="J1455" t="s">
        <v>27</v>
      </c>
      <c r="K1455" t="s">
        <v>2345</v>
      </c>
      <c r="L1455" t="s">
        <v>29</v>
      </c>
      <c r="P1455" t="s">
        <v>2349</v>
      </c>
    </row>
    <row r="1456" spans="1:16">
      <c r="A1456" t="s">
        <v>3837</v>
      </c>
      <c r="B1456" t="s">
        <v>2342</v>
      </c>
      <c r="C1456" s="1" t="s">
        <v>2343</v>
      </c>
      <c r="D1456" t="s">
        <v>21</v>
      </c>
      <c r="E1456" t="s">
        <v>3541</v>
      </c>
      <c r="F1456" t="s">
        <v>141</v>
      </c>
      <c r="G1456" t="s">
        <v>3838</v>
      </c>
      <c r="H1456" t="s">
        <v>3839</v>
      </c>
      <c r="I1456" t="s">
        <v>414</v>
      </c>
      <c r="J1456" t="s">
        <v>27</v>
      </c>
      <c r="K1456" t="s">
        <v>2345</v>
      </c>
      <c r="L1456" t="s">
        <v>29</v>
      </c>
      <c r="P1456" t="s">
        <v>2349</v>
      </c>
    </row>
    <row r="1457" spans="1:16">
      <c r="A1457" t="s">
        <v>3840</v>
      </c>
      <c r="B1457" t="s">
        <v>2342</v>
      </c>
      <c r="C1457" s="1" t="s">
        <v>2343</v>
      </c>
      <c r="D1457" t="s">
        <v>21</v>
      </c>
      <c r="E1457" t="s">
        <v>3541</v>
      </c>
      <c r="F1457" t="s">
        <v>33</v>
      </c>
      <c r="G1457" t="s">
        <v>2344</v>
      </c>
      <c r="H1457" t="s">
        <v>3841</v>
      </c>
      <c r="I1457" t="s">
        <v>414</v>
      </c>
      <c r="J1457" t="s">
        <v>27</v>
      </c>
      <c r="K1457" t="s">
        <v>2345</v>
      </c>
      <c r="L1457" t="s">
        <v>29</v>
      </c>
      <c r="P1457" t="s">
        <v>2346</v>
      </c>
    </row>
    <row r="1458" spans="1:16">
      <c r="A1458" t="s">
        <v>3842</v>
      </c>
      <c r="B1458" t="s">
        <v>2342</v>
      </c>
      <c r="C1458" s="1" t="s">
        <v>2343</v>
      </c>
      <c r="D1458" t="s">
        <v>21</v>
      </c>
      <c r="E1458" t="s">
        <v>3541</v>
      </c>
      <c r="F1458" t="s">
        <v>33</v>
      </c>
      <c r="G1458" t="s">
        <v>3843</v>
      </c>
      <c r="H1458" t="s">
        <v>3839</v>
      </c>
      <c r="I1458" t="s">
        <v>414</v>
      </c>
      <c r="J1458" t="s">
        <v>27</v>
      </c>
      <c r="K1458" t="s">
        <v>2345</v>
      </c>
      <c r="L1458" t="s">
        <v>29</v>
      </c>
      <c r="P1458" t="s">
        <v>2346</v>
      </c>
    </row>
    <row r="1459" spans="1:16">
      <c r="A1459" t="s">
        <v>3844</v>
      </c>
      <c r="B1459" t="s">
        <v>2342</v>
      </c>
      <c r="C1459" s="1" t="s">
        <v>2343</v>
      </c>
      <c r="D1459" t="s">
        <v>21</v>
      </c>
      <c r="E1459" t="s">
        <v>3541</v>
      </c>
      <c r="F1459" t="s">
        <v>33</v>
      </c>
      <c r="G1459" t="s">
        <v>3845</v>
      </c>
      <c r="H1459" t="s">
        <v>3740</v>
      </c>
      <c r="I1459" t="s">
        <v>1593</v>
      </c>
      <c r="J1459" t="s">
        <v>27</v>
      </c>
      <c r="K1459" t="s">
        <v>2345</v>
      </c>
      <c r="L1459" t="s">
        <v>29</v>
      </c>
      <c r="P1459" t="s">
        <v>2346</v>
      </c>
    </row>
    <row r="1460" spans="1:16">
      <c r="A1460" t="s">
        <v>3846</v>
      </c>
      <c r="B1460" t="s">
        <v>2342</v>
      </c>
      <c r="C1460" s="1" t="s">
        <v>2343</v>
      </c>
      <c r="D1460" t="s">
        <v>21</v>
      </c>
      <c r="E1460" t="s">
        <v>3541</v>
      </c>
      <c r="F1460" t="s">
        <v>33</v>
      </c>
      <c r="G1460" t="s">
        <v>3847</v>
      </c>
      <c r="H1460" t="s">
        <v>3848</v>
      </c>
      <c r="I1460" t="s">
        <v>973</v>
      </c>
      <c r="J1460" t="s">
        <v>27</v>
      </c>
      <c r="K1460" t="s">
        <v>2345</v>
      </c>
      <c r="L1460" t="s">
        <v>29</v>
      </c>
      <c r="P1460" t="s">
        <v>2346</v>
      </c>
    </row>
    <row r="1461" spans="1:16">
      <c r="A1461" t="s">
        <v>3849</v>
      </c>
      <c r="B1461" t="s">
        <v>2342</v>
      </c>
      <c r="C1461" s="1" t="s">
        <v>2343</v>
      </c>
      <c r="D1461" t="s">
        <v>21</v>
      </c>
      <c r="E1461" t="s">
        <v>3541</v>
      </c>
      <c r="F1461" t="s">
        <v>33</v>
      </c>
      <c r="G1461" t="s">
        <v>34</v>
      </c>
      <c r="H1461" t="s">
        <v>3850</v>
      </c>
      <c r="I1461" t="s">
        <v>3055</v>
      </c>
      <c r="J1461" t="s">
        <v>27</v>
      </c>
      <c r="K1461" t="s">
        <v>2345</v>
      </c>
      <c r="L1461" t="s">
        <v>29</v>
      </c>
      <c r="P1461" t="s">
        <v>2346</v>
      </c>
    </row>
    <row r="1462" spans="1:16">
      <c r="A1462" t="s">
        <v>3818</v>
      </c>
      <c r="B1462" t="s">
        <v>2342</v>
      </c>
      <c r="C1462" s="1" t="s">
        <v>2343</v>
      </c>
      <c r="D1462" t="s">
        <v>21</v>
      </c>
      <c r="E1462" t="s">
        <v>3541</v>
      </c>
      <c r="F1462" t="s">
        <v>33</v>
      </c>
      <c r="G1462" t="s">
        <v>34</v>
      </c>
      <c r="H1462" t="s">
        <v>3723</v>
      </c>
      <c r="I1462" t="s">
        <v>3851</v>
      </c>
      <c r="J1462" t="s">
        <v>27</v>
      </c>
      <c r="K1462" t="s">
        <v>2345</v>
      </c>
      <c r="L1462" t="s">
        <v>29</v>
      </c>
      <c r="P1462" t="s">
        <v>2346</v>
      </c>
    </row>
    <row r="1463" spans="1:16">
      <c r="A1463" t="s">
        <v>3852</v>
      </c>
      <c r="B1463" t="s">
        <v>522</v>
      </c>
      <c r="C1463" s="1" t="s">
        <v>523</v>
      </c>
      <c r="D1463" t="s">
        <v>50</v>
      </c>
      <c r="E1463" t="s">
        <v>3541</v>
      </c>
      <c r="F1463" t="s">
        <v>33</v>
      </c>
      <c r="G1463" t="s">
        <v>3853</v>
      </c>
      <c r="H1463" t="s">
        <v>3593</v>
      </c>
      <c r="I1463" t="s">
        <v>63</v>
      </c>
      <c r="J1463" t="s">
        <v>27</v>
      </c>
      <c r="K1463" t="s">
        <v>527</v>
      </c>
      <c r="L1463" t="s">
        <v>29</v>
      </c>
      <c r="P1463" t="s">
        <v>528</v>
      </c>
    </row>
    <row r="1464" spans="1:16">
      <c r="A1464" t="s">
        <v>3854</v>
      </c>
      <c r="B1464" t="s">
        <v>522</v>
      </c>
      <c r="C1464" s="1" t="s">
        <v>523</v>
      </c>
      <c r="D1464" t="s">
        <v>21</v>
      </c>
      <c r="E1464" t="s">
        <v>3541</v>
      </c>
      <c r="F1464" t="s">
        <v>33</v>
      </c>
      <c r="G1464" t="s">
        <v>2335</v>
      </c>
      <c r="H1464" t="s">
        <v>3800</v>
      </c>
      <c r="I1464" t="s">
        <v>63</v>
      </c>
      <c r="J1464" t="s">
        <v>27</v>
      </c>
      <c r="K1464" t="s">
        <v>527</v>
      </c>
      <c r="L1464" t="s">
        <v>29</v>
      </c>
      <c r="P1464" t="s">
        <v>528</v>
      </c>
    </row>
    <row r="1465" spans="1:16">
      <c r="A1465" t="s">
        <v>3855</v>
      </c>
      <c r="B1465" t="s">
        <v>522</v>
      </c>
      <c r="C1465" s="1" t="s">
        <v>523</v>
      </c>
      <c r="D1465" t="s">
        <v>50</v>
      </c>
      <c r="E1465" t="s">
        <v>3541</v>
      </c>
      <c r="F1465" t="s">
        <v>33</v>
      </c>
      <c r="G1465" t="s">
        <v>3856</v>
      </c>
      <c r="H1465" t="s">
        <v>3857</v>
      </c>
      <c r="I1465" t="s">
        <v>463</v>
      </c>
      <c r="J1465" t="s">
        <v>27</v>
      </c>
      <c r="K1465" t="s">
        <v>527</v>
      </c>
      <c r="L1465" t="s">
        <v>29</v>
      </c>
      <c r="P1465" t="s">
        <v>528</v>
      </c>
    </row>
    <row r="1466" spans="1:16">
      <c r="A1466" t="s">
        <v>3858</v>
      </c>
      <c r="B1466" t="s">
        <v>522</v>
      </c>
      <c r="C1466" s="1" t="s">
        <v>523</v>
      </c>
      <c r="D1466" t="s">
        <v>21</v>
      </c>
      <c r="E1466" t="s">
        <v>3541</v>
      </c>
      <c r="F1466" t="s">
        <v>33</v>
      </c>
      <c r="G1466" t="s">
        <v>3859</v>
      </c>
      <c r="H1466" t="s">
        <v>3860</v>
      </c>
      <c r="I1466" t="s">
        <v>148</v>
      </c>
      <c r="J1466" t="s">
        <v>27</v>
      </c>
      <c r="K1466" t="s">
        <v>527</v>
      </c>
      <c r="L1466" t="s">
        <v>29</v>
      </c>
      <c r="P1466" t="s">
        <v>528</v>
      </c>
    </row>
    <row r="1467" spans="1:16">
      <c r="A1467" t="s">
        <v>3861</v>
      </c>
      <c r="B1467" t="s">
        <v>522</v>
      </c>
      <c r="C1467" s="1" t="s">
        <v>523</v>
      </c>
      <c r="D1467" t="s">
        <v>21</v>
      </c>
      <c r="E1467" t="s">
        <v>3541</v>
      </c>
      <c r="F1467" t="s">
        <v>33</v>
      </c>
      <c r="G1467" t="s">
        <v>1689</v>
      </c>
      <c r="H1467" t="s">
        <v>3740</v>
      </c>
      <c r="I1467" t="s">
        <v>67</v>
      </c>
      <c r="J1467" t="s">
        <v>27</v>
      </c>
      <c r="K1467" t="s">
        <v>527</v>
      </c>
      <c r="L1467" t="s">
        <v>29</v>
      </c>
      <c r="P1467" t="s">
        <v>528</v>
      </c>
    </row>
    <row r="1468" spans="1:16">
      <c r="A1468" t="s">
        <v>3862</v>
      </c>
      <c r="B1468" t="s">
        <v>522</v>
      </c>
      <c r="C1468" s="1" t="s">
        <v>523</v>
      </c>
      <c r="D1468" t="s">
        <v>50</v>
      </c>
      <c r="E1468" t="s">
        <v>3541</v>
      </c>
      <c r="F1468" t="s">
        <v>33</v>
      </c>
      <c r="G1468" t="s">
        <v>3863</v>
      </c>
      <c r="H1468" t="s">
        <v>3641</v>
      </c>
      <c r="I1468" t="s">
        <v>63</v>
      </c>
      <c r="J1468" t="s">
        <v>27</v>
      </c>
      <c r="K1468" t="s">
        <v>527</v>
      </c>
      <c r="L1468" t="s">
        <v>29</v>
      </c>
      <c r="P1468" t="s">
        <v>528</v>
      </c>
    </row>
    <row r="1469" spans="1:16">
      <c r="A1469" t="s">
        <v>3864</v>
      </c>
      <c r="B1469" t="s">
        <v>538</v>
      </c>
      <c r="C1469" s="1" t="s">
        <v>539</v>
      </c>
      <c r="D1469" t="s">
        <v>21</v>
      </c>
      <c r="E1469" t="s">
        <v>3541</v>
      </c>
      <c r="F1469" t="s">
        <v>33</v>
      </c>
      <c r="G1469" t="s">
        <v>1874</v>
      </c>
      <c r="H1469" t="s">
        <v>3808</v>
      </c>
      <c r="I1469" t="s">
        <v>2324</v>
      </c>
      <c r="J1469" t="s">
        <v>27</v>
      </c>
      <c r="K1469" t="s">
        <v>542</v>
      </c>
      <c r="L1469" t="s">
        <v>29</v>
      </c>
      <c r="P1469" t="s">
        <v>543</v>
      </c>
    </row>
    <row r="1470" spans="1:16">
      <c r="A1470" t="s">
        <v>3865</v>
      </c>
      <c r="B1470" t="s">
        <v>538</v>
      </c>
      <c r="C1470" s="1" t="s">
        <v>539</v>
      </c>
      <c r="D1470" t="s">
        <v>21</v>
      </c>
      <c r="E1470" t="s">
        <v>3541</v>
      </c>
      <c r="F1470" t="s">
        <v>33</v>
      </c>
      <c r="G1470" t="s">
        <v>3866</v>
      </c>
      <c r="H1470" t="s">
        <v>3867</v>
      </c>
      <c r="I1470" t="s">
        <v>36</v>
      </c>
      <c r="J1470" t="s">
        <v>27</v>
      </c>
      <c r="K1470" t="s">
        <v>542</v>
      </c>
      <c r="L1470" t="s">
        <v>29</v>
      </c>
      <c r="P1470" t="s">
        <v>543</v>
      </c>
    </row>
    <row r="1471" spans="1:16">
      <c r="A1471" t="s">
        <v>3868</v>
      </c>
      <c r="B1471" t="s">
        <v>538</v>
      </c>
      <c r="C1471" s="1" t="s">
        <v>539</v>
      </c>
      <c r="D1471" t="s">
        <v>21</v>
      </c>
      <c r="E1471" t="s">
        <v>3541</v>
      </c>
      <c r="F1471" t="s">
        <v>33</v>
      </c>
      <c r="G1471" t="s">
        <v>2393</v>
      </c>
      <c r="H1471" t="s">
        <v>3588</v>
      </c>
      <c r="I1471" t="s">
        <v>2324</v>
      </c>
      <c r="J1471" t="s">
        <v>27</v>
      </c>
      <c r="K1471" t="s">
        <v>542</v>
      </c>
      <c r="L1471" t="s">
        <v>29</v>
      </c>
      <c r="P1471" t="s">
        <v>543</v>
      </c>
    </row>
    <row r="1472" spans="1:16">
      <c r="A1472" t="s">
        <v>3869</v>
      </c>
      <c r="B1472" t="s">
        <v>2398</v>
      </c>
      <c r="C1472" s="1" t="s">
        <v>2399</v>
      </c>
      <c r="D1472" t="s">
        <v>21</v>
      </c>
      <c r="E1472" t="s">
        <v>3541</v>
      </c>
      <c r="F1472" t="s">
        <v>141</v>
      </c>
      <c r="G1472" t="s">
        <v>3870</v>
      </c>
      <c r="H1472" t="s">
        <v>3871</v>
      </c>
      <c r="I1472" t="s">
        <v>63</v>
      </c>
      <c r="J1472" t="s">
        <v>27</v>
      </c>
      <c r="K1472" t="s">
        <v>2401</v>
      </c>
      <c r="L1472" t="s">
        <v>29</v>
      </c>
      <c r="P1472" t="s">
        <v>3872</v>
      </c>
    </row>
    <row r="1473" spans="1:16">
      <c r="A1473" t="s">
        <v>3873</v>
      </c>
      <c r="B1473" t="s">
        <v>2398</v>
      </c>
      <c r="C1473" s="1" t="s">
        <v>2399</v>
      </c>
      <c r="D1473" t="s">
        <v>50</v>
      </c>
      <c r="E1473" t="s">
        <v>3541</v>
      </c>
      <c r="F1473" t="s">
        <v>33</v>
      </c>
      <c r="G1473" t="s">
        <v>3870</v>
      </c>
      <c r="H1473" t="s">
        <v>3874</v>
      </c>
      <c r="I1473" t="s">
        <v>63</v>
      </c>
      <c r="J1473" t="s">
        <v>27</v>
      </c>
      <c r="K1473" t="s">
        <v>2401</v>
      </c>
      <c r="L1473" t="s">
        <v>29</v>
      </c>
      <c r="P1473" t="s">
        <v>2402</v>
      </c>
    </row>
    <row r="1474" spans="1:16">
      <c r="A1474" t="s">
        <v>3875</v>
      </c>
      <c r="B1474" t="s">
        <v>553</v>
      </c>
      <c r="C1474" s="1" t="s">
        <v>554</v>
      </c>
      <c r="D1474" t="s">
        <v>21</v>
      </c>
      <c r="E1474" t="s">
        <v>3541</v>
      </c>
      <c r="F1474" t="s">
        <v>33</v>
      </c>
      <c r="G1474" t="s">
        <v>2934</v>
      </c>
      <c r="H1474" t="s">
        <v>3808</v>
      </c>
      <c r="I1474" t="s">
        <v>135</v>
      </c>
      <c r="J1474" t="s">
        <v>27</v>
      </c>
      <c r="K1474" t="s">
        <v>556</v>
      </c>
      <c r="L1474" t="s">
        <v>29</v>
      </c>
      <c r="P1474" t="s">
        <v>561</v>
      </c>
    </row>
    <row r="1475" spans="1:16">
      <c r="A1475" t="s">
        <v>3876</v>
      </c>
      <c r="B1475" t="s">
        <v>553</v>
      </c>
      <c r="C1475" s="1" t="s">
        <v>554</v>
      </c>
      <c r="D1475" t="s">
        <v>50</v>
      </c>
      <c r="E1475" t="s">
        <v>3541</v>
      </c>
      <c r="F1475" t="s">
        <v>52</v>
      </c>
      <c r="G1475" t="s">
        <v>3101</v>
      </c>
      <c r="H1475" t="s">
        <v>3877</v>
      </c>
      <c r="I1475" t="s">
        <v>135</v>
      </c>
      <c r="J1475" t="s">
        <v>27</v>
      </c>
      <c r="K1475" t="s">
        <v>556</v>
      </c>
      <c r="L1475" t="s">
        <v>29</v>
      </c>
      <c r="P1475" t="s">
        <v>557</v>
      </c>
    </row>
    <row r="1476" spans="1:16">
      <c r="A1476" t="s">
        <v>3878</v>
      </c>
      <c r="B1476" t="s">
        <v>553</v>
      </c>
      <c r="C1476" s="1" t="s">
        <v>554</v>
      </c>
      <c r="D1476" t="s">
        <v>50</v>
      </c>
      <c r="E1476" t="s">
        <v>3541</v>
      </c>
      <c r="F1476" t="s">
        <v>52</v>
      </c>
      <c r="G1476" t="s">
        <v>1884</v>
      </c>
      <c r="H1476" t="s">
        <v>3879</v>
      </c>
      <c r="I1476" t="s">
        <v>63</v>
      </c>
      <c r="J1476" t="s">
        <v>27</v>
      </c>
      <c r="K1476" t="s">
        <v>556</v>
      </c>
      <c r="L1476" t="s">
        <v>29</v>
      </c>
      <c r="P1476" t="s">
        <v>557</v>
      </c>
    </row>
    <row r="1477" spans="1:16">
      <c r="A1477" t="s">
        <v>3880</v>
      </c>
      <c r="B1477" t="s">
        <v>553</v>
      </c>
      <c r="C1477" s="1" t="s">
        <v>554</v>
      </c>
      <c r="D1477" t="s">
        <v>21</v>
      </c>
      <c r="E1477" t="s">
        <v>3541</v>
      </c>
      <c r="F1477" t="s">
        <v>33</v>
      </c>
      <c r="G1477" t="s">
        <v>3881</v>
      </c>
      <c r="H1477" t="s">
        <v>3882</v>
      </c>
      <c r="I1477" t="s">
        <v>63</v>
      </c>
      <c r="J1477" t="s">
        <v>27</v>
      </c>
      <c r="K1477" t="s">
        <v>556</v>
      </c>
      <c r="L1477" t="s">
        <v>29</v>
      </c>
      <c r="P1477" t="s">
        <v>561</v>
      </c>
    </row>
    <row r="1478" spans="1:16">
      <c r="A1478" t="s">
        <v>3883</v>
      </c>
      <c r="B1478" t="s">
        <v>2743</v>
      </c>
      <c r="C1478" s="1" t="s">
        <v>2744</v>
      </c>
      <c r="D1478" t="s">
        <v>21</v>
      </c>
      <c r="E1478" t="s">
        <v>3541</v>
      </c>
      <c r="F1478" t="s">
        <v>33</v>
      </c>
      <c r="G1478" t="s">
        <v>426</v>
      </c>
      <c r="H1478" t="s">
        <v>3884</v>
      </c>
      <c r="I1478" t="s">
        <v>148</v>
      </c>
      <c r="J1478" t="s">
        <v>27</v>
      </c>
      <c r="K1478" t="s">
        <v>2747</v>
      </c>
      <c r="L1478" t="s">
        <v>29</v>
      </c>
      <c r="P1478" t="s">
        <v>3104</v>
      </c>
    </row>
    <row r="1479" spans="1:16">
      <c r="A1479" t="s">
        <v>3885</v>
      </c>
      <c r="B1479" t="s">
        <v>2743</v>
      </c>
      <c r="C1479" s="1" t="s">
        <v>2744</v>
      </c>
      <c r="D1479" t="s">
        <v>21</v>
      </c>
      <c r="E1479" t="s">
        <v>3541</v>
      </c>
      <c r="F1479" t="s">
        <v>33</v>
      </c>
      <c r="G1479" t="s">
        <v>426</v>
      </c>
      <c r="H1479" t="s">
        <v>3886</v>
      </c>
      <c r="I1479" t="s">
        <v>148</v>
      </c>
      <c r="J1479" t="s">
        <v>27</v>
      </c>
      <c r="K1479" t="s">
        <v>2747</v>
      </c>
      <c r="L1479" t="s">
        <v>29</v>
      </c>
      <c r="P1479" t="s">
        <v>3104</v>
      </c>
    </row>
    <row r="1480" spans="1:16">
      <c r="A1480" t="s">
        <v>3887</v>
      </c>
      <c r="B1480" t="s">
        <v>2743</v>
      </c>
      <c r="C1480" s="1" t="s">
        <v>2744</v>
      </c>
      <c r="D1480" t="s">
        <v>21</v>
      </c>
      <c r="E1480" t="s">
        <v>3541</v>
      </c>
      <c r="F1480" t="s">
        <v>141</v>
      </c>
      <c r="G1480" t="s">
        <v>24</v>
      </c>
      <c r="H1480" t="s">
        <v>3773</v>
      </c>
      <c r="I1480" t="s">
        <v>148</v>
      </c>
      <c r="J1480" t="s">
        <v>27</v>
      </c>
      <c r="K1480" t="s">
        <v>2747</v>
      </c>
      <c r="L1480" t="s">
        <v>29</v>
      </c>
      <c r="P1480" t="s">
        <v>3118</v>
      </c>
    </row>
    <row r="1481" spans="1:16">
      <c r="A1481" t="s">
        <v>3888</v>
      </c>
      <c r="B1481" t="s">
        <v>2743</v>
      </c>
      <c r="C1481" s="1" t="s">
        <v>2744</v>
      </c>
      <c r="D1481" t="s">
        <v>50</v>
      </c>
      <c r="E1481" t="s">
        <v>3541</v>
      </c>
      <c r="F1481" t="s">
        <v>2170</v>
      </c>
      <c r="G1481" t="s">
        <v>2356</v>
      </c>
      <c r="H1481" t="s">
        <v>3658</v>
      </c>
      <c r="I1481" t="s">
        <v>26</v>
      </c>
      <c r="J1481" t="s">
        <v>27</v>
      </c>
      <c r="K1481" t="s">
        <v>2747</v>
      </c>
      <c r="L1481" t="s">
        <v>29</v>
      </c>
      <c r="P1481" t="s">
        <v>3114</v>
      </c>
    </row>
    <row r="1482" spans="1:16">
      <c r="A1482" t="s">
        <v>3889</v>
      </c>
      <c r="B1482" t="s">
        <v>563</v>
      </c>
      <c r="C1482" s="1" t="s">
        <v>564</v>
      </c>
      <c r="D1482" t="s">
        <v>21</v>
      </c>
      <c r="E1482" t="s">
        <v>3541</v>
      </c>
      <c r="F1482" t="s">
        <v>33</v>
      </c>
      <c r="G1482" t="s">
        <v>3890</v>
      </c>
      <c r="H1482" t="s">
        <v>3629</v>
      </c>
      <c r="I1482" t="s">
        <v>67</v>
      </c>
      <c r="J1482" t="s">
        <v>27</v>
      </c>
      <c r="K1482" t="s">
        <v>567</v>
      </c>
      <c r="L1482" t="s">
        <v>29</v>
      </c>
      <c r="P1482" t="s">
        <v>568</v>
      </c>
    </row>
    <row r="1483" spans="1:16">
      <c r="A1483" t="s">
        <v>3891</v>
      </c>
      <c r="B1483" t="s">
        <v>563</v>
      </c>
      <c r="C1483" s="1" t="s">
        <v>564</v>
      </c>
      <c r="D1483" t="s">
        <v>21</v>
      </c>
      <c r="E1483" t="s">
        <v>3541</v>
      </c>
      <c r="F1483" t="s">
        <v>33</v>
      </c>
      <c r="G1483" t="s">
        <v>3297</v>
      </c>
      <c r="H1483" t="s">
        <v>3892</v>
      </c>
      <c r="I1483" t="s">
        <v>55</v>
      </c>
      <c r="J1483" t="s">
        <v>27</v>
      </c>
      <c r="K1483" t="s">
        <v>567</v>
      </c>
      <c r="L1483" t="s">
        <v>29</v>
      </c>
      <c r="P1483" t="s">
        <v>568</v>
      </c>
    </row>
    <row r="1484" spans="1:16">
      <c r="A1484" t="s">
        <v>3893</v>
      </c>
      <c r="B1484" t="s">
        <v>563</v>
      </c>
      <c r="C1484" s="1" t="s">
        <v>564</v>
      </c>
      <c r="D1484" t="s">
        <v>21</v>
      </c>
      <c r="E1484" t="s">
        <v>3541</v>
      </c>
      <c r="F1484" t="s">
        <v>33</v>
      </c>
      <c r="G1484" t="s">
        <v>2595</v>
      </c>
      <c r="H1484" t="s">
        <v>3894</v>
      </c>
      <c r="I1484" t="s">
        <v>772</v>
      </c>
      <c r="J1484" t="s">
        <v>27</v>
      </c>
      <c r="K1484" t="s">
        <v>567</v>
      </c>
      <c r="L1484" t="s">
        <v>29</v>
      </c>
      <c r="P1484" t="s">
        <v>568</v>
      </c>
    </row>
    <row r="1485" spans="1:16">
      <c r="A1485" t="s">
        <v>3895</v>
      </c>
      <c r="B1485" t="s">
        <v>563</v>
      </c>
      <c r="C1485" s="1" t="s">
        <v>564</v>
      </c>
      <c r="D1485" t="s">
        <v>21</v>
      </c>
      <c r="E1485" t="s">
        <v>3541</v>
      </c>
      <c r="F1485" t="s">
        <v>33</v>
      </c>
      <c r="G1485" t="s">
        <v>3896</v>
      </c>
      <c r="H1485" t="s">
        <v>3897</v>
      </c>
      <c r="I1485" t="s">
        <v>135</v>
      </c>
      <c r="J1485" t="s">
        <v>27</v>
      </c>
      <c r="K1485" t="s">
        <v>567</v>
      </c>
      <c r="L1485" t="s">
        <v>29</v>
      </c>
      <c r="P1485" t="s">
        <v>568</v>
      </c>
    </row>
    <row r="1486" spans="1:16">
      <c r="A1486" t="s">
        <v>3898</v>
      </c>
      <c r="B1486" t="s">
        <v>580</v>
      </c>
      <c r="C1486" s="1" t="s">
        <v>581</v>
      </c>
      <c r="D1486" t="s">
        <v>21</v>
      </c>
      <c r="E1486" t="s">
        <v>3541</v>
      </c>
      <c r="F1486" t="s">
        <v>33</v>
      </c>
      <c r="G1486" t="s">
        <v>3899</v>
      </c>
      <c r="H1486" t="s">
        <v>3900</v>
      </c>
      <c r="I1486" t="s">
        <v>3901</v>
      </c>
      <c r="J1486" t="s">
        <v>27</v>
      </c>
      <c r="K1486" t="s">
        <v>584</v>
      </c>
      <c r="L1486" t="s">
        <v>29</v>
      </c>
      <c r="P1486" t="s">
        <v>585</v>
      </c>
    </row>
    <row r="1487" spans="1:16">
      <c r="A1487" t="s">
        <v>3902</v>
      </c>
      <c r="B1487" t="s">
        <v>580</v>
      </c>
      <c r="C1487" s="1" t="s">
        <v>581</v>
      </c>
      <c r="D1487" t="s">
        <v>21</v>
      </c>
      <c r="E1487" t="s">
        <v>3541</v>
      </c>
      <c r="F1487" t="s">
        <v>33</v>
      </c>
      <c r="G1487" t="s">
        <v>3903</v>
      </c>
      <c r="H1487" t="s">
        <v>3591</v>
      </c>
      <c r="I1487" t="s">
        <v>55</v>
      </c>
      <c r="J1487" t="s">
        <v>27</v>
      </c>
      <c r="K1487" t="s">
        <v>584</v>
      </c>
      <c r="L1487" t="s">
        <v>29</v>
      </c>
      <c r="P1487" t="s">
        <v>585</v>
      </c>
    </row>
    <row r="1488" spans="1:16">
      <c r="A1488" t="s">
        <v>3904</v>
      </c>
      <c r="B1488" t="s">
        <v>580</v>
      </c>
      <c r="C1488" s="1" t="s">
        <v>581</v>
      </c>
      <c r="D1488" t="s">
        <v>21</v>
      </c>
      <c r="E1488" t="s">
        <v>3541</v>
      </c>
      <c r="F1488" t="s">
        <v>141</v>
      </c>
      <c r="G1488" t="s">
        <v>2754</v>
      </c>
      <c r="H1488" t="s">
        <v>3905</v>
      </c>
      <c r="I1488" t="s">
        <v>414</v>
      </c>
      <c r="J1488" t="s">
        <v>27</v>
      </c>
      <c r="K1488" t="s">
        <v>584</v>
      </c>
      <c r="L1488" t="s">
        <v>29</v>
      </c>
      <c r="P1488" t="s">
        <v>2422</v>
      </c>
    </row>
    <row r="1489" spans="1:16">
      <c r="A1489" t="s">
        <v>3906</v>
      </c>
      <c r="B1489" t="s">
        <v>580</v>
      </c>
      <c r="C1489" s="1" t="s">
        <v>581</v>
      </c>
      <c r="D1489" t="s">
        <v>21</v>
      </c>
      <c r="E1489" t="s">
        <v>3541</v>
      </c>
      <c r="F1489" t="s">
        <v>52</v>
      </c>
      <c r="G1489" t="s">
        <v>3907</v>
      </c>
      <c r="H1489" t="s">
        <v>3908</v>
      </c>
      <c r="I1489" t="s">
        <v>391</v>
      </c>
      <c r="J1489" t="s">
        <v>27</v>
      </c>
      <c r="K1489" t="s">
        <v>584</v>
      </c>
      <c r="L1489" t="s">
        <v>29</v>
      </c>
      <c r="P1489" t="s">
        <v>588</v>
      </c>
    </row>
    <row r="1490" spans="1:16">
      <c r="A1490" t="s">
        <v>3909</v>
      </c>
      <c r="B1490" t="s">
        <v>580</v>
      </c>
      <c r="C1490" s="1" t="s">
        <v>581</v>
      </c>
      <c r="D1490" t="s">
        <v>21</v>
      </c>
      <c r="E1490" t="s">
        <v>3541</v>
      </c>
      <c r="F1490" t="s">
        <v>33</v>
      </c>
      <c r="G1490" t="s">
        <v>3910</v>
      </c>
      <c r="H1490" t="s">
        <v>3911</v>
      </c>
      <c r="I1490" t="s">
        <v>3912</v>
      </c>
      <c r="J1490" t="s">
        <v>27</v>
      </c>
      <c r="K1490" t="s">
        <v>584</v>
      </c>
      <c r="L1490" t="s">
        <v>29</v>
      </c>
      <c r="P1490" t="s">
        <v>585</v>
      </c>
    </row>
    <row r="1491" spans="1:16">
      <c r="A1491" t="s">
        <v>3913</v>
      </c>
      <c r="B1491" t="s">
        <v>1052</v>
      </c>
      <c r="C1491" s="1" t="s">
        <v>1053</v>
      </c>
      <c r="D1491" t="s">
        <v>21</v>
      </c>
      <c r="E1491" t="s">
        <v>3541</v>
      </c>
      <c r="F1491" t="s">
        <v>33</v>
      </c>
      <c r="G1491" t="s">
        <v>3914</v>
      </c>
      <c r="H1491" t="s">
        <v>3915</v>
      </c>
      <c r="I1491" t="s">
        <v>55</v>
      </c>
      <c r="J1491" t="s">
        <v>27</v>
      </c>
      <c r="K1491" t="s">
        <v>1055</v>
      </c>
      <c r="L1491" t="s">
        <v>29</v>
      </c>
      <c r="P1491" t="s">
        <v>1056</v>
      </c>
    </row>
    <row r="1492" spans="1:16">
      <c r="A1492" t="s">
        <v>3916</v>
      </c>
      <c r="B1492" t="s">
        <v>1052</v>
      </c>
      <c r="C1492" s="1" t="s">
        <v>1053</v>
      </c>
      <c r="D1492" t="s">
        <v>21</v>
      </c>
      <c r="E1492" t="s">
        <v>3541</v>
      </c>
      <c r="F1492" t="s">
        <v>33</v>
      </c>
      <c r="G1492" t="s">
        <v>3917</v>
      </c>
      <c r="H1492" t="s">
        <v>3681</v>
      </c>
      <c r="I1492" t="s">
        <v>135</v>
      </c>
      <c r="J1492" t="s">
        <v>27</v>
      </c>
      <c r="K1492" t="s">
        <v>1055</v>
      </c>
      <c r="L1492" t="s">
        <v>29</v>
      </c>
      <c r="P1492" t="s">
        <v>1056</v>
      </c>
    </row>
    <row r="1493" spans="1:16">
      <c r="A1493" t="s">
        <v>3918</v>
      </c>
      <c r="B1493" t="s">
        <v>3136</v>
      </c>
      <c r="C1493" s="1" t="s">
        <v>3137</v>
      </c>
      <c r="D1493" t="s">
        <v>21</v>
      </c>
      <c r="E1493" t="s">
        <v>3541</v>
      </c>
      <c r="F1493" t="s">
        <v>33</v>
      </c>
      <c r="G1493" t="s">
        <v>369</v>
      </c>
      <c r="H1493" t="s">
        <v>3919</v>
      </c>
      <c r="I1493" t="s">
        <v>371</v>
      </c>
      <c r="J1493" t="s">
        <v>27</v>
      </c>
      <c r="K1493" t="s">
        <v>3138</v>
      </c>
      <c r="L1493" t="s">
        <v>29</v>
      </c>
      <c r="P1493" t="s">
        <v>3139</v>
      </c>
    </row>
    <row r="1494" spans="1:16">
      <c r="A1494" t="s">
        <v>3920</v>
      </c>
      <c r="B1494" t="s">
        <v>3136</v>
      </c>
      <c r="C1494" s="1" t="s">
        <v>3137</v>
      </c>
      <c r="D1494" t="s">
        <v>21</v>
      </c>
      <c r="E1494" t="s">
        <v>3541</v>
      </c>
      <c r="F1494" t="s">
        <v>33</v>
      </c>
      <c r="G1494" t="s">
        <v>426</v>
      </c>
      <c r="H1494" t="s">
        <v>3921</v>
      </c>
      <c r="I1494" t="s">
        <v>148</v>
      </c>
      <c r="J1494" t="s">
        <v>27</v>
      </c>
      <c r="K1494" t="s">
        <v>3138</v>
      </c>
      <c r="L1494" t="s">
        <v>29</v>
      </c>
      <c r="P1494" t="s">
        <v>3139</v>
      </c>
    </row>
    <row r="1495" spans="1:16">
      <c r="A1495" t="s">
        <v>3922</v>
      </c>
      <c r="B1495" t="s">
        <v>3136</v>
      </c>
      <c r="C1495" s="1" t="s">
        <v>3137</v>
      </c>
      <c r="D1495" t="s">
        <v>21</v>
      </c>
      <c r="E1495" t="s">
        <v>3541</v>
      </c>
      <c r="F1495" t="s">
        <v>33</v>
      </c>
      <c r="G1495" t="s">
        <v>3106</v>
      </c>
      <c r="H1495" t="s">
        <v>3857</v>
      </c>
      <c r="I1495" t="s">
        <v>135</v>
      </c>
      <c r="J1495" t="s">
        <v>27</v>
      </c>
      <c r="K1495" t="s">
        <v>3138</v>
      </c>
      <c r="L1495" t="s">
        <v>29</v>
      </c>
      <c r="P1495" t="s">
        <v>3139</v>
      </c>
    </row>
    <row r="1496" spans="1:16">
      <c r="A1496" t="s">
        <v>3923</v>
      </c>
      <c r="B1496" t="s">
        <v>3136</v>
      </c>
      <c r="C1496" s="1" t="s">
        <v>3137</v>
      </c>
      <c r="D1496" t="s">
        <v>21</v>
      </c>
      <c r="E1496" t="s">
        <v>3541</v>
      </c>
      <c r="F1496" t="s">
        <v>33</v>
      </c>
      <c r="G1496" t="s">
        <v>426</v>
      </c>
      <c r="H1496" t="s">
        <v>3658</v>
      </c>
      <c r="I1496" t="s">
        <v>148</v>
      </c>
      <c r="J1496" t="s">
        <v>27</v>
      </c>
      <c r="K1496" t="s">
        <v>3138</v>
      </c>
      <c r="L1496" t="s">
        <v>29</v>
      </c>
      <c r="P1496" t="s">
        <v>3139</v>
      </c>
    </row>
    <row r="1497" spans="1:16">
      <c r="A1497" t="s">
        <v>3924</v>
      </c>
      <c r="B1497" t="s">
        <v>633</v>
      </c>
      <c r="C1497" s="1" t="s">
        <v>634</v>
      </c>
      <c r="D1497" t="s">
        <v>21</v>
      </c>
      <c r="E1497" t="s">
        <v>3541</v>
      </c>
      <c r="F1497" t="s">
        <v>33</v>
      </c>
      <c r="G1497" t="s">
        <v>3925</v>
      </c>
      <c r="H1497" t="s">
        <v>3926</v>
      </c>
      <c r="I1497" t="s">
        <v>148</v>
      </c>
      <c r="J1497" t="s">
        <v>27</v>
      </c>
      <c r="K1497" t="s">
        <v>637</v>
      </c>
      <c r="L1497" t="s">
        <v>29</v>
      </c>
      <c r="P1497" t="s">
        <v>2014</v>
      </c>
    </row>
    <row r="1498" spans="1:16">
      <c r="A1498" t="s">
        <v>3927</v>
      </c>
      <c r="B1498" t="s">
        <v>2342</v>
      </c>
      <c r="C1498" s="1" t="s">
        <v>2343</v>
      </c>
      <c r="D1498" t="s">
        <v>21</v>
      </c>
      <c r="E1498" t="s">
        <v>3928</v>
      </c>
      <c r="F1498" t="s">
        <v>2170</v>
      </c>
      <c r="G1498" t="s">
        <v>1189</v>
      </c>
      <c r="H1498" t="s">
        <v>3929</v>
      </c>
      <c r="I1498" t="s">
        <v>427</v>
      </c>
      <c r="J1498" t="s">
        <v>27</v>
      </c>
      <c r="K1498" t="s">
        <v>2345</v>
      </c>
      <c r="L1498" t="s">
        <v>29</v>
      </c>
      <c r="P1498" t="s">
        <v>2357</v>
      </c>
    </row>
  </sheetData>
  <dataValidations count="1">
    <dataValidation allowBlank="1" showInputMessage="1" showErrorMessage="1" sqref="G1"/>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B29"/>
  <sheetViews>
    <sheetView workbookViewId="0">
      <selection activeCell="A1" sqref="A1:B29"/>
    </sheetView>
  </sheetViews>
  <sheetFormatPr defaultColWidth="9" defaultRowHeight="14.25" outlineLevelCol="1"/>
  <cols>
    <col min="2" max="2" width="18.375" customWidth="1"/>
  </cols>
  <sheetData>
    <row r="1" spans="1:2">
      <c r="A1" t="s">
        <v>19</v>
      </c>
      <c r="B1" t="s">
        <v>20</v>
      </c>
    </row>
    <row r="2" spans="1:2">
      <c r="A2" t="s">
        <v>59</v>
      </c>
      <c r="B2" t="s">
        <v>60</v>
      </c>
    </row>
    <row r="3" spans="1:2">
      <c r="A3" t="s">
        <v>73</v>
      </c>
      <c r="B3" t="s">
        <v>74</v>
      </c>
    </row>
    <row r="4" spans="1:2">
      <c r="A4" t="s">
        <v>114</v>
      </c>
      <c r="B4" t="s">
        <v>115</v>
      </c>
    </row>
    <row r="5" spans="1:2">
      <c r="A5" t="s">
        <v>121</v>
      </c>
      <c r="B5" t="s">
        <v>122</v>
      </c>
    </row>
    <row r="6" spans="1:2">
      <c r="A6" t="s">
        <v>139</v>
      </c>
      <c r="B6" t="s">
        <v>140</v>
      </c>
    </row>
    <row r="7" spans="1:2">
      <c r="A7" t="s">
        <v>214</v>
      </c>
      <c r="B7" t="s">
        <v>215</v>
      </c>
    </row>
    <row r="8" spans="1:2">
      <c r="A8" t="s">
        <v>251</v>
      </c>
      <c r="B8" t="s">
        <v>252</v>
      </c>
    </row>
    <row r="9" spans="1:2">
      <c r="A9" t="s">
        <v>272</v>
      </c>
      <c r="B9" t="s">
        <v>273</v>
      </c>
    </row>
    <row r="10" spans="1:2">
      <c r="A10" t="s">
        <v>290</v>
      </c>
      <c r="B10" t="s">
        <v>291</v>
      </c>
    </row>
    <row r="11" spans="1:2">
      <c r="A11" t="s">
        <v>305</v>
      </c>
      <c r="B11" t="s">
        <v>306</v>
      </c>
    </row>
    <row r="12" spans="1:2">
      <c r="A12" t="s">
        <v>336</v>
      </c>
      <c r="B12" t="s">
        <v>337</v>
      </c>
    </row>
    <row r="13" spans="1:2">
      <c r="A13" t="s">
        <v>362</v>
      </c>
      <c r="B13" t="s">
        <v>363</v>
      </c>
    </row>
    <row r="14" spans="1:2">
      <c r="A14" t="s">
        <v>428</v>
      </c>
      <c r="B14" t="s">
        <v>429</v>
      </c>
    </row>
    <row r="15" spans="1:2">
      <c r="A15" t="s">
        <v>451</v>
      </c>
      <c r="B15" t="s">
        <v>452</v>
      </c>
    </row>
    <row r="16" spans="1:2">
      <c r="A16" t="s">
        <v>457</v>
      </c>
      <c r="B16" t="s">
        <v>458</v>
      </c>
    </row>
    <row r="17" spans="1:2">
      <c r="A17" t="s">
        <v>594</v>
      </c>
      <c r="B17" t="s">
        <v>595</v>
      </c>
    </row>
    <row r="18" spans="1:2">
      <c r="A18" t="s">
        <v>601</v>
      </c>
      <c r="B18" t="s">
        <v>602</v>
      </c>
    </row>
    <row r="19" spans="1:2">
      <c r="A19" t="s">
        <v>616</v>
      </c>
      <c r="B19" t="s">
        <v>617</v>
      </c>
    </row>
    <row r="20" spans="1:2">
      <c r="A20" t="s">
        <v>621</v>
      </c>
      <c r="B20" t="s">
        <v>622</v>
      </c>
    </row>
    <row r="21" spans="1:2">
      <c r="A21" t="s">
        <v>628</v>
      </c>
      <c r="B21" t="s">
        <v>629</v>
      </c>
    </row>
    <row r="22" spans="1:2">
      <c r="A22" t="s">
        <v>1072</v>
      </c>
      <c r="B22" t="s">
        <v>1073</v>
      </c>
    </row>
    <row r="23" spans="1:2">
      <c r="A23" t="s">
        <v>1520</v>
      </c>
      <c r="B23" t="s">
        <v>1521</v>
      </c>
    </row>
    <row r="24" spans="1:2">
      <c r="A24" t="s">
        <v>1715</v>
      </c>
      <c r="B24" t="s">
        <v>1716</v>
      </c>
    </row>
    <row r="25" spans="1:2">
      <c r="A25" t="s">
        <v>1819</v>
      </c>
      <c r="B25" t="s">
        <v>1820</v>
      </c>
    </row>
    <row r="26" spans="1:2">
      <c r="A26" t="s">
        <v>1930</v>
      </c>
      <c r="B26" t="s">
        <v>1931</v>
      </c>
    </row>
    <row r="27" spans="1:2">
      <c r="A27" t="s">
        <v>2007</v>
      </c>
      <c r="B27" t="s">
        <v>2008</v>
      </c>
    </row>
    <row r="28" spans="1:2">
      <c r="A28" t="s">
        <v>2636</v>
      </c>
      <c r="B28" t="s">
        <v>2637</v>
      </c>
    </row>
    <row r="29" spans="1:2">
      <c r="A29" t="s">
        <v>2963</v>
      </c>
      <c r="B29" t="s">
        <v>2964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论文导入模板</vt:lpstr>
      <vt:lpstr>8.1论文（前端查询） 需要导入-待处理)</vt:lpstr>
      <vt:lpstr>Sheet1</vt:lpstr>
      <vt:lpstr>刊物分数</vt:lpstr>
      <vt:lpstr>准导入信息</vt:lpstr>
      <vt:lpstr>待添加人员信息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2022-08-22T10:30:09Z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82E48CE274F9415D83DBE2BA2F62D59B</vt:lpwstr>
  </property>
  <property fmtid="{D5CDD505-2E9C-101B-9397-08002B2CF9AE}" pid="3" name="KSOProductBuildVer">
    <vt:lpwstr>2052-11.1.0.12302</vt:lpwstr>
  </property>
</Properties>
</file>