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240"/>
  </bookViews>
  <sheets>
    <sheet name="科研获奖导入模板" sheetId="1" r:id="rId1"/>
    <sheet name="17.1科研获奖（前端查询结果-需要导入-待处理)" sheetId="2" r:id="rId2"/>
    <sheet name="Sheet1" sheetId="3" r:id="rId3"/>
    <sheet name="人员信息" sheetId="4" r:id="rId4"/>
    <sheet name="获奖分值" sheetId="5" r:id="rId5"/>
    <sheet name="准导入数据" sheetId="6" r:id="rId6"/>
    <sheet name="待添加人员" sheetId="7" r:id="rId7"/>
  </sheets>
  <externalReferences>
    <externalReference r:id="rId8"/>
  </externalReferences>
  <definedNames>
    <definedName name="_xlnm._FilterDatabase" localSheetId="2" hidden="1">Sheet1!$A$1:$S$214</definedName>
    <definedName name="党史·党建">#REF!</definedName>
    <definedName name="政治学">#REF!</definedName>
    <definedName name="法学">#REF!</definedName>
    <definedName name="图书馆·情报与文献学">#REF!</definedName>
    <definedName name="考古学">#REF!</definedName>
    <definedName name="外国文学">#REF!</definedName>
    <definedName name="新闻学与传播学">#REF!</definedName>
    <definedName name="马列·科社">#REF!</definedName>
    <definedName name="民族学">#REF!</definedName>
    <definedName name="中国历史">#REF!</definedName>
    <definedName name="哲学">#REF!</definedName>
    <definedName name="国际问题研究">#REF!</definedName>
    <definedName name="语言学">#REF!</definedName>
    <definedName name="世界历史">#REF!</definedName>
    <definedName name="中国文学">#REF!</definedName>
    <definedName name="体育学">#REF!</definedName>
    <definedName name="统计学">#REF!</definedName>
    <definedName name="宗教学">#REF!</definedName>
    <definedName name="理论经济">#REF!</definedName>
    <definedName name="人口学">#REF!</definedName>
    <definedName name="社会学">#REF!</definedName>
    <definedName name="应用经济">#REF!</definedName>
    <definedName name="管理学">#REF!</definedName>
    <definedName name="党史·党建其他学科">#REF!</definedName>
    <definedName name="政治学其他学科">#REF!</definedName>
    <definedName name="法学其他学科">#REF!</definedName>
    <definedName name="图书馆·情报与文献学其他学科">#REF!</definedName>
    <definedName name="考古学其他学科">#REF!</definedName>
    <definedName name="外国文学其他学科">#REF!</definedName>
    <definedName name="新闻学与传播学其他学科">#REF!</definedName>
    <definedName name="马列·科社其他学科">#REF!</definedName>
    <definedName name="民族学其他学科">#REF!</definedName>
    <definedName name="中国历史其他学科">#REF!</definedName>
    <definedName name="哲学其他学科">#REF!</definedName>
    <definedName name="国际问题研究其他学科">#REF!</definedName>
    <definedName name="语言学其他学科">#REF!</definedName>
    <definedName name="世界历史其他学科">#REF!</definedName>
    <definedName name="中国文学其他学科">#REF!</definedName>
    <definedName name="体育学其他学科">#REF!</definedName>
    <definedName name="统计学其他学科">#REF!</definedName>
    <definedName name="宗教学其他学科">#REF!</definedName>
    <definedName name="理论经济其他学科">#REF!</definedName>
    <definedName name="人口学其他学科">#REF!</definedName>
    <definedName name="社会学其他学科">#REF!</definedName>
    <definedName name="应用经济其他学科">#REF!</definedName>
    <definedName name="管理学其他学科">#REF!</definedName>
    <definedName name="_xlnm._FilterDatabase" localSheetId="1" hidden="1">'17.1科研获奖（前端查询结果-需要导入-待处理)'!$A$1:$P$337</definedName>
  </definedNames>
  <calcPr calcId="144525"/>
</workbook>
</file>

<file path=xl/sharedStrings.xml><?xml version="1.0" encoding="utf-8"?>
<sst xmlns="http://schemas.openxmlformats.org/spreadsheetml/2006/main" count="10385" uniqueCount="1264">
  <si>
    <r>
      <rPr>
        <b/>
        <sz val="14"/>
        <color theme="1"/>
        <rFont val="等线"/>
        <charset val="134"/>
        <scheme val="minor"/>
      </rPr>
      <t>填写说明：</t>
    </r>
    <r>
      <rPr>
        <sz val="14"/>
        <color theme="1"/>
        <rFont val="等线"/>
        <charset val="134"/>
        <scheme val="minor"/>
      </rPr>
      <t xml:space="preserve">
</t>
    </r>
    <r>
      <rPr>
        <b/>
        <sz val="12"/>
        <color rgb="FFFF0000"/>
        <rFont val="等线"/>
        <charset val="134"/>
        <scheme val="minor"/>
      </rPr>
      <t>1.下行中标红字段为必填项。</t>
    </r>
    <r>
      <rPr>
        <b/>
        <sz val="12"/>
        <color theme="1"/>
        <rFont val="等线"/>
        <charset val="134"/>
        <scheme val="minor"/>
      </rPr>
      <t xml:space="preserve">
2.日期必须是以下格式:yyyy-mm-dd、yyyy/mm/dd、yyyy年mm月dd日、yyyy-mm、yyyy/mm/、yyyymmdd、yyyymm、yyyy年mm月、yyyy，否则不能正常识别。如，2020-11-11、2020/11/11、2020年11月11日、2020-11、2020/11、2020年11月
3.奖励名称：必填项，允许重复；
4.完成类型：必填项，选项值：独立完成、合作完成；
5.获奖类型：必填项，选项值：国家级一等奖、国家级二等奖、国家级三等奖、省部级一等奖、省部级二等奖、省部级三等奖；
6.年度、颁奖单位、获奖日期：必填项，自行录入；
7.获奖成员：必填项，负责人需为院内人员，成员必须包含负责人，院内人员需要录入工号，院外人员需要标识"院外"。英文逗号隔开。示例：李四(2023),王五(院外),张强(院外)；
8.获奖成果类型：非必填项，选项值：项目；成果批示及应用；论文；专著、编著、译著、工具书、教材及内部出版物。
9.关联项目和成果：非必填项，与"获奖成果类型"相关联，所录入值需判断对应"获奖成果类型"中是否存在"关联项目和成果"，且该成果负责人是项目、成果的成员。
10.院内成员分数：必填项，需要录入院内人员的工号和分数值。存在多个院内人员，则英文逗号隔开。示例：2023(220);2022(10);0001(20)。
11.成果导入关联附件ID：非必填，存在多个附件情况，用英文逗号隔开。需根据录入的附件ID，将附件挂到对应成果附件处。</t>
    </r>
  </si>
  <si>
    <r>
      <rPr>
        <b/>
        <sz val="11"/>
        <color rgb="FFFF0000"/>
        <rFont val="等线"/>
        <charset val="134"/>
        <scheme val="minor"/>
      </rPr>
      <t>*</t>
    </r>
    <r>
      <rPr>
        <sz val="11"/>
        <color rgb="FFFF0000"/>
        <rFont val="等线"/>
        <charset val="134"/>
        <scheme val="minor"/>
      </rPr>
      <t>奖励名称</t>
    </r>
  </si>
  <si>
    <t>*负责人</t>
  </si>
  <si>
    <t>*负责人工号</t>
  </si>
  <si>
    <t>*完成类型</t>
  </si>
  <si>
    <t>*获奖类型</t>
  </si>
  <si>
    <t>*年度</t>
  </si>
  <si>
    <t>*颁奖单位</t>
  </si>
  <si>
    <t>*获奖日期</t>
  </si>
  <si>
    <t>*获奖成员</t>
  </si>
  <si>
    <t>获奖成果类型</t>
  </si>
  <si>
    <t>关联项目和成果</t>
  </si>
  <si>
    <t>*院内成员分数</t>
  </si>
  <si>
    <t>成果导入关联附件ID</t>
  </si>
  <si>
    <t>十六大以来重庆市中国特色社会主义理论研究十大成果</t>
  </si>
  <si>
    <t>肖长富</t>
  </si>
  <si>
    <t>xiaochangfu</t>
  </si>
  <si>
    <t>合作完成</t>
  </si>
  <si>
    <t>省部级一等奖</t>
  </si>
  <si>
    <t>重庆市理论调研中心</t>
  </si>
  <si>
    <t>肖长富(xiaochangfu)</t>
  </si>
  <si>
    <t>xiaochangfu(140)</t>
  </si>
  <si>
    <t>独立完成</t>
  </si>
  <si>
    <t>重庆市人大理论征文</t>
  </si>
  <si>
    <t>曹银涛</t>
  </si>
  <si>
    <t>caoyintao</t>
  </si>
  <si>
    <t>省部级二等奖</t>
  </si>
  <si>
    <t>重庆市人大</t>
  </si>
  <si>
    <t>曹银涛(caoyintao)</t>
  </si>
  <si>
    <t>caoyintao(70)</t>
  </si>
  <si>
    <t>中国发展研究奖</t>
  </si>
  <si>
    <t>田代贵</t>
  </si>
  <si>
    <t>tiandaigui</t>
  </si>
  <si>
    <t>省部级三等奖</t>
  </si>
  <si>
    <t>国务院发展研究中心</t>
  </si>
  <si>
    <t>陈悦(chenyue),蒲奇军(puqijun),田代贵(tiandaigui)</t>
  </si>
  <si>
    <t>tiandaigui(35)</t>
  </si>
  <si>
    <t>中国监察学会和中央纪委纪检监察研究所2007年度优秀调研成果（论文）一等奖</t>
  </si>
  <si>
    <t>丁新正</t>
  </si>
  <si>
    <t>dingxinzheng</t>
  </si>
  <si>
    <t>国家级一等奖</t>
  </si>
  <si>
    <t>中国监察学会和中央纪委纪检监察研究所</t>
  </si>
  <si>
    <t>丁新正(dingxinzheng)</t>
  </si>
  <si>
    <t>dingxinzheng(350)</t>
  </si>
  <si>
    <t>2009年中国重庆青年人才论坛宣传文化分论坛</t>
  </si>
  <si>
    <t>中共重庆市委宣传部</t>
  </si>
  <si>
    <t>dingxinzheng(35)</t>
  </si>
  <si>
    <t>重庆市人大制度研究会暨2009年理论研讨会”优秀论文二等奖</t>
  </si>
  <si>
    <t>重庆市人大常委会办公厅</t>
  </si>
  <si>
    <t>dingxinzheng(70)</t>
  </si>
  <si>
    <t>重庆市人大制度研究会年会暨2009年理论研讨会</t>
  </si>
  <si>
    <t>范滔滔</t>
  </si>
  <si>
    <t>fantaotao</t>
  </si>
  <si>
    <t>范滔滔(fantaotao)</t>
  </si>
  <si>
    <t>fantaotao(35)</t>
  </si>
  <si>
    <t>重庆市人大制度研究会二等奖</t>
  </si>
  <si>
    <t>方令</t>
  </si>
  <si>
    <t>fangling</t>
  </si>
  <si>
    <t>国家级二等奖</t>
  </si>
  <si>
    <t>重庆市人大制度研究会</t>
  </si>
  <si>
    <t>方令(fangling)</t>
  </si>
  <si>
    <t>fangling(210)</t>
  </si>
  <si>
    <t>重庆市首届法学研究成果3等奖</t>
  </si>
  <si>
    <t>重庆市法学会</t>
  </si>
  <si>
    <t>fangling(35)</t>
  </si>
  <si>
    <t>中国西部法制论坛三等奖</t>
  </si>
  <si>
    <t>中国法学会</t>
  </si>
  <si>
    <t>人大制度研究会及理论研讨会一等奖</t>
  </si>
  <si>
    <t>郭振杰</t>
  </si>
  <si>
    <t>guozhenjie</t>
  </si>
  <si>
    <t>郭振杰(guozhenjie)</t>
  </si>
  <si>
    <t>guozhenjie(140)</t>
  </si>
  <si>
    <t>重庆市第六次社会科学优秀成果奖</t>
  </si>
  <si>
    <t>胡波</t>
  </si>
  <si>
    <t>hubo</t>
  </si>
  <si>
    <t>重庆市人民政府</t>
  </si>
  <si>
    <t>胡波(hubo),刘华卫(liuhuawei),杨孝容(yangxiaorong)</t>
  </si>
  <si>
    <t>hubo(35)</t>
  </si>
  <si>
    <t>重庆市第六次社会科学优秀成果</t>
  </si>
  <si>
    <t>黄意武</t>
  </si>
  <si>
    <t>huangyiwu</t>
  </si>
  <si>
    <t>黄意武(huangyiwu)</t>
  </si>
  <si>
    <t>huangyiwu(35)</t>
  </si>
  <si>
    <t>青年人才论坛</t>
  </si>
  <si>
    <t>柯昌波</t>
  </si>
  <si>
    <t>kechangbo</t>
  </si>
  <si>
    <t>宣传部</t>
  </si>
  <si>
    <t>柯昌波(kechangbo)</t>
  </si>
  <si>
    <t>kechangbo(35)</t>
  </si>
  <si>
    <t>重庆市青年人才论坛宣传系统分论坛三等奖</t>
  </si>
  <si>
    <t>黎智洪</t>
  </si>
  <si>
    <t>lizhihong</t>
  </si>
  <si>
    <t>重庆市委宣传部</t>
  </si>
  <si>
    <t>黎智洪(lizhihong)</t>
  </si>
  <si>
    <t>lizhihong(35)</t>
  </si>
  <si>
    <t>重庆市青年人才论坛宣传体统分论坛三等奖</t>
  </si>
  <si>
    <t>李春艳</t>
  </si>
  <si>
    <t>lichunyan</t>
  </si>
  <si>
    <t>李春艳(lichunyan)</t>
  </si>
  <si>
    <t>lichunyan(35)</t>
  </si>
  <si>
    <t>中国人文社会科学研究奖（高校科学研究优秀成果奖）</t>
  </si>
  <si>
    <t>李敬</t>
  </si>
  <si>
    <t>lijing</t>
  </si>
  <si>
    <t>教育部</t>
  </si>
  <si>
    <t>李敬(lijing)</t>
  </si>
  <si>
    <t>lijing(210)</t>
  </si>
  <si>
    <t>重庆市政府</t>
  </si>
  <si>
    <t>lijing(70)</t>
  </si>
  <si>
    <t>李林</t>
  </si>
  <si>
    <t>lilin</t>
  </si>
  <si>
    <t>李林(lilin)</t>
  </si>
  <si>
    <t>lilin(35)</t>
  </si>
  <si>
    <t>2009年中国重庆?青年人才论坛宣传文化分论坛论文优秀奖</t>
  </si>
  <si>
    <t>刘楝子</t>
  </si>
  <si>
    <t>liulianzi</t>
  </si>
  <si>
    <t>2009年中国重庆?青年人才论坛宣传文化分论坛领导小组办公室</t>
  </si>
  <si>
    <t>刘楝子(liulianzi)</t>
  </si>
  <si>
    <t>liulianzi(35)</t>
  </si>
  <si>
    <t>2009年中国重庆。青年人才论坛宣传文化分论坛论文三等奖</t>
  </si>
  <si>
    <t>罗伟</t>
  </si>
  <si>
    <t>luowei</t>
  </si>
  <si>
    <t>中国共产党重庆市委委员会宣传部</t>
  </si>
  <si>
    <t>罗伟(luowei)</t>
  </si>
  <si>
    <t>luowei(35)</t>
  </si>
  <si>
    <t>2008年理论研究优秀成果奖</t>
  </si>
  <si>
    <t>毛文志</t>
  </si>
  <si>
    <t>maowenzhi</t>
  </si>
  <si>
    <t>中国农工民主党中央委员会办公厅</t>
  </si>
  <si>
    <t>毛文志(maowenzhi)</t>
  </si>
  <si>
    <t>maowenzhi(35)</t>
  </si>
  <si>
    <t>2009年青年人才论坛宣传文化系统分论坛三等奖</t>
  </si>
  <si>
    <t>彭劲松</t>
  </si>
  <si>
    <t>pengjingsong</t>
  </si>
  <si>
    <t>彭劲松(pengjingsong)</t>
  </si>
  <si>
    <t>pengjingsong(35)</t>
  </si>
  <si>
    <t>2009年中国重庆?青年人才论坛宣传文化分论坛三等奖</t>
  </si>
  <si>
    <t>孙元明</t>
  </si>
  <si>
    <t>sunyuanming</t>
  </si>
  <si>
    <t>蒲奇军(puqijun),孙元明(sunyuanming)</t>
  </si>
  <si>
    <t>sunyuanming(70)</t>
  </si>
  <si>
    <t>重庆市社科奖优秀成果奖三等奖</t>
  </si>
  <si>
    <t>吴大兵</t>
  </si>
  <si>
    <t>wudabing</t>
  </si>
  <si>
    <t>吴大兵(wudabing)</t>
  </si>
  <si>
    <t>wudabing(35)</t>
  </si>
  <si>
    <t>许玉明</t>
  </si>
  <si>
    <t>xuyuming</t>
  </si>
  <si>
    <t>许玉明(xuyuming)</t>
  </si>
  <si>
    <t>xuyuming(70)</t>
  </si>
  <si>
    <t>重庆发展研究奖</t>
  </si>
  <si>
    <t>陈悦</t>
  </si>
  <si>
    <t>chenyue</t>
  </si>
  <si>
    <t>重庆市政府发展研究中心</t>
  </si>
  <si>
    <t>陈悦(chenyue)</t>
  </si>
  <si>
    <t>chenyue(35)</t>
  </si>
  <si>
    <t>chenyue(140)</t>
  </si>
  <si>
    <t>重庆市重大决策咨询研究课题</t>
  </si>
  <si>
    <t>邓平</t>
  </si>
  <si>
    <t>dengping</t>
  </si>
  <si>
    <t>邓平(dengping)</t>
  </si>
  <si>
    <t>dengping(35)</t>
  </si>
  <si>
    <t>重庆市卫生局医学科技成果一等奖</t>
  </si>
  <si>
    <t>重庆市卫生局</t>
  </si>
  <si>
    <t>dingxinzheng(140)</t>
  </si>
  <si>
    <t>第二届重庆市发展研究奖三等奖</t>
  </si>
  <si>
    <t>第二届重庆市发展研究奖二等奖</t>
  </si>
  <si>
    <t>“2010中国重庆?青年人才论坛宣传文化分论坛”优秀奖</t>
  </si>
  <si>
    <t>重庆市人大办公厅制度研究会年会</t>
  </si>
  <si>
    <t>重庆市人大办公厅</t>
  </si>
  <si>
    <t>重庆市统筹城乡发展与更好实施人才强市战略研究</t>
  </si>
  <si>
    <t>重庆市人力资源和社会保障局</t>
  </si>
  <si>
    <t>重庆人力资源与社会保障局</t>
  </si>
  <si>
    <t>guozhenjie(35)</t>
  </si>
  <si>
    <t>重庆市委宣传部2009年优秀调研报告</t>
  </si>
  <si>
    <t>胡攀</t>
  </si>
  <si>
    <t>hupan</t>
  </si>
  <si>
    <t>胡攀(hupan)</t>
  </si>
  <si>
    <t>hupan(35)</t>
  </si>
  <si>
    <t>第二届重庆市发展研究奖</t>
  </si>
  <si>
    <t>重庆市第二届发展研究奖</t>
  </si>
  <si>
    <t>huangyiwu(140)</t>
  </si>
  <si>
    <t>黄泓</t>
  </si>
  <si>
    <t>huanghong</t>
  </si>
  <si>
    <t>黄泓(huanghong)</t>
  </si>
  <si>
    <t>huanghong(35)</t>
  </si>
  <si>
    <t>重庆市发展研究奖</t>
  </si>
  <si>
    <t>江薇薇</t>
  </si>
  <si>
    <t>jiangweiwei</t>
  </si>
  <si>
    <t>重庆市人民政府发展研究中心</t>
  </si>
  <si>
    <t>江薇薇(jiangweiwei)</t>
  </si>
  <si>
    <t>jiangweiwei(70)</t>
  </si>
  <si>
    <t>田丰伦</t>
  </si>
  <si>
    <t>tianfenglun</t>
  </si>
  <si>
    <t>黎智洪(lizhihong),马晓燕(maxiaoyan),田丰伦(tianfenglun)</t>
  </si>
  <si>
    <t>tianfenglun(35)</t>
  </si>
  <si>
    <t>第二届重庆发展研究奖</t>
  </si>
  <si>
    <t>市政府</t>
  </si>
  <si>
    <t>李林(lilin),田代贵(tiandaigui)</t>
  </si>
  <si>
    <t>李琼</t>
  </si>
  <si>
    <t>liqiong</t>
  </si>
  <si>
    <t>李琼(liqiong)</t>
  </si>
  <si>
    <t>liqiong(35)</t>
  </si>
  <si>
    <t>重庆市政府发展研究奖</t>
  </si>
  <si>
    <t>第二届发展研究奖</t>
  </si>
  <si>
    <t>李勇</t>
  </si>
  <si>
    <t>liyong</t>
  </si>
  <si>
    <t>李勇(liyong)</t>
  </si>
  <si>
    <t>liyong(35)</t>
  </si>
  <si>
    <t>重庆市发展研究奖二等奖</t>
  </si>
  <si>
    <t>钟瑶奇</t>
  </si>
  <si>
    <t>zhongyaoqi</t>
  </si>
  <si>
    <t>李佑静(liyoujing),钟瑶奇(zhongyaoqi)</t>
  </si>
  <si>
    <t>zhongyaoqi(70)</t>
  </si>
  <si>
    <t>2009年优秀调研报告</t>
  </si>
  <si>
    <t>李重华</t>
  </si>
  <si>
    <t>lichonghua</t>
  </si>
  <si>
    <t>李重华(lichonghua)</t>
  </si>
  <si>
    <t>lichonghua(35)</t>
  </si>
  <si>
    <t>重庆市政协2010年度政协理论研究优秀论文奖</t>
  </si>
  <si>
    <t>重庆市政协办公厅</t>
  </si>
  <si>
    <t>重庆发展奖</t>
  </si>
  <si>
    <t>廖玉姣</t>
  </si>
  <si>
    <t>liaoyujiao</t>
  </si>
  <si>
    <t>廖玉姣(liaoyujiao)</t>
  </si>
  <si>
    <t>liaoyujiao(35)</t>
  </si>
  <si>
    <t>刘发成</t>
  </si>
  <si>
    <t>liufacheng</t>
  </si>
  <si>
    <t>刘发成(liufacheng)</t>
  </si>
  <si>
    <t>liufacheng(70)</t>
  </si>
  <si>
    <t>刘华卫</t>
  </si>
  <si>
    <t>liuhuawei</t>
  </si>
  <si>
    <t>刘华卫(liuhuawei)</t>
  </si>
  <si>
    <t>liuhuawei(70)</t>
  </si>
  <si>
    <t>重庆市发展研究中心</t>
  </si>
  <si>
    <t>罗锐华</t>
  </si>
  <si>
    <t>luoruihua</t>
  </si>
  <si>
    <t>罗锐华(luoruihua)</t>
  </si>
  <si>
    <t>luoruihua(70)</t>
  </si>
  <si>
    <t>luoruihua(35)</t>
  </si>
  <si>
    <t>重庆市2009年度</t>
  </si>
  <si>
    <t>中国重庆市委宣传部</t>
  </si>
  <si>
    <t>luowei(70)</t>
  </si>
  <si>
    <t>马云辉</t>
  </si>
  <si>
    <t>mayunhui</t>
  </si>
  <si>
    <t>重庆人民政府</t>
  </si>
  <si>
    <t>马云辉(mayunhui)</t>
  </si>
  <si>
    <t>mayunhui(140)</t>
  </si>
  <si>
    <t>mayunhui(35)</t>
  </si>
  <si>
    <t>《三峡库区社会安全与稳定专项调查与对策研究》</t>
  </si>
  <si>
    <t>孙元明(sunyuanming)</t>
  </si>
  <si>
    <t>sunyuanming(140)</t>
  </si>
  <si>
    <t>田代贵(tiandaigui)</t>
  </si>
  <si>
    <t>tiandaigui(140)</t>
  </si>
  <si>
    <t>重庆市发展研究奖三等奖</t>
  </si>
  <si>
    <t>王小明</t>
  </si>
  <si>
    <t>wangxiaoming</t>
  </si>
  <si>
    <t>王小明(wangxiaoming)</t>
  </si>
  <si>
    <t>wangxiaoming(35)</t>
  </si>
  <si>
    <t>提升重庆市软实力发展战略研究</t>
  </si>
  <si>
    <t>wudabing(140)</t>
  </si>
  <si>
    <t>xuyuming(140)</t>
  </si>
  <si>
    <t>xuyuming(35)</t>
  </si>
  <si>
    <t>严伟涛</t>
  </si>
  <si>
    <t>yanweitao</t>
  </si>
  <si>
    <t>重庆政府发展研究中心</t>
  </si>
  <si>
    <t>严伟涛(yanweitao)</t>
  </si>
  <si>
    <t>yanweitao(35)</t>
  </si>
  <si>
    <t>杨玲</t>
  </si>
  <si>
    <t>yangling</t>
  </si>
  <si>
    <t>杨玲(yangling)</t>
  </si>
  <si>
    <t>yangling(35)</t>
  </si>
  <si>
    <t>九龙坡区青年人才论坛二等奖</t>
  </si>
  <si>
    <t>杨勇</t>
  </si>
  <si>
    <t>yangyong</t>
  </si>
  <si>
    <t>九龙坡区</t>
  </si>
  <si>
    <t>杨勇(yangyong)</t>
  </si>
  <si>
    <t>yangyong(70)</t>
  </si>
  <si>
    <t>中共重庆市委宣传部2009年度优秀研究报告</t>
  </si>
  <si>
    <t>张凤琦</t>
  </si>
  <si>
    <t>zhangfengqi</t>
  </si>
  <si>
    <t>市委宣传部</t>
  </si>
  <si>
    <t>张凤琦(zhangfengqi)</t>
  </si>
  <si>
    <t>zhangfengqi(140)</t>
  </si>
  <si>
    <t>zhangfengqi(35)</t>
  </si>
  <si>
    <t>周启梁</t>
  </si>
  <si>
    <t>zhouqiliang</t>
  </si>
  <si>
    <t>周启梁(zhouqiliang)</t>
  </si>
  <si>
    <t>zhouqiliang(35)</t>
  </si>
  <si>
    <t>重庆市政府发展奖</t>
  </si>
  <si>
    <t>曹银涛(caoyintao),范滔滔(fantaotao),方令(fangling),郭振杰(guozhenjie)</t>
  </si>
  <si>
    <t>第三届重庆市发展研究奖</t>
  </si>
  <si>
    <t>dengping(70)</t>
  </si>
  <si>
    <t>中国法学会颁发的“2011年（首届）中国食品安全法治高峰论坛”征文三等奖（省部级）</t>
  </si>
  <si>
    <t>国家级三等奖</t>
  </si>
  <si>
    <t>市人大制度研究会</t>
  </si>
  <si>
    <t>市人大制度研究会年度奖</t>
  </si>
  <si>
    <t>胡攀(hupan),李重华(lichonghua),罗锐华(luoruihua),张凤琦(zhangfengqi)</t>
  </si>
  <si>
    <t>重庆第七次社会科学优秀成果奖</t>
  </si>
  <si>
    <t>孟东方</t>
  </si>
  <si>
    <t>mengdongfang</t>
  </si>
  <si>
    <t>市人民政府</t>
  </si>
  <si>
    <t>黄意武(huangyiwu),孟东方(mengdongfang),吴大兵(wudabing)</t>
  </si>
  <si>
    <t>mengdongfang(140)</t>
  </si>
  <si>
    <t>“重庆“十二五”建设国家重要装备制造业基地研究”</t>
  </si>
  <si>
    <t>jiangweiwei(35)</t>
  </si>
  <si>
    <t>第三届重庆发展研究奖</t>
  </si>
  <si>
    <t>柯昌波(kechangbo),许玉明(xuyuming)</t>
  </si>
  <si>
    <t>重庆市科技进步奖</t>
  </si>
  <si>
    <t>科技进步奖</t>
  </si>
  <si>
    <t>柯昌波(kechangbo),廖玉姣(liaoyujiao),彭劲松(pengjingsong),许玉明(xuyuming)</t>
  </si>
  <si>
    <t>重庆市科学技术进步奖</t>
  </si>
  <si>
    <t>黎智洪(lizhihong),李春艳(lichunyan),马晓燕(maxiaoyan),田丰伦(tianfenglun)</t>
  </si>
  <si>
    <t>tianfenglun(70)</t>
  </si>
  <si>
    <t>重庆市社会科学优秀成果奖</t>
  </si>
  <si>
    <t>lijing(35)</t>
  </si>
  <si>
    <t>李敬(lijing),许玉明(xuyuming)</t>
  </si>
  <si>
    <t>李林(lilin),田代贵(tiandaigui),吴安(wuan),杨玲(yangling)</t>
  </si>
  <si>
    <t>第三届重庆市发展研究奖获奖项目的决定</t>
  </si>
  <si>
    <t>重庆市第七次优秀社科奖</t>
  </si>
  <si>
    <t>第三届重庆发展奖</t>
  </si>
  <si>
    <t>第三届重庆市政府发展研究奖</t>
  </si>
  <si>
    <t>马晓燕(maxiaoyan),田丰伦(tianfenglun),田军(tianjun)</t>
  </si>
  <si>
    <t>孟东方(mengdongfang)</t>
  </si>
  <si>
    <t>重庆市第七次社会科学优秀成果奖</t>
  </si>
  <si>
    <t>重庆</t>
  </si>
  <si>
    <t>蒲奇军</t>
  </si>
  <si>
    <t>puqijun</t>
  </si>
  <si>
    <t>蒲奇军(puqijun)</t>
  </si>
  <si>
    <t>puqijun(35)</t>
  </si>
  <si>
    <t>sunyuanming(35)</t>
  </si>
  <si>
    <t>王秀模</t>
  </si>
  <si>
    <t>wangxiumo</t>
  </si>
  <si>
    <t>王秀模(wangxiumo)</t>
  </si>
  <si>
    <t>wangxiumo(35)</t>
  </si>
  <si>
    <t>社会科学优秀成果奖</t>
  </si>
  <si>
    <t>国家发展和改革委员会十二五规划征集意见奖</t>
  </si>
  <si>
    <t>国家发展和改革委员会</t>
  </si>
  <si>
    <t>重庆市社科优秀成果奖</t>
  </si>
  <si>
    <t>重庆首届科学技术普及工作奖/先进个人奖</t>
  </si>
  <si>
    <t>朱艺</t>
  </si>
  <si>
    <t>zhuyi</t>
  </si>
  <si>
    <t>朱艺(zhuyi)</t>
  </si>
  <si>
    <t>zhuyi(140)</t>
  </si>
  <si>
    <t>第四届重庆市发展研究奖</t>
  </si>
  <si>
    <t>陈悦(chenyue),马云辉(mayunhui),田代贵(tiandaigui),严伟涛(yanweitao)</t>
  </si>
  <si>
    <t>第四届发展研究奖二等奖</t>
  </si>
  <si>
    <t>陈悦(chenyue),孙琳(sunlin),田代贵(tiandaigui),严伟涛(yanweitao)</t>
  </si>
  <si>
    <t>chenyue(70)</t>
  </si>
  <si>
    <t>邓涛</t>
  </si>
  <si>
    <t>dengtao</t>
  </si>
  <si>
    <t>邓涛(dengtao)</t>
  </si>
  <si>
    <t>dengtao(35)</t>
  </si>
  <si>
    <t>落实各级公权主体的责任 创新食品安全制度——兼论重庆市食品安全制度创新实践</t>
  </si>
  <si>
    <t>当前反腐倡廉建设面临的新情况、新问题和存在的薄弱环节——对我市反腐倡廉建设的思考与建议</t>
  </si>
  <si>
    <t>重庆市直属机关工作委员会</t>
  </si>
  <si>
    <t>中国特色社会主义宪政视阈下的"区县法治"动态评估机制构建</t>
  </si>
  <si>
    <t>人大质询权研究：困境与突破</t>
  </si>
  <si>
    <t>重庆市社会科学界联合会</t>
  </si>
  <si>
    <t>第四届重庆市发展研究奖申报书</t>
  </si>
  <si>
    <t>重庆市第四届发展研究奖</t>
  </si>
  <si>
    <t>柯昌波(kechangbo),黎智洪(lizhihong),廖玉姣(liaoyujiao),彭劲松(pengjingsong)</t>
  </si>
  <si>
    <t>重庆市人们政府发展研究中心</t>
  </si>
  <si>
    <t>黎智洪(lizhihong),廖玉姣(liaoyujiao),杨玲(yangling)</t>
  </si>
  <si>
    <t>李佑静(liyoujing),罗伟(luowei),蒲奇军(puqijun),钱明亮(qianmingliang)</t>
  </si>
  <si>
    <t>重庆市社会科学界第二届学术年活动论文一等奖</t>
  </si>
  <si>
    <t>liuhuawei(140)</t>
  </si>
  <si>
    <t>马晓燕</t>
  </si>
  <si>
    <t>maxiaoyan</t>
  </si>
  <si>
    <t>马晓燕(maxiaoyan)</t>
  </si>
  <si>
    <t>maxiaoyan(35)</t>
  </si>
  <si>
    <t>重庆长江小南海水电站项目前期工作先进个人</t>
  </si>
  <si>
    <t>重庆市人民政府办公厅</t>
  </si>
  <si>
    <t>pengjingsong(70)</t>
  </si>
  <si>
    <t>孙元明(sunyuanming),王小明(wangxiaoming)</t>
  </si>
  <si>
    <t>重庆市社会科学界第二届学术年会活动论文奖</t>
  </si>
  <si>
    <t>重庆市社会科学联合会</t>
  </si>
  <si>
    <t>王小明(wangxiaoming),周启梁(zhouqiliang)</t>
  </si>
  <si>
    <t>第四届重庆市政府发展奖</t>
  </si>
  <si>
    <t>wangxiumo(70)</t>
  </si>
  <si>
    <t>积极构建创先争优活动长效机制</t>
  </si>
  <si>
    <t>光明日报社</t>
  </si>
  <si>
    <t>吴大兵(wudabing),杨姝(yangshu)</t>
  </si>
  <si>
    <t>重庆市社会科学界第二届学术年活动论文三等奖</t>
  </si>
  <si>
    <t>杨孝容</t>
  </si>
  <si>
    <t>yangxiaorong</t>
  </si>
  <si>
    <t>杨孝容(yangxiaorong)</t>
  </si>
  <si>
    <t>yangxiaorong(35)</t>
  </si>
  <si>
    <t>“科学发展在九龙”活动“金点子奖”</t>
  </si>
  <si>
    <t>九龙坡区政府</t>
  </si>
  <si>
    <t>yangyong(35)</t>
  </si>
  <si>
    <t>朱莉芬</t>
  </si>
  <si>
    <t>zhulifen</t>
  </si>
  <si>
    <t>朱莉芬(zhulifen)</t>
  </si>
  <si>
    <t>zhulifen(35)</t>
  </si>
  <si>
    <t>2013年中国发展研究奖</t>
  </si>
  <si>
    <t>中国发展研究中心</t>
  </si>
  <si>
    <t>第十二次中国物流学术年会优秀论文奖</t>
  </si>
  <si>
    <t>中国物流学会</t>
  </si>
  <si>
    <t>maxiaoyan(140)</t>
  </si>
  <si>
    <t>2013年中国发展奖</t>
  </si>
  <si>
    <t>马晓燕(maxiaoyan),田丰伦(tianfenglun),杨姝(yangshu)</t>
  </si>
  <si>
    <t>重庆市第八次社会科学优秀成果二等奖</t>
  </si>
  <si>
    <t>彭国川</t>
  </si>
  <si>
    <t>pengguochuan</t>
  </si>
  <si>
    <t>彭国川(pengguochuan)</t>
  </si>
  <si>
    <t>pengguochuan(70)</t>
  </si>
  <si>
    <t>重庆市第八次社会科学优秀成果奖</t>
  </si>
  <si>
    <t>陈悦(chenyue),李林(lilin),马云辉(mayunhui),田代贵(tiandaigui),杨玲(yangling)</t>
  </si>
  <si>
    <t>tiandaigui(70)</t>
  </si>
  <si>
    <t>“推进政府治理能力现代化”学术研讨会二等奖</t>
  </si>
  <si>
    <t>重庆市行政管理学会</t>
  </si>
  <si>
    <t>dengtao(70)</t>
  </si>
  <si>
    <t>重庆市金融学会2013年度“金融领域重大决策咨询课题”</t>
  </si>
  <si>
    <t>重庆市金融学会</t>
  </si>
  <si>
    <t>四川省社会科学院“纪念毛泽东《为人民服务》发表70周年学术研讨会“论文贰等奖。</t>
  </si>
  <si>
    <t>四川省社会科学院</t>
  </si>
  <si>
    <t>市社科规划办</t>
  </si>
  <si>
    <t>胡波(hubo),刘华卫(liuhuawei),吴大兵(wudabing),杨孝容(yangxiaorong)</t>
  </si>
  <si>
    <t>重庆市理论界培育和践行社会主义核心价值观主题征文</t>
  </si>
  <si>
    <t>重庆市社科联</t>
  </si>
  <si>
    <t>胡波(hubo)</t>
  </si>
  <si>
    <t>hubo(140)</t>
  </si>
  <si>
    <t>重庆市第八次社会科学优秀成果一等奖</t>
  </si>
  <si>
    <t>重庆市第八次社会科学优秀成果三等奖</t>
  </si>
  <si>
    <t>黄意武(huangyiwu),江薇薇(jiangweiwei),王秀模(wangxiumo)</t>
  </si>
  <si>
    <t>关于构建原油管道全国联网提升国家能源战略安全保障功能能力研究</t>
  </si>
  <si>
    <t>柯昌波(kechangbo),彭劲松(pengjingsong),许玉明(xuyuming)</t>
  </si>
  <si>
    <t>重庆市第八次社会科学优秀成果</t>
  </si>
  <si>
    <t>重庆市第八次社会科学优秀成果奖（三等奖）</t>
  </si>
  <si>
    <t>李万慧</t>
  </si>
  <si>
    <t>liwanhui</t>
  </si>
  <si>
    <t>李万慧(liwanhui)</t>
  </si>
  <si>
    <t>liwanhui(35)</t>
  </si>
  <si>
    <t>吴安</t>
  </si>
  <si>
    <t>wuan</t>
  </si>
  <si>
    <t>李勇(liyong),王小明(wangxiaoming),吴安(wuan)</t>
  </si>
  <si>
    <t>wuan(35)</t>
  </si>
  <si>
    <t>李重华(lichonghua),吕昕(luxin),文丰安(wenfengan)</t>
  </si>
  <si>
    <t>"第十三届重庆市期刊好作品获奖作品社科好稿"</t>
  </si>
  <si>
    <t>重庆市文化委员会、重庆市期刊协会</t>
  </si>
  <si>
    <t>陈劲</t>
  </si>
  <si>
    <t>chenjin</t>
  </si>
  <si>
    <t>曹银涛(caoyintao),陈劲(chenjin),丁新正(dingxinzheng),方令(fangling)</t>
  </si>
  <si>
    <t>chenjin(35)</t>
  </si>
  <si>
    <t>重庆市发展研究奖获</t>
  </si>
  <si>
    <t>陈悦(chenyue),严伟涛(yanweitao),朱莉芬(zhulifen)</t>
  </si>
  <si>
    <t>陈悦(chenyue),刘楝子(liulianzi),吴大兵(wudabing),严伟涛(yanweitao),朱莉芬(zhulifen)</t>
  </si>
  <si>
    <t>重庆政府发展研究奖</t>
  </si>
  <si>
    <t>康庄</t>
  </si>
  <si>
    <t>kangzhuang</t>
  </si>
  <si>
    <t>康庄(kangzhuang)</t>
  </si>
  <si>
    <t>kangzhuang(70)</t>
  </si>
  <si>
    <t>李敬(lijing),杨姝(yangshu)</t>
  </si>
  <si>
    <t>lijing(140)</t>
  </si>
  <si>
    <t>李玲</t>
  </si>
  <si>
    <t>liling</t>
  </si>
  <si>
    <t>李玲(liling)</t>
  </si>
  <si>
    <t>liling(35)</t>
  </si>
  <si>
    <t>国家税务总局税收科学研究所征文</t>
  </si>
  <si>
    <t>国家税务总局税收科学研究所</t>
  </si>
  <si>
    <t>liwanhui(350)</t>
  </si>
  <si>
    <t>李勇(liyong),彭劲松(pengjingsong),吴安(wuan)</t>
  </si>
  <si>
    <t>中组部2014年重点调研课题优秀成果奖</t>
  </si>
  <si>
    <t>中组部</t>
  </si>
  <si>
    <t>lichonghua(350)</t>
  </si>
  <si>
    <t>吕红</t>
  </si>
  <si>
    <t>luhong</t>
  </si>
  <si>
    <t>李钰(liyu),吕红(luhong),马晓燕(maxiaoyan)</t>
  </si>
  <si>
    <t>luhong(35)</t>
  </si>
  <si>
    <t>廖玉姣(liaoyujiao),马云辉(mayunhui),杨玲(yangling)</t>
  </si>
  <si>
    <t>刘楝子(liulianzi),马云辉(mayunhui),田代贵(tiandaigui)</t>
  </si>
  <si>
    <t>孟小军(mengxiaojun),彭国川(pengguochuan)</t>
  </si>
  <si>
    <t>王胜</t>
  </si>
  <si>
    <t>wangsheng</t>
  </si>
  <si>
    <t>彭国川(pengguochuan),王胜(wangsheng)</t>
  </si>
  <si>
    <t>wangsheng(140)</t>
  </si>
  <si>
    <t>重庆市摩托车产业转型升级发展对策研究</t>
  </si>
  <si>
    <t>彭劲松(pengjingsong),田代贵(tiandaigui)</t>
  </si>
  <si>
    <t>重庆市政府第五届发展研究奖一等奖</t>
  </si>
  <si>
    <t>王资博</t>
  </si>
  <si>
    <t>wangzibo</t>
  </si>
  <si>
    <t>王资博(wangzibo)</t>
  </si>
  <si>
    <t>wangzibo(140)</t>
  </si>
  <si>
    <t>当前我市意识形态领域状况调研</t>
  </si>
  <si>
    <t>yangling(70)</t>
  </si>
  <si>
    <t>“重庆市人大制度研究会暨发挥人大作用推进依法治市”论文优秀奖</t>
  </si>
  <si>
    <t>第七届“优秀皮书报告奖”二等奖</t>
  </si>
  <si>
    <t>丁忠兵</t>
  </si>
  <si>
    <t>dingzhongbing</t>
  </si>
  <si>
    <t>中国社会科学院皮书学术评审委员会</t>
  </si>
  <si>
    <t>丁忠兵(dingzhongbing)</t>
  </si>
  <si>
    <t>dingzhongbing(210)</t>
  </si>
  <si>
    <t>中国行政管理学会优秀论文</t>
  </si>
  <si>
    <t>中国行政管理学会</t>
  </si>
  <si>
    <t>sunyuanming(350)</t>
  </si>
  <si>
    <t>田军</t>
  </si>
  <si>
    <t>tianjun</t>
  </si>
  <si>
    <t>田军(tianjun)</t>
  </si>
  <si>
    <t>tianjun(35)</t>
  </si>
  <si>
    <t>重庆市政协理论研究优秀论文</t>
  </si>
  <si>
    <t>文丰安</t>
  </si>
  <si>
    <t>wenfengan</t>
  </si>
  <si>
    <t>重庆市政协理论研讨会</t>
  </si>
  <si>
    <t>文丰安(wenfengan)</t>
  </si>
  <si>
    <t>wenfengan(35)</t>
  </si>
  <si>
    <t>第四届重庆九三青年论坛</t>
  </si>
  <si>
    <t>九三学社重庆市委员会办公室</t>
  </si>
  <si>
    <t>政协理论研究成果《发挥政协智库作用的几点思考》</t>
  </si>
  <si>
    <t>重庆市政协办公厅、重庆市政协理论研究会</t>
  </si>
  <si>
    <t>杨果</t>
  </si>
  <si>
    <t>yangguo</t>
  </si>
  <si>
    <t>陈容(chenrong),杨果(yangguo),张莉(zhangli)</t>
  </si>
  <si>
    <t>yangguo(35)</t>
  </si>
  <si>
    <t>第六届重庆市发展研究奖</t>
  </si>
  <si>
    <t>陈悦(chenyue),刘楝子(liulianzi),田代贵(tiandaigui),杨玲(yangling),张莉(zhangli)</t>
  </si>
  <si>
    <t>重庆市第九次社会科学优秀成果奖</t>
  </si>
  <si>
    <t>重庆市</t>
  </si>
  <si>
    <t>胡攀(hupan),吕昕(luxin),罗锐华(luoruihua)</t>
  </si>
  <si>
    <t>huangyiwu(70)</t>
  </si>
  <si>
    <t>重庆市 人民政府</t>
  </si>
  <si>
    <t>江薇薇(jiangweiwei),文丰安(wenfengan)</t>
  </si>
  <si>
    <t>wenfengan(140)</t>
  </si>
  <si>
    <t>康庄(kangzhuang),廖杉杉(liaoshanshan),孟小军(mengxiaojun),彭国川(pengguochuan)</t>
  </si>
  <si>
    <t>pengguochuan(35)</t>
  </si>
  <si>
    <t>廖杉杉</t>
  </si>
  <si>
    <t>liaoshanshan</t>
  </si>
  <si>
    <t>李春艳(lichunyan),廖杉杉(liaoshanshan)</t>
  </si>
  <si>
    <t>liaoshanshan(35)</t>
  </si>
  <si>
    <t>重庆市发展奖</t>
  </si>
  <si>
    <t>李玲(liling),肖端(xiaoduan),徐静(xujing)</t>
  </si>
  <si>
    <t>李重华(lichonghua),王资博(wangzibo),徐静(xujing)</t>
  </si>
  <si>
    <t>lichonghua(140)</t>
  </si>
  <si>
    <t>廖玉姣(liaoyujiao),马云辉(mayunhui),田代贵(tiandaigui),杨玲(yangling)</t>
  </si>
  <si>
    <t>重庆区域经济学会年会论文评选三等奖</t>
  </si>
  <si>
    <t>卢向虎</t>
  </si>
  <si>
    <t>luxianghu</t>
  </si>
  <si>
    <t>重庆市区域经济学会</t>
  </si>
  <si>
    <t>卢向虎(luxianghu)</t>
  </si>
  <si>
    <t>luxianghu(35)</t>
  </si>
  <si>
    <t>重庆市发展研究将</t>
  </si>
  <si>
    <t>吕红(luhong)</t>
  </si>
  <si>
    <t>luhong(70)</t>
  </si>
  <si>
    <t>马晓燕(maxiaoyan),吴安(wuan)</t>
  </si>
  <si>
    <t>maxiaoyan(70)</t>
  </si>
  <si>
    <t>孟小军(mengxiaojun),文丰安(wenfengan)</t>
  </si>
  <si>
    <t>彭泽明</t>
  </si>
  <si>
    <t>pengzeming</t>
  </si>
  <si>
    <t>彭泽明(pengzeming)</t>
  </si>
  <si>
    <t>pengzeming(70)</t>
  </si>
  <si>
    <t>重庆市政协理论研究</t>
  </si>
  <si>
    <t>重庆市政协理论研究会</t>
  </si>
  <si>
    <t>wenfengan(70)</t>
  </si>
  <si>
    <t>中国特色社会主义民主政治建设探要 市第九次社科优秀奖 三等奖 独立</t>
  </si>
  <si>
    <t>2018年重庆市区域经济学会论文三等奖</t>
  </si>
  <si>
    <t>重庆市人民政府发展研究奖</t>
  </si>
  <si>
    <t>张永恒</t>
  </si>
  <si>
    <t>zhangyongheng</t>
  </si>
  <si>
    <t>杨姝(yangshu),张永恒(zhangyongheng)</t>
  </si>
  <si>
    <t>zhangyongheng(70)</t>
  </si>
  <si>
    <t>张伟进</t>
  </si>
  <si>
    <t>zhangweijin</t>
  </si>
  <si>
    <t>张伟进(zhangweijin)</t>
  </si>
  <si>
    <t>zhangweijin(35)</t>
  </si>
  <si>
    <t>获奖情况</t>
  </si>
  <si>
    <t>年度</t>
  </si>
  <si>
    <t>用户姓名</t>
  </si>
  <si>
    <t>姓名拼音</t>
  </si>
  <si>
    <t>用户</t>
  </si>
  <si>
    <t>所属部门</t>
  </si>
  <si>
    <t>工作岗位</t>
  </si>
  <si>
    <t>奖励名称</t>
  </si>
  <si>
    <t>奖励类型</t>
  </si>
  <si>
    <t>颁奖单位</t>
  </si>
  <si>
    <t>获奖成果</t>
  </si>
  <si>
    <t>成果形式</t>
  </si>
  <si>
    <t>颁奖日期</t>
  </si>
  <si>
    <t>合作人数</t>
  </si>
  <si>
    <t>排名</t>
  </si>
  <si>
    <t>备注</t>
  </si>
  <si>
    <t>得分</t>
  </si>
  <si>
    <t>2007</t>
  </si>
  <si>
    <t>院领导</t>
  </si>
  <si>
    <t>行政岗位</t>
  </si>
  <si>
    <t>省部级学会一等奖</t>
  </si>
  <si>
    <t>树立正确的政绩观</t>
  </si>
  <si>
    <t>论文</t>
  </si>
  <si>
    <t xml:space="preserve">2007-10-08 </t>
  </si>
  <si>
    <t>2</t>
  </si>
  <si>
    <t>重庆日报第一版公布</t>
  </si>
  <si>
    <t>1.6</t>
  </si>
  <si>
    <t>三峡移民精神：新时期民族精神和时代精神的体现</t>
  </si>
  <si>
    <t>1</t>
  </si>
  <si>
    <t>第一版</t>
  </si>
  <si>
    <t>4</t>
  </si>
  <si>
    <t>2009</t>
  </si>
  <si>
    <t>法学与社会学研究所</t>
  </si>
  <si>
    <t>助理研究员一级岗位</t>
  </si>
  <si>
    <t>省部级学会二等奖</t>
  </si>
  <si>
    <t>完善我市农村土地管理立法的建议</t>
  </si>
  <si>
    <t xml:space="preserve">2009-11-13 </t>
  </si>
  <si>
    <t>0.8</t>
  </si>
  <si>
    <t>区域经济与三峡库区发展所</t>
  </si>
  <si>
    <t>研究员四级岗位</t>
  </si>
  <si>
    <t>重庆市建设全国统筹城乡综合配套改革试验区总体方案</t>
  </si>
  <si>
    <t>研究报告</t>
  </si>
  <si>
    <t xml:space="preserve">2009-09-07 </t>
  </si>
  <si>
    <t>3</t>
  </si>
  <si>
    <t>30</t>
  </si>
  <si>
    <t>全国性学会一等奖</t>
  </si>
  <si>
    <t>《关于反腐倡廉工作几种新情况新问题的研究》</t>
  </si>
  <si>
    <t xml:space="preserve">2007-12-16 </t>
  </si>
  <si>
    <t>该奖虽然是2007年度的奖励，但由于2008年颁奖后重庆市纪委和市监察学会出现人事变动，该奖送到我手头时，已是2009年6月份了，因而我只能作为2009年度的科研成果。特此说明。</t>
  </si>
  <si>
    <t>省部级学会三等奖</t>
  </si>
  <si>
    <t>《论农村集体土地流转及利益协调问题——以成渝统筹城乡综合配套改革实验区为实证》</t>
  </si>
  <si>
    <t xml:space="preserve">2009-04-16 </t>
  </si>
  <si>
    <t>《农村集体建设用地流转的重点、难点和对策》</t>
  </si>
  <si>
    <t>1.2</t>
  </si>
  <si>
    <t>法学所</t>
  </si>
  <si>
    <t>助理研究员三级岗位</t>
  </si>
  <si>
    <t>重庆市集体建设用地使用权流转的地方立法探讨</t>
  </si>
  <si>
    <t>全国性学会二等奖</t>
  </si>
  <si>
    <t>关于完善我市土地管理立法的建议</t>
  </si>
  <si>
    <t xml:space="preserve">2009-11-10 </t>
  </si>
  <si>
    <t>6</t>
  </si>
  <si>
    <t>论占有</t>
  </si>
  <si>
    <t>著作</t>
  </si>
  <si>
    <t xml:space="preserve">2009-03-03 </t>
  </si>
  <si>
    <t>城乡统筹配套改革中的重庆农村地方立法问题研究</t>
  </si>
  <si>
    <t>副研究员二级岗位</t>
  </si>
  <si>
    <t>《“地票”的法律性质与制度演绎》</t>
  </si>
  <si>
    <t>2.4</t>
  </si>
  <si>
    <t>哲学与政治学研究所</t>
  </si>
  <si>
    <t>研究员三级岗位</t>
  </si>
  <si>
    <t>重庆人文精神研究</t>
  </si>
  <si>
    <t xml:space="preserve">2009-02-06 </t>
  </si>
  <si>
    <t>5</t>
  </si>
  <si>
    <t>40</t>
  </si>
  <si>
    <t>中特秘书处</t>
  </si>
  <si>
    <t>构建和谐重庆评价指标体系和发展目标研究</t>
  </si>
  <si>
    <t>10</t>
  </si>
  <si>
    <t>市情与发展战略研究所</t>
  </si>
  <si>
    <t>助理研究员二级岗位</t>
  </si>
  <si>
    <t>从投入产出表浅析重庆市农业的基础地位</t>
  </si>
  <si>
    <t xml:space="preserve">2009-04-20 </t>
  </si>
  <si>
    <t>改革杂志社</t>
  </si>
  <si>
    <t>“森林重庆”建设——经验借鉴和实施途径</t>
  </si>
  <si>
    <t>生态与环境资源研究所</t>
  </si>
  <si>
    <t>重庆市发展服务外包的对策研究</t>
  </si>
  <si>
    <t xml:space="preserve">2009-04-30 </t>
  </si>
  <si>
    <t>科研组织处</t>
  </si>
  <si>
    <t>农村金融与农村经济协调发展机制与模式研究</t>
  </si>
  <si>
    <t xml:space="preserve">2009-11-30 </t>
  </si>
  <si>
    <t>60</t>
  </si>
  <si>
    <t>金融产业资本论</t>
  </si>
  <si>
    <t xml:space="preserve">2009-03-10 </t>
  </si>
  <si>
    <t>20</t>
  </si>
  <si>
    <t>城乡统筹所</t>
  </si>
  <si>
    <t>重庆市被征地农民留地安置问题研究</t>
  </si>
  <si>
    <t xml:space="preserve">2009-04-15 </t>
  </si>
  <si>
    <t xml:space="preserve">2009-02-10 </t>
  </si>
  <si>
    <t>农业农村研究所</t>
  </si>
  <si>
    <t>重庆市“一圈两翼”人口压力状况空间分布评价</t>
  </si>
  <si>
    <t>发展竞技体育　助推“健康重庆”建设</t>
  </si>
  <si>
    <t>新时期民主党派吸纳新社会阶层的思考</t>
  </si>
  <si>
    <t xml:space="preserve">2009-05-13 </t>
  </si>
  <si>
    <t>农工中办发【2009】宣字5号</t>
  </si>
  <si>
    <t>城市与区域经济研究所</t>
  </si>
  <si>
    <t>《宜业与宜居：城市工业园区生态化转型及共生发展——以重庆市同兴工业园区为例》</t>
  </si>
  <si>
    <t xml:space="preserve">2009-10-24 </t>
  </si>
  <si>
    <t xml:space="preserve">2009-04-01 </t>
  </si>
  <si>
    <t>社会学所</t>
  </si>
  <si>
    <t>重大突发事件新闻报道快速反应机制研究</t>
  </si>
  <si>
    <t xml:space="preserve">2009-09-17 </t>
  </si>
  <si>
    <t>干部人事处</t>
  </si>
  <si>
    <t>80</t>
  </si>
  <si>
    <t xml:space="preserve">2009-10-29 </t>
  </si>
  <si>
    <t>50</t>
  </si>
  <si>
    <t>中国特色社会主义理论建设与创新</t>
  </si>
  <si>
    <t xml:space="preserve">2009-05-30 </t>
  </si>
  <si>
    <t>重庆市城乡统筹户籍制度改革政策建议</t>
  </si>
  <si>
    <t xml:space="preserve">2009-05-20 </t>
  </si>
  <si>
    <t>15</t>
  </si>
  <si>
    <t>2010</t>
  </si>
  <si>
    <t>直辖以来重庆市财政支农政策及其执行情况研究</t>
  </si>
  <si>
    <t xml:space="preserve">2010-12-03 </t>
  </si>
  <si>
    <t>25</t>
  </si>
  <si>
    <t>共建成渝经济区打造中国第四增长极</t>
  </si>
  <si>
    <t xml:space="preserve">2010-11-18 </t>
  </si>
  <si>
    <t>45</t>
  </si>
  <si>
    <t>文史所</t>
  </si>
  <si>
    <t>重庆市抗战历史资源保护利用</t>
  </si>
  <si>
    <t xml:space="preserve">2010-11-01 </t>
  </si>
  <si>
    <t>《区域医学中心发展策略研究》</t>
  </si>
  <si>
    <t xml:space="preserve">2010-01-30 </t>
  </si>
  <si>
    <t>《中国经济第四增长极研究 》</t>
  </si>
  <si>
    <t xml:space="preserve">2010-11-30 </t>
  </si>
  <si>
    <t>《培育重庆城市精神研究》</t>
  </si>
  <si>
    <t>《关于制定重庆市保护滨江地带地方法规、规章的建议》</t>
  </si>
  <si>
    <t xml:space="preserve">2010-09-23 </t>
  </si>
  <si>
    <t>中国特色社会主义法律体系的建立与地方立法面临的主要任务</t>
  </si>
  <si>
    <t xml:space="preserve">2010-12-08 </t>
  </si>
  <si>
    <t>关于加强重庆市公务员工作作风建设的建议</t>
  </si>
  <si>
    <t xml:space="preserve">2010-07-31 </t>
  </si>
  <si>
    <t>0.4</t>
  </si>
  <si>
    <t>关于加强重庆市公务员作风建设的建议</t>
  </si>
  <si>
    <t>0.25</t>
  </si>
  <si>
    <t>文史研究所</t>
  </si>
  <si>
    <t>重庆建设长江上游文化高地研究</t>
  </si>
  <si>
    <t xml:space="preserve">2010-04-10 </t>
  </si>
  <si>
    <t>0.1</t>
  </si>
  <si>
    <t>重庆抗战文化资源保护与利用问题研究</t>
  </si>
  <si>
    <t>城市建设与管理所</t>
  </si>
  <si>
    <t>重庆市房地产结构调整与可持续发展研究</t>
  </si>
  <si>
    <t xml:space="preserve">2010-11-08 </t>
  </si>
  <si>
    <t>产业经济研究所</t>
  </si>
  <si>
    <t>重庆市中小企业发展环境研究报告</t>
  </si>
  <si>
    <t>重庆地区成品油市场分析预测报告</t>
  </si>
  <si>
    <t>重庆市统筹城乡生态建设与环境保护研究</t>
  </si>
  <si>
    <t>重庆市农民工问题研究</t>
  </si>
  <si>
    <t>中国经济第四增长极研究</t>
  </si>
  <si>
    <t xml:space="preserve">2010-10-20 </t>
  </si>
  <si>
    <t>重庆市中小企业中长期发展规划（2008―2020年）</t>
  </si>
  <si>
    <t>重庆市中小企业中长期发展规划</t>
  </si>
  <si>
    <t>副研究员一级岗位</t>
  </si>
  <si>
    <t>沙坪坝区文化发展定位及提升战略研究</t>
  </si>
  <si>
    <t xml:space="preserve">2010-12-01 </t>
  </si>
  <si>
    <t>李佑静</t>
  </si>
  <si>
    <t>liyoujing</t>
  </si>
  <si>
    <t>重庆市农村劳动力转移与人口迁移的对策研究</t>
  </si>
  <si>
    <t xml:space="preserve">2010-04-11 </t>
  </si>
  <si>
    <t>0.15</t>
  </si>
  <si>
    <t>提高政协工作科学化水平的基本路径</t>
  </si>
  <si>
    <t xml:space="preserve">2010-11-29 </t>
  </si>
  <si>
    <t>重庆市房地产业结构调整与可持续发展研究</t>
  </si>
  <si>
    <t xml:space="preserve">2010-11-10 </t>
  </si>
  <si>
    <t>培育重庆城市精神研究</t>
  </si>
  <si>
    <t>重庆市建设长江上游文化高地研究</t>
  </si>
  <si>
    <t xml:space="preserve">2010-04-08 </t>
  </si>
  <si>
    <t>国际经贸与物流研究所</t>
  </si>
  <si>
    <t>副研究员三级岗位</t>
  </si>
  <si>
    <t>共建成渝经济区 打造中国第四增长极</t>
  </si>
  <si>
    <t>沙坪坝区文化产业定位及提升战略研究</t>
  </si>
  <si>
    <t>120</t>
  </si>
  <si>
    <t>商贸物流所</t>
  </si>
  <si>
    <t xml:space="preserve">2010-12-13 </t>
  </si>
  <si>
    <t>重庆市城乡统筹发展总体思路</t>
  </si>
  <si>
    <t xml:space="preserve">2010-11-05 </t>
  </si>
  <si>
    <t>加强开放资源整合，助推内陆开放高地建设</t>
  </si>
  <si>
    <t xml:space="preserve">2010-10-12 </t>
  </si>
  <si>
    <t>重庆市中小企业中长期发展规划（2008-2020）</t>
  </si>
  <si>
    <t xml:space="preserve">2010-11-14 </t>
  </si>
  <si>
    <t>2011</t>
  </si>
  <si>
    <t>重庆市公务员工作作风建设的建议</t>
  </si>
  <si>
    <t xml:space="preserve">2011-12-20 </t>
  </si>
  <si>
    <t>关于在重庆市辟建中国民主党派历史陈列馆的建议</t>
  </si>
  <si>
    <t>全国性学会三等奖</t>
  </si>
  <si>
    <t xml:space="preserve">2011-12-09 </t>
  </si>
  <si>
    <t>中国法学会已明确“2011年（首届）中国食品安全法治高峰论坛”征文三等奖为省部级。</t>
  </si>
  <si>
    <t>《人大质询权研究：困境与突破》</t>
  </si>
  <si>
    <t xml:space="preserve">2011-10-27 </t>
  </si>
  <si>
    <t>“后移民时期”三峡库区的法律需求及两条建议</t>
  </si>
  <si>
    <t xml:space="preserve">2011-10-22 </t>
  </si>
  <si>
    <t>12</t>
  </si>
  <si>
    <t>9</t>
  </si>
  <si>
    <t>重庆市建设长江上游文化高地战略研究</t>
  </si>
  <si>
    <t xml:space="preserve">2011-05-04 </t>
  </si>
  <si>
    <t>罗锐华、张凤琦、李重华、胡攀</t>
  </si>
  <si>
    <t>科学发展系统工程研究</t>
  </si>
  <si>
    <t xml:space="preserve">2011-10-13 </t>
  </si>
  <si>
    <t>第三届重庆市发展研究奖三等奖</t>
  </si>
  <si>
    <t xml:space="preserve">2011-11-16 </t>
  </si>
  <si>
    <t>关于做实1000亿级塑料光纤通讯产业打造世界光谷的建议</t>
  </si>
  <si>
    <t xml:space="preserve">2011-11-04 </t>
  </si>
  <si>
    <t>三峡库区柑橘产业经济发展研究</t>
  </si>
  <si>
    <t xml:space="preserve">2011-06-14 </t>
  </si>
  <si>
    <t>重庆市国民经济与社会发展前瞻性问题研究——重庆市农业危机预测与预防战略研究</t>
  </si>
  <si>
    <t xml:space="preserve">2011-05-06 </t>
  </si>
  <si>
    <t>重庆市轨道交通经济综合开发研究</t>
  </si>
  <si>
    <t xml:space="preserve">2011-07-15 </t>
  </si>
  <si>
    <t>7</t>
  </si>
  <si>
    <t>7.5</t>
  </si>
  <si>
    <t>中国区域金融发展研究差异研究</t>
  </si>
  <si>
    <t xml:space="preserve">2011-10-26 </t>
  </si>
  <si>
    <t>重庆市主城区居民购房目标保障措施研究</t>
  </si>
  <si>
    <t xml:space="preserve">2011-11-26 </t>
  </si>
  <si>
    <t>建设高新技术产业及现代服务业基地战略研究——重庆北部新区案例</t>
  </si>
  <si>
    <t xml:space="preserve">2011-11-22 </t>
  </si>
  <si>
    <t>重庆彩票市场发展问题及对策研究</t>
  </si>
  <si>
    <t xml:space="preserve">2011-11-15 </t>
  </si>
  <si>
    <t>中国思想政治教育史纲</t>
  </si>
  <si>
    <t xml:space="preserve">2011-08-08 </t>
  </si>
  <si>
    <t>建设长江上游文化高地问题研究</t>
  </si>
  <si>
    <t xml:space="preserve">2011-12-14 </t>
  </si>
  <si>
    <t>及时“双开”严重违纪官员问题研究</t>
  </si>
  <si>
    <t>4.5</t>
  </si>
  <si>
    <t>重庆市环境管理体制研究</t>
  </si>
  <si>
    <t xml:space="preserve">2011-11-29 </t>
  </si>
  <si>
    <t>研究员二级岗位</t>
  </si>
  <si>
    <t>36</t>
  </si>
  <si>
    <t>深化让我来当村支部书记实践活动的建议</t>
  </si>
  <si>
    <t>70</t>
  </si>
  <si>
    <t>加快发展渝东南通道经济形成圈翼互动城乡共荣新格局</t>
  </si>
  <si>
    <t xml:space="preserve">2011-08-01 </t>
  </si>
  <si>
    <t>重庆市第七次社科优秀成果三等奖</t>
  </si>
  <si>
    <t xml:space="preserve">2011-08-16 </t>
  </si>
  <si>
    <t>发展体育休闲产业把重庆打造成“国际时尚运动之都”的战略构想</t>
  </si>
  <si>
    <t>加强维稳工作的建议</t>
  </si>
  <si>
    <t>27.5</t>
  </si>
  <si>
    <t>产业经济与企业发展所</t>
  </si>
  <si>
    <t>重庆建设国家重要的装备制造业基地研究</t>
  </si>
  <si>
    <t xml:space="preserve">2011-11-28 </t>
  </si>
  <si>
    <t>灾后重建的经验借鉴与路径选择</t>
  </si>
  <si>
    <t>明确全面建设小康社会目标的建议</t>
  </si>
  <si>
    <t xml:space="preserve">2011-08-12 </t>
  </si>
  <si>
    <t>坚定不移走中国特色社会主义政治发展道路</t>
  </si>
  <si>
    <t>8</t>
  </si>
  <si>
    <t>健康文化、心理健康教育、农民工人文社会教育、社区支持农业等社科科普讲座与教材</t>
  </si>
  <si>
    <t xml:space="preserve">2011-12-16 </t>
  </si>
  <si>
    <t>我在该获奖科普工作中，主要是几年来在公益教育方面的教研、教材编写、讲座和社会教育的组织协调工作。在“成果形式”里，既不是“著作”，也不是“论文”，勉强按“教学研究报告”性质算在“研究报告”里，请领导斟作。</t>
  </si>
  <si>
    <t>2012</t>
  </si>
  <si>
    <t>农村新型股份合作社发展对策研究</t>
  </si>
  <si>
    <t xml:space="preserve">2012-09-12 </t>
  </si>
  <si>
    <t>17.5</t>
  </si>
  <si>
    <t>重庆农村‘三权’流通问题研究――基于农村“三权</t>
  </si>
  <si>
    <t xml:space="preserve">2012-11-27 </t>
  </si>
  <si>
    <t>财政与金融研究所</t>
  </si>
  <si>
    <t>两江新区建设长江上游金融中心的总体目标、战略路径和支撑条件研究</t>
  </si>
  <si>
    <t xml:space="preserve">2012-09-01 </t>
  </si>
  <si>
    <t>院内第一</t>
  </si>
  <si>
    <t>“食品安全法治理论与实践”全国征文</t>
  </si>
  <si>
    <t xml:space="preserve">2011-12-19 </t>
  </si>
  <si>
    <t>该奖项是以中国法学会名义颁发,为省部级三等奖.可以在中国法学会网站查询.</t>
  </si>
  <si>
    <t>重庆市2011年度机关党建研究优秀论文</t>
  </si>
  <si>
    <t xml:space="preserve">2011-12-30 </t>
  </si>
  <si>
    <t>科研处,因获奖类型中没有市级部门奖这个等次,所以我填写了省部级学会奖.特此说明.</t>
  </si>
  <si>
    <t>重庆市人大制度研究会年会暨现行宪法公布实施30周年理论研讨会征文</t>
  </si>
  <si>
    <t xml:space="preserve">2012-11-22 </t>
  </si>
  <si>
    <t>重庆市社会科学界第二届学术年活动</t>
  </si>
  <si>
    <t xml:space="preserve">2012-03-20 </t>
  </si>
  <si>
    <t>重庆文化强市系列研究及建议</t>
  </si>
  <si>
    <t>重庆市战略性新兴产业优选及产业构建研究</t>
  </si>
  <si>
    <t xml:space="preserve">2012-11-10 </t>
  </si>
  <si>
    <t>重庆市城乡统筹下的农村综合配套体制改革研究</t>
  </si>
  <si>
    <t>重庆主城外围卫星城市功能布局研究</t>
  </si>
  <si>
    <t xml:space="preserve">2012-11-30 </t>
  </si>
  <si>
    <t>1.5</t>
  </si>
  <si>
    <t>创造条件鼓励转户居民自愿退出土地研究</t>
  </si>
  <si>
    <t xml:space="preserve">2012-11-21 </t>
  </si>
  <si>
    <t>重庆市缩小三个差距问题研究</t>
  </si>
  <si>
    <t xml:space="preserve">2012-11-20 </t>
  </si>
  <si>
    <t>重庆民间组织发展报告</t>
  </si>
  <si>
    <t>抓住基层党建的关键环节：机关党建</t>
  </si>
  <si>
    <t>18</t>
  </si>
  <si>
    <t>解读梁漱溟的世界文化三期重现说</t>
  </si>
  <si>
    <t>大渡口区危化仓储企业调整搬迁研究</t>
  </si>
  <si>
    <t xml:space="preserve">2012-11-28 </t>
  </si>
  <si>
    <t>内陆自由港发展模式研究</t>
  </si>
  <si>
    <t xml:space="preserve">2012-06-30 </t>
  </si>
  <si>
    <t>重庆市物流发展现状、问题及对策研究</t>
  </si>
  <si>
    <t>14</t>
  </si>
  <si>
    <t>35</t>
  </si>
  <si>
    <t>小南海水电站舆情分析工作</t>
  </si>
  <si>
    <t xml:space="preserve">2012-03-01 </t>
  </si>
  <si>
    <t>21</t>
  </si>
  <si>
    <t>钱明亮</t>
  </si>
  <si>
    <t>qianmingliang</t>
  </si>
  <si>
    <t>孙琳</t>
  </si>
  <si>
    <t>sunlin</t>
  </si>
  <si>
    <t>2.5</t>
  </si>
  <si>
    <t>以重庆二环时代城市建设为契机规范城市地名路名</t>
  </si>
  <si>
    <t xml:space="preserve">2012-11-26 </t>
  </si>
  <si>
    <t>"后移民期"三峡库区经济社会发展研究的若干理论问题</t>
  </si>
  <si>
    <t xml:space="preserve">2012-03-15 </t>
  </si>
  <si>
    <t>0</t>
  </si>
  <si>
    <t>重庆市非公有制经济“十二五”发展规划</t>
  </si>
  <si>
    <t>24</t>
  </si>
  <si>
    <t>重庆市妇女儿童发展规划（2011-2020年）</t>
  </si>
  <si>
    <t xml:space="preserve">2012-07-16 </t>
  </si>
  <si>
    <t>已评审通过公示</t>
  </si>
  <si>
    <t>3.5</t>
  </si>
  <si>
    <t>梁漱溟与民国时期重庆的乡村建设</t>
  </si>
  <si>
    <t>关于九龙坡区现代服务业发展的若干建议</t>
  </si>
  <si>
    <t xml:space="preserve">2012-06-12 </t>
  </si>
  <si>
    <t>杨姝</t>
  </si>
  <si>
    <t>yangshu</t>
  </si>
  <si>
    <t>重庆市小城镇产业优化决策分析系统开发及应用示范</t>
  </si>
  <si>
    <t xml:space="preserve">2013-04-05 </t>
  </si>
  <si>
    <t>2013</t>
  </si>
  <si>
    <t>重庆市战略性新兴产业优选及产业构建</t>
  </si>
  <si>
    <t xml:space="preserve">2013-04-12 </t>
  </si>
  <si>
    <t>重庆市打造“世界光谷”战略研究</t>
  </si>
  <si>
    <t xml:space="preserve">2013-11-01 </t>
  </si>
  <si>
    <t>我国物流金融理论研究与实践探索</t>
  </si>
  <si>
    <t xml:space="preserve">2013-11-09 </t>
  </si>
  <si>
    <t>中国-东盟自由贸易区：重庆的融入战略及对策研究</t>
  </si>
  <si>
    <t xml:space="preserve">2013-12-13 </t>
  </si>
  <si>
    <t>重庆民营经济发展状况调查研究</t>
  </si>
  <si>
    <t xml:space="preserve">2014-03-01 </t>
  </si>
  <si>
    <t>2014</t>
  </si>
  <si>
    <t>重庆市统筹城乡综合配套改革探索</t>
  </si>
  <si>
    <t xml:space="preserve">2014-03-13 </t>
  </si>
  <si>
    <t>以PPP项目推进重庆公共服务</t>
  </si>
  <si>
    <t xml:space="preserve">2014-12-19 </t>
  </si>
  <si>
    <t>金融支持新型城镇化建设的机制及路径研究</t>
  </si>
  <si>
    <t xml:space="preserve">2014-01-20 </t>
  </si>
  <si>
    <t>独著论文《坚持以人为本、执政为民与纠正损害群众利益的不正之风的关系再认识</t>
  </si>
  <si>
    <t xml:space="preserve">2014-09-10 </t>
  </si>
  <si>
    <t>该学术研讨会由四川省社会科学院主办、中共仪陇县委、仪陇县人民政府承办——纪念《为人民服务》发表70周年学术研讨会。</t>
  </si>
  <si>
    <t>和谐之境——一种精神文化视角的研究</t>
  </si>
  <si>
    <t>高扬价值理性培育与践行社会主义核心价值观</t>
  </si>
  <si>
    <t xml:space="preserve">2014-06-10 </t>
  </si>
  <si>
    <t>保持党的先进性长效机制</t>
  </si>
  <si>
    <t>75</t>
  </si>
  <si>
    <t>重庆市儿童长期发展规划前期研究报告</t>
  </si>
  <si>
    <t xml:space="preserve">2014-08-28 </t>
  </si>
  <si>
    <t>北碚新城低碳生态规划建设指南</t>
  </si>
  <si>
    <t xml:space="preserve">2014-12-05 </t>
  </si>
  <si>
    <t>新农村建设背景下农村金融体系改革研究——基于组织胜任特征与劳动分工视角</t>
  </si>
  <si>
    <t>中国财政转移支付制度优化研究</t>
  </si>
  <si>
    <t>重社科编号：201408079</t>
  </si>
  <si>
    <t>我国西部地区战略性产业集群发展研究</t>
  </si>
  <si>
    <t xml:space="preserve">2014-02-20 </t>
  </si>
  <si>
    <t>有限解决流浪乞讨问题的路径研究</t>
  </si>
  <si>
    <t xml:space="preserve">2014-11-30 </t>
  </si>
  <si>
    <t>12.5</t>
  </si>
  <si>
    <t>吕昕</t>
  </si>
  <si>
    <t>luxin</t>
  </si>
  <si>
    <t>特设岗位</t>
  </si>
  <si>
    <t>《在延安文艺座谈会上的讲话》的深刻意蕴与当代价值</t>
  </si>
  <si>
    <t xml:space="preserve">2014-02-14 </t>
  </si>
  <si>
    <t>三峡库区社会发展战略和重大社会问题研究</t>
  </si>
  <si>
    <t xml:space="preserve">2014-08-15 </t>
  </si>
  <si>
    <t>2015</t>
  </si>
  <si>
    <t>《〈重庆市中长期人才发展规划纲要（2010—2020年）〉贯彻实施情况检查评估》</t>
  </si>
  <si>
    <t xml:space="preserve">2015-01-14 </t>
  </si>
  <si>
    <t>重庆市小城镇建设相关问题研究</t>
  </si>
  <si>
    <t>城镇化进程中农民家庭迁移取向对土地利用的影响研究</t>
  </si>
  <si>
    <t>重庆房地产调研及政策建议</t>
  </si>
  <si>
    <t>37.5</t>
  </si>
  <si>
    <t>重庆油气运行安全战略研究</t>
  </si>
  <si>
    <t>95</t>
  </si>
  <si>
    <t>重庆市建立原油管道全国联网和战略储备库能力研究</t>
  </si>
  <si>
    <t>重庆市XXXX域建设重大专题研究</t>
  </si>
  <si>
    <t>90</t>
  </si>
  <si>
    <t>重庆科技协同创新战略联盟构建研究</t>
  </si>
  <si>
    <t>中国税收返还制度：运行机理、分配过程、分配效果、改革方向</t>
  </si>
  <si>
    <t xml:space="preserve">2015-03-03 </t>
  </si>
  <si>
    <t>完善促进基本公共服务均等化和主体功能区建设的公共财政体系问题研究</t>
  </si>
  <si>
    <t>与院外合作</t>
  </si>
  <si>
    <t>重庆现代物流业发展问题及对策研究</t>
  </si>
  <si>
    <t>推进人才向中西部地区和基层一线流动成就与经验</t>
  </si>
  <si>
    <t xml:space="preserve">2015-03-15 </t>
  </si>
  <si>
    <t>李钰</t>
  </si>
  <si>
    <t>liyu</t>
  </si>
  <si>
    <t>重庆市环境责任保险试点研究</t>
  </si>
  <si>
    <t xml:space="preserve">2015-01-20 </t>
  </si>
  <si>
    <t>重庆市公租房后期管理研究</t>
  </si>
  <si>
    <t>重庆市水资源费标准调整机制研究</t>
  </si>
  <si>
    <t>孟小军</t>
  </si>
  <si>
    <t>mengxiaojun</t>
  </si>
  <si>
    <t>科研处</t>
  </si>
  <si>
    <t>电子商务产业发展趋势及其重庆应对</t>
  </si>
  <si>
    <t xml:space="preserve">2015-01-16 </t>
  </si>
  <si>
    <t>重庆市页岩气装备产业发展模式研究</t>
  </si>
  <si>
    <t>重庆房地产情况调研及政策建议</t>
  </si>
  <si>
    <t>22.5</t>
  </si>
  <si>
    <t>本奖实际排名第一为市部门领导，顺次按第二计分。</t>
  </si>
  <si>
    <t>关于解决重庆主城区交通拥堵的战略研究</t>
  </si>
  <si>
    <t>2016</t>
  </si>
  <si>
    <t>加强和改进区县人大行政监督相关问题的思考</t>
  </si>
  <si>
    <t xml:space="preserve">2015-12-09 </t>
  </si>
  <si>
    <t>2014—2015年西北地区经济社会发展形势分析</t>
  </si>
  <si>
    <t xml:space="preserve">2016-08-21 </t>
  </si>
  <si>
    <t>3.2</t>
  </si>
  <si>
    <t>特大城市基层社会治理机制创新与路径优化研究</t>
  </si>
  <si>
    <t xml:space="preserve">2015-12-02 </t>
  </si>
  <si>
    <t>“丝绸之路经济带”的重庆战略研究</t>
  </si>
  <si>
    <t xml:space="preserve">2016-01-08 </t>
  </si>
  <si>
    <t>当前我国基层协商民主机制创新之理性审视</t>
  </si>
  <si>
    <t xml:space="preserve">2016-11-30 </t>
  </si>
  <si>
    <t>2017</t>
  </si>
  <si>
    <t>公租房社区服务组织队伍建设现状及建议</t>
  </si>
  <si>
    <t xml:space="preserve">2017-11-09 </t>
  </si>
  <si>
    <t>发挥政协智库作用的几点思考</t>
  </si>
  <si>
    <t xml:space="preserve">2017-11-08 </t>
  </si>
  <si>
    <t>2018</t>
  </si>
  <si>
    <t>陈容</t>
  </si>
  <si>
    <t>chenrong</t>
  </si>
  <si>
    <t>TPP对重庆开放发展的潜在影响及应对研究</t>
  </si>
  <si>
    <t xml:space="preserve">2018-06-30 </t>
  </si>
  <si>
    <t>农村发展研究所</t>
  </si>
  <si>
    <t>重庆建设国际旅游名城战略研究</t>
  </si>
  <si>
    <t xml:space="preserve">2018-06-22 </t>
  </si>
  <si>
    <t>社会正义的思想追寻</t>
  </si>
  <si>
    <t xml:space="preserve">2018-06-01 </t>
  </si>
  <si>
    <t>文化民生：重庆市保障和改善民生进程中的重要领域</t>
  </si>
  <si>
    <t xml:space="preserve">2018-07-08 </t>
  </si>
  <si>
    <t>重庆市基层人才职称政策研究</t>
  </si>
  <si>
    <t>多种力量参与乡村治理的路径及政策研究</t>
  </si>
  <si>
    <t xml:space="preserve">2018-07-01 </t>
  </si>
  <si>
    <t>重庆新型智库建设路径研究</t>
  </si>
  <si>
    <t xml:space="preserve">2018-05-10 </t>
  </si>
  <si>
    <t>通用航空产业助推重庆贫困地区脱贫的对策研究</t>
  </si>
  <si>
    <t>重庆市养老产业发展战略研究</t>
  </si>
  <si>
    <t>徐静 肖端</t>
  </si>
  <si>
    <t>地方文化资源挖掘与文化强市研究</t>
  </si>
  <si>
    <t xml:space="preserve">2018-09-09 </t>
  </si>
  <si>
    <t>本为5人合作，但有2人不需要分配分数</t>
  </si>
  <si>
    <t>重庆市煤炭生产退出战略研究</t>
  </si>
  <si>
    <t>智库建设处</t>
  </si>
  <si>
    <t>中国乡村振兴的政策体系研究</t>
  </si>
  <si>
    <t xml:space="preserve">2018-12-10 </t>
  </si>
  <si>
    <t>0.6</t>
  </si>
  <si>
    <t>技术引领下的环境排放标准制定与标准管理制度协同创新研究</t>
  </si>
  <si>
    <t>与院外人员合作</t>
  </si>
  <si>
    <t>重庆市农村新型股份合作社发展研究</t>
  </si>
  <si>
    <t>人才助推脱贫功坚问题研究</t>
  </si>
  <si>
    <t xml:space="preserve">2018-04-15 </t>
  </si>
  <si>
    <t>公共文化服务供给方式创新与实践研究——以重庆市公共文化服务物联网为例</t>
  </si>
  <si>
    <t>区域经济研究所</t>
  </si>
  <si>
    <t>中新（重庆）示范项目创新推进研究</t>
  </si>
  <si>
    <t xml:space="preserve">2018-08-14 </t>
  </si>
  <si>
    <t>习近平人民政协重要思想对中国共产党人民政协理论的丰富和发展</t>
  </si>
  <si>
    <t xml:space="preserve">2018-07-18 </t>
  </si>
  <si>
    <t>中国特色社会主义民主政治建设探要</t>
  </si>
  <si>
    <t xml:space="preserve">2018-05-31 </t>
  </si>
  <si>
    <t>肖端</t>
  </si>
  <si>
    <t>xiaoduan</t>
  </si>
  <si>
    <t>徐静</t>
  </si>
  <si>
    <t>xujing</t>
  </si>
  <si>
    <t>重庆都市近郊农村地区乡村振兴路径思考-以重庆江北区五宝镇为例</t>
  </si>
  <si>
    <t xml:space="preserve">2018-12-15 </t>
  </si>
  <si>
    <t>从汉藏教理院看贵州佛教与重庆佛教之关联</t>
  </si>
  <si>
    <t>马克思主义文化融合理论研究</t>
  </si>
  <si>
    <t>张莉</t>
  </si>
  <si>
    <t>zhangli</t>
  </si>
  <si>
    <t>社科培训中心</t>
  </si>
  <si>
    <t>“互联网+环保行政服务”探索研究</t>
  </si>
  <si>
    <t>负责人工号</t>
  </si>
  <si>
    <t>完成类型</t>
  </si>
  <si>
    <t>姓名</t>
  </si>
  <si>
    <t>工号</t>
  </si>
  <si>
    <t>单位名称</t>
  </si>
  <si>
    <t>张波</t>
  </si>
  <si>
    <t>zhangbo</t>
  </si>
  <si>
    <t>重庆社会科学院</t>
  </si>
  <si>
    <t>蒋朋桥</t>
  </si>
  <si>
    <t>jiangpengqiao</t>
  </si>
  <si>
    <t>吴昌凡</t>
  </si>
  <si>
    <t>wuchangfan</t>
  </si>
  <si>
    <t>刘嗣方</t>
  </si>
  <si>
    <t>liusifang</t>
  </si>
  <si>
    <t>朱高云</t>
  </si>
  <si>
    <t>zhugaoyun</t>
  </si>
  <si>
    <t>刘毓全</t>
  </si>
  <si>
    <t>liuyuquan</t>
  </si>
  <si>
    <t>办公室</t>
  </si>
  <si>
    <t>葛南南</t>
  </si>
  <si>
    <t>genannan</t>
  </si>
  <si>
    <t>张红樱</t>
  </si>
  <si>
    <t>zhanghongying</t>
  </si>
  <si>
    <t>何明福</t>
  </si>
  <si>
    <t>hemingfu</t>
  </si>
  <si>
    <t>方贤</t>
  </si>
  <si>
    <t>fangxian</t>
  </si>
  <si>
    <t>周松江</t>
  </si>
  <si>
    <t>zhousongjiang</t>
  </si>
  <si>
    <t>关耀甫</t>
  </si>
  <si>
    <t>guanyaofu</t>
  </si>
  <si>
    <t>曾周祥和</t>
  </si>
  <si>
    <t>zengzhouxianghe</t>
  </si>
  <si>
    <t>赵骞</t>
  </si>
  <si>
    <t>zhaoqian</t>
  </si>
  <si>
    <t>傅国勇</t>
  </si>
  <si>
    <t>fuguoyong</t>
  </si>
  <si>
    <t>何娟</t>
  </si>
  <si>
    <t>hejuan</t>
  </si>
  <si>
    <t>机要传真</t>
  </si>
  <si>
    <t>jiyaochuanzhen</t>
  </si>
  <si>
    <t>王晓琪</t>
  </si>
  <si>
    <t>wangxiaoqi</t>
  </si>
  <si>
    <t>万聪颖</t>
  </si>
  <si>
    <t>wangcongying</t>
  </si>
  <si>
    <t>何丹</t>
  </si>
  <si>
    <t>hedan</t>
  </si>
  <si>
    <t>罗舒</t>
  </si>
  <si>
    <t>luoshu</t>
  </si>
  <si>
    <t>谢开智</t>
  </si>
  <si>
    <t>xiekaizhi</t>
  </si>
  <si>
    <t>严杰</t>
  </si>
  <si>
    <t>yanjie</t>
  </si>
  <si>
    <t>钟绪剑</t>
  </si>
  <si>
    <t>zhongxujian</t>
  </si>
  <si>
    <t>樊坤</t>
  </si>
  <si>
    <t>fankun</t>
  </si>
  <si>
    <t>雷声</t>
  </si>
  <si>
    <t>leisheng</t>
  </si>
  <si>
    <t>吴燕</t>
  </si>
  <si>
    <t>wuyan</t>
  </si>
  <si>
    <t>陈琦</t>
  </si>
  <si>
    <t>chenqi</t>
  </si>
  <si>
    <t>马丽娜</t>
  </si>
  <si>
    <t>malina</t>
  </si>
  <si>
    <t>刘佳鑫</t>
  </si>
  <si>
    <t>liujiaxin</t>
  </si>
  <si>
    <t>田原</t>
  </si>
  <si>
    <t>tianyuan</t>
  </si>
  <si>
    <t>邓建国</t>
  </si>
  <si>
    <t>dengjianguo</t>
  </si>
  <si>
    <t>后勤财务处</t>
  </si>
  <si>
    <t>陈职中</t>
  </si>
  <si>
    <t>chenzhizhong</t>
  </si>
  <si>
    <t>杨金群</t>
  </si>
  <si>
    <t>yangjinqun</t>
  </si>
  <si>
    <t>范家英</t>
  </si>
  <si>
    <t>fanjiaying</t>
  </si>
  <si>
    <t>李钢</t>
  </si>
  <si>
    <t>ligang</t>
  </si>
  <si>
    <t>刘珈</t>
  </si>
  <si>
    <t>liujia</t>
  </si>
  <si>
    <t>王蒨</t>
  </si>
  <si>
    <t>wangqian</t>
  </si>
  <si>
    <t>物管任益波</t>
  </si>
  <si>
    <t>renyibo</t>
  </si>
  <si>
    <t>东苑门卫</t>
  </si>
  <si>
    <t>dongyuanmenwei</t>
  </si>
  <si>
    <t>涂学斌</t>
  </si>
  <si>
    <t>tuxuebin</t>
  </si>
  <si>
    <t>收发曹金淑</t>
  </si>
  <si>
    <t>shoufacaojinshu</t>
  </si>
  <si>
    <t>西苑门卫</t>
  </si>
  <si>
    <t>xiyuanmenwei</t>
  </si>
  <si>
    <t>郑斌</t>
  </si>
  <si>
    <t>zhengbin</t>
  </si>
  <si>
    <t>机关党委</t>
  </si>
  <si>
    <t>齐孝来</t>
  </si>
  <si>
    <t>qixiaolai</t>
  </si>
  <si>
    <t>王琳</t>
  </si>
  <si>
    <t>wanglin</t>
  </si>
  <si>
    <t>王萍</t>
  </si>
  <si>
    <t>wangping</t>
  </si>
  <si>
    <t>张皓琳</t>
  </si>
  <si>
    <t>zhanghaolin</t>
  </si>
  <si>
    <t>王立坦</t>
  </si>
  <si>
    <t>wanglitan</t>
  </si>
  <si>
    <t>对外学术交流中心</t>
  </si>
  <si>
    <t>刘晓敬</t>
  </si>
  <si>
    <t>liuxiaojing</t>
  </si>
  <si>
    <t>杨玥</t>
  </si>
  <si>
    <t>yangyue</t>
  </si>
  <si>
    <t>李勇镔</t>
  </si>
  <si>
    <t>liyongbin</t>
  </si>
  <si>
    <t>《改革》杂志社(出版物中心)</t>
  </si>
  <si>
    <t>王吉惠</t>
  </si>
  <si>
    <t>wangjihui</t>
  </si>
  <si>
    <t>许志敏</t>
  </si>
  <si>
    <t>xuzhimin</t>
  </si>
  <si>
    <t>罗重谱</t>
  </si>
  <si>
    <t>luochongpu</t>
  </si>
  <si>
    <t>易晓艳</t>
  </si>
  <si>
    <t>yixiaoyan</t>
  </si>
  <si>
    <t>赵丽莎</t>
  </si>
  <si>
    <t>zhaolisha</t>
  </si>
  <si>
    <t>易华均</t>
  </si>
  <si>
    <t>yihuajun</t>
  </si>
  <si>
    <t>图情网信中心</t>
  </si>
  <si>
    <t>宁海珍</t>
  </si>
  <si>
    <t>ninghaizhen</t>
  </si>
  <si>
    <t>王金波</t>
  </si>
  <si>
    <t>wangjinbo</t>
  </si>
  <si>
    <t>熊飞</t>
  </si>
  <si>
    <t>xiongfei</t>
  </si>
  <si>
    <t>蔡耀平</t>
  </si>
  <si>
    <t>caiyaoping</t>
  </si>
  <si>
    <t>刘琼华</t>
  </si>
  <si>
    <t>liuqionghua</t>
  </si>
  <si>
    <t>陈晨</t>
  </si>
  <si>
    <t>chenchen</t>
  </si>
  <si>
    <t>liyuu</t>
  </si>
  <si>
    <t>重庆市中国特色社会主义理论体系研究中心秘书处</t>
  </si>
  <si>
    <t>夏露</t>
  </si>
  <si>
    <t>xialu</t>
  </si>
  <si>
    <t>全威巍</t>
  </si>
  <si>
    <t>quanweiwei</t>
  </si>
  <si>
    <t>huboo</t>
  </si>
  <si>
    <t>文史研究所（台湾问题研究所）</t>
  </si>
  <si>
    <t>lvxin</t>
  </si>
  <si>
    <t>刘容</t>
  </si>
  <si>
    <t>liurong</t>
  </si>
  <si>
    <t>李光荣</t>
  </si>
  <si>
    <t>liguangrong</t>
  </si>
  <si>
    <t>吴静</t>
  </si>
  <si>
    <t>wujing</t>
  </si>
  <si>
    <t>谢青</t>
  </si>
  <si>
    <t>xieqing</t>
  </si>
  <si>
    <t>pengjinsong</t>
  </si>
  <si>
    <t>朱旭森</t>
  </si>
  <si>
    <t>zhuxusen</t>
  </si>
  <si>
    <t>栾玉树</t>
  </si>
  <si>
    <t>luanyushu</t>
  </si>
  <si>
    <t>卢飞</t>
  </si>
  <si>
    <t>lufei</t>
  </si>
  <si>
    <t>钱小利</t>
  </si>
  <si>
    <t>qianxiaoli</t>
  </si>
  <si>
    <t>唐于渝</t>
  </si>
  <si>
    <t>tangyuyu</t>
  </si>
  <si>
    <t>lvhong</t>
  </si>
  <si>
    <t>孙贵艳</t>
  </si>
  <si>
    <t>sunguiyan</t>
  </si>
  <si>
    <t>代云川</t>
  </si>
  <si>
    <t>daiyunchuan</t>
  </si>
  <si>
    <t>张晓月</t>
  </si>
  <si>
    <t>zhangxiaoyue</t>
  </si>
  <si>
    <t>邓靖</t>
  </si>
  <si>
    <t>dengjing</t>
  </si>
  <si>
    <t>wuann</t>
  </si>
  <si>
    <t>程凯</t>
  </si>
  <si>
    <t>chengkai</t>
  </si>
  <si>
    <t>詹懿</t>
  </si>
  <si>
    <t>zhanyi</t>
  </si>
  <si>
    <t>王延伟</t>
  </si>
  <si>
    <t>wangyanwei</t>
  </si>
  <si>
    <t>何清</t>
  </si>
  <si>
    <t>heqing</t>
  </si>
  <si>
    <t>何佳晓</t>
  </si>
  <si>
    <t>hejiaxiao</t>
  </si>
  <si>
    <t>谢攀</t>
  </si>
  <si>
    <t>xiepan</t>
  </si>
  <si>
    <t>袁伟</t>
  </si>
  <si>
    <t>yuanwei</t>
  </si>
  <si>
    <t>二级巡视员</t>
  </si>
  <si>
    <t>赵宏</t>
  </si>
  <si>
    <t>zhaohong</t>
  </si>
  <si>
    <t>单位管理员</t>
  </si>
  <si>
    <t>skyadmin</t>
  </si>
  <si>
    <t>运维组</t>
  </si>
  <si>
    <t>财务人员</t>
  </si>
  <si>
    <t>caiwu</t>
  </si>
  <si>
    <t>管理员二</t>
  </si>
  <si>
    <t>admintwo</t>
  </si>
  <si>
    <t>熊炼</t>
  </si>
  <si>
    <t>xionglian</t>
  </si>
  <si>
    <t>胡静锋</t>
  </si>
  <si>
    <t>hujingfeng</t>
  </si>
  <si>
    <t>唐青阳</t>
  </si>
  <si>
    <t>tangqingyang</t>
  </si>
  <si>
    <t>谭成</t>
  </si>
  <si>
    <t>tancheng</t>
  </si>
  <si>
    <t>谷继建</t>
  </si>
  <si>
    <t>gujijian</t>
  </si>
  <si>
    <t>博士后工作站</t>
  </si>
  <si>
    <t>彭援援</t>
  </si>
  <si>
    <t>pengyuanyuan</t>
  </si>
  <si>
    <t>付跃超</t>
  </si>
  <si>
    <t>fuyuechao</t>
  </si>
  <si>
    <t>何睿</t>
  </si>
  <si>
    <t>herui</t>
  </si>
  <si>
    <t>周磊</t>
  </si>
  <si>
    <t>zhoulei</t>
  </si>
  <si>
    <t>田晓伟</t>
  </si>
  <si>
    <t>tianxiaowei</t>
  </si>
  <si>
    <t>科研获奖</t>
  </si>
  <si>
    <t>张三</t>
  </si>
  <si>
    <t>*奖励名称</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</si>
</sst>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4">
    <font>
      <sz val="11"/>
      <color theme="1"/>
      <name val="等线"/>
      <charset val="134"/>
      <scheme val="minor"/>
    </font>
    <font>
      <b/>
      <sz val="11"/>
      <color rgb="FFFF0000"/>
      <name val="等线"/>
      <charset val="134"/>
      <scheme val="minor"/>
    </font>
    <font>
      <sz val="11"/>
      <color rgb="FFFF0000"/>
      <name val="等线"/>
      <charset val="134"/>
      <scheme val="minor"/>
    </font>
    <font>
      <sz val="10"/>
      <color indexed="8"/>
      <name val="宋体"/>
      <charset val="134"/>
    </font>
    <font>
      <sz val="10"/>
      <name val="宋体"/>
      <charset val="134"/>
    </font>
    <font>
      <sz val="11"/>
      <color theme="0" tint="-0.35"/>
      <name val="等线"/>
      <charset val="134"/>
      <scheme val="minor"/>
    </font>
    <font>
      <b/>
      <sz val="10"/>
      <color theme="0" tint="-0.35"/>
      <name val="宋体"/>
      <charset val="134"/>
    </font>
    <font>
      <sz val="10"/>
      <color theme="0" tint="-0.35"/>
      <name val="宋体"/>
      <charset val="134"/>
    </font>
    <font>
      <b/>
      <sz val="23"/>
      <color indexed="8"/>
      <name val="宋体"/>
      <charset val="134"/>
    </font>
    <font>
      <sz val="23"/>
      <name val="宋体"/>
      <charset val="134"/>
    </font>
    <font>
      <b/>
      <sz val="10"/>
      <color indexed="8"/>
      <name val="宋体"/>
      <charset val="134"/>
    </font>
    <font>
      <b/>
      <sz val="14"/>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4"/>
      <color theme="1"/>
      <name val="等线"/>
      <charset val="134"/>
      <scheme val="minor"/>
    </font>
    <font>
      <b/>
      <sz val="12"/>
      <color rgb="FFFF0000"/>
      <name val="等线"/>
      <charset val="134"/>
      <scheme val="minor"/>
    </font>
    <font>
      <b/>
      <sz val="12"/>
      <color theme="1"/>
      <name val="等线"/>
      <charset val="134"/>
      <scheme val="minor"/>
    </font>
  </fonts>
  <fills count="35">
    <fill>
      <patternFill patternType="none"/>
    </fill>
    <fill>
      <patternFill patternType="gray125"/>
    </fill>
    <fill>
      <patternFill patternType="solid">
        <fgColor rgb="FFFFFF00"/>
        <bgColor indexed="64"/>
      </patternFill>
    </fill>
    <fill>
      <patternFill patternType="solid">
        <fgColor theme="5"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4" borderId="0" applyNumberFormat="0" applyBorder="0" applyAlignment="0" applyProtection="0">
      <alignment vertical="center"/>
    </xf>
    <xf numFmtId="0" fontId="13"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9" borderId="4" applyNumberFormat="0" applyFont="0" applyAlignment="0" applyProtection="0">
      <alignment vertical="center"/>
    </xf>
    <xf numFmtId="0" fontId="15" fillId="1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5" applyNumberFormat="0" applyFill="0" applyAlignment="0" applyProtection="0">
      <alignment vertical="center"/>
    </xf>
    <xf numFmtId="0" fontId="15" fillId="11" borderId="0" applyNumberFormat="0" applyBorder="0" applyAlignment="0" applyProtection="0">
      <alignment vertical="center"/>
    </xf>
    <xf numFmtId="0" fontId="18" fillId="0" borderId="6" applyNumberFormat="0" applyFill="0" applyAlignment="0" applyProtection="0">
      <alignment vertical="center"/>
    </xf>
    <xf numFmtId="0" fontId="15" fillId="12" borderId="0" applyNumberFormat="0" applyBorder="0" applyAlignment="0" applyProtection="0">
      <alignment vertical="center"/>
    </xf>
    <xf numFmtId="0" fontId="24" fillId="13" borderId="7" applyNumberFormat="0" applyAlignment="0" applyProtection="0">
      <alignment vertical="center"/>
    </xf>
    <xf numFmtId="0" fontId="25" fillId="13" borderId="3" applyNumberFormat="0" applyAlignment="0" applyProtection="0">
      <alignment vertical="center"/>
    </xf>
    <xf numFmtId="0" fontId="26" fillId="14" borderId="8" applyNumberFormat="0" applyAlignment="0" applyProtection="0">
      <alignment vertical="center"/>
    </xf>
    <xf numFmtId="0" fontId="12" fillId="15" borderId="0" applyNumberFormat="0" applyBorder="0" applyAlignment="0" applyProtection="0">
      <alignment vertical="center"/>
    </xf>
    <xf numFmtId="0" fontId="15" fillId="16" borderId="0" applyNumberFormat="0" applyBorder="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12" fillId="19" borderId="0" applyNumberFormat="0" applyBorder="0" applyAlignment="0" applyProtection="0">
      <alignment vertical="center"/>
    </xf>
    <xf numFmtId="0" fontId="15"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cellStyleXfs>
  <cellXfs count="35">
    <xf numFmtId="0" fontId="0" fillId="0" borderId="0" xfId="0">
      <alignment vertical="center"/>
    </xf>
    <xf numFmtId="0" fontId="0" fillId="2" borderId="0" xfId="0" applyFill="1">
      <alignment vertical="center"/>
    </xf>
    <xf numFmtId="0" fontId="1" fillId="0" borderId="1" xfId="0" applyFont="1" applyBorder="1">
      <alignment vertical="center"/>
    </xf>
    <xf numFmtId="0" fontId="2" fillId="0" borderId="1" xfId="0" applyFont="1" applyBorder="1">
      <alignment vertical="center"/>
    </xf>
    <xf numFmtId="49" fontId="2" fillId="0" borderId="1" xfId="0" applyNumberFormat="1" applyFont="1" applyBorder="1">
      <alignment vertical="center"/>
    </xf>
    <xf numFmtId="176" fontId="2" fillId="0" borderId="1" xfId="0" applyNumberFormat="1" applyFont="1" applyBorder="1">
      <alignment vertical="center"/>
    </xf>
    <xf numFmtId="0" fontId="1" fillId="2" borderId="1" xfId="0" applyFont="1" applyFill="1" applyBorder="1">
      <alignment vertical="center"/>
    </xf>
    <xf numFmtId="0" fontId="2" fillId="2" borderId="1" xfId="0" applyFont="1" applyFill="1" applyBorder="1">
      <alignment vertical="center"/>
    </xf>
    <xf numFmtId="49" fontId="2" fillId="2" borderId="1" xfId="0" applyNumberFormat="1" applyFont="1" applyFill="1" applyBorder="1">
      <alignment vertical="center"/>
    </xf>
    <xf numFmtId="176" fontId="2" fillId="2" borderId="1" xfId="0" applyNumberFormat="1" applyFont="1" applyFill="1" applyBorder="1">
      <alignment vertical="center"/>
    </xf>
    <xf numFmtId="0" fontId="3" fillId="0" borderId="1" xfId="0" applyNumberFormat="1" applyFont="1" applyFill="1" applyBorder="1" applyAlignment="1" applyProtection="1"/>
    <xf numFmtId="0" fontId="4" fillId="0" borderId="1" xfId="0" applyNumberFormat="1" applyFont="1" applyFill="1" applyBorder="1" applyAlignment="1" applyProtection="1"/>
    <xf numFmtId="14" fontId="0" fillId="0" borderId="0" xfId="0" applyNumberFormat="1">
      <alignment vertical="center"/>
    </xf>
    <xf numFmtId="0" fontId="0" fillId="0" borderId="1" xfId="0" applyBorder="1">
      <alignment vertical="center"/>
    </xf>
    <xf numFmtId="0" fontId="0" fillId="2" borderId="1" xfId="0" applyFill="1" applyBorder="1">
      <alignment vertical="center"/>
    </xf>
    <xf numFmtId="0" fontId="0" fillId="0" borderId="0" xfId="0" applyAlignment="1">
      <alignment vertical="center" wrapText="1"/>
    </xf>
    <xf numFmtId="22" fontId="0" fillId="0" borderId="0" xfId="0" applyNumberFormat="1" applyAlignment="1">
      <alignment vertical="center" wrapText="1"/>
    </xf>
    <xf numFmtId="0" fontId="5" fillId="0" borderId="0" xfId="0" applyFont="1">
      <alignment vertical="center"/>
    </xf>
    <xf numFmtId="0" fontId="6" fillId="0" borderId="1" xfId="0" applyNumberFormat="1" applyFont="1" applyFill="1" applyBorder="1" applyAlignment="1" applyProtection="1">
      <alignment horizontal="left" vertical="center"/>
    </xf>
    <xf numFmtId="49" fontId="5" fillId="0" borderId="1" xfId="0" applyNumberFormat="1" applyFont="1" applyBorder="1">
      <alignment vertical="center"/>
    </xf>
    <xf numFmtId="0" fontId="7" fillId="0" borderId="1" xfId="0" applyNumberFormat="1" applyFont="1" applyFill="1" applyBorder="1" applyAlignment="1" applyProtection="1"/>
    <xf numFmtId="0" fontId="5" fillId="0" borderId="1" xfId="0" applyFont="1" applyBorder="1">
      <alignment vertical="center"/>
    </xf>
    <xf numFmtId="0" fontId="4" fillId="0" borderId="0" xfId="0" applyFont="1" applyFill="1" applyBorder="1" applyAlignment="1"/>
    <xf numFmtId="49" fontId="4" fillId="0" borderId="0" xfId="0" applyNumberFormat="1" applyFont="1" applyFill="1" applyBorder="1" applyAlignment="1"/>
    <xf numFmtId="0" fontId="8" fillId="0" borderId="1" xfId="0" applyNumberFormat="1" applyFont="1" applyFill="1" applyBorder="1" applyAlignment="1" applyProtection="1">
      <alignment horizontal="center" vertical="center"/>
    </xf>
    <xf numFmtId="0" fontId="9" fillId="0" borderId="1" xfId="0" applyNumberFormat="1" applyFont="1" applyFill="1" applyBorder="1" applyAlignment="1" applyProtection="1">
      <alignment horizontal="center" vertical="center"/>
    </xf>
    <xf numFmtId="0" fontId="10" fillId="0" borderId="1" xfId="0" applyNumberFormat="1" applyFont="1" applyFill="1" applyBorder="1" applyAlignment="1" applyProtection="1">
      <alignment horizontal="left" vertical="center"/>
    </xf>
    <xf numFmtId="49" fontId="9" fillId="0" borderId="1" xfId="0" applyNumberFormat="1" applyFont="1" applyFill="1" applyBorder="1" applyAlignment="1" applyProtection="1">
      <alignment horizontal="center" vertical="center"/>
    </xf>
    <xf numFmtId="49" fontId="10" fillId="0" borderId="1" xfId="0" applyNumberFormat="1" applyFont="1" applyFill="1" applyBorder="1" applyAlignment="1" applyProtection="1">
      <alignment horizontal="left" vertical="center"/>
    </xf>
    <xf numFmtId="49" fontId="3" fillId="0" borderId="1" xfId="0" applyNumberFormat="1" applyFont="1" applyFill="1" applyBorder="1" applyAlignment="1" applyProtection="1"/>
    <xf numFmtId="0" fontId="4" fillId="0" borderId="0" xfId="0" applyNumberFormat="1" applyFont="1" applyFill="1" applyBorder="1" applyAlignment="1" applyProtection="1"/>
    <xf numFmtId="49" fontId="0" fillId="0" borderId="0" xfId="0" applyNumberFormat="1">
      <alignment vertical="center"/>
    </xf>
    <xf numFmtId="176" fontId="0" fillId="0" borderId="0" xfId="0" applyNumberFormat="1">
      <alignment vertical="center"/>
    </xf>
    <xf numFmtId="0" fontId="11" fillId="3" borderId="2" xfId="0" applyFont="1" applyFill="1" applyBorder="1" applyAlignment="1">
      <alignment horizontal="left" vertical="top" wrapText="1"/>
    </xf>
    <xf numFmtId="0" fontId="11" fillId="3"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31807;2"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s>
    <sheetDataSet>
      <sheetData sheetId="0">
        <row r="1">
          <cell r="A1" t="str">
            <v>省部级学会一等奖</v>
          </cell>
          <cell r="B1" t="str">
            <v>省部级一等奖</v>
          </cell>
        </row>
        <row r="2">
          <cell r="A2" t="str">
            <v>省部级学会二等奖</v>
          </cell>
          <cell r="B2" t="str">
            <v>省部级二等奖</v>
          </cell>
        </row>
        <row r="3">
          <cell r="A3" t="str">
            <v>省部级三等奖</v>
          </cell>
          <cell r="B3" t="str">
            <v>省部级三等奖</v>
          </cell>
        </row>
        <row r="4">
          <cell r="A4" t="str">
            <v>全国性学会一等奖</v>
          </cell>
          <cell r="B4" t="str">
            <v>国家级一等奖</v>
          </cell>
        </row>
        <row r="5">
          <cell r="A5" t="str">
            <v>省部级学会三等奖</v>
          </cell>
          <cell r="B5" t="str">
            <v>省部级三等奖</v>
          </cell>
        </row>
        <row r="6">
          <cell r="A6" t="str">
            <v>全国性学会二等奖</v>
          </cell>
          <cell r="B6" t="str">
            <v>国家级二等奖</v>
          </cell>
        </row>
        <row r="7">
          <cell r="A7" t="str">
            <v>国家级二等奖</v>
          </cell>
          <cell r="B7" t="str">
            <v>国家级二等奖</v>
          </cell>
        </row>
        <row r="8">
          <cell r="A8" t="str">
            <v>省部级二等奖</v>
          </cell>
          <cell r="B8" t="str">
            <v>省部级二等奖</v>
          </cell>
        </row>
        <row r="9">
          <cell r="A9" t="str">
            <v>省部级一等奖</v>
          </cell>
          <cell r="B9" t="str">
            <v>省部级一等奖</v>
          </cell>
        </row>
        <row r="10">
          <cell r="A10" t="str">
            <v>全国性学会三等奖</v>
          </cell>
          <cell r="B10" t="str">
            <v>国家级三等奖</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M215"/>
  <sheetViews>
    <sheetView tabSelected="1" workbookViewId="0">
      <selection activeCell="J9" sqref="J9"/>
    </sheetView>
  </sheetViews>
  <sheetFormatPr defaultColWidth="9" defaultRowHeight="14.25"/>
  <cols>
    <col min="1" max="1" width="31.625" customWidth="1"/>
    <col min="2" max="2" width="11" customWidth="1"/>
    <col min="3" max="3" width="15" style="31" customWidth="1"/>
    <col min="4" max="5" width="22.125" customWidth="1"/>
    <col min="6" max="6" width="7.125" customWidth="1"/>
    <col min="7" max="7" width="20.75" customWidth="1"/>
    <col min="8" max="8" width="13" style="32" customWidth="1"/>
    <col min="9" max="9" width="29.875" customWidth="1"/>
    <col min="10" max="10" width="12.875" customWidth="1"/>
    <col min="11" max="11" width="15" customWidth="1"/>
    <col min="12" max="12" width="13.75" customWidth="1"/>
    <col min="13" max="13" width="19" customWidth="1"/>
  </cols>
  <sheetData>
    <row r="1" ht="217" customHeight="1" spans="1:13">
      <c r="A1" s="33" t="s">
        <v>0</v>
      </c>
      <c r="B1" s="34"/>
      <c r="C1" s="34"/>
      <c r="D1" s="34"/>
      <c r="E1" s="34"/>
      <c r="F1" s="34"/>
      <c r="G1" s="34"/>
      <c r="H1" s="34"/>
      <c r="I1" s="34"/>
      <c r="J1" s="34"/>
      <c r="K1" s="34"/>
      <c r="L1" s="34"/>
      <c r="M1" s="34"/>
    </row>
    <row r="2" ht="21.75" customHeight="1" spans="1:13">
      <c r="A2" s="2" t="s">
        <v>1</v>
      </c>
      <c r="B2" s="3" t="s">
        <v>2</v>
      </c>
      <c r="C2" s="4" t="s">
        <v>3</v>
      </c>
      <c r="D2" s="3" t="s">
        <v>4</v>
      </c>
      <c r="E2" s="3" t="s">
        <v>5</v>
      </c>
      <c r="F2" s="3" t="s">
        <v>6</v>
      </c>
      <c r="G2" s="3" t="s">
        <v>7</v>
      </c>
      <c r="H2" s="5" t="s">
        <v>8</v>
      </c>
      <c r="I2" s="3" t="s">
        <v>9</v>
      </c>
      <c r="J2" s="13" t="s">
        <v>10</v>
      </c>
      <c r="K2" s="13" t="s">
        <v>11</v>
      </c>
      <c r="L2" s="3" t="s">
        <v>12</v>
      </c>
      <c r="M2" s="13" t="s">
        <v>13</v>
      </c>
    </row>
    <row r="3" spans="1:12">
      <c r="A3" s="10" t="s">
        <v>14</v>
      </c>
      <c r="B3" t="s">
        <v>15</v>
      </c>
      <c r="C3" t="s">
        <v>16</v>
      </c>
      <c r="D3" t="s">
        <v>17</v>
      </c>
      <c r="E3" t="s">
        <v>18</v>
      </c>
      <c r="F3">
        <v>2007</v>
      </c>
      <c r="G3" s="11" t="s">
        <v>19</v>
      </c>
      <c r="H3" s="12">
        <v>39363</v>
      </c>
      <c r="I3" t="s">
        <v>20</v>
      </c>
      <c r="L3" t="s">
        <v>21</v>
      </c>
    </row>
    <row r="4" spans="1:12">
      <c r="A4" s="10" t="s">
        <v>14</v>
      </c>
      <c r="B4" t="s">
        <v>15</v>
      </c>
      <c r="C4" t="s">
        <v>16</v>
      </c>
      <c r="D4" t="s">
        <v>22</v>
      </c>
      <c r="E4" t="s">
        <v>18</v>
      </c>
      <c r="F4">
        <v>2009</v>
      </c>
      <c r="G4" s="11" t="s">
        <v>19</v>
      </c>
      <c r="H4" s="12">
        <v>39363</v>
      </c>
      <c r="I4" t="s">
        <v>20</v>
      </c>
      <c r="L4" t="s">
        <v>21</v>
      </c>
    </row>
    <row r="5" spans="1:12">
      <c r="A5" s="10" t="s">
        <v>23</v>
      </c>
      <c r="B5" t="s">
        <v>24</v>
      </c>
      <c r="C5" t="s">
        <v>25</v>
      </c>
      <c r="D5" t="s">
        <v>17</v>
      </c>
      <c r="E5" t="s">
        <v>26</v>
      </c>
      <c r="F5">
        <v>2009</v>
      </c>
      <c r="G5" s="11" t="s">
        <v>27</v>
      </c>
      <c r="H5" s="12">
        <v>40130</v>
      </c>
      <c r="I5" t="s">
        <v>28</v>
      </c>
      <c r="L5" t="s">
        <v>29</v>
      </c>
    </row>
    <row r="6" spans="1:12">
      <c r="A6" s="10" t="s">
        <v>30</v>
      </c>
      <c r="B6" t="s">
        <v>31</v>
      </c>
      <c r="C6" t="s">
        <v>32</v>
      </c>
      <c r="D6" t="s">
        <v>17</v>
      </c>
      <c r="E6" t="s">
        <v>33</v>
      </c>
      <c r="F6">
        <v>2009</v>
      </c>
      <c r="G6" s="11" t="s">
        <v>34</v>
      </c>
      <c r="H6" s="12">
        <v>40063</v>
      </c>
      <c r="I6" t="s">
        <v>35</v>
      </c>
      <c r="L6" t="s">
        <v>36</v>
      </c>
    </row>
    <row r="7" spans="1:12">
      <c r="A7" s="10" t="s">
        <v>37</v>
      </c>
      <c r="B7" t="s">
        <v>38</v>
      </c>
      <c r="C7" t="s">
        <v>39</v>
      </c>
      <c r="D7" t="s">
        <v>17</v>
      </c>
      <c r="E7" t="s">
        <v>40</v>
      </c>
      <c r="F7">
        <v>2009</v>
      </c>
      <c r="G7" s="11" t="s">
        <v>41</v>
      </c>
      <c r="H7" s="12">
        <v>39432</v>
      </c>
      <c r="I7" t="s">
        <v>42</v>
      </c>
      <c r="L7" t="s">
        <v>43</v>
      </c>
    </row>
    <row r="8" spans="1:12">
      <c r="A8" s="10" t="s">
        <v>44</v>
      </c>
      <c r="B8" t="s">
        <v>38</v>
      </c>
      <c r="C8" t="s">
        <v>39</v>
      </c>
      <c r="D8" t="s">
        <v>22</v>
      </c>
      <c r="E8" t="s">
        <v>33</v>
      </c>
      <c r="F8">
        <v>2009</v>
      </c>
      <c r="G8" s="11" t="s">
        <v>45</v>
      </c>
      <c r="H8" s="12">
        <v>39919</v>
      </c>
      <c r="I8" t="s">
        <v>42</v>
      </c>
      <c r="L8" t="s">
        <v>46</v>
      </c>
    </row>
    <row r="9" spans="1:12">
      <c r="A9" s="10" t="s">
        <v>47</v>
      </c>
      <c r="B9" t="s">
        <v>38</v>
      </c>
      <c r="C9" t="s">
        <v>39</v>
      </c>
      <c r="D9" t="s">
        <v>17</v>
      </c>
      <c r="E9" t="s">
        <v>26</v>
      </c>
      <c r="F9">
        <v>2009</v>
      </c>
      <c r="G9" s="11" t="s">
        <v>48</v>
      </c>
      <c r="H9" s="12">
        <v>40130</v>
      </c>
      <c r="I9" t="s">
        <v>42</v>
      </c>
      <c r="L9" t="s">
        <v>49</v>
      </c>
    </row>
    <row r="10" spans="1:12">
      <c r="A10" s="10" t="s">
        <v>50</v>
      </c>
      <c r="B10" t="s">
        <v>51</v>
      </c>
      <c r="C10" t="s">
        <v>52</v>
      </c>
      <c r="D10" t="s">
        <v>22</v>
      </c>
      <c r="E10" t="s">
        <v>33</v>
      </c>
      <c r="F10">
        <v>2009</v>
      </c>
      <c r="G10" s="11" t="s">
        <v>27</v>
      </c>
      <c r="H10" s="12">
        <v>40130</v>
      </c>
      <c r="I10" t="s">
        <v>53</v>
      </c>
      <c r="L10" t="s">
        <v>54</v>
      </c>
    </row>
    <row r="11" spans="1:12">
      <c r="A11" s="10" t="s">
        <v>55</v>
      </c>
      <c r="B11" t="s">
        <v>56</v>
      </c>
      <c r="C11" t="s">
        <v>57</v>
      </c>
      <c r="D11" t="s">
        <v>17</v>
      </c>
      <c r="E11" t="s">
        <v>58</v>
      </c>
      <c r="F11">
        <v>2009</v>
      </c>
      <c r="G11" s="11" t="s">
        <v>59</v>
      </c>
      <c r="H11" s="12">
        <v>40127</v>
      </c>
      <c r="I11" t="s">
        <v>60</v>
      </c>
      <c r="L11" t="s">
        <v>61</v>
      </c>
    </row>
    <row r="12" spans="1:12">
      <c r="A12" s="10" t="s">
        <v>62</v>
      </c>
      <c r="B12" t="s">
        <v>56</v>
      </c>
      <c r="C12" t="s">
        <v>57</v>
      </c>
      <c r="D12" t="s">
        <v>22</v>
      </c>
      <c r="E12" t="s">
        <v>33</v>
      </c>
      <c r="F12">
        <v>2009</v>
      </c>
      <c r="G12" s="11" t="s">
        <v>63</v>
      </c>
      <c r="H12" s="12">
        <v>39875</v>
      </c>
      <c r="I12" t="s">
        <v>60</v>
      </c>
      <c r="L12" t="s">
        <v>64</v>
      </c>
    </row>
    <row r="13" spans="1:12">
      <c r="A13" s="10" t="s">
        <v>65</v>
      </c>
      <c r="B13" t="s">
        <v>56</v>
      </c>
      <c r="C13" t="s">
        <v>57</v>
      </c>
      <c r="D13" t="s">
        <v>22</v>
      </c>
      <c r="E13" t="s">
        <v>33</v>
      </c>
      <c r="F13">
        <v>2009</v>
      </c>
      <c r="G13" s="11" t="s">
        <v>66</v>
      </c>
      <c r="H13" s="12">
        <v>40127</v>
      </c>
      <c r="I13" t="s">
        <v>60</v>
      </c>
      <c r="L13" t="s">
        <v>64</v>
      </c>
    </row>
    <row r="14" spans="1:12">
      <c r="A14" s="10" t="s">
        <v>67</v>
      </c>
      <c r="B14" t="s">
        <v>68</v>
      </c>
      <c r="C14" t="s">
        <v>69</v>
      </c>
      <c r="D14" t="s">
        <v>17</v>
      </c>
      <c r="E14" t="s">
        <v>18</v>
      </c>
      <c r="F14">
        <v>2009</v>
      </c>
      <c r="G14" s="11" t="s">
        <v>48</v>
      </c>
      <c r="H14" s="12">
        <v>40130</v>
      </c>
      <c r="I14" t="s">
        <v>70</v>
      </c>
      <c r="L14" t="s">
        <v>71</v>
      </c>
    </row>
    <row r="15" spans="1:12">
      <c r="A15" s="10" t="s">
        <v>72</v>
      </c>
      <c r="B15" t="s">
        <v>73</v>
      </c>
      <c r="C15" t="s">
        <v>74</v>
      </c>
      <c r="D15" t="s">
        <v>17</v>
      </c>
      <c r="E15" t="s">
        <v>33</v>
      </c>
      <c r="F15">
        <v>2009</v>
      </c>
      <c r="G15" s="11" t="s">
        <v>75</v>
      </c>
      <c r="H15" s="12">
        <v>39850</v>
      </c>
      <c r="I15" t="s">
        <v>76</v>
      </c>
      <c r="L15" t="s">
        <v>77</v>
      </c>
    </row>
    <row r="16" spans="1:12">
      <c r="A16" s="10" t="s">
        <v>78</v>
      </c>
      <c r="B16" t="s">
        <v>79</v>
      </c>
      <c r="C16" t="s">
        <v>80</v>
      </c>
      <c r="D16" t="s">
        <v>17</v>
      </c>
      <c r="E16" t="s">
        <v>33</v>
      </c>
      <c r="F16">
        <v>2009</v>
      </c>
      <c r="G16" s="11" t="s">
        <v>75</v>
      </c>
      <c r="H16" s="12">
        <v>39850</v>
      </c>
      <c r="I16" t="s">
        <v>81</v>
      </c>
      <c r="L16" t="s">
        <v>82</v>
      </c>
    </row>
    <row r="17" spans="1:12">
      <c r="A17" s="10" t="s">
        <v>83</v>
      </c>
      <c r="B17" t="s">
        <v>84</v>
      </c>
      <c r="C17" t="s">
        <v>85</v>
      </c>
      <c r="D17" t="s">
        <v>22</v>
      </c>
      <c r="E17" t="s">
        <v>33</v>
      </c>
      <c r="F17">
        <v>2009</v>
      </c>
      <c r="G17" s="11" t="s">
        <v>86</v>
      </c>
      <c r="H17" s="12">
        <v>39923</v>
      </c>
      <c r="I17" t="s">
        <v>87</v>
      </c>
      <c r="L17" t="s">
        <v>88</v>
      </c>
    </row>
    <row r="18" spans="1:12">
      <c r="A18" s="10" t="s">
        <v>89</v>
      </c>
      <c r="B18" t="s">
        <v>90</v>
      </c>
      <c r="C18" t="s">
        <v>91</v>
      </c>
      <c r="D18" t="s">
        <v>22</v>
      </c>
      <c r="E18" t="s">
        <v>33</v>
      </c>
      <c r="F18">
        <v>2009</v>
      </c>
      <c r="G18" s="11" t="s">
        <v>92</v>
      </c>
      <c r="H18" s="12">
        <v>39923</v>
      </c>
      <c r="I18" t="s">
        <v>93</v>
      </c>
      <c r="L18" t="s">
        <v>94</v>
      </c>
    </row>
    <row r="19" spans="1:12">
      <c r="A19" s="10" t="s">
        <v>95</v>
      </c>
      <c r="B19" t="s">
        <v>96</v>
      </c>
      <c r="C19" t="s">
        <v>97</v>
      </c>
      <c r="D19" t="s">
        <v>22</v>
      </c>
      <c r="E19" t="s">
        <v>33</v>
      </c>
      <c r="F19">
        <v>2009</v>
      </c>
      <c r="G19" s="11" t="s">
        <v>92</v>
      </c>
      <c r="H19" s="12">
        <v>39933</v>
      </c>
      <c r="I19" t="s">
        <v>98</v>
      </c>
      <c r="L19" t="s">
        <v>99</v>
      </c>
    </row>
    <row r="20" spans="1:12">
      <c r="A20" s="10" t="s">
        <v>100</v>
      </c>
      <c r="B20" t="s">
        <v>101</v>
      </c>
      <c r="C20" t="s">
        <v>102</v>
      </c>
      <c r="D20" t="s">
        <v>17</v>
      </c>
      <c r="E20" t="s">
        <v>58</v>
      </c>
      <c r="F20">
        <v>2009</v>
      </c>
      <c r="G20" s="11" t="s">
        <v>103</v>
      </c>
      <c r="H20" s="12">
        <v>40147</v>
      </c>
      <c r="I20" t="s">
        <v>104</v>
      </c>
      <c r="L20" t="s">
        <v>105</v>
      </c>
    </row>
    <row r="21" spans="1:12">
      <c r="A21" s="10" t="s">
        <v>78</v>
      </c>
      <c r="B21" t="s">
        <v>101</v>
      </c>
      <c r="C21" t="s">
        <v>102</v>
      </c>
      <c r="D21" t="s">
        <v>17</v>
      </c>
      <c r="E21" t="s">
        <v>26</v>
      </c>
      <c r="F21">
        <v>2009</v>
      </c>
      <c r="G21" s="11" t="s">
        <v>106</v>
      </c>
      <c r="H21" s="12">
        <v>39882</v>
      </c>
      <c r="I21" t="s">
        <v>104</v>
      </c>
      <c r="L21" t="s">
        <v>107</v>
      </c>
    </row>
    <row r="22" spans="1:12">
      <c r="A22" s="10" t="s">
        <v>89</v>
      </c>
      <c r="B22" t="s">
        <v>108</v>
      </c>
      <c r="C22" t="s">
        <v>109</v>
      </c>
      <c r="D22" t="s">
        <v>22</v>
      </c>
      <c r="E22" t="s">
        <v>33</v>
      </c>
      <c r="F22">
        <v>2009</v>
      </c>
      <c r="G22" s="11" t="s">
        <v>92</v>
      </c>
      <c r="H22" s="12">
        <v>39918</v>
      </c>
      <c r="I22" t="s">
        <v>110</v>
      </c>
      <c r="L22" t="s">
        <v>111</v>
      </c>
    </row>
    <row r="23" spans="1:12">
      <c r="A23" s="10" t="s">
        <v>112</v>
      </c>
      <c r="B23" t="s">
        <v>113</v>
      </c>
      <c r="C23" t="s">
        <v>114</v>
      </c>
      <c r="D23" t="s">
        <v>22</v>
      </c>
      <c r="E23" t="s">
        <v>33</v>
      </c>
      <c r="F23">
        <v>2009</v>
      </c>
      <c r="G23" s="11" t="s">
        <v>115</v>
      </c>
      <c r="H23" s="12">
        <v>39918</v>
      </c>
      <c r="I23" t="s">
        <v>116</v>
      </c>
      <c r="L23" t="s">
        <v>117</v>
      </c>
    </row>
    <row r="24" spans="1:12">
      <c r="A24" s="10" t="s">
        <v>118</v>
      </c>
      <c r="B24" t="s">
        <v>119</v>
      </c>
      <c r="C24" t="s">
        <v>120</v>
      </c>
      <c r="D24" t="s">
        <v>22</v>
      </c>
      <c r="E24" t="s">
        <v>33</v>
      </c>
      <c r="F24">
        <v>2009</v>
      </c>
      <c r="G24" s="11" t="s">
        <v>121</v>
      </c>
      <c r="H24" s="12">
        <v>39918</v>
      </c>
      <c r="I24" t="s">
        <v>122</v>
      </c>
      <c r="L24" t="s">
        <v>123</v>
      </c>
    </row>
    <row r="25" spans="1:12">
      <c r="A25" s="10" t="s">
        <v>124</v>
      </c>
      <c r="B25" t="s">
        <v>125</v>
      </c>
      <c r="C25" t="s">
        <v>126</v>
      </c>
      <c r="D25" t="s">
        <v>22</v>
      </c>
      <c r="E25" t="s">
        <v>33</v>
      </c>
      <c r="F25">
        <v>2009</v>
      </c>
      <c r="G25" s="11" t="s">
        <v>127</v>
      </c>
      <c r="H25" s="12">
        <v>39946</v>
      </c>
      <c r="I25" t="s">
        <v>128</v>
      </c>
      <c r="L25" t="s">
        <v>129</v>
      </c>
    </row>
    <row r="26" spans="1:12">
      <c r="A26" s="10" t="s">
        <v>130</v>
      </c>
      <c r="B26" t="s">
        <v>131</v>
      </c>
      <c r="C26" t="s">
        <v>132</v>
      </c>
      <c r="D26" t="s">
        <v>22</v>
      </c>
      <c r="E26" t="s">
        <v>33</v>
      </c>
      <c r="F26">
        <v>2009</v>
      </c>
      <c r="G26" s="11" t="s">
        <v>86</v>
      </c>
      <c r="H26" s="12">
        <v>40110</v>
      </c>
      <c r="I26" t="s">
        <v>133</v>
      </c>
      <c r="L26" t="s">
        <v>134</v>
      </c>
    </row>
    <row r="27" spans="1:12">
      <c r="A27" s="10" t="s">
        <v>135</v>
      </c>
      <c r="B27" t="s">
        <v>131</v>
      </c>
      <c r="C27" t="s">
        <v>132</v>
      </c>
      <c r="D27" t="s">
        <v>22</v>
      </c>
      <c r="E27" t="s">
        <v>33</v>
      </c>
      <c r="F27">
        <v>2009</v>
      </c>
      <c r="G27" s="11" t="s">
        <v>92</v>
      </c>
      <c r="H27" s="12">
        <v>39904</v>
      </c>
      <c r="I27" t="s">
        <v>133</v>
      </c>
      <c r="L27" t="s">
        <v>134</v>
      </c>
    </row>
    <row r="28" spans="1:12">
      <c r="A28" s="10" t="s">
        <v>30</v>
      </c>
      <c r="B28" t="s">
        <v>136</v>
      </c>
      <c r="C28" t="s">
        <v>137</v>
      </c>
      <c r="D28" t="s">
        <v>17</v>
      </c>
      <c r="E28" t="s">
        <v>26</v>
      </c>
      <c r="F28">
        <v>2009</v>
      </c>
      <c r="G28" s="11" t="s">
        <v>34</v>
      </c>
      <c r="H28" s="12">
        <v>40073</v>
      </c>
      <c r="I28" t="s">
        <v>138</v>
      </c>
      <c r="L28" t="s">
        <v>139</v>
      </c>
    </row>
    <row r="29" spans="1:12">
      <c r="A29" s="10" t="s">
        <v>140</v>
      </c>
      <c r="B29" t="s">
        <v>141</v>
      </c>
      <c r="C29" t="s">
        <v>142</v>
      </c>
      <c r="D29" t="s">
        <v>17</v>
      </c>
      <c r="E29" t="s">
        <v>33</v>
      </c>
      <c r="F29">
        <v>2009</v>
      </c>
      <c r="G29" s="11" t="s">
        <v>75</v>
      </c>
      <c r="H29" s="12">
        <v>39963</v>
      </c>
      <c r="I29" t="s">
        <v>143</v>
      </c>
      <c r="L29" t="s">
        <v>144</v>
      </c>
    </row>
    <row r="30" spans="1:12">
      <c r="A30" s="10" t="s">
        <v>83</v>
      </c>
      <c r="B30" t="s">
        <v>145</v>
      </c>
      <c r="C30" t="s">
        <v>146</v>
      </c>
      <c r="D30" t="s">
        <v>22</v>
      </c>
      <c r="E30" t="s">
        <v>26</v>
      </c>
      <c r="F30">
        <v>2009</v>
      </c>
      <c r="G30" s="11" t="s">
        <v>86</v>
      </c>
      <c r="H30" s="12">
        <v>39953</v>
      </c>
      <c r="I30" t="s">
        <v>147</v>
      </c>
      <c r="L30" t="s">
        <v>148</v>
      </c>
    </row>
    <row r="31" spans="1:12">
      <c r="A31" s="10" t="s">
        <v>149</v>
      </c>
      <c r="B31" t="s">
        <v>150</v>
      </c>
      <c r="C31" t="s">
        <v>151</v>
      </c>
      <c r="D31" t="s">
        <v>17</v>
      </c>
      <c r="E31" t="s">
        <v>33</v>
      </c>
      <c r="F31">
        <v>2010</v>
      </c>
      <c r="G31" s="11" t="s">
        <v>152</v>
      </c>
      <c r="H31" s="12">
        <v>40515</v>
      </c>
      <c r="I31" t="s">
        <v>153</v>
      </c>
      <c r="L31" t="s">
        <v>154</v>
      </c>
    </row>
    <row r="32" spans="1:12">
      <c r="A32" s="10" t="s">
        <v>149</v>
      </c>
      <c r="B32" t="s">
        <v>150</v>
      </c>
      <c r="C32" t="s">
        <v>151</v>
      </c>
      <c r="D32" t="s">
        <v>17</v>
      </c>
      <c r="E32" t="s">
        <v>18</v>
      </c>
      <c r="F32">
        <v>2010</v>
      </c>
      <c r="G32" s="11" t="s">
        <v>152</v>
      </c>
      <c r="H32" s="12">
        <v>40500</v>
      </c>
      <c r="I32" t="s">
        <v>153</v>
      </c>
      <c r="L32" t="s">
        <v>155</v>
      </c>
    </row>
    <row r="33" spans="1:12">
      <c r="A33" s="10" t="s">
        <v>156</v>
      </c>
      <c r="B33" t="s">
        <v>157</v>
      </c>
      <c r="C33" t="s">
        <v>158</v>
      </c>
      <c r="D33" t="s">
        <v>17</v>
      </c>
      <c r="E33" t="s">
        <v>33</v>
      </c>
      <c r="F33">
        <v>2010</v>
      </c>
      <c r="G33" s="11" t="s">
        <v>106</v>
      </c>
      <c r="H33" s="12">
        <v>40483</v>
      </c>
      <c r="I33" t="s">
        <v>159</v>
      </c>
      <c r="L33" t="s">
        <v>160</v>
      </c>
    </row>
    <row r="34" spans="1:12">
      <c r="A34" s="10" t="s">
        <v>161</v>
      </c>
      <c r="B34" t="s">
        <v>38</v>
      </c>
      <c r="C34" t="s">
        <v>39</v>
      </c>
      <c r="D34" t="s">
        <v>22</v>
      </c>
      <c r="E34" t="s">
        <v>18</v>
      </c>
      <c r="F34">
        <v>2010</v>
      </c>
      <c r="G34" s="11" t="s">
        <v>162</v>
      </c>
      <c r="H34" s="12">
        <v>40208</v>
      </c>
      <c r="I34" t="s">
        <v>42</v>
      </c>
      <c r="L34" t="s">
        <v>163</v>
      </c>
    </row>
    <row r="35" spans="1:12">
      <c r="A35" s="10" t="s">
        <v>164</v>
      </c>
      <c r="B35" t="s">
        <v>38</v>
      </c>
      <c r="C35" t="s">
        <v>39</v>
      </c>
      <c r="D35" t="s">
        <v>17</v>
      </c>
      <c r="E35" t="s">
        <v>33</v>
      </c>
      <c r="F35">
        <v>2010</v>
      </c>
      <c r="G35" s="11" t="s">
        <v>75</v>
      </c>
      <c r="H35" s="12">
        <v>40512</v>
      </c>
      <c r="I35" t="s">
        <v>42</v>
      </c>
      <c r="L35" t="s">
        <v>46</v>
      </c>
    </row>
    <row r="36" spans="1:12">
      <c r="A36" s="10" t="s">
        <v>165</v>
      </c>
      <c r="B36" t="s">
        <v>38</v>
      </c>
      <c r="C36" t="s">
        <v>39</v>
      </c>
      <c r="D36" t="s">
        <v>17</v>
      </c>
      <c r="E36" t="s">
        <v>26</v>
      </c>
      <c r="F36">
        <v>2010</v>
      </c>
      <c r="G36" s="11" t="s">
        <v>75</v>
      </c>
      <c r="H36" s="12">
        <v>40512</v>
      </c>
      <c r="I36" t="s">
        <v>42</v>
      </c>
      <c r="L36" t="s">
        <v>49</v>
      </c>
    </row>
    <row r="37" spans="1:12">
      <c r="A37" s="10" t="s">
        <v>166</v>
      </c>
      <c r="B37" t="s">
        <v>38</v>
      </c>
      <c r="C37" t="s">
        <v>39</v>
      </c>
      <c r="D37" t="s">
        <v>22</v>
      </c>
      <c r="E37" t="s">
        <v>33</v>
      </c>
      <c r="F37">
        <v>2010</v>
      </c>
      <c r="G37" s="11" t="s">
        <v>92</v>
      </c>
      <c r="H37" s="12">
        <v>40444</v>
      </c>
      <c r="I37" t="s">
        <v>42</v>
      </c>
      <c r="L37" t="s">
        <v>46</v>
      </c>
    </row>
    <row r="38" spans="1:12">
      <c r="A38" s="10" t="s">
        <v>167</v>
      </c>
      <c r="B38" t="s">
        <v>56</v>
      </c>
      <c r="C38" t="s">
        <v>57</v>
      </c>
      <c r="D38" t="s">
        <v>22</v>
      </c>
      <c r="E38" t="s">
        <v>33</v>
      </c>
      <c r="F38">
        <v>2010</v>
      </c>
      <c r="G38" s="11" t="s">
        <v>168</v>
      </c>
      <c r="H38" s="12">
        <v>40520</v>
      </c>
      <c r="I38" t="s">
        <v>60</v>
      </c>
      <c r="L38" t="s">
        <v>64</v>
      </c>
    </row>
    <row r="39" spans="1:12">
      <c r="A39" s="10" t="s">
        <v>169</v>
      </c>
      <c r="B39" t="s">
        <v>56</v>
      </c>
      <c r="C39" t="s">
        <v>57</v>
      </c>
      <c r="D39" t="s">
        <v>17</v>
      </c>
      <c r="E39" t="s">
        <v>33</v>
      </c>
      <c r="F39">
        <v>2010</v>
      </c>
      <c r="G39" s="11" t="s">
        <v>170</v>
      </c>
      <c r="H39" s="12">
        <v>40390</v>
      </c>
      <c r="I39" t="s">
        <v>60</v>
      </c>
      <c r="L39" t="s">
        <v>64</v>
      </c>
    </row>
    <row r="40" spans="1:12">
      <c r="A40" s="10" t="s">
        <v>169</v>
      </c>
      <c r="B40" t="s">
        <v>68</v>
      </c>
      <c r="C40" t="s">
        <v>69</v>
      </c>
      <c r="D40" t="s">
        <v>17</v>
      </c>
      <c r="E40" t="s">
        <v>33</v>
      </c>
      <c r="F40">
        <v>2010</v>
      </c>
      <c r="G40" s="11" t="s">
        <v>171</v>
      </c>
      <c r="H40" s="12">
        <v>40390</v>
      </c>
      <c r="I40" t="s">
        <v>70</v>
      </c>
      <c r="L40" t="s">
        <v>172</v>
      </c>
    </row>
    <row r="41" spans="1:12">
      <c r="A41" s="10" t="s">
        <v>173</v>
      </c>
      <c r="B41" t="s">
        <v>174</v>
      </c>
      <c r="C41" t="s">
        <v>175</v>
      </c>
      <c r="D41" t="s">
        <v>17</v>
      </c>
      <c r="E41" t="s">
        <v>33</v>
      </c>
      <c r="F41">
        <v>2010</v>
      </c>
      <c r="G41" s="11" t="s">
        <v>92</v>
      </c>
      <c r="H41" s="12">
        <v>40278</v>
      </c>
      <c r="I41" t="s">
        <v>176</v>
      </c>
      <c r="L41" t="s">
        <v>177</v>
      </c>
    </row>
    <row r="42" spans="1:12">
      <c r="A42" s="10" t="s">
        <v>178</v>
      </c>
      <c r="B42" t="s">
        <v>174</v>
      </c>
      <c r="C42" t="s">
        <v>175</v>
      </c>
      <c r="D42" t="s">
        <v>17</v>
      </c>
      <c r="E42" t="s">
        <v>33</v>
      </c>
      <c r="F42">
        <v>2010</v>
      </c>
      <c r="G42" s="11" t="s">
        <v>75</v>
      </c>
      <c r="H42" s="12">
        <v>40500</v>
      </c>
      <c r="I42" t="s">
        <v>176</v>
      </c>
      <c r="L42" t="s">
        <v>177</v>
      </c>
    </row>
    <row r="43" spans="1:12">
      <c r="A43" s="10" t="s">
        <v>179</v>
      </c>
      <c r="B43" t="s">
        <v>79</v>
      </c>
      <c r="C43" t="s">
        <v>80</v>
      </c>
      <c r="D43" t="s">
        <v>17</v>
      </c>
      <c r="E43" t="s">
        <v>18</v>
      </c>
      <c r="F43">
        <v>2010</v>
      </c>
      <c r="G43" s="11" t="s">
        <v>75</v>
      </c>
      <c r="H43" s="12">
        <v>40500</v>
      </c>
      <c r="I43" t="s">
        <v>81</v>
      </c>
      <c r="L43" t="s">
        <v>180</v>
      </c>
    </row>
    <row r="44" spans="1:12">
      <c r="A44" s="10" t="s">
        <v>149</v>
      </c>
      <c r="B44" t="s">
        <v>181</v>
      </c>
      <c r="C44" t="s">
        <v>182</v>
      </c>
      <c r="D44" t="s">
        <v>17</v>
      </c>
      <c r="E44" t="s">
        <v>33</v>
      </c>
      <c r="F44">
        <v>2010</v>
      </c>
      <c r="G44" s="11" t="s">
        <v>152</v>
      </c>
      <c r="H44" s="12">
        <v>40490</v>
      </c>
      <c r="I44" t="s">
        <v>183</v>
      </c>
      <c r="L44" t="s">
        <v>184</v>
      </c>
    </row>
    <row r="45" spans="1:12">
      <c r="A45" s="10" t="s">
        <v>185</v>
      </c>
      <c r="B45" t="s">
        <v>186</v>
      </c>
      <c r="C45" t="s">
        <v>187</v>
      </c>
      <c r="D45" t="s">
        <v>17</v>
      </c>
      <c r="E45" t="s">
        <v>26</v>
      </c>
      <c r="F45">
        <v>2010</v>
      </c>
      <c r="G45" s="11" t="s">
        <v>188</v>
      </c>
      <c r="H45" s="12">
        <v>40490</v>
      </c>
      <c r="I45" t="s">
        <v>189</v>
      </c>
      <c r="L45" t="s">
        <v>190</v>
      </c>
    </row>
    <row r="46" spans="1:12">
      <c r="A46" s="10" t="s">
        <v>185</v>
      </c>
      <c r="B46" t="s">
        <v>84</v>
      </c>
      <c r="C46" t="s">
        <v>85</v>
      </c>
      <c r="D46" t="s">
        <v>17</v>
      </c>
      <c r="E46" t="s">
        <v>33</v>
      </c>
      <c r="F46">
        <v>2010</v>
      </c>
      <c r="G46" s="11" t="s">
        <v>75</v>
      </c>
      <c r="H46" s="12">
        <v>40490</v>
      </c>
      <c r="I46" t="s">
        <v>87</v>
      </c>
      <c r="L46" t="s">
        <v>88</v>
      </c>
    </row>
    <row r="47" spans="1:12">
      <c r="A47" s="10" t="s">
        <v>185</v>
      </c>
      <c r="B47" t="s">
        <v>191</v>
      </c>
      <c r="C47" t="s">
        <v>192</v>
      </c>
      <c r="D47" t="s">
        <v>17</v>
      </c>
      <c r="E47" t="s">
        <v>33</v>
      </c>
      <c r="F47">
        <v>2010</v>
      </c>
      <c r="G47" s="11" t="s">
        <v>75</v>
      </c>
      <c r="H47" s="12">
        <v>40490</v>
      </c>
      <c r="I47" t="s">
        <v>193</v>
      </c>
      <c r="L47" t="s">
        <v>194</v>
      </c>
    </row>
    <row r="48" spans="1:12">
      <c r="A48" s="10" t="s">
        <v>195</v>
      </c>
      <c r="B48" t="s">
        <v>96</v>
      </c>
      <c r="C48" t="s">
        <v>97</v>
      </c>
      <c r="D48" t="s">
        <v>17</v>
      </c>
      <c r="E48" t="s">
        <v>33</v>
      </c>
      <c r="F48">
        <v>2010</v>
      </c>
      <c r="G48" s="11" t="s">
        <v>75</v>
      </c>
      <c r="H48" s="12">
        <v>40483</v>
      </c>
      <c r="I48" t="s">
        <v>98</v>
      </c>
      <c r="L48" t="s">
        <v>99</v>
      </c>
    </row>
    <row r="49" spans="1:12">
      <c r="A49" s="10" t="s">
        <v>179</v>
      </c>
      <c r="B49" t="s">
        <v>101</v>
      </c>
      <c r="C49" t="s">
        <v>102</v>
      </c>
      <c r="D49" t="s">
        <v>17</v>
      </c>
      <c r="E49" t="s">
        <v>26</v>
      </c>
      <c r="F49">
        <v>2010</v>
      </c>
      <c r="G49" s="11" t="s">
        <v>196</v>
      </c>
      <c r="H49" s="12">
        <v>40490</v>
      </c>
      <c r="I49" t="s">
        <v>104</v>
      </c>
      <c r="L49" t="s">
        <v>107</v>
      </c>
    </row>
    <row r="50" spans="1:12">
      <c r="A50" s="10" t="s">
        <v>185</v>
      </c>
      <c r="B50" t="s">
        <v>31</v>
      </c>
      <c r="C50" t="s">
        <v>32</v>
      </c>
      <c r="D50" t="s">
        <v>17</v>
      </c>
      <c r="E50" t="s">
        <v>33</v>
      </c>
      <c r="F50">
        <v>2010</v>
      </c>
      <c r="G50" s="11" t="s">
        <v>75</v>
      </c>
      <c r="H50" s="12">
        <v>40471</v>
      </c>
      <c r="I50" t="s">
        <v>197</v>
      </c>
      <c r="L50" t="s">
        <v>36</v>
      </c>
    </row>
    <row r="51" spans="1:12">
      <c r="A51" s="10" t="s">
        <v>185</v>
      </c>
      <c r="B51" t="s">
        <v>108</v>
      </c>
      <c r="C51" t="s">
        <v>109</v>
      </c>
      <c r="D51" t="s">
        <v>17</v>
      </c>
      <c r="E51" t="s">
        <v>33</v>
      </c>
      <c r="F51">
        <v>2010</v>
      </c>
      <c r="G51" s="11" t="s">
        <v>75</v>
      </c>
      <c r="H51" s="12">
        <v>40471</v>
      </c>
      <c r="I51" t="s">
        <v>110</v>
      </c>
      <c r="L51" t="s">
        <v>111</v>
      </c>
    </row>
    <row r="52" spans="1:12">
      <c r="A52" s="10" t="s">
        <v>178</v>
      </c>
      <c r="B52" t="s">
        <v>198</v>
      </c>
      <c r="C52" t="s">
        <v>199</v>
      </c>
      <c r="D52" t="s">
        <v>17</v>
      </c>
      <c r="E52" t="s">
        <v>33</v>
      </c>
      <c r="F52">
        <v>2010</v>
      </c>
      <c r="G52" s="11" t="s">
        <v>75</v>
      </c>
      <c r="H52" s="12">
        <v>40490</v>
      </c>
      <c r="I52" t="s">
        <v>200</v>
      </c>
      <c r="L52" t="s">
        <v>201</v>
      </c>
    </row>
    <row r="53" spans="1:12">
      <c r="A53" s="10" t="s">
        <v>202</v>
      </c>
      <c r="B53" t="s">
        <v>198</v>
      </c>
      <c r="C53" t="s">
        <v>199</v>
      </c>
      <c r="D53" t="s">
        <v>17</v>
      </c>
      <c r="E53" t="s">
        <v>33</v>
      </c>
      <c r="F53">
        <v>2010</v>
      </c>
      <c r="G53" s="11" t="s">
        <v>152</v>
      </c>
      <c r="H53" s="12">
        <v>40500</v>
      </c>
      <c r="I53" t="s">
        <v>200</v>
      </c>
      <c r="L53" t="s">
        <v>201</v>
      </c>
    </row>
    <row r="54" spans="1:12">
      <c r="A54" s="10" t="s">
        <v>203</v>
      </c>
      <c r="B54" t="s">
        <v>204</v>
      </c>
      <c r="C54" t="s">
        <v>205</v>
      </c>
      <c r="D54" t="s">
        <v>17</v>
      </c>
      <c r="E54" t="s">
        <v>33</v>
      </c>
      <c r="F54">
        <v>2010</v>
      </c>
      <c r="G54" s="11" t="s">
        <v>75</v>
      </c>
      <c r="H54" s="12">
        <v>40513</v>
      </c>
      <c r="I54" t="s">
        <v>206</v>
      </c>
      <c r="L54" t="s">
        <v>207</v>
      </c>
    </row>
    <row r="55" spans="1:12">
      <c r="A55" s="10" t="s">
        <v>208</v>
      </c>
      <c r="B55" t="s">
        <v>209</v>
      </c>
      <c r="C55" t="s">
        <v>210</v>
      </c>
      <c r="D55" t="s">
        <v>17</v>
      </c>
      <c r="E55" t="s">
        <v>26</v>
      </c>
      <c r="F55">
        <v>2010</v>
      </c>
      <c r="G55" s="11" t="s">
        <v>75</v>
      </c>
      <c r="H55" s="12">
        <v>40490</v>
      </c>
      <c r="I55" t="s">
        <v>211</v>
      </c>
      <c r="L55" t="s">
        <v>212</v>
      </c>
    </row>
    <row r="56" spans="1:12">
      <c r="A56" s="10" t="s">
        <v>213</v>
      </c>
      <c r="B56" t="s">
        <v>214</v>
      </c>
      <c r="C56" t="s">
        <v>215</v>
      </c>
      <c r="D56" t="s">
        <v>17</v>
      </c>
      <c r="E56" t="s">
        <v>33</v>
      </c>
      <c r="F56">
        <v>2010</v>
      </c>
      <c r="G56" s="11" t="s">
        <v>92</v>
      </c>
      <c r="H56" s="12">
        <v>40279</v>
      </c>
      <c r="I56" t="s">
        <v>216</v>
      </c>
      <c r="L56" t="s">
        <v>217</v>
      </c>
    </row>
    <row r="57" spans="1:12">
      <c r="A57" s="10" t="s">
        <v>218</v>
      </c>
      <c r="B57" t="s">
        <v>214</v>
      </c>
      <c r="C57" t="s">
        <v>215</v>
      </c>
      <c r="D57" t="s">
        <v>22</v>
      </c>
      <c r="E57" t="s">
        <v>33</v>
      </c>
      <c r="F57">
        <v>2010</v>
      </c>
      <c r="G57" s="11" t="s">
        <v>219</v>
      </c>
      <c r="H57" s="12">
        <v>40511</v>
      </c>
      <c r="I57" t="s">
        <v>216</v>
      </c>
      <c r="L57" t="s">
        <v>217</v>
      </c>
    </row>
    <row r="58" spans="1:12">
      <c r="A58" s="10" t="s">
        <v>220</v>
      </c>
      <c r="B58" t="s">
        <v>214</v>
      </c>
      <c r="C58" t="s">
        <v>215</v>
      </c>
      <c r="D58" t="s">
        <v>17</v>
      </c>
      <c r="E58" t="s">
        <v>33</v>
      </c>
      <c r="F58">
        <v>2010</v>
      </c>
      <c r="G58" s="11" t="s">
        <v>106</v>
      </c>
      <c r="H58" s="12">
        <v>40490</v>
      </c>
      <c r="I58" t="s">
        <v>216</v>
      </c>
      <c r="L58" t="s">
        <v>217</v>
      </c>
    </row>
    <row r="59" spans="1:12">
      <c r="A59" s="10" t="s">
        <v>202</v>
      </c>
      <c r="B59" t="s">
        <v>221</v>
      </c>
      <c r="C59" t="s">
        <v>222</v>
      </c>
      <c r="D59" t="s">
        <v>17</v>
      </c>
      <c r="E59" t="s">
        <v>33</v>
      </c>
      <c r="F59">
        <v>2010</v>
      </c>
      <c r="G59" s="11" t="s">
        <v>152</v>
      </c>
      <c r="H59" s="12">
        <v>40492</v>
      </c>
      <c r="I59" t="s">
        <v>223</v>
      </c>
      <c r="L59" t="s">
        <v>224</v>
      </c>
    </row>
    <row r="60" spans="1:12">
      <c r="A60" s="10" t="s">
        <v>178</v>
      </c>
      <c r="B60" t="s">
        <v>225</v>
      </c>
      <c r="C60" t="s">
        <v>226</v>
      </c>
      <c r="D60" t="s">
        <v>17</v>
      </c>
      <c r="E60" t="s">
        <v>26</v>
      </c>
      <c r="F60">
        <v>2010</v>
      </c>
      <c r="G60" s="11" t="s">
        <v>188</v>
      </c>
      <c r="H60" s="12">
        <v>40490</v>
      </c>
      <c r="I60" t="s">
        <v>227</v>
      </c>
      <c r="L60" t="s">
        <v>228</v>
      </c>
    </row>
    <row r="61" spans="1:12">
      <c r="A61" s="10" t="s">
        <v>178</v>
      </c>
      <c r="B61" t="s">
        <v>229</v>
      </c>
      <c r="C61" t="s">
        <v>230</v>
      </c>
      <c r="D61" t="s">
        <v>17</v>
      </c>
      <c r="E61" t="s">
        <v>26</v>
      </c>
      <c r="F61">
        <v>2010</v>
      </c>
      <c r="G61" s="11" t="s">
        <v>106</v>
      </c>
      <c r="H61" s="12">
        <v>40490</v>
      </c>
      <c r="I61" t="s">
        <v>231</v>
      </c>
      <c r="L61" t="s">
        <v>232</v>
      </c>
    </row>
    <row r="62" spans="1:12">
      <c r="A62" s="10" t="s">
        <v>149</v>
      </c>
      <c r="B62" t="s">
        <v>113</v>
      </c>
      <c r="C62" t="s">
        <v>114</v>
      </c>
      <c r="D62" t="s">
        <v>17</v>
      </c>
      <c r="E62" t="s">
        <v>33</v>
      </c>
      <c r="F62">
        <v>2010</v>
      </c>
      <c r="G62" s="11" t="s">
        <v>233</v>
      </c>
      <c r="H62" s="12">
        <v>40500</v>
      </c>
      <c r="I62" t="s">
        <v>116</v>
      </c>
      <c r="L62" t="s">
        <v>117</v>
      </c>
    </row>
    <row r="63" spans="1:12">
      <c r="A63" s="10" t="s">
        <v>178</v>
      </c>
      <c r="B63" t="s">
        <v>234</v>
      </c>
      <c r="C63" t="s">
        <v>235</v>
      </c>
      <c r="D63" t="s">
        <v>17</v>
      </c>
      <c r="E63" t="s">
        <v>26</v>
      </c>
      <c r="F63">
        <v>2010</v>
      </c>
      <c r="G63" s="11" t="s">
        <v>106</v>
      </c>
      <c r="H63" s="12">
        <v>40490</v>
      </c>
      <c r="I63" t="s">
        <v>236</v>
      </c>
      <c r="L63" t="s">
        <v>237</v>
      </c>
    </row>
    <row r="64" spans="1:12">
      <c r="A64" s="10" t="s">
        <v>178</v>
      </c>
      <c r="B64" t="s">
        <v>234</v>
      </c>
      <c r="C64" t="s">
        <v>235</v>
      </c>
      <c r="D64" t="s">
        <v>17</v>
      </c>
      <c r="E64" t="s">
        <v>33</v>
      </c>
      <c r="F64">
        <v>2010</v>
      </c>
      <c r="G64" s="11" t="s">
        <v>106</v>
      </c>
      <c r="H64" s="12">
        <v>40490</v>
      </c>
      <c r="I64" t="s">
        <v>236</v>
      </c>
      <c r="L64" t="s">
        <v>238</v>
      </c>
    </row>
    <row r="65" spans="1:12">
      <c r="A65" s="10" t="s">
        <v>239</v>
      </c>
      <c r="B65" t="s">
        <v>234</v>
      </c>
      <c r="C65" t="s">
        <v>235</v>
      </c>
      <c r="D65" t="s">
        <v>17</v>
      </c>
      <c r="E65" t="s">
        <v>33</v>
      </c>
      <c r="F65">
        <v>2010</v>
      </c>
      <c r="G65" s="11" t="s">
        <v>240</v>
      </c>
      <c r="H65" s="12">
        <v>40276</v>
      </c>
      <c r="I65" t="s">
        <v>236</v>
      </c>
      <c r="L65" t="s">
        <v>238</v>
      </c>
    </row>
    <row r="66" spans="1:12">
      <c r="A66" s="10" t="s">
        <v>185</v>
      </c>
      <c r="B66" t="s">
        <v>119</v>
      </c>
      <c r="C66" t="s">
        <v>120</v>
      </c>
      <c r="D66" t="s">
        <v>17</v>
      </c>
      <c r="E66" t="s">
        <v>26</v>
      </c>
      <c r="F66">
        <v>2010</v>
      </c>
      <c r="G66" s="11" t="s">
        <v>75</v>
      </c>
      <c r="H66" s="12">
        <v>40490</v>
      </c>
      <c r="I66" t="s">
        <v>122</v>
      </c>
      <c r="L66" t="s">
        <v>241</v>
      </c>
    </row>
    <row r="67" spans="1:12">
      <c r="A67" s="10" t="s">
        <v>185</v>
      </c>
      <c r="B67" t="s">
        <v>242</v>
      </c>
      <c r="C67" t="s">
        <v>243</v>
      </c>
      <c r="D67" t="s">
        <v>17</v>
      </c>
      <c r="E67" t="s">
        <v>18</v>
      </c>
      <c r="F67">
        <v>2010</v>
      </c>
      <c r="G67" s="11" t="s">
        <v>244</v>
      </c>
      <c r="H67" s="12">
        <v>40490</v>
      </c>
      <c r="I67" t="s">
        <v>245</v>
      </c>
      <c r="L67" t="s">
        <v>246</v>
      </c>
    </row>
    <row r="68" spans="1:12">
      <c r="A68" s="10" t="s">
        <v>149</v>
      </c>
      <c r="B68" t="s">
        <v>242</v>
      </c>
      <c r="C68" t="s">
        <v>243</v>
      </c>
      <c r="D68" t="s">
        <v>17</v>
      </c>
      <c r="E68" t="s">
        <v>33</v>
      </c>
      <c r="F68">
        <v>2010</v>
      </c>
      <c r="G68" s="11" t="s">
        <v>75</v>
      </c>
      <c r="H68" s="12">
        <v>40490</v>
      </c>
      <c r="I68" t="s">
        <v>245</v>
      </c>
      <c r="L68" t="s">
        <v>247</v>
      </c>
    </row>
    <row r="69" spans="1:12">
      <c r="A69" s="10" t="s">
        <v>202</v>
      </c>
      <c r="B69" t="s">
        <v>131</v>
      </c>
      <c r="C69" t="s">
        <v>132</v>
      </c>
      <c r="D69" t="s">
        <v>17</v>
      </c>
      <c r="E69" t="s">
        <v>33</v>
      </c>
      <c r="F69">
        <v>2010</v>
      </c>
      <c r="G69" s="11" t="s">
        <v>152</v>
      </c>
      <c r="H69" s="12">
        <v>40490</v>
      </c>
      <c r="I69" t="s">
        <v>133</v>
      </c>
      <c r="L69" t="s">
        <v>134</v>
      </c>
    </row>
    <row r="70" spans="1:12">
      <c r="A70" s="10" t="s">
        <v>202</v>
      </c>
      <c r="B70" t="s">
        <v>131</v>
      </c>
      <c r="C70" t="s">
        <v>132</v>
      </c>
      <c r="D70" t="s">
        <v>17</v>
      </c>
      <c r="E70" t="s">
        <v>33</v>
      </c>
      <c r="F70">
        <v>2010</v>
      </c>
      <c r="G70" s="11" t="s">
        <v>106</v>
      </c>
      <c r="H70" s="12">
        <v>40490</v>
      </c>
      <c r="I70" t="s">
        <v>133</v>
      </c>
      <c r="L70" t="s">
        <v>134</v>
      </c>
    </row>
    <row r="71" spans="1:12">
      <c r="A71" s="10" t="s">
        <v>248</v>
      </c>
      <c r="B71" t="s">
        <v>136</v>
      </c>
      <c r="C71" t="s">
        <v>137</v>
      </c>
      <c r="D71" t="s">
        <v>17</v>
      </c>
      <c r="E71" t="s">
        <v>18</v>
      </c>
      <c r="F71">
        <v>2010</v>
      </c>
      <c r="G71" s="11" t="s">
        <v>188</v>
      </c>
      <c r="H71" s="12">
        <v>40512</v>
      </c>
      <c r="I71" t="s">
        <v>249</v>
      </c>
      <c r="L71" t="s">
        <v>250</v>
      </c>
    </row>
    <row r="72" spans="1:12">
      <c r="A72" s="10" t="s">
        <v>185</v>
      </c>
      <c r="B72" t="s">
        <v>31</v>
      </c>
      <c r="C72" t="s">
        <v>32</v>
      </c>
      <c r="D72" t="s">
        <v>17</v>
      </c>
      <c r="E72" t="s">
        <v>18</v>
      </c>
      <c r="F72">
        <v>2010</v>
      </c>
      <c r="G72" s="11" t="s">
        <v>75</v>
      </c>
      <c r="H72" s="12">
        <v>40490</v>
      </c>
      <c r="I72" t="s">
        <v>251</v>
      </c>
      <c r="L72" t="s">
        <v>252</v>
      </c>
    </row>
    <row r="73" spans="1:12">
      <c r="A73" s="10" t="s">
        <v>253</v>
      </c>
      <c r="B73" t="s">
        <v>254</v>
      </c>
      <c r="C73" t="s">
        <v>255</v>
      </c>
      <c r="D73" t="s">
        <v>17</v>
      </c>
      <c r="E73" t="s">
        <v>33</v>
      </c>
      <c r="F73">
        <v>2010</v>
      </c>
      <c r="G73" s="11" t="s">
        <v>75</v>
      </c>
      <c r="H73" s="12">
        <v>40490</v>
      </c>
      <c r="I73" t="s">
        <v>256</v>
      </c>
      <c r="L73" t="s">
        <v>257</v>
      </c>
    </row>
    <row r="74" spans="1:12">
      <c r="A74" s="10" t="s">
        <v>258</v>
      </c>
      <c r="B74" t="s">
        <v>141</v>
      </c>
      <c r="C74" t="s">
        <v>142</v>
      </c>
      <c r="D74" t="s">
        <v>17</v>
      </c>
      <c r="E74" t="s">
        <v>18</v>
      </c>
      <c r="F74">
        <v>2010</v>
      </c>
      <c r="G74" s="11" t="s">
        <v>75</v>
      </c>
      <c r="H74" s="12">
        <v>40525</v>
      </c>
      <c r="I74" t="s">
        <v>143</v>
      </c>
      <c r="L74" t="s">
        <v>259</v>
      </c>
    </row>
    <row r="75" spans="1:12">
      <c r="A75" s="10" t="s">
        <v>202</v>
      </c>
      <c r="B75" t="s">
        <v>145</v>
      </c>
      <c r="C75" t="s">
        <v>146</v>
      </c>
      <c r="D75" t="s">
        <v>17</v>
      </c>
      <c r="E75" t="s">
        <v>18</v>
      </c>
      <c r="F75">
        <v>2010</v>
      </c>
      <c r="G75" s="11" t="s">
        <v>188</v>
      </c>
      <c r="H75" s="12">
        <v>40490</v>
      </c>
      <c r="I75" t="s">
        <v>147</v>
      </c>
      <c r="L75" t="s">
        <v>260</v>
      </c>
    </row>
    <row r="76" spans="1:12">
      <c r="A76" s="10" t="s">
        <v>202</v>
      </c>
      <c r="B76" t="s">
        <v>145</v>
      </c>
      <c r="C76" t="s">
        <v>146</v>
      </c>
      <c r="D76" t="s">
        <v>17</v>
      </c>
      <c r="E76" t="s">
        <v>33</v>
      </c>
      <c r="F76">
        <v>2010</v>
      </c>
      <c r="G76" s="11" t="s">
        <v>188</v>
      </c>
      <c r="H76" s="12">
        <v>40490</v>
      </c>
      <c r="I76" t="s">
        <v>147</v>
      </c>
      <c r="L76" t="s">
        <v>261</v>
      </c>
    </row>
    <row r="77" spans="1:12">
      <c r="A77" s="10" t="s">
        <v>149</v>
      </c>
      <c r="B77" t="s">
        <v>262</v>
      </c>
      <c r="C77" t="s">
        <v>263</v>
      </c>
      <c r="D77" t="s">
        <v>17</v>
      </c>
      <c r="E77" t="s">
        <v>33</v>
      </c>
      <c r="F77">
        <v>2010</v>
      </c>
      <c r="G77" s="11" t="s">
        <v>264</v>
      </c>
      <c r="H77" s="12">
        <v>40500</v>
      </c>
      <c r="I77" t="s">
        <v>265</v>
      </c>
      <c r="L77" t="s">
        <v>266</v>
      </c>
    </row>
    <row r="78" spans="1:12">
      <c r="A78" s="10" t="s">
        <v>185</v>
      </c>
      <c r="B78" t="s">
        <v>267</v>
      </c>
      <c r="C78" t="s">
        <v>268</v>
      </c>
      <c r="D78" t="s">
        <v>17</v>
      </c>
      <c r="E78" t="s">
        <v>33</v>
      </c>
      <c r="F78">
        <v>2010</v>
      </c>
      <c r="G78" s="11" t="s">
        <v>106</v>
      </c>
      <c r="H78" s="12">
        <v>40487</v>
      </c>
      <c r="I78" t="s">
        <v>269</v>
      </c>
      <c r="L78" t="s">
        <v>270</v>
      </c>
    </row>
    <row r="79" spans="1:12">
      <c r="A79" s="10" t="s">
        <v>185</v>
      </c>
      <c r="B79" t="s">
        <v>267</v>
      </c>
      <c r="C79" t="s">
        <v>268</v>
      </c>
      <c r="D79" t="s">
        <v>17</v>
      </c>
      <c r="E79" t="s">
        <v>33</v>
      </c>
      <c r="F79">
        <v>2010</v>
      </c>
      <c r="G79" s="11" t="s">
        <v>106</v>
      </c>
      <c r="H79" s="12">
        <v>40487</v>
      </c>
      <c r="I79" t="s">
        <v>269</v>
      </c>
      <c r="L79" t="s">
        <v>270</v>
      </c>
    </row>
    <row r="80" spans="1:12">
      <c r="A80" s="10" t="s">
        <v>271</v>
      </c>
      <c r="B80" t="s">
        <v>272</v>
      </c>
      <c r="C80" t="s">
        <v>273</v>
      </c>
      <c r="D80" t="s">
        <v>22</v>
      </c>
      <c r="E80" t="s">
        <v>26</v>
      </c>
      <c r="F80">
        <v>2010</v>
      </c>
      <c r="G80" s="11" t="s">
        <v>274</v>
      </c>
      <c r="H80" s="12">
        <v>40463</v>
      </c>
      <c r="I80" t="s">
        <v>275</v>
      </c>
      <c r="L80" t="s">
        <v>276</v>
      </c>
    </row>
    <row r="81" spans="1:12">
      <c r="A81" s="10" t="s">
        <v>277</v>
      </c>
      <c r="B81" t="s">
        <v>278</v>
      </c>
      <c r="C81" t="s">
        <v>279</v>
      </c>
      <c r="D81" t="s">
        <v>17</v>
      </c>
      <c r="E81" t="s">
        <v>18</v>
      </c>
      <c r="F81">
        <v>2010</v>
      </c>
      <c r="G81" s="11" t="s">
        <v>280</v>
      </c>
      <c r="H81" s="12">
        <v>40278</v>
      </c>
      <c r="I81" t="s">
        <v>281</v>
      </c>
      <c r="L81" t="s">
        <v>282</v>
      </c>
    </row>
    <row r="82" spans="1:12">
      <c r="A82" s="10" t="s">
        <v>185</v>
      </c>
      <c r="B82" t="s">
        <v>278</v>
      </c>
      <c r="C82" t="s">
        <v>279</v>
      </c>
      <c r="D82" t="s">
        <v>17</v>
      </c>
      <c r="E82" t="s">
        <v>33</v>
      </c>
      <c r="F82">
        <v>2010</v>
      </c>
      <c r="G82" s="11" t="s">
        <v>75</v>
      </c>
      <c r="H82" s="12">
        <v>40490</v>
      </c>
      <c r="I82" t="s">
        <v>281</v>
      </c>
      <c r="L82" t="s">
        <v>283</v>
      </c>
    </row>
    <row r="83" spans="1:12">
      <c r="A83" s="10" t="s">
        <v>185</v>
      </c>
      <c r="B83" t="s">
        <v>284</v>
      </c>
      <c r="C83" t="s">
        <v>285</v>
      </c>
      <c r="D83" t="s">
        <v>17</v>
      </c>
      <c r="E83" t="s">
        <v>33</v>
      </c>
      <c r="F83">
        <v>2011</v>
      </c>
      <c r="G83" s="11" t="s">
        <v>188</v>
      </c>
      <c r="H83" s="12">
        <v>40496</v>
      </c>
      <c r="I83" t="s">
        <v>286</v>
      </c>
      <c r="L83" t="s">
        <v>287</v>
      </c>
    </row>
    <row r="84" spans="1:12">
      <c r="A84" s="10" t="s">
        <v>288</v>
      </c>
      <c r="B84" t="s">
        <v>56</v>
      </c>
      <c r="C84" t="s">
        <v>57</v>
      </c>
      <c r="D84" t="s">
        <v>17</v>
      </c>
      <c r="E84" t="s">
        <v>33</v>
      </c>
      <c r="F84">
        <v>2011</v>
      </c>
      <c r="G84" s="11" t="s">
        <v>152</v>
      </c>
      <c r="H84" s="12">
        <v>40897</v>
      </c>
      <c r="I84" t="s">
        <v>289</v>
      </c>
      <c r="L84" t="s">
        <v>64</v>
      </c>
    </row>
    <row r="85" spans="1:12">
      <c r="A85" s="10" t="s">
        <v>290</v>
      </c>
      <c r="B85" t="s">
        <v>157</v>
      </c>
      <c r="C85" t="s">
        <v>158</v>
      </c>
      <c r="D85" t="s">
        <v>22</v>
      </c>
      <c r="E85" t="s">
        <v>26</v>
      </c>
      <c r="F85">
        <v>2011</v>
      </c>
      <c r="G85" s="11" t="s">
        <v>106</v>
      </c>
      <c r="H85" s="12">
        <v>40897</v>
      </c>
      <c r="I85" t="s">
        <v>159</v>
      </c>
      <c r="L85" t="s">
        <v>291</v>
      </c>
    </row>
    <row r="86" spans="1:12">
      <c r="A86" s="10" t="s">
        <v>292</v>
      </c>
      <c r="B86" t="s">
        <v>38</v>
      </c>
      <c r="C86" t="s">
        <v>39</v>
      </c>
      <c r="D86" t="s">
        <v>22</v>
      </c>
      <c r="E86" t="s">
        <v>293</v>
      </c>
      <c r="F86">
        <v>2011</v>
      </c>
      <c r="G86" s="11" t="s">
        <v>66</v>
      </c>
      <c r="H86" s="12">
        <v>40886</v>
      </c>
      <c r="I86" t="s">
        <v>42</v>
      </c>
      <c r="L86" t="s">
        <v>163</v>
      </c>
    </row>
    <row r="87" spans="1:12">
      <c r="A87" s="10" t="s">
        <v>294</v>
      </c>
      <c r="B87" t="s">
        <v>38</v>
      </c>
      <c r="C87" t="s">
        <v>39</v>
      </c>
      <c r="D87" t="s">
        <v>22</v>
      </c>
      <c r="E87" t="s">
        <v>18</v>
      </c>
      <c r="F87">
        <v>2011</v>
      </c>
      <c r="G87" s="11" t="s">
        <v>48</v>
      </c>
      <c r="H87" s="12">
        <v>40843</v>
      </c>
      <c r="I87" t="s">
        <v>42</v>
      </c>
      <c r="L87" t="s">
        <v>163</v>
      </c>
    </row>
    <row r="88" spans="1:12">
      <c r="A88" s="10" t="s">
        <v>295</v>
      </c>
      <c r="B88" t="s">
        <v>38</v>
      </c>
      <c r="C88" t="s">
        <v>39</v>
      </c>
      <c r="D88" t="s">
        <v>17</v>
      </c>
      <c r="E88" t="s">
        <v>33</v>
      </c>
      <c r="F88">
        <v>2011</v>
      </c>
      <c r="G88" s="11" t="s">
        <v>48</v>
      </c>
      <c r="H88" s="12">
        <v>40838</v>
      </c>
      <c r="I88" t="s">
        <v>42</v>
      </c>
      <c r="L88" t="s">
        <v>46</v>
      </c>
    </row>
    <row r="89" spans="1:12">
      <c r="A89" s="10" t="s">
        <v>290</v>
      </c>
      <c r="B89" t="s">
        <v>234</v>
      </c>
      <c r="C89" t="s">
        <v>235</v>
      </c>
      <c r="D89" t="s">
        <v>17</v>
      </c>
      <c r="E89" t="s">
        <v>33</v>
      </c>
      <c r="F89">
        <v>2011</v>
      </c>
      <c r="G89" s="11" t="s">
        <v>188</v>
      </c>
      <c r="H89" s="12">
        <v>40667</v>
      </c>
      <c r="I89" t="s">
        <v>296</v>
      </c>
      <c r="L89" t="s">
        <v>238</v>
      </c>
    </row>
    <row r="90" spans="1:12">
      <c r="A90" s="10" t="s">
        <v>297</v>
      </c>
      <c r="B90" t="s">
        <v>298</v>
      </c>
      <c r="C90" t="s">
        <v>299</v>
      </c>
      <c r="D90" t="s">
        <v>17</v>
      </c>
      <c r="E90" t="s">
        <v>18</v>
      </c>
      <c r="F90">
        <v>2011</v>
      </c>
      <c r="G90" s="11" t="s">
        <v>300</v>
      </c>
      <c r="H90" s="12">
        <v>40829</v>
      </c>
      <c r="I90" t="s">
        <v>301</v>
      </c>
      <c r="L90" t="s">
        <v>302</v>
      </c>
    </row>
    <row r="91" spans="1:12">
      <c r="A91" s="10" t="s">
        <v>303</v>
      </c>
      <c r="B91" t="s">
        <v>186</v>
      </c>
      <c r="C91" t="s">
        <v>187</v>
      </c>
      <c r="D91" t="s">
        <v>17</v>
      </c>
      <c r="E91" t="s">
        <v>33</v>
      </c>
      <c r="F91">
        <v>2011</v>
      </c>
      <c r="G91" s="11" t="s">
        <v>75</v>
      </c>
      <c r="H91" s="12">
        <v>40863</v>
      </c>
      <c r="I91" t="s">
        <v>189</v>
      </c>
      <c r="L91" t="s">
        <v>304</v>
      </c>
    </row>
    <row r="92" spans="1:12">
      <c r="A92" s="10" t="s">
        <v>305</v>
      </c>
      <c r="B92" t="s">
        <v>145</v>
      </c>
      <c r="C92" t="s">
        <v>146</v>
      </c>
      <c r="D92" t="s">
        <v>17</v>
      </c>
      <c r="E92" t="s">
        <v>26</v>
      </c>
      <c r="F92">
        <v>2011</v>
      </c>
      <c r="G92" s="11" t="s">
        <v>75</v>
      </c>
      <c r="H92" s="12">
        <v>40851</v>
      </c>
      <c r="I92" t="s">
        <v>306</v>
      </c>
      <c r="L92" t="s">
        <v>148</v>
      </c>
    </row>
    <row r="93" spans="1:12">
      <c r="A93" s="10" t="s">
        <v>307</v>
      </c>
      <c r="B93" t="s">
        <v>145</v>
      </c>
      <c r="C93" t="s">
        <v>146</v>
      </c>
      <c r="D93" t="s">
        <v>17</v>
      </c>
      <c r="E93" t="s">
        <v>26</v>
      </c>
      <c r="F93">
        <v>2011</v>
      </c>
      <c r="G93" s="11" t="s">
        <v>75</v>
      </c>
      <c r="H93" s="12">
        <v>40708</v>
      </c>
      <c r="I93" t="s">
        <v>306</v>
      </c>
      <c r="L93" t="s">
        <v>148</v>
      </c>
    </row>
    <row r="94" spans="1:12">
      <c r="A94" s="10" t="s">
        <v>308</v>
      </c>
      <c r="B94" t="s">
        <v>145</v>
      </c>
      <c r="C94" t="s">
        <v>146</v>
      </c>
      <c r="D94" t="s">
        <v>17</v>
      </c>
      <c r="E94" t="s">
        <v>33</v>
      </c>
      <c r="F94">
        <v>2011</v>
      </c>
      <c r="G94" s="11" t="s">
        <v>75</v>
      </c>
      <c r="H94" s="12">
        <v>40669</v>
      </c>
      <c r="I94" t="s">
        <v>309</v>
      </c>
      <c r="L94" t="s">
        <v>261</v>
      </c>
    </row>
    <row r="95" spans="1:12">
      <c r="A95" s="10" t="s">
        <v>310</v>
      </c>
      <c r="B95" t="s">
        <v>191</v>
      </c>
      <c r="C95" t="s">
        <v>192</v>
      </c>
      <c r="D95" t="s">
        <v>17</v>
      </c>
      <c r="E95" t="s">
        <v>26</v>
      </c>
      <c r="F95">
        <v>2011</v>
      </c>
      <c r="G95" s="11" t="s">
        <v>106</v>
      </c>
      <c r="H95" s="12">
        <v>40739</v>
      </c>
      <c r="I95" t="s">
        <v>311</v>
      </c>
      <c r="L95" t="s">
        <v>312</v>
      </c>
    </row>
    <row r="96" spans="1:12">
      <c r="A96" s="10" t="s">
        <v>313</v>
      </c>
      <c r="B96" t="s">
        <v>101</v>
      </c>
      <c r="C96" t="s">
        <v>102</v>
      </c>
      <c r="D96" t="s">
        <v>22</v>
      </c>
      <c r="E96" t="s">
        <v>33</v>
      </c>
      <c r="F96">
        <v>2011</v>
      </c>
      <c r="G96" s="11" t="s">
        <v>106</v>
      </c>
      <c r="H96" s="12">
        <v>40842</v>
      </c>
      <c r="I96" t="s">
        <v>104</v>
      </c>
      <c r="L96" t="s">
        <v>314</v>
      </c>
    </row>
    <row r="97" spans="1:12">
      <c r="A97" s="10" t="s">
        <v>185</v>
      </c>
      <c r="B97" t="s">
        <v>101</v>
      </c>
      <c r="C97" t="s">
        <v>102</v>
      </c>
      <c r="D97" t="s">
        <v>17</v>
      </c>
      <c r="E97" t="s">
        <v>26</v>
      </c>
      <c r="F97">
        <v>2011</v>
      </c>
      <c r="G97" s="11" t="s">
        <v>106</v>
      </c>
      <c r="H97" s="12">
        <v>40873</v>
      </c>
      <c r="I97" t="s">
        <v>315</v>
      </c>
      <c r="L97" t="s">
        <v>107</v>
      </c>
    </row>
    <row r="98" spans="1:12">
      <c r="A98" s="10" t="s">
        <v>290</v>
      </c>
      <c r="B98" t="s">
        <v>108</v>
      </c>
      <c r="C98" t="s">
        <v>109</v>
      </c>
      <c r="D98" t="s">
        <v>17</v>
      </c>
      <c r="E98" t="s">
        <v>33</v>
      </c>
      <c r="F98">
        <v>2011</v>
      </c>
      <c r="G98" s="11" t="s">
        <v>75</v>
      </c>
      <c r="H98" s="12">
        <v>40869</v>
      </c>
      <c r="I98" t="s">
        <v>316</v>
      </c>
      <c r="L98" t="s">
        <v>111</v>
      </c>
    </row>
    <row r="99" spans="1:12">
      <c r="A99" s="10" t="s">
        <v>317</v>
      </c>
      <c r="B99" t="s">
        <v>204</v>
      </c>
      <c r="C99" t="s">
        <v>205</v>
      </c>
      <c r="D99" t="s">
        <v>17</v>
      </c>
      <c r="E99" t="s">
        <v>33</v>
      </c>
      <c r="F99">
        <v>2011</v>
      </c>
      <c r="G99" s="11" t="s">
        <v>75</v>
      </c>
      <c r="H99" s="12">
        <v>40862</v>
      </c>
      <c r="I99" t="s">
        <v>206</v>
      </c>
      <c r="L99" t="s">
        <v>207</v>
      </c>
    </row>
    <row r="100" spans="1:12">
      <c r="A100" s="10" t="s">
        <v>318</v>
      </c>
      <c r="B100" t="s">
        <v>214</v>
      </c>
      <c r="C100" t="s">
        <v>215</v>
      </c>
      <c r="D100" t="s">
        <v>17</v>
      </c>
      <c r="E100" t="s">
        <v>33</v>
      </c>
      <c r="F100">
        <v>2011</v>
      </c>
      <c r="G100" s="11" t="s">
        <v>196</v>
      </c>
      <c r="H100" s="12">
        <v>40763</v>
      </c>
      <c r="I100" t="s">
        <v>216</v>
      </c>
      <c r="L100" t="s">
        <v>217</v>
      </c>
    </row>
    <row r="101" spans="1:12">
      <c r="A101" s="10" t="s">
        <v>319</v>
      </c>
      <c r="B101" t="s">
        <v>214</v>
      </c>
      <c r="C101" t="s">
        <v>215</v>
      </c>
      <c r="D101" t="s">
        <v>17</v>
      </c>
      <c r="E101" t="s">
        <v>33</v>
      </c>
      <c r="F101">
        <v>2011</v>
      </c>
      <c r="G101" s="11" t="s">
        <v>196</v>
      </c>
      <c r="H101" s="12">
        <v>40891</v>
      </c>
      <c r="I101" t="s">
        <v>216</v>
      </c>
      <c r="L101" t="s">
        <v>217</v>
      </c>
    </row>
    <row r="102" spans="1:12">
      <c r="A102" s="10" t="s">
        <v>319</v>
      </c>
      <c r="B102" t="s">
        <v>214</v>
      </c>
      <c r="C102" t="s">
        <v>215</v>
      </c>
      <c r="D102" t="s">
        <v>22</v>
      </c>
      <c r="E102" t="s">
        <v>33</v>
      </c>
      <c r="F102">
        <v>2011</v>
      </c>
      <c r="G102" s="11" t="s">
        <v>196</v>
      </c>
      <c r="H102" s="12">
        <v>40891</v>
      </c>
      <c r="I102" t="s">
        <v>216</v>
      </c>
      <c r="L102" t="s">
        <v>217</v>
      </c>
    </row>
    <row r="103" spans="1:12">
      <c r="A103" s="10" t="s">
        <v>320</v>
      </c>
      <c r="B103" t="s">
        <v>191</v>
      </c>
      <c r="C103" t="s">
        <v>192</v>
      </c>
      <c r="D103" t="s">
        <v>17</v>
      </c>
      <c r="E103" t="s">
        <v>33</v>
      </c>
      <c r="F103">
        <v>2011</v>
      </c>
      <c r="G103" s="11" t="s">
        <v>106</v>
      </c>
      <c r="H103" s="12">
        <v>40876</v>
      </c>
      <c r="I103" t="s">
        <v>321</v>
      </c>
      <c r="L103" t="s">
        <v>194</v>
      </c>
    </row>
    <row r="104" spans="1:12">
      <c r="A104" s="10" t="s">
        <v>290</v>
      </c>
      <c r="B104" t="s">
        <v>298</v>
      </c>
      <c r="C104" t="s">
        <v>299</v>
      </c>
      <c r="D104" t="s">
        <v>22</v>
      </c>
      <c r="E104" t="s">
        <v>18</v>
      </c>
      <c r="F104">
        <v>2011</v>
      </c>
      <c r="G104" s="11" t="s">
        <v>300</v>
      </c>
      <c r="H104" s="12">
        <v>40851</v>
      </c>
      <c r="I104" t="s">
        <v>322</v>
      </c>
      <c r="L104" t="s">
        <v>302</v>
      </c>
    </row>
    <row r="105" spans="1:12">
      <c r="A105" s="10" t="s">
        <v>323</v>
      </c>
      <c r="B105" t="s">
        <v>131</v>
      </c>
      <c r="C105" t="s">
        <v>132</v>
      </c>
      <c r="D105" t="s">
        <v>17</v>
      </c>
      <c r="E105" t="s">
        <v>33</v>
      </c>
      <c r="F105">
        <v>2011</v>
      </c>
      <c r="G105" s="11" t="s">
        <v>75</v>
      </c>
      <c r="H105" s="12">
        <v>40756</v>
      </c>
      <c r="I105" t="s">
        <v>133</v>
      </c>
      <c r="L105" t="s">
        <v>134</v>
      </c>
    </row>
    <row r="106" spans="1:12">
      <c r="A106" s="10" t="s">
        <v>324</v>
      </c>
      <c r="B106" t="s">
        <v>325</v>
      </c>
      <c r="C106" t="s">
        <v>326</v>
      </c>
      <c r="D106" t="s">
        <v>17</v>
      </c>
      <c r="E106" t="s">
        <v>33</v>
      </c>
      <c r="F106">
        <v>2011</v>
      </c>
      <c r="G106" s="11" t="s">
        <v>75</v>
      </c>
      <c r="H106" s="12">
        <v>40771</v>
      </c>
      <c r="I106" t="s">
        <v>327</v>
      </c>
      <c r="L106" t="s">
        <v>328</v>
      </c>
    </row>
    <row r="107" spans="1:12">
      <c r="A107" s="10" t="s">
        <v>149</v>
      </c>
      <c r="B107" t="s">
        <v>136</v>
      </c>
      <c r="C107" t="s">
        <v>137</v>
      </c>
      <c r="D107" t="s">
        <v>17</v>
      </c>
      <c r="E107" t="s">
        <v>33</v>
      </c>
      <c r="F107">
        <v>2011</v>
      </c>
      <c r="G107" s="11" t="s">
        <v>106</v>
      </c>
      <c r="H107" s="12">
        <v>40851</v>
      </c>
      <c r="I107" t="s">
        <v>249</v>
      </c>
      <c r="L107" t="s">
        <v>329</v>
      </c>
    </row>
    <row r="108" spans="1:12">
      <c r="A108" s="10" t="s">
        <v>290</v>
      </c>
      <c r="B108" t="s">
        <v>136</v>
      </c>
      <c r="C108" t="s">
        <v>137</v>
      </c>
      <c r="D108" t="s">
        <v>22</v>
      </c>
      <c r="E108" t="s">
        <v>26</v>
      </c>
      <c r="F108">
        <v>2011</v>
      </c>
      <c r="G108" s="11" t="s">
        <v>106</v>
      </c>
      <c r="H108" s="12">
        <v>40851</v>
      </c>
      <c r="I108" t="s">
        <v>249</v>
      </c>
      <c r="L108" t="s">
        <v>139</v>
      </c>
    </row>
    <row r="109" spans="1:12">
      <c r="A109" s="10" t="s">
        <v>290</v>
      </c>
      <c r="B109" t="s">
        <v>330</v>
      </c>
      <c r="C109" t="s">
        <v>331</v>
      </c>
      <c r="D109" t="s">
        <v>17</v>
      </c>
      <c r="E109" t="s">
        <v>33</v>
      </c>
      <c r="F109">
        <v>2011</v>
      </c>
      <c r="G109" s="11" t="s">
        <v>75</v>
      </c>
      <c r="H109" s="12">
        <v>40875</v>
      </c>
      <c r="I109" t="s">
        <v>332</v>
      </c>
      <c r="L109" t="s">
        <v>333</v>
      </c>
    </row>
    <row r="110" spans="1:12">
      <c r="A110" s="10" t="s">
        <v>334</v>
      </c>
      <c r="B110" t="s">
        <v>330</v>
      </c>
      <c r="C110" t="s">
        <v>331</v>
      </c>
      <c r="D110" t="s">
        <v>22</v>
      </c>
      <c r="E110" t="s">
        <v>33</v>
      </c>
      <c r="F110">
        <v>2011</v>
      </c>
      <c r="G110" s="11" t="s">
        <v>75</v>
      </c>
      <c r="H110" s="12">
        <v>40763</v>
      </c>
      <c r="I110" t="s">
        <v>332</v>
      </c>
      <c r="L110" t="s">
        <v>333</v>
      </c>
    </row>
    <row r="111" spans="1:12">
      <c r="A111" s="10" t="s">
        <v>335</v>
      </c>
      <c r="B111" t="s">
        <v>330</v>
      </c>
      <c r="C111" t="s">
        <v>331</v>
      </c>
      <c r="D111" t="s">
        <v>22</v>
      </c>
      <c r="E111" t="s">
        <v>33</v>
      </c>
      <c r="F111">
        <v>2011</v>
      </c>
      <c r="G111" s="11" t="s">
        <v>336</v>
      </c>
      <c r="H111" s="12">
        <v>40767</v>
      </c>
      <c r="I111" t="s">
        <v>332</v>
      </c>
      <c r="L111" t="s">
        <v>333</v>
      </c>
    </row>
    <row r="112" spans="1:12">
      <c r="A112" s="10" t="s">
        <v>337</v>
      </c>
      <c r="B112" t="s">
        <v>141</v>
      </c>
      <c r="C112" t="s">
        <v>142</v>
      </c>
      <c r="D112" t="s">
        <v>17</v>
      </c>
      <c r="E112" t="s">
        <v>33</v>
      </c>
      <c r="F112">
        <v>2011</v>
      </c>
      <c r="G112" s="11" t="s">
        <v>75</v>
      </c>
      <c r="H112" s="12">
        <v>40763</v>
      </c>
      <c r="I112" t="s">
        <v>143</v>
      </c>
      <c r="L112" t="s">
        <v>144</v>
      </c>
    </row>
    <row r="113" spans="1:12">
      <c r="A113" s="10" t="s">
        <v>337</v>
      </c>
      <c r="B113" t="s">
        <v>141</v>
      </c>
      <c r="C113" t="s">
        <v>142</v>
      </c>
      <c r="D113" t="s">
        <v>17</v>
      </c>
      <c r="E113" t="s">
        <v>18</v>
      </c>
      <c r="F113">
        <v>2011</v>
      </c>
      <c r="G113" s="11" t="s">
        <v>75</v>
      </c>
      <c r="H113" s="12">
        <v>40763</v>
      </c>
      <c r="I113" t="s">
        <v>143</v>
      </c>
      <c r="L113" t="s">
        <v>259</v>
      </c>
    </row>
    <row r="114" spans="1:12">
      <c r="A114" s="10" t="s">
        <v>338</v>
      </c>
      <c r="B114" t="s">
        <v>339</v>
      </c>
      <c r="C114" t="s">
        <v>340</v>
      </c>
      <c r="D114" t="s">
        <v>22</v>
      </c>
      <c r="E114" t="s">
        <v>18</v>
      </c>
      <c r="F114">
        <v>2012</v>
      </c>
      <c r="G114" s="11" t="s">
        <v>75</v>
      </c>
      <c r="H114" s="12">
        <v>40893</v>
      </c>
      <c r="I114" t="s">
        <v>341</v>
      </c>
      <c r="L114" t="s">
        <v>342</v>
      </c>
    </row>
    <row r="115" spans="1:12">
      <c r="A115" s="10" t="s">
        <v>343</v>
      </c>
      <c r="B115" t="s">
        <v>31</v>
      </c>
      <c r="C115" t="s">
        <v>32</v>
      </c>
      <c r="D115" t="s">
        <v>17</v>
      </c>
      <c r="E115" t="s">
        <v>18</v>
      </c>
      <c r="F115">
        <v>2012</v>
      </c>
      <c r="G115" s="11" t="s">
        <v>75</v>
      </c>
      <c r="H115" s="12">
        <v>41164</v>
      </c>
      <c r="I115" t="s">
        <v>344</v>
      </c>
      <c r="L115" t="s">
        <v>252</v>
      </c>
    </row>
    <row r="116" spans="1:12">
      <c r="A116" s="10" t="s">
        <v>345</v>
      </c>
      <c r="B116" t="s">
        <v>150</v>
      </c>
      <c r="C116" t="s">
        <v>151</v>
      </c>
      <c r="D116" t="s">
        <v>17</v>
      </c>
      <c r="E116" t="s">
        <v>26</v>
      </c>
      <c r="F116">
        <v>2012</v>
      </c>
      <c r="G116" s="11" t="s">
        <v>106</v>
      </c>
      <c r="H116" s="12">
        <v>41240</v>
      </c>
      <c r="I116" t="s">
        <v>346</v>
      </c>
      <c r="L116" t="s">
        <v>347</v>
      </c>
    </row>
    <row r="117" spans="1:12">
      <c r="A117" s="10" t="s">
        <v>343</v>
      </c>
      <c r="B117" t="s">
        <v>348</v>
      </c>
      <c r="C117" t="s">
        <v>349</v>
      </c>
      <c r="D117" t="s">
        <v>17</v>
      </c>
      <c r="E117" t="s">
        <v>33</v>
      </c>
      <c r="F117">
        <v>2012</v>
      </c>
      <c r="G117" s="11" t="s">
        <v>75</v>
      </c>
      <c r="H117" s="12">
        <v>41153</v>
      </c>
      <c r="I117" t="s">
        <v>350</v>
      </c>
      <c r="L117" t="s">
        <v>351</v>
      </c>
    </row>
    <row r="118" spans="1:12">
      <c r="A118" s="10" t="s">
        <v>352</v>
      </c>
      <c r="B118" t="s">
        <v>38</v>
      </c>
      <c r="C118" t="s">
        <v>39</v>
      </c>
      <c r="D118" t="s">
        <v>22</v>
      </c>
      <c r="E118" t="s">
        <v>293</v>
      </c>
      <c r="F118">
        <v>2012</v>
      </c>
      <c r="G118" s="11" t="s">
        <v>66</v>
      </c>
      <c r="H118" s="12">
        <v>40896</v>
      </c>
      <c r="I118" t="s">
        <v>42</v>
      </c>
      <c r="L118" t="s">
        <v>163</v>
      </c>
    </row>
    <row r="119" spans="1:12">
      <c r="A119" s="10" t="s">
        <v>353</v>
      </c>
      <c r="B119" t="s">
        <v>38</v>
      </c>
      <c r="C119" t="s">
        <v>39</v>
      </c>
      <c r="D119" t="s">
        <v>22</v>
      </c>
      <c r="E119" t="s">
        <v>26</v>
      </c>
      <c r="F119">
        <v>2012</v>
      </c>
      <c r="G119" s="11" t="s">
        <v>354</v>
      </c>
      <c r="H119" s="12">
        <v>40907</v>
      </c>
      <c r="I119" t="s">
        <v>42</v>
      </c>
      <c r="L119" t="s">
        <v>49</v>
      </c>
    </row>
    <row r="120" spans="1:12">
      <c r="A120" s="10" t="s">
        <v>355</v>
      </c>
      <c r="B120" t="s">
        <v>38</v>
      </c>
      <c r="C120" t="s">
        <v>39</v>
      </c>
      <c r="D120" t="s">
        <v>22</v>
      </c>
      <c r="E120" t="s">
        <v>26</v>
      </c>
      <c r="F120">
        <v>2012</v>
      </c>
      <c r="G120" s="11" t="s">
        <v>48</v>
      </c>
      <c r="H120" s="12">
        <v>41235</v>
      </c>
      <c r="I120" t="s">
        <v>42</v>
      </c>
      <c r="L120" t="s">
        <v>49</v>
      </c>
    </row>
    <row r="121" spans="1:12">
      <c r="A121" s="10" t="s">
        <v>356</v>
      </c>
      <c r="B121" t="s">
        <v>38</v>
      </c>
      <c r="C121" t="s">
        <v>39</v>
      </c>
      <c r="D121" t="s">
        <v>22</v>
      </c>
      <c r="E121" t="s">
        <v>33</v>
      </c>
      <c r="F121">
        <v>2012</v>
      </c>
      <c r="G121" s="11" t="s">
        <v>357</v>
      </c>
      <c r="H121" s="12">
        <v>40988</v>
      </c>
      <c r="I121" t="s">
        <v>42</v>
      </c>
      <c r="L121" t="s">
        <v>46</v>
      </c>
    </row>
    <row r="122" spans="1:12">
      <c r="A122" s="10" t="s">
        <v>343</v>
      </c>
      <c r="B122" t="s">
        <v>298</v>
      </c>
      <c r="C122" t="s">
        <v>299</v>
      </c>
      <c r="D122" t="s">
        <v>17</v>
      </c>
      <c r="E122" t="s">
        <v>18</v>
      </c>
      <c r="F122">
        <v>2012</v>
      </c>
      <c r="G122" s="11" t="s">
        <v>75</v>
      </c>
      <c r="H122" s="12">
        <v>41164</v>
      </c>
      <c r="I122" t="s">
        <v>301</v>
      </c>
      <c r="L122" t="s">
        <v>302</v>
      </c>
    </row>
    <row r="123" spans="1:12">
      <c r="A123" s="10" t="s">
        <v>358</v>
      </c>
      <c r="B123" t="s">
        <v>145</v>
      </c>
      <c r="C123" t="s">
        <v>146</v>
      </c>
      <c r="D123" t="s">
        <v>17</v>
      </c>
      <c r="E123" t="s">
        <v>33</v>
      </c>
      <c r="F123">
        <v>2012</v>
      </c>
      <c r="G123" s="11" t="s">
        <v>75</v>
      </c>
      <c r="H123" s="12">
        <v>41223</v>
      </c>
      <c r="I123" t="s">
        <v>306</v>
      </c>
      <c r="L123" t="s">
        <v>261</v>
      </c>
    </row>
    <row r="124" spans="1:12">
      <c r="A124" s="10" t="s">
        <v>343</v>
      </c>
      <c r="B124" t="s">
        <v>145</v>
      </c>
      <c r="C124" t="s">
        <v>146</v>
      </c>
      <c r="D124" t="s">
        <v>17</v>
      </c>
      <c r="E124" t="s">
        <v>26</v>
      </c>
      <c r="F124">
        <v>2012</v>
      </c>
      <c r="G124" s="11" t="s">
        <v>75</v>
      </c>
      <c r="H124" s="12">
        <v>41223</v>
      </c>
      <c r="I124" t="s">
        <v>306</v>
      </c>
      <c r="L124" t="s">
        <v>148</v>
      </c>
    </row>
    <row r="125" spans="1:12">
      <c r="A125" s="10" t="s">
        <v>359</v>
      </c>
      <c r="B125" t="s">
        <v>131</v>
      </c>
      <c r="C125" t="s">
        <v>132</v>
      </c>
      <c r="D125" t="s">
        <v>17</v>
      </c>
      <c r="E125" t="s">
        <v>33</v>
      </c>
      <c r="F125">
        <v>2012</v>
      </c>
      <c r="G125" s="11" t="s">
        <v>106</v>
      </c>
      <c r="H125" s="12">
        <v>41243</v>
      </c>
      <c r="I125" t="s">
        <v>360</v>
      </c>
      <c r="L125" t="s">
        <v>134</v>
      </c>
    </row>
    <row r="126" spans="1:12">
      <c r="A126" s="10" t="s">
        <v>343</v>
      </c>
      <c r="B126" t="s">
        <v>221</v>
      </c>
      <c r="C126" t="s">
        <v>222</v>
      </c>
      <c r="D126" t="s">
        <v>17</v>
      </c>
      <c r="E126" t="s">
        <v>33</v>
      </c>
      <c r="F126">
        <v>2012</v>
      </c>
      <c r="G126" s="11" t="s">
        <v>361</v>
      </c>
      <c r="H126" s="12">
        <v>41234</v>
      </c>
      <c r="I126" t="s">
        <v>362</v>
      </c>
      <c r="L126" t="s">
        <v>224</v>
      </c>
    </row>
    <row r="127" spans="1:12">
      <c r="A127" s="10" t="s">
        <v>185</v>
      </c>
      <c r="B127" t="s">
        <v>101</v>
      </c>
      <c r="C127" t="s">
        <v>102</v>
      </c>
      <c r="D127" t="s">
        <v>17</v>
      </c>
      <c r="E127" t="s">
        <v>26</v>
      </c>
      <c r="F127">
        <v>2012</v>
      </c>
      <c r="G127" s="11" t="s">
        <v>75</v>
      </c>
      <c r="H127" s="12">
        <v>41233</v>
      </c>
      <c r="I127" t="s">
        <v>104</v>
      </c>
      <c r="L127" t="s">
        <v>107</v>
      </c>
    </row>
    <row r="128" spans="1:12">
      <c r="A128" s="10" t="s">
        <v>220</v>
      </c>
      <c r="B128" t="s">
        <v>325</v>
      </c>
      <c r="C128" t="s">
        <v>326</v>
      </c>
      <c r="D128" t="s">
        <v>17</v>
      </c>
      <c r="E128" t="s">
        <v>33</v>
      </c>
      <c r="F128">
        <v>2012</v>
      </c>
      <c r="G128" s="11" t="s">
        <v>106</v>
      </c>
      <c r="H128" s="12">
        <v>41243</v>
      </c>
      <c r="I128" t="s">
        <v>363</v>
      </c>
      <c r="L128" t="s">
        <v>328</v>
      </c>
    </row>
    <row r="129" spans="1:12">
      <c r="A129" s="10" t="s">
        <v>343</v>
      </c>
      <c r="B129" t="s">
        <v>214</v>
      </c>
      <c r="C129" t="s">
        <v>215</v>
      </c>
      <c r="D129" t="s">
        <v>22</v>
      </c>
      <c r="E129" t="s">
        <v>33</v>
      </c>
      <c r="F129">
        <v>2012</v>
      </c>
      <c r="G129" s="11" t="s">
        <v>75</v>
      </c>
      <c r="H129" s="12">
        <v>41243</v>
      </c>
      <c r="I129" t="s">
        <v>216</v>
      </c>
      <c r="L129" t="s">
        <v>217</v>
      </c>
    </row>
    <row r="130" spans="1:12">
      <c r="A130" s="10" t="s">
        <v>364</v>
      </c>
      <c r="B130" t="s">
        <v>229</v>
      </c>
      <c r="C130" t="s">
        <v>230</v>
      </c>
      <c r="D130" t="s">
        <v>22</v>
      </c>
      <c r="E130" t="s">
        <v>18</v>
      </c>
      <c r="F130">
        <v>2012</v>
      </c>
      <c r="G130" s="11" t="s">
        <v>357</v>
      </c>
      <c r="H130" s="12">
        <v>40988</v>
      </c>
      <c r="I130" t="s">
        <v>231</v>
      </c>
      <c r="L130" t="s">
        <v>365</v>
      </c>
    </row>
    <row r="131" spans="1:12">
      <c r="A131" s="10" t="s">
        <v>343</v>
      </c>
      <c r="B131" t="s">
        <v>191</v>
      </c>
      <c r="C131" t="s">
        <v>192</v>
      </c>
      <c r="D131" t="s">
        <v>17</v>
      </c>
      <c r="E131" t="s">
        <v>33</v>
      </c>
      <c r="F131">
        <v>2012</v>
      </c>
      <c r="G131" s="11" t="s">
        <v>75</v>
      </c>
      <c r="H131" s="12">
        <v>41241</v>
      </c>
      <c r="I131" t="s">
        <v>321</v>
      </c>
      <c r="L131" t="s">
        <v>194</v>
      </c>
    </row>
    <row r="132" spans="1:12">
      <c r="A132" s="10" t="s">
        <v>307</v>
      </c>
      <c r="B132" t="s">
        <v>191</v>
      </c>
      <c r="C132" t="s">
        <v>192</v>
      </c>
      <c r="D132" t="s">
        <v>17</v>
      </c>
      <c r="E132" t="s">
        <v>33</v>
      </c>
      <c r="F132">
        <v>2012</v>
      </c>
      <c r="G132" s="11" t="s">
        <v>75</v>
      </c>
      <c r="H132" s="12">
        <v>41090</v>
      </c>
      <c r="I132" t="s">
        <v>321</v>
      </c>
      <c r="L132" t="s">
        <v>194</v>
      </c>
    </row>
    <row r="133" spans="1:12">
      <c r="A133" s="10" t="s">
        <v>343</v>
      </c>
      <c r="B133" t="s">
        <v>366</v>
      </c>
      <c r="C133" t="s">
        <v>367</v>
      </c>
      <c r="D133" t="s">
        <v>17</v>
      </c>
      <c r="E133" t="s">
        <v>33</v>
      </c>
      <c r="F133">
        <v>2012</v>
      </c>
      <c r="G133" s="11" t="s">
        <v>75</v>
      </c>
      <c r="H133" s="12">
        <v>41241</v>
      </c>
      <c r="I133" t="s">
        <v>368</v>
      </c>
      <c r="L133" t="s">
        <v>369</v>
      </c>
    </row>
    <row r="134" spans="1:12">
      <c r="A134" s="10" t="s">
        <v>370</v>
      </c>
      <c r="B134" t="s">
        <v>131</v>
      </c>
      <c r="C134" t="s">
        <v>132</v>
      </c>
      <c r="D134" t="s">
        <v>22</v>
      </c>
      <c r="E134" t="s">
        <v>26</v>
      </c>
      <c r="F134">
        <v>2012</v>
      </c>
      <c r="G134" s="11" t="s">
        <v>371</v>
      </c>
      <c r="H134" s="12">
        <v>40969</v>
      </c>
      <c r="I134" t="s">
        <v>133</v>
      </c>
      <c r="L134" t="s">
        <v>372</v>
      </c>
    </row>
    <row r="135" spans="1:12">
      <c r="A135" s="10" t="s">
        <v>343</v>
      </c>
      <c r="B135" t="s">
        <v>254</v>
      </c>
      <c r="C135" t="s">
        <v>255</v>
      </c>
      <c r="D135" t="s">
        <v>17</v>
      </c>
      <c r="E135" t="s">
        <v>33</v>
      </c>
      <c r="F135">
        <v>2012</v>
      </c>
      <c r="G135" s="11" t="s">
        <v>75</v>
      </c>
      <c r="H135" s="12">
        <v>41239</v>
      </c>
      <c r="I135" t="s">
        <v>373</v>
      </c>
      <c r="L135" t="s">
        <v>257</v>
      </c>
    </row>
    <row r="136" spans="1:12">
      <c r="A136" s="10" t="s">
        <v>374</v>
      </c>
      <c r="B136" t="s">
        <v>136</v>
      </c>
      <c r="C136" t="s">
        <v>137</v>
      </c>
      <c r="D136" t="s">
        <v>22</v>
      </c>
      <c r="E136" t="s">
        <v>33</v>
      </c>
      <c r="F136">
        <v>2012</v>
      </c>
      <c r="G136" s="11" t="s">
        <v>375</v>
      </c>
      <c r="H136" s="12">
        <v>40983</v>
      </c>
      <c r="I136" t="s">
        <v>249</v>
      </c>
      <c r="L136" t="s">
        <v>329</v>
      </c>
    </row>
    <row r="137" spans="1:12">
      <c r="A137" s="10" t="s">
        <v>343</v>
      </c>
      <c r="B137" t="s">
        <v>254</v>
      </c>
      <c r="C137" t="s">
        <v>255</v>
      </c>
      <c r="D137" t="s">
        <v>17</v>
      </c>
      <c r="E137" t="s">
        <v>33</v>
      </c>
      <c r="F137">
        <v>2012</v>
      </c>
      <c r="G137" s="11" t="s">
        <v>75</v>
      </c>
      <c r="H137" s="12">
        <v>41239</v>
      </c>
      <c r="I137" t="s">
        <v>376</v>
      </c>
      <c r="L137" t="s">
        <v>257</v>
      </c>
    </row>
    <row r="138" spans="1:12">
      <c r="A138" s="10" t="s">
        <v>377</v>
      </c>
      <c r="B138" t="s">
        <v>330</v>
      </c>
      <c r="C138" t="s">
        <v>331</v>
      </c>
      <c r="D138" t="s">
        <v>17</v>
      </c>
      <c r="E138" t="s">
        <v>26</v>
      </c>
      <c r="F138">
        <v>2012</v>
      </c>
      <c r="G138" s="11" t="s">
        <v>75</v>
      </c>
      <c r="H138" s="12">
        <v>41106</v>
      </c>
      <c r="I138" t="s">
        <v>332</v>
      </c>
      <c r="L138" t="s">
        <v>378</v>
      </c>
    </row>
    <row r="139" spans="1:12">
      <c r="A139" s="10" t="s">
        <v>379</v>
      </c>
      <c r="B139" t="s">
        <v>141</v>
      </c>
      <c r="C139" t="s">
        <v>142</v>
      </c>
      <c r="D139" t="s">
        <v>17</v>
      </c>
      <c r="E139" t="s">
        <v>293</v>
      </c>
      <c r="F139">
        <v>2012</v>
      </c>
      <c r="G139" s="11" t="s">
        <v>380</v>
      </c>
      <c r="H139" s="12">
        <v>41090</v>
      </c>
      <c r="I139" t="s">
        <v>381</v>
      </c>
      <c r="L139" t="s">
        <v>259</v>
      </c>
    </row>
    <row r="140" spans="1:12">
      <c r="A140" s="10" t="s">
        <v>382</v>
      </c>
      <c r="B140" t="s">
        <v>383</v>
      </c>
      <c r="C140" t="s">
        <v>384</v>
      </c>
      <c r="D140" t="s">
        <v>22</v>
      </c>
      <c r="E140" t="s">
        <v>33</v>
      </c>
      <c r="F140">
        <v>2012</v>
      </c>
      <c r="G140" s="11" t="s">
        <v>357</v>
      </c>
      <c r="H140" s="12">
        <v>40988</v>
      </c>
      <c r="I140" t="s">
        <v>385</v>
      </c>
      <c r="L140" t="s">
        <v>386</v>
      </c>
    </row>
    <row r="141" spans="1:12">
      <c r="A141" s="10" t="s">
        <v>387</v>
      </c>
      <c r="B141" t="s">
        <v>272</v>
      </c>
      <c r="C141" t="s">
        <v>273</v>
      </c>
      <c r="D141" t="s">
        <v>22</v>
      </c>
      <c r="E141" t="s">
        <v>33</v>
      </c>
      <c r="F141">
        <v>2012</v>
      </c>
      <c r="G141" s="11" t="s">
        <v>388</v>
      </c>
      <c r="H141" s="12">
        <v>41072</v>
      </c>
      <c r="I141" t="s">
        <v>275</v>
      </c>
      <c r="L141" t="s">
        <v>389</v>
      </c>
    </row>
    <row r="142" spans="1:12">
      <c r="A142" s="10" t="s">
        <v>307</v>
      </c>
      <c r="B142" t="s">
        <v>390</v>
      </c>
      <c r="C142" t="s">
        <v>391</v>
      </c>
      <c r="D142" t="s">
        <v>17</v>
      </c>
      <c r="E142" t="s">
        <v>33</v>
      </c>
      <c r="F142">
        <v>2013</v>
      </c>
      <c r="G142" s="11" t="s">
        <v>106</v>
      </c>
      <c r="H142" s="12">
        <v>41369</v>
      </c>
      <c r="I142" t="s">
        <v>392</v>
      </c>
      <c r="L142" t="s">
        <v>393</v>
      </c>
    </row>
    <row r="143" spans="1:12">
      <c r="A143" s="10" t="s">
        <v>308</v>
      </c>
      <c r="B143" t="s">
        <v>145</v>
      </c>
      <c r="C143" t="s">
        <v>146</v>
      </c>
      <c r="D143" t="s">
        <v>17</v>
      </c>
      <c r="E143" t="s">
        <v>33</v>
      </c>
      <c r="F143">
        <v>2013</v>
      </c>
      <c r="G143" s="11" t="s">
        <v>75</v>
      </c>
      <c r="H143" s="12">
        <v>41376</v>
      </c>
      <c r="I143" t="s">
        <v>306</v>
      </c>
      <c r="L143" t="s">
        <v>261</v>
      </c>
    </row>
    <row r="144" spans="1:12">
      <c r="A144" s="10" t="s">
        <v>394</v>
      </c>
      <c r="B144" t="s">
        <v>145</v>
      </c>
      <c r="C144" t="s">
        <v>146</v>
      </c>
      <c r="D144" t="s">
        <v>17</v>
      </c>
      <c r="E144" t="s">
        <v>33</v>
      </c>
      <c r="F144">
        <v>2013</v>
      </c>
      <c r="G144" s="11" t="s">
        <v>395</v>
      </c>
      <c r="H144" s="12">
        <v>41579</v>
      </c>
      <c r="I144" t="s">
        <v>306</v>
      </c>
      <c r="L144" t="s">
        <v>261</v>
      </c>
    </row>
    <row r="145" spans="1:12">
      <c r="A145" s="10" t="s">
        <v>396</v>
      </c>
      <c r="B145" t="s">
        <v>366</v>
      </c>
      <c r="C145" t="s">
        <v>367</v>
      </c>
      <c r="D145" t="s">
        <v>17</v>
      </c>
      <c r="E145" t="s">
        <v>293</v>
      </c>
      <c r="F145">
        <v>2013</v>
      </c>
      <c r="G145" s="11" t="s">
        <v>397</v>
      </c>
      <c r="H145" s="12">
        <v>41587</v>
      </c>
      <c r="I145" t="s">
        <v>368</v>
      </c>
      <c r="L145" t="s">
        <v>398</v>
      </c>
    </row>
    <row r="146" spans="1:12">
      <c r="A146" s="10" t="s">
        <v>399</v>
      </c>
      <c r="B146" t="s">
        <v>191</v>
      </c>
      <c r="C146" t="s">
        <v>192</v>
      </c>
      <c r="D146" t="s">
        <v>17</v>
      </c>
      <c r="E146" t="s">
        <v>33</v>
      </c>
      <c r="F146">
        <v>2013</v>
      </c>
      <c r="G146" s="11" t="s">
        <v>34</v>
      </c>
      <c r="H146" s="12">
        <v>41621</v>
      </c>
      <c r="I146" t="s">
        <v>400</v>
      </c>
      <c r="L146" t="s">
        <v>194</v>
      </c>
    </row>
    <row r="147" spans="1:12">
      <c r="A147" s="10" t="s">
        <v>401</v>
      </c>
      <c r="B147" t="s">
        <v>402</v>
      </c>
      <c r="C147" t="s">
        <v>403</v>
      </c>
      <c r="D147" t="s">
        <v>17</v>
      </c>
      <c r="E147" t="s">
        <v>26</v>
      </c>
      <c r="F147">
        <v>2013</v>
      </c>
      <c r="G147" s="11" t="s">
        <v>75</v>
      </c>
      <c r="H147" s="12">
        <v>41699</v>
      </c>
      <c r="I147" t="s">
        <v>404</v>
      </c>
      <c r="L147" t="s">
        <v>405</v>
      </c>
    </row>
    <row r="148" spans="1:12">
      <c r="A148" s="10" t="s">
        <v>406</v>
      </c>
      <c r="B148" t="s">
        <v>31</v>
      </c>
      <c r="C148" t="s">
        <v>32</v>
      </c>
      <c r="D148" t="s">
        <v>17</v>
      </c>
      <c r="E148" t="s">
        <v>26</v>
      </c>
      <c r="F148">
        <v>2014</v>
      </c>
      <c r="G148" s="11" t="s">
        <v>75</v>
      </c>
      <c r="H148" s="12">
        <v>41711</v>
      </c>
      <c r="I148" t="s">
        <v>407</v>
      </c>
      <c r="L148" t="s">
        <v>408</v>
      </c>
    </row>
    <row r="149" spans="1:12">
      <c r="A149" s="10" t="s">
        <v>409</v>
      </c>
      <c r="B149" t="s">
        <v>348</v>
      </c>
      <c r="C149" t="s">
        <v>349</v>
      </c>
      <c r="D149" t="s">
        <v>22</v>
      </c>
      <c r="E149" t="s">
        <v>26</v>
      </c>
      <c r="F149">
        <v>2014</v>
      </c>
      <c r="G149" s="11" t="s">
        <v>410</v>
      </c>
      <c r="H149" s="12">
        <v>41992</v>
      </c>
      <c r="I149" t="s">
        <v>350</v>
      </c>
      <c r="L149" t="s">
        <v>411</v>
      </c>
    </row>
    <row r="150" spans="1:12">
      <c r="A150" s="10" t="s">
        <v>412</v>
      </c>
      <c r="B150" t="s">
        <v>348</v>
      </c>
      <c r="C150" t="s">
        <v>349</v>
      </c>
      <c r="D150" t="s">
        <v>22</v>
      </c>
      <c r="E150" t="s">
        <v>26</v>
      </c>
      <c r="F150">
        <v>2014</v>
      </c>
      <c r="G150" s="11" t="s">
        <v>413</v>
      </c>
      <c r="H150" s="12">
        <v>41659</v>
      </c>
      <c r="I150" t="s">
        <v>350</v>
      </c>
      <c r="L150" t="s">
        <v>411</v>
      </c>
    </row>
    <row r="151" spans="1:12">
      <c r="A151" s="10" t="s">
        <v>414</v>
      </c>
      <c r="B151" t="s">
        <v>38</v>
      </c>
      <c r="C151" t="s">
        <v>39</v>
      </c>
      <c r="D151" t="s">
        <v>22</v>
      </c>
      <c r="E151" t="s">
        <v>26</v>
      </c>
      <c r="F151">
        <v>2014</v>
      </c>
      <c r="G151" s="11" t="s">
        <v>415</v>
      </c>
      <c r="H151" s="12">
        <v>41892</v>
      </c>
      <c r="I151" t="s">
        <v>42</v>
      </c>
      <c r="L151" t="s">
        <v>49</v>
      </c>
    </row>
    <row r="152" spans="1:12">
      <c r="A152" s="10" t="s">
        <v>406</v>
      </c>
      <c r="B152" t="s">
        <v>73</v>
      </c>
      <c r="C152" t="s">
        <v>74</v>
      </c>
      <c r="D152" t="s">
        <v>17</v>
      </c>
      <c r="E152" t="s">
        <v>33</v>
      </c>
      <c r="F152">
        <v>2014</v>
      </c>
      <c r="G152" s="11" t="s">
        <v>416</v>
      </c>
      <c r="H152" s="12">
        <v>41711</v>
      </c>
      <c r="I152" t="s">
        <v>417</v>
      </c>
      <c r="L152" t="s">
        <v>77</v>
      </c>
    </row>
    <row r="153" spans="1:12">
      <c r="A153" s="10" t="s">
        <v>418</v>
      </c>
      <c r="B153" t="s">
        <v>73</v>
      </c>
      <c r="C153" t="s">
        <v>74</v>
      </c>
      <c r="D153" t="s">
        <v>22</v>
      </c>
      <c r="E153" t="s">
        <v>18</v>
      </c>
      <c r="F153">
        <v>2014</v>
      </c>
      <c r="G153" s="11" t="s">
        <v>419</v>
      </c>
      <c r="H153" s="12">
        <v>41800</v>
      </c>
      <c r="I153" t="s">
        <v>420</v>
      </c>
      <c r="L153" t="s">
        <v>421</v>
      </c>
    </row>
    <row r="154" spans="1:12">
      <c r="A154" s="10" t="s">
        <v>422</v>
      </c>
      <c r="B154" t="s">
        <v>298</v>
      </c>
      <c r="C154" t="s">
        <v>299</v>
      </c>
      <c r="D154" t="s">
        <v>17</v>
      </c>
      <c r="E154" t="s">
        <v>18</v>
      </c>
      <c r="F154">
        <v>2014</v>
      </c>
      <c r="G154" s="11" t="s">
        <v>75</v>
      </c>
      <c r="H154" s="12">
        <v>41711</v>
      </c>
      <c r="I154" t="s">
        <v>301</v>
      </c>
      <c r="L154" t="s">
        <v>302</v>
      </c>
    </row>
    <row r="155" spans="1:12">
      <c r="A155" s="10" t="s">
        <v>423</v>
      </c>
      <c r="B155" t="s">
        <v>330</v>
      </c>
      <c r="C155" t="s">
        <v>331</v>
      </c>
      <c r="D155" t="s">
        <v>17</v>
      </c>
      <c r="E155" t="s">
        <v>33</v>
      </c>
      <c r="F155">
        <v>2014</v>
      </c>
      <c r="G155" s="11" t="s">
        <v>75</v>
      </c>
      <c r="H155" s="12">
        <v>41711</v>
      </c>
      <c r="I155" t="s">
        <v>424</v>
      </c>
      <c r="L155" t="s">
        <v>333</v>
      </c>
    </row>
    <row r="156" spans="1:12">
      <c r="A156" s="10" t="s">
        <v>425</v>
      </c>
      <c r="B156" t="s">
        <v>145</v>
      </c>
      <c r="C156" t="s">
        <v>146</v>
      </c>
      <c r="D156" t="s">
        <v>17</v>
      </c>
      <c r="E156" t="s">
        <v>33</v>
      </c>
      <c r="F156">
        <v>2014</v>
      </c>
      <c r="G156" s="11" t="s">
        <v>75</v>
      </c>
      <c r="H156" s="12">
        <v>41879</v>
      </c>
      <c r="I156" t="s">
        <v>426</v>
      </c>
      <c r="L156" t="s">
        <v>261</v>
      </c>
    </row>
    <row r="157" spans="1:12">
      <c r="A157" s="10" t="s">
        <v>185</v>
      </c>
      <c r="B157" t="s">
        <v>96</v>
      </c>
      <c r="C157" t="s">
        <v>97</v>
      </c>
      <c r="D157" t="s">
        <v>17</v>
      </c>
      <c r="E157" t="s">
        <v>33</v>
      </c>
      <c r="F157">
        <v>2014</v>
      </c>
      <c r="G157" s="11" t="s">
        <v>188</v>
      </c>
      <c r="H157" s="12">
        <v>41978</v>
      </c>
      <c r="I157" t="s">
        <v>98</v>
      </c>
      <c r="L157" t="s">
        <v>99</v>
      </c>
    </row>
    <row r="158" spans="1:12">
      <c r="A158" s="10" t="s">
        <v>427</v>
      </c>
      <c r="B158" t="s">
        <v>101</v>
      </c>
      <c r="C158" t="s">
        <v>102</v>
      </c>
      <c r="D158" t="s">
        <v>17</v>
      </c>
      <c r="E158" t="s">
        <v>26</v>
      </c>
      <c r="F158">
        <v>2014</v>
      </c>
      <c r="G158" s="11" t="s">
        <v>75</v>
      </c>
      <c r="H158" s="12">
        <v>41711</v>
      </c>
      <c r="I158" t="s">
        <v>104</v>
      </c>
      <c r="L158" t="s">
        <v>107</v>
      </c>
    </row>
    <row r="159" spans="1:12">
      <c r="A159" s="10" t="s">
        <v>428</v>
      </c>
      <c r="B159" t="s">
        <v>429</v>
      </c>
      <c r="C159" t="s">
        <v>430</v>
      </c>
      <c r="D159" t="s">
        <v>22</v>
      </c>
      <c r="E159" t="s">
        <v>33</v>
      </c>
      <c r="F159">
        <v>2014</v>
      </c>
      <c r="G159" s="11" t="s">
        <v>75</v>
      </c>
      <c r="H159" s="12">
        <v>41711</v>
      </c>
      <c r="I159" t="s">
        <v>431</v>
      </c>
      <c r="L159" t="s">
        <v>432</v>
      </c>
    </row>
    <row r="160" spans="1:12">
      <c r="A160" s="10" t="s">
        <v>406</v>
      </c>
      <c r="B160" t="s">
        <v>433</v>
      </c>
      <c r="C160" t="s">
        <v>434</v>
      </c>
      <c r="D160" t="s">
        <v>17</v>
      </c>
      <c r="E160" t="s">
        <v>33</v>
      </c>
      <c r="F160">
        <v>2014</v>
      </c>
      <c r="G160" s="11" t="s">
        <v>75</v>
      </c>
      <c r="H160" s="12">
        <v>41690</v>
      </c>
      <c r="I160" t="s">
        <v>435</v>
      </c>
      <c r="L160" t="s">
        <v>436</v>
      </c>
    </row>
    <row r="161" spans="1:12">
      <c r="A161" s="10" t="s">
        <v>149</v>
      </c>
      <c r="B161" t="s">
        <v>214</v>
      </c>
      <c r="C161" t="s">
        <v>215</v>
      </c>
      <c r="D161" t="s">
        <v>17</v>
      </c>
      <c r="E161" t="s">
        <v>33</v>
      </c>
      <c r="F161">
        <v>2014</v>
      </c>
      <c r="G161" s="11" t="s">
        <v>106</v>
      </c>
      <c r="H161" s="12">
        <v>41973</v>
      </c>
      <c r="I161" t="s">
        <v>437</v>
      </c>
      <c r="L161" t="s">
        <v>217</v>
      </c>
    </row>
    <row r="162" spans="1:12">
      <c r="A162" s="10" t="s">
        <v>438</v>
      </c>
      <c r="B162" t="s">
        <v>234</v>
      </c>
      <c r="C162" t="s">
        <v>235</v>
      </c>
      <c r="D162" t="s">
        <v>22</v>
      </c>
      <c r="E162" t="s">
        <v>26</v>
      </c>
      <c r="F162">
        <v>2014</v>
      </c>
      <c r="G162" s="11" t="s">
        <v>439</v>
      </c>
      <c r="H162" s="12">
        <v>41684</v>
      </c>
      <c r="I162" t="s">
        <v>236</v>
      </c>
      <c r="L162" t="s">
        <v>237</v>
      </c>
    </row>
    <row r="163" spans="1:12">
      <c r="A163" s="10" t="s">
        <v>307</v>
      </c>
      <c r="B163" t="s">
        <v>136</v>
      </c>
      <c r="C163" t="s">
        <v>137</v>
      </c>
      <c r="D163" t="s">
        <v>17</v>
      </c>
      <c r="E163" t="s">
        <v>33</v>
      </c>
      <c r="F163">
        <v>2014</v>
      </c>
      <c r="G163" s="11" t="s">
        <v>106</v>
      </c>
      <c r="H163" s="12">
        <v>41866</v>
      </c>
      <c r="I163" t="s">
        <v>249</v>
      </c>
      <c r="L163" t="s">
        <v>329</v>
      </c>
    </row>
    <row r="164" spans="1:12">
      <c r="A164" s="10" t="s">
        <v>185</v>
      </c>
      <c r="B164" t="s">
        <v>440</v>
      </c>
      <c r="C164" t="s">
        <v>441</v>
      </c>
      <c r="D164" t="s">
        <v>17</v>
      </c>
      <c r="E164" t="s">
        <v>33</v>
      </c>
      <c r="F164">
        <v>2015</v>
      </c>
      <c r="G164" s="11" t="s">
        <v>75</v>
      </c>
      <c r="H164" s="12">
        <v>42018</v>
      </c>
      <c r="I164" t="s">
        <v>442</v>
      </c>
      <c r="L164" t="s">
        <v>443</v>
      </c>
    </row>
    <row r="165" spans="1:12">
      <c r="A165" s="10" t="s">
        <v>444</v>
      </c>
      <c r="B165" t="s">
        <v>150</v>
      </c>
      <c r="C165" t="s">
        <v>151</v>
      </c>
      <c r="D165" t="s">
        <v>17</v>
      </c>
      <c r="E165" t="s">
        <v>26</v>
      </c>
      <c r="F165">
        <v>2015</v>
      </c>
      <c r="G165" s="11" t="s">
        <v>106</v>
      </c>
      <c r="H165" s="12">
        <v>42018</v>
      </c>
      <c r="I165" t="s">
        <v>445</v>
      </c>
      <c r="L165" t="s">
        <v>347</v>
      </c>
    </row>
    <row r="166" spans="1:12">
      <c r="A166" s="10" t="s">
        <v>185</v>
      </c>
      <c r="B166" t="s">
        <v>390</v>
      </c>
      <c r="C166" t="s">
        <v>391</v>
      </c>
      <c r="D166" t="s">
        <v>17</v>
      </c>
      <c r="E166" t="s">
        <v>33</v>
      </c>
      <c r="F166">
        <v>2015</v>
      </c>
      <c r="G166" s="11" t="s">
        <v>75</v>
      </c>
      <c r="H166" s="12">
        <v>42018</v>
      </c>
      <c r="I166" t="s">
        <v>446</v>
      </c>
      <c r="L166" t="s">
        <v>393</v>
      </c>
    </row>
    <row r="167" spans="1:12">
      <c r="A167" s="10" t="s">
        <v>447</v>
      </c>
      <c r="B167" t="s">
        <v>79</v>
      </c>
      <c r="C167" t="s">
        <v>80</v>
      </c>
      <c r="D167" t="s">
        <v>17</v>
      </c>
      <c r="E167" t="s">
        <v>18</v>
      </c>
      <c r="F167">
        <v>2015</v>
      </c>
      <c r="G167" s="11" t="s">
        <v>75</v>
      </c>
      <c r="H167" s="12">
        <v>42018</v>
      </c>
      <c r="I167" t="s">
        <v>81</v>
      </c>
      <c r="L167" t="s">
        <v>180</v>
      </c>
    </row>
    <row r="168" spans="1:12">
      <c r="A168" s="10" t="s">
        <v>185</v>
      </c>
      <c r="B168" t="s">
        <v>448</v>
      </c>
      <c r="C168" t="s">
        <v>449</v>
      </c>
      <c r="D168" t="s">
        <v>17</v>
      </c>
      <c r="E168" t="s">
        <v>26</v>
      </c>
      <c r="F168">
        <v>2015</v>
      </c>
      <c r="G168" s="11" t="s">
        <v>75</v>
      </c>
      <c r="H168" s="12">
        <v>42018</v>
      </c>
      <c r="I168" t="s">
        <v>450</v>
      </c>
      <c r="L168" t="s">
        <v>451</v>
      </c>
    </row>
    <row r="169" spans="1:12">
      <c r="A169" s="10" t="s">
        <v>185</v>
      </c>
      <c r="B169" t="s">
        <v>145</v>
      </c>
      <c r="C169" t="s">
        <v>146</v>
      </c>
      <c r="D169" t="s">
        <v>17</v>
      </c>
      <c r="E169" t="s">
        <v>26</v>
      </c>
      <c r="F169">
        <v>2015</v>
      </c>
      <c r="G169" s="11" t="s">
        <v>75</v>
      </c>
      <c r="H169" s="12">
        <v>42018</v>
      </c>
      <c r="I169" t="s">
        <v>306</v>
      </c>
      <c r="L169" t="s">
        <v>148</v>
      </c>
    </row>
    <row r="170" spans="1:12">
      <c r="A170" s="10" t="s">
        <v>185</v>
      </c>
      <c r="B170" t="s">
        <v>101</v>
      </c>
      <c r="C170" t="s">
        <v>102</v>
      </c>
      <c r="D170" t="s">
        <v>17</v>
      </c>
      <c r="E170" t="s">
        <v>18</v>
      </c>
      <c r="F170">
        <v>2015</v>
      </c>
      <c r="G170" s="11" t="s">
        <v>75</v>
      </c>
      <c r="H170" s="12">
        <v>42018</v>
      </c>
      <c r="I170" t="s">
        <v>452</v>
      </c>
      <c r="L170" t="s">
        <v>453</v>
      </c>
    </row>
    <row r="171" spans="1:12">
      <c r="A171" s="10" t="s">
        <v>253</v>
      </c>
      <c r="B171" t="s">
        <v>454</v>
      </c>
      <c r="C171" t="s">
        <v>455</v>
      </c>
      <c r="D171" t="s">
        <v>17</v>
      </c>
      <c r="E171" t="s">
        <v>33</v>
      </c>
      <c r="F171">
        <v>2015</v>
      </c>
      <c r="G171" s="11" t="s">
        <v>75</v>
      </c>
      <c r="H171" s="12">
        <v>42018</v>
      </c>
      <c r="I171" t="s">
        <v>456</v>
      </c>
      <c r="L171" t="s">
        <v>457</v>
      </c>
    </row>
    <row r="172" spans="1:12">
      <c r="A172" s="10" t="s">
        <v>458</v>
      </c>
      <c r="B172" t="s">
        <v>429</v>
      </c>
      <c r="C172" t="s">
        <v>430</v>
      </c>
      <c r="D172" t="s">
        <v>22</v>
      </c>
      <c r="E172" t="s">
        <v>40</v>
      </c>
      <c r="F172">
        <v>2015</v>
      </c>
      <c r="G172" s="11" t="s">
        <v>459</v>
      </c>
      <c r="H172" s="12">
        <v>42066</v>
      </c>
      <c r="I172" t="s">
        <v>431</v>
      </c>
      <c r="L172" t="s">
        <v>460</v>
      </c>
    </row>
    <row r="173" spans="1:12">
      <c r="A173" s="10" t="s">
        <v>185</v>
      </c>
      <c r="B173" t="s">
        <v>429</v>
      </c>
      <c r="C173" t="s">
        <v>430</v>
      </c>
      <c r="D173" t="s">
        <v>17</v>
      </c>
      <c r="E173" t="s">
        <v>33</v>
      </c>
      <c r="F173">
        <v>2015</v>
      </c>
      <c r="G173" s="11" t="s">
        <v>75</v>
      </c>
      <c r="H173" s="12">
        <v>42018</v>
      </c>
      <c r="I173" t="s">
        <v>431</v>
      </c>
      <c r="L173" t="s">
        <v>432</v>
      </c>
    </row>
    <row r="174" spans="1:12">
      <c r="A174" s="10" t="s">
        <v>185</v>
      </c>
      <c r="B174" t="s">
        <v>204</v>
      </c>
      <c r="C174" t="s">
        <v>205</v>
      </c>
      <c r="D174" t="s">
        <v>17</v>
      </c>
      <c r="E174" t="s">
        <v>33</v>
      </c>
      <c r="F174">
        <v>2015</v>
      </c>
      <c r="G174" s="11" t="s">
        <v>75</v>
      </c>
      <c r="H174" s="12">
        <v>42018</v>
      </c>
      <c r="I174" t="s">
        <v>461</v>
      </c>
      <c r="L174" t="s">
        <v>207</v>
      </c>
    </row>
    <row r="175" spans="1:12">
      <c r="A175" s="10" t="s">
        <v>462</v>
      </c>
      <c r="B175" t="s">
        <v>214</v>
      </c>
      <c r="C175" t="s">
        <v>215</v>
      </c>
      <c r="D175" t="s">
        <v>22</v>
      </c>
      <c r="E175" t="s">
        <v>40</v>
      </c>
      <c r="F175">
        <v>2015</v>
      </c>
      <c r="G175" s="11" t="s">
        <v>463</v>
      </c>
      <c r="H175" s="12">
        <v>42078</v>
      </c>
      <c r="I175" t="s">
        <v>216</v>
      </c>
      <c r="L175" t="s">
        <v>464</v>
      </c>
    </row>
    <row r="176" spans="1:12">
      <c r="A176" s="10" t="s">
        <v>185</v>
      </c>
      <c r="B176" t="s">
        <v>465</v>
      </c>
      <c r="C176" t="s">
        <v>466</v>
      </c>
      <c r="D176" t="s">
        <v>17</v>
      </c>
      <c r="E176" t="s">
        <v>33</v>
      </c>
      <c r="F176">
        <v>2015</v>
      </c>
      <c r="G176" s="11" t="s">
        <v>75</v>
      </c>
      <c r="H176" s="12">
        <v>42024</v>
      </c>
      <c r="I176" t="s">
        <v>467</v>
      </c>
      <c r="L176" t="s">
        <v>468</v>
      </c>
    </row>
    <row r="177" spans="1:12">
      <c r="A177" s="10" t="s">
        <v>185</v>
      </c>
      <c r="B177" t="s">
        <v>267</v>
      </c>
      <c r="C177" t="s">
        <v>268</v>
      </c>
      <c r="D177" t="s">
        <v>17</v>
      </c>
      <c r="E177" t="s">
        <v>33</v>
      </c>
      <c r="F177">
        <v>2015</v>
      </c>
      <c r="G177" s="11" t="s">
        <v>75</v>
      </c>
      <c r="H177" s="12">
        <v>42018</v>
      </c>
      <c r="I177" t="s">
        <v>469</v>
      </c>
      <c r="L177" t="s">
        <v>270</v>
      </c>
    </row>
    <row r="178" spans="1:12">
      <c r="A178" s="10" t="s">
        <v>185</v>
      </c>
      <c r="B178" t="s">
        <v>31</v>
      </c>
      <c r="C178" t="s">
        <v>32</v>
      </c>
      <c r="D178" t="s">
        <v>17</v>
      </c>
      <c r="E178" t="s">
        <v>26</v>
      </c>
      <c r="F178">
        <v>2015</v>
      </c>
      <c r="G178" s="11" t="s">
        <v>75</v>
      </c>
      <c r="H178" s="12">
        <v>42018</v>
      </c>
      <c r="I178" t="s">
        <v>470</v>
      </c>
      <c r="L178" t="s">
        <v>408</v>
      </c>
    </row>
    <row r="179" spans="1:12">
      <c r="A179" s="10" t="s">
        <v>185</v>
      </c>
      <c r="B179" t="s">
        <v>402</v>
      </c>
      <c r="C179" t="s">
        <v>403</v>
      </c>
      <c r="D179" t="s">
        <v>17</v>
      </c>
      <c r="E179" t="s">
        <v>26</v>
      </c>
      <c r="F179">
        <v>2015</v>
      </c>
      <c r="G179" s="11" t="s">
        <v>75</v>
      </c>
      <c r="H179" s="12">
        <v>42020</v>
      </c>
      <c r="I179" t="s">
        <v>471</v>
      </c>
      <c r="L179" t="s">
        <v>405</v>
      </c>
    </row>
    <row r="180" spans="1:12">
      <c r="A180" s="10" t="s">
        <v>185</v>
      </c>
      <c r="B180" t="s">
        <v>472</v>
      </c>
      <c r="C180" t="s">
        <v>473</v>
      </c>
      <c r="D180" t="s">
        <v>17</v>
      </c>
      <c r="E180" t="s">
        <v>18</v>
      </c>
      <c r="F180">
        <v>2015</v>
      </c>
      <c r="G180" s="11" t="s">
        <v>75</v>
      </c>
      <c r="H180" s="12">
        <v>42018</v>
      </c>
      <c r="I180" t="s">
        <v>474</v>
      </c>
      <c r="L180" t="s">
        <v>475</v>
      </c>
    </row>
    <row r="181" spans="1:12">
      <c r="A181" s="10" t="s">
        <v>476</v>
      </c>
      <c r="B181" t="s">
        <v>131</v>
      </c>
      <c r="C181" t="s">
        <v>132</v>
      </c>
      <c r="D181" t="s">
        <v>17</v>
      </c>
      <c r="E181" t="s">
        <v>33</v>
      </c>
      <c r="F181">
        <v>2015</v>
      </c>
      <c r="G181" s="11" t="s">
        <v>188</v>
      </c>
      <c r="H181" s="12">
        <v>42020</v>
      </c>
      <c r="I181" t="s">
        <v>477</v>
      </c>
      <c r="L181" t="s">
        <v>134</v>
      </c>
    </row>
    <row r="182" spans="1:12">
      <c r="A182" s="10" t="s">
        <v>478</v>
      </c>
      <c r="B182" t="s">
        <v>479</v>
      </c>
      <c r="C182" t="s">
        <v>480</v>
      </c>
      <c r="D182" t="s">
        <v>17</v>
      </c>
      <c r="E182" t="s">
        <v>18</v>
      </c>
      <c r="F182">
        <v>2015</v>
      </c>
      <c r="G182" s="11" t="s">
        <v>75</v>
      </c>
      <c r="H182" s="12">
        <v>42018</v>
      </c>
      <c r="I182" t="s">
        <v>481</v>
      </c>
      <c r="L182" t="s">
        <v>482</v>
      </c>
    </row>
    <row r="183" spans="1:12">
      <c r="A183" s="10" t="s">
        <v>483</v>
      </c>
      <c r="B183" t="s">
        <v>141</v>
      </c>
      <c r="C183" t="s">
        <v>142</v>
      </c>
      <c r="D183" t="s">
        <v>17</v>
      </c>
      <c r="E183" t="s">
        <v>33</v>
      </c>
      <c r="F183">
        <v>2015</v>
      </c>
      <c r="G183" s="11" t="s">
        <v>75</v>
      </c>
      <c r="H183" s="12">
        <v>42018</v>
      </c>
      <c r="I183" t="s">
        <v>143</v>
      </c>
      <c r="L183" t="s">
        <v>144</v>
      </c>
    </row>
    <row r="184" spans="1:12">
      <c r="A184" s="10" t="s">
        <v>185</v>
      </c>
      <c r="B184" t="s">
        <v>267</v>
      </c>
      <c r="C184" t="s">
        <v>268</v>
      </c>
      <c r="D184" t="s">
        <v>17</v>
      </c>
      <c r="E184" t="s">
        <v>26</v>
      </c>
      <c r="F184">
        <v>2015</v>
      </c>
      <c r="G184" s="11" t="s">
        <v>75</v>
      </c>
      <c r="H184" s="12">
        <v>42018</v>
      </c>
      <c r="I184" t="s">
        <v>269</v>
      </c>
      <c r="L184" t="s">
        <v>484</v>
      </c>
    </row>
    <row r="185" spans="1:12">
      <c r="A185" s="10" t="s">
        <v>485</v>
      </c>
      <c r="B185" t="s">
        <v>38</v>
      </c>
      <c r="C185" t="s">
        <v>39</v>
      </c>
      <c r="D185" t="s">
        <v>17</v>
      </c>
      <c r="E185" t="s">
        <v>33</v>
      </c>
      <c r="F185">
        <v>2016</v>
      </c>
      <c r="G185" s="11" t="s">
        <v>48</v>
      </c>
      <c r="H185" s="12">
        <v>42347</v>
      </c>
      <c r="I185" t="s">
        <v>42</v>
      </c>
      <c r="L185" t="s">
        <v>46</v>
      </c>
    </row>
    <row r="186" spans="1:12">
      <c r="A186" s="10" t="s">
        <v>486</v>
      </c>
      <c r="B186" t="s">
        <v>487</v>
      </c>
      <c r="C186" t="s">
        <v>488</v>
      </c>
      <c r="D186" t="s">
        <v>17</v>
      </c>
      <c r="E186" t="s">
        <v>58</v>
      </c>
      <c r="F186">
        <v>2016</v>
      </c>
      <c r="G186" s="11" t="s">
        <v>489</v>
      </c>
      <c r="H186" s="12">
        <v>42603</v>
      </c>
      <c r="I186" t="s">
        <v>490</v>
      </c>
      <c r="L186" t="s">
        <v>491</v>
      </c>
    </row>
    <row r="187" spans="1:12">
      <c r="A187" s="10" t="s">
        <v>492</v>
      </c>
      <c r="B187" t="s">
        <v>136</v>
      </c>
      <c r="C187" t="s">
        <v>137</v>
      </c>
      <c r="D187" t="s">
        <v>22</v>
      </c>
      <c r="E187" t="s">
        <v>40</v>
      </c>
      <c r="F187">
        <v>2016</v>
      </c>
      <c r="G187" s="11" t="s">
        <v>493</v>
      </c>
      <c r="H187" s="12">
        <v>42340</v>
      </c>
      <c r="I187" t="s">
        <v>249</v>
      </c>
      <c r="L187" t="s">
        <v>494</v>
      </c>
    </row>
    <row r="188" spans="1:12">
      <c r="A188" s="10" t="s">
        <v>30</v>
      </c>
      <c r="B188" t="s">
        <v>495</v>
      </c>
      <c r="C188" t="s">
        <v>496</v>
      </c>
      <c r="D188" t="s">
        <v>17</v>
      </c>
      <c r="E188" t="s">
        <v>33</v>
      </c>
      <c r="F188">
        <v>2016</v>
      </c>
      <c r="G188" s="11" t="s">
        <v>34</v>
      </c>
      <c r="H188" s="12">
        <v>42377</v>
      </c>
      <c r="I188" t="s">
        <v>497</v>
      </c>
      <c r="L188" t="s">
        <v>498</v>
      </c>
    </row>
    <row r="189" spans="1:12">
      <c r="A189" s="10" t="s">
        <v>499</v>
      </c>
      <c r="B189" t="s">
        <v>500</v>
      </c>
      <c r="C189" t="s">
        <v>501</v>
      </c>
      <c r="D189" t="s">
        <v>22</v>
      </c>
      <c r="E189" t="s">
        <v>33</v>
      </c>
      <c r="F189">
        <v>2017</v>
      </c>
      <c r="G189" s="11" t="s">
        <v>502</v>
      </c>
      <c r="H189" s="12">
        <v>42704</v>
      </c>
      <c r="I189" t="s">
        <v>503</v>
      </c>
      <c r="L189" t="s">
        <v>504</v>
      </c>
    </row>
    <row r="190" spans="1:12">
      <c r="A190" s="10" t="s">
        <v>505</v>
      </c>
      <c r="B190" t="s">
        <v>221</v>
      </c>
      <c r="C190" t="s">
        <v>222</v>
      </c>
      <c r="D190" t="s">
        <v>22</v>
      </c>
      <c r="E190" t="s">
        <v>33</v>
      </c>
      <c r="F190">
        <v>2017</v>
      </c>
      <c r="G190" s="11" t="s">
        <v>506</v>
      </c>
      <c r="H190" s="12">
        <v>43048</v>
      </c>
      <c r="I190" t="s">
        <v>223</v>
      </c>
      <c r="L190" t="s">
        <v>224</v>
      </c>
    </row>
    <row r="191" spans="1:12">
      <c r="A191" s="10" t="s">
        <v>507</v>
      </c>
      <c r="B191" t="s">
        <v>500</v>
      </c>
      <c r="C191" t="s">
        <v>501</v>
      </c>
      <c r="D191" t="s">
        <v>22</v>
      </c>
      <c r="E191" t="s">
        <v>33</v>
      </c>
      <c r="F191">
        <v>2018</v>
      </c>
      <c r="G191" s="11" t="s">
        <v>508</v>
      </c>
      <c r="H191" s="12">
        <v>43047</v>
      </c>
      <c r="I191" t="s">
        <v>503</v>
      </c>
      <c r="L191" t="s">
        <v>504</v>
      </c>
    </row>
    <row r="192" spans="1:12">
      <c r="A192" s="10" t="s">
        <v>185</v>
      </c>
      <c r="B192" t="s">
        <v>509</v>
      </c>
      <c r="C192" t="s">
        <v>510</v>
      </c>
      <c r="D192" t="s">
        <v>17</v>
      </c>
      <c r="E192" t="s">
        <v>33</v>
      </c>
      <c r="F192">
        <v>2018</v>
      </c>
      <c r="G192" s="11" t="s">
        <v>106</v>
      </c>
      <c r="H192" s="12">
        <v>43281</v>
      </c>
      <c r="I192" t="s">
        <v>511</v>
      </c>
      <c r="L192" t="s">
        <v>512</v>
      </c>
    </row>
    <row r="193" spans="1:12">
      <c r="A193" s="10" t="s">
        <v>513</v>
      </c>
      <c r="B193" t="s">
        <v>150</v>
      </c>
      <c r="C193" t="s">
        <v>151</v>
      </c>
      <c r="D193" t="s">
        <v>17</v>
      </c>
      <c r="E193" t="s">
        <v>33</v>
      </c>
      <c r="F193">
        <v>2018</v>
      </c>
      <c r="G193" s="11" t="s">
        <v>75</v>
      </c>
      <c r="H193" s="12">
        <v>43273</v>
      </c>
      <c r="I193" t="s">
        <v>514</v>
      </c>
      <c r="L193" t="s">
        <v>154</v>
      </c>
    </row>
    <row r="194" spans="1:12">
      <c r="A194" s="10" t="s">
        <v>515</v>
      </c>
      <c r="B194" t="s">
        <v>73</v>
      </c>
      <c r="C194" t="s">
        <v>74</v>
      </c>
      <c r="D194" t="s">
        <v>22</v>
      </c>
      <c r="E194" t="s">
        <v>33</v>
      </c>
      <c r="F194">
        <v>2018</v>
      </c>
      <c r="G194" s="11" t="s">
        <v>75</v>
      </c>
      <c r="H194" s="12">
        <v>43252</v>
      </c>
      <c r="I194" t="s">
        <v>420</v>
      </c>
      <c r="L194" t="s">
        <v>77</v>
      </c>
    </row>
    <row r="195" spans="1:12">
      <c r="A195" s="10" t="s">
        <v>516</v>
      </c>
      <c r="B195" t="s">
        <v>234</v>
      </c>
      <c r="C195" t="s">
        <v>235</v>
      </c>
      <c r="D195" t="s">
        <v>17</v>
      </c>
      <c r="E195" t="s">
        <v>26</v>
      </c>
      <c r="F195">
        <v>2018</v>
      </c>
      <c r="G195" s="11" t="s">
        <v>106</v>
      </c>
      <c r="H195" s="12">
        <v>43289</v>
      </c>
      <c r="I195" t="s">
        <v>517</v>
      </c>
      <c r="L195" t="s">
        <v>237</v>
      </c>
    </row>
    <row r="196" spans="1:12">
      <c r="A196" s="10" t="s">
        <v>149</v>
      </c>
      <c r="B196" t="s">
        <v>79</v>
      </c>
      <c r="C196" t="s">
        <v>80</v>
      </c>
      <c r="D196" t="s">
        <v>17</v>
      </c>
      <c r="E196" t="s">
        <v>26</v>
      </c>
      <c r="F196">
        <v>2018</v>
      </c>
      <c r="G196" s="11" t="s">
        <v>75</v>
      </c>
      <c r="H196" s="12">
        <v>43273</v>
      </c>
      <c r="I196" t="s">
        <v>81</v>
      </c>
      <c r="L196" t="s">
        <v>518</v>
      </c>
    </row>
    <row r="197" spans="1:12">
      <c r="A197" s="10" t="s">
        <v>185</v>
      </c>
      <c r="B197" t="s">
        <v>500</v>
      </c>
      <c r="C197" t="s">
        <v>501</v>
      </c>
      <c r="D197" t="s">
        <v>17</v>
      </c>
      <c r="E197" t="s">
        <v>18</v>
      </c>
      <c r="F197">
        <v>2018</v>
      </c>
      <c r="G197" s="11" t="s">
        <v>519</v>
      </c>
      <c r="H197" s="12">
        <v>43282</v>
      </c>
      <c r="I197" t="s">
        <v>520</v>
      </c>
      <c r="L197" t="s">
        <v>521</v>
      </c>
    </row>
    <row r="198" spans="1:12">
      <c r="A198" s="10" t="s">
        <v>202</v>
      </c>
      <c r="B198" t="s">
        <v>402</v>
      </c>
      <c r="C198" t="s">
        <v>403</v>
      </c>
      <c r="D198" t="s">
        <v>17</v>
      </c>
      <c r="E198" t="s">
        <v>33</v>
      </c>
      <c r="F198">
        <v>2018</v>
      </c>
      <c r="G198" s="11" t="s">
        <v>75</v>
      </c>
      <c r="H198" s="12">
        <v>43230</v>
      </c>
      <c r="I198" t="s">
        <v>522</v>
      </c>
      <c r="L198" t="s">
        <v>523</v>
      </c>
    </row>
    <row r="199" spans="1:12">
      <c r="A199" s="10" t="s">
        <v>513</v>
      </c>
      <c r="B199" t="s">
        <v>524</v>
      </c>
      <c r="C199" t="s">
        <v>525</v>
      </c>
      <c r="D199" t="s">
        <v>17</v>
      </c>
      <c r="E199" t="s">
        <v>33</v>
      </c>
      <c r="F199">
        <v>2018</v>
      </c>
      <c r="G199" s="11" t="s">
        <v>75</v>
      </c>
      <c r="H199" s="12">
        <v>43273</v>
      </c>
      <c r="I199" t="s">
        <v>526</v>
      </c>
      <c r="L199" t="s">
        <v>527</v>
      </c>
    </row>
    <row r="200" spans="1:12">
      <c r="A200" s="10" t="s">
        <v>528</v>
      </c>
      <c r="B200" t="s">
        <v>454</v>
      </c>
      <c r="C200" t="s">
        <v>455</v>
      </c>
      <c r="D200" t="s">
        <v>17</v>
      </c>
      <c r="E200" t="s">
        <v>33</v>
      </c>
      <c r="F200">
        <v>2018</v>
      </c>
      <c r="G200" s="11" t="s">
        <v>75</v>
      </c>
      <c r="H200" s="12">
        <v>43273</v>
      </c>
      <c r="I200" t="s">
        <v>529</v>
      </c>
      <c r="L200" t="s">
        <v>457</v>
      </c>
    </row>
    <row r="201" spans="1:12">
      <c r="A201" s="10" t="s">
        <v>220</v>
      </c>
      <c r="B201" t="s">
        <v>214</v>
      </c>
      <c r="C201" t="s">
        <v>215</v>
      </c>
      <c r="D201" t="s">
        <v>17</v>
      </c>
      <c r="E201" t="s">
        <v>18</v>
      </c>
      <c r="F201">
        <v>2018</v>
      </c>
      <c r="G201" s="11" t="s">
        <v>196</v>
      </c>
      <c r="H201" s="12">
        <v>43352</v>
      </c>
      <c r="I201" t="s">
        <v>530</v>
      </c>
      <c r="L201" t="s">
        <v>531</v>
      </c>
    </row>
    <row r="202" spans="1:12">
      <c r="A202" s="10" t="s">
        <v>185</v>
      </c>
      <c r="B202" t="s">
        <v>31</v>
      </c>
      <c r="C202" t="s">
        <v>32</v>
      </c>
      <c r="D202" t="s">
        <v>17</v>
      </c>
      <c r="E202" t="s">
        <v>18</v>
      </c>
      <c r="F202">
        <v>2018</v>
      </c>
      <c r="G202" s="11" t="s">
        <v>75</v>
      </c>
      <c r="H202" s="12">
        <v>43273</v>
      </c>
      <c r="I202" t="s">
        <v>532</v>
      </c>
      <c r="L202" t="s">
        <v>252</v>
      </c>
    </row>
    <row r="203" spans="1:12">
      <c r="A203" s="10" t="s">
        <v>533</v>
      </c>
      <c r="B203" t="s">
        <v>534</v>
      </c>
      <c r="C203" t="s">
        <v>535</v>
      </c>
      <c r="D203" t="s">
        <v>17</v>
      </c>
      <c r="E203" t="s">
        <v>33</v>
      </c>
      <c r="F203">
        <v>2018</v>
      </c>
      <c r="G203" s="11" t="s">
        <v>536</v>
      </c>
      <c r="H203" s="12">
        <v>43444</v>
      </c>
      <c r="I203" t="s">
        <v>537</v>
      </c>
      <c r="L203" t="s">
        <v>538</v>
      </c>
    </row>
    <row r="204" spans="1:12">
      <c r="A204" s="10" t="s">
        <v>539</v>
      </c>
      <c r="B204" t="s">
        <v>465</v>
      </c>
      <c r="C204" t="s">
        <v>466</v>
      </c>
      <c r="D204" t="s">
        <v>17</v>
      </c>
      <c r="E204" t="s">
        <v>26</v>
      </c>
      <c r="F204">
        <v>2018</v>
      </c>
      <c r="G204" s="11" t="s">
        <v>75</v>
      </c>
      <c r="H204" s="12">
        <v>43273</v>
      </c>
      <c r="I204" t="s">
        <v>540</v>
      </c>
      <c r="L204" t="s">
        <v>541</v>
      </c>
    </row>
    <row r="205" spans="1:12">
      <c r="A205" s="10" t="s">
        <v>513</v>
      </c>
      <c r="B205" t="s">
        <v>366</v>
      </c>
      <c r="C205" t="s">
        <v>367</v>
      </c>
      <c r="D205" t="s">
        <v>17</v>
      </c>
      <c r="E205" t="s">
        <v>26</v>
      </c>
      <c r="F205">
        <v>2018</v>
      </c>
      <c r="G205" s="11" t="s">
        <v>75</v>
      </c>
      <c r="H205" s="12">
        <v>43273</v>
      </c>
      <c r="I205" t="s">
        <v>542</v>
      </c>
      <c r="L205" t="s">
        <v>543</v>
      </c>
    </row>
    <row r="206" spans="1:12">
      <c r="A206" s="10" t="s">
        <v>30</v>
      </c>
      <c r="B206" t="s">
        <v>500</v>
      </c>
      <c r="C206" t="s">
        <v>501</v>
      </c>
      <c r="D206" t="s">
        <v>17</v>
      </c>
      <c r="E206" t="s">
        <v>33</v>
      </c>
      <c r="F206">
        <v>2018</v>
      </c>
      <c r="G206" s="11" t="s">
        <v>34</v>
      </c>
      <c r="H206" s="12">
        <v>43205</v>
      </c>
      <c r="I206" t="s">
        <v>544</v>
      </c>
      <c r="L206" t="s">
        <v>504</v>
      </c>
    </row>
    <row r="207" spans="1:12">
      <c r="A207" s="10" t="s">
        <v>513</v>
      </c>
      <c r="B207" t="s">
        <v>545</v>
      </c>
      <c r="C207" t="s">
        <v>546</v>
      </c>
      <c r="D207" t="s">
        <v>17</v>
      </c>
      <c r="E207" t="s">
        <v>26</v>
      </c>
      <c r="F207">
        <v>2018</v>
      </c>
      <c r="G207" s="11" t="s">
        <v>75</v>
      </c>
      <c r="H207" s="12">
        <v>43273</v>
      </c>
      <c r="I207" t="s">
        <v>547</v>
      </c>
      <c r="L207" t="s">
        <v>548</v>
      </c>
    </row>
    <row r="208" spans="1:12">
      <c r="A208" s="10" t="s">
        <v>149</v>
      </c>
      <c r="B208" t="s">
        <v>495</v>
      </c>
      <c r="C208" t="s">
        <v>496</v>
      </c>
      <c r="D208" t="s">
        <v>17</v>
      </c>
      <c r="E208" t="s">
        <v>33</v>
      </c>
      <c r="F208">
        <v>2018</v>
      </c>
      <c r="G208" s="11" t="s">
        <v>75</v>
      </c>
      <c r="H208" s="12">
        <v>43326</v>
      </c>
      <c r="I208" t="s">
        <v>497</v>
      </c>
      <c r="L208" t="s">
        <v>498</v>
      </c>
    </row>
    <row r="209" spans="1:12">
      <c r="A209" s="10" t="s">
        <v>185</v>
      </c>
      <c r="B209" t="s">
        <v>479</v>
      </c>
      <c r="C209" t="s">
        <v>480</v>
      </c>
      <c r="D209" t="s">
        <v>17</v>
      </c>
      <c r="E209" t="s">
        <v>18</v>
      </c>
      <c r="F209">
        <v>2018</v>
      </c>
      <c r="G209" s="11" t="s">
        <v>196</v>
      </c>
      <c r="H209" s="12">
        <v>43273</v>
      </c>
      <c r="I209" t="s">
        <v>481</v>
      </c>
      <c r="L209" t="s">
        <v>482</v>
      </c>
    </row>
    <row r="210" spans="1:12">
      <c r="A210" s="10" t="s">
        <v>549</v>
      </c>
      <c r="B210" t="s">
        <v>500</v>
      </c>
      <c r="C210" t="s">
        <v>501</v>
      </c>
      <c r="D210" t="s">
        <v>22</v>
      </c>
      <c r="E210" t="s">
        <v>26</v>
      </c>
      <c r="F210">
        <v>2018</v>
      </c>
      <c r="G210" s="11" t="s">
        <v>550</v>
      </c>
      <c r="H210" s="12">
        <v>43299</v>
      </c>
      <c r="I210" t="s">
        <v>503</v>
      </c>
      <c r="L210" t="s">
        <v>551</v>
      </c>
    </row>
    <row r="211" spans="1:12">
      <c r="A211" s="10" t="s">
        <v>552</v>
      </c>
      <c r="B211" t="s">
        <v>141</v>
      </c>
      <c r="C211" t="s">
        <v>142</v>
      </c>
      <c r="D211" t="s">
        <v>22</v>
      </c>
      <c r="E211" t="s">
        <v>33</v>
      </c>
      <c r="F211">
        <v>2018</v>
      </c>
      <c r="G211" s="11" t="s">
        <v>75</v>
      </c>
      <c r="H211" s="12">
        <v>43251</v>
      </c>
      <c r="I211" t="s">
        <v>143</v>
      </c>
      <c r="L211" t="s">
        <v>144</v>
      </c>
    </row>
    <row r="212" spans="1:12">
      <c r="A212" s="10" t="s">
        <v>553</v>
      </c>
      <c r="B212" t="s">
        <v>267</v>
      </c>
      <c r="C212" t="s">
        <v>268</v>
      </c>
      <c r="D212" t="s">
        <v>22</v>
      </c>
      <c r="E212" t="s">
        <v>33</v>
      </c>
      <c r="F212">
        <v>2018</v>
      </c>
      <c r="G212" s="11" t="s">
        <v>536</v>
      </c>
      <c r="H212" s="12">
        <v>43449</v>
      </c>
      <c r="I212" t="s">
        <v>269</v>
      </c>
      <c r="L212" t="s">
        <v>270</v>
      </c>
    </row>
    <row r="213" spans="1:12">
      <c r="A213" s="10" t="s">
        <v>515</v>
      </c>
      <c r="B213" t="s">
        <v>383</v>
      </c>
      <c r="C213" t="s">
        <v>384</v>
      </c>
      <c r="D213" t="s">
        <v>22</v>
      </c>
      <c r="E213" t="s">
        <v>33</v>
      </c>
      <c r="F213">
        <v>2018</v>
      </c>
      <c r="G213" s="11" t="s">
        <v>75</v>
      </c>
      <c r="H213" s="12">
        <v>43252</v>
      </c>
      <c r="I213" t="s">
        <v>385</v>
      </c>
      <c r="L213" t="s">
        <v>386</v>
      </c>
    </row>
    <row r="214" spans="1:12">
      <c r="A214" s="10" t="s">
        <v>554</v>
      </c>
      <c r="B214" t="s">
        <v>555</v>
      </c>
      <c r="C214" t="s">
        <v>556</v>
      </c>
      <c r="D214" t="s">
        <v>17</v>
      </c>
      <c r="E214" t="s">
        <v>26</v>
      </c>
      <c r="F214">
        <v>2018</v>
      </c>
      <c r="G214" s="11" t="s">
        <v>75</v>
      </c>
      <c r="H214" s="12">
        <v>43299</v>
      </c>
      <c r="I214" t="s">
        <v>557</v>
      </c>
      <c r="L214" t="s">
        <v>558</v>
      </c>
    </row>
    <row r="215" spans="1:12">
      <c r="A215" s="10" t="s">
        <v>513</v>
      </c>
      <c r="B215" t="s">
        <v>559</v>
      </c>
      <c r="C215" t="s">
        <v>560</v>
      </c>
      <c r="D215" t="s">
        <v>17</v>
      </c>
      <c r="E215" t="s">
        <v>33</v>
      </c>
      <c r="F215">
        <v>2018</v>
      </c>
      <c r="G215" s="11" t="s">
        <v>75</v>
      </c>
      <c r="H215" s="12">
        <v>43273</v>
      </c>
      <c r="I215" t="s">
        <v>561</v>
      </c>
      <c r="L215" t="s">
        <v>562</v>
      </c>
    </row>
  </sheetData>
  <mergeCells count="1">
    <mergeCell ref="A1:M1"/>
  </mergeCells>
  <dataValidations count="4">
    <dataValidation type="list" allowBlank="1" showInputMessage="1" showErrorMessage="1" sqref="D216:D1048576">
      <formula1>"独立完成,合作完成"</formula1>
    </dataValidation>
    <dataValidation type="list" allowBlank="1" showInputMessage="1" showErrorMessage="1" sqref="J216:J1048576">
      <formula1>"项目,成果批示及应用,论文,专著、编著、译著、工具书、教材及内部出版物"</formula1>
    </dataValidation>
    <dataValidation allowBlank="1" showInputMessage="1" showErrorMessage="1" sqref="E1:E2 G1:G2 G216:G1048576"/>
    <dataValidation type="list" allowBlank="1" showInputMessage="1" showErrorMessage="1" sqref="E216:E1048576">
      <formula1>"国家级一等奖,国家级二等奖,国家级三等奖,省部级一等奖,省部级二等奖,省部级三等奖"</formula1>
    </dataValidation>
  </dataValidation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R337"/>
  <sheetViews>
    <sheetView zoomScaleSheetLayoutView="60" topLeftCell="A301" workbookViewId="0">
      <selection activeCell="E3" sqref="E3"/>
    </sheetView>
  </sheetViews>
  <sheetFormatPr defaultColWidth="8" defaultRowHeight="14.25" customHeight="1"/>
  <cols>
    <col min="1" max="3" width="8.45833333333333" style="22" customWidth="1"/>
    <col min="4" max="4" width="21.5" style="22" customWidth="1"/>
    <col min="5" max="5" width="16.1333333333333" style="22" customWidth="1"/>
    <col min="6" max="6" width="14.875" style="22" customWidth="1"/>
    <col min="7" max="8" width="14.0916666666667" style="22" customWidth="1"/>
    <col min="9" max="11" width="8.45833333333333" style="22" customWidth="1"/>
    <col min="12" max="12" width="8.45833333333333" style="23" customWidth="1"/>
    <col min="13" max="14" width="8.45833333333333" style="22" customWidth="1"/>
    <col min="15" max="15" width="12.5416666666667" style="22" customWidth="1"/>
    <col min="16" max="16" width="11.0833333333333" style="22" customWidth="1"/>
    <col min="17" max="18" width="8.45833333333333" style="22" customWidth="1"/>
    <col min="19" max="16379" width="8" style="22"/>
  </cols>
  <sheetData>
    <row r="1" ht="35.25" customHeight="1" spans="1:18">
      <c r="A1" s="24" t="s">
        <v>563</v>
      </c>
      <c r="B1" s="25"/>
      <c r="C1" s="25"/>
      <c r="D1" s="25"/>
      <c r="E1" s="25"/>
      <c r="F1" s="25"/>
      <c r="G1" s="25"/>
      <c r="H1" s="25"/>
      <c r="I1" s="25"/>
      <c r="J1" s="25"/>
      <c r="K1" s="25"/>
      <c r="L1" s="27"/>
      <c r="M1" s="25"/>
      <c r="N1" s="25"/>
      <c r="O1" s="25"/>
      <c r="P1" s="25"/>
      <c r="Q1" s="30"/>
      <c r="R1" s="30"/>
    </row>
    <row r="2" ht="21" customHeight="1" spans="1:18">
      <c r="A2" s="26" t="s">
        <v>564</v>
      </c>
      <c r="B2" s="26" t="s">
        <v>565</v>
      </c>
      <c r="C2" s="26" t="s">
        <v>566</v>
      </c>
      <c r="D2" s="26" t="s">
        <v>567</v>
      </c>
      <c r="E2" s="26" t="s">
        <v>568</v>
      </c>
      <c r="F2" s="26" t="s">
        <v>569</v>
      </c>
      <c r="G2" s="26" t="s">
        <v>570</v>
      </c>
      <c r="H2" s="26" t="s">
        <v>571</v>
      </c>
      <c r="I2" s="26" t="s">
        <v>572</v>
      </c>
      <c r="J2" s="26" t="s">
        <v>573</v>
      </c>
      <c r="K2" s="26" t="s">
        <v>574</v>
      </c>
      <c r="L2" s="28" t="s">
        <v>575</v>
      </c>
      <c r="M2" s="26" t="s">
        <v>576</v>
      </c>
      <c r="N2" s="26" t="s">
        <v>577</v>
      </c>
      <c r="O2" s="26" t="s">
        <v>578</v>
      </c>
      <c r="P2" s="26" t="s">
        <v>579</v>
      </c>
      <c r="Q2" s="30"/>
      <c r="R2" s="30"/>
    </row>
    <row r="3" ht="12.75" customHeight="1" spans="1:18">
      <c r="A3" s="10" t="s">
        <v>580</v>
      </c>
      <c r="B3" s="10" t="s">
        <v>15</v>
      </c>
      <c r="C3" s="10" t="s">
        <v>16</v>
      </c>
      <c r="D3" s="10" t="str">
        <f>CONCATENATE(B3,"(",C3,")")</f>
        <v>肖长富(xiaochangfu)</v>
      </c>
      <c r="E3" s="10" t="s">
        <v>581</v>
      </c>
      <c r="F3" s="10" t="s">
        <v>582</v>
      </c>
      <c r="G3" s="10" t="s">
        <v>14</v>
      </c>
      <c r="H3" s="10" t="s">
        <v>583</v>
      </c>
      <c r="I3" s="10" t="s">
        <v>19</v>
      </c>
      <c r="J3" s="10" t="s">
        <v>584</v>
      </c>
      <c r="K3" s="10" t="s">
        <v>585</v>
      </c>
      <c r="L3" s="29" t="s">
        <v>586</v>
      </c>
      <c r="M3" s="10" t="s">
        <v>587</v>
      </c>
      <c r="N3" s="10" t="s">
        <v>587</v>
      </c>
      <c r="O3" s="10" t="s">
        <v>588</v>
      </c>
      <c r="P3" s="10" t="s">
        <v>589</v>
      </c>
      <c r="Q3" s="30"/>
      <c r="R3" s="30"/>
    </row>
    <row r="4" ht="12.75" customHeight="1" spans="1:18">
      <c r="A4" s="10" t="s">
        <v>580</v>
      </c>
      <c r="B4" s="10" t="s">
        <v>15</v>
      </c>
      <c r="C4" s="10" t="s">
        <v>16</v>
      </c>
      <c r="D4" s="10" t="str">
        <f t="shared" ref="D4:D67" si="0">CONCATENATE(B4,"(",C4,")")</f>
        <v>肖长富(xiaochangfu)</v>
      </c>
      <c r="E4" s="10" t="s">
        <v>581</v>
      </c>
      <c r="F4" s="10" t="s">
        <v>582</v>
      </c>
      <c r="G4" s="10" t="s">
        <v>14</v>
      </c>
      <c r="H4" s="10" t="s">
        <v>583</v>
      </c>
      <c r="I4" s="10" t="s">
        <v>19</v>
      </c>
      <c r="J4" s="10" t="s">
        <v>590</v>
      </c>
      <c r="K4" s="10" t="s">
        <v>585</v>
      </c>
      <c r="L4" s="29" t="s">
        <v>586</v>
      </c>
      <c r="M4" s="10" t="s">
        <v>591</v>
      </c>
      <c r="N4" s="10" t="s">
        <v>591</v>
      </c>
      <c r="O4" s="10" t="s">
        <v>592</v>
      </c>
      <c r="P4" s="10" t="s">
        <v>593</v>
      </c>
      <c r="Q4" s="30"/>
      <c r="R4" s="30"/>
    </row>
    <row r="5" ht="12.75" customHeight="1" spans="1:18">
      <c r="A5" s="10" t="s">
        <v>594</v>
      </c>
      <c r="B5" s="10" t="s">
        <v>24</v>
      </c>
      <c r="C5" s="10" t="s">
        <v>25</v>
      </c>
      <c r="D5" s="10" t="str">
        <f t="shared" si="0"/>
        <v>曹银涛(caoyintao)</v>
      </c>
      <c r="E5" s="10" t="s">
        <v>595</v>
      </c>
      <c r="F5" s="10" t="s">
        <v>596</v>
      </c>
      <c r="G5" s="10" t="s">
        <v>23</v>
      </c>
      <c r="H5" s="10" t="s">
        <v>597</v>
      </c>
      <c r="I5" s="10" t="s">
        <v>27</v>
      </c>
      <c r="J5" s="10" t="s">
        <v>598</v>
      </c>
      <c r="K5" s="10" t="s">
        <v>585</v>
      </c>
      <c r="L5" s="29" t="s">
        <v>599</v>
      </c>
      <c r="M5" s="10" t="s">
        <v>587</v>
      </c>
      <c r="N5" s="10" t="s">
        <v>587</v>
      </c>
      <c r="O5" s="10"/>
      <c r="P5" s="10" t="s">
        <v>600</v>
      </c>
      <c r="Q5" s="30"/>
      <c r="R5" s="30"/>
    </row>
    <row r="6" ht="12.75" customHeight="1" spans="1:18">
      <c r="A6" s="10" t="s">
        <v>594</v>
      </c>
      <c r="B6" s="10" t="s">
        <v>150</v>
      </c>
      <c r="C6" s="10" t="s">
        <v>151</v>
      </c>
      <c r="D6" s="10" t="str">
        <f t="shared" si="0"/>
        <v>陈悦(chenyue)</v>
      </c>
      <c r="E6" s="10" t="s">
        <v>601</v>
      </c>
      <c r="F6" s="10" t="s">
        <v>602</v>
      </c>
      <c r="G6" s="10" t="s">
        <v>30</v>
      </c>
      <c r="H6" s="10" t="s">
        <v>33</v>
      </c>
      <c r="I6" s="10" t="s">
        <v>34</v>
      </c>
      <c r="J6" s="10" t="s">
        <v>603</v>
      </c>
      <c r="K6" s="10" t="s">
        <v>604</v>
      </c>
      <c r="L6" s="29" t="s">
        <v>605</v>
      </c>
      <c r="M6" s="10" t="s">
        <v>606</v>
      </c>
      <c r="N6" s="10" t="s">
        <v>587</v>
      </c>
      <c r="O6" s="10"/>
      <c r="P6" s="10" t="s">
        <v>607</v>
      </c>
      <c r="Q6" s="30"/>
      <c r="R6" s="30"/>
    </row>
    <row r="7" ht="12.75" customHeight="1" spans="1:18">
      <c r="A7" s="10" t="s">
        <v>594</v>
      </c>
      <c r="B7" s="10" t="s">
        <v>38</v>
      </c>
      <c r="C7" s="10" t="s">
        <v>39</v>
      </c>
      <c r="D7" s="10" t="str">
        <f t="shared" si="0"/>
        <v>丁新正(dingxinzheng)</v>
      </c>
      <c r="E7" s="10" t="s">
        <v>595</v>
      </c>
      <c r="F7" s="10" t="s">
        <v>596</v>
      </c>
      <c r="G7" s="10" t="s">
        <v>37</v>
      </c>
      <c r="H7" s="10" t="s">
        <v>608</v>
      </c>
      <c r="I7" s="10" t="s">
        <v>41</v>
      </c>
      <c r="J7" s="10" t="s">
        <v>609</v>
      </c>
      <c r="K7" s="10" t="s">
        <v>604</v>
      </c>
      <c r="L7" s="29" t="s">
        <v>610</v>
      </c>
      <c r="M7" s="10" t="s">
        <v>593</v>
      </c>
      <c r="N7" s="10" t="s">
        <v>593</v>
      </c>
      <c r="O7" s="10" t="s">
        <v>611</v>
      </c>
      <c r="P7" s="10" t="s">
        <v>587</v>
      </c>
      <c r="Q7" s="30"/>
      <c r="R7" s="30"/>
    </row>
    <row r="8" ht="12.75" customHeight="1" spans="1:18">
      <c r="A8" s="10" t="s">
        <v>594</v>
      </c>
      <c r="B8" s="10" t="s">
        <v>38</v>
      </c>
      <c r="C8" s="10" t="s">
        <v>39</v>
      </c>
      <c r="D8" s="10" t="str">
        <f t="shared" si="0"/>
        <v>丁新正(dingxinzheng)</v>
      </c>
      <c r="E8" s="10" t="s">
        <v>595</v>
      </c>
      <c r="F8" s="10" t="s">
        <v>596</v>
      </c>
      <c r="G8" s="10" t="s">
        <v>44</v>
      </c>
      <c r="H8" s="10" t="s">
        <v>612</v>
      </c>
      <c r="I8" s="10" t="s">
        <v>45</v>
      </c>
      <c r="J8" s="10" t="s">
        <v>613</v>
      </c>
      <c r="K8" s="10" t="s">
        <v>585</v>
      </c>
      <c r="L8" s="29" t="s">
        <v>614</v>
      </c>
      <c r="M8" s="10" t="s">
        <v>591</v>
      </c>
      <c r="N8" s="10" t="s">
        <v>591</v>
      </c>
      <c r="O8" s="10"/>
      <c r="P8" s="10" t="s">
        <v>591</v>
      </c>
      <c r="Q8" s="30"/>
      <c r="R8" s="30"/>
    </row>
    <row r="9" ht="12.75" customHeight="1" spans="1:18">
      <c r="A9" s="10" t="s">
        <v>594</v>
      </c>
      <c r="B9" s="10" t="s">
        <v>38</v>
      </c>
      <c r="C9" s="10" t="s">
        <v>39</v>
      </c>
      <c r="D9" s="10" t="str">
        <f t="shared" si="0"/>
        <v>丁新正(dingxinzheng)</v>
      </c>
      <c r="E9" s="10" t="s">
        <v>595</v>
      </c>
      <c r="F9" s="10" t="s">
        <v>596</v>
      </c>
      <c r="G9" s="10" t="s">
        <v>47</v>
      </c>
      <c r="H9" s="10" t="s">
        <v>597</v>
      </c>
      <c r="I9" s="10" t="s">
        <v>48</v>
      </c>
      <c r="J9" s="10" t="s">
        <v>615</v>
      </c>
      <c r="K9" s="10" t="s">
        <v>585</v>
      </c>
      <c r="L9" s="29" t="s">
        <v>599</v>
      </c>
      <c r="M9" s="10" t="s">
        <v>587</v>
      </c>
      <c r="N9" s="10" t="s">
        <v>591</v>
      </c>
      <c r="O9" s="10"/>
      <c r="P9" s="10" t="s">
        <v>616</v>
      </c>
      <c r="Q9" s="30"/>
      <c r="R9" s="30"/>
    </row>
    <row r="10" ht="12.75" customHeight="1" spans="1:18">
      <c r="A10" s="10" t="s">
        <v>594</v>
      </c>
      <c r="B10" s="10" t="s">
        <v>51</v>
      </c>
      <c r="C10" s="10" t="s">
        <v>52</v>
      </c>
      <c r="D10" s="10" t="str">
        <f t="shared" si="0"/>
        <v>范滔滔(fantaotao)</v>
      </c>
      <c r="E10" s="10" t="s">
        <v>617</v>
      </c>
      <c r="F10" s="10" t="s">
        <v>618</v>
      </c>
      <c r="G10" s="10" t="s">
        <v>50</v>
      </c>
      <c r="H10" s="10" t="s">
        <v>612</v>
      </c>
      <c r="I10" s="10" t="s">
        <v>27</v>
      </c>
      <c r="J10" s="10" t="s">
        <v>619</v>
      </c>
      <c r="K10" s="10" t="s">
        <v>585</v>
      </c>
      <c r="L10" s="29" t="s">
        <v>599</v>
      </c>
      <c r="M10" s="10" t="s">
        <v>591</v>
      </c>
      <c r="N10" s="10" t="s">
        <v>591</v>
      </c>
      <c r="O10" s="10"/>
      <c r="P10" s="10" t="s">
        <v>591</v>
      </c>
      <c r="Q10" s="30"/>
      <c r="R10" s="30"/>
    </row>
    <row r="11" ht="12.75" customHeight="1" spans="1:18">
      <c r="A11" s="10" t="s">
        <v>594</v>
      </c>
      <c r="B11" s="10" t="s">
        <v>56</v>
      </c>
      <c r="C11" s="10" t="s">
        <v>57</v>
      </c>
      <c r="D11" s="10" t="str">
        <f t="shared" si="0"/>
        <v>方令(fangling)</v>
      </c>
      <c r="E11" s="10" t="s">
        <v>617</v>
      </c>
      <c r="F11" s="10" t="s">
        <v>602</v>
      </c>
      <c r="G11" s="10" t="s">
        <v>55</v>
      </c>
      <c r="H11" s="10" t="s">
        <v>620</v>
      </c>
      <c r="I11" s="10" t="s">
        <v>59</v>
      </c>
      <c r="J11" s="10" t="s">
        <v>621</v>
      </c>
      <c r="K11" s="10" t="s">
        <v>585</v>
      </c>
      <c r="L11" s="29" t="s">
        <v>622</v>
      </c>
      <c r="M11" s="10" t="s">
        <v>587</v>
      </c>
      <c r="N11" s="10" t="s">
        <v>591</v>
      </c>
      <c r="O11" s="10"/>
      <c r="P11" s="10" t="s">
        <v>623</v>
      </c>
      <c r="Q11" s="30"/>
      <c r="R11" s="30"/>
    </row>
    <row r="12" ht="12.75" customHeight="1" spans="1:18">
      <c r="A12" s="10" t="s">
        <v>594</v>
      </c>
      <c r="B12" s="10" t="s">
        <v>56</v>
      </c>
      <c r="C12" s="10" t="s">
        <v>57</v>
      </c>
      <c r="D12" s="10" t="str">
        <f t="shared" si="0"/>
        <v>方令(fangling)</v>
      </c>
      <c r="E12" s="10" t="s">
        <v>617</v>
      </c>
      <c r="F12" s="10" t="s">
        <v>602</v>
      </c>
      <c r="G12" s="10" t="s">
        <v>62</v>
      </c>
      <c r="H12" s="10" t="s">
        <v>612</v>
      </c>
      <c r="I12" s="10" t="s">
        <v>63</v>
      </c>
      <c r="J12" s="10" t="s">
        <v>624</v>
      </c>
      <c r="K12" s="10" t="s">
        <v>625</v>
      </c>
      <c r="L12" s="29" t="s">
        <v>626</v>
      </c>
      <c r="M12" s="10" t="s">
        <v>591</v>
      </c>
      <c r="N12" s="10" t="s">
        <v>591</v>
      </c>
      <c r="O12" s="10"/>
      <c r="P12" s="10" t="s">
        <v>591</v>
      </c>
      <c r="Q12" s="30"/>
      <c r="R12" s="30"/>
    </row>
    <row r="13" ht="12.75" customHeight="1" spans="1:18">
      <c r="A13" s="10" t="s">
        <v>594</v>
      </c>
      <c r="B13" s="10" t="s">
        <v>56</v>
      </c>
      <c r="C13" s="10" t="s">
        <v>57</v>
      </c>
      <c r="D13" s="10" t="str">
        <f t="shared" si="0"/>
        <v>方令(fangling)</v>
      </c>
      <c r="E13" s="10" t="s">
        <v>617</v>
      </c>
      <c r="F13" s="10" t="s">
        <v>602</v>
      </c>
      <c r="G13" s="10" t="s">
        <v>65</v>
      </c>
      <c r="H13" s="10" t="s">
        <v>612</v>
      </c>
      <c r="I13" s="10" t="s">
        <v>66</v>
      </c>
      <c r="J13" s="10" t="s">
        <v>627</v>
      </c>
      <c r="K13" s="10" t="s">
        <v>585</v>
      </c>
      <c r="L13" s="29" t="s">
        <v>622</v>
      </c>
      <c r="M13" s="10" t="s">
        <v>591</v>
      </c>
      <c r="N13" s="10" t="s">
        <v>591</v>
      </c>
      <c r="O13" s="10"/>
      <c r="P13" s="10" t="s">
        <v>591</v>
      </c>
      <c r="Q13" s="30"/>
      <c r="R13" s="30"/>
    </row>
    <row r="14" ht="12.75" customHeight="1" spans="1:18">
      <c r="A14" s="10" t="s">
        <v>594</v>
      </c>
      <c r="B14" s="10" t="s">
        <v>68</v>
      </c>
      <c r="C14" s="10" t="s">
        <v>69</v>
      </c>
      <c r="D14" s="10" t="str">
        <f t="shared" si="0"/>
        <v>郭振杰(guozhenjie)</v>
      </c>
      <c r="E14" s="10" t="s">
        <v>595</v>
      </c>
      <c r="F14" s="10" t="s">
        <v>628</v>
      </c>
      <c r="G14" s="10" t="s">
        <v>67</v>
      </c>
      <c r="H14" s="10" t="s">
        <v>583</v>
      </c>
      <c r="I14" s="10" t="s">
        <v>48</v>
      </c>
      <c r="J14" s="10" t="s">
        <v>629</v>
      </c>
      <c r="K14" s="10" t="s">
        <v>585</v>
      </c>
      <c r="L14" s="29" t="s">
        <v>599</v>
      </c>
      <c r="M14" s="10" t="s">
        <v>587</v>
      </c>
      <c r="N14" s="10" t="s">
        <v>591</v>
      </c>
      <c r="O14" s="10"/>
      <c r="P14" s="10" t="s">
        <v>630</v>
      </c>
      <c r="Q14" s="30"/>
      <c r="R14" s="30"/>
    </row>
    <row r="15" ht="12.75" customHeight="1" spans="1:18">
      <c r="A15" s="10" t="s">
        <v>594</v>
      </c>
      <c r="B15" s="10" t="s">
        <v>73</v>
      </c>
      <c r="C15" s="10" t="s">
        <v>74</v>
      </c>
      <c r="D15" s="10" t="str">
        <f t="shared" si="0"/>
        <v>胡波(hubo)</v>
      </c>
      <c r="E15" s="10" t="s">
        <v>631</v>
      </c>
      <c r="F15" s="10" t="s">
        <v>632</v>
      </c>
      <c r="G15" s="10" t="s">
        <v>72</v>
      </c>
      <c r="H15" s="10" t="s">
        <v>33</v>
      </c>
      <c r="I15" s="10" t="s">
        <v>75</v>
      </c>
      <c r="J15" s="10" t="s">
        <v>633</v>
      </c>
      <c r="K15" s="10" t="s">
        <v>625</v>
      </c>
      <c r="L15" s="29" t="s">
        <v>634</v>
      </c>
      <c r="M15" s="10" t="s">
        <v>635</v>
      </c>
      <c r="N15" s="10" t="s">
        <v>591</v>
      </c>
      <c r="O15" s="10"/>
      <c r="P15" s="10" t="s">
        <v>636</v>
      </c>
      <c r="Q15" s="30"/>
      <c r="R15" s="30"/>
    </row>
    <row r="16" ht="12.75" customHeight="1" spans="1:18">
      <c r="A16" s="10" t="s">
        <v>594</v>
      </c>
      <c r="B16" s="10" t="s">
        <v>79</v>
      </c>
      <c r="C16" s="10" t="s">
        <v>80</v>
      </c>
      <c r="D16" s="10" t="str">
        <f t="shared" si="0"/>
        <v>黄意武(huangyiwu)</v>
      </c>
      <c r="E16" s="10" t="s">
        <v>637</v>
      </c>
      <c r="F16" s="10" t="s">
        <v>618</v>
      </c>
      <c r="G16" s="10" t="s">
        <v>78</v>
      </c>
      <c r="H16" s="10" t="s">
        <v>33</v>
      </c>
      <c r="I16" s="10" t="s">
        <v>75</v>
      </c>
      <c r="J16" s="10" t="s">
        <v>638</v>
      </c>
      <c r="K16" s="10" t="s">
        <v>604</v>
      </c>
      <c r="L16" s="29" t="s">
        <v>634</v>
      </c>
      <c r="M16" s="10" t="s">
        <v>635</v>
      </c>
      <c r="N16" s="10" t="s">
        <v>635</v>
      </c>
      <c r="O16" s="10"/>
      <c r="P16" s="10" t="s">
        <v>639</v>
      </c>
      <c r="Q16" s="30"/>
      <c r="R16" s="30"/>
    </row>
    <row r="17" ht="12.75" customHeight="1" spans="1:18">
      <c r="A17" s="10" t="s">
        <v>594</v>
      </c>
      <c r="B17" s="10" t="s">
        <v>84</v>
      </c>
      <c r="C17" s="10" t="s">
        <v>85</v>
      </c>
      <c r="D17" s="10" t="str">
        <f t="shared" si="0"/>
        <v>柯昌波(kechangbo)</v>
      </c>
      <c r="E17" s="10" t="s">
        <v>640</v>
      </c>
      <c r="F17" s="10" t="s">
        <v>641</v>
      </c>
      <c r="G17" s="10" t="s">
        <v>83</v>
      </c>
      <c r="H17" s="10" t="s">
        <v>612</v>
      </c>
      <c r="I17" s="10" t="s">
        <v>86</v>
      </c>
      <c r="J17" s="10" t="s">
        <v>642</v>
      </c>
      <c r="K17" s="10" t="s">
        <v>585</v>
      </c>
      <c r="L17" s="29" t="s">
        <v>643</v>
      </c>
      <c r="M17" s="10" t="s">
        <v>591</v>
      </c>
      <c r="N17" s="10" t="s">
        <v>591</v>
      </c>
      <c r="O17" s="10"/>
      <c r="P17" s="10" t="s">
        <v>591</v>
      </c>
      <c r="Q17" s="30"/>
      <c r="R17" s="30"/>
    </row>
    <row r="18" ht="12.75" customHeight="1" spans="1:18">
      <c r="A18" s="10" t="s">
        <v>594</v>
      </c>
      <c r="B18" s="10" t="s">
        <v>90</v>
      </c>
      <c r="C18" s="10" t="s">
        <v>91</v>
      </c>
      <c r="D18" s="10" t="str">
        <f t="shared" si="0"/>
        <v>黎智洪(lizhihong)</v>
      </c>
      <c r="E18" s="10" t="s">
        <v>644</v>
      </c>
      <c r="F18" s="10" t="s">
        <v>641</v>
      </c>
      <c r="G18" s="10" t="s">
        <v>89</v>
      </c>
      <c r="H18" s="10" t="s">
        <v>612</v>
      </c>
      <c r="I18" s="10" t="s">
        <v>92</v>
      </c>
      <c r="J18" s="10" t="s">
        <v>645</v>
      </c>
      <c r="K18" s="10" t="s">
        <v>585</v>
      </c>
      <c r="L18" s="29" t="s">
        <v>643</v>
      </c>
      <c r="M18" s="10" t="s">
        <v>591</v>
      </c>
      <c r="N18" s="10" t="s">
        <v>591</v>
      </c>
      <c r="O18" s="10"/>
      <c r="P18" s="10" t="s">
        <v>591</v>
      </c>
      <c r="Q18" s="30"/>
      <c r="R18" s="30"/>
    </row>
    <row r="19" ht="12.75" customHeight="1" spans="1:18">
      <c r="A19" s="10" t="s">
        <v>594</v>
      </c>
      <c r="B19" s="10" t="s">
        <v>96</v>
      </c>
      <c r="C19" s="10" t="s">
        <v>97</v>
      </c>
      <c r="D19" s="10" t="str">
        <f t="shared" si="0"/>
        <v>李春艳(lichunyan)</v>
      </c>
      <c r="E19" s="10" t="s">
        <v>646</v>
      </c>
      <c r="F19" s="10" t="s">
        <v>641</v>
      </c>
      <c r="G19" s="10" t="s">
        <v>95</v>
      </c>
      <c r="H19" s="10" t="s">
        <v>612</v>
      </c>
      <c r="I19" s="10" t="s">
        <v>92</v>
      </c>
      <c r="J19" s="10" t="s">
        <v>647</v>
      </c>
      <c r="K19" s="10" t="s">
        <v>585</v>
      </c>
      <c r="L19" s="29" t="s">
        <v>648</v>
      </c>
      <c r="M19" s="10" t="s">
        <v>591</v>
      </c>
      <c r="N19" s="10" t="s">
        <v>591</v>
      </c>
      <c r="O19" s="10"/>
      <c r="P19" s="10" t="s">
        <v>591</v>
      </c>
      <c r="Q19" s="30"/>
      <c r="R19" s="30"/>
    </row>
    <row r="20" ht="12.75" customHeight="1" spans="1:18">
      <c r="A20" s="10" t="s">
        <v>594</v>
      </c>
      <c r="B20" s="10" t="s">
        <v>101</v>
      </c>
      <c r="C20" s="10" t="s">
        <v>102</v>
      </c>
      <c r="D20" s="10" t="str">
        <f t="shared" si="0"/>
        <v>李敬(lijing)</v>
      </c>
      <c r="E20" s="10" t="s">
        <v>649</v>
      </c>
      <c r="F20" s="10" t="s">
        <v>582</v>
      </c>
      <c r="G20" s="10" t="s">
        <v>100</v>
      </c>
      <c r="H20" s="10" t="s">
        <v>58</v>
      </c>
      <c r="I20" s="10" t="s">
        <v>103</v>
      </c>
      <c r="J20" s="10" t="s">
        <v>650</v>
      </c>
      <c r="K20" s="10" t="s">
        <v>604</v>
      </c>
      <c r="L20" s="29" t="s">
        <v>651</v>
      </c>
      <c r="M20" s="10" t="s">
        <v>635</v>
      </c>
      <c r="N20" s="10" t="s">
        <v>593</v>
      </c>
      <c r="O20" s="10"/>
      <c r="P20" s="10" t="s">
        <v>652</v>
      </c>
      <c r="Q20" s="30"/>
      <c r="R20" s="30"/>
    </row>
    <row r="21" ht="12.75" customHeight="1" spans="1:18">
      <c r="A21" s="10" t="s">
        <v>594</v>
      </c>
      <c r="B21" s="10" t="s">
        <v>101</v>
      </c>
      <c r="C21" s="10" t="s">
        <v>102</v>
      </c>
      <c r="D21" s="10" t="str">
        <f t="shared" si="0"/>
        <v>李敬(lijing)</v>
      </c>
      <c r="E21" s="10" t="s">
        <v>649</v>
      </c>
      <c r="F21" s="10" t="s">
        <v>582</v>
      </c>
      <c r="G21" s="10" t="s">
        <v>78</v>
      </c>
      <c r="H21" s="10" t="s">
        <v>26</v>
      </c>
      <c r="I21" s="10" t="s">
        <v>106</v>
      </c>
      <c r="J21" s="10" t="s">
        <v>653</v>
      </c>
      <c r="K21" s="10" t="s">
        <v>625</v>
      </c>
      <c r="L21" s="29" t="s">
        <v>654</v>
      </c>
      <c r="M21" s="10" t="s">
        <v>635</v>
      </c>
      <c r="N21" s="10" t="s">
        <v>635</v>
      </c>
      <c r="O21" s="10"/>
      <c r="P21" s="10" t="s">
        <v>655</v>
      </c>
      <c r="Q21" s="30"/>
      <c r="R21" s="30"/>
    </row>
    <row r="22" ht="12.75" customHeight="1" spans="1:18">
      <c r="A22" s="10" t="s">
        <v>594</v>
      </c>
      <c r="B22" s="10" t="s">
        <v>108</v>
      </c>
      <c r="C22" s="10" t="s">
        <v>109</v>
      </c>
      <c r="D22" s="10" t="str">
        <f t="shared" si="0"/>
        <v>李林(lilin)</v>
      </c>
      <c r="E22" s="10" t="s">
        <v>656</v>
      </c>
      <c r="F22" s="10" t="s">
        <v>641</v>
      </c>
      <c r="G22" s="10" t="s">
        <v>89</v>
      </c>
      <c r="H22" s="10" t="s">
        <v>612</v>
      </c>
      <c r="I22" s="10" t="s">
        <v>92</v>
      </c>
      <c r="J22" s="10" t="s">
        <v>657</v>
      </c>
      <c r="K22" s="10" t="s">
        <v>585</v>
      </c>
      <c r="L22" s="29" t="s">
        <v>658</v>
      </c>
      <c r="M22" s="10" t="s">
        <v>591</v>
      </c>
      <c r="N22" s="10" t="s">
        <v>591</v>
      </c>
      <c r="O22" s="10"/>
      <c r="P22" s="10" t="s">
        <v>591</v>
      </c>
      <c r="Q22" s="30"/>
      <c r="R22" s="30"/>
    </row>
    <row r="23" ht="12.75" customHeight="1" spans="1:18">
      <c r="A23" s="10" t="s">
        <v>594</v>
      </c>
      <c r="B23" s="10" t="s">
        <v>229</v>
      </c>
      <c r="C23" s="10" t="s">
        <v>230</v>
      </c>
      <c r="D23" s="10" t="str">
        <f t="shared" si="0"/>
        <v>刘华卫(liuhuawei)</v>
      </c>
      <c r="E23" s="10" t="s">
        <v>631</v>
      </c>
      <c r="F23" s="10" t="s">
        <v>596</v>
      </c>
      <c r="G23" s="10" t="s">
        <v>72</v>
      </c>
      <c r="H23" s="10" t="s">
        <v>33</v>
      </c>
      <c r="I23" s="10" t="s">
        <v>75</v>
      </c>
      <c r="J23" s="10" t="s">
        <v>633</v>
      </c>
      <c r="K23" s="10" t="s">
        <v>625</v>
      </c>
      <c r="L23" s="29" t="s">
        <v>659</v>
      </c>
      <c r="M23" s="10" t="s">
        <v>635</v>
      </c>
      <c r="N23" s="10" t="s">
        <v>593</v>
      </c>
      <c r="O23" s="10"/>
      <c r="P23" s="10" t="s">
        <v>639</v>
      </c>
      <c r="Q23" s="30"/>
      <c r="R23" s="30"/>
    </row>
    <row r="24" ht="12.75" customHeight="1" spans="1:18">
      <c r="A24" s="10" t="s">
        <v>594</v>
      </c>
      <c r="B24" s="10" t="s">
        <v>113</v>
      </c>
      <c r="C24" s="10" t="s">
        <v>114</v>
      </c>
      <c r="D24" s="10" t="str">
        <f t="shared" si="0"/>
        <v>刘楝子(liulianzi)</v>
      </c>
      <c r="E24" s="10" t="s">
        <v>660</v>
      </c>
      <c r="F24" s="10" t="s">
        <v>641</v>
      </c>
      <c r="G24" s="10" t="s">
        <v>112</v>
      </c>
      <c r="H24" s="10" t="s">
        <v>612</v>
      </c>
      <c r="I24" s="10" t="s">
        <v>115</v>
      </c>
      <c r="J24" s="10" t="s">
        <v>661</v>
      </c>
      <c r="K24" s="10" t="s">
        <v>585</v>
      </c>
      <c r="L24" s="29" t="s">
        <v>658</v>
      </c>
      <c r="M24" s="10" t="s">
        <v>591</v>
      </c>
      <c r="N24" s="10" t="s">
        <v>591</v>
      </c>
      <c r="O24" s="10"/>
      <c r="P24" s="10" t="s">
        <v>591</v>
      </c>
      <c r="Q24" s="30"/>
      <c r="R24" s="30"/>
    </row>
    <row r="25" ht="12.75" customHeight="1" spans="1:18">
      <c r="A25" s="10" t="s">
        <v>594</v>
      </c>
      <c r="B25" s="10" t="s">
        <v>119</v>
      </c>
      <c r="C25" s="10" t="s">
        <v>120</v>
      </c>
      <c r="D25" s="10" t="str">
        <f t="shared" si="0"/>
        <v>罗伟(luowei)</v>
      </c>
      <c r="E25" s="10" t="s">
        <v>595</v>
      </c>
      <c r="F25" s="10" t="s">
        <v>596</v>
      </c>
      <c r="G25" s="10" t="s">
        <v>118</v>
      </c>
      <c r="H25" s="10" t="s">
        <v>612</v>
      </c>
      <c r="I25" s="10" t="s">
        <v>121</v>
      </c>
      <c r="J25" s="10" t="s">
        <v>662</v>
      </c>
      <c r="K25" s="10" t="s">
        <v>585</v>
      </c>
      <c r="L25" s="29" t="s">
        <v>658</v>
      </c>
      <c r="M25" s="10" t="s">
        <v>591</v>
      </c>
      <c r="N25" s="10" t="s">
        <v>591</v>
      </c>
      <c r="O25" s="10"/>
      <c r="P25" s="10" t="s">
        <v>591</v>
      </c>
      <c r="Q25" s="30"/>
      <c r="R25" s="30"/>
    </row>
    <row r="26" ht="12.75" customHeight="1" spans="1:18">
      <c r="A26" s="10" t="s">
        <v>594</v>
      </c>
      <c r="B26" s="10" t="s">
        <v>125</v>
      </c>
      <c r="C26" s="10" t="s">
        <v>126</v>
      </c>
      <c r="D26" s="10" t="str">
        <f t="shared" si="0"/>
        <v>毛文志(maowenzhi)</v>
      </c>
      <c r="E26" s="10" t="s">
        <v>649</v>
      </c>
      <c r="F26" s="10" t="s">
        <v>582</v>
      </c>
      <c r="G26" s="10" t="s">
        <v>124</v>
      </c>
      <c r="H26" s="10" t="s">
        <v>612</v>
      </c>
      <c r="I26" s="10" t="s">
        <v>127</v>
      </c>
      <c r="J26" s="10" t="s">
        <v>663</v>
      </c>
      <c r="K26" s="10" t="s">
        <v>585</v>
      </c>
      <c r="L26" s="29" t="s">
        <v>664</v>
      </c>
      <c r="M26" s="10" t="s">
        <v>591</v>
      </c>
      <c r="N26" s="10" t="s">
        <v>591</v>
      </c>
      <c r="O26" s="10" t="s">
        <v>665</v>
      </c>
      <c r="P26" s="10" t="s">
        <v>591</v>
      </c>
      <c r="Q26" s="30"/>
      <c r="R26" s="30"/>
    </row>
    <row r="27" ht="12.75" customHeight="1" spans="1:18">
      <c r="A27" s="10" t="s">
        <v>594</v>
      </c>
      <c r="B27" s="10" t="s">
        <v>131</v>
      </c>
      <c r="C27" s="10" t="s">
        <v>132</v>
      </c>
      <c r="D27" s="10" t="str">
        <f t="shared" si="0"/>
        <v>彭劲松(pengjingsong)</v>
      </c>
      <c r="E27" s="10" t="s">
        <v>666</v>
      </c>
      <c r="F27" s="10" t="s">
        <v>596</v>
      </c>
      <c r="G27" s="10" t="s">
        <v>130</v>
      </c>
      <c r="H27" s="10" t="s">
        <v>612</v>
      </c>
      <c r="I27" s="10" t="s">
        <v>86</v>
      </c>
      <c r="J27" s="10" t="s">
        <v>667</v>
      </c>
      <c r="K27" s="10" t="s">
        <v>585</v>
      </c>
      <c r="L27" s="29" t="s">
        <v>668</v>
      </c>
      <c r="M27" s="10" t="s">
        <v>591</v>
      </c>
      <c r="N27" s="10" t="s">
        <v>591</v>
      </c>
      <c r="O27" s="10"/>
      <c r="P27" s="10" t="s">
        <v>591</v>
      </c>
      <c r="Q27" s="30"/>
      <c r="R27" s="30"/>
    </row>
    <row r="28" ht="12.75" customHeight="1" spans="1:18">
      <c r="A28" s="10" t="s">
        <v>594</v>
      </c>
      <c r="B28" s="10" t="s">
        <v>131</v>
      </c>
      <c r="C28" s="10" t="s">
        <v>132</v>
      </c>
      <c r="D28" s="10" t="str">
        <f t="shared" si="0"/>
        <v>彭劲松(pengjingsong)</v>
      </c>
      <c r="E28" s="10" t="s">
        <v>666</v>
      </c>
      <c r="F28" s="10" t="s">
        <v>596</v>
      </c>
      <c r="G28" s="10" t="s">
        <v>135</v>
      </c>
      <c r="H28" s="10" t="s">
        <v>612</v>
      </c>
      <c r="I28" s="10" t="s">
        <v>92</v>
      </c>
      <c r="J28" s="10" t="s">
        <v>667</v>
      </c>
      <c r="K28" s="10" t="s">
        <v>585</v>
      </c>
      <c r="L28" s="29" t="s">
        <v>669</v>
      </c>
      <c r="M28" s="10" t="s">
        <v>591</v>
      </c>
      <c r="N28" s="10" t="s">
        <v>591</v>
      </c>
      <c r="O28" s="10"/>
      <c r="P28" s="10" t="s">
        <v>591</v>
      </c>
      <c r="Q28" s="30"/>
      <c r="R28" s="30"/>
    </row>
    <row r="29" ht="12.75" customHeight="1" spans="1:18">
      <c r="A29" s="10" t="s">
        <v>594</v>
      </c>
      <c r="B29" s="10" t="s">
        <v>325</v>
      </c>
      <c r="C29" s="10" t="s">
        <v>326</v>
      </c>
      <c r="D29" s="10" t="str">
        <f t="shared" si="0"/>
        <v>蒲奇军(puqijun)</v>
      </c>
      <c r="E29" s="10" t="s">
        <v>670</v>
      </c>
      <c r="F29" s="10" t="s">
        <v>602</v>
      </c>
      <c r="G29" s="10" t="s">
        <v>30</v>
      </c>
      <c r="H29" s="10" t="s">
        <v>33</v>
      </c>
      <c r="I29" s="10" t="s">
        <v>34</v>
      </c>
      <c r="J29" s="10" t="s">
        <v>603</v>
      </c>
      <c r="K29" s="10" t="s">
        <v>604</v>
      </c>
      <c r="L29" s="29" t="s">
        <v>605</v>
      </c>
      <c r="M29" s="10" t="s">
        <v>606</v>
      </c>
      <c r="N29" s="10" t="s">
        <v>606</v>
      </c>
      <c r="O29" s="10"/>
      <c r="P29" s="10" t="s">
        <v>655</v>
      </c>
      <c r="Q29" s="30"/>
      <c r="R29" s="30"/>
    </row>
    <row r="30" ht="12.75" customHeight="1" spans="1:18">
      <c r="A30" s="10" t="s">
        <v>594</v>
      </c>
      <c r="B30" s="10" t="s">
        <v>325</v>
      </c>
      <c r="C30" s="10" t="s">
        <v>326</v>
      </c>
      <c r="D30" s="10" t="str">
        <f t="shared" si="0"/>
        <v>蒲奇军(puqijun)</v>
      </c>
      <c r="E30" s="10" t="s">
        <v>670</v>
      </c>
      <c r="F30" s="10" t="s">
        <v>602</v>
      </c>
      <c r="G30" s="10" t="s">
        <v>30</v>
      </c>
      <c r="H30" s="10" t="s">
        <v>26</v>
      </c>
      <c r="I30" s="10" t="s">
        <v>34</v>
      </c>
      <c r="J30" s="10" t="s">
        <v>671</v>
      </c>
      <c r="K30" s="10" t="s">
        <v>604</v>
      </c>
      <c r="L30" s="29" t="s">
        <v>672</v>
      </c>
      <c r="M30" s="10" t="s">
        <v>635</v>
      </c>
      <c r="N30" s="10" t="s">
        <v>606</v>
      </c>
      <c r="O30" s="10"/>
      <c r="P30" s="10" t="s">
        <v>607</v>
      </c>
      <c r="Q30" s="30"/>
      <c r="R30" s="30"/>
    </row>
    <row r="31" ht="12.75" customHeight="1" spans="1:18">
      <c r="A31" s="10" t="s">
        <v>594</v>
      </c>
      <c r="B31" s="10" t="s">
        <v>136</v>
      </c>
      <c r="C31" s="10" t="s">
        <v>137</v>
      </c>
      <c r="D31" s="10" t="str">
        <f t="shared" si="0"/>
        <v>孙元明(sunyuanming)</v>
      </c>
      <c r="E31" s="10" t="s">
        <v>673</v>
      </c>
      <c r="F31" s="10" t="s">
        <v>602</v>
      </c>
      <c r="G31" s="10" t="s">
        <v>30</v>
      </c>
      <c r="H31" s="10" t="s">
        <v>26</v>
      </c>
      <c r="I31" s="10" t="s">
        <v>34</v>
      </c>
      <c r="J31" s="10" t="s">
        <v>671</v>
      </c>
      <c r="K31" s="10" t="s">
        <v>604</v>
      </c>
      <c r="L31" s="29" t="s">
        <v>605</v>
      </c>
      <c r="M31" s="10" t="s">
        <v>635</v>
      </c>
      <c r="N31" s="10" t="s">
        <v>591</v>
      </c>
      <c r="O31" s="10"/>
      <c r="P31" s="10" t="s">
        <v>674</v>
      </c>
      <c r="Q31" s="30"/>
      <c r="R31" s="30"/>
    </row>
    <row r="32" ht="12.75" customHeight="1" spans="1:18">
      <c r="A32" s="10" t="s">
        <v>594</v>
      </c>
      <c r="B32" s="10" t="s">
        <v>31</v>
      </c>
      <c r="C32" s="10" t="s">
        <v>32</v>
      </c>
      <c r="D32" s="10" t="str">
        <f t="shared" si="0"/>
        <v>田代贵(tiandaigui)</v>
      </c>
      <c r="E32" s="10" t="s">
        <v>656</v>
      </c>
      <c r="F32" s="10" t="s">
        <v>632</v>
      </c>
      <c r="G32" s="10" t="s">
        <v>30</v>
      </c>
      <c r="H32" s="10" t="s">
        <v>33</v>
      </c>
      <c r="I32" s="10" t="s">
        <v>34</v>
      </c>
      <c r="J32" s="10" t="s">
        <v>603</v>
      </c>
      <c r="K32" s="10" t="s">
        <v>604</v>
      </c>
      <c r="L32" s="29" t="s">
        <v>675</v>
      </c>
      <c r="M32" s="10" t="s">
        <v>606</v>
      </c>
      <c r="N32" s="10" t="s">
        <v>591</v>
      </c>
      <c r="O32" s="10"/>
      <c r="P32" s="10" t="s">
        <v>676</v>
      </c>
      <c r="Q32" s="30"/>
      <c r="R32" s="30"/>
    </row>
    <row r="33" ht="12.75" customHeight="1" spans="1:18">
      <c r="A33" s="10" t="s">
        <v>594</v>
      </c>
      <c r="B33" s="10" t="s">
        <v>141</v>
      </c>
      <c r="C33" s="10" t="s">
        <v>142</v>
      </c>
      <c r="D33" s="10" t="str">
        <f t="shared" si="0"/>
        <v>吴大兵(wudabing)</v>
      </c>
      <c r="E33" s="10" t="s">
        <v>631</v>
      </c>
      <c r="F33" s="10" t="s">
        <v>596</v>
      </c>
      <c r="G33" s="10" t="s">
        <v>140</v>
      </c>
      <c r="H33" s="10" t="s">
        <v>33</v>
      </c>
      <c r="I33" s="10" t="s">
        <v>75</v>
      </c>
      <c r="J33" s="10" t="s">
        <v>677</v>
      </c>
      <c r="K33" s="10" t="s">
        <v>625</v>
      </c>
      <c r="L33" s="29" t="s">
        <v>678</v>
      </c>
      <c r="M33" s="10" t="s">
        <v>635</v>
      </c>
      <c r="N33" s="10" t="s">
        <v>593</v>
      </c>
      <c r="O33" s="10"/>
      <c r="P33" s="10" t="s">
        <v>639</v>
      </c>
      <c r="Q33" s="30"/>
      <c r="R33" s="30"/>
    </row>
    <row r="34" ht="12.75" customHeight="1" spans="1:18">
      <c r="A34" s="10" t="s">
        <v>594</v>
      </c>
      <c r="B34" s="10" t="s">
        <v>145</v>
      </c>
      <c r="C34" s="10" t="s">
        <v>146</v>
      </c>
      <c r="D34" s="10" t="str">
        <f t="shared" si="0"/>
        <v>许玉明(xuyuming)</v>
      </c>
      <c r="E34" s="10" t="s">
        <v>660</v>
      </c>
      <c r="F34" s="10" t="s">
        <v>632</v>
      </c>
      <c r="G34" s="10" t="s">
        <v>83</v>
      </c>
      <c r="H34" s="10" t="s">
        <v>597</v>
      </c>
      <c r="I34" s="10" t="s">
        <v>86</v>
      </c>
      <c r="J34" s="10" t="s">
        <v>679</v>
      </c>
      <c r="K34" s="10" t="s">
        <v>585</v>
      </c>
      <c r="L34" s="29" t="s">
        <v>680</v>
      </c>
      <c r="M34" s="10" t="s">
        <v>591</v>
      </c>
      <c r="N34" s="10" t="s">
        <v>591</v>
      </c>
      <c r="O34" s="10"/>
      <c r="P34" s="10" t="s">
        <v>587</v>
      </c>
      <c r="Q34" s="30"/>
      <c r="R34" s="30"/>
    </row>
    <row r="35" ht="12.75" customHeight="1" spans="1:18">
      <c r="A35" s="10" t="s">
        <v>594</v>
      </c>
      <c r="B35" s="10" t="s">
        <v>383</v>
      </c>
      <c r="C35" s="10" t="s">
        <v>384</v>
      </c>
      <c r="D35" s="10" t="str">
        <f t="shared" si="0"/>
        <v>杨孝容(yangxiaorong)</v>
      </c>
      <c r="E35" s="10" t="s">
        <v>631</v>
      </c>
      <c r="F35" s="10" t="s">
        <v>628</v>
      </c>
      <c r="G35" s="10" t="s">
        <v>72</v>
      </c>
      <c r="H35" s="10" t="s">
        <v>33</v>
      </c>
      <c r="I35" s="10" t="s">
        <v>75</v>
      </c>
      <c r="J35" s="10" t="s">
        <v>633</v>
      </c>
      <c r="K35" s="10" t="s">
        <v>625</v>
      </c>
      <c r="L35" s="29" t="s">
        <v>658</v>
      </c>
      <c r="M35" s="10" t="s">
        <v>635</v>
      </c>
      <c r="N35" s="10" t="s">
        <v>606</v>
      </c>
      <c r="O35" s="10"/>
      <c r="P35" s="10" t="s">
        <v>681</v>
      </c>
      <c r="Q35" s="30"/>
      <c r="R35" s="30"/>
    </row>
    <row r="36" ht="12.75" customHeight="1" spans="1:18">
      <c r="A36" s="10" t="s">
        <v>682</v>
      </c>
      <c r="B36" s="10" t="s">
        <v>150</v>
      </c>
      <c r="C36" s="10" t="s">
        <v>151</v>
      </c>
      <c r="D36" s="10" t="str">
        <f t="shared" si="0"/>
        <v>陈悦(chenyue)</v>
      </c>
      <c r="E36" s="10" t="s">
        <v>601</v>
      </c>
      <c r="F36" s="10" t="s">
        <v>602</v>
      </c>
      <c r="G36" s="10" t="s">
        <v>149</v>
      </c>
      <c r="H36" s="10" t="s">
        <v>33</v>
      </c>
      <c r="I36" s="10" t="s">
        <v>152</v>
      </c>
      <c r="J36" s="10" t="s">
        <v>683</v>
      </c>
      <c r="K36" s="10" t="s">
        <v>604</v>
      </c>
      <c r="L36" s="29" t="s">
        <v>684</v>
      </c>
      <c r="M36" s="10" t="s">
        <v>635</v>
      </c>
      <c r="N36" s="10" t="s">
        <v>587</v>
      </c>
      <c r="O36" s="10"/>
      <c r="P36" s="10" t="s">
        <v>685</v>
      </c>
      <c r="Q36" s="30"/>
      <c r="R36" s="30"/>
    </row>
    <row r="37" ht="12.75" customHeight="1" spans="1:18">
      <c r="A37" s="10" t="s">
        <v>682</v>
      </c>
      <c r="B37" s="10" t="s">
        <v>150</v>
      </c>
      <c r="C37" s="10" t="s">
        <v>151</v>
      </c>
      <c r="D37" s="10" t="str">
        <f t="shared" si="0"/>
        <v>陈悦(chenyue)</v>
      </c>
      <c r="E37" s="10" t="s">
        <v>601</v>
      </c>
      <c r="F37" s="10" t="s">
        <v>602</v>
      </c>
      <c r="G37" s="10" t="s">
        <v>149</v>
      </c>
      <c r="H37" s="10" t="s">
        <v>18</v>
      </c>
      <c r="I37" s="10" t="s">
        <v>152</v>
      </c>
      <c r="J37" s="10" t="s">
        <v>686</v>
      </c>
      <c r="K37" s="10" t="s">
        <v>604</v>
      </c>
      <c r="L37" s="29" t="s">
        <v>687</v>
      </c>
      <c r="M37" s="10" t="s">
        <v>635</v>
      </c>
      <c r="N37" s="10" t="s">
        <v>606</v>
      </c>
      <c r="O37" s="10"/>
      <c r="P37" s="10" t="s">
        <v>688</v>
      </c>
      <c r="Q37" s="30"/>
      <c r="R37" s="30"/>
    </row>
    <row r="38" ht="12.75" customHeight="1" spans="1:18">
      <c r="A38" s="10" t="s">
        <v>682</v>
      </c>
      <c r="B38" s="10" t="s">
        <v>157</v>
      </c>
      <c r="C38" s="10" t="s">
        <v>158</v>
      </c>
      <c r="D38" s="10" t="str">
        <f t="shared" si="0"/>
        <v>邓平(dengping)</v>
      </c>
      <c r="E38" s="10" t="s">
        <v>689</v>
      </c>
      <c r="F38" s="10" t="s">
        <v>602</v>
      </c>
      <c r="G38" s="10" t="s">
        <v>156</v>
      </c>
      <c r="H38" s="10" t="s">
        <v>33</v>
      </c>
      <c r="I38" s="10" t="s">
        <v>106</v>
      </c>
      <c r="J38" s="10" t="s">
        <v>690</v>
      </c>
      <c r="K38" s="10" t="s">
        <v>604</v>
      </c>
      <c r="L38" s="29" t="s">
        <v>691</v>
      </c>
      <c r="M38" s="10" t="s">
        <v>593</v>
      </c>
      <c r="N38" s="10" t="s">
        <v>587</v>
      </c>
      <c r="O38" s="10"/>
      <c r="P38" s="10" t="s">
        <v>607</v>
      </c>
      <c r="Q38" s="30"/>
      <c r="R38" s="30"/>
    </row>
    <row r="39" ht="12.75" customHeight="1" spans="1:18">
      <c r="A39" s="10" t="s">
        <v>682</v>
      </c>
      <c r="B39" s="10" t="s">
        <v>38</v>
      </c>
      <c r="C39" s="10" t="s">
        <v>39</v>
      </c>
      <c r="D39" s="10" t="str">
        <f t="shared" si="0"/>
        <v>丁新正(dingxinzheng)</v>
      </c>
      <c r="E39" s="10" t="s">
        <v>595</v>
      </c>
      <c r="F39" s="10" t="s">
        <v>596</v>
      </c>
      <c r="G39" s="10" t="s">
        <v>161</v>
      </c>
      <c r="H39" s="10" t="s">
        <v>583</v>
      </c>
      <c r="I39" s="10" t="s">
        <v>162</v>
      </c>
      <c r="J39" s="10" t="s">
        <v>692</v>
      </c>
      <c r="K39" s="10" t="s">
        <v>585</v>
      </c>
      <c r="L39" s="29" t="s">
        <v>693</v>
      </c>
      <c r="M39" s="10" t="s">
        <v>591</v>
      </c>
      <c r="N39" s="10" t="s">
        <v>591</v>
      </c>
      <c r="O39" s="10"/>
      <c r="P39" s="10" t="s">
        <v>593</v>
      </c>
      <c r="Q39" s="30"/>
      <c r="R39" s="30"/>
    </row>
    <row r="40" ht="12.75" customHeight="1" spans="1:18">
      <c r="A40" s="10" t="s">
        <v>682</v>
      </c>
      <c r="B40" s="10" t="s">
        <v>38</v>
      </c>
      <c r="C40" s="10" t="s">
        <v>39</v>
      </c>
      <c r="D40" s="10" t="str">
        <f t="shared" si="0"/>
        <v>丁新正(dingxinzheng)</v>
      </c>
      <c r="E40" s="10" t="s">
        <v>595</v>
      </c>
      <c r="F40" s="10" t="s">
        <v>596</v>
      </c>
      <c r="G40" s="10" t="s">
        <v>164</v>
      </c>
      <c r="H40" s="10" t="s">
        <v>33</v>
      </c>
      <c r="I40" s="10" t="s">
        <v>75</v>
      </c>
      <c r="J40" s="10" t="s">
        <v>694</v>
      </c>
      <c r="K40" s="10" t="s">
        <v>604</v>
      </c>
      <c r="L40" s="29" t="s">
        <v>695</v>
      </c>
      <c r="M40" s="10" t="s">
        <v>635</v>
      </c>
      <c r="N40" s="10" t="s">
        <v>635</v>
      </c>
      <c r="O40" s="10"/>
      <c r="P40" s="10" t="s">
        <v>639</v>
      </c>
      <c r="Q40" s="30"/>
      <c r="R40" s="30"/>
    </row>
    <row r="41" ht="12.75" customHeight="1" spans="1:18">
      <c r="A41" s="10" t="s">
        <v>682</v>
      </c>
      <c r="B41" s="10" t="s">
        <v>38</v>
      </c>
      <c r="C41" s="10" t="s">
        <v>39</v>
      </c>
      <c r="D41" s="10" t="str">
        <f t="shared" si="0"/>
        <v>丁新正(dingxinzheng)</v>
      </c>
      <c r="E41" s="10" t="s">
        <v>595</v>
      </c>
      <c r="F41" s="10" t="s">
        <v>596</v>
      </c>
      <c r="G41" s="10" t="s">
        <v>165</v>
      </c>
      <c r="H41" s="10" t="s">
        <v>26</v>
      </c>
      <c r="I41" s="10" t="s">
        <v>75</v>
      </c>
      <c r="J41" s="10" t="s">
        <v>696</v>
      </c>
      <c r="K41" s="10" t="s">
        <v>604</v>
      </c>
      <c r="L41" s="29" t="s">
        <v>695</v>
      </c>
      <c r="M41" s="10" t="s">
        <v>635</v>
      </c>
      <c r="N41" s="10" t="s">
        <v>593</v>
      </c>
      <c r="O41" s="10"/>
      <c r="P41" s="10" t="s">
        <v>655</v>
      </c>
      <c r="Q41" s="30"/>
      <c r="R41" s="30"/>
    </row>
    <row r="42" ht="12.75" customHeight="1" spans="1:18">
      <c r="A42" s="10" t="s">
        <v>682</v>
      </c>
      <c r="B42" s="10" t="s">
        <v>38</v>
      </c>
      <c r="C42" s="10" t="s">
        <v>39</v>
      </c>
      <c r="D42" s="10" t="str">
        <f t="shared" si="0"/>
        <v>丁新正(dingxinzheng)</v>
      </c>
      <c r="E42" s="10" t="s">
        <v>595</v>
      </c>
      <c r="F42" s="10" t="s">
        <v>596</v>
      </c>
      <c r="G42" s="10" t="s">
        <v>166</v>
      </c>
      <c r="H42" s="10" t="s">
        <v>612</v>
      </c>
      <c r="I42" s="10" t="s">
        <v>92</v>
      </c>
      <c r="J42" s="10" t="s">
        <v>697</v>
      </c>
      <c r="K42" s="10" t="s">
        <v>585</v>
      </c>
      <c r="L42" s="29" t="s">
        <v>698</v>
      </c>
      <c r="M42" s="10" t="s">
        <v>591</v>
      </c>
      <c r="N42" s="10" t="s">
        <v>591</v>
      </c>
      <c r="O42" s="10"/>
      <c r="P42" s="10" t="s">
        <v>591</v>
      </c>
      <c r="Q42" s="30"/>
      <c r="R42" s="30"/>
    </row>
    <row r="43" ht="12.75" customHeight="1" spans="1:18">
      <c r="A43" s="10" t="s">
        <v>682</v>
      </c>
      <c r="B43" s="10" t="s">
        <v>56</v>
      </c>
      <c r="C43" s="10" t="s">
        <v>57</v>
      </c>
      <c r="D43" s="10" t="str">
        <f t="shared" si="0"/>
        <v>方令(fangling)</v>
      </c>
      <c r="E43" s="10" t="s">
        <v>617</v>
      </c>
      <c r="F43" s="10" t="s">
        <v>602</v>
      </c>
      <c r="G43" s="10" t="s">
        <v>167</v>
      </c>
      <c r="H43" s="10" t="s">
        <v>612</v>
      </c>
      <c r="I43" s="10" t="s">
        <v>168</v>
      </c>
      <c r="J43" s="10" t="s">
        <v>699</v>
      </c>
      <c r="K43" s="10" t="s">
        <v>585</v>
      </c>
      <c r="L43" s="29" t="s">
        <v>700</v>
      </c>
      <c r="M43" s="10" t="s">
        <v>591</v>
      </c>
      <c r="N43" s="10" t="s">
        <v>591</v>
      </c>
      <c r="O43" s="10"/>
      <c r="P43" s="10" t="s">
        <v>591</v>
      </c>
      <c r="Q43" s="30"/>
      <c r="R43" s="30"/>
    </row>
    <row r="44" ht="12.75" customHeight="1" spans="1:18">
      <c r="A44" s="10" t="s">
        <v>682</v>
      </c>
      <c r="B44" s="10" t="s">
        <v>56</v>
      </c>
      <c r="C44" s="10" t="s">
        <v>57</v>
      </c>
      <c r="D44" s="10" t="str">
        <f t="shared" si="0"/>
        <v>方令(fangling)</v>
      </c>
      <c r="E44" s="10" t="s">
        <v>617</v>
      </c>
      <c r="F44" s="10" t="s">
        <v>602</v>
      </c>
      <c r="G44" s="10" t="s">
        <v>169</v>
      </c>
      <c r="H44" s="10" t="s">
        <v>612</v>
      </c>
      <c r="I44" s="10" t="s">
        <v>170</v>
      </c>
      <c r="J44" s="10" t="s">
        <v>701</v>
      </c>
      <c r="K44" s="10" t="s">
        <v>604</v>
      </c>
      <c r="L44" s="29" t="s">
        <v>702</v>
      </c>
      <c r="M44" s="10" t="s">
        <v>635</v>
      </c>
      <c r="N44" s="10" t="s">
        <v>591</v>
      </c>
      <c r="O44" s="10"/>
      <c r="P44" s="10" t="s">
        <v>703</v>
      </c>
      <c r="Q44" s="30"/>
      <c r="R44" s="30"/>
    </row>
    <row r="45" ht="12.75" customHeight="1" spans="1:18">
      <c r="A45" s="10" t="s">
        <v>682</v>
      </c>
      <c r="B45" s="10" t="s">
        <v>68</v>
      </c>
      <c r="C45" s="10" t="s">
        <v>69</v>
      </c>
      <c r="D45" s="10" t="str">
        <f t="shared" si="0"/>
        <v>郭振杰(guozhenjie)</v>
      </c>
      <c r="E45" s="10" t="s">
        <v>595</v>
      </c>
      <c r="F45" s="10" t="s">
        <v>628</v>
      </c>
      <c r="G45" s="10" t="s">
        <v>169</v>
      </c>
      <c r="H45" s="10" t="s">
        <v>612</v>
      </c>
      <c r="I45" s="10" t="s">
        <v>171</v>
      </c>
      <c r="J45" s="10" t="s">
        <v>704</v>
      </c>
      <c r="K45" s="10" t="s">
        <v>604</v>
      </c>
      <c r="L45" s="29" t="s">
        <v>702</v>
      </c>
      <c r="M45" s="10" t="s">
        <v>635</v>
      </c>
      <c r="N45" s="10" t="s">
        <v>587</v>
      </c>
      <c r="O45" s="10"/>
      <c r="P45" s="10" t="s">
        <v>705</v>
      </c>
      <c r="Q45" s="30"/>
      <c r="R45" s="30"/>
    </row>
    <row r="46" ht="12.75" customHeight="1" spans="1:18">
      <c r="A46" s="10" t="s">
        <v>682</v>
      </c>
      <c r="B46" s="10" t="s">
        <v>174</v>
      </c>
      <c r="C46" s="10" t="s">
        <v>175</v>
      </c>
      <c r="D46" s="10" t="str">
        <f t="shared" si="0"/>
        <v>胡攀(hupan)</v>
      </c>
      <c r="E46" s="10" t="s">
        <v>706</v>
      </c>
      <c r="F46" s="10" t="s">
        <v>628</v>
      </c>
      <c r="G46" s="10" t="s">
        <v>173</v>
      </c>
      <c r="H46" s="10" t="s">
        <v>612</v>
      </c>
      <c r="I46" s="10" t="s">
        <v>92</v>
      </c>
      <c r="J46" s="10" t="s">
        <v>707</v>
      </c>
      <c r="K46" s="10" t="s">
        <v>604</v>
      </c>
      <c r="L46" s="29" t="s">
        <v>708</v>
      </c>
      <c r="M46" s="10" t="s">
        <v>635</v>
      </c>
      <c r="N46" s="10" t="s">
        <v>593</v>
      </c>
      <c r="O46" s="10"/>
      <c r="P46" s="10" t="s">
        <v>709</v>
      </c>
      <c r="Q46" s="30"/>
      <c r="R46" s="30"/>
    </row>
    <row r="47" ht="12.75" customHeight="1" spans="1:18">
      <c r="A47" s="10" t="s">
        <v>682</v>
      </c>
      <c r="B47" s="10" t="s">
        <v>174</v>
      </c>
      <c r="C47" s="10" t="s">
        <v>175</v>
      </c>
      <c r="D47" s="10" t="str">
        <f t="shared" si="0"/>
        <v>胡攀(hupan)</v>
      </c>
      <c r="E47" s="10" t="s">
        <v>706</v>
      </c>
      <c r="F47" s="10" t="s">
        <v>628</v>
      </c>
      <c r="G47" s="10" t="s">
        <v>178</v>
      </c>
      <c r="H47" s="10" t="s">
        <v>33</v>
      </c>
      <c r="I47" s="10" t="s">
        <v>75</v>
      </c>
      <c r="J47" s="10" t="s">
        <v>710</v>
      </c>
      <c r="K47" s="10" t="s">
        <v>604</v>
      </c>
      <c r="L47" s="29" t="s">
        <v>687</v>
      </c>
      <c r="M47" s="10" t="s">
        <v>635</v>
      </c>
      <c r="N47" s="10" t="s">
        <v>635</v>
      </c>
      <c r="O47" s="10"/>
      <c r="P47" s="10" t="s">
        <v>639</v>
      </c>
      <c r="Q47" s="30"/>
      <c r="R47" s="30"/>
    </row>
    <row r="48" ht="12.75" customHeight="1" spans="1:18">
      <c r="A48" s="10" t="s">
        <v>682</v>
      </c>
      <c r="B48" s="10" t="s">
        <v>79</v>
      </c>
      <c r="C48" s="10" t="s">
        <v>80</v>
      </c>
      <c r="D48" s="10" t="str">
        <f t="shared" si="0"/>
        <v>黄意武(huangyiwu)</v>
      </c>
      <c r="E48" s="10" t="s">
        <v>637</v>
      </c>
      <c r="F48" s="10" t="s">
        <v>618</v>
      </c>
      <c r="G48" s="10" t="s">
        <v>179</v>
      </c>
      <c r="H48" s="10" t="s">
        <v>18</v>
      </c>
      <c r="I48" s="10" t="s">
        <v>75</v>
      </c>
      <c r="J48" s="10" t="s">
        <v>258</v>
      </c>
      <c r="K48" s="10" t="s">
        <v>604</v>
      </c>
      <c r="L48" s="29" t="s">
        <v>687</v>
      </c>
      <c r="M48" s="10" t="s">
        <v>635</v>
      </c>
      <c r="N48" s="10" t="s">
        <v>635</v>
      </c>
      <c r="O48" s="10"/>
      <c r="P48" s="10" t="s">
        <v>607</v>
      </c>
      <c r="Q48" s="30"/>
      <c r="R48" s="30"/>
    </row>
    <row r="49" ht="12.75" customHeight="1" spans="1:18">
      <c r="A49" s="10" t="s">
        <v>682</v>
      </c>
      <c r="B49" s="10" t="s">
        <v>181</v>
      </c>
      <c r="C49" s="10" t="s">
        <v>182</v>
      </c>
      <c r="D49" s="10" t="str">
        <f t="shared" si="0"/>
        <v>黄泓(huanghong)</v>
      </c>
      <c r="E49" s="10" t="s">
        <v>711</v>
      </c>
      <c r="F49" s="10" t="s">
        <v>602</v>
      </c>
      <c r="G49" s="10" t="s">
        <v>149</v>
      </c>
      <c r="H49" s="10" t="s">
        <v>33</v>
      </c>
      <c r="I49" s="10" t="s">
        <v>152</v>
      </c>
      <c r="J49" s="10" t="s">
        <v>712</v>
      </c>
      <c r="K49" s="10" t="s">
        <v>604</v>
      </c>
      <c r="L49" s="29" t="s">
        <v>713</v>
      </c>
      <c r="M49" s="10" t="s">
        <v>635</v>
      </c>
      <c r="N49" s="10" t="s">
        <v>606</v>
      </c>
      <c r="O49" s="10"/>
      <c r="P49" s="10" t="s">
        <v>681</v>
      </c>
      <c r="Q49" s="30"/>
      <c r="R49" s="30"/>
    </row>
    <row r="50" ht="12.75" customHeight="1" spans="1:18">
      <c r="A50" s="10" t="s">
        <v>682</v>
      </c>
      <c r="B50" s="10" t="s">
        <v>186</v>
      </c>
      <c r="C50" s="10" t="s">
        <v>187</v>
      </c>
      <c r="D50" s="10" t="str">
        <f t="shared" si="0"/>
        <v>江薇薇(jiangweiwei)</v>
      </c>
      <c r="E50" s="10" t="s">
        <v>714</v>
      </c>
      <c r="F50" s="10" t="s">
        <v>641</v>
      </c>
      <c r="G50" s="10" t="s">
        <v>185</v>
      </c>
      <c r="H50" s="10" t="s">
        <v>26</v>
      </c>
      <c r="I50" s="10" t="s">
        <v>188</v>
      </c>
      <c r="J50" s="10" t="s">
        <v>715</v>
      </c>
      <c r="K50" s="10" t="s">
        <v>604</v>
      </c>
      <c r="L50" s="29" t="s">
        <v>713</v>
      </c>
      <c r="M50" s="10" t="s">
        <v>635</v>
      </c>
      <c r="N50" s="10" t="s">
        <v>587</v>
      </c>
      <c r="O50" s="10"/>
      <c r="P50" s="10" t="s">
        <v>676</v>
      </c>
      <c r="Q50" s="30"/>
      <c r="R50" s="30"/>
    </row>
    <row r="51" ht="12.75" customHeight="1" spans="1:18">
      <c r="A51" s="10" t="s">
        <v>682</v>
      </c>
      <c r="B51" s="10" t="s">
        <v>84</v>
      </c>
      <c r="C51" s="10" t="s">
        <v>85</v>
      </c>
      <c r="D51" s="10" t="str">
        <f t="shared" si="0"/>
        <v>柯昌波(kechangbo)</v>
      </c>
      <c r="E51" s="10" t="s">
        <v>640</v>
      </c>
      <c r="F51" s="10" t="s">
        <v>641</v>
      </c>
      <c r="G51" s="10" t="s">
        <v>185</v>
      </c>
      <c r="H51" s="10" t="s">
        <v>33</v>
      </c>
      <c r="I51" s="10" t="s">
        <v>75</v>
      </c>
      <c r="J51" s="10" t="s">
        <v>716</v>
      </c>
      <c r="K51" s="10" t="s">
        <v>604</v>
      </c>
      <c r="L51" s="29" t="s">
        <v>713</v>
      </c>
      <c r="M51" s="10" t="s">
        <v>635</v>
      </c>
      <c r="N51" s="10" t="s">
        <v>606</v>
      </c>
      <c r="O51" s="10"/>
      <c r="P51" s="10" t="s">
        <v>681</v>
      </c>
      <c r="Q51" s="30"/>
      <c r="R51" s="30"/>
    </row>
    <row r="52" ht="12.75" customHeight="1" spans="1:18">
      <c r="A52" s="10" t="s">
        <v>682</v>
      </c>
      <c r="B52" s="10" t="s">
        <v>90</v>
      </c>
      <c r="C52" s="10" t="s">
        <v>91</v>
      </c>
      <c r="D52" s="10" t="str">
        <f t="shared" si="0"/>
        <v>黎智洪(lizhihong)</v>
      </c>
      <c r="E52" s="10" t="s">
        <v>644</v>
      </c>
      <c r="F52" s="10" t="s">
        <v>641</v>
      </c>
      <c r="G52" s="10" t="s">
        <v>185</v>
      </c>
      <c r="H52" s="10" t="s">
        <v>33</v>
      </c>
      <c r="I52" s="10" t="s">
        <v>75</v>
      </c>
      <c r="J52" s="10" t="s">
        <v>717</v>
      </c>
      <c r="K52" s="10" t="s">
        <v>604</v>
      </c>
      <c r="L52" s="29" t="s">
        <v>713</v>
      </c>
      <c r="M52" s="10" t="s">
        <v>635</v>
      </c>
      <c r="N52" s="10" t="s">
        <v>635</v>
      </c>
      <c r="O52" s="10"/>
      <c r="P52" s="10" t="s">
        <v>639</v>
      </c>
      <c r="Q52" s="30"/>
      <c r="R52" s="30"/>
    </row>
    <row r="53" ht="12.75" customHeight="1" spans="1:18">
      <c r="A53" s="10" t="s">
        <v>682</v>
      </c>
      <c r="B53" s="10" t="s">
        <v>96</v>
      </c>
      <c r="C53" s="10" t="s">
        <v>97</v>
      </c>
      <c r="D53" s="10" t="str">
        <f t="shared" si="0"/>
        <v>李春艳(lichunyan)</v>
      </c>
      <c r="E53" s="10" t="s">
        <v>646</v>
      </c>
      <c r="F53" s="10" t="s">
        <v>641</v>
      </c>
      <c r="G53" s="10" t="s">
        <v>195</v>
      </c>
      <c r="H53" s="10" t="s">
        <v>33</v>
      </c>
      <c r="I53" s="10" t="s">
        <v>75</v>
      </c>
      <c r="J53" s="10" t="s">
        <v>717</v>
      </c>
      <c r="K53" s="10" t="s">
        <v>604</v>
      </c>
      <c r="L53" s="29" t="s">
        <v>691</v>
      </c>
      <c r="M53" s="10" t="s">
        <v>635</v>
      </c>
      <c r="N53" s="10" t="s">
        <v>593</v>
      </c>
      <c r="O53" s="10"/>
      <c r="P53" s="10" t="s">
        <v>639</v>
      </c>
      <c r="Q53" s="30"/>
      <c r="R53" s="30"/>
    </row>
    <row r="54" ht="12.75" customHeight="1" spans="1:18">
      <c r="A54" s="10" t="s">
        <v>682</v>
      </c>
      <c r="B54" s="10" t="s">
        <v>101</v>
      </c>
      <c r="C54" s="10" t="s">
        <v>102</v>
      </c>
      <c r="D54" s="10" t="str">
        <f t="shared" si="0"/>
        <v>李敬(lijing)</v>
      </c>
      <c r="E54" s="10" t="s">
        <v>649</v>
      </c>
      <c r="F54" s="10" t="s">
        <v>582</v>
      </c>
      <c r="G54" s="10" t="s">
        <v>179</v>
      </c>
      <c r="H54" s="10" t="s">
        <v>26</v>
      </c>
      <c r="I54" s="10" t="s">
        <v>196</v>
      </c>
      <c r="J54" s="10" t="s">
        <v>718</v>
      </c>
      <c r="K54" s="10" t="s">
        <v>604</v>
      </c>
      <c r="L54" s="29" t="s">
        <v>713</v>
      </c>
      <c r="M54" s="10" t="s">
        <v>635</v>
      </c>
      <c r="N54" s="10" t="s">
        <v>587</v>
      </c>
      <c r="O54" s="10"/>
      <c r="P54" s="10" t="s">
        <v>676</v>
      </c>
      <c r="Q54" s="30"/>
      <c r="R54" s="30"/>
    </row>
    <row r="55" ht="12.75" customHeight="1" spans="1:18">
      <c r="A55" s="10" t="s">
        <v>682</v>
      </c>
      <c r="B55" s="10" t="s">
        <v>108</v>
      </c>
      <c r="C55" s="10" t="s">
        <v>109</v>
      </c>
      <c r="D55" s="10" t="str">
        <f t="shared" si="0"/>
        <v>李林(lilin)</v>
      </c>
      <c r="E55" s="10" t="s">
        <v>656</v>
      </c>
      <c r="F55" s="10" t="s">
        <v>641</v>
      </c>
      <c r="G55" s="10" t="s">
        <v>185</v>
      </c>
      <c r="H55" s="10" t="s">
        <v>33</v>
      </c>
      <c r="I55" s="10" t="s">
        <v>75</v>
      </c>
      <c r="J55" s="10" t="s">
        <v>719</v>
      </c>
      <c r="K55" s="10" t="s">
        <v>604</v>
      </c>
      <c r="L55" s="29" t="s">
        <v>720</v>
      </c>
      <c r="M55" s="10" t="s">
        <v>635</v>
      </c>
      <c r="N55" s="10" t="s">
        <v>593</v>
      </c>
      <c r="O55" s="10"/>
      <c r="P55" s="10" t="s">
        <v>639</v>
      </c>
      <c r="Q55" s="30"/>
      <c r="R55" s="30"/>
    </row>
    <row r="56" ht="12.75" customHeight="1" spans="1:18">
      <c r="A56" s="10" t="s">
        <v>682</v>
      </c>
      <c r="B56" s="10" t="s">
        <v>108</v>
      </c>
      <c r="C56" s="10" t="s">
        <v>109</v>
      </c>
      <c r="D56" s="10" t="str">
        <f t="shared" si="0"/>
        <v>李林(lilin)</v>
      </c>
      <c r="E56" s="10" t="s">
        <v>656</v>
      </c>
      <c r="F56" s="10" t="s">
        <v>641</v>
      </c>
      <c r="G56" s="10" t="s">
        <v>185</v>
      </c>
      <c r="H56" s="10" t="s">
        <v>33</v>
      </c>
      <c r="I56" s="10" t="s">
        <v>75</v>
      </c>
      <c r="J56" s="10" t="s">
        <v>721</v>
      </c>
      <c r="K56" s="10" t="s">
        <v>604</v>
      </c>
      <c r="L56" s="29" t="s">
        <v>720</v>
      </c>
      <c r="M56" s="10" t="s">
        <v>593</v>
      </c>
      <c r="N56" s="10" t="s">
        <v>593</v>
      </c>
      <c r="O56" s="10"/>
      <c r="P56" s="10" t="s">
        <v>639</v>
      </c>
      <c r="Q56" s="30"/>
      <c r="R56" s="30"/>
    </row>
    <row r="57" ht="12.75" customHeight="1" spans="1:18">
      <c r="A57" s="10" t="s">
        <v>682</v>
      </c>
      <c r="B57" s="10" t="s">
        <v>198</v>
      </c>
      <c r="C57" s="10" t="s">
        <v>199</v>
      </c>
      <c r="D57" s="10" t="str">
        <f t="shared" si="0"/>
        <v>李琼(liqiong)</v>
      </c>
      <c r="E57" s="10" t="s">
        <v>649</v>
      </c>
      <c r="F57" s="10" t="s">
        <v>602</v>
      </c>
      <c r="G57" s="10" t="s">
        <v>178</v>
      </c>
      <c r="H57" s="10" t="s">
        <v>33</v>
      </c>
      <c r="I57" s="10" t="s">
        <v>75</v>
      </c>
      <c r="J57" s="10" t="s">
        <v>722</v>
      </c>
      <c r="K57" s="10" t="s">
        <v>604</v>
      </c>
      <c r="L57" s="29" t="s">
        <v>713</v>
      </c>
      <c r="M57" s="10" t="s">
        <v>593</v>
      </c>
      <c r="N57" s="10" t="s">
        <v>587</v>
      </c>
      <c r="O57" s="10"/>
      <c r="P57" s="10" t="s">
        <v>607</v>
      </c>
      <c r="Q57" s="30"/>
      <c r="R57" s="30"/>
    </row>
    <row r="58" ht="12.75" customHeight="1" spans="1:18">
      <c r="A58" s="10" t="s">
        <v>682</v>
      </c>
      <c r="B58" s="10" t="s">
        <v>198</v>
      </c>
      <c r="C58" s="10" t="s">
        <v>199</v>
      </c>
      <c r="D58" s="10" t="str">
        <f t="shared" si="0"/>
        <v>李琼(liqiong)</v>
      </c>
      <c r="E58" s="10" t="s">
        <v>649</v>
      </c>
      <c r="F58" s="10" t="s">
        <v>602</v>
      </c>
      <c r="G58" s="10" t="s">
        <v>202</v>
      </c>
      <c r="H58" s="10" t="s">
        <v>33</v>
      </c>
      <c r="I58" s="10" t="s">
        <v>152</v>
      </c>
      <c r="J58" s="10" t="s">
        <v>683</v>
      </c>
      <c r="K58" s="10" t="s">
        <v>604</v>
      </c>
      <c r="L58" s="29" t="s">
        <v>687</v>
      </c>
      <c r="M58" s="10" t="s">
        <v>635</v>
      </c>
      <c r="N58" s="10" t="s">
        <v>591</v>
      </c>
      <c r="O58" s="10"/>
      <c r="P58" s="10" t="s">
        <v>636</v>
      </c>
      <c r="Q58" s="30"/>
      <c r="R58" s="30"/>
    </row>
    <row r="59" ht="12.75" customHeight="1" spans="1:18">
      <c r="A59" s="10" t="s">
        <v>682</v>
      </c>
      <c r="B59" s="10" t="s">
        <v>204</v>
      </c>
      <c r="C59" s="10" t="s">
        <v>205</v>
      </c>
      <c r="D59" s="10" t="str">
        <f t="shared" si="0"/>
        <v>李勇(liyong)</v>
      </c>
      <c r="E59" s="10" t="s">
        <v>601</v>
      </c>
      <c r="F59" s="10" t="s">
        <v>723</v>
      </c>
      <c r="G59" s="10" t="s">
        <v>203</v>
      </c>
      <c r="H59" s="10" t="s">
        <v>33</v>
      </c>
      <c r="I59" s="10" t="s">
        <v>75</v>
      </c>
      <c r="J59" s="10" t="s">
        <v>724</v>
      </c>
      <c r="K59" s="10" t="s">
        <v>604</v>
      </c>
      <c r="L59" s="29" t="s">
        <v>725</v>
      </c>
      <c r="M59" s="10" t="s">
        <v>635</v>
      </c>
      <c r="N59" s="10" t="s">
        <v>591</v>
      </c>
      <c r="O59" s="10"/>
      <c r="P59" s="10" t="s">
        <v>636</v>
      </c>
      <c r="Q59" s="30"/>
      <c r="R59" s="30"/>
    </row>
    <row r="60" ht="12.75" customHeight="1" spans="1:18">
      <c r="A60" s="10" t="s">
        <v>682</v>
      </c>
      <c r="B60" s="10" t="s">
        <v>726</v>
      </c>
      <c r="C60" s="10" t="s">
        <v>727</v>
      </c>
      <c r="D60" s="10" t="str">
        <f t="shared" si="0"/>
        <v>李佑静(liyoujing)</v>
      </c>
      <c r="E60" s="10" t="s">
        <v>640</v>
      </c>
      <c r="F60" s="10" t="s">
        <v>641</v>
      </c>
      <c r="G60" s="10" t="s">
        <v>208</v>
      </c>
      <c r="H60" s="10" t="s">
        <v>26</v>
      </c>
      <c r="I60" s="10" t="s">
        <v>75</v>
      </c>
      <c r="J60" s="10" t="s">
        <v>728</v>
      </c>
      <c r="K60" s="10" t="s">
        <v>604</v>
      </c>
      <c r="L60" s="29" t="s">
        <v>713</v>
      </c>
      <c r="M60" s="10" t="s">
        <v>635</v>
      </c>
      <c r="N60" s="10" t="s">
        <v>593</v>
      </c>
      <c r="O60" s="10"/>
      <c r="P60" s="10" t="s">
        <v>655</v>
      </c>
      <c r="Q60" s="30"/>
      <c r="R60" s="30"/>
    </row>
    <row r="61" ht="12.75" customHeight="1" spans="1:18">
      <c r="A61" s="10" t="s">
        <v>682</v>
      </c>
      <c r="B61" s="10" t="s">
        <v>214</v>
      </c>
      <c r="C61" s="10" t="s">
        <v>215</v>
      </c>
      <c r="D61" s="10" t="str">
        <f t="shared" si="0"/>
        <v>李重华(lichonghua)</v>
      </c>
      <c r="E61" s="10" t="s">
        <v>706</v>
      </c>
      <c r="F61" s="10" t="s">
        <v>602</v>
      </c>
      <c r="G61" s="10" t="s">
        <v>213</v>
      </c>
      <c r="H61" s="10" t="s">
        <v>612</v>
      </c>
      <c r="I61" s="10" t="s">
        <v>92</v>
      </c>
      <c r="J61" s="10" t="s">
        <v>707</v>
      </c>
      <c r="K61" s="10" t="s">
        <v>604</v>
      </c>
      <c r="L61" s="29" t="s">
        <v>729</v>
      </c>
      <c r="M61" s="10" t="s">
        <v>635</v>
      </c>
      <c r="N61" s="10" t="s">
        <v>606</v>
      </c>
      <c r="O61" s="10"/>
      <c r="P61" s="10" t="s">
        <v>730</v>
      </c>
      <c r="Q61" s="30"/>
      <c r="R61" s="30"/>
    </row>
    <row r="62" ht="12.75" customHeight="1" spans="1:18">
      <c r="A62" s="10" t="s">
        <v>682</v>
      </c>
      <c r="B62" s="10" t="s">
        <v>214</v>
      </c>
      <c r="C62" s="10" t="s">
        <v>215</v>
      </c>
      <c r="D62" s="10" t="str">
        <f t="shared" si="0"/>
        <v>李重华(lichonghua)</v>
      </c>
      <c r="E62" s="10" t="s">
        <v>706</v>
      </c>
      <c r="F62" s="10" t="s">
        <v>602</v>
      </c>
      <c r="G62" s="10" t="s">
        <v>218</v>
      </c>
      <c r="H62" s="10" t="s">
        <v>612</v>
      </c>
      <c r="I62" s="10" t="s">
        <v>219</v>
      </c>
      <c r="J62" s="10" t="s">
        <v>731</v>
      </c>
      <c r="K62" s="10" t="s">
        <v>585</v>
      </c>
      <c r="L62" s="29" t="s">
        <v>732</v>
      </c>
      <c r="M62" s="10" t="s">
        <v>591</v>
      </c>
      <c r="N62" s="10" t="s">
        <v>591</v>
      </c>
      <c r="O62" s="10"/>
      <c r="P62" s="10" t="s">
        <v>591</v>
      </c>
      <c r="Q62" s="30"/>
      <c r="R62" s="30"/>
    </row>
    <row r="63" ht="12.75" customHeight="1" spans="1:18">
      <c r="A63" s="10" t="s">
        <v>682</v>
      </c>
      <c r="B63" s="10" t="s">
        <v>214</v>
      </c>
      <c r="C63" s="10" t="s">
        <v>215</v>
      </c>
      <c r="D63" s="10" t="str">
        <f t="shared" si="0"/>
        <v>李重华(lichonghua)</v>
      </c>
      <c r="E63" s="10" t="s">
        <v>706</v>
      </c>
      <c r="F63" s="10" t="s">
        <v>602</v>
      </c>
      <c r="G63" s="10" t="s">
        <v>220</v>
      </c>
      <c r="H63" s="10" t="s">
        <v>33</v>
      </c>
      <c r="I63" s="10" t="s">
        <v>106</v>
      </c>
      <c r="J63" s="10" t="s">
        <v>710</v>
      </c>
      <c r="K63" s="10" t="s">
        <v>604</v>
      </c>
      <c r="L63" s="29" t="s">
        <v>713</v>
      </c>
      <c r="M63" s="10" t="s">
        <v>635</v>
      </c>
      <c r="N63" s="10" t="s">
        <v>591</v>
      </c>
      <c r="O63" s="10"/>
      <c r="P63" s="10" t="s">
        <v>636</v>
      </c>
      <c r="Q63" s="30"/>
      <c r="R63" s="30"/>
    </row>
    <row r="64" ht="12.75" customHeight="1" spans="1:18">
      <c r="A64" s="10" t="s">
        <v>682</v>
      </c>
      <c r="B64" s="10" t="s">
        <v>221</v>
      </c>
      <c r="C64" s="10" t="s">
        <v>222</v>
      </c>
      <c r="D64" s="10" t="str">
        <f t="shared" si="0"/>
        <v>廖玉姣(liaoyujiao)</v>
      </c>
      <c r="E64" s="10" t="s">
        <v>640</v>
      </c>
      <c r="F64" s="10" t="s">
        <v>641</v>
      </c>
      <c r="G64" s="10" t="s">
        <v>202</v>
      </c>
      <c r="H64" s="10" t="s">
        <v>33</v>
      </c>
      <c r="I64" s="10" t="s">
        <v>152</v>
      </c>
      <c r="J64" s="10" t="s">
        <v>733</v>
      </c>
      <c r="K64" s="10" t="s">
        <v>604</v>
      </c>
      <c r="L64" s="29" t="s">
        <v>734</v>
      </c>
      <c r="M64" s="10" t="s">
        <v>635</v>
      </c>
      <c r="N64" s="10" t="s">
        <v>635</v>
      </c>
      <c r="O64" s="10"/>
      <c r="P64" s="10" t="s">
        <v>639</v>
      </c>
      <c r="Q64" s="30"/>
      <c r="R64" s="30"/>
    </row>
    <row r="65" ht="12.75" customHeight="1" spans="1:18">
      <c r="A65" s="10" t="s">
        <v>682</v>
      </c>
      <c r="B65" s="10" t="s">
        <v>225</v>
      </c>
      <c r="C65" s="10" t="s">
        <v>226</v>
      </c>
      <c r="D65" s="10" t="str">
        <f t="shared" si="0"/>
        <v>刘发成(liufacheng)</v>
      </c>
      <c r="E65" s="10" t="s">
        <v>714</v>
      </c>
      <c r="F65" s="10" t="s">
        <v>723</v>
      </c>
      <c r="G65" s="10" t="s">
        <v>178</v>
      </c>
      <c r="H65" s="10" t="s">
        <v>26</v>
      </c>
      <c r="I65" s="10" t="s">
        <v>188</v>
      </c>
      <c r="J65" s="10" t="s">
        <v>715</v>
      </c>
      <c r="K65" s="10" t="s">
        <v>604</v>
      </c>
      <c r="L65" s="29" t="s">
        <v>713</v>
      </c>
      <c r="M65" s="10" t="s">
        <v>635</v>
      </c>
      <c r="N65" s="10" t="s">
        <v>591</v>
      </c>
      <c r="O65" s="10"/>
      <c r="P65" s="10" t="s">
        <v>674</v>
      </c>
      <c r="Q65" s="30"/>
      <c r="R65" s="30"/>
    </row>
    <row r="66" ht="12.75" customHeight="1" spans="1:18">
      <c r="A66" s="10" t="s">
        <v>682</v>
      </c>
      <c r="B66" s="10" t="s">
        <v>229</v>
      </c>
      <c r="C66" s="10" t="s">
        <v>230</v>
      </c>
      <c r="D66" s="10" t="str">
        <f t="shared" si="0"/>
        <v>刘华卫(liuhuawei)</v>
      </c>
      <c r="E66" s="10" t="s">
        <v>631</v>
      </c>
      <c r="F66" s="10" t="s">
        <v>596</v>
      </c>
      <c r="G66" s="10" t="s">
        <v>178</v>
      </c>
      <c r="H66" s="10" t="s">
        <v>26</v>
      </c>
      <c r="I66" s="10" t="s">
        <v>106</v>
      </c>
      <c r="J66" s="10" t="s">
        <v>735</v>
      </c>
      <c r="K66" s="10" t="s">
        <v>604</v>
      </c>
      <c r="L66" s="29" t="s">
        <v>713</v>
      </c>
      <c r="M66" s="10" t="s">
        <v>635</v>
      </c>
      <c r="N66" s="10" t="s">
        <v>635</v>
      </c>
      <c r="O66" s="10"/>
      <c r="P66" s="10" t="s">
        <v>655</v>
      </c>
      <c r="Q66" s="30"/>
      <c r="R66" s="30"/>
    </row>
    <row r="67" ht="12.75" customHeight="1" spans="1:18">
      <c r="A67" s="10" t="s">
        <v>682</v>
      </c>
      <c r="B67" s="10" t="s">
        <v>113</v>
      </c>
      <c r="C67" s="10" t="s">
        <v>114</v>
      </c>
      <c r="D67" s="10" t="str">
        <f t="shared" si="0"/>
        <v>刘楝子(liulianzi)</v>
      </c>
      <c r="E67" s="10" t="s">
        <v>660</v>
      </c>
      <c r="F67" s="10" t="s">
        <v>641</v>
      </c>
      <c r="G67" s="10" t="s">
        <v>149</v>
      </c>
      <c r="H67" s="10" t="s">
        <v>33</v>
      </c>
      <c r="I67" s="10" t="s">
        <v>233</v>
      </c>
      <c r="J67" s="10" t="s">
        <v>683</v>
      </c>
      <c r="K67" s="10" t="s">
        <v>604</v>
      </c>
      <c r="L67" s="29" t="s">
        <v>687</v>
      </c>
      <c r="M67" s="10" t="s">
        <v>635</v>
      </c>
      <c r="N67" s="10" t="s">
        <v>635</v>
      </c>
      <c r="O67" s="10"/>
      <c r="P67" s="10" t="s">
        <v>639</v>
      </c>
      <c r="Q67" s="30"/>
      <c r="R67" s="30"/>
    </row>
    <row r="68" ht="12.75" customHeight="1" spans="1:18">
      <c r="A68" s="10" t="s">
        <v>682</v>
      </c>
      <c r="B68" s="10" t="s">
        <v>234</v>
      </c>
      <c r="C68" s="10" t="s">
        <v>235</v>
      </c>
      <c r="D68" s="10" t="str">
        <f t="shared" ref="D68:D131" si="1">CONCATENATE(B68,"(",C68,")")</f>
        <v>罗锐华(luoruihua)</v>
      </c>
      <c r="E68" s="10" t="s">
        <v>706</v>
      </c>
      <c r="F68" s="10" t="s">
        <v>723</v>
      </c>
      <c r="G68" s="10" t="s">
        <v>178</v>
      </c>
      <c r="H68" s="10" t="s">
        <v>26</v>
      </c>
      <c r="I68" s="10" t="s">
        <v>106</v>
      </c>
      <c r="J68" s="10" t="s">
        <v>715</v>
      </c>
      <c r="K68" s="10" t="s">
        <v>604</v>
      </c>
      <c r="L68" s="29" t="s">
        <v>713</v>
      </c>
      <c r="M68" s="10" t="s">
        <v>635</v>
      </c>
      <c r="N68" s="10" t="s">
        <v>606</v>
      </c>
      <c r="O68" s="10"/>
      <c r="P68" s="10" t="s">
        <v>607</v>
      </c>
      <c r="Q68" s="30"/>
      <c r="R68" s="30"/>
    </row>
    <row r="69" ht="12.75" customHeight="1" spans="1:18">
      <c r="A69" s="10" t="s">
        <v>682</v>
      </c>
      <c r="B69" s="10" t="s">
        <v>234</v>
      </c>
      <c r="C69" s="10" t="s">
        <v>235</v>
      </c>
      <c r="D69" s="10" t="str">
        <f t="shared" si="1"/>
        <v>罗锐华(luoruihua)</v>
      </c>
      <c r="E69" s="10" t="s">
        <v>706</v>
      </c>
      <c r="F69" s="10" t="s">
        <v>723</v>
      </c>
      <c r="G69" s="10" t="s">
        <v>178</v>
      </c>
      <c r="H69" s="10" t="s">
        <v>33</v>
      </c>
      <c r="I69" s="10" t="s">
        <v>106</v>
      </c>
      <c r="J69" s="10" t="s">
        <v>710</v>
      </c>
      <c r="K69" s="10" t="s">
        <v>604</v>
      </c>
      <c r="L69" s="29" t="s">
        <v>713</v>
      </c>
      <c r="M69" s="10" t="s">
        <v>635</v>
      </c>
      <c r="N69" s="10" t="s">
        <v>593</v>
      </c>
      <c r="O69" s="10"/>
      <c r="P69" s="10" t="s">
        <v>639</v>
      </c>
      <c r="Q69" s="30"/>
      <c r="R69" s="30"/>
    </row>
    <row r="70" ht="12.75" customHeight="1" spans="1:18">
      <c r="A70" s="10" t="s">
        <v>682</v>
      </c>
      <c r="B70" s="10" t="s">
        <v>234</v>
      </c>
      <c r="C70" s="10" t="s">
        <v>235</v>
      </c>
      <c r="D70" s="10" t="str">
        <f t="shared" si="1"/>
        <v>罗锐华(luoruihua)</v>
      </c>
      <c r="E70" s="10" t="s">
        <v>706</v>
      </c>
      <c r="F70" s="10" t="s">
        <v>723</v>
      </c>
      <c r="G70" s="10" t="s">
        <v>239</v>
      </c>
      <c r="H70" s="10" t="s">
        <v>612</v>
      </c>
      <c r="I70" s="10" t="s">
        <v>240</v>
      </c>
      <c r="J70" s="10" t="s">
        <v>736</v>
      </c>
      <c r="K70" s="10" t="s">
        <v>604</v>
      </c>
      <c r="L70" s="29" t="s">
        <v>737</v>
      </c>
      <c r="M70" s="10" t="s">
        <v>635</v>
      </c>
      <c r="N70" s="10" t="s">
        <v>591</v>
      </c>
      <c r="O70" s="10"/>
      <c r="P70" s="10" t="s">
        <v>703</v>
      </c>
      <c r="Q70" s="30"/>
      <c r="R70" s="30"/>
    </row>
    <row r="71" ht="12.75" customHeight="1" spans="1:18">
      <c r="A71" s="10" t="s">
        <v>682</v>
      </c>
      <c r="B71" s="10" t="s">
        <v>119</v>
      </c>
      <c r="C71" s="10" t="s">
        <v>120</v>
      </c>
      <c r="D71" s="10" t="str">
        <f t="shared" si="1"/>
        <v>罗伟(luowei)</v>
      </c>
      <c r="E71" s="10" t="s">
        <v>595</v>
      </c>
      <c r="F71" s="10" t="s">
        <v>596</v>
      </c>
      <c r="G71" s="10" t="s">
        <v>185</v>
      </c>
      <c r="H71" s="10" t="s">
        <v>26</v>
      </c>
      <c r="I71" s="10" t="s">
        <v>75</v>
      </c>
      <c r="J71" s="10" t="s">
        <v>728</v>
      </c>
      <c r="K71" s="10" t="s">
        <v>604</v>
      </c>
      <c r="L71" s="29" t="s">
        <v>713</v>
      </c>
      <c r="M71" s="10" t="s">
        <v>635</v>
      </c>
      <c r="N71" s="10" t="s">
        <v>587</v>
      </c>
      <c r="O71" s="10"/>
      <c r="P71" s="10" t="s">
        <v>676</v>
      </c>
      <c r="Q71" s="30"/>
      <c r="R71" s="30"/>
    </row>
    <row r="72" ht="12.75" customHeight="1" spans="1:18">
      <c r="A72" s="10" t="s">
        <v>682</v>
      </c>
      <c r="B72" s="10" t="s">
        <v>366</v>
      </c>
      <c r="C72" s="10" t="s">
        <v>367</v>
      </c>
      <c r="D72" s="10" t="str">
        <f t="shared" si="1"/>
        <v>马晓燕(maxiaoyan)</v>
      </c>
      <c r="E72" s="10" t="s">
        <v>738</v>
      </c>
      <c r="F72" s="10" t="s">
        <v>739</v>
      </c>
      <c r="G72" s="10" t="s">
        <v>185</v>
      </c>
      <c r="H72" s="10" t="s">
        <v>33</v>
      </c>
      <c r="I72" s="10" t="s">
        <v>75</v>
      </c>
      <c r="J72" s="10" t="s">
        <v>717</v>
      </c>
      <c r="K72" s="10" t="s">
        <v>604</v>
      </c>
      <c r="L72" s="29" t="s">
        <v>687</v>
      </c>
      <c r="M72" s="10" t="s">
        <v>635</v>
      </c>
      <c r="N72" s="10" t="s">
        <v>587</v>
      </c>
      <c r="O72" s="10"/>
      <c r="P72" s="10" t="s">
        <v>685</v>
      </c>
      <c r="Q72" s="30"/>
      <c r="R72" s="30"/>
    </row>
    <row r="73" ht="12.75" customHeight="1" spans="1:18">
      <c r="A73" s="10" t="s">
        <v>682</v>
      </c>
      <c r="B73" s="10" t="s">
        <v>242</v>
      </c>
      <c r="C73" s="10" t="s">
        <v>243</v>
      </c>
      <c r="D73" s="10" t="str">
        <f t="shared" si="1"/>
        <v>马云辉(mayunhui)</v>
      </c>
      <c r="E73" s="10" t="s">
        <v>738</v>
      </c>
      <c r="F73" s="10" t="s">
        <v>641</v>
      </c>
      <c r="G73" s="10" t="s">
        <v>185</v>
      </c>
      <c r="H73" s="10" t="s">
        <v>18</v>
      </c>
      <c r="I73" s="10" t="s">
        <v>244</v>
      </c>
      <c r="J73" s="10" t="s">
        <v>740</v>
      </c>
      <c r="K73" s="10" t="s">
        <v>604</v>
      </c>
      <c r="L73" s="29" t="s">
        <v>713</v>
      </c>
      <c r="M73" s="10" t="s">
        <v>635</v>
      </c>
      <c r="N73" s="10" t="s">
        <v>635</v>
      </c>
      <c r="O73" s="10"/>
      <c r="P73" s="10" t="s">
        <v>607</v>
      </c>
      <c r="Q73" s="30"/>
      <c r="R73" s="30"/>
    </row>
    <row r="74" ht="12.75" customHeight="1" spans="1:18">
      <c r="A74" s="10" t="s">
        <v>682</v>
      </c>
      <c r="B74" s="10" t="s">
        <v>242</v>
      </c>
      <c r="C74" s="10" t="s">
        <v>243</v>
      </c>
      <c r="D74" s="10" t="str">
        <f t="shared" si="1"/>
        <v>马云辉(mayunhui)</v>
      </c>
      <c r="E74" s="10" t="s">
        <v>738</v>
      </c>
      <c r="F74" s="10" t="s">
        <v>641</v>
      </c>
      <c r="G74" s="10" t="s">
        <v>149</v>
      </c>
      <c r="H74" s="10" t="s">
        <v>33</v>
      </c>
      <c r="I74" s="10" t="s">
        <v>75</v>
      </c>
      <c r="J74" s="10" t="s">
        <v>719</v>
      </c>
      <c r="K74" s="10" t="s">
        <v>604</v>
      </c>
      <c r="L74" s="29" t="s">
        <v>713</v>
      </c>
      <c r="M74" s="10" t="s">
        <v>635</v>
      </c>
      <c r="N74" s="10" t="s">
        <v>606</v>
      </c>
      <c r="O74" s="10"/>
      <c r="P74" s="10" t="s">
        <v>681</v>
      </c>
      <c r="Q74" s="30"/>
      <c r="R74" s="30"/>
    </row>
    <row r="75" ht="12.75" customHeight="1" spans="1:18">
      <c r="A75" s="10" t="s">
        <v>682</v>
      </c>
      <c r="B75" s="10" t="s">
        <v>131</v>
      </c>
      <c r="C75" s="10" t="s">
        <v>132</v>
      </c>
      <c r="D75" s="10" t="str">
        <f t="shared" si="1"/>
        <v>彭劲松(pengjingsong)</v>
      </c>
      <c r="E75" s="10" t="s">
        <v>666</v>
      </c>
      <c r="F75" s="10" t="s">
        <v>596</v>
      </c>
      <c r="G75" s="10" t="s">
        <v>202</v>
      </c>
      <c r="H75" s="10" t="s">
        <v>33</v>
      </c>
      <c r="I75" s="10" t="s">
        <v>152</v>
      </c>
      <c r="J75" s="10" t="s">
        <v>716</v>
      </c>
      <c r="K75" s="10" t="s">
        <v>604</v>
      </c>
      <c r="L75" s="29" t="s">
        <v>713</v>
      </c>
      <c r="M75" s="10" t="s">
        <v>635</v>
      </c>
      <c r="N75" s="10" t="s">
        <v>587</v>
      </c>
      <c r="O75" s="10"/>
      <c r="P75" s="10" t="s">
        <v>685</v>
      </c>
      <c r="Q75" s="30"/>
      <c r="R75" s="30"/>
    </row>
    <row r="76" ht="12.75" customHeight="1" spans="1:18">
      <c r="A76" s="10" t="s">
        <v>682</v>
      </c>
      <c r="B76" s="10" t="s">
        <v>131</v>
      </c>
      <c r="C76" s="10" t="s">
        <v>132</v>
      </c>
      <c r="D76" s="10" t="str">
        <f t="shared" si="1"/>
        <v>彭劲松(pengjingsong)</v>
      </c>
      <c r="E76" s="10" t="s">
        <v>666</v>
      </c>
      <c r="F76" s="10" t="s">
        <v>596</v>
      </c>
      <c r="G76" s="10" t="s">
        <v>202</v>
      </c>
      <c r="H76" s="10" t="s">
        <v>33</v>
      </c>
      <c r="I76" s="10" t="s">
        <v>106</v>
      </c>
      <c r="J76" s="10" t="s">
        <v>741</v>
      </c>
      <c r="K76" s="10" t="s">
        <v>604</v>
      </c>
      <c r="L76" s="29" t="s">
        <v>713</v>
      </c>
      <c r="M76" s="10" t="s">
        <v>635</v>
      </c>
      <c r="N76" s="10" t="s">
        <v>587</v>
      </c>
      <c r="O76" s="10"/>
      <c r="P76" s="10" t="s">
        <v>685</v>
      </c>
      <c r="Q76" s="30"/>
      <c r="R76" s="30"/>
    </row>
    <row r="77" ht="12.75" customHeight="1" spans="1:18">
      <c r="A77" s="10" t="s">
        <v>682</v>
      </c>
      <c r="B77" s="10" t="s">
        <v>136</v>
      </c>
      <c r="C77" s="10" t="s">
        <v>137</v>
      </c>
      <c r="D77" s="10" t="str">
        <f t="shared" si="1"/>
        <v>孙元明(sunyuanming)</v>
      </c>
      <c r="E77" s="10" t="s">
        <v>673</v>
      </c>
      <c r="F77" s="10" t="s">
        <v>602</v>
      </c>
      <c r="G77" s="10" t="s">
        <v>248</v>
      </c>
      <c r="H77" s="10" t="s">
        <v>18</v>
      </c>
      <c r="I77" s="10" t="s">
        <v>188</v>
      </c>
      <c r="J77" s="10" t="s">
        <v>179</v>
      </c>
      <c r="K77" s="10" t="s">
        <v>604</v>
      </c>
      <c r="L77" s="29" t="s">
        <v>695</v>
      </c>
      <c r="M77" s="10" t="s">
        <v>635</v>
      </c>
      <c r="N77" s="10" t="s">
        <v>591</v>
      </c>
      <c r="O77" s="10"/>
      <c r="P77" s="10" t="s">
        <v>742</v>
      </c>
      <c r="Q77" s="30"/>
      <c r="R77" s="30"/>
    </row>
    <row r="78" ht="12.75" customHeight="1" spans="1:18">
      <c r="A78" s="10" t="s">
        <v>682</v>
      </c>
      <c r="B78" s="10" t="s">
        <v>31</v>
      </c>
      <c r="C78" s="10" t="s">
        <v>32</v>
      </c>
      <c r="D78" s="10" t="str">
        <f t="shared" si="1"/>
        <v>田代贵(tiandaigui)</v>
      </c>
      <c r="E78" s="10" t="s">
        <v>656</v>
      </c>
      <c r="F78" s="10" t="s">
        <v>632</v>
      </c>
      <c r="G78" s="10" t="s">
        <v>185</v>
      </c>
      <c r="H78" s="10" t="s">
        <v>33</v>
      </c>
      <c r="I78" s="10" t="s">
        <v>75</v>
      </c>
      <c r="J78" s="10" t="s">
        <v>719</v>
      </c>
      <c r="K78" s="10" t="s">
        <v>604</v>
      </c>
      <c r="L78" s="29" t="s">
        <v>713</v>
      </c>
      <c r="M78" s="10" t="s">
        <v>635</v>
      </c>
      <c r="N78" s="10" t="s">
        <v>591</v>
      </c>
      <c r="O78" s="10"/>
      <c r="P78" s="10" t="s">
        <v>636</v>
      </c>
      <c r="Q78" s="30"/>
      <c r="R78" s="30"/>
    </row>
    <row r="79" ht="12.75" customHeight="1" spans="1:18">
      <c r="A79" s="10" t="s">
        <v>682</v>
      </c>
      <c r="B79" s="10" t="s">
        <v>31</v>
      </c>
      <c r="C79" s="10" t="s">
        <v>32</v>
      </c>
      <c r="D79" s="10" t="str">
        <f t="shared" si="1"/>
        <v>田代贵(tiandaigui)</v>
      </c>
      <c r="E79" s="10" t="s">
        <v>656</v>
      </c>
      <c r="F79" s="10" t="s">
        <v>632</v>
      </c>
      <c r="G79" s="10" t="s">
        <v>185</v>
      </c>
      <c r="H79" s="10" t="s">
        <v>18</v>
      </c>
      <c r="I79" s="10" t="s">
        <v>75</v>
      </c>
      <c r="J79" s="10" t="s">
        <v>686</v>
      </c>
      <c r="K79" s="10" t="s">
        <v>604</v>
      </c>
      <c r="L79" s="29" t="s">
        <v>713</v>
      </c>
      <c r="M79" s="10" t="s">
        <v>635</v>
      </c>
      <c r="N79" s="10" t="s">
        <v>591</v>
      </c>
      <c r="O79" s="10"/>
      <c r="P79" s="10" t="s">
        <v>742</v>
      </c>
      <c r="Q79" s="30"/>
      <c r="R79" s="30"/>
    </row>
    <row r="80" ht="12.75" customHeight="1" spans="1:18">
      <c r="A80" s="10" t="s">
        <v>682</v>
      </c>
      <c r="B80" s="10" t="s">
        <v>191</v>
      </c>
      <c r="C80" s="10" t="s">
        <v>192</v>
      </c>
      <c r="D80" s="10" t="str">
        <f t="shared" si="1"/>
        <v>田丰伦(tianfenglun)</v>
      </c>
      <c r="E80" s="10" t="s">
        <v>743</v>
      </c>
      <c r="F80" s="10" t="s">
        <v>602</v>
      </c>
      <c r="G80" s="10" t="s">
        <v>185</v>
      </c>
      <c r="H80" s="10" t="s">
        <v>33</v>
      </c>
      <c r="I80" s="10" t="s">
        <v>75</v>
      </c>
      <c r="J80" s="10" t="s">
        <v>717</v>
      </c>
      <c r="K80" s="10" t="s">
        <v>604</v>
      </c>
      <c r="L80" s="29" t="s">
        <v>713</v>
      </c>
      <c r="M80" s="10" t="s">
        <v>635</v>
      </c>
      <c r="N80" s="10" t="s">
        <v>591</v>
      </c>
      <c r="O80" s="10"/>
      <c r="P80" s="10" t="s">
        <v>636</v>
      </c>
      <c r="Q80" s="30"/>
      <c r="R80" s="30"/>
    </row>
    <row r="81" ht="12.75" customHeight="1" spans="1:18">
      <c r="A81" s="10" t="s">
        <v>682</v>
      </c>
      <c r="B81" s="10" t="s">
        <v>254</v>
      </c>
      <c r="C81" s="10" t="s">
        <v>255</v>
      </c>
      <c r="D81" s="10" t="str">
        <f t="shared" si="1"/>
        <v>王小明(wangxiaoming)</v>
      </c>
      <c r="E81" s="10" t="s">
        <v>714</v>
      </c>
      <c r="F81" s="10" t="s">
        <v>723</v>
      </c>
      <c r="G81" s="10" t="s">
        <v>253</v>
      </c>
      <c r="H81" s="10" t="s">
        <v>33</v>
      </c>
      <c r="I81" s="10" t="s">
        <v>75</v>
      </c>
      <c r="J81" s="10" t="s">
        <v>722</v>
      </c>
      <c r="K81" s="10" t="s">
        <v>604</v>
      </c>
      <c r="L81" s="29" t="s">
        <v>713</v>
      </c>
      <c r="M81" s="10" t="s">
        <v>593</v>
      </c>
      <c r="N81" s="10" t="s">
        <v>591</v>
      </c>
      <c r="O81" s="10"/>
      <c r="P81" s="10" t="s">
        <v>636</v>
      </c>
      <c r="Q81" s="30"/>
      <c r="R81" s="30"/>
    </row>
    <row r="82" ht="12.75" customHeight="1" spans="1:18">
      <c r="A82" s="10" t="s">
        <v>682</v>
      </c>
      <c r="B82" s="10" t="s">
        <v>141</v>
      </c>
      <c r="C82" s="10" t="s">
        <v>142</v>
      </c>
      <c r="D82" s="10" t="str">
        <f t="shared" si="1"/>
        <v>吴大兵(wudabing)</v>
      </c>
      <c r="E82" s="10" t="s">
        <v>631</v>
      </c>
      <c r="F82" s="10" t="s">
        <v>596</v>
      </c>
      <c r="G82" s="10" t="s">
        <v>258</v>
      </c>
      <c r="H82" s="10" t="s">
        <v>18</v>
      </c>
      <c r="I82" s="10" t="s">
        <v>75</v>
      </c>
      <c r="J82" s="10" t="s">
        <v>258</v>
      </c>
      <c r="K82" s="10" t="s">
        <v>604</v>
      </c>
      <c r="L82" s="29" t="s">
        <v>744</v>
      </c>
      <c r="M82" s="10" t="s">
        <v>635</v>
      </c>
      <c r="N82" s="10" t="s">
        <v>606</v>
      </c>
      <c r="O82" s="10"/>
      <c r="P82" s="10" t="s">
        <v>688</v>
      </c>
      <c r="Q82" s="30"/>
      <c r="R82" s="30"/>
    </row>
    <row r="83" ht="12.75" customHeight="1" spans="1:18">
      <c r="A83" s="10" t="s">
        <v>682</v>
      </c>
      <c r="B83" s="10" t="s">
        <v>145</v>
      </c>
      <c r="C83" s="10" t="s">
        <v>146</v>
      </c>
      <c r="D83" s="10" t="str">
        <f t="shared" si="1"/>
        <v>许玉明(xuyuming)</v>
      </c>
      <c r="E83" s="10" t="s">
        <v>660</v>
      </c>
      <c r="F83" s="10" t="s">
        <v>632</v>
      </c>
      <c r="G83" s="10" t="s">
        <v>202</v>
      </c>
      <c r="H83" s="10" t="s">
        <v>18</v>
      </c>
      <c r="I83" s="10" t="s">
        <v>188</v>
      </c>
      <c r="J83" s="10" t="s">
        <v>745</v>
      </c>
      <c r="K83" s="10" t="s">
        <v>604</v>
      </c>
      <c r="L83" s="29" t="s">
        <v>713</v>
      </c>
      <c r="M83" s="10" t="s">
        <v>635</v>
      </c>
      <c r="N83" s="10" t="s">
        <v>635</v>
      </c>
      <c r="O83" s="10"/>
      <c r="P83" s="10" t="s">
        <v>607</v>
      </c>
      <c r="Q83" s="30"/>
      <c r="R83" s="30"/>
    </row>
    <row r="84" ht="12.75" customHeight="1" spans="1:18">
      <c r="A84" s="10" t="s">
        <v>682</v>
      </c>
      <c r="B84" s="10" t="s">
        <v>145</v>
      </c>
      <c r="C84" s="10" t="s">
        <v>146</v>
      </c>
      <c r="D84" s="10" t="str">
        <f t="shared" si="1"/>
        <v>许玉明(xuyuming)</v>
      </c>
      <c r="E84" s="10" t="s">
        <v>660</v>
      </c>
      <c r="F84" s="10" t="s">
        <v>632</v>
      </c>
      <c r="G84" s="10" t="s">
        <v>202</v>
      </c>
      <c r="H84" s="10" t="s">
        <v>33</v>
      </c>
      <c r="I84" s="10" t="s">
        <v>188</v>
      </c>
      <c r="J84" s="10" t="s">
        <v>716</v>
      </c>
      <c r="K84" s="10" t="s">
        <v>604</v>
      </c>
      <c r="L84" s="29" t="s">
        <v>713</v>
      </c>
      <c r="M84" s="10" t="s">
        <v>635</v>
      </c>
      <c r="N84" s="10" t="s">
        <v>591</v>
      </c>
      <c r="O84" s="10"/>
      <c r="P84" s="10" t="s">
        <v>636</v>
      </c>
      <c r="Q84" s="30"/>
      <c r="R84" s="30"/>
    </row>
    <row r="85" ht="12.75" customHeight="1" spans="1:18">
      <c r="A85" s="10" t="s">
        <v>682</v>
      </c>
      <c r="B85" s="10" t="s">
        <v>262</v>
      </c>
      <c r="C85" s="10" t="s">
        <v>263</v>
      </c>
      <c r="D85" s="10" t="str">
        <f t="shared" si="1"/>
        <v>严伟涛(yanweitao)</v>
      </c>
      <c r="E85" s="10" t="s">
        <v>660</v>
      </c>
      <c r="F85" s="10" t="s">
        <v>641</v>
      </c>
      <c r="G85" s="10" t="s">
        <v>149</v>
      </c>
      <c r="H85" s="10" t="s">
        <v>33</v>
      </c>
      <c r="I85" s="10" t="s">
        <v>264</v>
      </c>
      <c r="J85" s="10" t="s">
        <v>683</v>
      </c>
      <c r="K85" s="10" t="s">
        <v>604</v>
      </c>
      <c r="L85" s="29" t="s">
        <v>687</v>
      </c>
      <c r="M85" s="10" t="s">
        <v>635</v>
      </c>
      <c r="N85" s="10" t="s">
        <v>606</v>
      </c>
      <c r="O85" s="10"/>
      <c r="P85" s="10" t="s">
        <v>681</v>
      </c>
      <c r="Q85" s="30"/>
      <c r="R85" s="30"/>
    </row>
    <row r="86" ht="12.75" customHeight="1" spans="1:18">
      <c r="A86" s="10" t="s">
        <v>682</v>
      </c>
      <c r="B86" s="10" t="s">
        <v>267</v>
      </c>
      <c r="C86" s="10" t="s">
        <v>268</v>
      </c>
      <c r="D86" s="10" t="str">
        <f t="shared" si="1"/>
        <v>杨玲(yangling)</v>
      </c>
      <c r="E86" s="10" t="s">
        <v>640</v>
      </c>
      <c r="F86" s="10" t="s">
        <v>628</v>
      </c>
      <c r="G86" s="10" t="s">
        <v>185</v>
      </c>
      <c r="H86" s="10" t="s">
        <v>33</v>
      </c>
      <c r="I86" s="10" t="s">
        <v>106</v>
      </c>
      <c r="J86" s="10" t="s">
        <v>712</v>
      </c>
      <c r="K86" s="10" t="s">
        <v>604</v>
      </c>
      <c r="L86" s="29" t="s">
        <v>746</v>
      </c>
      <c r="M86" s="10" t="s">
        <v>635</v>
      </c>
      <c r="N86" s="10" t="s">
        <v>591</v>
      </c>
      <c r="O86" s="10"/>
      <c r="P86" s="10" t="s">
        <v>636</v>
      </c>
      <c r="Q86" s="30"/>
      <c r="R86" s="30"/>
    </row>
    <row r="87" ht="12.75" customHeight="1" spans="1:18">
      <c r="A87" s="10" t="s">
        <v>682</v>
      </c>
      <c r="B87" s="10" t="s">
        <v>267</v>
      </c>
      <c r="C87" s="10" t="s">
        <v>268</v>
      </c>
      <c r="D87" s="10" t="str">
        <f t="shared" si="1"/>
        <v>杨玲(yangling)</v>
      </c>
      <c r="E87" s="10" t="s">
        <v>640</v>
      </c>
      <c r="F87" s="10" t="s">
        <v>628</v>
      </c>
      <c r="G87" s="10" t="s">
        <v>185</v>
      </c>
      <c r="H87" s="10" t="s">
        <v>33</v>
      </c>
      <c r="I87" s="10" t="s">
        <v>106</v>
      </c>
      <c r="J87" s="10" t="s">
        <v>719</v>
      </c>
      <c r="K87" s="10" t="s">
        <v>604</v>
      </c>
      <c r="L87" s="29" t="s">
        <v>746</v>
      </c>
      <c r="M87" s="10" t="s">
        <v>635</v>
      </c>
      <c r="N87" s="10" t="s">
        <v>587</v>
      </c>
      <c r="O87" s="10"/>
      <c r="P87" s="10" t="s">
        <v>685</v>
      </c>
      <c r="Q87" s="30"/>
      <c r="R87" s="30"/>
    </row>
    <row r="88" ht="12.75" customHeight="1" spans="1:18">
      <c r="A88" s="10" t="s">
        <v>682</v>
      </c>
      <c r="B88" s="10" t="s">
        <v>272</v>
      </c>
      <c r="C88" s="10" t="s">
        <v>273</v>
      </c>
      <c r="D88" s="10" t="str">
        <f t="shared" si="1"/>
        <v>杨勇(yangyong)</v>
      </c>
      <c r="E88" s="10" t="s">
        <v>743</v>
      </c>
      <c r="F88" s="10" t="s">
        <v>582</v>
      </c>
      <c r="G88" s="10" t="s">
        <v>271</v>
      </c>
      <c r="H88" s="10" t="s">
        <v>597</v>
      </c>
      <c r="I88" s="10" t="s">
        <v>274</v>
      </c>
      <c r="J88" s="10" t="s">
        <v>747</v>
      </c>
      <c r="K88" s="10" t="s">
        <v>585</v>
      </c>
      <c r="L88" s="29" t="s">
        <v>748</v>
      </c>
      <c r="M88" s="10" t="s">
        <v>591</v>
      </c>
      <c r="N88" s="10" t="s">
        <v>591</v>
      </c>
      <c r="O88" s="10"/>
      <c r="P88" s="10" t="s">
        <v>587</v>
      </c>
      <c r="Q88" s="30"/>
      <c r="R88" s="30"/>
    </row>
    <row r="89" ht="12.75" customHeight="1" spans="1:18">
      <c r="A89" s="10" t="s">
        <v>682</v>
      </c>
      <c r="B89" s="10" t="s">
        <v>278</v>
      </c>
      <c r="C89" s="10" t="s">
        <v>279</v>
      </c>
      <c r="D89" s="10" t="str">
        <f t="shared" si="1"/>
        <v>张凤琦(zhangfengqi)</v>
      </c>
      <c r="E89" s="10" t="s">
        <v>689</v>
      </c>
      <c r="F89" s="10" t="s">
        <v>632</v>
      </c>
      <c r="G89" s="10" t="s">
        <v>277</v>
      </c>
      <c r="H89" s="10" t="s">
        <v>583</v>
      </c>
      <c r="I89" s="10" t="s">
        <v>280</v>
      </c>
      <c r="J89" s="10" t="s">
        <v>707</v>
      </c>
      <c r="K89" s="10" t="s">
        <v>604</v>
      </c>
      <c r="L89" s="29" t="s">
        <v>708</v>
      </c>
      <c r="M89" s="10" t="s">
        <v>635</v>
      </c>
      <c r="N89" s="10" t="s">
        <v>587</v>
      </c>
      <c r="O89" s="10"/>
      <c r="P89" s="10" t="s">
        <v>591</v>
      </c>
      <c r="Q89" s="30"/>
      <c r="R89" s="30"/>
    </row>
    <row r="90" ht="12.75" customHeight="1" spans="1:18">
      <c r="A90" s="10" t="s">
        <v>682</v>
      </c>
      <c r="B90" s="10" t="s">
        <v>278</v>
      </c>
      <c r="C90" s="10" t="s">
        <v>279</v>
      </c>
      <c r="D90" s="10" t="str">
        <f t="shared" si="1"/>
        <v>张凤琦(zhangfengqi)</v>
      </c>
      <c r="E90" s="10" t="s">
        <v>689</v>
      </c>
      <c r="F90" s="10" t="s">
        <v>632</v>
      </c>
      <c r="G90" s="10" t="s">
        <v>185</v>
      </c>
      <c r="H90" s="10" t="s">
        <v>33</v>
      </c>
      <c r="I90" s="10" t="s">
        <v>75</v>
      </c>
      <c r="J90" s="10" t="s">
        <v>710</v>
      </c>
      <c r="K90" s="10" t="s">
        <v>604</v>
      </c>
      <c r="L90" s="29" t="s">
        <v>713</v>
      </c>
      <c r="M90" s="10" t="s">
        <v>635</v>
      </c>
      <c r="N90" s="10" t="s">
        <v>606</v>
      </c>
      <c r="O90" s="10"/>
      <c r="P90" s="10" t="s">
        <v>681</v>
      </c>
      <c r="Q90" s="30"/>
      <c r="R90" s="30"/>
    </row>
    <row r="91" ht="12.75" customHeight="1" spans="1:18">
      <c r="A91" s="10" t="s">
        <v>682</v>
      </c>
      <c r="B91" s="10" t="s">
        <v>209</v>
      </c>
      <c r="C91" s="10" t="s">
        <v>210</v>
      </c>
      <c r="D91" s="10" t="str">
        <f t="shared" si="1"/>
        <v>钟瑶奇(zhongyaoqi)</v>
      </c>
      <c r="E91" s="10" t="s">
        <v>670</v>
      </c>
      <c r="F91" s="10" t="s">
        <v>602</v>
      </c>
      <c r="G91" s="10" t="s">
        <v>208</v>
      </c>
      <c r="H91" s="10" t="s">
        <v>26</v>
      </c>
      <c r="I91" s="10" t="s">
        <v>75</v>
      </c>
      <c r="J91" s="10" t="s">
        <v>728</v>
      </c>
      <c r="K91" s="10" t="s">
        <v>604</v>
      </c>
      <c r="L91" s="29" t="s">
        <v>713</v>
      </c>
      <c r="M91" s="10" t="s">
        <v>635</v>
      </c>
      <c r="N91" s="10" t="s">
        <v>591</v>
      </c>
      <c r="O91" s="10"/>
      <c r="P91" s="10" t="s">
        <v>674</v>
      </c>
      <c r="Q91" s="30"/>
      <c r="R91" s="30"/>
    </row>
    <row r="92" ht="12.75" customHeight="1" spans="1:18">
      <c r="A92" s="10" t="s">
        <v>682</v>
      </c>
      <c r="B92" s="10" t="s">
        <v>284</v>
      </c>
      <c r="C92" s="10" t="s">
        <v>285</v>
      </c>
      <c r="D92" s="10" t="str">
        <f t="shared" si="1"/>
        <v>周启梁(zhouqiliang)</v>
      </c>
      <c r="E92" s="10" t="s">
        <v>601</v>
      </c>
      <c r="F92" s="10" t="s">
        <v>596</v>
      </c>
      <c r="G92" s="10" t="s">
        <v>185</v>
      </c>
      <c r="H92" s="10" t="s">
        <v>33</v>
      </c>
      <c r="I92" s="10" t="s">
        <v>188</v>
      </c>
      <c r="J92" s="10" t="s">
        <v>749</v>
      </c>
      <c r="K92" s="10" t="s">
        <v>604</v>
      </c>
      <c r="L92" s="29" t="s">
        <v>750</v>
      </c>
      <c r="M92" s="10" t="s">
        <v>593</v>
      </c>
      <c r="N92" s="10" t="s">
        <v>606</v>
      </c>
      <c r="O92" s="10"/>
      <c r="P92" s="10" t="s">
        <v>655</v>
      </c>
      <c r="Q92" s="30"/>
      <c r="R92" s="30"/>
    </row>
    <row r="93" ht="12.75" customHeight="1" spans="1:18">
      <c r="A93" s="10" t="s">
        <v>751</v>
      </c>
      <c r="B93" s="10" t="s">
        <v>24</v>
      </c>
      <c r="C93" s="10" t="s">
        <v>25</v>
      </c>
      <c r="D93" s="10" t="str">
        <f t="shared" si="1"/>
        <v>曹银涛(caoyintao)</v>
      </c>
      <c r="E93" s="10" t="s">
        <v>595</v>
      </c>
      <c r="F93" s="10" t="s">
        <v>596</v>
      </c>
      <c r="G93" s="10" t="s">
        <v>288</v>
      </c>
      <c r="H93" s="10" t="s">
        <v>33</v>
      </c>
      <c r="I93" s="10" t="s">
        <v>152</v>
      </c>
      <c r="J93" s="10" t="s">
        <v>752</v>
      </c>
      <c r="K93" s="10" t="s">
        <v>604</v>
      </c>
      <c r="L93" s="29" t="s">
        <v>753</v>
      </c>
      <c r="M93" s="10" t="s">
        <v>593</v>
      </c>
      <c r="N93" s="10" t="s">
        <v>606</v>
      </c>
      <c r="O93" s="10"/>
      <c r="P93" s="10" t="s">
        <v>623</v>
      </c>
      <c r="Q93" s="30"/>
      <c r="R93" s="30"/>
    </row>
    <row r="94" ht="12.75" customHeight="1" spans="1:18">
      <c r="A94" s="10" t="s">
        <v>751</v>
      </c>
      <c r="B94" s="10" t="s">
        <v>157</v>
      </c>
      <c r="C94" s="10" t="s">
        <v>158</v>
      </c>
      <c r="D94" s="10" t="str">
        <f t="shared" si="1"/>
        <v>邓平(dengping)</v>
      </c>
      <c r="E94" s="10" t="s">
        <v>689</v>
      </c>
      <c r="F94" s="10" t="s">
        <v>602</v>
      </c>
      <c r="G94" s="10" t="s">
        <v>290</v>
      </c>
      <c r="H94" s="10" t="s">
        <v>26</v>
      </c>
      <c r="I94" s="10" t="s">
        <v>106</v>
      </c>
      <c r="J94" s="10" t="s">
        <v>754</v>
      </c>
      <c r="K94" s="10" t="s">
        <v>604</v>
      </c>
      <c r="L94" s="29" t="s">
        <v>753</v>
      </c>
      <c r="M94" s="10" t="s">
        <v>591</v>
      </c>
      <c r="N94" s="10" t="s">
        <v>591</v>
      </c>
      <c r="O94" s="10"/>
      <c r="P94" s="10" t="s">
        <v>676</v>
      </c>
      <c r="Q94" s="30"/>
      <c r="R94" s="30"/>
    </row>
    <row r="95" ht="12.75" customHeight="1" spans="1:18">
      <c r="A95" s="10" t="s">
        <v>751</v>
      </c>
      <c r="B95" s="10" t="s">
        <v>38</v>
      </c>
      <c r="C95" s="10" t="s">
        <v>39</v>
      </c>
      <c r="D95" s="10" t="str">
        <f t="shared" si="1"/>
        <v>丁新正(dingxinzheng)</v>
      </c>
      <c r="E95" s="10" t="s">
        <v>595</v>
      </c>
      <c r="F95" s="10" t="s">
        <v>596</v>
      </c>
      <c r="G95" s="10" t="s">
        <v>292</v>
      </c>
      <c r="H95" s="10" t="s">
        <v>755</v>
      </c>
      <c r="I95" s="10" t="s">
        <v>66</v>
      </c>
      <c r="J95" s="10" t="s">
        <v>352</v>
      </c>
      <c r="K95" s="10" t="s">
        <v>585</v>
      </c>
      <c r="L95" s="29" t="s">
        <v>756</v>
      </c>
      <c r="M95" s="10" t="s">
        <v>591</v>
      </c>
      <c r="N95" s="10" t="s">
        <v>591</v>
      </c>
      <c r="O95" s="10" t="s">
        <v>757</v>
      </c>
      <c r="P95" s="10" t="s">
        <v>635</v>
      </c>
      <c r="Q95" s="30"/>
      <c r="R95" s="30"/>
    </row>
    <row r="96" ht="12.75" customHeight="1" spans="1:18">
      <c r="A96" s="10" t="s">
        <v>751</v>
      </c>
      <c r="B96" s="10" t="s">
        <v>38</v>
      </c>
      <c r="C96" s="10" t="s">
        <v>39</v>
      </c>
      <c r="D96" s="10" t="str">
        <f t="shared" si="1"/>
        <v>丁新正(dingxinzheng)</v>
      </c>
      <c r="E96" s="10" t="s">
        <v>595</v>
      </c>
      <c r="F96" s="10" t="s">
        <v>596</v>
      </c>
      <c r="G96" s="10" t="s">
        <v>294</v>
      </c>
      <c r="H96" s="10" t="s">
        <v>583</v>
      </c>
      <c r="I96" s="10" t="s">
        <v>48</v>
      </c>
      <c r="J96" s="10" t="s">
        <v>758</v>
      </c>
      <c r="K96" s="10" t="s">
        <v>585</v>
      </c>
      <c r="L96" s="29" t="s">
        <v>759</v>
      </c>
      <c r="M96" s="10" t="s">
        <v>591</v>
      </c>
      <c r="N96" s="10" t="s">
        <v>591</v>
      </c>
      <c r="O96" s="10"/>
      <c r="P96" s="10" t="s">
        <v>593</v>
      </c>
      <c r="Q96" s="30"/>
      <c r="R96" s="30"/>
    </row>
    <row r="97" ht="12.75" customHeight="1" spans="1:18">
      <c r="A97" s="10" t="s">
        <v>751</v>
      </c>
      <c r="B97" s="10" t="s">
        <v>38</v>
      </c>
      <c r="C97" s="10" t="s">
        <v>39</v>
      </c>
      <c r="D97" s="10" t="str">
        <f t="shared" si="1"/>
        <v>丁新正(dingxinzheng)</v>
      </c>
      <c r="E97" s="10" t="s">
        <v>595</v>
      </c>
      <c r="F97" s="10" t="s">
        <v>596</v>
      </c>
      <c r="G97" s="10" t="s">
        <v>295</v>
      </c>
      <c r="H97" s="10" t="s">
        <v>612</v>
      </c>
      <c r="I97" s="10" t="s">
        <v>48</v>
      </c>
      <c r="J97" s="10" t="s">
        <v>760</v>
      </c>
      <c r="K97" s="10" t="s">
        <v>604</v>
      </c>
      <c r="L97" s="29" t="s">
        <v>761</v>
      </c>
      <c r="M97" s="10" t="s">
        <v>587</v>
      </c>
      <c r="N97" s="10" t="s">
        <v>587</v>
      </c>
      <c r="O97" s="10"/>
      <c r="P97" s="10" t="s">
        <v>703</v>
      </c>
      <c r="Q97" s="30"/>
      <c r="R97" s="30"/>
    </row>
    <row r="98" ht="12.75" customHeight="1" spans="1:18">
      <c r="A98" s="10" t="s">
        <v>751</v>
      </c>
      <c r="B98" s="10" t="s">
        <v>51</v>
      </c>
      <c r="C98" s="10" t="s">
        <v>52</v>
      </c>
      <c r="D98" s="10" t="str">
        <f t="shared" si="1"/>
        <v>范滔滔(fantaotao)</v>
      </c>
      <c r="E98" s="10" t="s">
        <v>617</v>
      </c>
      <c r="F98" s="10" t="s">
        <v>618</v>
      </c>
      <c r="G98" s="10" t="s">
        <v>288</v>
      </c>
      <c r="H98" s="10" t="s">
        <v>33</v>
      </c>
      <c r="I98" s="10" t="s">
        <v>152</v>
      </c>
      <c r="J98" s="10" t="s">
        <v>752</v>
      </c>
      <c r="K98" s="10" t="s">
        <v>604</v>
      </c>
      <c r="L98" s="29" t="s">
        <v>753</v>
      </c>
      <c r="M98" s="10" t="s">
        <v>593</v>
      </c>
      <c r="N98" s="10" t="s">
        <v>593</v>
      </c>
      <c r="O98" s="10"/>
      <c r="P98" s="10" t="s">
        <v>606</v>
      </c>
      <c r="Q98" s="30"/>
      <c r="R98" s="30"/>
    </row>
    <row r="99" ht="12.75" customHeight="1" spans="1:18">
      <c r="A99" s="10" t="s">
        <v>751</v>
      </c>
      <c r="B99" s="10" t="s">
        <v>56</v>
      </c>
      <c r="C99" s="10" t="s">
        <v>57</v>
      </c>
      <c r="D99" s="10" t="str">
        <f t="shared" si="1"/>
        <v>方令(fangling)</v>
      </c>
      <c r="E99" s="10" t="s">
        <v>617</v>
      </c>
      <c r="F99" s="10" t="s">
        <v>602</v>
      </c>
      <c r="G99" s="10" t="s">
        <v>288</v>
      </c>
      <c r="H99" s="10" t="s">
        <v>33</v>
      </c>
      <c r="I99" s="10" t="s">
        <v>152</v>
      </c>
      <c r="J99" s="10" t="s">
        <v>752</v>
      </c>
      <c r="K99" s="10" t="s">
        <v>604</v>
      </c>
      <c r="L99" s="29" t="s">
        <v>753</v>
      </c>
      <c r="M99" s="10" t="s">
        <v>593</v>
      </c>
      <c r="N99" s="10" t="s">
        <v>591</v>
      </c>
      <c r="O99" s="10"/>
      <c r="P99" s="10" t="s">
        <v>762</v>
      </c>
      <c r="Q99" s="30"/>
      <c r="R99" s="30"/>
    </row>
    <row r="100" ht="12.75" customHeight="1" spans="1:18">
      <c r="A100" s="10" t="s">
        <v>751</v>
      </c>
      <c r="B100" s="10" t="s">
        <v>68</v>
      </c>
      <c r="C100" s="10" t="s">
        <v>69</v>
      </c>
      <c r="D100" s="10" t="str">
        <f t="shared" si="1"/>
        <v>郭振杰(guozhenjie)</v>
      </c>
      <c r="E100" s="10" t="s">
        <v>595</v>
      </c>
      <c r="F100" s="10" t="s">
        <v>628</v>
      </c>
      <c r="G100" s="10" t="s">
        <v>288</v>
      </c>
      <c r="H100" s="10" t="s">
        <v>33</v>
      </c>
      <c r="I100" s="10" t="s">
        <v>152</v>
      </c>
      <c r="J100" s="10" t="s">
        <v>752</v>
      </c>
      <c r="K100" s="10" t="s">
        <v>604</v>
      </c>
      <c r="L100" s="29" t="s">
        <v>753</v>
      </c>
      <c r="M100" s="10" t="s">
        <v>593</v>
      </c>
      <c r="N100" s="10" t="s">
        <v>587</v>
      </c>
      <c r="O100" s="10"/>
      <c r="P100" s="10" t="s">
        <v>763</v>
      </c>
      <c r="Q100" s="30"/>
      <c r="R100" s="30"/>
    </row>
    <row r="101" ht="12.75" customHeight="1" spans="1:18">
      <c r="A101" s="10" t="s">
        <v>751</v>
      </c>
      <c r="B101" s="10" t="s">
        <v>174</v>
      </c>
      <c r="C101" s="10" t="s">
        <v>175</v>
      </c>
      <c r="D101" s="10" t="str">
        <f t="shared" si="1"/>
        <v>胡攀(hupan)</v>
      </c>
      <c r="E101" s="10" t="s">
        <v>706</v>
      </c>
      <c r="F101" s="10" t="s">
        <v>628</v>
      </c>
      <c r="G101" s="10" t="s">
        <v>290</v>
      </c>
      <c r="H101" s="10" t="s">
        <v>33</v>
      </c>
      <c r="I101" s="10" t="s">
        <v>188</v>
      </c>
      <c r="J101" s="10" t="s">
        <v>764</v>
      </c>
      <c r="K101" s="10" t="s">
        <v>604</v>
      </c>
      <c r="L101" s="29" t="s">
        <v>765</v>
      </c>
      <c r="M101" s="10" t="s">
        <v>635</v>
      </c>
      <c r="N101" s="10" t="s">
        <v>593</v>
      </c>
      <c r="O101" s="10" t="s">
        <v>766</v>
      </c>
      <c r="P101" s="10" t="s">
        <v>606</v>
      </c>
      <c r="Q101" s="30"/>
      <c r="R101" s="30"/>
    </row>
    <row r="102" ht="12.75" customHeight="1" spans="1:18">
      <c r="A102" s="10" t="s">
        <v>751</v>
      </c>
      <c r="B102" s="10" t="s">
        <v>79</v>
      </c>
      <c r="C102" s="10" t="s">
        <v>80</v>
      </c>
      <c r="D102" s="10" t="str">
        <f t="shared" si="1"/>
        <v>黄意武(huangyiwu)</v>
      </c>
      <c r="E102" s="10" t="s">
        <v>637</v>
      </c>
      <c r="F102" s="10" t="s">
        <v>618</v>
      </c>
      <c r="G102" s="10" t="s">
        <v>297</v>
      </c>
      <c r="H102" s="10" t="s">
        <v>18</v>
      </c>
      <c r="I102" s="10" t="s">
        <v>300</v>
      </c>
      <c r="J102" s="10" t="s">
        <v>767</v>
      </c>
      <c r="K102" s="10" t="s">
        <v>625</v>
      </c>
      <c r="L102" s="29" t="s">
        <v>768</v>
      </c>
      <c r="M102" s="10" t="s">
        <v>635</v>
      </c>
      <c r="N102" s="10" t="s">
        <v>635</v>
      </c>
      <c r="O102" s="10"/>
      <c r="P102" s="10" t="s">
        <v>762</v>
      </c>
      <c r="Q102" s="30"/>
      <c r="R102" s="30"/>
    </row>
    <row r="103" ht="12.75" customHeight="1" spans="1:18">
      <c r="A103" s="10" t="s">
        <v>751</v>
      </c>
      <c r="B103" s="10" t="s">
        <v>186</v>
      </c>
      <c r="C103" s="10" t="s">
        <v>187</v>
      </c>
      <c r="D103" s="10" t="str">
        <f t="shared" si="1"/>
        <v>江薇薇(jiangweiwei)</v>
      </c>
      <c r="E103" s="10" t="s">
        <v>714</v>
      </c>
      <c r="F103" s="10" t="s">
        <v>641</v>
      </c>
      <c r="G103" s="10" t="s">
        <v>303</v>
      </c>
      <c r="H103" s="10" t="s">
        <v>33</v>
      </c>
      <c r="I103" s="10" t="s">
        <v>75</v>
      </c>
      <c r="J103" s="10" t="s">
        <v>769</v>
      </c>
      <c r="K103" s="10" t="s">
        <v>604</v>
      </c>
      <c r="L103" s="29" t="s">
        <v>770</v>
      </c>
      <c r="M103" s="10" t="s">
        <v>635</v>
      </c>
      <c r="N103" s="10" t="s">
        <v>635</v>
      </c>
      <c r="O103" s="10"/>
      <c r="P103" s="10" t="s">
        <v>606</v>
      </c>
      <c r="Q103" s="30"/>
      <c r="R103" s="30"/>
    </row>
    <row r="104" ht="12.75" customHeight="1" spans="1:18">
      <c r="A104" s="10" t="s">
        <v>751</v>
      </c>
      <c r="B104" s="10" t="s">
        <v>84</v>
      </c>
      <c r="C104" s="10" t="s">
        <v>85</v>
      </c>
      <c r="D104" s="10" t="str">
        <f t="shared" si="1"/>
        <v>柯昌波(kechangbo)</v>
      </c>
      <c r="E104" s="10" t="s">
        <v>640</v>
      </c>
      <c r="F104" s="10" t="s">
        <v>641</v>
      </c>
      <c r="G104" s="10" t="s">
        <v>305</v>
      </c>
      <c r="H104" s="10" t="s">
        <v>26</v>
      </c>
      <c r="I104" s="10" t="s">
        <v>75</v>
      </c>
      <c r="J104" s="10" t="s">
        <v>771</v>
      </c>
      <c r="K104" s="10" t="s">
        <v>604</v>
      </c>
      <c r="L104" s="29" t="s">
        <v>772</v>
      </c>
      <c r="M104" s="10" t="s">
        <v>587</v>
      </c>
      <c r="N104" s="10" t="s">
        <v>587</v>
      </c>
      <c r="O104" s="10"/>
      <c r="P104" s="10" t="s">
        <v>655</v>
      </c>
      <c r="Q104" s="30"/>
      <c r="R104" s="30"/>
    </row>
    <row r="105" ht="12.75" customHeight="1" spans="1:18">
      <c r="A105" s="10" t="s">
        <v>751</v>
      </c>
      <c r="B105" s="10" t="s">
        <v>84</v>
      </c>
      <c r="C105" s="10" t="s">
        <v>85</v>
      </c>
      <c r="D105" s="10" t="str">
        <f t="shared" si="1"/>
        <v>柯昌波(kechangbo)</v>
      </c>
      <c r="E105" s="10" t="s">
        <v>640</v>
      </c>
      <c r="F105" s="10" t="s">
        <v>641</v>
      </c>
      <c r="G105" s="10" t="s">
        <v>307</v>
      </c>
      <c r="H105" s="10" t="s">
        <v>26</v>
      </c>
      <c r="I105" s="10" t="s">
        <v>75</v>
      </c>
      <c r="J105" s="10" t="s">
        <v>773</v>
      </c>
      <c r="K105" s="10" t="s">
        <v>604</v>
      </c>
      <c r="L105" s="29" t="s">
        <v>774</v>
      </c>
      <c r="M105" s="10" t="s">
        <v>587</v>
      </c>
      <c r="N105" s="10" t="s">
        <v>587</v>
      </c>
      <c r="O105" s="10"/>
      <c r="P105" s="10" t="s">
        <v>655</v>
      </c>
      <c r="Q105" s="30"/>
      <c r="R105" s="30"/>
    </row>
    <row r="106" ht="12.75" customHeight="1" spans="1:18">
      <c r="A106" s="10" t="s">
        <v>751</v>
      </c>
      <c r="B106" s="10" t="s">
        <v>84</v>
      </c>
      <c r="C106" s="10" t="s">
        <v>85</v>
      </c>
      <c r="D106" s="10" t="str">
        <f t="shared" si="1"/>
        <v>柯昌波(kechangbo)</v>
      </c>
      <c r="E106" s="10" t="s">
        <v>640</v>
      </c>
      <c r="F106" s="10" t="s">
        <v>641</v>
      </c>
      <c r="G106" s="10" t="s">
        <v>308</v>
      </c>
      <c r="H106" s="10" t="s">
        <v>33</v>
      </c>
      <c r="I106" s="10" t="s">
        <v>75</v>
      </c>
      <c r="J106" s="10" t="s">
        <v>775</v>
      </c>
      <c r="K106" s="10" t="s">
        <v>604</v>
      </c>
      <c r="L106" s="29" t="s">
        <v>776</v>
      </c>
      <c r="M106" s="10" t="s">
        <v>593</v>
      </c>
      <c r="N106" s="10" t="s">
        <v>606</v>
      </c>
      <c r="O106" s="10"/>
      <c r="P106" s="10" t="s">
        <v>623</v>
      </c>
      <c r="Q106" s="30"/>
      <c r="R106" s="30"/>
    </row>
    <row r="107" ht="12.75" customHeight="1" spans="1:18">
      <c r="A107" s="10" t="s">
        <v>751</v>
      </c>
      <c r="B107" s="10" t="s">
        <v>90</v>
      </c>
      <c r="C107" s="10" t="s">
        <v>91</v>
      </c>
      <c r="D107" s="10" t="str">
        <f t="shared" si="1"/>
        <v>黎智洪(lizhihong)</v>
      </c>
      <c r="E107" s="10" t="s">
        <v>644</v>
      </c>
      <c r="F107" s="10" t="s">
        <v>641</v>
      </c>
      <c r="G107" s="10" t="s">
        <v>310</v>
      </c>
      <c r="H107" s="10" t="s">
        <v>26</v>
      </c>
      <c r="I107" s="10" t="s">
        <v>106</v>
      </c>
      <c r="J107" s="10" t="s">
        <v>777</v>
      </c>
      <c r="K107" s="10" t="s">
        <v>604</v>
      </c>
      <c r="L107" s="29" t="s">
        <v>778</v>
      </c>
      <c r="M107" s="10" t="s">
        <v>763</v>
      </c>
      <c r="N107" s="10" t="s">
        <v>779</v>
      </c>
      <c r="O107" s="10"/>
      <c r="P107" s="10" t="s">
        <v>780</v>
      </c>
      <c r="Q107" s="30"/>
      <c r="R107" s="30"/>
    </row>
    <row r="108" ht="12.75" customHeight="1" spans="1:18">
      <c r="A108" s="10" t="s">
        <v>751</v>
      </c>
      <c r="B108" s="10" t="s">
        <v>96</v>
      </c>
      <c r="C108" s="10" t="s">
        <v>97</v>
      </c>
      <c r="D108" s="10" t="str">
        <f t="shared" si="1"/>
        <v>李春艳(lichunyan)</v>
      </c>
      <c r="E108" s="10" t="s">
        <v>646</v>
      </c>
      <c r="F108" s="10" t="s">
        <v>641</v>
      </c>
      <c r="G108" s="10" t="s">
        <v>310</v>
      </c>
      <c r="H108" s="10" t="s">
        <v>26</v>
      </c>
      <c r="I108" s="10" t="s">
        <v>106</v>
      </c>
      <c r="J108" s="10" t="s">
        <v>777</v>
      </c>
      <c r="K108" s="10" t="s">
        <v>604</v>
      </c>
      <c r="L108" s="29" t="s">
        <v>778</v>
      </c>
      <c r="M108" s="10" t="s">
        <v>763</v>
      </c>
      <c r="N108" s="10" t="s">
        <v>635</v>
      </c>
      <c r="O108" s="10"/>
      <c r="P108" s="10" t="s">
        <v>780</v>
      </c>
      <c r="Q108" s="30"/>
      <c r="R108" s="30"/>
    </row>
    <row r="109" ht="12.75" customHeight="1" spans="1:18">
      <c r="A109" s="10" t="s">
        <v>751</v>
      </c>
      <c r="B109" s="10" t="s">
        <v>101</v>
      </c>
      <c r="C109" s="10" t="s">
        <v>102</v>
      </c>
      <c r="D109" s="10" t="str">
        <f t="shared" si="1"/>
        <v>李敬(lijing)</v>
      </c>
      <c r="E109" s="10" t="s">
        <v>649</v>
      </c>
      <c r="F109" s="10" t="s">
        <v>582</v>
      </c>
      <c r="G109" s="10" t="s">
        <v>313</v>
      </c>
      <c r="H109" s="10" t="s">
        <v>33</v>
      </c>
      <c r="I109" s="10" t="s">
        <v>106</v>
      </c>
      <c r="J109" s="10" t="s">
        <v>781</v>
      </c>
      <c r="K109" s="10" t="s">
        <v>625</v>
      </c>
      <c r="L109" s="29" t="s">
        <v>782</v>
      </c>
      <c r="M109" s="10" t="s">
        <v>591</v>
      </c>
      <c r="N109" s="10" t="s">
        <v>591</v>
      </c>
      <c r="O109" s="10"/>
      <c r="P109" s="10" t="s">
        <v>636</v>
      </c>
      <c r="Q109" s="30"/>
      <c r="R109" s="30"/>
    </row>
    <row r="110" ht="12.75" customHeight="1" spans="1:18">
      <c r="A110" s="10" t="s">
        <v>751</v>
      </c>
      <c r="B110" s="10" t="s">
        <v>101</v>
      </c>
      <c r="C110" s="10" t="s">
        <v>102</v>
      </c>
      <c r="D110" s="10" t="str">
        <f t="shared" si="1"/>
        <v>李敬(lijing)</v>
      </c>
      <c r="E110" s="10" t="s">
        <v>649</v>
      </c>
      <c r="F110" s="10" t="s">
        <v>582</v>
      </c>
      <c r="G110" s="10" t="s">
        <v>185</v>
      </c>
      <c r="H110" s="10" t="s">
        <v>26</v>
      </c>
      <c r="I110" s="10" t="s">
        <v>106</v>
      </c>
      <c r="J110" s="10" t="s">
        <v>783</v>
      </c>
      <c r="K110" s="10" t="s">
        <v>604</v>
      </c>
      <c r="L110" s="29" t="s">
        <v>784</v>
      </c>
      <c r="M110" s="10" t="s">
        <v>635</v>
      </c>
      <c r="N110" s="10" t="s">
        <v>591</v>
      </c>
      <c r="O110" s="10"/>
      <c r="P110" s="10" t="s">
        <v>655</v>
      </c>
      <c r="Q110" s="30"/>
      <c r="R110" s="30"/>
    </row>
    <row r="111" ht="12.75" customHeight="1" spans="1:18">
      <c r="A111" s="10" t="s">
        <v>751</v>
      </c>
      <c r="B111" s="10" t="s">
        <v>108</v>
      </c>
      <c r="C111" s="10" t="s">
        <v>109</v>
      </c>
      <c r="D111" s="10" t="str">
        <f t="shared" si="1"/>
        <v>李林(lilin)</v>
      </c>
      <c r="E111" s="10" t="s">
        <v>656</v>
      </c>
      <c r="F111" s="10" t="s">
        <v>641</v>
      </c>
      <c r="G111" s="10" t="s">
        <v>290</v>
      </c>
      <c r="H111" s="10" t="s">
        <v>33</v>
      </c>
      <c r="I111" s="10" t="s">
        <v>75</v>
      </c>
      <c r="J111" s="10" t="s">
        <v>785</v>
      </c>
      <c r="K111" s="10" t="s">
        <v>625</v>
      </c>
      <c r="L111" s="29" t="s">
        <v>786</v>
      </c>
      <c r="M111" s="10" t="s">
        <v>635</v>
      </c>
      <c r="N111" s="10" t="s">
        <v>635</v>
      </c>
      <c r="O111" s="10"/>
      <c r="P111" s="10" t="s">
        <v>593</v>
      </c>
      <c r="Q111" s="30"/>
      <c r="R111" s="30"/>
    </row>
    <row r="112" ht="12.75" customHeight="1" spans="1:18">
      <c r="A112" s="10" t="s">
        <v>751</v>
      </c>
      <c r="B112" s="10" t="s">
        <v>204</v>
      </c>
      <c r="C112" s="10" t="s">
        <v>205</v>
      </c>
      <c r="D112" s="10" t="str">
        <f t="shared" si="1"/>
        <v>李勇(liyong)</v>
      </c>
      <c r="E112" s="10" t="s">
        <v>601</v>
      </c>
      <c r="F112" s="10" t="s">
        <v>723</v>
      </c>
      <c r="G112" s="10" t="s">
        <v>317</v>
      </c>
      <c r="H112" s="10" t="s">
        <v>33</v>
      </c>
      <c r="I112" s="10" t="s">
        <v>75</v>
      </c>
      <c r="J112" s="10" t="s">
        <v>787</v>
      </c>
      <c r="K112" s="10" t="s">
        <v>604</v>
      </c>
      <c r="L112" s="29" t="s">
        <v>788</v>
      </c>
      <c r="M112" s="10" t="s">
        <v>635</v>
      </c>
      <c r="N112" s="10" t="s">
        <v>591</v>
      </c>
      <c r="O112" s="10"/>
      <c r="P112" s="10" t="s">
        <v>762</v>
      </c>
      <c r="Q112" s="30"/>
      <c r="R112" s="30"/>
    </row>
    <row r="113" ht="12.75" customHeight="1" spans="1:18">
      <c r="A113" s="10" t="s">
        <v>751</v>
      </c>
      <c r="B113" s="10" t="s">
        <v>214</v>
      </c>
      <c r="C113" s="10" t="s">
        <v>215</v>
      </c>
      <c r="D113" s="10" t="str">
        <f t="shared" si="1"/>
        <v>李重华(lichonghua)</v>
      </c>
      <c r="E113" s="10" t="s">
        <v>706</v>
      </c>
      <c r="F113" s="10" t="s">
        <v>602</v>
      </c>
      <c r="G113" s="10" t="s">
        <v>318</v>
      </c>
      <c r="H113" s="10" t="s">
        <v>33</v>
      </c>
      <c r="I113" s="10" t="s">
        <v>196</v>
      </c>
      <c r="J113" s="10" t="s">
        <v>789</v>
      </c>
      <c r="K113" s="10" t="s">
        <v>625</v>
      </c>
      <c r="L113" s="29" t="s">
        <v>790</v>
      </c>
      <c r="M113" s="10" t="s">
        <v>635</v>
      </c>
      <c r="N113" s="10" t="s">
        <v>606</v>
      </c>
      <c r="O113" s="10"/>
      <c r="P113" s="10" t="s">
        <v>623</v>
      </c>
      <c r="Q113" s="30"/>
      <c r="R113" s="30"/>
    </row>
    <row r="114" ht="12.75" customHeight="1" spans="1:18">
      <c r="A114" s="10" t="s">
        <v>751</v>
      </c>
      <c r="B114" s="10" t="s">
        <v>214</v>
      </c>
      <c r="C114" s="10" t="s">
        <v>215</v>
      </c>
      <c r="D114" s="10" t="str">
        <f t="shared" si="1"/>
        <v>李重华(lichonghua)</v>
      </c>
      <c r="E114" s="10" t="s">
        <v>706</v>
      </c>
      <c r="F114" s="10" t="s">
        <v>602</v>
      </c>
      <c r="G114" s="10" t="s">
        <v>319</v>
      </c>
      <c r="H114" s="10" t="s">
        <v>33</v>
      </c>
      <c r="I114" s="10" t="s">
        <v>196</v>
      </c>
      <c r="J114" s="10" t="s">
        <v>791</v>
      </c>
      <c r="K114" s="10" t="s">
        <v>604</v>
      </c>
      <c r="L114" s="29" t="s">
        <v>792</v>
      </c>
      <c r="M114" s="10" t="s">
        <v>635</v>
      </c>
      <c r="N114" s="10" t="s">
        <v>593</v>
      </c>
      <c r="O114" s="10"/>
      <c r="P114" s="10" t="s">
        <v>606</v>
      </c>
      <c r="Q114" s="30"/>
      <c r="R114" s="30"/>
    </row>
    <row r="115" ht="12.75" customHeight="1" spans="1:18">
      <c r="A115" s="10" t="s">
        <v>751</v>
      </c>
      <c r="B115" s="10" t="s">
        <v>214</v>
      </c>
      <c r="C115" s="10" t="s">
        <v>215</v>
      </c>
      <c r="D115" s="10" t="str">
        <f t="shared" si="1"/>
        <v>李重华(lichonghua)</v>
      </c>
      <c r="E115" s="10" t="s">
        <v>706</v>
      </c>
      <c r="F115" s="10" t="s">
        <v>602</v>
      </c>
      <c r="G115" s="10" t="s">
        <v>319</v>
      </c>
      <c r="H115" s="10" t="s">
        <v>33</v>
      </c>
      <c r="I115" s="10" t="s">
        <v>196</v>
      </c>
      <c r="J115" s="10" t="s">
        <v>793</v>
      </c>
      <c r="K115" s="10" t="s">
        <v>604</v>
      </c>
      <c r="L115" s="29" t="s">
        <v>792</v>
      </c>
      <c r="M115" s="10" t="s">
        <v>591</v>
      </c>
      <c r="N115" s="10" t="s">
        <v>591</v>
      </c>
      <c r="O115" s="10"/>
      <c r="P115" s="10" t="s">
        <v>607</v>
      </c>
      <c r="Q115" s="30"/>
      <c r="R115" s="30"/>
    </row>
    <row r="116" ht="12.75" customHeight="1" spans="1:18">
      <c r="A116" s="10" t="s">
        <v>751</v>
      </c>
      <c r="B116" s="10" t="s">
        <v>214</v>
      </c>
      <c r="C116" s="10" t="s">
        <v>215</v>
      </c>
      <c r="D116" s="10" t="str">
        <f t="shared" si="1"/>
        <v>李重华(lichonghua)</v>
      </c>
      <c r="E116" s="10" t="s">
        <v>706</v>
      </c>
      <c r="F116" s="10" t="s">
        <v>602</v>
      </c>
      <c r="G116" s="10" t="s">
        <v>290</v>
      </c>
      <c r="H116" s="10" t="s">
        <v>33</v>
      </c>
      <c r="I116" s="10" t="s">
        <v>188</v>
      </c>
      <c r="J116" s="10" t="s">
        <v>764</v>
      </c>
      <c r="K116" s="10" t="s">
        <v>604</v>
      </c>
      <c r="L116" s="29" t="s">
        <v>765</v>
      </c>
      <c r="M116" s="10" t="s">
        <v>635</v>
      </c>
      <c r="N116" s="10" t="s">
        <v>606</v>
      </c>
      <c r="O116" s="10" t="s">
        <v>766</v>
      </c>
      <c r="P116" s="10" t="s">
        <v>794</v>
      </c>
      <c r="Q116" s="30"/>
      <c r="R116" s="30"/>
    </row>
    <row r="117" ht="12.75" customHeight="1" spans="1:18">
      <c r="A117" s="10" t="s">
        <v>751</v>
      </c>
      <c r="B117" s="10" t="s">
        <v>221</v>
      </c>
      <c r="C117" s="10" t="s">
        <v>222</v>
      </c>
      <c r="D117" s="10" t="str">
        <f t="shared" si="1"/>
        <v>廖玉姣(liaoyujiao)</v>
      </c>
      <c r="E117" s="10" t="s">
        <v>640</v>
      </c>
      <c r="F117" s="10" t="s">
        <v>641</v>
      </c>
      <c r="G117" s="10" t="s">
        <v>308</v>
      </c>
      <c r="H117" s="10" t="s">
        <v>33</v>
      </c>
      <c r="I117" s="10" t="s">
        <v>75</v>
      </c>
      <c r="J117" s="10" t="s">
        <v>775</v>
      </c>
      <c r="K117" s="10" t="s">
        <v>604</v>
      </c>
      <c r="L117" s="29" t="s">
        <v>776</v>
      </c>
      <c r="M117" s="10" t="s">
        <v>593</v>
      </c>
      <c r="N117" s="10" t="s">
        <v>587</v>
      </c>
      <c r="O117" s="10"/>
      <c r="P117" s="10" t="s">
        <v>763</v>
      </c>
      <c r="Q117" s="30"/>
      <c r="R117" s="30"/>
    </row>
    <row r="118" ht="12.75" customHeight="1" spans="1:18">
      <c r="A118" s="10" t="s">
        <v>751</v>
      </c>
      <c r="B118" s="10" t="s">
        <v>234</v>
      </c>
      <c r="C118" s="10" t="s">
        <v>235</v>
      </c>
      <c r="D118" s="10" t="str">
        <f t="shared" si="1"/>
        <v>罗锐华(luoruihua)</v>
      </c>
      <c r="E118" s="10" t="s">
        <v>706</v>
      </c>
      <c r="F118" s="10" t="s">
        <v>723</v>
      </c>
      <c r="G118" s="10" t="s">
        <v>290</v>
      </c>
      <c r="H118" s="10" t="s">
        <v>33</v>
      </c>
      <c r="I118" s="10" t="s">
        <v>188</v>
      </c>
      <c r="J118" s="10" t="s">
        <v>764</v>
      </c>
      <c r="K118" s="10" t="s">
        <v>604</v>
      </c>
      <c r="L118" s="29" t="s">
        <v>765</v>
      </c>
      <c r="M118" s="10" t="s">
        <v>635</v>
      </c>
      <c r="N118" s="10" t="s">
        <v>591</v>
      </c>
      <c r="O118" s="10" t="s">
        <v>766</v>
      </c>
      <c r="P118" s="10" t="s">
        <v>762</v>
      </c>
      <c r="Q118" s="30"/>
      <c r="R118" s="30"/>
    </row>
    <row r="119" ht="12.75" customHeight="1" spans="1:18">
      <c r="A119" s="10" t="s">
        <v>751</v>
      </c>
      <c r="B119" s="10" t="s">
        <v>366</v>
      </c>
      <c r="C119" s="10" t="s">
        <v>367</v>
      </c>
      <c r="D119" s="10" t="str">
        <f t="shared" si="1"/>
        <v>马晓燕(maxiaoyan)</v>
      </c>
      <c r="E119" s="10" t="s">
        <v>738</v>
      </c>
      <c r="F119" s="10" t="s">
        <v>739</v>
      </c>
      <c r="G119" s="10" t="s">
        <v>310</v>
      </c>
      <c r="H119" s="10" t="s">
        <v>26</v>
      </c>
      <c r="I119" s="10" t="s">
        <v>106</v>
      </c>
      <c r="J119" s="10" t="s">
        <v>777</v>
      </c>
      <c r="K119" s="10" t="s">
        <v>604</v>
      </c>
      <c r="L119" s="29" t="s">
        <v>778</v>
      </c>
      <c r="M119" s="10" t="s">
        <v>763</v>
      </c>
      <c r="N119" s="10" t="s">
        <v>593</v>
      </c>
      <c r="O119" s="10"/>
      <c r="P119" s="10" t="s">
        <v>780</v>
      </c>
      <c r="Q119" s="30"/>
      <c r="R119" s="30"/>
    </row>
    <row r="120" ht="12.75" customHeight="1" spans="1:18">
      <c r="A120" s="10" t="s">
        <v>751</v>
      </c>
      <c r="B120" s="10" t="s">
        <v>366</v>
      </c>
      <c r="C120" s="10" t="s">
        <v>367</v>
      </c>
      <c r="D120" s="10" t="str">
        <f t="shared" si="1"/>
        <v>马晓燕(maxiaoyan)</v>
      </c>
      <c r="E120" s="10" t="s">
        <v>738</v>
      </c>
      <c r="F120" s="10" t="s">
        <v>739</v>
      </c>
      <c r="G120" s="10" t="s">
        <v>320</v>
      </c>
      <c r="H120" s="10" t="s">
        <v>33</v>
      </c>
      <c r="I120" s="10" t="s">
        <v>106</v>
      </c>
      <c r="J120" s="10" t="s">
        <v>795</v>
      </c>
      <c r="K120" s="10" t="s">
        <v>604</v>
      </c>
      <c r="L120" s="29" t="s">
        <v>796</v>
      </c>
      <c r="M120" s="10" t="s">
        <v>635</v>
      </c>
      <c r="N120" s="10" t="s">
        <v>587</v>
      </c>
      <c r="O120" s="10"/>
      <c r="P120" s="10" t="s">
        <v>762</v>
      </c>
      <c r="Q120" s="30"/>
      <c r="R120" s="30"/>
    </row>
    <row r="121" ht="12.75" customHeight="1" spans="1:18">
      <c r="A121" s="10" t="s">
        <v>751</v>
      </c>
      <c r="B121" s="10" t="s">
        <v>298</v>
      </c>
      <c r="C121" s="10" t="s">
        <v>299</v>
      </c>
      <c r="D121" s="10" t="str">
        <f t="shared" si="1"/>
        <v>孟东方(mengdongfang)</v>
      </c>
      <c r="E121" s="10" t="s">
        <v>581</v>
      </c>
      <c r="F121" s="10" t="s">
        <v>797</v>
      </c>
      <c r="G121" s="10" t="s">
        <v>297</v>
      </c>
      <c r="H121" s="10" t="s">
        <v>18</v>
      </c>
      <c r="I121" s="10" t="s">
        <v>300</v>
      </c>
      <c r="J121" s="10" t="s">
        <v>767</v>
      </c>
      <c r="K121" s="10" t="s">
        <v>625</v>
      </c>
      <c r="L121" s="29" t="s">
        <v>768</v>
      </c>
      <c r="M121" s="10" t="s">
        <v>635</v>
      </c>
      <c r="N121" s="10" t="s">
        <v>591</v>
      </c>
      <c r="O121" s="10"/>
      <c r="P121" s="10" t="s">
        <v>798</v>
      </c>
      <c r="Q121" s="30"/>
      <c r="R121" s="30"/>
    </row>
    <row r="122" ht="12.75" customHeight="1" spans="1:18">
      <c r="A122" s="10" t="s">
        <v>751</v>
      </c>
      <c r="B122" s="10" t="s">
        <v>298</v>
      </c>
      <c r="C122" s="10" t="s">
        <v>299</v>
      </c>
      <c r="D122" s="10" t="str">
        <f t="shared" si="1"/>
        <v>孟东方(mengdongfang)</v>
      </c>
      <c r="E122" s="10" t="s">
        <v>581</v>
      </c>
      <c r="F122" s="10" t="s">
        <v>797</v>
      </c>
      <c r="G122" s="10" t="s">
        <v>290</v>
      </c>
      <c r="H122" s="10" t="s">
        <v>18</v>
      </c>
      <c r="I122" s="10" t="s">
        <v>300</v>
      </c>
      <c r="J122" s="10" t="s">
        <v>799</v>
      </c>
      <c r="K122" s="10" t="s">
        <v>604</v>
      </c>
      <c r="L122" s="29" t="s">
        <v>772</v>
      </c>
      <c r="M122" s="10" t="s">
        <v>591</v>
      </c>
      <c r="N122" s="10" t="s">
        <v>591</v>
      </c>
      <c r="O122" s="10"/>
      <c r="P122" s="10" t="s">
        <v>800</v>
      </c>
      <c r="Q122" s="30"/>
      <c r="R122" s="30"/>
    </row>
    <row r="123" ht="12.75" customHeight="1" spans="1:18">
      <c r="A123" s="10" t="s">
        <v>751</v>
      </c>
      <c r="B123" s="10" t="s">
        <v>131</v>
      </c>
      <c r="C123" s="10" t="s">
        <v>132</v>
      </c>
      <c r="D123" s="10" t="str">
        <f t="shared" si="1"/>
        <v>彭劲松(pengjingsong)</v>
      </c>
      <c r="E123" s="10" t="s">
        <v>666</v>
      </c>
      <c r="F123" s="10" t="s">
        <v>739</v>
      </c>
      <c r="G123" s="10" t="s">
        <v>323</v>
      </c>
      <c r="H123" s="10" t="s">
        <v>33</v>
      </c>
      <c r="I123" s="10" t="s">
        <v>75</v>
      </c>
      <c r="J123" s="10" t="s">
        <v>801</v>
      </c>
      <c r="K123" s="10" t="s">
        <v>604</v>
      </c>
      <c r="L123" s="29" t="s">
        <v>802</v>
      </c>
      <c r="M123" s="10" t="s">
        <v>635</v>
      </c>
      <c r="N123" s="10" t="s">
        <v>606</v>
      </c>
      <c r="O123" s="10"/>
      <c r="P123" s="10" t="s">
        <v>794</v>
      </c>
      <c r="Q123" s="30"/>
      <c r="R123" s="30"/>
    </row>
    <row r="124" ht="12.75" customHeight="1" spans="1:18">
      <c r="A124" s="10" t="s">
        <v>751</v>
      </c>
      <c r="B124" s="10" t="s">
        <v>131</v>
      </c>
      <c r="C124" s="10" t="s">
        <v>132</v>
      </c>
      <c r="D124" s="10" t="str">
        <f t="shared" si="1"/>
        <v>彭劲松(pengjingsong)</v>
      </c>
      <c r="E124" s="10" t="s">
        <v>666</v>
      </c>
      <c r="F124" s="10" t="s">
        <v>739</v>
      </c>
      <c r="G124" s="10" t="s">
        <v>308</v>
      </c>
      <c r="H124" s="10" t="s">
        <v>33</v>
      </c>
      <c r="I124" s="10" t="s">
        <v>75</v>
      </c>
      <c r="J124" s="10" t="s">
        <v>775</v>
      </c>
      <c r="K124" s="10" t="s">
        <v>604</v>
      </c>
      <c r="L124" s="29" t="s">
        <v>776</v>
      </c>
      <c r="M124" s="10" t="s">
        <v>593</v>
      </c>
      <c r="N124" s="10" t="s">
        <v>593</v>
      </c>
      <c r="O124" s="10"/>
      <c r="P124" s="10" t="s">
        <v>606</v>
      </c>
      <c r="Q124" s="30"/>
      <c r="R124" s="30"/>
    </row>
    <row r="125" ht="12.75" customHeight="1" spans="1:18">
      <c r="A125" s="10" t="s">
        <v>751</v>
      </c>
      <c r="B125" s="10" t="s">
        <v>325</v>
      </c>
      <c r="C125" s="10" t="s">
        <v>326</v>
      </c>
      <c r="D125" s="10" t="str">
        <f t="shared" si="1"/>
        <v>蒲奇军(puqijun)</v>
      </c>
      <c r="E125" s="10" t="s">
        <v>670</v>
      </c>
      <c r="F125" s="10" t="s">
        <v>602</v>
      </c>
      <c r="G125" s="10" t="s">
        <v>324</v>
      </c>
      <c r="H125" s="10" t="s">
        <v>33</v>
      </c>
      <c r="I125" s="10" t="s">
        <v>75</v>
      </c>
      <c r="J125" s="10" t="s">
        <v>803</v>
      </c>
      <c r="K125" s="10" t="s">
        <v>625</v>
      </c>
      <c r="L125" s="29" t="s">
        <v>804</v>
      </c>
      <c r="M125" s="10" t="s">
        <v>635</v>
      </c>
      <c r="N125" s="10" t="s">
        <v>587</v>
      </c>
      <c r="O125" s="10"/>
      <c r="P125" s="10" t="s">
        <v>639</v>
      </c>
      <c r="Q125" s="30"/>
      <c r="R125" s="30"/>
    </row>
    <row r="126" ht="12.75" customHeight="1" spans="1:18">
      <c r="A126" s="10" t="s">
        <v>751</v>
      </c>
      <c r="B126" s="10" t="s">
        <v>136</v>
      </c>
      <c r="C126" s="10" t="s">
        <v>137</v>
      </c>
      <c r="D126" s="10" t="str">
        <f t="shared" si="1"/>
        <v>孙元明(sunyuanming)</v>
      </c>
      <c r="E126" s="10" t="s">
        <v>673</v>
      </c>
      <c r="F126" s="10" t="s">
        <v>602</v>
      </c>
      <c r="G126" s="10" t="s">
        <v>149</v>
      </c>
      <c r="H126" s="10" t="s">
        <v>33</v>
      </c>
      <c r="I126" s="10" t="s">
        <v>106</v>
      </c>
      <c r="J126" s="10" t="s">
        <v>805</v>
      </c>
      <c r="K126" s="10" t="s">
        <v>604</v>
      </c>
      <c r="L126" s="29" t="s">
        <v>772</v>
      </c>
      <c r="M126" s="10" t="s">
        <v>635</v>
      </c>
      <c r="N126" s="10" t="s">
        <v>587</v>
      </c>
      <c r="O126" s="10"/>
      <c r="P126" s="10" t="s">
        <v>780</v>
      </c>
      <c r="Q126" s="30"/>
      <c r="R126" s="30"/>
    </row>
    <row r="127" ht="12.75" customHeight="1" spans="1:18">
      <c r="A127" s="10" t="s">
        <v>751</v>
      </c>
      <c r="B127" s="10" t="s">
        <v>136</v>
      </c>
      <c r="C127" s="10" t="s">
        <v>137</v>
      </c>
      <c r="D127" s="10" t="str">
        <f t="shared" si="1"/>
        <v>孙元明(sunyuanming)</v>
      </c>
      <c r="E127" s="10" t="s">
        <v>673</v>
      </c>
      <c r="F127" s="10" t="s">
        <v>602</v>
      </c>
      <c r="G127" s="10" t="s">
        <v>290</v>
      </c>
      <c r="H127" s="10" t="s">
        <v>26</v>
      </c>
      <c r="I127" s="10" t="s">
        <v>106</v>
      </c>
      <c r="J127" s="10" t="s">
        <v>806</v>
      </c>
      <c r="K127" s="10" t="s">
        <v>604</v>
      </c>
      <c r="L127" s="29" t="s">
        <v>772</v>
      </c>
      <c r="M127" s="10" t="s">
        <v>591</v>
      </c>
      <c r="N127" s="10" t="s">
        <v>591</v>
      </c>
      <c r="O127" s="10"/>
      <c r="P127" s="10" t="s">
        <v>676</v>
      </c>
      <c r="Q127" s="30"/>
      <c r="R127" s="30"/>
    </row>
    <row r="128" ht="12.75" customHeight="1" spans="1:18">
      <c r="A128" s="10" t="s">
        <v>751</v>
      </c>
      <c r="B128" s="10" t="s">
        <v>31</v>
      </c>
      <c r="C128" s="10" t="s">
        <v>32</v>
      </c>
      <c r="D128" s="10" t="str">
        <f t="shared" si="1"/>
        <v>田代贵(tiandaigui)</v>
      </c>
      <c r="E128" s="10" t="s">
        <v>656</v>
      </c>
      <c r="F128" s="10" t="s">
        <v>632</v>
      </c>
      <c r="G128" s="10" t="s">
        <v>290</v>
      </c>
      <c r="H128" s="10" t="s">
        <v>33</v>
      </c>
      <c r="I128" s="10" t="s">
        <v>75</v>
      </c>
      <c r="J128" s="10" t="s">
        <v>785</v>
      </c>
      <c r="K128" s="10" t="s">
        <v>625</v>
      </c>
      <c r="L128" s="29" t="s">
        <v>786</v>
      </c>
      <c r="M128" s="10" t="s">
        <v>635</v>
      </c>
      <c r="N128" s="10" t="s">
        <v>587</v>
      </c>
      <c r="O128" s="10"/>
      <c r="P128" s="10" t="s">
        <v>639</v>
      </c>
      <c r="Q128" s="30"/>
      <c r="R128" s="30"/>
    </row>
    <row r="129" ht="12.75" customHeight="1" spans="1:18">
      <c r="A129" s="10" t="s">
        <v>751</v>
      </c>
      <c r="B129" s="10" t="s">
        <v>191</v>
      </c>
      <c r="C129" s="10" t="s">
        <v>192</v>
      </c>
      <c r="D129" s="10" t="str">
        <f t="shared" si="1"/>
        <v>田丰伦(tianfenglun)</v>
      </c>
      <c r="E129" s="10" t="s">
        <v>743</v>
      </c>
      <c r="F129" s="10" t="s">
        <v>602</v>
      </c>
      <c r="G129" s="10" t="s">
        <v>310</v>
      </c>
      <c r="H129" s="10" t="s">
        <v>26</v>
      </c>
      <c r="I129" s="10" t="s">
        <v>106</v>
      </c>
      <c r="J129" s="10" t="s">
        <v>777</v>
      </c>
      <c r="K129" s="10" t="s">
        <v>604</v>
      </c>
      <c r="L129" s="29" t="s">
        <v>778</v>
      </c>
      <c r="M129" s="10" t="s">
        <v>763</v>
      </c>
      <c r="N129" s="10" t="s">
        <v>591</v>
      </c>
      <c r="O129" s="10"/>
      <c r="P129" s="10" t="s">
        <v>807</v>
      </c>
      <c r="Q129" s="30"/>
      <c r="R129" s="30"/>
    </row>
    <row r="130" ht="12.75" customHeight="1" spans="1:18">
      <c r="A130" s="10" t="s">
        <v>751</v>
      </c>
      <c r="B130" s="10" t="s">
        <v>191</v>
      </c>
      <c r="C130" s="10" t="s">
        <v>192</v>
      </c>
      <c r="D130" s="10" t="str">
        <f t="shared" si="1"/>
        <v>田丰伦(tianfenglun)</v>
      </c>
      <c r="E130" s="10" t="s">
        <v>743</v>
      </c>
      <c r="F130" s="10" t="s">
        <v>602</v>
      </c>
      <c r="G130" s="10" t="s">
        <v>320</v>
      </c>
      <c r="H130" s="10" t="s">
        <v>33</v>
      </c>
      <c r="I130" s="10" t="s">
        <v>106</v>
      </c>
      <c r="J130" s="10" t="s">
        <v>795</v>
      </c>
      <c r="K130" s="10" t="s">
        <v>604</v>
      </c>
      <c r="L130" s="29" t="s">
        <v>796</v>
      </c>
      <c r="M130" s="10" t="s">
        <v>635</v>
      </c>
      <c r="N130" s="10" t="s">
        <v>591</v>
      </c>
      <c r="O130" s="10"/>
      <c r="P130" s="10" t="s">
        <v>681</v>
      </c>
      <c r="Q130" s="30"/>
      <c r="R130" s="30"/>
    </row>
    <row r="131" ht="12.75" customHeight="1" spans="1:18">
      <c r="A131" s="10" t="s">
        <v>751</v>
      </c>
      <c r="B131" s="10" t="s">
        <v>495</v>
      </c>
      <c r="C131" s="10" t="s">
        <v>496</v>
      </c>
      <c r="D131" s="10" t="str">
        <f t="shared" si="1"/>
        <v>田军(tianjun)</v>
      </c>
      <c r="E131" s="10" t="s">
        <v>738</v>
      </c>
      <c r="F131" s="10" t="s">
        <v>582</v>
      </c>
      <c r="G131" s="10" t="s">
        <v>320</v>
      </c>
      <c r="H131" s="10" t="s">
        <v>33</v>
      </c>
      <c r="I131" s="10" t="s">
        <v>106</v>
      </c>
      <c r="J131" s="10" t="s">
        <v>795</v>
      </c>
      <c r="K131" s="10" t="s">
        <v>604</v>
      </c>
      <c r="L131" s="29" t="s">
        <v>796</v>
      </c>
      <c r="M131" s="10" t="s">
        <v>635</v>
      </c>
      <c r="N131" s="10" t="s">
        <v>635</v>
      </c>
      <c r="O131" s="10"/>
      <c r="P131" s="10" t="s">
        <v>606</v>
      </c>
      <c r="Q131" s="30"/>
      <c r="R131" s="30"/>
    </row>
    <row r="132" ht="12.75" customHeight="1" spans="1:18">
      <c r="A132" s="10" t="s">
        <v>751</v>
      </c>
      <c r="B132" s="10" t="s">
        <v>330</v>
      </c>
      <c r="C132" s="10" t="s">
        <v>331</v>
      </c>
      <c r="D132" s="10" t="str">
        <f t="shared" ref="D132:D195" si="2">CONCATENATE(B132,"(",C132,")")</f>
        <v>王秀模(wangxiumo)</v>
      </c>
      <c r="E132" s="10" t="s">
        <v>808</v>
      </c>
      <c r="F132" s="10" t="s">
        <v>632</v>
      </c>
      <c r="G132" s="10" t="s">
        <v>290</v>
      </c>
      <c r="H132" s="10" t="s">
        <v>33</v>
      </c>
      <c r="I132" s="10" t="s">
        <v>75</v>
      </c>
      <c r="J132" s="10" t="s">
        <v>809</v>
      </c>
      <c r="K132" s="10" t="s">
        <v>604</v>
      </c>
      <c r="L132" s="29" t="s">
        <v>810</v>
      </c>
      <c r="M132" s="10" t="s">
        <v>635</v>
      </c>
      <c r="N132" s="10" t="s">
        <v>591</v>
      </c>
      <c r="O132" s="10"/>
      <c r="P132" s="10" t="s">
        <v>762</v>
      </c>
      <c r="Q132" s="30"/>
      <c r="R132" s="30"/>
    </row>
    <row r="133" ht="12.75" customHeight="1" spans="1:18">
      <c r="A133" s="10" t="s">
        <v>751</v>
      </c>
      <c r="B133" s="10" t="s">
        <v>330</v>
      </c>
      <c r="C133" s="10" t="s">
        <v>331</v>
      </c>
      <c r="D133" s="10" t="str">
        <f t="shared" si="2"/>
        <v>王秀模(wangxiumo)</v>
      </c>
      <c r="E133" s="10" t="s">
        <v>808</v>
      </c>
      <c r="F133" s="10" t="s">
        <v>632</v>
      </c>
      <c r="G133" s="10" t="s">
        <v>334</v>
      </c>
      <c r="H133" s="10" t="s">
        <v>33</v>
      </c>
      <c r="I133" s="10" t="s">
        <v>75</v>
      </c>
      <c r="J133" s="10" t="s">
        <v>811</v>
      </c>
      <c r="K133" s="10" t="s">
        <v>585</v>
      </c>
      <c r="L133" s="29" t="s">
        <v>790</v>
      </c>
      <c r="M133" s="10" t="s">
        <v>591</v>
      </c>
      <c r="N133" s="10" t="s">
        <v>591</v>
      </c>
      <c r="O133" s="10"/>
      <c r="P133" s="10" t="s">
        <v>655</v>
      </c>
      <c r="Q133" s="30"/>
      <c r="R133" s="30"/>
    </row>
    <row r="134" ht="12.75" customHeight="1" spans="1:18">
      <c r="A134" s="10" t="s">
        <v>751</v>
      </c>
      <c r="B134" s="10" t="s">
        <v>330</v>
      </c>
      <c r="C134" s="10" t="s">
        <v>331</v>
      </c>
      <c r="D134" s="10" t="str">
        <f t="shared" si="2"/>
        <v>王秀模(wangxiumo)</v>
      </c>
      <c r="E134" s="10" t="s">
        <v>808</v>
      </c>
      <c r="F134" s="10" t="s">
        <v>632</v>
      </c>
      <c r="G134" s="10" t="s">
        <v>335</v>
      </c>
      <c r="H134" s="10" t="s">
        <v>33</v>
      </c>
      <c r="I134" s="10" t="s">
        <v>336</v>
      </c>
      <c r="J134" s="10" t="s">
        <v>812</v>
      </c>
      <c r="K134" s="10" t="s">
        <v>585</v>
      </c>
      <c r="L134" s="29" t="s">
        <v>813</v>
      </c>
      <c r="M134" s="10" t="s">
        <v>591</v>
      </c>
      <c r="N134" s="10" t="s">
        <v>591</v>
      </c>
      <c r="O134" s="10"/>
      <c r="P134" s="10" t="s">
        <v>655</v>
      </c>
      <c r="Q134" s="30"/>
      <c r="R134" s="30"/>
    </row>
    <row r="135" ht="12.75" customHeight="1" spans="1:18">
      <c r="A135" s="10" t="s">
        <v>751</v>
      </c>
      <c r="B135" s="10" t="s">
        <v>433</v>
      </c>
      <c r="C135" s="10" t="s">
        <v>434</v>
      </c>
      <c r="D135" s="10" t="str">
        <f t="shared" si="2"/>
        <v>吴安(wuan)</v>
      </c>
      <c r="E135" s="10" t="s">
        <v>714</v>
      </c>
      <c r="F135" s="10" t="s">
        <v>602</v>
      </c>
      <c r="G135" s="10" t="s">
        <v>290</v>
      </c>
      <c r="H135" s="10" t="s">
        <v>33</v>
      </c>
      <c r="I135" s="10" t="s">
        <v>75</v>
      </c>
      <c r="J135" s="10" t="s">
        <v>785</v>
      </c>
      <c r="K135" s="10" t="s">
        <v>625</v>
      </c>
      <c r="L135" s="29" t="s">
        <v>786</v>
      </c>
      <c r="M135" s="10" t="s">
        <v>635</v>
      </c>
      <c r="N135" s="10" t="s">
        <v>606</v>
      </c>
      <c r="O135" s="10"/>
      <c r="P135" s="10" t="s">
        <v>623</v>
      </c>
      <c r="Q135" s="30"/>
      <c r="R135" s="30"/>
    </row>
    <row r="136" ht="12.75" customHeight="1" spans="1:18">
      <c r="A136" s="10" t="s">
        <v>751</v>
      </c>
      <c r="B136" s="10" t="s">
        <v>141</v>
      </c>
      <c r="C136" s="10" t="s">
        <v>142</v>
      </c>
      <c r="D136" s="10" t="str">
        <f t="shared" si="2"/>
        <v>吴大兵(wudabing)</v>
      </c>
      <c r="E136" s="10" t="s">
        <v>631</v>
      </c>
      <c r="F136" s="10" t="s">
        <v>596</v>
      </c>
      <c r="G136" s="10" t="s">
        <v>337</v>
      </c>
      <c r="H136" s="10" t="s">
        <v>33</v>
      </c>
      <c r="I136" s="10" t="s">
        <v>75</v>
      </c>
      <c r="J136" s="10" t="s">
        <v>814</v>
      </c>
      <c r="K136" s="10" t="s">
        <v>585</v>
      </c>
      <c r="L136" s="29" t="s">
        <v>790</v>
      </c>
      <c r="M136" s="10" t="s">
        <v>587</v>
      </c>
      <c r="N136" s="10" t="s">
        <v>587</v>
      </c>
      <c r="O136" s="10"/>
      <c r="P136" s="10" t="s">
        <v>815</v>
      </c>
      <c r="Q136" s="30"/>
      <c r="R136" s="30"/>
    </row>
    <row r="137" ht="12.75" customHeight="1" spans="1:18">
      <c r="A137" s="10" t="s">
        <v>751</v>
      </c>
      <c r="B137" s="10" t="s">
        <v>141</v>
      </c>
      <c r="C137" s="10" t="s">
        <v>142</v>
      </c>
      <c r="D137" s="10" t="str">
        <f t="shared" si="2"/>
        <v>吴大兵(wudabing)</v>
      </c>
      <c r="E137" s="10" t="s">
        <v>631</v>
      </c>
      <c r="F137" s="10" t="s">
        <v>596</v>
      </c>
      <c r="G137" s="10" t="s">
        <v>337</v>
      </c>
      <c r="H137" s="10" t="s">
        <v>18</v>
      </c>
      <c r="I137" s="10" t="s">
        <v>75</v>
      </c>
      <c r="J137" s="10" t="s">
        <v>767</v>
      </c>
      <c r="K137" s="10" t="s">
        <v>625</v>
      </c>
      <c r="L137" s="29" t="s">
        <v>790</v>
      </c>
      <c r="M137" s="10" t="s">
        <v>635</v>
      </c>
      <c r="N137" s="10" t="s">
        <v>593</v>
      </c>
      <c r="O137" s="10"/>
      <c r="P137" s="10" t="s">
        <v>815</v>
      </c>
      <c r="Q137" s="30"/>
      <c r="R137" s="30"/>
    </row>
    <row r="138" ht="12.75" customHeight="1" spans="1:18">
      <c r="A138" s="10" t="s">
        <v>751</v>
      </c>
      <c r="B138" s="10" t="s">
        <v>141</v>
      </c>
      <c r="C138" s="10" t="s">
        <v>142</v>
      </c>
      <c r="D138" s="10" t="str">
        <f t="shared" si="2"/>
        <v>吴大兵(wudabing)</v>
      </c>
      <c r="E138" s="10" t="s">
        <v>631</v>
      </c>
      <c r="F138" s="10" t="s">
        <v>596</v>
      </c>
      <c r="G138" s="10" t="s">
        <v>297</v>
      </c>
      <c r="H138" s="10" t="s">
        <v>18</v>
      </c>
      <c r="I138" s="10" t="s">
        <v>300</v>
      </c>
      <c r="J138" s="10" t="s">
        <v>767</v>
      </c>
      <c r="K138" s="10" t="s">
        <v>625</v>
      </c>
      <c r="L138" s="29" t="s">
        <v>768</v>
      </c>
      <c r="M138" s="10" t="s">
        <v>635</v>
      </c>
      <c r="N138" s="10" t="s">
        <v>593</v>
      </c>
      <c r="O138" s="10"/>
      <c r="P138" s="10" t="s">
        <v>762</v>
      </c>
      <c r="Q138" s="30"/>
      <c r="R138" s="30"/>
    </row>
    <row r="139" ht="12.75" customHeight="1" spans="1:18">
      <c r="A139" s="10" t="s">
        <v>751</v>
      </c>
      <c r="B139" s="10" t="s">
        <v>145</v>
      </c>
      <c r="C139" s="10" t="s">
        <v>146</v>
      </c>
      <c r="D139" s="10" t="str">
        <f t="shared" si="2"/>
        <v>许玉明(xuyuming)</v>
      </c>
      <c r="E139" s="10" t="s">
        <v>660</v>
      </c>
      <c r="F139" s="10" t="s">
        <v>632</v>
      </c>
      <c r="G139" s="10" t="s">
        <v>308</v>
      </c>
      <c r="H139" s="10" t="s">
        <v>33</v>
      </c>
      <c r="I139" s="10" t="s">
        <v>75</v>
      </c>
      <c r="J139" s="10" t="s">
        <v>775</v>
      </c>
      <c r="K139" s="10" t="s">
        <v>604</v>
      </c>
      <c r="L139" s="29" t="s">
        <v>776</v>
      </c>
      <c r="M139" s="10" t="s">
        <v>593</v>
      </c>
      <c r="N139" s="10" t="s">
        <v>591</v>
      </c>
      <c r="O139" s="10"/>
      <c r="P139" s="10" t="s">
        <v>762</v>
      </c>
      <c r="Q139" s="30"/>
      <c r="R139" s="30"/>
    </row>
    <row r="140" ht="12.75" customHeight="1" spans="1:18">
      <c r="A140" s="10" t="s">
        <v>751</v>
      </c>
      <c r="B140" s="10" t="s">
        <v>145</v>
      </c>
      <c r="C140" s="10" t="s">
        <v>146</v>
      </c>
      <c r="D140" s="10" t="str">
        <f t="shared" si="2"/>
        <v>许玉明(xuyuming)</v>
      </c>
      <c r="E140" s="10" t="s">
        <v>660</v>
      </c>
      <c r="F140" s="10" t="s">
        <v>632</v>
      </c>
      <c r="G140" s="10" t="s">
        <v>185</v>
      </c>
      <c r="H140" s="10" t="s">
        <v>26</v>
      </c>
      <c r="I140" s="10" t="s">
        <v>106</v>
      </c>
      <c r="J140" s="10" t="s">
        <v>783</v>
      </c>
      <c r="K140" s="10" t="s">
        <v>604</v>
      </c>
      <c r="L140" s="29" t="s">
        <v>784</v>
      </c>
      <c r="M140" s="10" t="s">
        <v>635</v>
      </c>
      <c r="N140" s="10" t="s">
        <v>606</v>
      </c>
      <c r="O140" s="10"/>
      <c r="P140" s="10" t="s">
        <v>780</v>
      </c>
      <c r="Q140" s="30"/>
      <c r="R140" s="30"/>
    </row>
    <row r="141" ht="12.75" customHeight="1" spans="1:18">
      <c r="A141" s="10" t="s">
        <v>751</v>
      </c>
      <c r="B141" s="10" t="s">
        <v>145</v>
      </c>
      <c r="C141" s="10" t="s">
        <v>146</v>
      </c>
      <c r="D141" s="10" t="str">
        <f t="shared" si="2"/>
        <v>许玉明(xuyuming)</v>
      </c>
      <c r="E141" s="10" t="s">
        <v>660</v>
      </c>
      <c r="F141" s="10" t="s">
        <v>632</v>
      </c>
      <c r="G141" s="10" t="s">
        <v>307</v>
      </c>
      <c r="H141" s="10" t="s">
        <v>26</v>
      </c>
      <c r="I141" s="10" t="s">
        <v>75</v>
      </c>
      <c r="J141" s="10" t="s">
        <v>773</v>
      </c>
      <c r="K141" s="10" t="s">
        <v>604</v>
      </c>
      <c r="L141" s="29" t="s">
        <v>774</v>
      </c>
      <c r="M141" s="10" t="s">
        <v>587</v>
      </c>
      <c r="N141" s="10" t="s">
        <v>591</v>
      </c>
      <c r="O141" s="10"/>
      <c r="P141" s="10" t="s">
        <v>607</v>
      </c>
      <c r="Q141" s="30"/>
      <c r="R141" s="30"/>
    </row>
    <row r="142" ht="12.75" customHeight="1" spans="1:18">
      <c r="A142" s="10" t="s">
        <v>751</v>
      </c>
      <c r="B142" s="10" t="s">
        <v>145</v>
      </c>
      <c r="C142" s="10" t="s">
        <v>146</v>
      </c>
      <c r="D142" s="10" t="str">
        <f t="shared" si="2"/>
        <v>许玉明(xuyuming)</v>
      </c>
      <c r="E142" s="10" t="s">
        <v>660</v>
      </c>
      <c r="F142" s="10" t="s">
        <v>632</v>
      </c>
      <c r="G142" s="10" t="s">
        <v>305</v>
      </c>
      <c r="H142" s="10" t="s">
        <v>26</v>
      </c>
      <c r="I142" s="10" t="s">
        <v>75</v>
      </c>
      <c r="J142" s="10" t="s">
        <v>771</v>
      </c>
      <c r="K142" s="10" t="s">
        <v>604</v>
      </c>
      <c r="L142" s="29" t="s">
        <v>772</v>
      </c>
      <c r="M142" s="10" t="s">
        <v>587</v>
      </c>
      <c r="N142" s="10" t="s">
        <v>591</v>
      </c>
      <c r="O142" s="10"/>
      <c r="P142" s="10" t="s">
        <v>607</v>
      </c>
      <c r="Q142" s="30"/>
      <c r="R142" s="30"/>
    </row>
    <row r="143" ht="12.75" customHeight="1" spans="1:18">
      <c r="A143" s="10" t="s">
        <v>751</v>
      </c>
      <c r="B143" s="10" t="s">
        <v>267</v>
      </c>
      <c r="C143" s="10" t="s">
        <v>268</v>
      </c>
      <c r="D143" s="10" t="str">
        <f t="shared" si="2"/>
        <v>杨玲(yangling)</v>
      </c>
      <c r="E143" s="10" t="s">
        <v>640</v>
      </c>
      <c r="F143" s="10" t="s">
        <v>628</v>
      </c>
      <c r="G143" s="10" t="s">
        <v>290</v>
      </c>
      <c r="H143" s="10" t="s">
        <v>33</v>
      </c>
      <c r="I143" s="10" t="s">
        <v>75</v>
      </c>
      <c r="J143" s="10" t="s">
        <v>785</v>
      </c>
      <c r="K143" s="10" t="s">
        <v>625</v>
      </c>
      <c r="L143" s="29" t="s">
        <v>786</v>
      </c>
      <c r="M143" s="10" t="s">
        <v>635</v>
      </c>
      <c r="N143" s="10" t="s">
        <v>593</v>
      </c>
      <c r="O143" s="10"/>
      <c r="P143" s="10" t="s">
        <v>593</v>
      </c>
      <c r="Q143" s="30"/>
      <c r="R143" s="30"/>
    </row>
    <row r="144" ht="12.75" customHeight="1" spans="1:18">
      <c r="A144" s="10" t="s">
        <v>751</v>
      </c>
      <c r="B144" s="10" t="s">
        <v>278</v>
      </c>
      <c r="C144" s="10" t="s">
        <v>279</v>
      </c>
      <c r="D144" s="10" t="str">
        <f t="shared" si="2"/>
        <v>张凤琦(zhangfengqi)</v>
      </c>
      <c r="E144" s="10" t="s">
        <v>689</v>
      </c>
      <c r="F144" s="10" t="s">
        <v>632</v>
      </c>
      <c r="G144" s="10" t="s">
        <v>290</v>
      </c>
      <c r="H144" s="10" t="s">
        <v>33</v>
      </c>
      <c r="I144" s="10" t="s">
        <v>188</v>
      </c>
      <c r="J144" s="10" t="s">
        <v>764</v>
      </c>
      <c r="K144" s="10" t="s">
        <v>604</v>
      </c>
      <c r="L144" s="29" t="s">
        <v>765</v>
      </c>
      <c r="M144" s="10" t="s">
        <v>635</v>
      </c>
      <c r="N144" s="10" t="s">
        <v>587</v>
      </c>
      <c r="O144" s="10" t="s">
        <v>766</v>
      </c>
      <c r="P144" s="10" t="s">
        <v>780</v>
      </c>
      <c r="Q144" s="30"/>
      <c r="R144" s="30"/>
    </row>
    <row r="145" ht="12.75" customHeight="1" spans="1:18">
      <c r="A145" s="10" t="s">
        <v>751</v>
      </c>
      <c r="B145" s="10" t="s">
        <v>339</v>
      </c>
      <c r="C145" s="10" t="s">
        <v>340</v>
      </c>
      <c r="D145" s="10" t="str">
        <f t="shared" si="2"/>
        <v>朱艺(zhuyi)</v>
      </c>
      <c r="E145" s="10" t="s">
        <v>670</v>
      </c>
      <c r="F145" s="10" t="s">
        <v>596</v>
      </c>
      <c r="G145" s="10" t="s">
        <v>338</v>
      </c>
      <c r="H145" s="10" t="s">
        <v>18</v>
      </c>
      <c r="I145" s="10" t="s">
        <v>75</v>
      </c>
      <c r="J145" s="10" t="s">
        <v>816</v>
      </c>
      <c r="K145" s="10" t="s">
        <v>604</v>
      </c>
      <c r="L145" s="29" t="s">
        <v>817</v>
      </c>
      <c r="M145" s="10" t="s">
        <v>591</v>
      </c>
      <c r="N145" s="10" t="s">
        <v>591</v>
      </c>
      <c r="O145" s="10" t="s">
        <v>818</v>
      </c>
      <c r="P145" s="10" t="s">
        <v>800</v>
      </c>
      <c r="Q145" s="30"/>
      <c r="R145" s="30"/>
    </row>
    <row r="146" ht="12.75" customHeight="1" spans="1:18">
      <c r="A146" s="10" t="s">
        <v>819</v>
      </c>
      <c r="B146" s="10" t="s">
        <v>150</v>
      </c>
      <c r="C146" s="10" t="s">
        <v>151</v>
      </c>
      <c r="D146" s="10" t="str">
        <f t="shared" si="2"/>
        <v>陈悦(chenyue)</v>
      </c>
      <c r="E146" s="10" t="s">
        <v>601</v>
      </c>
      <c r="F146" s="10" t="s">
        <v>602</v>
      </c>
      <c r="G146" s="10" t="s">
        <v>343</v>
      </c>
      <c r="H146" s="10" t="s">
        <v>18</v>
      </c>
      <c r="I146" s="10" t="s">
        <v>75</v>
      </c>
      <c r="J146" s="10" t="s">
        <v>820</v>
      </c>
      <c r="K146" s="10" t="s">
        <v>604</v>
      </c>
      <c r="L146" s="29" t="s">
        <v>821</v>
      </c>
      <c r="M146" s="10" t="s">
        <v>635</v>
      </c>
      <c r="N146" s="10" t="s">
        <v>587</v>
      </c>
      <c r="O146" s="10"/>
      <c r="P146" s="10" t="s">
        <v>822</v>
      </c>
      <c r="Q146" s="30"/>
      <c r="R146" s="30"/>
    </row>
    <row r="147" ht="12.75" customHeight="1" spans="1:18">
      <c r="A147" s="10" t="s">
        <v>819</v>
      </c>
      <c r="B147" s="10" t="s">
        <v>150</v>
      </c>
      <c r="C147" s="10" t="s">
        <v>151</v>
      </c>
      <c r="D147" s="10" t="str">
        <f t="shared" si="2"/>
        <v>陈悦(chenyue)</v>
      </c>
      <c r="E147" s="10" t="s">
        <v>601</v>
      </c>
      <c r="F147" s="10" t="s">
        <v>602</v>
      </c>
      <c r="G147" s="10" t="s">
        <v>345</v>
      </c>
      <c r="H147" s="10" t="s">
        <v>26</v>
      </c>
      <c r="I147" s="10" t="s">
        <v>106</v>
      </c>
      <c r="J147" s="10" t="s">
        <v>823</v>
      </c>
      <c r="K147" s="10" t="s">
        <v>604</v>
      </c>
      <c r="L147" s="29" t="s">
        <v>824</v>
      </c>
      <c r="M147" s="10" t="s">
        <v>635</v>
      </c>
      <c r="N147" s="10" t="s">
        <v>591</v>
      </c>
      <c r="O147" s="10"/>
      <c r="P147" s="10" t="s">
        <v>607</v>
      </c>
      <c r="Q147" s="30"/>
      <c r="R147" s="30"/>
    </row>
    <row r="148" ht="12.75" customHeight="1" spans="1:18">
      <c r="A148" s="10" t="s">
        <v>819</v>
      </c>
      <c r="B148" s="10" t="s">
        <v>348</v>
      </c>
      <c r="C148" s="10" t="s">
        <v>349</v>
      </c>
      <c r="D148" s="10" t="str">
        <f t="shared" si="2"/>
        <v>邓涛(dengtao)</v>
      </c>
      <c r="E148" s="10" t="s">
        <v>825</v>
      </c>
      <c r="F148" s="10" t="s">
        <v>602</v>
      </c>
      <c r="G148" s="10" t="s">
        <v>343</v>
      </c>
      <c r="H148" s="10" t="s">
        <v>33</v>
      </c>
      <c r="I148" s="10" t="s">
        <v>75</v>
      </c>
      <c r="J148" s="10" t="s">
        <v>826</v>
      </c>
      <c r="K148" s="10" t="s">
        <v>604</v>
      </c>
      <c r="L148" s="29" t="s">
        <v>827</v>
      </c>
      <c r="M148" s="10" t="s">
        <v>593</v>
      </c>
      <c r="N148" s="10" t="s">
        <v>606</v>
      </c>
      <c r="O148" s="10" t="s">
        <v>828</v>
      </c>
      <c r="P148" s="10" t="s">
        <v>623</v>
      </c>
      <c r="Q148" s="30"/>
      <c r="R148" s="30"/>
    </row>
    <row r="149" ht="12.75" customHeight="1" spans="1:18">
      <c r="A149" s="10" t="s">
        <v>819</v>
      </c>
      <c r="B149" s="10" t="s">
        <v>38</v>
      </c>
      <c r="C149" s="10" t="s">
        <v>39</v>
      </c>
      <c r="D149" s="10" t="str">
        <f t="shared" si="2"/>
        <v>丁新正(dingxinzheng)</v>
      </c>
      <c r="E149" s="10" t="s">
        <v>595</v>
      </c>
      <c r="F149" s="10" t="s">
        <v>596</v>
      </c>
      <c r="G149" s="10" t="s">
        <v>352</v>
      </c>
      <c r="H149" s="10" t="s">
        <v>755</v>
      </c>
      <c r="I149" s="10" t="s">
        <v>66</v>
      </c>
      <c r="J149" s="10" t="s">
        <v>829</v>
      </c>
      <c r="K149" s="10" t="s">
        <v>585</v>
      </c>
      <c r="L149" s="29" t="s">
        <v>830</v>
      </c>
      <c r="M149" s="10" t="s">
        <v>591</v>
      </c>
      <c r="N149" s="10" t="s">
        <v>591</v>
      </c>
      <c r="O149" s="10" t="s">
        <v>831</v>
      </c>
      <c r="P149" s="10" t="s">
        <v>635</v>
      </c>
      <c r="Q149" s="30"/>
      <c r="R149" s="30"/>
    </row>
    <row r="150" ht="12.75" customHeight="1" spans="1:18">
      <c r="A150" s="10" t="s">
        <v>819</v>
      </c>
      <c r="B150" s="10" t="s">
        <v>38</v>
      </c>
      <c r="C150" s="10" t="s">
        <v>39</v>
      </c>
      <c r="D150" s="10" t="str">
        <f t="shared" si="2"/>
        <v>丁新正(dingxinzheng)</v>
      </c>
      <c r="E150" s="10" t="s">
        <v>595</v>
      </c>
      <c r="F150" s="10" t="s">
        <v>596</v>
      </c>
      <c r="G150" s="10" t="s">
        <v>353</v>
      </c>
      <c r="H150" s="10" t="s">
        <v>597</v>
      </c>
      <c r="I150" s="10" t="s">
        <v>354</v>
      </c>
      <c r="J150" s="10" t="s">
        <v>832</v>
      </c>
      <c r="K150" s="10" t="s">
        <v>585</v>
      </c>
      <c r="L150" s="29" t="s">
        <v>833</v>
      </c>
      <c r="M150" s="10" t="s">
        <v>591</v>
      </c>
      <c r="N150" s="10" t="s">
        <v>591</v>
      </c>
      <c r="O150" s="10" t="s">
        <v>834</v>
      </c>
      <c r="P150" s="10" t="s">
        <v>587</v>
      </c>
      <c r="Q150" s="30"/>
      <c r="R150" s="30"/>
    </row>
    <row r="151" ht="12.75" customHeight="1" spans="1:18">
      <c r="A151" s="10" t="s">
        <v>819</v>
      </c>
      <c r="B151" s="10" t="s">
        <v>38</v>
      </c>
      <c r="C151" s="10" t="s">
        <v>39</v>
      </c>
      <c r="D151" s="10" t="str">
        <f t="shared" si="2"/>
        <v>丁新正(dingxinzheng)</v>
      </c>
      <c r="E151" s="10" t="s">
        <v>595</v>
      </c>
      <c r="F151" s="10" t="s">
        <v>596</v>
      </c>
      <c r="G151" s="10" t="s">
        <v>355</v>
      </c>
      <c r="H151" s="10" t="s">
        <v>597</v>
      </c>
      <c r="I151" s="10" t="s">
        <v>48</v>
      </c>
      <c r="J151" s="10" t="s">
        <v>835</v>
      </c>
      <c r="K151" s="10" t="s">
        <v>585</v>
      </c>
      <c r="L151" s="29" t="s">
        <v>836</v>
      </c>
      <c r="M151" s="10" t="s">
        <v>591</v>
      </c>
      <c r="N151" s="10" t="s">
        <v>591</v>
      </c>
      <c r="O151" s="10"/>
      <c r="P151" s="10" t="s">
        <v>587</v>
      </c>
      <c r="Q151" s="30"/>
      <c r="R151" s="30"/>
    </row>
    <row r="152" ht="12.75" customHeight="1" spans="1:18">
      <c r="A152" s="10" t="s">
        <v>819</v>
      </c>
      <c r="B152" s="10" t="s">
        <v>38</v>
      </c>
      <c r="C152" s="10" t="s">
        <v>39</v>
      </c>
      <c r="D152" s="10" t="str">
        <f t="shared" si="2"/>
        <v>丁新正(dingxinzheng)</v>
      </c>
      <c r="E152" s="10" t="s">
        <v>595</v>
      </c>
      <c r="F152" s="10" t="s">
        <v>596</v>
      </c>
      <c r="G152" s="10" t="s">
        <v>356</v>
      </c>
      <c r="H152" s="10" t="s">
        <v>612</v>
      </c>
      <c r="I152" s="10" t="s">
        <v>357</v>
      </c>
      <c r="J152" s="10" t="s">
        <v>837</v>
      </c>
      <c r="K152" s="10" t="s">
        <v>585</v>
      </c>
      <c r="L152" s="29" t="s">
        <v>838</v>
      </c>
      <c r="M152" s="10" t="s">
        <v>591</v>
      </c>
      <c r="N152" s="10" t="s">
        <v>591</v>
      </c>
      <c r="O152" s="10"/>
      <c r="P152" s="10" t="s">
        <v>591</v>
      </c>
      <c r="Q152" s="30"/>
      <c r="R152" s="30"/>
    </row>
    <row r="153" ht="12.75" customHeight="1" spans="1:18">
      <c r="A153" s="10" t="s">
        <v>819</v>
      </c>
      <c r="B153" s="10" t="s">
        <v>79</v>
      </c>
      <c r="C153" s="10" t="s">
        <v>80</v>
      </c>
      <c r="D153" s="10" t="str">
        <f t="shared" si="2"/>
        <v>黄意武(huangyiwu)</v>
      </c>
      <c r="E153" s="10" t="s">
        <v>637</v>
      </c>
      <c r="F153" s="10" t="s">
        <v>618</v>
      </c>
      <c r="G153" s="10" t="s">
        <v>343</v>
      </c>
      <c r="H153" s="10" t="s">
        <v>18</v>
      </c>
      <c r="I153" s="10" t="s">
        <v>75</v>
      </c>
      <c r="J153" s="10" t="s">
        <v>839</v>
      </c>
      <c r="K153" s="10" t="s">
        <v>604</v>
      </c>
      <c r="L153" s="29" t="s">
        <v>821</v>
      </c>
      <c r="M153" s="10" t="s">
        <v>635</v>
      </c>
      <c r="N153" s="10" t="s">
        <v>606</v>
      </c>
      <c r="O153" s="10"/>
      <c r="P153" s="10" t="s">
        <v>822</v>
      </c>
      <c r="Q153" s="30"/>
      <c r="R153" s="30"/>
    </row>
    <row r="154" ht="12.75" customHeight="1" spans="1:18">
      <c r="A154" s="10" t="s">
        <v>819</v>
      </c>
      <c r="B154" s="10" t="s">
        <v>84</v>
      </c>
      <c r="C154" s="10" t="s">
        <v>85</v>
      </c>
      <c r="D154" s="10" t="str">
        <f t="shared" si="2"/>
        <v>柯昌波(kechangbo)</v>
      </c>
      <c r="E154" s="10" t="s">
        <v>640</v>
      </c>
      <c r="F154" s="10" t="s">
        <v>641</v>
      </c>
      <c r="G154" s="10" t="s">
        <v>358</v>
      </c>
      <c r="H154" s="10" t="s">
        <v>33</v>
      </c>
      <c r="I154" s="10" t="s">
        <v>75</v>
      </c>
      <c r="J154" s="10" t="s">
        <v>840</v>
      </c>
      <c r="K154" s="10" t="s">
        <v>604</v>
      </c>
      <c r="L154" s="29" t="s">
        <v>841</v>
      </c>
      <c r="M154" s="10" t="s">
        <v>635</v>
      </c>
      <c r="N154" s="10" t="s">
        <v>587</v>
      </c>
      <c r="O154" s="10"/>
      <c r="P154" s="10" t="s">
        <v>623</v>
      </c>
      <c r="Q154" s="30"/>
      <c r="R154" s="30"/>
    </row>
    <row r="155" ht="12.75" customHeight="1" spans="1:18">
      <c r="A155" s="10" t="s">
        <v>819</v>
      </c>
      <c r="B155" s="10" t="s">
        <v>84</v>
      </c>
      <c r="C155" s="10" t="s">
        <v>85</v>
      </c>
      <c r="D155" s="10" t="str">
        <f t="shared" si="2"/>
        <v>柯昌波(kechangbo)</v>
      </c>
      <c r="E155" s="10" t="s">
        <v>640</v>
      </c>
      <c r="F155" s="10" t="s">
        <v>641</v>
      </c>
      <c r="G155" s="10" t="s">
        <v>343</v>
      </c>
      <c r="H155" s="10" t="s">
        <v>26</v>
      </c>
      <c r="I155" s="10" t="s">
        <v>75</v>
      </c>
      <c r="J155" s="10" t="s">
        <v>842</v>
      </c>
      <c r="K155" s="10" t="s">
        <v>604</v>
      </c>
      <c r="L155" s="29" t="s">
        <v>841</v>
      </c>
      <c r="M155" s="10" t="s">
        <v>635</v>
      </c>
      <c r="N155" s="10" t="s">
        <v>587</v>
      </c>
      <c r="O155" s="10"/>
      <c r="P155" s="10" t="s">
        <v>655</v>
      </c>
      <c r="Q155" s="30"/>
      <c r="R155" s="30"/>
    </row>
    <row r="156" ht="12.75" customHeight="1" spans="1:18">
      <c r="A156" s="10" t="s">
        <v>819</v>
      </c>
      <c r="B156" s="10" t="s">
        <v>84</v>
      </c>
      <c r="C156" s="10" t="s">
        <v>85</v>
      </c>
      <c r="D156" s="10" t="str">
        <f t="shared" si="2"/>
        <v>柯昌波(kechangbo)</v>
      </c>
      <c r="E156" s="10" t="s">
        <v>640</v>
      </c>
      <c r="F156" s="10" t="s">
        <v>641</v>
      </c>
      <c r="G156" s="10" t="s">
        <v>359</v>
      </c>
      <c r="H156" s="10" t="s">
        <v>33</v>
      </c>
      <c r="I156" s="10" t="s">
        <v>106</v>
      </c>
      <c r="J156" s="10" t="s">
        <v>843</v>
      </c>
      <c r="K156" s="10" t="s">
        <v>604</v>
      </c>
      <c r="L156" s="29" t="s">
        <v>844</v>
      </c>
      <c r="M156" s="10" t="s">
        <v>635</v>
      </c>
      <c r="N156" s="10" t="s">
        <v>593</v>
      </c>
      <c r="O156" s="10"/>
      <c r="P156" s="10" t="s">
        <v>845</v>
      </c>
      <c r="Q156" s="30"/>
      <c r="R156" s="30"/>
    </row>
    <row r="157" ht="12.75" customHeight="1" spans="1:18">
      <c r="A157" s="10" t="s">
        <v>819</v>
      </c>
      <c r="B157" s="10" t="s">
        <v>90</v>
      </c>
      <c r="C157" s="10" t="s">
        <v>91</v>
      </c>
      <c r="D157" s="10" t="str">
        <f t="shared" si="2"/>
        <v>黎智洪(lizhihong)</v>
      </c>
      <c r="E157" s="10" t="s">
        <v>644</v>
      </c>
      <c r="F157" s="10" t="s">
        <v>641</v>
      </c>
      <c r="G157" s="10" t="s">
        <v>359</v>
      </c>
      <c r="H157" s="10" t="s">
        <v>33</v>
      </c>
      <c r="I157" s="10" t="s">
        <v>106</v>
      </c>
      <c r="J157" s="10" t="s">
        <v>843</v>
      </c>
      <c r="K157" s="10" t="s">
        <v>604</v>
      </c>
      <c r="L157" s="29" t="s">
        <v>844</v>
      </c>
      <c r="M157" s="10" t="s">
        <v>635</v>
      </c>
      <c r="N157" s="10" t="s">
        <v>587</v>
      </c>
      <c r="O157" s="10"/>
      <c r="P157" s="10" t="s">
        <v>794</v>
      </c>
      <c r="Q157" s="30"/>
      <c r="R157" s="30"/>
    </row>
    <row r="158" ht="12.75" customHeight="1" spans="1:18">
      <c r="A158" s="10" t="s">
        <v>819</v>
      </c>
      <c r="B158" s="10" t="s">
        <v>90</v>
      </c>
      <c r="C158" s="10" t="s">
        <v>91</v>
      </c>
      <c r="D158" s="10" t="str">
        <f t="shared" si="2"/>
        <v>黎智洪(lizhihong)</v>
      </c>
      <c r="E158" s="10" t="s">
        <v>644</v>
      </c>
      <c r="F158" s="10" t="s">
        <v>641</v>
      </c>
      <c r="G158" s="10" t="s">
        <v>343</v>
      </c>
      <c r="H158" s="10" t="s">
        <v>33</v>
      </c>
      <c r="I158" s="10" t="s">
        <v>361</v>
      </c>
      <c r="J158" s="10" t="s">
        <v>846</v>
      </c>
      <c r="K158" s="10" t="s">
        <v>604</v>
      </c>
      <c r="L158" s="29" t="s">
        <v>847</v>
      </c>
      <c r="M158" s="10" t="s">
        <v>635</v>
      </c>
      <c r="N158" s="10" t="s">
        <v>593</v>
      </c>
      <c r="O158" s="10"/>
      <c r="P158" s="10" t="s">
        <v>606</v>
      </c>
      <c r="Q158" s="30"/>
      <c r="R158" s="30"/>
    </row>
    <row r="159" ht="12.75" customHeight="1" spans="1:18">
      <c r="A159" s="10" t="s">
        <v>819</v>
      </c>
      <c r="B159" s="10" t="s">
        <v>101</v>
      </c>
      <c r="C159" s="10" t="s">
        <v>102</v>
      </c>
      <c r="D159" s="10" t="str">
        <f t="shared" si="2"/>
        <v>李敬(lijing)</v>
      </c>
      <c r="E159" s="10" t="s">
        <v>649</v>
      </c>
      <c r="F159" s="10" t="s">
        <v>582</v>
      </c>
      <c r="G159" s="10" t="s">
        <v>185</v>
      </c>
      <c r="H159" s="10" t="s">
        <v>26</v>
      </c>
      <c r="I159" s="10" t="s">
        <v>75</v>
      </c>
      <c r="J159" s="10" t="s">
        <v>848</v>
      </c>
      <c r="K159" s="10" t="s">
        <v>604</v>
      </c>
      <c r="L159" s="29" t="s">
        <v>849</v>
      </c>
      <c r="M159" s="10" t="s">
        <v>635</v>
      </c>
      <c r="N159" s="10" t="s">
        <v>591</v>
      </c>
      <c r="O159" s="10"/>
      <c r="P159" s="10" t="s">
        <v>676</v>
      </c>
      <c r="Q159" s="30"/>
      <c r="R159" s="30"/>
    </row>
    <row r="160" ht="12.75" customHeight="1" spans="1:18">
      <c r="A160" s="10" t="s">
        <v>819</v>
      </c>
      <c r="B160" s="10" t="s">
        <v>726</v>
      </c>
      <c r="C160" s="10" t="s">
        <v>727</v>
      </c>
      <c r="D160" s="10" t="str">
        <f t="shared" si="2"/>
        <v>李佑静(liyoujing)</v>
      </c>
      <c r="E160" s="10" t="s">
        <v>640</v>
      </c>
      <c r="F160" s="10" t="s">
        <v>641</v>
      </c>
      <c r="G160" s="10" t="s">
        <v>220</v>
      </c>
      <c r="H160" s="10" t="s">
        <v>33</v>
      </c>
      <c r="I160" s="10" t="s">
        <v>106</v>
      </c>
      <c r="J160" s="10" t="s">
        <v>850</v>
      </c>
      <c r="K160" s="10" t="s">
        <v>604</v>
      </c>
      <c r="L160" s="29" t="s">
        <v>844</v>
      </c>
      <c r="M160" s="10" t="s">
        <v>635</v>
      </c>
      <c r="N160" s="10" t="s">
        <v>606</v>
      </c>
      <c r="O160" s="10"/>
      <c r="P160" s="10" t="s">
        <v>606</v>
      </c>
      <c r="Q160" s="30"/>
      <c r="R160" s="30"/>
    </row>
    <row r="161" ht="12.75" customHeight="1" spans="1:18">
      <c r="A161" s="10" t="s">
        <v>819</v>
      </c>
      <c r="B161" s="10" t="s">
        <v>214</v>
      </c>
      <c r="C161" s="10" t="s">
        <v>215</v>
      </c>
      <c r="D161" s="10" t="str">
        <f t="shared" si="2"/>
        <v>李重华(lichonghua)</v>
      </c>
      <c r="E161" s="10" t="s">
        <v>706</v>
      </c>
      <c r="F161" s="10" t="s">
        <v>602</v>
      </c>
      <c r="G161" s="10" t="s">
        <v>343</v>
      </c>
      <c r="H161" s="10" t="s">
        <v>33</v>
      </c>
      <c r="I161" s="10" t="s">
        <v>75</v>
      </c>
      <c r="J161" s="10" t="s">
        <v>851</v>
      </c>
      <c r="K161" s="10" t="s">
        <v>585</v>
      </c>
      <c r="L161" s="29" t="s">
        <v>844</v>
      </c>
      <c r="M161" s="10" t="s">
        <v>591</v>
      </c>
      <c r="N161" s="10" t="s">
        <v>591</v>
      </c>
      <c r="O161" s="10"/>
      <c r="P161" s="10" t="s">
        <v>655</v>
      </c>
      <c r="Q161" s="30"/>
      <c r="R161" s="30"/>
    </row>
    <row r="162" ht="12.75" customHeight="1" spans="1:18">
      <c r="A162" s="10" t="s">
        <v>819</v>
      </c>
      <c r="B162" s="10" t="s">
        <v>221</v>
      </c>
      <c r="C162" s="10" t="s">
        <v>222</v>
      </c>
      <c r="D162" s="10" t="str">
        <f t="shared" si="2"/>
        <v>廖玉姣(liaoyujiao)</v>
      </c>
      <c r="E162" s="10" t="s">
        <v>640</v>
      </c>
      <c r="F162" s="10" t="s">
        <v>641</v>
      </c>
      <c r="G162" s="10" t="s">
        <v>359</v>
      </c>
      <c r="H162" s="10" t="s">
        <v>33</v>
      </c>
      <c r="I162" s="10" t="s">
        <v>106</v>
      </c>
      <c r="J162" s="10" t="s">
        <v>843</v>
      </c>
      <c r="K162" s="10" t="s">
        <v>604</v>
      </c>
      <c r="L162" s="29" t="s">
        <v>844</v>
      </c>
      <c r="M162" s="10" t="s">
        <v>635</v>
      </c>
      <c r="N162" s="10" t="s">
        <v>606</v>
      </c>
      <c r="O162" s="10"/>
      <c r="P162" s="10" t="s">
        <v>606</v>
      </c>
      <c r="Q162" s="30"/>
      <c r="R162" s="30"/>
    </row>
    <row r="163" ht="12.75" customHeight="1" spans="1:18">
      <c r="A163" s="10" t="s">
        <v>819</v>
      </c>
      <c r="B163" s="10" t="s">
        <v>221</v>
      </c>
      <c r="C163" s="10" t="s">
        <v>222</v>
      </c>
      <c r="D163" s="10" t="str">
        <f t="shared" si="2"/>
        <v>廖玉姣(liaoyujiao)</v>
      </c>
      <c r="E163" s="10" t="s">
        <v>640</v>
      </c>
      <c r="F163" s="10" t="s">
        <v>641</v>
      </c>
      <c r="G163" s="10" t="s">
        <v>343</v>
      </c>
      <c r="H163" s="10" t="s">
        <v>33</v>
      </c>
      <c r="I163" s="10" t="s">
        <v>361</v>
      </c>
      <c r="J163" s="10" t="s">
        <v>846</v>
      </c>
      <c r="K163" s="10" t="s">
        <v>604</v>
      </c>
      <c r="L163" s="29" t="s">
        <v>847</v>
      </c>
      <c r="M163" s="10" t="s">
        <v>635</v>
      </c>
      <c r="N163" s="10" t="s">
        <v>591</v>
      </c>
      <c r="O163" s="10"/>
      <c r="P163" s="10" t="s">
        <v>852</v>
      </c>
      <c r="Q163" s="30"/>
      <c r="R163" s="30"/>
    </row>
    <row r="164" ht="12.75" customHeight="1" spans="1:18">
      <c r="A164" s="10" t="s">
        <v>819</v>
      </c>
      <c r="B164" s="10" t="s">
        <v>229</v>
      </c>
      <c r="C164" s="10" t="s">
        <v>230</v>
      </c>
      <c r="D164" s="10" t="str">
        <f t="shared" si="2"/>
        <v>刘华卫(liuhuawei)</v>
      </c>
      <c r="E164" s="10" t="s">
        <v>631</v>
      </c>
      <c r="F164" s="10" t="s">
        <v>596</v>
      </c>
      <c r="G164" s="10" t="s">
        <v>364</v>
      </c>
      <c r="H164" s="10" t="s">
        <v>583</v>
      </c>
      <c r="I164" s="10" t="s">
        <v>357</v>
      </c>
      <c r="J164" s="10" t="s">
        <v>853</v>
      </c>
      <c r="K164" s="10" t="s">
        <v>585</v>
      </c>
      <c r="L164" s="29" t="s">
        <v>838</v>
      </c>
      <c r="M164" s="10" t="s">
        <v>591</v>
      </c>
      <c r="N164" s="10" t="s">
        <v>591</v>
      </c>
      <c r="O164" s="10"/>
      <c r="P164" s="10" t="s">
        <v>593</v>
      </c>
      <c r="Q164" s="30"/>
      <c r="R164" s="30"/>
    </row>
    <row r="165" ht="12.75" customHeight="1" spans="1:18">
      <c r="A165" s="10" t="s">
        <v>819</v>
      </c>
      <c r="B165" s="10" t="s">
        <v>119</v>
      </c>
      <c r="C165" s="10" t="s">
        <v>120</v>
      </c>
      <c r="D165" s="10" t="str">
        <f t="shared" si="2"/>
        <v>罗伟(luowei)</v>
      </c>
      <c r="E165" s="10" t="s">
        <v>595</v>
      </c>
      <c r="F165" s="10" t="s">
        <v>596</v>
      </c>
      <c r="G165" s="10" t="s">
        <v>220</v>
      </c>
      <c r="H165" s="10" t="s">
        <v>33</v>
      </c>
      <c r="I165" s="10" t="s">
        <v>106</v>
      </c>
      <c r="J165" s="10" t="s">
        <v>850</v>
      </c>
      <c r="K165" s="10" t="s">
        <v>604</v>
      </c>
      <c r="L165" s="29" t="s">
        <v>844</v>
      </c>
      <c r="M165" s="10" t="s">
        <v>635</v>
      </c>
      <c r="N165" s="10" t="s">
        <v>587</v>
      </c>
      <c r="O165" s="10"/>
      <c r="P165" s="10" t="s">
        <v>763</v>
      </c>
      <c r="Q165" s="30"/>
      <c r="R165" s="30"/>
    </row>
    <row r="166" ht="12.75" customHeight="1" spans="1:18">
      <c r="A166" s="10" t="s">
        <v>819</v>
      </c>
      <c r="B166" s="10" t="s">
        <v>366</v>
      </c>
      <c r="C166" s="10" t="s">
        <v>367</v>
      </c>
      <c r="D166" s="10" t="str">
        <f t="shared" si="2"/>
        <v>马晓燕(maxiaoyan)</v>
      </c>
      <c r="E166" s="10" t="s">
        <v>738</v>
      </c>
      <c r="F166" s="10" t="s">
        <v>739</v>
      </c>
      <c r="G166" s="10" t="s">
        <v>343</v>
      </c>
      <c r="H166" s="10" t="s">
        <v>33</v>
      </c>
      <c r="I166" s="10" t="s">
        <v>75</v>
      </c>
      <c r="J166" s="10" t="s">
        <v>854</v>
      </c>
      <c r="K166" s="10" t="s">
        <v>604</v>
      </c>
      <c r="L166" s="29" t="s">
        <v>855</v>
      </c>
      <c r="M166" s="10" t="s">
        <v>635</v>
      </c>
      <c r="N166" s="10" t="s">
        <v>587</v>
      </c>
      <c r="O166" s="10"/>
      <c r="P166" s="10" t="s">
        <v>607</v>
      </c>
      <c r="Q166" s="30"/>
      <c r="R166" s="30"/>
    </row>
    <row r="167" ht="12.75" customHeight="1" spans="1:18">
      <c r="A167" s="10" t="s">
        <v>819</v>
      </c>
      <c r="B167" s="10" t="s">
        <v>366</v>
      </c>
      <c r="C167" s="10" t="s">
        <v>367</v>
      </c>
      <c r="D167" s="10" t="str">
        <f t="shared" si="2"/>
        <v>马晓燕(maxiaoyan)</v>
      </c>
      <c r="E167" s="10" t="s">
        <v>738</v>
      </c>
      <c r="F167" s="10" t="s">
        <v>739</v>
      </c>
      <c r="G167" s="10" t="s">
        <v>307</v>
      </c>
      <c r="H167" s="10" t="s">
        <v>33</v>
      </c>
      <c r="I167" s="10" t="s">
        <v>75</v>
      </c>
      <c r="J167" s="10" t="s">
        <v>856</v>
      </c>
      <c r="K167" s="10" t="s">
        <v>604</v>
      </c>
      <c r="L167" s="29" t="s">
        <v>857</v>
      </c>
      <c r="M167" s="10" t="s">
        <v>779</v>
      </c>
      <c r="N167" s="10" t="s">
        <v>606</v>
      </c>
      <c r="O167" s="10"/>
      <c r="P167" s="10" t="s">
        <v>607</v>
      </c>
      <c r="Q167" s="30"/>
      <c r="R167" s="30"/>
    </row>
    <row r="168" ht="12.75" customHeight="1" spans="1:18">
      <c r="A168" s="10" t="s">
        <v>819</v>
      </c>
      <c r="B168" s="10" t="s">
        <v>366</v>
      </c>
      <c r="C168" s="10" t="s">
        <v>367</v>
      </c>
      <c r="D168" s="10" t="str">
        <f t="shared" si="2"/>
        <v>马晓燕(maxiaoyan)</v>
      </c>
      <c r="E168" s="10" t="s">
        <v>738</v>
      </c>
      <c r="F168" s="10" t="s">
        <v>739</v>
      </c>
      <c r="G168" s="10" t="s">
        <v>343</v>
      </c>
      <c r="H168" s="10" t="s">
        <v>33</v>
      </c>
      <c r="I168" s="10" t="s">
        <v>75</v>
      </c>
      <c r="J168" s="10" t="s">
        <v>858</v>
      </c>
      <c r="K168" s="10" t="s">
        <v>604</v>
      </c>
      <c r="L168" s="29" t="s">
        <v>855</v>
      </c>
      <c r="M168" s="10" t="s">
        <v>635</v>
      </c>
      <c r="N168" s="10" t="s">
        <v>591</v>
      </c>
      <c r="O168" s="10"/>
      <c r="P168" s="10" t="s">
        <v>607</v>
      </c>
      <c r="Q168" s="30"/>
      <c r="R168" s="30"/>
    </row>
    <row r="169" ht="12.75" customHeight="1" spans="1:18">
      <c r="A169" s="10" t="s">
        <v>819</v>
      </c>
      <c r="B169" s="10" t="s">
        <v>242</v>
      </c>
      <c r="C169" s="10" t="s">
        <v>243</v>
      </c>
      <c r="D169" s="10" t="str">
        <f t="shared" si="2"/>
        <v>马云辉(mayunhui)</v>
      </c>
      <c r="E169" s="10" t="s">
        <v>738</v>
      </c>
      <c r="F169" s="10" t="s">
        <v>641</v>
      </c>
      <c r="G169" s="10" t="s">
        <v>343</v>
      </c>
      <c r="H169" s="10" t="s">
        <v>18</v>
      </c>
      <c r="I169" s="10" t="s">
        <v>75</v>
      </c>
      <c r="J169" s="10" t="s">
        <v>820</v>
      </c>
      <c r="K169" s="10" t="s">
        <v>604</v>
      </c>
      <c r="L169" s="29" t="s">
        <v>821</v>
      </c>
      <c r="M169" s="10" t="s">
        <v>635</v>
      </c>
      <c r="N169" s="10" t="s">
        <v>606</v>
      </c>
      <c r="O169" s="10"/>
      <c r="P169" s="10" t="s">
        <v>859</v>
      </c>
      <c r="Q169" s="30"/>
      <c r="R169" s="30"/>
    </row>
    <row r="170" ht="12.75" customHeight="1" spans="1:18">
      <c r="A170" s="10" t="s">
        <v>819</v>
      </c>
      <c r="B170" s="10" t="s">
        <v>298</v>
      </c>
      <c r="C170" s="10" t="s">
        <v>299</v>
      </c>
      <c r="D170" s="10" t="str">
        <f t="shared" si="2"/>
        <v>孟东方(mengdongfang)</v>
      </c>
      <c r="E170" s="10" t="s">
        <v>581</v>
      </c>
      <c r="F170" s="10" t="s">
        <v>797</v>
      </c>
      <c r="G170" s="10" t="s">
        <v>343</v>
      </c>
      <c r="H170" s="10" t="s">
        <v>18</v>
      </c>
      <c r="I170" s="10" t="s">
        <v>75</v>
      </c>
      <c r="J170" s="10" t="s">
        <v>839</v>
      </c>
      <c r="K170" s="10" t="s">
        <v>604</v>
      </c>
      <c r="L170" s="29" t="s">
        <v>821</v>
      </c>
      <c r="M170" s="10" t="s">
        <v>635</v>
      </c>
      <c r="N170" s="10" t="s">
        <v>591</v>
      </c>
      <c r="O170" s="10"/>
      <c r="P170" s="10" t="s">
        <v>860</v>
      </c>
      <c r="Q170" s="30"/>
      <c r="R170" s="30"/>
    </row>
    <row r="171" ht="12.75" customHeight="1" spans="1:18">
      <c r="A171" s="10" t="s">
        <v>819</v>
      </c>
      <c r="B171" s="10" t="s">
        <v>131</v>
      </c>
      <c r="C171" s="10" t="s">
        <v>132</v>
      </c>
      <c r="D171" s="10" t="str">
        <f t="shared" si="2"/>
        <v>彭劲松(pengjingsong)</v>
      </c>
      <c r="E171" s="10" t="s">
        <v>666</v>
      </c>
      <c r="F171" s="10" t="s">
        <v>739</v>
      </c>
      <c r="G171" s="10" t="s">
        <v>370</v>
      </c>
      <c r="H171" s="10" t="s">
        <v>597</v>
      </c>
      <c r="I171" s="10" t="s">
        <v>371</v>
      </c>
      <c r="J171" s="10" t="s">
        <v>861</v>
      </c>
      <c r="K171" s="10" t="s">
        <v>604</v>
      </c>
      <c r="L171" s="29" t="s">
        <v>862</v>
      </c>
      <c r="M171" s="10" t="s">
        <v>591</v>
      </c>
      <c r="N171" s="10" t="s">
        <v>591</v>
      </c>
      <c r="O171" s="10"/>
      <c r="P171" s="10" t="s">
        <v>587</v>
      </c>
      <c r="Q171" s="30"/>
      <c r="R171" s="30"/>
    </row>
    <row r="172" ht="12.75" customHeight="1" spans="1:18">
      <c r="A172" s="10" t="s">
        <v>819</v>
      </c>
      <c r="B172" s="10" t="s">
        <v>131</v>
      </c>
      <c r="C172" s="10" t="s">
        <v>132</v>
      </c>
      <c r="D172" s="10" t="str">
        <f t="shared" si="2"/>
        <v>彭劲松(pengjingsong)</v>
      </c>
      <c r="E172" s="10" t="s">
        <v>666</v>
      </c>
      <c r="F172" s="10" t="s">
        <v>739</v>
      </c>
      <c r="G172" s="10" t="s">
        <v>359</v>
      </c>
      <c r="H172" s="10" t="s">
        <v>33</v>
      </c>
      <c r="I172" s="10" t="s">
        <v>106</v>
      </c>
      <c r="J172" s="10" t="s">
        <v>843</v>
      </c>
      <c r="K172" s="10" t="s">
        <v>604</v>
      </c>
      <c r="L172" s="29" t="s">
        <v>844</v>
      </c>
      <c r="M172" s="10" t="s">
        <v>635</v>
      </c>
      <c r="N172" s="10" t="s">
        <v>591</v>
      </c>
      <c r="O172" s="10"/>
      <c r="P172" s="10" t="s">
        <v>863</v>
      </c>
      <c r="Q172" s="30"/>
      <c r="R172" s="30"/>
    </row>
    <row r="173" ht="12.75" customHeight="1" spans="1:18">
      <c r="A173" s="10" t="s">
        <v>819</v>
      </c>
      <c r="B173" s="10" t="s">
        <v>325</v>
      </c>
      <c r="C173" s="10" t="s">
        <v>326</v>
      </c>
      <c r="D173" s="10" t="str">
        <f t="shared" si="2"/>
        <v>蒲奇军(puqijun)</v>
      </c>
      <c r="E173" s="10" t="s">
        <v>670</v>
      </c>
      <c r="F173" s="10" t="s">
        <v>602</v>
      </c>
      <c r="G173" s="10" t="s">
        <v>220</v>
      </c>
      <c r="H173" s="10" t="s">
        <v>33</v>
      </c>
      <c r="I173" s="10" t="s">
        <v>106</v>
      </c>
      <c r="J173" s="10" t="s">
        <v>850</v>
      </c>
      <c r="K173" s="10" t="s">
        <v>604</v>
      </c>
      <c r="L173" s="29" t="s">
        <v>844</v>
      </c>
      <c r="M173" s="10" t="s">
        <v>635</v>
      </c>
      <c r="N173" s="10" t="s">
        <v>591</v>
      </c>
      <c r="O173" s="10"/>
      <c r="P173" s="10" t="s">
        <v>681</v>
      </c>
      <c r="Q173" s="30"/>
      <c r="R173" s="30"/>
    </row>
    <row r="174" ht="12.75" customHeight="1" spans="1:18">
      <c r="A174" s="10" t="s">
        <v>819</v>
      </c>
      <c r="B174" s="10" t="s">
        <v>864</v>
      </c>
      <c r="C174" s="10" t="s">
        <v>865</v>
      </c>
      <c r="D174" s="10" t="str">
        <f t="shared" si="2"/>
        <v>钱明亮(qianmingliang)</v>
      </c>
      <c r="E174" s="10" t="s">
        <v>595</v>
      </c>
      <c r="F174" s="10" t="s">
        <v>596</v>
      </c>
      <c r="G174" s="10" t="s">
        <v>220</v>
      </c>
      <c r="H174" s="10" t="s">
        <v>33</v>
      </c>
      <c r="I174" s="10" t="s">
        <v>106</v>
      </c>
      <c r="J174" s="10" t="s">
        <v>850</v>
      </c>
      <c r="K174" s="10" t="s">
        <v>604</v>
      </c>
      <c r="L174" s="29" t="s">
        <v>844</v>
      </c>
      <c r="M174" s="10" t="s">
        <v>635</v>
      </c>
      <c r="N174" s="10" t="s">
        <v>593</v>
      </c>
      <c r="O174" s="10"/>
      <c r="P174" s="10" t="s">
        <v>606</v>
      </c>
      <c r="Q174" s="30"/>
      <c r="R174" s="30"/>
    </row>
    <row r="175" ht="12.75" customHeight="1" spans="1:18">
      <c r="A175" s="10" t="s">
        <v>819</v>
      </c>
      <c r="B175" s="10" t="s">
        <v>866</v>
      </c>
      <c r="C175" s="10" t="s">
        <v>867</v>
      </c>
      <c r="D175" s="10" t="str">
        <f t="shared" si="2"/>
        <v>孙琳(sunlin)</v>
      </c>
      <c r="E175" s="10" t="s">
        <v>601</v>
      </c>
      <c r="F175" s="10" t="s">
        <v>582</v>
      </c>
      <c r="G175" s="10" t="s">
        <v>345</v>
      </c>
      <c r="H175" s="10" t="s">
        <v>26</v>
      </c>
      <c r="I175" s="10" t="s">
        <v>106</v>
      </c>
      <c r="J175" s="10" t="s">
        <v>823</v>
      </c>
      <c r="K175" s="10" t="s">
        <v>604</v>
      </c>
      <c r="L175" s="29" t="s">
        <v>824</v>
      </c>
      <c r="M175" s="10" t="s">
        <v>635</v>
      </c>
      <c r="N175" s="10" t="s">
        <v>593</v>
      </c>
      <c r="O175" s="10"/>
      <c r="P175" s="10" t="s">
        <v>868</v>
      </c>
      <c r="Q175" s="30"/>
      <c r="R175" s="30"/>
    </row>
    <row r="176" ht="12.75" customHeight="1" spans="1:18">
      <c r="A176" s="10" t="s">
        <v>819</v>
      </c>
      <c r="B176" s="10" t="s">
        <v>136</v>
      </c>
      <c r="C176" s="10" t="s">
        <v>137</v>
      </c>
      <c r="D176" s="10" t="str">
        <f t="shared" si="2"/>
        <v>孙元明(sunyuanming)</v>
      </c>
      <c r="E176" s="10" t="s">
        <v>673</v>
      </c>
      <c r="F176" s="10" t="s">
        <v>602</v>
      </c>
      <c r="G176" s="10" t="s">
        <v>343</v>
      </c>
      <c r="H176" s="10" t="s">
        <v>33</v>
      </c>
      <c r="I176" s="10" t="s">
        <v>75</v>
      </c>
      <c r="J176" s="10" t="s">
        <v>869</v>
      </c>
      <c r="K176" s="10" t="s">
        <v>604</v>
      </c>
      <c r="L176" s="29" t="s">
        <v>870</v>
      </c>
      <c r="M176" s="10" t="s">
        <v>635</v>
      </c>
      <c r="N176" s="10" t="s">
        <v>606</v>
      </c>
      <c r="O176" s="10"/>
      <c r="P176" s="10" t="s">
        <v>623</v>
      </c>
      <c r="Q176" s="30"/>
      <c r="R176" s="30"/>
    </row>
    <row r="177" ht="12.75" customHeight="1" spans="1:18">
      <c r="A177" s="10" t="s">
        <v>819</v>
      </c>
      <c r="B177" s="10" t="s">
        <v>136</v>
      </c>
      <c r="C177" s="10" t="s">
        <v>137</v>
      </c>
      <c r="D177" s="10" t="str">
        <f t="shared" si="2"/>
        <v>孙元明(sunyuanming)</v>
      </c>
      <c r="E177" s="10" t="s">
        <v>673</v>
      </c>
      <c r="F177" s="10" t="s">
        <v>602</v>
      </c>
      <c r="G177" s="10" t="s">
        <v>374</v>
      </c>
      <c r="H177" s="10" t="s">
        <v>612</v>
      </c>
      <c r="I177" s="10" t="s">
        <v>375</v>
      </c>
      <c r="J177" s="10" t="s">
        <v>871</v>
      </c>
      <c r="K177" s="10" t="s">
        <v>585</v>
      </c>
      <c r="L177" s="29" t="s">
        <v>872</v>
      </c>
      <c r="M177" s="10" t="s">
        <v>591</v>
      </c>
      <c r="N177" s="10" t="s">
        <v>591</v>
      </c>
      <c r="O177" s="10"/>
      <c r="P177" s="10" t="s">
        <v>591</v>
      </c>
      <c r="Q177" s="30"/>
      <c r="R177" s="30"/>
    </row>
    <row r="178" ht="12.75" customHeight="1" spans="1:18">
      <c r="A178" s="10" t="s">
        <v>819</v>
      </c>
      <c r="B178" s="10" t="s">
        <v>31</v>
      </c>
      <c r="C178" s="10" t="s">
        <v>32</v>
      </c>
      <c r="D178" s="10" t="str">
        <f t="shared" si="2"/>
        <v>田代贵(tiandaigui)</v>
      </c>
      <c r="E178" s="10" t="s">
        <v>656</v>
      </c>
      <c r="F178" s="10" t="s">
        <v>632</v>
      </c>
      <c r="G178" s="10" t="s">
        <v>345</v>
      </c>
      <c r="H178" s="10" t="s">
        <v>26</v>
      </c>
      <c r="I178" s="10" t="s">
        <v>106</v>
      </c>
      <c r="J178" s="10" t="s">
        <v>823</v>
      </c>
      <c r="K178" s="10" t="s">
        <v>604</v>
      </c>
      <c r="L178" s="29" t="s">
        <v>824</v>
      </c>
      <c r="M178" s="10" t="s">
        <v>635</v>
      </c>
      <c r="N178" s="10" t="s">
        <v>587</v>
      </c>
      <c r="O178" s="10"/>
      <c r="P178" s="10" t="s">
        <v>639</v>
      </c>
      <c r="Q178" s="30"/>
      <c r="R178" s="30"/>
    </row>
    <row r="179" ht="12.75" customHeight="1" spans="1:18">
      <c r="A179" s="10" t="s">
        <v>819</v>
      </c>
      <c r="B179" s="10" t="s">
        <v>31</v>
      </c>
      <c r="C179" s="10" t="s">
        <v>32</v>
      </c>
      <c r="D179" s="10" t="str">
        <f t="shared" si="2"/>
        <v>田代贵(tiandaigui)</v>
      </c>
      <c r="E179" s="10" t="s">
        <v>656</v>
      </c>
      <c r="F179" s="10" t="s">
        <v>632</v>
      </c>
      <c r="G179" s="10" t="s">
        <v>343</v>
      </c>
      <c r="H179" s="10" t="s">
        <v>18</v>
      </c>
      <c r="I179" s="10" t="s">
        <v>75</v>
      </c>
      <c r="J179" s="10" t="s">
        <v>820</v>
      </c>
      <c r="K179" s="10" t="s">
        <v>604</v>
      </c>
      <c r="L179" s="29" t="s">
        <v>821</v>
      </c>
      <c r="M179" s="10" t="s">
        <v>635</v>
      </c>
      <c r="N179" s="10" t="s">
        <v>591</v>
      </c>
      <c r="O179" s="10"/>
      <c r="P179" s="10" t="s">
        <v>860</v>
      </c>
      <c r="Q179" s="30"/>
      <c r="R179" s="30"/>
    </row>
    <row r="180" ht="12.75" customHeight="1" spans="1:18">
      <c r="A180" s="10" t="s">
        <v>819</v>
      </c>
      <c r="B180" s="10" t="s">
        <v>191</v>
      </c>
      <c r="C180" s="10" t="s">
        <v>192</v>
      </c>
      <c r="D180" s="10" t="str">
        <f t="shared" si="2"/>
        <v>田丰伦(tianfenglun)</v>
      </c>
      <c r="E180" s="10" t="s">
        <v>743</v>
      </c>
      <c r="F180" s="10" t="s">
        <v>602</v>
      </c>
      <c r="G180" s="10" t="s">
        <v>343</v>
      </c>
      <c r="H180" s="10" t="s">
        <v>33</v>
      </c>
      <c r="I180" s="10" t="s">
        <v>75</v>
      </c>
      <c r="J180" s="10" t="s">
        <v>854</v>
      </c>
      <c r="K180" s="10" t="s">
        <v>604</v>
      </c>
      <c r="L180" s="29" t="s">
        <v>855</v>
      </c>
      <c r="M180" s="10" t="s">
        <v>635</v>
      </c>
      <c r="N180" s="10" t="s">
        <v>591</v>
      </c>
      <c r="O180" s="10"/>
      <c r="P180" s="10" t="s">
        <v>873</v>
      </c>
      <c r="Q180" s="30"/>
      <c r="R180" s="30"/>
    </row>
    <row r="181" ht="12.75" customHeight="1" spans="1:18">
      <c r="A181" s="10" t="s">
        <v>819</v>
      </c>
      <c r="B181" s="10" t="s">
        <v>191</v>
      </c>
      <c r="C181" s="10" t="s">
        <v>192</v>
      </c>
      <c r="D181" s="10" t="str">
        <f t="shared" si="2"/>
        <v>田丰伦(tianfenglun)</v>
      </c>
      <c r="E181" s="10" t="s">
        <v>743</v>
      </c>
      <c r="F181" s="10" t="s">
        <v>602</v>
      </c>
      <c r="G181" s="10" t="s">
        <v>307</v>
      </c>
      <c r="H181" s="10" t="s">
        <v>33</v>
      </c>
      <c r="I181" s="10" t="s">
        <v>75</v>
      </c>
      <c r="J181" s="10" t="s">
        <v>856</v>
      </c>
      <c r="K181" s="10" t="s">
        <v>604</v>
      </c>
      <c r="L181" s="29" t="s">
        <v>857</v>
      </c>
      <c r="M181" s="10" t="s">
        <v>779</v>
      </c>
      <c r="N181" s="10" t="s">
        <v>591</v>
      </c>
      <c r="O181" s="10"/>
      <c r="P181" s="10" t="s">
        <v>873</v>
      </c>
      <c r="Q181" s="30"/>
      <c r="R181" s="30"/>
    </row>
    <row r="182" ht="12.75" customHeight="1" spans="1:18">
      <c r="A182" s="10" t="s">
        <v>819</v>
      </c>
      <c r="B182" s="10" t="s">
        <v>495</v>
      </c>
      <c r="C182" s="10" t="s">
        <v>496</v>
      </c>
      <c r="D182" s="10" t="str">
        <f t="shared" si="2"/>
        <v>田军(tianjun)</v>
      </c>
      <c r="E182" s="10" t="s">
        <v>738</v>
      </c>
      <c r="F182" s="10" t="s">
        <v>582</v>
      </c>
      <c r="G182" s="10" t="s">
        <v>343</v>
      </c>
      <c r="H182" s="10" t="s">
        <v>33</v>
      </c>
      <c r="I182" s="10" t="s">
        <v>75</v>
      </c>
      <c r="J182" s="10" t="s">
        <v>854</v>
      </c>
      <c r="K182" s="10" t="s">
        <v>604</v>
      </c>
      <c r="L182" s="29" t="s">
        <v>855</v>
      </c>
      <c r="M182" s="10" t="s">
        <v>635</v>
      </c>
      <c r="N182" s="10" t="s">
        <v>606</v>
      </c>
      <c r="O182" s="10"/>
      <c r="P182" s="10" t="s">
        <v>873</v>
      </c>
      <c r="Q182" s="30"/>
      <c r="R182" s="30"/>
    </row>
    <row r="183" ht="12.75" customHeight="1" spans="1:18">
      <c r="A183" s="10" t="s">
        <v>819</v>
      </c>
      <c r="B183" s="10" t="s">
        <v>495</v>
      </c>
      <c r="C183" s="10" t="s">
        <v>496</v>
      </c>
      <c r="D183" s="10" t="str">
        <f t="shared" si="2"/>
        <v>田军(tianjun)</v>
      </c>
      <c r="E183" s="10" t="s">
        <v>738</v>
      </c>
      <c r="F183" s="10" t="s">
        <v>582</v>
      </c>
      <c r="G183" s="10" t="s">
        <v>307</v>
      </c>
      <c r="H183" s="10" t="s">
        <v>33</v>
      </c>
      <c r="I183" s="10" t="s">
        <v>75</v>
      </c>
      <c r="J183" s="10" t="s">
        <v>856</v>
      </c>
      <c r="K183" s="10" t="s">
        <v>604</v>
      </c>
      <c r="L183" s="29" t="s">
        <v>857</v>
      </c>
      <c r="M183" s="10" t="s">
        <v>779</v>
      </c>
      <c r="N183" s="10" t="s">
        <v>593</v>
      </c>
      <c r="O183" s="10"/>
      <c r="P183" s="10" t="s">
        <v>873</v>
      </c>
      <c r="Q183" s="30"/>
      <c r="R183" s="30"/>
    </row>
    <row r="184" ht="12.75" customHeight="1" spans="1:18">
      <c r="A184" s="10" t="s">
        <v>819</v>
      </c>
      <c r="B184" s="10" t="s">
        <v>254</v>
      </c>
      <c r="C184" s="10" t="s">
        <v>255</v>
      </c>
      <c r="D184" s="10" t="str">
        <f t="shared" si="2"/>
        <v>王小明(wangxiaoming)</v>
      </c>
      <c r="E184" s="10" t="s">
        <v>714</v>
      </c>
      <c r="F184" s="10" t="s">
        <v>723</v>
      </c>
      <c r="G184" s="10" t="s">
        <v>343</v>
      </c>
      <c r="H184" s="10" t="s">
        <v>33</v>
      </c>
      <c r="I184" s="10" t="s">
        <v>75</v>
      </c>
      <c r="J184" s="10" t="s">
        <v>874</v>
      </c>
      <c r="K184" s="10" t="s">
        <v>604</v>
      </c>
      <c r="L184" s="29" t="s">
        <v>870</v>
      </c>
      <c r="M184" s="10" t="s">
        <v>635</v>
      </c>
      <c r="N184" s="10" t="s">
        <v>591</v>
      </c>
      <c r="O184" s="10"/>
      <c r="P184" s="10" t="s">
        <v>863</v>
      </c>
      <c r="Q184" s="30"/>
      <c r="R184" s="30"/>
    </row>
    <row r="185" ht="12.75" customHeight="1" spans="1:18">
      <c r="A185" s="10" t="s">
        <v>819</v>
      </c>
      <c r="B185" s="10" t="s">
        <v>254</v>
      </c>
      <c r="C185" s="10" t="s">
        <v>255</v>
      </c>
      <c r="D185" s="10" t="str">
        <f t="shared" si="2"/>
        <v>王小明(wangxiaoming)</v>
      </c>
      <c r="E185" s="10" t="s">
        <v>714</v>
      </c>
      <c r="F185" s="10" t="s">
        <v>723</v>
      </c>
      <c r="G185" s="10" t="s">
        <v>343</v>
      </c>
      <c r="H185" s="10" t="s">
        <v>33</v>
      </c>
      <c r="I185" s="10" t="s">
        <v>75</v>
      </c>
      <c r="J185" s="10" t="s">
        <v>869</v>
      </c>
      <c r="K185" s="10" t="s">
        <v>604</v>
      </c>
      <c r="L185" s="29" t="s">
        <v>870</v>
      </c>
      <c r="M185" s="10" t="s">
        <v>635</v>
      </c>
      <c r="N185" s="10" t="s">
        <v>591</v>
      </c>
      <c r="O185" s="10"/>
      <c r="P185" s="10" t="s">
        <v>875</v>
      </c>
      <c r="Q185" s="30"/>
      <c r="R185" s="30"/>
    </row>
    <row r="186" ht="12.75" customHeight="1" spans="1:18">
      <c r="A186" s="10" t="s">
        <v>819</v>
      </c>
      <c r="B186" s="10" t="s">
        <v>330</v>
      </c>
      <c r="C186" s="10" t="s">
        <v>331</v>
      </c>
      <c r="D186" s="10" t="str">
        <f t="shared" si="2"/>
        <v>王秀模(wangxiumo)</v>
      </c>
      <c r="E186" s="10" t="s">
        <v>808</v>
      </c>
      <c r="F186" s="10" t="s">
        <v>632</v>
      </c>
      <c r="G186" s="10" t="s">
        <v>377</v>
      </c>
      <c r="H186" s="10" t="s">
        <v>26</v>
      </c>
      <c r="I186" s="10" t="s">
        <v>75</v>
      </c>
      <c r="J186" s="10" t="s">
        <v>876</v>
      </c>
      <c r="K186" s="10" t="s">
        <v>604</v>
      </c>
      <c r="L186" s="29" t="s">
        <v>877</v>
      </c>
      <c r="M186" s="10" t="s">
        <v>635</v>
      </c>
      <c r="N186" s="10" t="s">
        <v>591</v>
      </c>
      <c r="O186" s="10" t="s">
        <v>878</v>
      </c>
      <c r="P186" s="10" t="s">
        <v>636</v>
      </c>
      <c r="Q186" s="30"/>
      <c r="R186" s="30"/>
    </row>
    <row r="187" ht="12.75" customHeight="1" spans="1:18">
      <c r="A187" s="10" t="s">
        <v>819</v>
      </c>
      <c r="B187" s="10" t="s">
        <v>141</v>
      </c>
      <c r="C187" s="10" t="s">
        <v>142</v>
      </c>
      <c r="D187" s="10" t="str">
        <f t="shared" si="2"/>
        <v>吴大兵(wudabing)</v>
      </c>
      <c r="E187" s="10" t="s">
        <v>631</v>
      </c>
      <c r="F187" s="10" t="s">
        <v>596</v>
      </c>
      <c r="G187" s="10" t="s">
        <v>343</v>
      </c>
      <c r="H187" s="10" t="s">
        <v>18</v>
      </c>
      <c r="I187" s="10" t="s">
        <v>75</v>
      </c>
      <c r="J187" s="10" t="s">
        <v>839</v>
      </c>
      <c r="K187" s="10" t="s">
        <v>604</v>
      </c>
      <c r="L187" s="29" t="s">
        <v>821</v>
      </c>
      <c r="M187" s="10" t="s">
        <v>635</v>
      </c>
      <c r="N187" s="10" t="s">
        <v>593</v>
      </c>
      <c r="O187" s="10"/>
      <c r="P187" s="10" t="s">
        <v>859</v>
      </c>
      <c r="Q187" s="30"/>
      <c r="R187" s="30"/>
    </row>
    <row r="188" ht="12.75" customHeight="1" spans="1:18">
      <c r="A188" s="10" t="s">
        <v>819</v>
      </c>
      <c r="B188" s="10" t="s">
        <v>141</v>
      </c>
      <c r="C188" s="10" t="s">
        <v>142</v>
      </c>
      <c r="D188" s="10" t="str">
        <f t="shared" si="2"/>
        <v>吴大兵(wudabing)</v>
      </c>
      <c r="E188" s="10" t="s">
        <v>631</v>
      </c>
      <c r="F188" s="10" t="s">
        <v>596</v>
      </c>
      <c r="G188" s="10" t="s">
        <v>379</v>
      </c>
      <c r="H188" s="10" t="s">
        <v>755</v>
      </c>
      <c r="I188" s="10" t="s">
        <v>380</v>
      </c>
      <c r="J188" s="10" t="s">
        <v>379</v>
      </c>
      <c r="K188" s="10" t="s">
        <v>585</v>
      </c>
      <c r="L188" s="29" t="s">
        <v>857</v>
      </c>
      <c r="M188" s="10" t="s">
        <v>606</v>
      </c>
      <c r="N188" s="10" t="s">
        <v>591</v>
      </c>
      <c r="O188" s="10"/>
      <c r="P188" s="10" t="s">
        <v>593</v>
      </c>
      <c r="Q188" s="30"/>
      <c r="R188" s="30"/>
    </row>
    <row r="189" ht="12.75" customHeight="1" spans="1:18">
      <c r="A189" s="10" t="s">
        <v>819</v>
      </c>
      <c r="B189" s="10" t="s">
        <v>145</v>
      </c>
      <c r="C189" s="10" t="s">
        <v>146</v>
      </c>
      <c r="D189" s="10" t="str">
        <f t="shared" si="2"/>
        <v>许玉明(xuyuming)</v>
      </c>
      <c r="E189" s="10" t="s">
        <v>660</v>
      </c>
      <c r="F189" s="10" t="s">
        <v>632</v>
      </c>
      <c r="G189" s="10" t="s">
        <v>343</v>
      </c>
      <c r="H189" s="10" t="s">
        <v>26</v>
      </c>
      <c r="I189" s="10" t="s">
        <v>75</v>
      </c>
      <c r="J189" s="10" t="s">
        <v>842</v>
      </c>
      <c r="K189" s="10" t="s">
        <v>604</v>
      </c>
      <c r="L189" s="29" t="s">
        <v>841</v>
      </c>
      <c r="M189" s="10" t="s">
        <v>635</v>
      </c>
      <c r="N189" s="10" t="s">
        <v>591</v>
      </c>
      <c r="O189" s="10"/>
      <c r="P189" s="10" t="s">
        <v>607</v>
      </c>
      <c r="Q189" s="30"/>
      <c r="R189" s="30"/>
    </row>
    <row r="190" ht="12.75" customHeight="1" spans="1:18">
      <c r="A190" s="10" t="s">
        <v>819</v>
      </c>
      <c r="B190" s="10" t="s">
        <v>145</v>
      </c>
      <c r="C190" s="10" t="s">
        <v>146</v>
      </c>
      <c r="D190" s="10" t="str">
        <f t="shared" si="2"/>
        <v>许玉明(xuyuming)</v>
      </c>
      <c r="E190" s="10" t="s">
        <v>660</v>
      </c>
      <c r="F190" s="10" t="s">
        <v>632</v>
      </c>
      <c r="G190" s="10" t="s">
        <v>358</v>
      </c>
      <c r="H190" s="10" t="s">
        <v>33</v>
      </c>
      <c r="I190" s="10" t="s">
        <v>75</v>
      </c>
      <c r="J190" s="10" t="s">
        <v>840</v>
      </c>
      <c r="K190" s="10" t="s">
        <v>604</v>
      </c>
      <c r="L190" s="29" t="s">
        <v>841</v>
      </c>
      <c r="M190" s="10" t="s">
        <v>635</v>
      </c>
      <c r="N190" s="10" t="s">
        <v>591</v>
      </c>
      <c r="O190" s="10"/>
      <c r="P190" s="10" t="s">
        <v>875</v>
      </c>
      <c r="Q190" s="30"/>
      <c r="R190" s="30"/>
    </row>
    <row r="191" ht="12.75" customHeight="1" spans="1:18">
      <c r="A191" s="10" t="s">
        <v>819</v>
      </c>
      <c r="B191" s="10" t="s">
        <v>262</v>
      </c>
      <c r="C191" s="10" t="s">
        <v>263</v>
      </c>
      <c r="D191" s="10" t="str">
        <f t="shared" si="2"/>
        <v>严伟涛(yanweitao)</v>
      </c>
      <c r="E191" s="10" t="s">
        <v>660</v>
      </c>
      <c r="F191" s="10" t="s">
        <v>641</v>
      </c>
      <c r="G191" s="10" t="s">
        <v>345</v>
      </c>
      <c r="H191" s="10" t="s">
        <v>26</v>
      </c>
      <c r="I191" s="10" t="s">
        <v>106</v>
      </c>
      <c r="J191" s="10" t="s">
        <v>823</v>
      </c>
      <c r="K191" s="10" t="s">
        <v>604</v>
      </c>
      <c r="L191" s="29" t="s">
        <v>824</v>
      </c>
      <c r="M191" s="10" t="s">
        <v>635</v>
      </c>
      <c r="N191" s="10" t="s">
        <v>606</v>
      </c>
      <c r="O191" s="10"/>
      <c r="P191" s="10" t="s">
        <v>780</v>
      </c>
      <c r="Q191" s="30"/>
      <c r="R191" s="30"/>
    </row>
    <row r="192" ht="12.75" customHeight="1" spans="1:18">
      <c r="A192" s="10" t="s">
        <v>819</v>
      </c>
      <c r="B192" s="10" t="s">
        <v>262</v>
      </c>
      <c r="C192" s="10" t="s">
        <v>263</v>
      </c>
      <c r="D192" s="10" t="str">
        <f t="shared" si="2"/>
        <v>严伟涛(yanweitao)</v>
      </c>
      <c r="E192" s="10" t="s">
        <v>660</v>
      </c>
      <c r="F192" s="10" t="s">
        <v>641</v>
      </c>
      <c r="G192" s="10" t="s">
        <v>343</v>
      </c>
      <c r="H192" s="10" t="s">
        <v>18</v>
      </c>
      <c r="I192" s="10" t="s">
        <v>75</v>
      </c>
      <c r="J192" s="10" t="s">
        <v>820</v>
      </c>
      <c r="K192" s="10" t="s">
        <v>604</v>
      </c>
      <c r="L192" s="29" t="s">
        <v>821</v>
      </c>
      <c r="M192" s="10" t="s">
        <v>635</v>
      </c>
      <c r="N192" s="10" t="s">
        <v>593</v>
      </c>
      <c r="O192" s="10"/>
      <c r="P192" s="10" t="s">
        <v>879</v>
      </c>
      <c r="Q192" s="30"/>
      <c r="R192" s="30"/>
    </row>
    <row r="193" ht="12.75" customHeight="1" spans="1:18">
      <c r="A193" s="10" t="s">
        <v>819</v>
      </c>
      <c r="B193" s="10" t="s">
        <v>267</v>
      </c>
      <c r="C193" s="10" t="s">
        <v>268</v>
      </c>
      <c r="D193" s="10" t="str">
        <f t="shared" si="2"/>
        <v>杨玲(yangling)</v>
      </c>
      <c r="E193" s="10" t="s">
        <v>640</v>
      </c>
      <c r="F193" s="10" t="s">
        <v>628</v>
      </c>
      <c r="G193" s="10" t="s">
        <v>343</v>
      </c>
      <c r="H193" s="10" t="s">
        <v>33</v>
      </c>
      <c r="I193" s="10" t="s">
        <v>361</v>
      </c>
      <c r="J193" s="10" t="s">
        <v>846</v>
      </c>
      <c r="K193" s="10" t="s">
        <v>604</v>
      </c>
      <c r="L193" s="29" t="s">
        <v>847</v>
      </c>
      <c r="M193" s="10" t="s">
        <v>635</v>
      </c>
      <c r="N193" s="10" t="s">
        <v>587</v>
      </c>
      <c r="O193" s="10"/>
      <c r="P193" s="10" t="s">
        <v>763</v>
      </c>
      <c r="Q193" s="30"/>
      <c r="R193" s="30"/>
    </row>
    <row r="194" ht="12.75" customHeight="1" spans="1:18">
      <c r="A194" s="10" t="s">
        <v>819</v>
      </c>
      <c r="B194" s="10" t="s">
        <v>383</v>
      </c>
      <c r="C194" s="10" t="s">
        <v>384</v>
      </c>
      <c r="D194" s="10" t="str">
        <f t="shared" si="2"/>
        <v>杨孝容(yangxiaorong)</v>
      </c>
      <c r="E194" s="10" t="s">
        <v>631</v>
      </c>
      <c r="F194" s="10" t="s">
        <v>628</v>
      </c>
      <c r="G194" s="10" t="s">
        <v>382</v>
      </c>
      <c r="H194" s="10" t="s">
        <v>612</v>
      </c>
      <c r="I194" s="10" t="s">
        <v>357</v>
      </c>
      <c r="J194" s="10" t="s">
        <v>880</v>
      </c>
      <c r="K194" s="10" t="s">
        <v>585</v>
      </c>
      <c r="L194" s="29" t="s">
        <v>838</v>
      </c>
      <c r="M194" s="10" t="s">
        <v>591</v>
      </c>
      <c r="N194" s="10" t="s">
        <v>591</v>
      </c>
      <c r="O194" s="10"/>
      <c r="P194" s="10" t="s">
        <v>591</v>
      </c>
      <c r="Q194" s="30"/>
      <c r="R194" s="30"/>
    </row>
    <row r="195" ht="12.75" customHeight="1" spans="1:18">
      <c r="A195" s="10" t="s">
        <v>819</v>
      </c>
      <c r="B195" s="10" t="s">
        <v>272</v>
      </c>
      <c r="C195" s="10" t="s">
        <v>273</v>
      </c>
      <c r="D195" s="10" t="str">
        <f t="shared" si="2"/>
        <v>杨勇(yangyong)</v>
      </c>
      <c r="E195" s="10" t="s">
        <v>743</v>
      </c>
      <c r="F195" s="10" t="s">
        <v>582</v>
      </c>
      <c r="G195" s="10" t="s">
        <v>387</v>
      </c>
      <c r="H195" s="10" t="s">
        <v>612</v>
      </c>
      <c r="I195" s="10" t="s">
        <v>388</v>
      </c>
      <c r="J195" s="10" t="s">
        <v>881</v>
      </c>
      <c r="K195" s="10" t="s">
        <v>585</v>
      </c>
      <c r="L195" s="29" t="s">
        <v>882</v>
      </c>
      <c r="M195" s="10" t="s">
        <v>591</v>
      </c>
      <c r="N195" s="10" t="s">
        <v>591</v>
      </c>
      <c r="O195" s="10"/>
      <c r="P195" s="10" t="s">
        <v>591</v>
      </c>
      <c r="Q195" s="30"/>
      <c r="R195" s="30"/>
    </row>
    <row r="196" ht="12.75" customHeight="1" spans="1:18">
      <c r="A196" s="10" t="s">
        <v>819</v>
      </c>
      <c r="B196" s="10" t="s">
        <v>883</v>
      </c>
      <c r="C196" s="10" t="s">
        <v>884</v>
      </c>
      <c r="D196" s="10" t="str">
        <f t="shared" ref="D196:D259" si="3">CONCATENATE(B196,"(",C196,")")</f>
        <v>杨姝(yangshu)</v>
      </c>
      <c r="E196" s="10" t="s">
        <v>637</v>
      </c>
      <c r="F196" s="10" t="s">
        <v>582</v>
      </c>
      <c r="G196" s="10" t="s">
        <v>379</v>
      </c>
      <c r="H196" s="10" t="s">
        <v>755</v>
      </c>
      <c r="I196" s="10" t="s">
        <v>380</v>
      </c>
      <c r="J196" s="10" t="s">
        <v>379</v>
      </c>
      <c r="K196" s="10" t="s">
        <v>585</v>
      </c>
      <c r="L196" s="29" t="s">
        <v>857</v>
      </c>
      <c r="M196" s="10" t="s">
        <v>606</v>
      </c>
      <c r="N196" s="10" t="s">
        <v>606</v>
      </c>
      <c r="O196" s="10"/>
      <c r="P196" s="10" t="s">
        <v>591</v>
      </c>
      <c r="Q196" s="30"/>
      <c r="R196" s="30"/>
    </row>
    <row r="197" ht="12.75" customHeight="1" spans="1:18">
      <c r="A197" s="10" t="s">
        <v>819</v>
      </c>
      <c r="B197" s="10" t="s">
        <v>284</v>
      </c>
      <c r="C197" s="10" t="s">
        <v>285</v>
      </c>
      <c r="D197" s="10" t="str">
        <f t="shared" si="3"/>
        <v>周启梁(zhouqiliang)</v>
      </c>
      <c r="E197" s="10" t="s">
        <v>601</v>
      </c>
      <c r="F197" s="10" t="s">
        <v>596</v>
      </c>
      <c r="G197" s="10" t="s">
        <v>343</v>
      </c>
      <c r="H197" s="10" t="s">
        <v>33</v>
      </c>
      <c r="I197" s="10" t="s">
        <v>75</v>
      </c>
      <c r="J197" s="10" t="s">
        <v>874</v>
      </c>
      <c r="K197" s="10" t="s">
        <v>604</v>
      </c>
      <c r="L197" s="29" t="s">
        <v>870</v>
      </c>
      <c r="M197" s="10" t="s">
        <v>635</v>
      </c>
      <c r="N197" s="10" t="s">
        <v>635</v>
      </c>
      <c r="O197" s="10"/>
      <c r="P197" s="10" t="s">
        <v>763</v>
      </c>
      <c r="Q197" s="30"/>
      <c r="R197" s="30"/>
    </row>
    <row r="198" ht="12.75" customHeight="1" spans="1:18">
      <c r="A198" s="10" t="s">
        <v>819</v>
      </c>
      <c r="B198" s="10" t="s">
        <v>390</v>
      </c>
      <c r="C198" s="10" t="s">
        <v>391</v>
      </c>
      <c r="D198" s="10" t="str">
        <f t="shared" si="3"/>
        <v>朱莉芬(zhulifen)</v>
      </c>
      <c r="E198" s="10" t="s">
        <v>601</v>
      </c>
      <c r="F198" s="10" t="s">
        <v>723</v>
      </c>
      <c r="G198" s="10" t="s">
        <v>307</v>
      </c>
      <c r="H198" s="10" t="s">
        <v>33</v>
      </c>
      <c r="I198" s="10" t="s">
        <v>106</v>
      </c>
      <c r="J198" s="10" t="s">
        <v>885</v>
      </c>
      <c r="K198" s="10" t="s">
        <v>604</v>
      </c>
      <c r="L198" s="29" t="s">
        <v>886</v>
      </c>
      <c r="M198" s="10" t="s">
        <v>635</v>
      </c>
      <c r="N198" s="10" t="s">
        <v>593</v>
      </c>
      <c r="O198" s="10"/>
      <c r="P198" s="10" t="s">
        <v>635</v>
      </c>
      <c r="Q198" s="30"/>
      <c r="R198" s="30"/>
    </row>
    <row r="199" ht="12.75" customHeight="1" spans="1:18">
      <c r="A199" s="10" t="s">
        <v>887</v>
      </c>
      <c r="B199" s="10" t="s">
        <v>84</v>
      </c>
      <c r="C199" s="10" t="s">
        <v>85</v>
      </c>
      <c r="D199" s="10" t="str">
        <f t="shared" si="3"/>
        <v>柯昌波(kechangbo)</v>
      </c>
      <c r="E199" s="10" t="s">
        <v>640</v>
      </c>
      <c r="F199" s="10" t="s">
        <v>641</v>
      </c>
      <c r="G199" s="10" t="s">
        <v>308</v>
      </c>
      <c r="H199" s="10" t="s">
        <v>33</v>
      </c>
      <c r="I199" s="10" t="s">
        <v>75</v>
      </c>
      <c r="J199" s="10" t="s">
        <v>888</v>
      </c>
      <c r="K199" s="10" t="s">
        <v>604</v>
      </c>
      <c r="L199" s="29" t="s">
        <v>889</v>
      </c>
      <c r="M199" s="10" t="s">
        <v>587</v>
      </c>
      <c r="N199" s="10" t="s">
        <v>587</v>
      </c>
      <c r="O199" s="10"/>
      <c r="P199" s="10" t="s">
        <v>681</v>
      </c>
      <c r="Q199" s="30"/>
      <c r="R199" s="30"/>
    </row>
    <row r="200" ht="12.75" customHeight="1" spans="1:18">
      <c r="A200" s="10" t="s">
        <v>887</v>
      </c>
      <c r="B200" s="10" t="s">
        <v>84</v>
      </c>
      <c r="C200" s="10" t="s">
        <v>85</v>
      </c>
      <c r="D200" s="10" t="str">
        <f t="shared" si="3"/>
        <v>柯昌波(kechangbo)</v>
      </c>
      <c r="E200" s="10" t="s">
        <v>640</v>
      </c>
      <c r="F200" s="10" t="s">
        <v>641</v>
      </c>
      <c r="G200" s="10" t="s">
        <v>394</v>
      </c>
      <c r="H200" s="10" t="s">
        <v>33</v>
      </c>
      <c r="I200" s="10" t="s">
        <v>395</v>
      </c>
      <c r="J200" s="10" t="s">
        <v>890</v>
      </c>
      <c r="K200" s="10" t="s">
        <v>604</v>
      </c>
      <c r="L200" s="29" t="s">
        <v>891</v>
      </c>
      <c r="M200" s="10" t="s">
        <v>587</v>
      </c>
      <c r="N200" s="10" t="s">
        <v>587</v>
      </c>
      <c r="O200" s="10"/>
      <c r="P200" s="10" t="s">
        <v>655</v>
      </c>
      <c r="Q200" s="30"/>
      <c r="R200" s="30"/>
    </row>
    <row r="201" ht="12.75" customHeight="1" spans="1:18">
      <c r="A201" s="10" t="s">
        <v>887</v>
      </c>
      <c r="B201" s="10" t="s">
        <v>366</v>
      </c>
      <c r="C201" s="10" t="s">
        <v>367</v>
      </c>
      <c r="D201" s="10" t="str">
        <f t="shared" si="3"/>
        <v>马晓燕(maxiaoyan)</v>
      </c>
      <c r="E201" s="10" t="s">
        <v>738</v>
      </c>
      <c r="F201" s="10" t="s">
        <v>739</v>
      </c>
      <c r="G201" s="10" t="s">
        <v>396</v>
      </c>
      <c r="H201" s="10" t="s">
        <v>755</v>
      </c>
      <c r="I201" s="10" t="s">
        <v>397</v>
      </c>
      <c r="J201" s="10" t="s">
        <v>892</v>
      </c>
      <c r="K201" s="10" t="s">
        <v>585</v>
      </c>
      <c r="L201" s="29" t="s">
        <v>893</v>
      </c>
      <c r="M201" s="10" t="s">
        <v>587</v>
      </c>
      <c r="N201" s="10" t="s">
        <v>591</v>
      </c>
      <c r="O201" s="10"/>
      <c r="P201" s="10" t="s">
        <v>635</v>
      </c>
      <c r="Q201" s="30"/>
      <c r="R201" s="30"/>
    </row>
    <row r="202" ht="12.75" customHeight="1" spans="1:18">
      <c r="A202" s="10" t="s">
        <v>887</v>
      </c>
      <c r="B202" s="10" t="s">
        <v>366</v>
      </c>
      <c r="C202" s="10" t="s">
        <v>367</v>
      </c>
      <c r="D202" s="10" t="str">
        <f t="shared" si="3"/>
        <v>马晓燕(maxiaoyan)</v>
      </c>
      <c r="E202" s="10" t="s">
        <v>738</v>
      </c>
      <c r="F202" s="10" t="s">
        <v>739</v>
      </c>
      <c r="G202" s="10" t="s">
        <v>399</v>
      </c>
      <c r="H202" s="10" t="s">
        <v>33</v>
      </c>
      <c r="I202" s="10" t="s">
        <v>34</v>
      </c>
      <c r="J202" s="10" t="s">
        <v>894</v>
      </c>
      <c r="K202" s="10" t="s">
        <v>604</v>
      </c>
      <c r="L202" s="29" t="s">
        <v>895</v>
      </c>
      <c r="M202" s="10" t="s">
        <v>606</v>
      </c>
      <c r="N202" s="10" t="s">
        <v>587</v>
      </c>
      <c r="O202" s="10"/>
      <c r="P202" s="10" t="s">
        <v>685</v>
      </c>
      <c r="Q202" s="30"/>
      <c r="R202" s="30"/>
    </row>
    <row r="203" ht="12.75" customHeight="1" spans="1:18">
      <c r="A203" s="10" t="s">
        <v>887</v>
      </c>
      <c r="B203" s="10" t="s">
        <v>402</v>
      </c>
      <c r="C203" s="10" t="s">
        <v>403</v>
      </c>
      <c r="D203" s="10" t="str">
        <f t="shared" si="3"/>
        <v>彭国川(pengguochuan)</v>
      </c>
      <c r="E203" s="10" t="s">
        <v>646</v>
      </c>
      <c r="F203" s="10" t="s">
        <v>739</v>
      </c>
      <c r="G203" s="10" t="s">
        <v>401</v>
      </c>
      <c r="H203" s="10" t="s">
        <v>26</v>
      </c>
      <c r="I203" s="10" t="s">
        <v>75</v>
      </c>
      <c r="J203" s="10" t="s">
        <v>896</v>
      </c>
      <c r="K203" s="10" t="s">
        <v>604</v>
      </c>
      <c r="L203" s="29" t="s">
        <v>897</v>
      </c>
      <c r="M203" s="10" t="s">
        <v>635</v>
      </c>
      <c r="N203" s="10" t="s">
        <v>635</v>
      </c>
      <c r="O203" s="10"/>
      <c r="P203" s="10" t="s">
        <v>639</v>
      </c>
      <c r="Q203" s="30"/>
      <c r="R203" s="30"/>
    </row>
    <row r="204" ht="12.75" customHeight="1" spans="1:18">
      <c r="A204" s="10" t="s">
        <v>887</v>
      </c>
      <c r="B204" s="10" t="s">
        <v>191</v>
      </c>
      <c r="C204" s="10" t="s">
        <v>192</v>
      </c>
      <c r="D204" s="10" t="str">
        <f t="shared" si="3"/>
        <v>田丰伦(tianfenglun)</v>
      </c>
      <c r="E204" s="10" t="s">
        <v>743</v>
      </c>
      <c r="F204" s="10" t="s">
        <v>602</v>
      </c>
      <c r="G204" s="10" t="s">
        <v>399</v>
      </c>
      <c r="H204" s="10" t="s">
        <v>33</v>
      </c>
      <c r="I204" s="10" t="s">
        <v>34</v>
      </c>
      <c r="J204" s="10" t="s">
        <v>894</v>
      </c>
      <c r="K204" s="10" t="s">
        <v>604</v>
      </c>
      <c r="L204" s="29" t="s">
        <v>895</v>
      </c>
      <c r="M204" s="10" t="s">
        <v>606</v>
      </c>
      <c r="N204" s="10" t="s">
        <v>591</v>
      </c>
      <c r="O204" s="10"/>
      <c r="P204" s="10" t="s">
        <v>873</v>
      </c>
      <c r="Q204" s="30"/>
      <c r="R204" s="30"/>
    </row>
    <row r="205" ht="12.75" customHeight="1" spans="1:18">
      <c r="A205" s="10" t="s">
        <v>887</v>
      </c>
      <c r="B205" s="10" t="s">
        <v>145</v>
      </c>
      <c r="C205" s="10" t="s">
        <v>146</v>
      </c>
      <c r="D205" s="10" t="str">
        <f t="shared" si="3"/>
        <v>许玉明(xuyuming)</v>
      </c>
      <c r="E205" s="10" t="s">
        <v>660</v>
      </c>
      <c r="F205" s="10" t="s">
        <v>632</v>
      </c>
      <c r="G205" s="10" t="s">
        <v>394</v>
      </c>
      <c r="H205" s="10" t="s">
        <v>33</v>
      </c>
      <c r="I205" s="10" t="s">
        <v>395</v>
      </c>
      <c r="J205" s="10" t="s">
        <v>890</v>
      </c>
      <c r="K205" s="10" t="s">
        <v>604</v>
      </c>
      <c r="L205" s="29" t="s">
        <v>891</v>
      </c>
      <c r="M205" s="10" t="s">
        <v>587</v>
      </c>
      <c r="N205" s="10" t="s">
        <v>591</v>
      </c>
      <c r="O205" s="10"/>
      <c r="P205" s="10" t="s">
        <v>607</v>
      </c>
      <c r="Q205" s="30"/>
      <c r="R205" s="30"/>
    </row>
    <row r="206" ht="12.75" customHeight="1" spans="1:18">
      <c r="A206" s="10" t="s">
        <v>887</v>
      </c>
      <c r="B206" s="10" t="s">
        <v>145</v>
      </c>
      <c r="C206" s="10" t="s">
        <v>146</v>
      </c>
      <c r="D206" s="10" t="str">
        <f t="shared" si="3"/>
        <v>许玉明(xuyuming)</v>
      </c>
      <c r="E206" s="10" t="s">
        <v>660</v>
      </c>
      <c r="F206" s="10" t="s">
        <v>632</v>
      </c>
      <c r="G206" s="10" t="s">
        <v>308</v>
      </c>
      <c r="H206" s="10" t="s">
        <v>33</v>
      </c>
      <c r="I206" s="10" t="s">
        <v>75</v>
      </c>
      <c r="J206" s="10" t="s">
        <v>888</v>
      </c>
      <c r="K206" s="10" t="s">
        <v>604</v>
      </c>
      <c r="L206" s="29" t="s">
        <v>889</v>
      </c>
      <c r="M206" s="10" t="s">
        <v>587</v>
      </c>
      <c r="N206" s="10" t="s">
        <v>591</v>
      </c>
      <c r="O206" s="10"/>
      <c r="P206" s="10" t="s">
        <v>860</v>
      </c>
      <c r="Q206" s="30"/>
      <c r="R206" s="30"/>
    </row>
    <row r="207" ht="12.75" customHeight="1" spans="1:18">
      <c r="A207" s="10" t="s">
        <v>887</v>
      </c>
      <c r="B207" s="10" t="s">
        <v>883</v>
      </c>
      <c r="C207" s="10" t="s">
        <v>884</v>
      </c>
      <c r="D207" s="10" t="str">
        <f t="shared" si="3"/>
        <v>杨姝(yangshu)</v>
      </c>
      <c r="E207" s="10" t="s">
        <v>637</v>
      </c>
      <c r="F207" s="10" t="s">
        <v>582</v>
      </c>
      <c r="G207" s="10" t="s">
        <v>399</v>
      </c>
      <c r="H207" s="10" t="s">
        <v>33</v>
      </c>
      <c r="I207" s="10" t="s">
        <v>34</v>
      </c>
      <c r="J207" s="10" t="s">
        <v>894</v>
      </c>
      <c r="K207" s="10" t="s">
        <v>604</v>
      </c>
      <c r="L207" s="29" t="s">
        <v>895</v>
      </c>
      <c r="M207" s="10" t="s">
        <v>606</v>
      </c>
      <c r="N207" s="10" t="s">
        <v>606</v>
      </c>
      <c r="O207" s="10"/>
      <c r="P207" s="10" t="s">
        <v>685</v>
      </c>
      <c r="Q207" s="30"/>
      <c r="R207" s="30"/>
    </row>
    <row r="208" ht="12.75" customHeight="1" spans="1:18">
      <c r="A208" s="10" t="s">
        <v>898</v>
      </c>
      <c r="B208" s="10" t="s">
        <v>150</v>
      </c>
      <c r="C208" s="10" t="s">
        <v>151</v>
      </c>
      <c r="D208" s="10" t="str">
        <f t="shared" si="3"/>
        <v>陈悦(chenyue)</v>
      </c>
      <c r="E208" s="10" t="s">
        <v>601</v>
      </c>
      <c r="F208" s="10" t="s">
        <v>602</v>
      </c>
      <c r="G208" s="10" t="s">
        <v>406</v>
      </c>
      <c r="H208" s="10" t="s">
        <v>26</v>
      </c>
      <c r="I208" s="10" t="s">
        <v>75</v>
      </c>
      <c r="J208" s="10" t="s">
        <v>899</v>
      </c>
      <c r="K208" s="10" t="s">
        <v>625</v>
      </c>
      <c r="L208" s="29" t="s">
        <v>900</v>
      </c>
      <c r="M208" s="10" t="s">
        <v>635</v>
      </c>
      <c r="N208" s="10" t="s">
        <v>587</v>
      </c>
      <c r="O208" s="10"/>
      <c r="P208" s="10" t="s">
        <v>636</v>
      </c>
      <c r="Q208" s="30"/>
      <c r="R208" s="30"/>
    </row>
    <row r="209" ht="12.75" customHeight="1" spans="1:18">
      <c r="A209" s="10" t="s">
        <v>898</v>
      </c>
      <c r="B209" s="10" t="s">
        <v>348</v>
      </c>
      <c r="C209" s="10" t="s">
        <v>349</v>
      </c>
      <c r="D209" s="10" t="str">
        <f t="shared" si="3"/>
        <v>邓涛(dengtao)</v>
      </c>
      <c r="E209" s="10" t="s">
        <v>825</v>
      </c>
      <c r="F209" s="10" t="s">
        <v>602</v>
      </c>
      <c r="G209" s="10" t="s">
        <v>409</v>
      </c>
      <c r="H209" s="10" t="s">
        <v>597</v>
      </c>
      <c r="I209" s="10" t="s">
        <v>410</v>
      </c>
      <c r="J209" s="10" t="s">
        <v>901</v>
      </c>
      <c r="K209" s="10" t="s">
        <v>585</v>
      </c>
      <c r="L209" s="29" t="s">
        <v>902</v>
      </c>
      <c r="M209" s="10" t="s">
        <v>591</v>
      </c>
      <c r="N209" s="10" t="s">
        <v>591</v>
      </c>
      <c r="O209" s="10"/>
      <c r="P209" s="10" t="s">
        <v>587</v>
      </c>
      <c r="Q209" s="30"/>
      <c r="R209" s="30"/>
    </row>
    <row r="210" ht="12.75" customHeight="1" spans="1:18">
      <c r="A210" s="10" t="s">
        <v>898</v>
      </c>
      <c r="B210" s="10" t="s">
        <v>348</v>
      </c>
      <c r="C210" s="10" t="s">
        <v>349</v>
      </c>
      <c r="D210" s="10" t="str">
        <f t="shared" si="3"/>
        <v>邓涛(dengtao)</v>
      </c>
      <c r="E210" s="10" t="s">
        <v>825</v>
      </c>
      <c r="F210" s="10" t="s">
        <v>602</v>
      </c>
      <c r="G210" s="10" t="s">
        <v>412</v>
      </c>
      <c r="H210" s="10" t="s">
        <v>597</v>
      </c>
      <c r="I210" s="10" t="s">
        <v>413</v>
      </c>
      <c r="J210" s="10" t="s">
        <v>903</v>
      </c>
      <c r="K210" s="10" t="s">
        <v>604</v>
      </c>
      <c r="L210" s="29" t="s">
        <v>904</v>
      </c>
      <c r="M210" s="10" t="s">
        <v>591</v>
      </c>
      <c r="N210" s="10" t="s">
        <v>591</v>
      </c>
      <c r="O210" s="10"/>
      <c r="P210" s="10" t="s">
        <v>587</v>
      </c>
      <c r="Q210" s="30"/>
      <c r="R210" s="30"/>
    </row>
    <row r="211" ht="12.75" customHeight="1" spans="1:18">
      <c r="A211" s="10" t="s">
        <v>898</v>
      </c>
      <c r="B211" s="10" t="s">
        <v>38</v>
      </c>
      <c r="C211" s="10" t="s">
        <v>39</v>
      </c>
      <c r="D211" s="10" t="str">
        <f t="shared" si="3"/>
        <v>丁新正(dingxinzheng)</v>
      </c>
      <c r="E211" s="10" t="s">
        <v>595</v>
      </c>
      <c r="F211" s="10" t="s">
        <v>596</v>
      </c>
      <c r="G211" s="10" t="s">
        <v>414</v>
      </c>
      <c r="H211" s="10" t="s">
        <v>597</v>
      </c>
      <c r="I211" s="10" t="s">
        <v>415</v>
      </c>
      <c r="J211" s="10" t="s">
        <v>905</v>
      </c>
      <c r="K211" s="10" t="s">
        <v>585</v>
      </c>
      <c r="L211" s="29" t="s">
        <v>906</v>
      </c>
      <c r="M211" s="10" t="s">
        <v>591</v>
      </c>
      <c r="N211" s="10" t="s">
        <v>591</v>
      </c>
      <c r="O211" s="10" t="s">
        <v>907</v>
      </c>
      <c r="P211" s="10" t="s">
        <v>587</v>
      </c>
      <c r="Q211" s="30"/>
      <c r="R211" s="30"/>
    </row>
    <row r="212" ht="12.75" customHeight="1" spans="1:18">
      <c r="A212" s="10" t="s">
        <v>898</v>
      </c>
      <c r="B212" s="10" t="s">
        <v>73</v>
      </c>
      <c r="C212" s="10" t="s">
        <v>74</v>
      </c>
      <c r="D212" s="10" t="str">
        <f t="shared" si="3"/>
        <v>胡波(hubo)</v>
      </c>
      <c r="E212" s="10" t="s">
        <v>631</v>
      </c>
      <c r="F212" s="10" t="s">
        <v>632</v>
      </c>
      <c r="G212" s="10" t="s">
        <v>406</v>
      </c>
      <c r="H212" s="10" t="s">
        <v>33</v>
      </c>
      <c r="I212" s="10" t="s">
        <v>416</v>
      </c>
      <c r="J212" s="10" t="s">
        <v>908</v>
      </c>
      <c r="K212" s="10" t="s">
        <v>625</v>
      </c>
      <c r="L212" s="29" t="s">
        <v>900</v>
      </c>
      <c r="M212" s="10" t="s">
        <v>593</v>
      </c>
      <c r="N212" s="10" t="s">
        <v>591</v>
      </c>
      <c r="O212" s="10"/>
      <c r="P212" s="10" t="s">
        <v>822</v>
      </c>
      <c r="Q212" s="30"/>
      <c r="R212" s="30"/>
    </row>
    <row r="213" ht="12.75" customHeight="1" spans="1:18">
      <c r="A213" s="10" t="s">
        <v>898</v>
      </c>
      <c r="B213" s="10" t="s">
        <v>73</v>
      </c>
      <c r="C213" s="10" t="s">
        <v>74</v>
      </c>
      <c r="D213" s="10" t="str">
        <f t="shared" si="3"/>
        <v>胡波(hubo)</v>
      </c>
      <c r="E213" s="10" t="s">
        <v>631</v>
      </c>
      <c r="F213" s="10" t="s">
        <v>632</v>
      </c>
      <c r="G213" s="10" t="s">
        <v>418</v>
      </c>
      <c r="H213" s="10" t="s">
        <v>583</v>
      </c>
      <c r="I213" s="10" t="s">
        <v>419</v>
      </c>
      <c r="J213" s="10" t="s">
        <v>909</v>
      </c>
      <c r="K213" s="10" t="s">
        <v>585</v>
      </c>
      <c r="L213" s="29" t="s">
        <v>910</v>
      </c>
      <c r="M213" s="10" t="s">
        <v>591</v>
      </c>
      <c r="N213" s="10" t="s">
        <v>591</v>
      </c>
      <c r="O213" s="10"/>
      <c r="P213" s="10" t="s">
        <v>593</v>
      </c>
      <c r="Q213" s="30"/>
      <c r="R213" s="30"/>
    </row>
    <row r="214" ht="12.75" customHeight="1" spans="1:18">
      <c r="A214" s="10" t="s">
        <v>898</v>
      </c>
      <c r="B214" s="10" t="s">
        <v>79</v>
      </c>
      <c r="C214" s="10" t="s">
        <v>80</v>
      </c>
      <c r="D214" s="10" t="str">
        <f t="shared" si="3"/>
        <v>黄意武(huangyiwu)</v>
      </c>
      <c r="E214" s="10" t="s">
        <v>637</v>
      </c>
      <c r="F214" s="10" t="s">
        <v>618</v>
      </c>
      <c r="G214" s="10" t="s">
        <v>422</v>
      </c>
      <c r="H214" s="10" t="s">
        <v>18</v>
      </c>
      <c r="I214" s="10" t="s">
        <v>75</v>
      </c>
      <c r="J214" s="10" t="s">
        <v>911</v>
      </c>
      <c r="K214" s="10" t="s">
        <v>625</v>
      </c>
      <c r="L214" s="29" t="s">
        <v>900</v>
      </c>
      <c r="M214" s="10" t="s">
        <v>606</v>
      </c>
      <c r="N214" s="10" t="s">
        <v>606</v>
      </c>
      <c r="O214" s="10"/>
      <c r="P214" s="10" t="s">
        <v>912</v>
      </c>
      <c r="Q214" s="30"/>
      <c r="R214" s="30"/>
    </row>
    <row r="215" ht="12.75" customHeight="1" spans="1:18">
      <c r="A215" s="10" t="s">
        <v>898</v>
      </c>
      <c r="B215" s="10" t="s">
        <v>79</v>
      </c>
      <c r="C215" s="10" t="s">
        <v>80</v>
      </c>
      <c r="D215" s="10" t="str">
        <f t="shared" si="3"/>
        <v>黄意武(huangyiwu)</v>
      </c>
      <c r="E215" s="10" t="s">
        <v>637</v>
      </c>
      <c r="F215" s="10" t="s">
        <v>618</v>
      </c>
      <c r="G215" s="10" t="s">
        <v>423</v>
      </c>
      <c r="H215" s="10" t="s">
        <v>33</v>
      </c>
      <c r="I215" s="10" t="s">
        <v>75</v>
      </c>
      <c r="J215" s="10" t="s">
        <v>913</v>
      </c>
      <c r="K215" s="10" t="s">
        <v>604</v>
      </c>
      <c r="L215" s="29" t="s">
        <v>900</v>
      </c>
      <c r="M215" s="10" t="s">
        <v>606</v>
      </c>
      <c r="N215" s="10" t="s">
        <v>587</v>
      </c>
      <c r="O215" s="10"/>
      <c r="P215" s="10" t="s">
        <v>685</v>
      </c>
      <c r="Q215" s="30"/>
      <c r="R215" s="30"/>
    </row>
    <row r="216" ht="12.75" customHeight="1" spans="1:18">
      <c r="A216" s="10" t="s">
        <v>898</v>
      </c>
      <c r="B216" s="10" t="s">
        <v>186</v>
      </c>
      <c r="C216" s="10" t="s">
        <v>187</v>
      </c>
      <c r="D216" s="10" t="str">
        <f t="shared" si="3"/>
        <v>江薇薇(jiangweiwei)</v>
      </c>
      <c r="E216" s="10" t="s">
        <v>714</v>
      </c>
      <c r="F216" s="10" t="s">
        <v>641</v>
      </c>
      <c r="G216" s="10" t="s">
        <v>423</v>
      </c>
      <c r="H216" s="10" t="s">
        <v>33</v>
      </c>
      <c r="I216" s="10" t="s">
        <v>75</v>
      </c>
      <c r="J216" s="10" t="s">
        <v>913</v>
      </c>
      <c r="K216" s="10" t="s">
        <v>604</v>
      </c>
      <c r="L216" s="29" t="s">
        <v>900</v>
      </c>
      <c r="M216" s="10" t="s">
        <v>606</v>
      </c>
      <c r="N216" s="10" t="s">
        <v>606</v>
      </c>
      <c r="O216" s="10"/>
      <c r="P216" s="10" t="s">
        <v>685</v>
      </c>
      <c r="Q216" s="30"/>
      <c r="R216" s="30"/>
    </row>
    <row r="217" ht="12.75" customHeight="1" spans="1:18">
      <c r="A217" s="10" t="s">
        <v>898</v>
      </c>
      <c r="B217" s="10" t="s">
        <v>84</v>
      </c>
      <c r="C217" s="10" t="s">
        <v>85</v>
      </c>
      <c r="D217" s="10" t="str">
        <f t="shared" si="3"/>
        <v>柯昌波(kechangbo)</v>
      </c>
      <c r="E217" s="10" t="s">
        <v>640</v>
      </c>
      <c r="F217" s="10" t="s">
        <v>641</v>
      </c>
      <c r="G217" s="10" t="s">
        <v>425</v>
      </c>
      <c r="H217" s="10" t="s">
        <v>33</v>
      </c>
      <c r="I217" s="10" t="s">
        <v>75</v>
      </c>
      <c r="J217" s="10" t="s">
        <v>308</v>
      </c>
      <c r="K217" s="10" t="s">
        <v>604</v>
      </c>
      <c r="L217" s="29" t="s">
        <v>914</v>
      </c>
      <c r="M217" s="10" t="s">
        <v>606</v>
      </c>
      <c r="N217" s="10" t="s">
        <v>606</v>
      </c>
      <c r="O217" s="10"/>
      <c r="P217" s="10" t="s">
        <v>639</v>
      </c>
      <c r="Q217" s="30"/>
      <c r="R217" s="30"/>
    </row>
    <row r="218" ht="12.75" customHeight="1" spans="1:18">
      <c r="A218" s="10" t="s">
        <v>898</v>
      </c>
      <c r="B218" s="10" t="s">
        <v>96</v>
      </c>
      <c r="C218" s="10" t="s">
        <v>97</v>
      </c>
      <c r="D218" s="10" t="str">
        <f t="shared" si="3"/>
        <v>李春艳(lichunyan)</v>
      </c>
      <c r="E218" s="10" t="s">
        <v>646</v>
      </c>
      <c r="F218" s="10" t="s">
        <v>641</v>
      </c>
      <c r="G218" s="10" t="s">
        <v>185</v>
      </c>
      <c r="H218" s="10" t="s">
        <v>33</v>
      </c>
      <c r="I218" s="10" t="s">
        <v>188</v>
      </c>
      <c r="J218" s="10" t="s">
        <v>915</v>
      </c>
      <c r="K218" s="10" t="s">
        <v>604</v>
      </c>
      <c r="L218" s="29" t="s">
        <v>916</v>
      </c>
      <c r="M218" s="10" t="s">
        <v>635</v>
      </c>
      <c r="N218" s="10" t="s">
        <v>635</v>
      </c>
      <c r="O218" s="10"/>
      <c r="P218" s="10" t="s">
        <v>635</v>
      </c>
      <c r="Q218" s="30"/>
      <c r="R218" s="30"/>
    </row>
    <row r="219" ht="12.75" customHeight="1" spans="1:18">
      <c r="A219" s="10" t="s">
        <v>898</v>
      </c>
      <c r="B219" s="10" t="s">
        <v>101</v>
      </c>
      <c r="C219" s="10" t="s">
        <v>102</v>
      </c>
      <c r="D219" s="10" t="str">
        <f t="shared" si="3"/>
        <v>李敬(lijing)</v>
      </c>
      <c r="E219" s="10" t="s">
        <v>649</v>
      </c>
      <c r="F219" s="10" t="s">
        <v>582</v>
      </c>
      <c r="G219" s="10" t="s">
        <v>427</v>
      </c>
      <c r="H219" s="10" t="s">
        <v>26</v>
      </c>
      <c r="I219" s="10" t="s">
        <v>75</v>
      </c>
      <c r="J219" s="10" t="s">
        <v>917</v>
      </c>
      <c r="K219" s="10" t="s">
        <v>604</v>
      </c>
      <c r="L219" s="29" t="s">
        <v>900</v>
      </c>
      <c r="M219" s="10" t="s">
        <v>635</v>
      </c>
      <c r="N219" s="10" t="s">
        <v>591</v>
      </c>
      <c r="O219" s="10"/>
      <c r="P219" s="10" t="s">
        <v>800</v>
      </c>
      <c r="Q219" s="30"/>
      <c r="R219" s="30"/>
    </row>
    <row r="220" ht="12.75" customHeight="1" spans="1:18">
      <c r="A220" s="10" t="s">
        <v>898</v>
      </c>
      <c r="B220" s="10" t="s">
        <v>108</v>
      </c>
      <c r="C220" s="10" t="s">
        <v>109</v>
      </c>
      <c r="D220" s="10" t="str">
        <f t="shared" si="3"/>
        <v>李林(lilin)</v>
      </c>
      <c r="E220" s="10" t="s">
        <v>656</v>
      </c>
      <c r="F220" s="10" t="s">
        <v>641</v>
      </c>
      <c r="G220" s="10" t="s">
        <v>406</v>
      </c>
      <c r="H220" s="10" t="s">
        <v>26</v>
      </c>
      <c r="I220" s="10" t="s">
        <v>75</v>
      </c>
      <c r="J220" s="10" t="s">
        <v>899</v>
      </c>
      <c r="K220" s="10" t="s">
        <v>625</v>
      </c>
      <c r="L220" s="29" t="s">
        <v>900</v>
      </c>
      <c r="M220" s="10" t="s">
        <v>635</v>
      </c>
      <c r="N220" s="10" t="s">
        <v>635</v>
      </c>
      <c r="O220" s="10"/>
      <c r="P220" s="10" t="s">
        <v>873</v>
      </c>
      <c r="Q220" s="30"/>
      <c r="R220" s="30"/>
    </row>
    <row r="221" ht="12.75" customHeight="1" spans="1:18">
      <c r="A221" s="10" t="s">
        <v>898</v>
      </c>
      <c r="B221" s="10" t="s">
        <v>429</v>
      </c>
      <c r="C221" s="10" t="s">
        <v>430</v>
      </c>
      <c r="D221" s="10" t="str">
        <f t="shared" si="3"/>
        <v>李万慧(liwanhui)</v>
      </c>
      <c r="E221" s="10" t="s">
        <v>825</v>
      </c>
      <c r="F221" s="10" t="s">
        <v>618</v>
      </c>
      <c r="G221" s="10" t="s">
        <v>428</v>
      </c>
      <c r="H221" s="10" t="s">
        <v>33</v>
      </c>
      <c r="I221" s="10" t="s">
        <v>75</v>
      </c>
      <c r="J221" s="10" t="s">
        <v>918</v>
      </c>
      <c r="K221" s="10" t="s">
        <v>625</v>
      </c>
      <c r="L221" s="29" t="s">
        <v>900</v>
      </c>
      <c r="M221" s="10" t="s">
        <v>591</v>
      </c>
      <c r="N221" s="10" t="s">
        <v>591</v>
      </c>
      <c r="O221" s="10" t="s">
        <v>919</v>
      </c>
      <c r="P221" s="10" t="s">
        <v>676</v>
      </c>
      <c r="Q221" s="30"/>
      <c r="R221" s="30"/>
    </row>
    <row r="222" ht="12.75" customHeight="1" spans="1:18">
      <c r="A222" s="10" t="s">
        <v>898</v>
      </c>
      <c r="B222" s="10" t="s">
        <v>204</v>
      </c>
      <c r="C222" s="10" t="s">
        <v>205</v>
      </c>
      <c r="D222" s="10" t="str">
        <f t="shared" si="3"/>
        <v>李勇(liyong)</v>
      </c>
      <c r="E222" s="10" t="s">
        <v>601</v>
      </c>
      <c r="F222" s="10" t="s">
        <v>723</v>
      </c>
      <c r="G222" s="10" t="s">
        <v>406</v>
      </c>
      <c r="H222" s="10" t="s">
        <v>33</v>
      </c>
      <c r="I222" s="10" t="s">
        <v>75</v>
      </c>
      <c r="J222" s="10" t="s">
        <v>920</v>
      </c>
      <c r="K222" s="10" t="s">
        <v>604</v>
      </c>
      <c r="L222" s="29" t="s">
        <v>921</v>
      </c>
      <c r="M222" s="10" t="s">
        <v>606</v>
      </c>
      <c r="N222" s="10" t="s">
        <v>587</v>
      </c>
      <c r="O222" s="10"/>
      <c r="P222" s="10" t="s">
        <v>681</v>
      </c>
      <c r="Q222" s="30"/>
      <c r="R222" s="30"/>
    </row>
    <row r="223" ht="12.75" customHeight="1" spans="1:18">
      <c r="A223" s="10" t="s">
        <v>898</v>
      </c>
      <c r="B223" s="10" t="s">
        <v>214</v>
      </c>
      <c r="C223" s="10" t="s">
        <v>215</v>
      </c>
      <c r="D223" s="10" t="str">
        <f t="shared" si="3"/>
        <v>李重华(lichonghua)</v>
      </c>
      <c r="E223" s="10" t="s">
        <v>706</v>
      </c>
      <c r="F223" s="10" t="s">
        <v>602</v>
      </c>
      <c r="G223" s="10" t="s">
        <v>149</v>
      </c>
      <c r="H223" s="10" t="s">
        <v>33</v>
      </c>
      <c r="I223" s="10" t="s">
        <v>106</v>
      </c>
      <c r="J223" s="10" t="s">
        <v>922</v>
      </c>
      <c r="K223" s="10" t="s">
        <v>604</v>
      </c>
      <c r="L223" s="29" t="s">
        <v>923</v>
      </c>
      <c r="M223" s="10" t="s">
        <v>635</v>
      </c>
      <c r="N223" s="10" t="s">
        <v>591</v>
      </c>
      <c r="O223" s="10"/>
      <c r="P223" s="10" t="s">
        <v>607</v>
      </c>
      <c r="Q223" s="30"/>
      <c r="R223" s="30"/>
    </row>
    <row r="224" ht="12.75" customHeight="1" spans="1:18">
      <c r="A224" s="10" t="s">
        <v>898</v>
      </c>
      <c r="B224" s="10" t="s">
        <v>229</v>
      </c>
      <c r="C224" s="10" t="s">
        <v>230</v>
      </c>
      <c r="D224" s="10" t="str">
        <f t="shared" si="3"/>
        <v>刘华卫(liuhuawei)</v>
      </c>
      <c r="E224" s="10" t="s">
        <v>631</v>
      </c>
      <c r="F224" s="10" t="s">
        <v>596</v>
      </c>
      <c r="G224" s="10" t="s">
        <v>406</v>
      </c>
      <c r="H224" s="10" t="s">
        <v>33</v>
      </c>
      <c r="I224" s="10" t="s">
        <v>416</v>
      </c>
      <c r="J224" s="10" t="s">
        <v>908</v>
      </c>
      <c r="K224" s="10" t="s">
        <v>625</v>
      </c>
      <c r="L224" s="29" t="s">
        <v>900</v>
      </c>
      <c r="M224" s="10" t="s">
        <v>593</v>
      </c>
      <c r="N224" s="10" t="s">
        <v>593</v>
      </c>
      <c r="O224" s="10"/>
      <c r="P224" s="10" t="s">
        <v>924</v>
      </c>
      <c r="Q224" s="30"/>
      <c r="R224" s="30"/>
    </row>
    <row r="225" ht="12.75" customHeight="1" spans="1:18">
      <c r="A225" s="10" t="s">
        <v>898</v>
      </c>
      <c r="B225" s="10" t="s">
        <v>925</v>
      </c>
      <c r="C225" s="10" t="s">
        <v>926</v>
      </c>
      <c r="D225" s="10" t="str">
        <f t="shared" si="3"/>
        <v>吕昕(luxin)</v>
      </c>
      <c r="E225" s="10" t="s">
        <v>706</v>
      </c>
      <c r="F225" s="10" t="s">
        <v>927</v>
      </c>
      <c r="G225" s="10" t="s">
        <v>149</v>
      </c>
      <c r="H225" s="10" t="s">
        <v>33</v>
      </c>
      <c r="I225" s="10" t="s">
        <v>106</v>
      </c>
      <c r="J225" s="10" t="s">
        <v>922</v>
      </c>
      <c r="K225" s="10" t="s">
        <v>604</v>
      </c>
      <c r="L225" s="29" t="s">
        <v>923</v>
      </c>
      <c r="M225" s="10" t="s">
        <v>635</v>
      </c>
      <c r="N225" s="10" t="s">
        <v>606</v>
      </c>
      <c r="O225" s="10"/>
      <c r="P225" s="10" t="s">
        <v>639</v>
      </c>
      <c r="Q225" s="30"/>
      <c r="R225" s="30"/>
    </row>
    <row r="226" ht="12.75" customHeight="1" spans="1:18">
      <c r="A226" s="10" t="s">
        <v>898</v>
      </c>
      <c r="B226" s="10" t="s">
        <v>234</v>
      </c>
      <c r="C226" s="10" t="s">
        <v>235</v>
      </c>
      <c r="D226" s="10" t="str">
        <f t="shared" si="3"/>
        <v>罗锐华(luoruihua)</v>
      </c>
      <c r="E226" s="10" t="s">
        <v>706</v>
      </c>
      <c r="F226" s="10" t="s">
        <v>723</v>
      </c>
      <c r="G226" s="10" t="s">
        <v>438</v>
      </c>
      <c r="H226" s="10" t="s">
        <v>597</v>
      </c>
      <c r="I226" s="10" t="s">
        <v>439</v>
      </c>
      <c r="J226" s="10" t="s">
        <v>928</v>
      </c>
      <c r="K226" s="10" t="s">
        <v>585</v>
      </c>
      <c r="L226" s="29" t="s">
        <v>929</v>
      </c>
      <c r="M226" s="10" t="s">
        <v>591</v>
      </c>
      <c r="N226" s="10" t="s">
        <v>591</v>
      </c>
      <c r="O226" s="10"/>
      <c r="P226" s="10" t="s">
        <v>587</v>
      </c>
      <c r="Q226" s="30"/>
      <c r="R226" s="30"/>
    </row>
    <row r="227" ht="12.75" customHeight="1" spans="1:18">
      <c r="A227" s="10" t="s">
        <v>898</v>
      </c>
      <c r="B227" s="10" t="s">
        <v>242</v>
      </c>
      <c r="C227" s="10" t="s">
        <v>243</v>
      </c>
      <c r="D227" s="10" t="str">
        <f t="shared" si="3"/>
        <v>马云辉(mayunhui)</v>
      </c>
      <c r="E227" s="10" t="s">
        <v>738</v>
      </c>
      <c r="F227" s="10" t="s">
        <v>641</v>
      </c>
      <c r="G227" s="10" t="s">
        <v>406</v>
      </c>
      <c r="H227" s="10" t="s">
        <v>26</v>
      </c>
      <c r="I227" s="10" t="s">
        <v>75</v>
      </c>
      <c r="J227" s="10" t="s">
        <v>899</v>
      </c>
      <c r="K227" s="10" t="s">
        <v>625</v>
      </c>
      <c r="L227" s="29" t="s">
        <v>900</v>
      </c>
      <c r="M227" s="10" t="s">
        <v>635</v>
      </c>
      <c r="N227" s="10" t="s">
        <v>593</v>
      </c>
      <c r="O227" s="10"/>
      <c r="P227" s="10" t="s">
        <v>681</v>
      </c>
      <c r="Q227" s="30"/>
      <c r="R227" s="30"/>
    </row>
    <row r="228" ht="12.75" customHeight="1" spans="1:18">
      <c r="A228" s="10" t="s">
        <v>898</v>
      </c>
      <c r="B228" s="10" t="s">
        <v>298</v>
      </c>
      <c r="C228" s="10" t="s">
        <v>299</v>
      </c>
      <c r="D228" s="10" t="str">
        <f t="shared" si="3"/>
        <v>孟东方(mengdongfang)</v>
      </c>
      <c r="E228" s="10" t="s">
        <v>581</v>
      </c>
      <c r="F228" s="10" t="s">
        <v>797</v>
      </c>
      <c r="G228" s="10" t="s">
        <v>422</v>
      </c>
      <c r="H228" s="10" t="s">
        <v>18</v>
      </c>
      <c r="I228" s="10" t="s">
        <v>75</v>
      </c>
      <c r="J228" s="10" t="s">
        <v>911</v>
      </c>
      <c r="K228" s="10" t="s">
        <v>625</v>
      </c>
      <c r="L228" s="29" t="s">
        <v>900</v>
      </c>
      <c r="M228" s="10" t="s">
        <v>606</v>
      </c>
      <c r="N228" s="10" t="s">
        <v>591</v>
      </c>
      <c r="O228" s="10"/>
      <c r="P228" s="10" t="s">
        <v>873</v>
      </c>
      <c r="Q228" s="30"/>
      <c r="R228" s="30"/>
    </row>
    <row r="229" ht="12.75" customHeight="1" spans="1:18">
      <c r="A229" s="10" t="s">
        <v>898</v>
      </c>
      <c r="B229" s="10" t="s">
        <v>131</v>
      </c>
      <c r="C229" s="10" t="s">
        <v>132</v>
      </c>
      <c r="D229" s="10" t="str">
        <f t="shared" si="3"/>
        <v>彭劲松(pengjingsong)</v>
      </c>
      <c r="E229" s="10" t="s">
        <v>666</v>
      </c>
      <c r="F229" s="10" t="s">
        <v>739</v>
      </c>
      <c r="G229" s="10" t="s">
        <v>425</v>
      </c>
      <c r="H229" s="10" t="s">
        <v>33</v>
      </c>
      <c r="I229" s="10" t="s">
        <v>75</v>
      </c>
      <c r="J229" s="10" t="s">
        <v>308</v>
      </c>
      <c r="K229" s="10" t="s">
        <v>604</v>
      </c>
      <c r="L229" s="29" t="s">
        <v>914</v>
      </c>
      <c r="M229" s="10" t="s">
        <v>606</v>
      </c>
      <c r="N229" s="10" t="s">
        <v>587</v>
      </c>
      <c r="O229" s="10"/>
      <c r="P229" s="10" t="s">
        <v>681</v>
      </c>
      <c r="Q229" s="30"/>
      <c r="R229" s="30"/>
    </row>
    <row r="230" ht="12.75" customHeight="1" spans="1:18">
      <c r="A230" s="10" t="s">
        <v>898</v>
      </c>
      <c r="B230" s="10" t="s">
        <v>136</v>
      </c>
      <c r="C230" s="10" t="s">
        <v>137</v>
      </c>
      <c r="D230" s="10" t="str">
        <f t="shared" si="3"/>
        <v>孙元明(sunyuanming)</v>
      </c>
      <c r="E230" s="10" t="s">
        <v>673</v>
      </c>
      <c r="F230" s="10" t="s">
        <v>602</v>
      </c>
      <c r="G230" s="10" t="s">
        <v>307</v>
      </c>
      <c r="H230" s="10" t="s">
        <v>33</v>
      </c>
      <c r="I230" s="10" t="s">
        <v>106</v>
      </c>
      <c r="J230" s="10" t="s">
        <v>930</v>
      </c>
      <c r="K230" s="10" t="s">
        <v>604</v>
      </c>
      <c r="L230" s="29" t="s">
        <v>931</v>
      </c>
      <c r="M230" s="10" t="s">
        <v>779</v>
      </c>
      <c r="N230" s="10" t="s">
        <v>591</v>
      </c>
      <c r="O230" s="10"/>
      <c r="P230" s="10" t="s">
        <v>676</v>
      </c>
      <c r="Q230" s="30"/>
      <c r="R230" s="30"/>
    </row>
    <row r="231" ht="12.75" customHeight="1" spans="1:18">
      <c r="A231" s="10" t="s">
        <v>898</v>
      </c>
      <c r="B231" s="10" t="s">
        <v>31</v>
      </c>
      <c r="C231" s="10" t="s">
        <v>32</v>
      </c>
      <c r="D231" s="10" t="str">
        <f t="shared" si="3"/>
        <v>田代贵(tiandaigui)</v>
      </c>
      <c r="E231" s="10" t="s">
        <v>656</v>
      </c>
      <c r="F231" s="10" t="s">
        <v>632</v>
      </c>
      <c r="G231" s="10" t="s">
        <v>406</v>
      </c>
      <c r="H231" s="10" t="s">
        <v>26</v>
      </c>
      <c r="I231" s="10" t="s">
        <v>75</v>
      </c>
      <c r="J231" s="10" t="s">
        <v>899</v>
      </c>
      <c r="K231" s="10" t="s">
        <v>625</v>
      </c>
      <c r="L231" s="29" t="s">
        <v>900</v>
      </c>
      <c r="M231" s="10" t="s">
        <v>635</v>
      </c>
      <c r="N231" s="10" t="s">
        <v>591</v>
      </c>
      <c r="O231" s="10"/>
      <c r="P231" s="10" t="s">
        <v>685</v>
      </c>
      <c r="Q231" s="30"/>
      <c r="R231" s="30"/>
    </row>
    <row r="232" ht="12.75" customHeight="1" spans="1:18">
      <c r="A232" s="10" t="s">
        <v>898</v>
      </c>
      <c r="B232" s="10" t="s">
        <v>254</v>
      </c>
      <c r="C232" s="10" t="s">
        <v>255</v>
      </c>
      <c r="D232" s="10" t="str">
        <f t="shared" si="3"/>
        <v>王小明(wangxiaoming)</v>
      </c>
      <c r="E232" s="10" t="s">
        <v>714</v>
      </c>
      <c r="F232" s="10" t="s">
        <v>723</v>
      </c>
      <c r="G232" s="10" t="s">
        <v>406</v>
      </c>
      <c r="H232" s="10" t="s">
        <v>33</v>
      </c>
      <c r="I232" s="10" t="s">
        <v>75</v>
      </c>
      <c r="J232" s="10" t="s">
        <v>920</v>
      </c>
      <c r="K232" s="10" t="s">
        <v>604</v>
      </c>
      <c r="L232" s="29" t="s">
        <v>921</v>
      </c>
      <c r="M232" s="10" t="s">
        <v>606</v>
      </c>
      <c r="N232" s="10" t="s">
        <v>606</v>
      </c>
      <c r="O232" s="10"/>
      <c r="P232" s="10" t="s">
        <v>639</v>
      </c>
      <c r="Q232" s="30"/>
      <c r="R232" s="30"/>
    </row>
    <row r="233" ht="12.75" customHeight="1" spans="1:18">
      <c r="A233" s="10" t="s">
        <v>898</v>
      </c>
      <c r="B233" s="10" t="s">
        <v>330</v>
      </c>
      <c r="C233" s="10" t="s">
        <v>331</v>
      </c>
      <c r="D233" s="10" t="str">
        <f t="shared" si="3"/>
        <v>王秀模(wangxiumo)</v>
      </c>
      <c r="E233" s="10" t="s">
        <v>808</v>
      </c>
      <c r="F233" s="10" t="s">
        <v>632</v>
      </c>
      <c r="G233" s="10" t="s">
        <v>423</v>
      </c>
      <c r="H233" s="10" t="s">
        <v>33</v>
      </c>
      <c r="I233" s="10" t="s">
        <v>75</v>
      </c>
      <c r="J233" s="10" t="s">
        <v>913</v>
      </c>
      <c r="K233" s="10" t="s">
        <v>604</v>
      </c>
      <c r="L233" s="29" t="s">
        <v>900</v>
      </c>
      <c r="M233" s="10" t="s">
        <v>606</v>
      </c>
      <c r="N233" s="10" t="s">
        <v>591</v>
      </c>
      <c r="O233" s="10"/>
      <c r="P233" s="10" t="s">
        <v>873</v>
      </c>
      <c r="Q233" s="30"/>
      <c r="R233" s="30"/>
    </row>
    <row r="234" ht="12.75" customHeight="1" spans="1:18">
      <c r="A234" s="10" t="s">
        <v>898</v>
      </c>
      <c r="B234" s="10" t="s">
        <v>500</v>
      </c>
      <c r="C234" s="10" t="s">
        <v>501</v>
      </c>
      <c r="D234" s="10" t="str">
        <f t="shared" si="3"/>
        <v>文丰安(wenfengan)</v>
      </c>
      <c r="E234" s="10" t="s">
        <v>644</v>
      </c>
      <c r="F234" s="10" t="s">
        <v>632</v>
      </c>
      <c r="G234" s="10" t="s">
        <v>149</v>
      </c>
      <c r="H234" s="10" t="s">
        <v>33</v>
      </c>
      <c r="I234" s="10" t="s">
        <v>106</v>
      </c>
      <c r="J234" s="10" t="s">
        <v>922</v>
      </c>
      <c r="K234" s="10" t="s">
        <v>604</v>
      </c>
      <c r="L234" s="29" t="s">
        <v>923</v>
      </c>
      <c r="M234" s="10" t="s">
        <v>635</v>
      </c>
      <c r="N234" s="10" t="s">
        <v>635</v>
      </c>
      <c r="O234" s="10"/>
      <c r="P234" s="10" t="s">
        <v>639</v>
      </c>
      <c r="Q234" s="30"/>
      <c r="R234" s="30"/>
    </row>
    <row r="235" ht="12.75" customHeight="1" spans="1:18">
      <c r="A235" s="10" t="s">
        <v>898</v>
      </c>
      <c r="B235" s="10" t="s">
        <v>433</v>
      </c>
      <c r="C235" s="10" t="s">
        <v>434</v>
      </c>
      <c r="D235" s="10" t="str">
        <f t="shared" si="3"/>
        <v>吴安(wuan)</v>
      </c>
      <c r="E235" s="10" t="s">
        <v>714</v>
      </c>
      <c r="F235" s="10" t="s">
        <v>602</v>
      </c>
      <c r="G235" s="10" t="s">
        <v>406</v>
      </c>
      <c r="H235" s="10" t="s">
        <v>33</v>
      </c>
      <c r="I235" s="10" t="s">
        <v>75</v>
      </c>
      <c r="J235" s="10" t="s">
        <v>920</v>
      </c>
      <c r="K235" s="10" t="s">
        <v>604</v>
      </c>
      <c r="L235" s="29" t="s">
        <v>921</v>
      </c>
      <c r="M235" s="10" t="s">
        <v>606</v>
      </c>
      <c r="N235" s="10" t="s">
        <v>591</v>
      </c>
      <c r="O235" s="10"/>
      <c r="P235" s="10" t="s">
        <v>685</v>
      </c>
      <c r="Q235" s="30"/>
      <c r="R235" s="30"/>
    </row>
    <row r="236" ht="12.75" customHeight="1" spans="1:18">
      <c r="A236" s="10" t="s">
        <v>898</v>
      </c>
      <c r="B236" s="10" t="s">
        <v>141</v>
      </c>
      <c r="C236" s="10" t="s">
        <v>142</v>
      </c>
      <c r="D236" s="10" t="str">
        <f t="shared" si="3"/>
        <v>吴大兵(wudabing)</v>
      </c>
      <c r="E236" s="10" t="s">
        <v>631</v>
      </c>
      <c r="F236" s="10" t="s">
        <v>596</v>
      </c>
      <c r="G236" s="10" t="s">
        <v>406</v>
      </c>
      <c r="H236" s="10" t="s">
        <v>33</v>
      </c>
      <c r="I236" s="10" t="s">
        <v>416</v>
      </c>
      <c r="J236" s="10" t="s">
        <v>908</v>
      </c>
      <c r="K236" s="10" t="s">
        <v>625</v>
      </c>
      <c r="L236" s="29" t="s">
        <v>900</v>
      </c>
      <c r="M236" s="10" t="s">
        <v>593</v>
      </c>
      <c r="N236" s="10" t="s">
        <v>606</v>
      </c>
      <c r="O236" s="10"/>
      <c r="P236" s="10" t="s">
        <v>780</v>
      </c>
      <c r="Q236" s="30"/>
      <c r="R236" s="30"/>
    </row>
    <row r="237" ht="12.75" customHeight="1" spans="1:18">
      <c r="A237" s="10" t="s">
        <v>898</v>
      </c>
      <c r="B237" s="10" t="s">
        <v>141</v>
      </c>
      <c r="C237" s="10" t="s">
        <v>142</v>
      </c>
      <c r="D237" s="10" t="str">
        <f t="shared" si="3"/>
        <v>吴大兵(wudabing)</v>
      </c>
      <c r="E237" s="10" t="s">
        <v>631</v>
      </c>
      <c r="F237" s="10" t="s">
        <v>596</v>
      </c>
      <c r="G237" s="10" t="s">
        <v>422</v>
      </c>
      <c r="H237" s="10" t="s">
        <v>18</v>
      </c>
      <c r="I237" s="10" t="s">
        <v>75</v>
      </c>
      <c r="J237" s="10" t="s">
        <v>911</v>
      </c>
      <c r="K237" s="10" t="s">
        <v>625</v>
      </c>
      <c r="L237" s="29" t="s">
        <v>900</v>
      </c>
      <c r="M237" s="10" t="s">
        <v>606</v>
      </c>
      <c r="N237" s="10" t="s">
        <v>587</v>
      </c>
      <c r="O237" s="10"/>
      <c r="P237" s="10" t="s">
        <v>912</v>
      </c>
      <c r="Q237" s="30"/>
      <c r="R237" s="30"/>
    </row>
    <row r="238" ht="12.75" customHeight="1" spans="1:18">
      <c r="A238" s="10" t="s">
        <v>898</v>
      </c>
      <c r="B238" s="10" t="s">
        <v>145</v>
      </c>
      <c r="C238" s="10" t="s">
        <v>146</v>
      </c>
      <c r="D238" s="10" t="str">
        <f t="shared" si="3"/>
        <v>许玉明(xuyuming)</v>
      </c>
      <c r="E238" s="10" t="s">
        <v>660</v>
      </c>
      <c r="F238" s="10" t="s">
        <v>632</v>
      </c>
      <c r="G238" s="10" t="s">
        <v>425</v>
      </c>
      <c r="H238" s="10" t="s">
        <v>33</v>
      </c>
      <c r="I238" s="10" t="s">
        <v>75</v>
      </c>
      <c r="J238" s="10" t="s">
        <v>308</v>
      </c>
      <c r="K238" s="10" t="s">
        <v>604</v>
      </c>
      <c r="L238" s="29" t="s">
        <v>914</v>
      </c>
      <c r="M238" s="10" t="s">
        <v>606</v>
      </c>
      <c r="N238" s="10" t="s">
        <v>591</v>
      </c>
      <c r="O238" s="10"/>
      <c r="P238" s="10" t="s">
        <v>685</v>
      </c>
      <c r="Q238" s="30"/>
      <c r="R238" s="30"/>
    </row>
    <row r="239" ht="12.75" customHeight="1" spans="1:18">
      <c r="A239" s="10" t="s">
        <v>898</v>
      </c>
      <c r="B239" s="10" t="s">
        <v>267</v>
      </c>
      <c r="C239" s="10" t="s">
        <v>268</v>
      </c>
      <c r="D239" s="10" t="str">
        <f t="shared" si="3"/>
        <v>杨玲(yangling)</v>
      </c>
      <c r="E239" s="10" t="s">
        <v>640</v>
      </c>
      <c r="F239" s="10" t="s">
        <v>628</v>
      </c>
      <c r="G239" s="10" t="s">
        <v>406</v>
      </c>
      <c r="H239" s="10" t="s">
        <v>26</v>
      </c>
      <c r="I239" s="10" t="s">
        <v>75</v>
      </c>
      <c r="J239" s="10" t="s">
        <v>899</v>
      </c>
      <c r="K239" s="10" t="s">
        <v>625</v>
      </c>
      <c r="L239" s="29" t="s">
        <v>900</v>
      </c>
      <c r="M239" s="10" t="s">
        <v>635</v>
      </c>
      <c r="N239" s="10" t="s">
        <v>606</v>
      </c>
      <c r="O239" s="10"/>
      <c r="P239" s="10" t="s">
        <v>655</v>
      </c>
      <c r="Q239" s="30"/>
      <c r="R239" s="30"/>
    </row>
    <row r="240" ht="12.75" customHeight="1" spans="1:18">
      <c r="A240" s="10" t="s">
        <v>898</v>
      </c>
      <c r="B240" s="10" t="s">
        <v>383</v>
      </c>
      <c r="C240" s="10" t="s">
        <v>384</v>
      </c>
      <c r="D240" s="10" t="str">
        <f t="shared" si="3"/>
        <v>杨孝容(yangxiaorong)</v>
      </c>
      <c r="E240" s="10" t="s">
        <v>631</v>
      </c>
      <c r="F240" s="10" t="s">
        <v>628</v>
      </c>
      <c r="G240" s="10" t="s">
        <v>406</v>
      </c>
      <c r="H240" s="10" t="s">
        <v>33</v>
      </c>
      <c r="I240" s="10" t="s">
        <v>416</v>
      </c>
      <c r="J240" s="10" t="s">
        <v>908</v>
      </c>
      <c r="K240" s="10" t="s">
        <v>625</v>
      </c>
      <c r="L240" s="29" t="s">
        <v>900</v>
      </c>
      <c r="M240" s="10" t="s">
        <v>593</v>
      </c>
      <c r="N240" s="10" t="s">
        <v>587</v>
      </c>
      <c r="O240" s="10"/>
      <c r="P240" s="10" t="s">
        <v>924</v>
      </c>
      <c r="Q240" s="30"/>
      <c r="R240" s="30"/>
    </row>
    <row r="241" ht="12.75" customHeight="1" spans="1:18">
      <c r="A241" s="10" t="s">
        <v>932</v>
      </c>
      <c r="B241" s="10" t="s">
        <v>24</v>
      </c>
      <c r="C241" s="10" t="s">
        <v>25</v>
      </c>
      <c r="D241" s="10" t="str">
        <f t="shared" si="3"/>
        <v>曹银涛(caoyintao)</v>
      </c>
      <c r="E241" s="10" t="s">
        <v>595</v>
      </c>
      <c r="F241" s="10" t="s">
        <v>596</v>
      </c>
      <c r="G241" s="10" t="s">
        <v>185</v>
      </c>
      <c r="H241" s="10" t="s">
        <v>33</v>
      </c>
      <c r="I241" s="10" t="s">
        <v>75</v>
      </c>
      <c r="J241" s="10" t="s">
        <v>933</v>
      </c>
      <c r="K241" s="10" t="s">
        <v>604</v>
      </c>
      <c r="L241" s="29" t="s">
        <v>934</v>
      </c>
      <c r="M241" s="10" t="s">
        <v>593</v>
      </c>
      <c r="N241" s="10" t="s">
        <v>606</v>
      </c>
      <c r="O241" s="10"/>
      <c r="P241" s="10" t="s">
        <v>639</v>
      </c>
      <c r="Q241" s="30"/>
      <c r="R241" s="30"/>
    </row>
    <row r="242" ht="12.75" customHeight="1" spans="1:18">
      <c r="A242" s="10" t="s">
        <v>932</v>
      </c>
      <c r="B242" s="10" t="s">
        <v>440</v>
      </c>
      <c r="C242" s="10" t="s">
        <v>441</v>
      </c>
      <c r="D242" s="10" t="str">
        <f t="shared" si="3"/>
        <v>陈劲(chenjin)</v>
      </c>
      <c r="E242" s="10" t="s">
        <v>581</v>
      </c>
      <c r="F242" s="10" t="s">
        <v>582</v>
      </c>
      <c r="G242" s="10" t="s">
        <v>185</v>
      </c>
      <c r="H242" s="10" t="s">
        <v>33</v>
      </c>
      <c r="I242" s="10" t="s">
        <v>75</v>
      </c>
      <c r="J242" s="10" t="s">
        <v>933</v>
      </c>
      <c r="K242" s="10" t="s">
        <v>604</v>
      </c>
      <c r="L242" s="29" t="s">
        <v>934</v>
      </c>
      <c r="M242" s="10" t="s">
        <v>593</v>
      </c>
      <c r="N242" s="10" t="s">
        <v>591</v>
      </c>
      <c r="O242" s="10"/>
      <c r="P242" s="10" t="s">
        <v>655</v>
      </c>
      <c r="Q242" s="30"/>
      <c r="R242" s="30"/>
    </row>
    <row r="243" ht="12.75" customHeight="1" spans="1:18">
      <c r="A243" s="10" t="s">
        <v>932</v>
      </c>
      <c r="B243" s="10" t="s">
        <v>150</v>
      </c>
      <c r="C243" s="10" t="s">
        <v>151</v>
      </c>
      <c r="D243" s="10" t="str">
        <f t="shared" si="3"/>
        <v>陈悦(chenyue)</v>
      </c>
      <c r="E243" s="10" t="s">
        <v>601</v>
      </c>
      <c r="F243" s="10" t="s">
        <v>602</v>
      </c>
      <c r="G243" s="10" t="s">
        <v>444</v>
      </c>
      <c r="H243" s="10" t="s">
        <v>26</v>
      </c>
      <c r="I243" s="10" t="s">
        <v>106</v>
      </c>
      <c r="J243" s="10" t="s">
        <v>935</v>
      </c>
      <c r="K243" s="10" t="s">
        <v>604</v>
      </c>
      <c r="L243" s="29" t="s">
        <v>934</v>
      </c>
      <c r="M243" s="10" t="s">
        <v>635</v>
      </c>
      <c r="N243" s="10" t="s">
        <v>591</v>
      </c>
      <c r="O243" s="10"/>
      <c r="P243" s="10" t="s">
        <v>636</v>
      </c>
      <c r="Q243" s="30"/>
      <c r="R243" s="30"/>
    </row>
    <row r="244" ht="12.75" customHeight="1" spans="1:18">
      <c r="A244" s="10" t="s">
        <v>932</v>
      </c>
      <c r="B244" s="10" t="s">
        <v>150</v>
      </c>
      <c r="C244" s="10" t="s">
        <v>151</v>
      </c>
      <c r="D244" s="10" t="str">
        <f t="shared" si="3"/>
        <v>陈悦(chenyue)</v>
      </c>
      <c r="E244" s="10" t="s">
        <v>601</v>
      </c>
      <c r="F244" s="10" t="s">
        <v>602</v>
      </c>
      <c r="G244" s="10" t="s">
        <v>185</v>
      </c>
      <c r="H244" s="10" t="s">
        <v>33</v>
      </c>
      <c r="I244" s="10" t="s">
        <v>75</v>
      </c>
      <c r="J244" s="10" t="s">
        <v>936</v>
      </c>
      <c r="K244" s="10" t="s">
        <v>604</v>
      </c>
      <c r="L244" s="29" t="s">
        <v>934</v>
      </c>
      <c r="M244" s="10" t="s">
        <v>635</v>
      </c>
      <c r="N244" s="10" t="s">
        <v>593</v>
      </c>
      <c r="O244" s="10"/>
      <c r="P244" s="10" t="s">
        <v>635</v>
      </c>
      <c r="Q244" s="30"/>
      <c r="R244" s="30"/>
    </row>
    <row r="245" ht="12.75" customHeight="1" spans="1:18">
      <c r="A245" s="10" t="s">
        <v>932</v>
      </c>
      <c r="B245" s="10" t="s">
        <v>38</v>
      </c>
      <c r="C245" s="10" t="s">
        <v>39</v>
      </c>
      <c r="D245" s="10" t="str">
        <f t="shared" si="3"/>
        <v>丁新正(dingxinzheng)</v>
      </c>
      <c r="E245" s="10" t="s">
        <v>595</v>
      </c>
      <c r="F245" s="10" t="s">
        <v>596</v>
      </c>
      <c r="G245" s="10" t="s">
        <v>185</v>
      </c>
      <c r="H245" s="10" t="s">
        <v>33</v>
      </c>
      <c r="I245" s="10" t="s">
        <v>75</v>
      </c>
      <c r="J245" s="10" t="s">
        <v>933</v>
      </c>
      <c r="K245" s="10" t="s">
        <v>604</v>
      </c>
      <c r="L245" s="29" t="s">
        <v>934</v>
      </c>
      <c r="M245" s="10" t="s">
        <v>593</v>
      </c>
      <c r="N245" s="10" t="s">
        <v>593</v>
      </c>
      <c r="O245" s="10"/>
      <c r="P245" s="10" t="s">
        <v>635</v>
      </c>
      <c r="Q245" s="30"/>
      <c r="R245" s="30"/>
    </row>
    <row r="246" ht="12.75" customHeight="1" spans="1:18">
      <c r="A246" s="10" t="s">
        <v>932</v>
      </c>
      <c r="B246" s="10" t="s">
        <v>56</v>
      </c>
      <c r="C246" s="10" t="s">
        <v>57</v>
      </c>
      <c r="D246" s="10" t="str">
        <f t="shared" si="3"/>
        <v>方令(fangling)</v>
      </c>
      <c r="E246" s="10" t="s">
        <v>617</v>
      </c>
      <c r="F246" s="10" t="s">
        <v>602</v>
      </c>
      <c r="G246" s="10" t="s">
        <v>185</v>
      </c>
      <c r="H246" s="10" t="s">
        <v>33</v>
      </c>
      <c r="I246" s="10" t="s">
        <v>75</v>
      </c>
      <c r="J246" s="10" t="s">
        <v>933</v>
      </c>
      <c r="K246" s="10" t="s">
        <v>604</v>
      </c>
      <c r="L246" s="29" t="s">
        <v>934</v>
      </c>
      <c r="M246" s="10" t="s">
        <v>593</v>
      </c>
      <c r="N246" s="10" t="s">
        <v>587</v>
      </c>
      <c r="O246" s="10"/>
      <c r="P246" s="10" t="s">
        <v>681</v>
      </c>
      <c r="Q246" s="30"/>
      <c r="R246" s="30"/>
    </row>
    <row r="247" ht="12.75" customHeight="1" spans="1:18">
      <c r="A247" s="10" t="s">
        <v>932</v>
      </c>
      <c r="B247" s="10" t="s">
        <v>79</v>
      </c>
      <c r="C247" s="10" t="s">
        <v>80</v>
      </c>
      <c r="D247" s="10" t="str">
        <f t="shared" si="3"/>
        <v>黄意武(huangyiwu)</v>
      </c>
      <c r="E247" s="10" t="s">
        <v>637</v>
      </c>
      <c r="F247" s="10" t="s">
        <v>618</v>
      </c>
      <c r="G247" s="10" t="s">
        <v>447</v>
      </c>
      <c r="H247" s="10" t="s">
        <v>18</v>
      </c>
      <c r="I247" s="10" t="s">
        <v>75</v>
      </c>
      <c r="J247" s="10" t="s">
        <v>937</v>
      </c>
      <c r="K247" s="10" t="s">
        <v>604</v>
      </c>
      <c r="L247" s="29" t="s">
        <v>934</v>
      </c>
      <c r="M247" s="10" t="s">
        <v>635</v>
      </c>
      <c r="N247" s="10" t="s">
        <v>587</v>
      </c>
      <c r="O247" s="10"/>
      <c r="P247" s="10" t="s">
        <v>938</v>
      </c>
      <c r="Q247" s="30"/>
      <c r="R247" s="30"/>
    </row>
    <row r="248" ht="12.75" customHeight="1" spans="1:18">
      <c r="A248" s="10" t="s">
        <v>932</v>
      </c>
      <c r="B248" s="10" t="s">
        <v>448</v>
      </c>
      <c r="C248" s="10" t="s">
        <v>449</v>
      </c>
      <c r="D248" s="10" t="str">
        <f t="shared" si="3"/>
        <v>康庄(kangzhuang)</v>
      </c>
      <c r="E248" s="10" t="s">
        <v>640</v>
      </c>
      <c r="F248" s="10" t="s">
        <v>582</v>
      </c>
      <c r="G248" s="10" t="s">
        <v>185</v>
      </c>
      <c r="H248" s="10" t="s">
        <v>26</v>
      </c>
      <c r="I248" s="10" t="s">
        <v>75</v>
      </c>
      <c r="J248" s="10" t="s">
        <v>939</v>
      </c>
      <c r="K248" s="10" t="s">
        <v>604</v>
      </c>
      <c r="L248" s="29" t="s">
        <v>934</v>
      </c>
      <c r="M248" s="10" t="s">
        <v>635</v>
      </c>
      <c r="N248" s="10" t="s">
        <v>591</v>
      </c>
      <c r="O248" s="10"/>
      <c r="P248" s="10" t="s">
        <v>940</v>
      </c>
      <c r="Q248" s="30"/>
      <c r="R248" s="30"/>
    </row>
    <row r="249" ht="12.75" customHeight="1" spans="1:18">
      <c r="A249" s="10" t="s">
        <v>932</v>
      </c>
      <c r="B249" s="10" t="s">
        <v>84</v>
      </c>
      <c r="C249" s="10" t="s">
        <v>85</v>
      </c>
      <c r="D249" s="10" t="str">
        <f t="shared" si="3"/>
        <v>柯昌波(kechangbo)</v>
      </c>
      <c r="E249" s="10" t="s">
        <v>640</v>
      </c>
      <c r="F249" s="10" t="s">
        <v>641</v>
      </c>
      <c r="G249" s="10" t="s">
        <v>185</v>
      </c>
      <c r="H249" s="10" t="s">
        <v>26</v>
      </c>
      <c r="I249" s="10" t="s">
        <v>75</v>
      </c>
      <c r="J249" s="10" t="s">
        <v>941</v>
      </c>
      <c r="K249" s="10" t="s">
        <v>604</v>
      </c>
      <c r="L249" s="29" t="s">
        <v>934</v>
      </c>
      <c r="M249" s="10" t="s">
        <v>635</v>
      </c>
      <c r="N249" s="10" t="s">
        <v>606</v>
      </c>
      <c r="O249" s="10"/>
      <c r="P249" s="10" t="s">
        <v>681</v>
      </c>
      <c r="Q249" s="30"/>
      <c r="R249" s="30"/>
    </row>
    <row r="250" ht="12.75" customHeight="1" spans="1:18">
      <c r="A250" s="10" t="s">
        <v>932</v>
      </c>
      <c r="B250" s="10" t="s">
        <v>101</v>
      </c>
      <c r="C250" s="10" t="s">
        <v>102</v>
      </c>
      <c r="D250" s="10" t="str">
        <f t="shared" si="3"/>
        <v>李敬(lijing)</v>
      </c>
      <c r="E250" s="10" t="s">
        <v>649</v>
      </c>
      <c r="F250" s="10" t="s">
        <v>582</v>
      </c>
      <c r="G250" s="10" t="s">
        <v>185</v>
      </c>
      <c r="H250" s="10" t="s">
        <v>18</v>
      </c>
      <c r="I250" s="10" t="s">
        <v>75</v>
      </c>
      <c r="J250" s="10" t="s">
        <v>942</v>
      </c>
      <c r="K250" s="10" t="s">
        <v>604</v>
      </c>
      <c r="L250" s="29" t="s">
        <v>934</v>
      </c>
      <c r="M250" s="10" t="s">
        <v>635</v>
      </c>
      <c r="N250" s="10" t="s">
        <v>591</v>
      </c>
      <c r="O250" s="10"/>
      <c r="P250" s="10" t="s">
        <v>943</v>
      </c>
      <c r="Q250" s="30"/>
      <c r="R250" s="30"/>
    </row>
    <row r="251" ht="12.75" customHeight="1" spans="1:18">
      <c r="A251" s="10" t="s">
        <v>932</v>
      </c>
      <c r="B251" s="10" t="s">
        <v>454</v>
      </c>
      <c r="C251" s="10" t="s">
        <v>455</v>
      </c>
      <c r="D251" s="10" t="str">
        <f t="shared" si="3"/>
        <v>李玲(liling)</v>
      </c>
      <c r="E251" s="10" t="s">
        <v>706</v>
      </c>
      <c r="F251" s="10" t="s">
        <v>628</v>
      </c>
      <c r="G251" s="10" t="s">
        <v>253</v>
      </c>
      <c r="H251" s="10" t="s">
        <v>33</v>
      </c>
      <c r="I251" s="10" t="s">
        <v>75</v>
      </c>
      <c r="J251" s="10" t="s">
        <v>944</v>
      </c>
      <c r="K251" s="10" t="s">
        <v>604</v>
      </c>
      <c r="L251" s="29" t="s">
        <v>934</v>
      </c>
      <c r="M251" s="10" t="s">
        <v>635</v>
      </c>
      <c r="N251" s="10" t="s">
        <v>593</v>
      </c>
      <c r="O251" s="10"/>
      <c r="P251" s="10" t="s">
        <v>635</v>
      </c>
      <c r="Q251" s="30"/>
      <c r="R251" s="30"/>
    </row>
    <row r="252" ht="12.75" customHeight="1" spans="1:18">
      <c r="A252" s="10" t="s">
        <v>932</v>
      </c>
      <c r="B252" s="10" t="s">
        <v>429</v>
      </c>
      <c r="C252" s="10" t="s">
        <v>430</v>
      </c>
      <c r="D252" s="10" t="str">
        <f t="shared" si="3"/>
        <v>李万慧(liwanhui)</v>
      </c>
      <c r="E252" s="10" t="s">
        <v>825</v>
      </c>
      <c r="F252" s="10" t="s">
        <v>618</v>
      </c>
      <c r="G252" s="10" t="s">
        <v>458</v>
      </c>
      <c r="H252" s="10" t="s">
        <v>608</v>
      </c>
      <c r="I252" s="10" t="s">
        <v>459</v>
      </c>
      <c r="J252" s="10" t="s">
        <v>945</v>
      </c>
      <c r="K252" s="10" t="s">
        <v>604</v>
      </c>
      <c r="L252" s="29" t="s">
        <v>946</v>
      </c>
      <c r="M252" s="10" t="s">
        <v>591</v>
      </c>
      <c r="N252" s="10" t="s">
        <v>591</v>
      </c>
      <c r="O252" s="10"/>
      <c r="P252" s="10" t="s">
        <v>639</v>
      </c>
      <c r="Q252" s="30"/>
      <c r="R252" s="30"/>
    </row>
    <row r="253" ht="12.75" customHeight="1" spans="1:18">
      <c r="A253" s="10" t="s">
        <v>932</v>
      </c>
      <c r="B253" s="10" t="s">
        <v>429</v>
      </c>
      <c r="C253" s="10" t="s">
        <v>430</v>
      </c>
      <c r="D253" s="10" t="str">
        <f t="shared" si="3"/>
        <v>李万慧(liwanhui)</v>
      </c>
      <c r="E253" s="10" t="s">
        <v>825</v>
      </c>
      <c r="F253" s="10" t="s">
        <v>618</v>
      </c>
      <c r="G253" s="10" t="s">
        <v>185</v>
      </c>
      <c r="H253" s="10" t="s">
        <v>33</v>
      </c>
      <c r="I253" s="10" t="s">
        <v>75</v>
      </c>
      <c r="J253" s="10" t="s">
        <v>947</v>
      </c>
      <c r="K253" s="10" t="s">
        <v>604</v>
      </c>
      <c r="L253" s="29" t="s">
        <v>934</v>
      </c>
      <c r="M253" s="10" t="s">
        <v>635</v>
      </c>
      <c r="N253" s="10" t="s">
        <v>593</v>
      </c>
      <c r="O253" s="10" t="s">
        <v>948</v>
      </c>
      <c r="P253" s="10" t="s">
        <v>635</v>
      </c>
      <c r="Q253" s="30"/>
      <c r="R253" s="30"/>
    </row>
    <row r="254" ht="12.75" customHeight="1" spans="1:18">
      <c r="A254" s="10" t="s">
        <v>932</v>
      </c>
      <c r="B254" s="10" t="s">
        <v>204</v>
      </c>
      <c r="C254" s="10" t="s">
        <v>205</v>
      </c>
      <c r="D254" s="10" t="str">
        <f t="shared" si="3"/>
        <v>李勇(liyong)</v>
      </c>
      <c r="E254" s="10" t="s">
        <v>601</v>
      </c>
      <c r="F254" s="10" t="s">
        <v>723</v>
      </c>
      <c r="G254" s="10" t="s">
        <v>185</v>
      </c>
      <c r="H254" s="10" t="s">
        <v>33</v>
      </c>
      <c r="I254" s="10" t="s">
        <v>75</v>
      </c>
      <c r="J254" s="10" t="s">
        <v>949</v>
      </c>
      <c r="K254" s="10" t="s">
        <v>604</v>
      </c>
      <c r="L254" s="29" t="s">
        <v>934</v>
      </c>
      <c r="M254" s="10" t="s">
        <v>635</v>
      </c>
      <c r="N254" s="10" t="s">
        <v>591</v>
      </c>
      <c r="O254" s="10"/>
      <c r="P254" s="10" t="s">
        <v>655</v>
      </c>
      <c r="Q254" s="30"/>
      <c r="R254" s="30"/>
    </row>
    <row r="255" ht="12.75" customHeight="1" spans="1:18">
      <c r="A255" s="10" t="s">
        <v>932</v>
      </c>
      <c r="B255" s="10" t="s">
        <v>214</v>
      </c>
      <c r="C255" s="10" t="s">
        <v>215</v>
      </c>
      <c r="D255" s="10" t="str">
        <f t="shared" si="3"/>
        <v>李重华(lichonghua)</v>
      </c>
      <c r="E255" s="10" t="s">
        <v>706</v>
      </c>
      <c r="F255" s="10" t="s">
        <v>602</v>
      </c>
      <c r="G255" s="10" t="s">
        <v>462</v>
      </c>
      <c r="H255" s="10" t="s">
        <v>608</v>
      </c>
      <c r="I255" s="10" t="s">
        <v>463</v>
      </c>
      <c r="J255" s="10" t="s">
        <v>950</v>
      </c>
      <c r="K255" s="10" t="s">
        <v>604</v>
      </c>
      <c r="L255" s="29" t="s">
        <v>951</v>
      </c>
      <c r="M255" s="10" t="s">
        <v>591</v>
      </c>
      <c r="N255" s="10" t="s">
        <v>591</v>
      </c>
      <c r="O255" s="10"/>
      <c r="P255" s="10" t="s">
        <v>639</v>
      </c>
      <c r="Q255" s="30"/>
      <c r="R255" s="30"/>
    </row>
    <row r="256" ht="12.75" customHeight="1" spans="1:18">
      <c r="A256" s="10" t="s">
        <v>932</v>
      </c>
      <c r="B256" s="10" t="s">
        <v>952</v>
      </c>
      <c r="C256" s="10" t="s">
        <v>953</v>
      </c>
      <c r="D256" s="10" t="str">
        <f t="shared" si="3"/>
        <v>李钰(liyu)</v>
      </c>
      <c r="E256" s="10" t="s">
        <v>637</v>
      </c>
      <c r="F256" s="10" t="s">
        <v>582</v>
      </c>
      <c r="G256" s="10" t="s">
        <v>185</v>
      </c>
      <c r="H256" s="10" t="s">
        <v>33</v>
      </c>
      <c r="I256" s="10" t="s">
        <v>75</v>
      </c>
      <c r="J256" s="10" t="s">
        <v>954</v>
      </c>
      <c r="K256" s="10" t="s">
        <v>604</v>
      </c>
      <c r="L256" s="29" t="s">
        <v>955</v>
      </c>
      <c r="M256" s="10" t="s">
        <v>635</v>
      </c>
      <c r="N256" s="10" t="s">
        <v>635</v>
      </c>
      <c r="O256" s="10"/>
      <c r="P256" s="10" t="s">
        <v>873</v>
      </c>
      <c r="Q256" s="30"/>
      <c r="R256" s="30"/>
    </row>
    <row r="257" ht="12.75" customHeight="1" spans="1:18">
      <c r="A257" s="10" t="s">
        <v>932</v>
      </c>
      <c r="B257" s="10" t="s">
        <v>221</v>
      </c>
      <c r="C257" s="10" t="s">
        <v>222</v>
      </c>
      <c r="D257" s="10" t="str">
        <f t="shared" si="3"/>
        <v>廖玉姣(liaoyujiao)</v>
      </c>
      <c r="E257" s="10" t="s">
        <v>640</v>
      </c>
      <c r="F257" s="10" t="s">
        <v>641</v>
      </c>
      <c r="G257" s="10" t="s">
        <v>185</v>
      </c>
      <c r="H257" s="10" t="s">
        <v>33</v>
      </c>
      <c r="I257" s="10" t="s">
        <v>75</v>
      </c>
      <c r="J257" s="10" t="s">
        <v>956</v>
      </c>
      <c r="K257" s="10" t="s">
        <v>604</v>
      </c>
      <c r="L257" s="29" t="s">
        <v>934</v>
      </c>
      <c r="M257" s="10" t="s">
        <v>635</v>
      </c>
      <c r="N257" s="10" t="s">
        <v>587</v>
      </c>
      <c r="O257" s="10"/>
      <c r="P257" s="10" t="s">
        <v>681</v>
      </c>
      <c r="Q257" s="30"/>
      <c r="R257" s="30"/>
    </row>
    <row r="258" ht="12.75" customHeight="1" spans="1:18">
      <c r="A258" s="10" t="s">
        <v>932</v>
      </c>
      <c r="B258" s="10" t="s">
        <v>113</v>
      </c>
      <c r="C258" s="10" t="s">
        <v>114</v>
      </c>
      <c r="D258" s="10" t="str">
        <f t="shared" si="3"/>
        <v>刘楝子(liulianzi)</v>
      </c>
      <c r="E258" s="10" t="s">
        <v>660</v>
      </c>
      <c r="F258" s="10" t="s">
        <v>641</v>
      </c>
      <c r="G258" s="10" t="s">
        <v>185</v>
      </c>
      <c r="H258" s="10" t="s">
        <v>33</v>
      </c>
      <c r="I258" s="10" t="s">
        <v>75</v>
      </c>
      <c r="J258" s="10" t="s">
        <v>936</v>
      </c>
      <c r="K258" s="10" t="s">
        <v>604</v>
      </c>
      <c r="L258" s="29" t="s">
        <v>934</v>
      </c>
      <c r="M258" s="10" t="s">
        <v>635</v>
      </c>
      <c r="N258" s="10" t="s">
        <v>587</v>
      </c>
      <c r="O258" s="10"/>
      <c r="P258" s="10" t="s">
        <v>635</v>
      </c>
      <c r="Q258" s="30"/>
      <c r="R258" s="30"/>
    </row>
    <row r="259" ht="12.75" customHeight="1" spans="1:18">
      <c r="A259" s="10" t="s">
        <v>932</v>
      </c>
      <c r="B259" s="10" t="s">
        <v>113</v>
      </c>
      <c r="C259" s="10" t="s">
        <v>114</v>
      </c>
      <c r="D259" s="10" t="str">
        <f t="shared" si="3"/>
        <v>刘楝子(liulianzi)</v>
      </c>
      <c r="E259" s="10" t="s">
        <v>660</v>
      </c>
      <c r="F259" s="10" t="s">
        <v>641</v>
      </c>
      <c r="G259" s="10" t="s">
        <v>185</v>
      </c>
      <c r="H259" s="10" t="s">
        <v>26</v>
      </c>
      <c r="I259" s="10" t="s">
        <v>75</v>
      </c>
      <c r="J259" s="10" t="s">
        <v>957</v>
      </c>
      <c r="K259" s="10" t="s">
        <v>604</v>
      </c>
      <c r="L259" s="29" t="s">
        <v>934</v>
      </c>
      <c r="M259" s="10" t="s">
        <v>635</v>
      </c>
      <c r="N259" s="10" t="s">
        <v>606</v>
      </c>
      <c r="O259" s="10"/>
      <c r="P259" s="10" t="s">
        <v>681</v>
      </c>
      <c r="Q259" s="30"/>
      <c r="R259" s="30"/>
    </row>
    <row r="260" ht="12.75" customHeight="1" spans="1:18">
      <c r="A260" s="10" t="s">
        <v>932</v>
      </c>
      <c r="B260" s="10" t="s">
        <v>465</v>
      </c>
      <c r="C260" s="10" t="s">
        <v>466</v>
      </c>
      <c r="D260" s="10" t="str">
        <f t="shared" ref="D260:D323" si="4">CONCATENATE(B260,"(",C260,")")</f>
        <v>吕红(luhong)</v>
      </c>
      <c r="E260" s="10" t="s">
        <v>646</v>
      </c>
      <c r="F260" s="10" t="s">
        <v>596</v>
      </c>
      <c r="G260" s="10" t="s">
        <v>185</v>
      </c>
      <c r="H260" s="10" t="s">
        <v>33</v>
      </c>
      <c r="I260" s="10" t="s">
        <v>75</v>
      </c>
      <c r="J260" s="10" t="s">
        <v>954</v>
      </c>
      <c r="K260" s="10" t="s">
        <v>604</v>
      </c>
      <c r="L260" s="29" t="s">
        <v>955</v>
      </c>
      <c r="M260" s="10" t="s">
        <v>635</v>
      </c>
      <c r="N260" s="10" t="s">
        <v>591</v>
      </c>
      <c r="O260" s="10"/>
      <c r="P260" s="10" t="s">
        <v>685</v>
      </c>
      <c r="Q260" s="30"/>
      <c r="R260" s="30"/>
    </row>
    <row r="261" ht="12.75" customHeight="1" spans="1:18">
      <c r="A261" s="10" t="s">
        <v>932</v>
      </c>
      <c r="B261" s="10" t="s">
        <v>366</v>
      </c>
      <c r="C261" s="10" t="s">
        <v>367</v>
      </c>
      <c r="D261" s="10" t="str">
        <f t="shared" si="4"/>
        <v>马晓燕(maxiaoyan)</v>
      </c>
      <c r="E261" s="10" t="s">
        <v>738</v>
      </c>
      <c r="F261" s="10" t="s">
        <v>739</v>
      </c>
      <c r="G261" s="10" t="s">
        <v>185</v>
      </c>
      <c r="H261" s="10" t="s">
        <v>33</v>
      </c>
      <c r="I261" s="10" t="s">
        <v>75</v>
      </c>
      <c r="J261" s="10" t="s">
        <v>954</v>
      </c>
      <c r="K261" s="10" t="s">
        <v>604</v>
      </c>
      <c r="L261" s="29" t="s">
        <v>955</v>
      </c>
      <c r="M261" s="10" t="s">
        <v>635</v>
      </c>
      <c r="N261" s="10" t="s">
        <v>587</v>
      </c>
      <c r="O261" s="10"/>
      <c r="P261" s="10" t="s">
        <v>685</v>
      </c>
      <c r="Q261" s="30"/>
      <c r="R261" s="30"/>
    </row>
    <row r="262" ht="12.75" customHeight="1" spans="1:18">
      <c r="A262" s="10" t="s">
        <v>932</v>
      </c>
      <c r="B262" s="10" t="s">
        <v>242</v>
      </c>
      <c r="C262" s="10" t="s">
        <v>243</v>
      </c>
      <c r="D262" s="10" t="str">
        <f t="shared" si="4"/>
        <v>马云辉(mayunhui)</v>
      </c>
      <c r="E262" s="10" t="s">
        <v>738</v>
      </c>
      <c r="F262" s="10" t="s">
        <v>641</v>
      </c>
      <c r="G262" s="10" t="s">
        <v>185</v>
      </c>
      <c r="H262" s="10" t="s">
        <v>33</v>
      </c>
      <c r="I262" s="10" t="s">
        <v>75</v>
      </c>
      <c r="J262" s="10" t="s">
        <v>956</v>
      </c>
      <c r="K262" s="10" t="s">
        <v>604</v>
      </c>
      <c r="L262" s="29" t="s">
        <v>934</v>
      </c>
      <c r="M262" s="10" t="s">
        <v>635</v>
      </c>
      <c r="N262" s="10" t="s">
        <v>593</v>
      </c>
      <c r="O262" s="10"/>
      <c r="P262" s="10" t="s">
        <v>635</v>
      </c>
      <c r="Q262" s="30"/>
      <c r="R262" s="30"/>
    </row>
    <row r="263" ht="12.75" customHeight="1" spans="1:18">
      <c r="A263" s="10" t="s">
        <v>932</v>
      </c>
      <c r="B263" s="10" t="s">
        <v>242</v>
      </c>
      <c r="C263" s="10" t="s">
        <v>243</v>
      </c>
      <c r="D263" s="10" t="str">
        <f t="shared" si="4"/>
        <v>马云辉(mayunhui)</v>
      </c>
      <c r="E263" s="10" t="s">
        <v>738</v>
      </c>
      <c r="F263" s="10" t="s">
        <v>641</v>
      </c>
      <c r="G263" s="10" t="s">
        <v>185</v>
      </c>
      <c r="H263" s="10" t="s">
        <v>26</v>
      </c>
      <c r="I263" s="10" t="s">
        <v>75</v>
      </c>
      <c r="J263" s="10" t="s">
        <v>957</v>
      </c>
      <c r="K263" s="10" t="s">
        <v>604</v>
      </c>
      <c r="L263" s="29" t="s">
        <v>934</v>
      </c>
      <c r="M263" s="10" t="s">
        <v>635</v>
      </c>
      <c r="N263" s="10" t="s">
        <v>587</v>
      </c>
      <c r="O263" s="10"/>
      <c r="P263" s="10" t="s">
        <v>685</v>
      </c>
      <c r="Q263" s="30"/>
      <c r="R263" s="30"/>
    </row>
    <row r="264" ht="12.75" customHeight="1" spans="1:18">
      <c r="A264" s="10" t="s">
        <v>932</v>
      </c>
      <c r="B264" s="10" t="s">
        <v>958</v>
      </c>
      <c r="C264" s="10" t="s">
        <v>959</v>
      </c>
      <c r="D264" s="10" t="str">
        <f t="shared" si="4"/>
        <v>孟小军(mengxiaojun)</v>
      </c>
      <c r="E264" s="10" t="s">
        <v>960</v>
      </c>
      <c r="F264" s="10" t="s">
        <v>582</v>
      </c>
      <c r="G264" s="10" t="s">
        <v>185</v>
      </c>
      <c r="H264" s="10" t="s">
        <v>26</v>
      </c>
      <c r="I264" s="10" t="s">
        <v>75</v>
      </c>
      <c r="J264" s="10" t="s">
        <v>961</v>
      </c>
      <c r="K264" s="10" t="s">
        <v>604</v>
      </c>
      <c r="L264" s="29" t="s">
        <v>962</v>
      </c>
      <c r="M264" s="10" t="s">
        <v>635</v>
      </c>
      <c r="N264" s="10" t="s">
        <v>587</v>
      </c>
      <c r="O264" s="10"/>
      <c r="P264" s="10" t="s">
        <v>685</v>
      </c>
      <c r="Q264" s="30"/>
      <c r="R264" s="30"/>
    </row>
    <row r="265" ht="12.75" customHeight="1" spans="1:18">
      <c r="A265" s="10" t="s">
        <v>932</v>
      </c>
      <c r="B265" s="10" t="s">
        <v>402</v>
      </c>
      <c r="C265" s="10" t="s">
        <v>403</v>
      </c>
      <c r="D265" s="10" t="str">
        <f t="shared" si="4"/>
        <v>彭国川(pengguochuan)</v>
      </c>
      <c r="E265" s="10" t="s">
        <v>646</v>
      </c>
      <c r="F265" s="10" t="s">
        <v>739</v>
      </c>
      <c r="G265" s="10" t="s">
        <v>185</v>
      </c>
      <c r="H265" s="10" t="s">
        <v>18</v>
      </c>
      <c r="I265" s="10" t="s">
        <v>75</v>
      </c>
      <c r="J265" s="10" t="s">
        <v>963</v>
      </c>
      <c r="K265" s="10" t="s">
        <v>604</v>
      </c>
      <c r="L265" s="29" t="s">
        <v>934</v>
      </c>
      <c r="M265" s="10" t="s">
        <v>635</v>
      </c>
      <c r="N265" s="10" t="s">
        <v>593</v>
      </c>
      <c r="O265" s="10"/>
      <c r="P265" s="10" t="s">
        <v>681</v>
      </c>
      <c r="Q265" s="30"/>
      <c r="R265" s="30"/>
    </row>
    <row r="266" ht="12.75" customHeight="1" spans="1:18">
      <c r="A266" s="10" t="s">
        <v>932</v>
      </c>
      <c r="B266" s="10" t="s">
        <v>402</v>
      </c>
      <c r="C266" s="10" t="s">
        <v>403</v>
      </c>
      <c r="D266" s="10" t="str">
        <f t="shared" si="4"/>
        <v>彭国川(pengguochuan)</v>
      </c>
      <c r="E266" s="10" t="s">
        <v>646</v>
      </c>
      <c r="F266" s="10" t="s">
        <v>739</v>
      </c>
      <c r="G266" s="10" t="s">
        <v>185</v>
      </c>
      <c r="H266" s="10" t="s">
        <v>26</v>
      </c>
      <c r="I266" s="10" t="s">
        <v>75</v>
      </c>
      <c r="J266" s="10" t="s">
        <v>961</v>
      </c>
      <c r="K266" s="10" t="s">
        <v>604</v>
      </c>
      <c r="L266" s="29" t="s">
        <v>962</v>
      </c>
      <c r="M266" s="10" t="s">
        <v>635</v>
      </c>
      <c r="N266" s="10" t="s">
        <v>591</v>
      </c>
      <c r="O266" s="10"/>
      <c r="P266" s="10" t="s">
        <v>636</v>
      </c>
      <c r="Q266" s="30"/>
      <c r="R266" s="30"/>
    </row>
    <row r="267" ht="12.75" customHeight="1" spans="1:18">
      <c r="A267" s="10" t="s">
        <v>932</v>
      </c>
      <c r="B267" s="10" t="s">
        <v>131</v>
      </c>
      <c r="C267" s="10" t="s">
        <v>132</v>
      </c>
      <c r="D267" s="10" t="str">
        <f t="shared" si="4"/>
        <v>彭劲松(pengjingsong)</v>
      </c>
      <c r="E267" s="10" t="s">
        <v>666</v>
      </c>
      <c r="F267" s="10" t="s">
        <v>739</v>
      </c>
      <c r="G267" s="10" t="s">
        <v>185</v>
      </c>
      <c r="H267" s="10" t="s">
        <v>33</v>
      </c>
      <c r="I267" s="10" t="s">
        <v>75</v>
      </c>
      <c r="J267" s="10" t="s">
        <v>949</v>
      </c>
      <c r="K267" s="10" t="s">
        <v>604</v>
      </c>
      <c r="L267" s="29" t="s">
        <v>934</v>
      </c>
      <c r="M267" s="10" t="s">
        <v>635</v>
      </c>
      <c r="N267" s="10" t="s">
        <v>587</v>
      </c>
      <c r="O267" s="10"/>
      <c r="P267" s="10" t="s">
        <v>924</v>
      </c>
      <c r="Q267" s="30"/>
      <c r="R267" s="30"/>
    </row>
    <row r="268" ht="12.75" customHeight="1" spans="1:18">
      <c r="A268" s="10" t="s">
        <v>932</v>
      </c>
      <c r="B268" s="10" t="s">
        <v>131</v>
      </c>
      <c r="C268" s="10" t="s">
        <v>132</v>
      </c>
      <c r="D268" s="10" t="str">
        <f t="shared" si="4"/>
        <v>彭劲松(pengjingsong)</v>
      </c>
      <c r="E268" s="10" t="s">
        <v>666</v>
      </c>
      <c r="F268" s="10" t="s">
        <v>739</v>
      </c>
      <c r="G268" s="10" t="s">
        <v>476</v>
      </c>
      <c r="H268" s="10" t="s">
        <v>33</v>
      </c>
      <c r="I268" s="10" t="s">
        <v>188</v>
      </c>
      <c r="J268" s="10" t="s">
        <v>476</v>
      </c>
      <c r="K268" s="10" t="s">
        <v>604</v>
      </c>
      <c r="L268" s="29" t="s">
        <v>962</v>
      </c>
      <c r="M268" s="10" t="s">
        <v>635</v>
      </c>
      <c r="N268" s="10" t="s">
        <v>591</v>
      </c>
      <c r="O268" s="10"/>
      <c r="P268" s="10" t="s">
        <v>655</v>
      </c>
      <c r="Q268" s="30"/>
      <c r="R268" s="30"/>
    </row>
    <row r="269" ht="12.75" customHeight="1" spans="1:18">
      <c r="A269" s="10" t="s">
        <v>932</v>
      </c>
      <c r="B269" s="10" t="s">
        <v>31</v>
      </c>
      <c r="C269" s="10" t="s">
        <v>32</v>
      </c>
      <c r="D269" s="10" t="str">
        <f t="shared" si="4"/>
        <v>田代贵(tiandaigui)</v>
      </c>
      <c r="E269" s="10" t="s">
        <v>656</v>
      </c>
      <c r="F269" s="10" t="s">
        <v>632</v>
      </c>
      <c r="G269" s="10" t="s">
        <v>476</v>
      </c>
      <c r="H269" s="10" t="s">
        <v>33</v>
      </c>
      <c r="I269" s="10" t="s">
        <v>188</v>
      </c>
      <c r="J269" s="10" t="s">
        <v>476</v>
      </c>
      <c r="K269" s="10" t="s">
        <v>604</v>
      </c>
      <c r="L269" s="29" t="s">
        <v>962</v>
      </c>
      <c r="M269" s="10" t="s">
        <v>635</v>
      </c>
      <c r="N269" s="10" t="s">
        <v>587</v>
      </c>
      <c r="O269" s="10"/>
      <c r="P269" s="10" t="s">
        <v>924</v>
      </c>
      <c r="Q269" s="30"/>
      <c r="R269" s="30"/>
    </row>
    <row r="270" ht="12.75" customHeight="1" spans="1:18">
      <c r="A270" s="10" t="s">
        <v>932</v>
      </c>
      <c r="B270" s="10" t="s">
        <v>31</v>
      </c>
      <c r="C270" s="10" t="s">
        <v>32</v>
      </c>
      <c r="D270" s="10" t="str">
        <f t="shared" si="4"/>
        <v>田代贵(tiandaigui)</v>
      </c>
      <c r="E270" s="10" t="s">
        <v>656</v>
      </c>
      <c r="F270" s="10" t="s">
        <v>632</v>
      </c>
      <c r="G270" s="10" t="s">
        <v>185</v>
      </c>
      <c r="H270" s="10" t="s">
        <v>26</v>
      </c>
      <c r="I270" s="10" t="s">
        <v>75</v>
      </c>
      <c r="J270" s="10" t="s">
        <v>957</v>
      </c>
      <c r="K270" s="10" t="s">
        <v>604</v>
      </c>
      <c r="L270" s="29" t="s">
        <v>934</v>
      </c>
      <c r="M270" s="10" t="s">
        <v>635</v>
      </c>
      <c r="N270" s="10" t="s">
        <v>591</v>
      </c>
      <c r="O270" s="10"/>
      <c r="P270" s="10" t="s">
        <v>636</v>
      </c>
      <c r="Q270" s="30"/>
      <c r="R270" s="30"/>
    </row>
    <row r="271" ht="12.75" customHeight="1" spans="1:18">
      <c r="A271" s="10" t="s">
        <v>932</v>
      </c>
      <c r="B271" s="10" t="s">
        <v>472</v>
      </c>
      <c r="C271" s="10" t="s">
        <v>473</v>
      </c>
      <c r="D271" s="10" t="str">
        <f t="shared" si="4"/>
        <v>王胜(wangsheng)</v>
      </c>
      <c r="E271" s="10" t="s">
        <v>581</v>
      </c>
      <c r="F271" s="10" t="s">
        <v>582</v>
      </c>
      <c r="G271" s="10" t="s">
        <v>185</v>
      </c>
      <c r="H271" s="10" t="s">
        <v>18</v>
      </c>
      <c r="I271" s="10" t="s">
        <v>75</v>
      </c>
      <c r="J271" s="10" t="s">
        <v>963</v>
      </c>
      <c r="K271" s="10" t="s">
        <v>604</v>
      </c>
      <c r="L271" s="29" t="s">
        <v>934</v>
      </c>
      <c r="M271" s="10" t="s">
        <v>635</v>
      </c>
      <c r="N271" s="10" t="s">
        <v>591</v>
      </c>
      <c r="O271" s="10"/>
      <c r="P271" s="10" t="s">
        <v>652</v>
      </c>
      <c r="Q271" s="30"/>
      <c r="R271" s="30"/>
    </row>
    <row r="272" ht="12.75" customHeight="1" spans="1:18">
      <c r="A272" s="10" t="s">
        <v>932</v>
      </c>
      <c r="B272" s="10" t="s">
        <v>479</v>
      </c>
      <c r="C272" s="10" t="s">
        <v>480</v>
      </c>
      <c r="D272" s="10" t="str">
        <f t="shared" si="4"/>
        <v>王资博(wangzibo)</v>
      </c>
      <c r="E272" s="10" t="s">
        <v>706</v>
      </c>
      <c r="F272" s="10" t="s">
        <v>618</v>
      </c>
      <c r="G272" s="10" t="s">
        <v>478</v>
      </c>
      <c r="H272" s="10" t="s">
        <v>18</v>
      </c>
      <c r="I272" s="10" t="s">
        <v>75</v>
      </c>
      <c r="J272" s="10" t="s">
        <v>964</v>
      </c>
      <c r="K272" s="10" t="s">
        <v>604</v>
      </c>
      <c r="L272" s="29" t="s">
        <v>934</v>
      </c>
      <c r="M272" s="10" t="s">
        <v>635</v>
      </c>
      <c r="N272" s="10" t="s">
        <v>606</v>
      </c>
      <c r="O272" s="10"/>
      <c r="P272" s="10" t="s">
        <v>965</v>
      </c>
      <c r="Q272" s="30"/>
      <c r="R272" s="30"/>
    </row>
    <row r="273" ht="12.75" customHeight="1" spans="1:18">
      <c r="A273" s="10" t="s">
        <v>932</v>
      </c>
      <c r="B273" s="10" t="s">
        <v>433</v>
      </c>
      <c r="C273" s="10" t="s">
        <v>434</v>
      </c>
      <c r="D273" s="10" t="str">
        <f t="shared" si="4"/>
        <v>吴安(wuan)</v>
      </c>
      <c r="E273" s="10" t="s">
        <v>714</v>
      </c>
      <c r="F273" s="10" t="s">
        <v>602</v>
      </c>
      <c r="G273" s="10" t="s">
        <v>185</v>
      </c>
      <c r="H273" s="10" t="s">
        <v>33</v>
      </c>
      <c r="I273" s="10" t="s">
        <v>75</v>
      </c>
      <c r="J273" s="10" t="s">
        <v>949</v>
      </c>
      <c r="K273" s="10" t="s">
        <v>604</v>
      </c>
      <c r="L273" s="29" t="s">
        <v>934</v>
      </c>
      <c r="M273" s="10" t="s">
        <v>635</v>
      </c>
      <c r="N273" s="10" t="s">
        <v>635</v>
      </c>
      <c r="O273" s="10"/>
      <c r="P273" s="10" t="s">
        <v>635</v>
      </c>
      <c r="Q273" s="30"/>
      <c r="R273" s="30"/>
    </row>
    <row r="274" ht="12.75" customHeight="1" spans="1:18">
      <c r="A274" s="10" t="s">
        <v>932</v>
      </c>
      <c r="B274" s="10" t="s">
        <v>141</v>
      </c>
      <c r="C274" s="10" t="s">
        <v>142</v>
      </c>
      <c r="D274" s="10" t="str">
        <f t="shared" si="4"/>
        <v>吴大兵(wudabing)</v>
      </c>
      <c r="E274" s="10" t="s">
        <v>631</v>
      </c>
      <c r="F274" s="10" t="s">
        <v>596</v>
      </c>
      <c r="G274" s="10" t="s">
        <v>185</v>
      </c>
      <c r="H274" s="10" t="s">
        <v>33</v>
      </c>
      <c r="I274" s="10" t="s">
        <v>75</v>
      </c>
      <c r="J274" s="10" t="s">
        <v>936</v>
      </c>
      <c r="K274" s="10" t="s">
        <v>604</v>
      </c>
      <c r="L274" s="29" t="s">
        <v>934</v>
      </c>
      <c r="M274" s="10" t="s">
        <v>635</v>
      </c>
      <c r="N274" s="10" t="s">
        <v>635</v>
      </c>
      <c r="O274" s="10"/>
      <c r="P274" s="10" t="s">
        <v>635</v>
      </c>
      <c r="Q274" s="30"/>
      <c r="R274" s="30"/>
    </row>
    <row r="275" ht="12.75" customHeight="1" spans="1:18">
      <c r="A275" s="10" t="s">
        <v>932</v>
      </c>
      <c r="B275" s="10" t="s">
        <v>141</v>
      </c>
      <c r="C275" s="10" t="s">
        <v>142</v>
      </c>
      <c r="D275" s="10" t="str">
        <f t="shared" si="4"/>
        <v>吴大兵(wudabing)</v>
      </c>
      <c r="E275" s="10" t="s">
        <v>631</v>
      </c>
      <c r="F275" s="10" t="s">
        <v>596</v>
      </c>
      <c r="G275" s="10" t="s">
        <v>483</v>
      </c>
      <c r="H275" s="10" t="s">
        <v>33</v>
      </c>
      <c r="I275" s="10" t="s">
        <v>75</v>
      </c>
      <c r="J275" s="10" t="s">
        <v>483</v>
      </c>
      <c r="K275" s="10" t="s">
        <v>604</v>
      </c>
      <c r="L275" s="29" t="s">
        <v>934</v>
      </c>
      <c r="M275" s="10" t="s">
        <v>635</v>
      </c>
      <c r="N275" s="10" t="s">
        <v>587</v>
      </c>
      <c r="O275" s="10" t="s">
        <v>966</v>
      </c>
      <c r="P275" s="10" t="s">
        <v>924</v>
      </c>
      <c r="Q275" s="30"/>
      <c r="R275" s="30"/>
    </row>
    <row r="276" ht="12.75" customHeight="1" spans="1:18">
      <c r="A276" s="10" t="s">
        <v>932</v>
      </c>
      <c r="B276" s="10" t="s">
        <v>145</v>
      </c>
      <c r="C276" s="10" t="s">
        <v>146</v>
      </c>
      <c r="D276" s="10" t="str">
        <f t="shared" si="4"/>
        <v>许玉明(xuyuming)</v>
      </c>
      <c r="E276" s="10" t="s">
        <v>660</v>
      </c>
      <c r="F276" s="10" t="s">
        <v>632</v>
      </c>
      <c r="G276" s="10" t="s">
        <v>185</v>
      </c>
      <c r="H276" s="10" t="s">
        <v>26</v>
      </c>
      <c r="I276" s="10" t="s">
        <v>75</v>
      </c>
      <c r="J276" s="10" t="s">
        <v>941</v>
      </c>
      <c r="K276" s="10" t="s">
        <v>604</v>
      </c>
      <c r="L276" s="29" t="s">
        <v>934</v>
      </c>
      <c r="M276" s="10" t="s">
        <v>635</v>
      </c>
      <c r="N276" s="10" t="s">
        <v>591</v>
      </c>
      <c r="O276" s="10"/>
      <c r="P276" s="10" t="s">
        <v>636</v>
      </c>
      <c r="Q276" s="30"/>
      <c r="R276" s="30"/>
    </row>
    <row r="277" ht="12.75" customHeight="1" spans="1:18">
      <c r="A277" s="10" t="s">
        <v>932</v>
      </c>
      <c r="B277" s="10" t="s">
        <v>262</v>
      </c>
      <c r="C277" s="10" t="s">
        <v>263</v>
      </c>
      <c r="D277" s="10" t="str">
        <f t="shared" si="4"/>
        <v>严伟涛(yanweitao)</v>
      </c>
      <c r="E277" s="10" t="s">
        <v>660</v>
      </c>
      <c r="F277" s="10" t="s">
        <v>641</v>
      </c>
      <c r="G277" s="10" t="s">
        <v>185</v>
      </c>
      <c r="H277" s="10" t="s">
        <v>33</v>
      </c>
      <c r="I277" s="10" t="s">
        <v>75</v>
      </c>
      <c r="J277" s="10" t="s">
        <v>936</v>
      </c>
      <c r="K277" s="10" t="s">
        <v>604</v>
      </c>
      <c r="L277" s="29" t="s">
        <v>934</v>
      </c>
      <c r="M277" s="10" t="s">
        <v>635</v>
      </c>
      <c r="N277" s="10" t="s">
        <v>606</v>
      </c>
      <c r="O277" s="10"/>
      <c r="P277" s="10" t="s">
        <v>635</v>
      </c>
      <c r="Q277" s="30"/>
      <c r="R277" s="30"/>
    </row>
    <row r="278" ht="12.75" customHeight="1" spans="1:18">
      <c r="A278" s="10" t="s">
        <v>932</v>
      </c>
      <c r="B278" s="10" t="s">
        <v>262</v>
      </c>
      <c r="C278" s="10" t="s">
        <v>263</v>
      </c>
      <c r="D278" s="10" t="str">
        <f t="shared" si="4"/>
        <v>严伟涛(yanweitao)</v>
      </c>
      <c r="E278" s="10" t="s">
        <v>660</v>
      </c>
      <c r="F278" s="10" t="s">
        <v>641</v>
      </c>
      <c r="G278" s="10" t="s">
        <v>444</v>
      </c>
      <c r="H278" s="10" t="s">
        <v>26</v>
      </c>
      <c r="I278" s="10" t="s">
        <v>106</v>
      </c>
      <c r="J278" s="10" t="s">
        <v>935</v>
      </c>
      <c r="K278" s="10" t="s">
        <v>604</v>
      </c>
      <c r="L278" s="29" t="s">
        <v>934</v>
      </c>
      <c r="M278" s="10" t="s">
        <v>635</v>
      </c>
      <c r="N278" s="10" t="s">
        <v>606</v>
      </c>
      <c r="O278" s="10"/>
      <c r="P278" s="10" t="s">
        <v>681</v>
      </c>
      <c r="Q278" s="30"/>
      <c r="R278" s="30"/>
    </row>
    <row r="279" ht="12.75" customHeight="1" spans="1:18">
      <c r="A279" s="10" t="s">
        <v>932</v>
      </c>
      <c r="B279" s="10" t="s">
        <v>267</v>
      </c>
      <c r="C279" s="10" t="s">
        <v>268</v>
      </c>
      <c r="D279" s="10" t="str">
        <f t="shared" si="4"/>
        <v>杨玲(yangling)</v>
      </c>
      <c r="E279" s="10" t="s">
        <v>640</v>
      </c>
      <c r="F279" s="10" t="s">
        <v>628</v>
      </c>
      <c r="G279" s="10" t="s">
        <v>185</v>
      </c>
      <c r="H279" s="10" t="s">
        <v>33</v>
      </c>
      <c r="I279" s="10" t="s">
        <v>75</v>
      </c>
      <c r="J279" s="10" t="s">
        <v>956</v>
      </c>
      <c r="K279" s="10" t="s">
        <v>604</v>
      </c>
      <c r="L279" s="29" t="s">
        <v>934</v>
      </c>
      <c r="M279" s="10" t="s">
        <v>635</v>
      </c>
      <c r="N279" s="10" t="s">
        <v>591</v>
      </c>
      <c r="O279" s="10"/>
      <c r="P279" s="10" t="s">
        <v>607</v>
      </c>
      <c r="Q279" s="30"/>
      <c r="R279" s="30"/>
    </row>
    <row r="280" ht="12.75" customHeight="1" spans="1:18">
      <c r="A280" s="10" t="s">
        <v>932</v>
      </c>
      <c r="B280" s="10" t="s">
        <v>267</v>
      </c>
      <c r="C280" s="10" t="s">
        <v>268</v>
      </c>
      <c r="D280" s="10" t="str">
        <f t="shared" si="4"/>
        <v>杨玲(yangling)</v>
      </c>
      <c r="E280" s="10" t="s">
        <v>640</v>
      </c>
      <c r="F280" s="10" t="s">
        <v>628</v>
      </c>
      <c r="G280" s="10" t="s">
        <v>185</v>
      </c>
      <c r="H280" s="10" t="s">
        <v>26</v>
      </c>
      <c r="I280" s="10" t="s">
        <v>75</v>
      </c>
      <c r="J280" s="10" t="s">
        <v>967</v>
      </c>
      <c r="K280" s="10" t="s">
        <v>604</v>
      </c>
      <c r="L280" s="29" t="s">
        <v>934</v>
      </c>
      <c r="M280" s="10" t="s">
        <v>635</v>
      </c>
      <c r="N280" s="10" t="s">
        <v>635</v>
      </c>
      <c r="O280" s="10"/>
      <c r="P280" s="10" t="s">
        <v>639</v>
      </c>
      <c r="Q280" s="30"/>
      <c r="R280" s="30"/>
    </row>
    <row r="281" ht="12.75" customHeight="1" spans="1:18">
      <c r="A281" s="10" t="s">
        <v>932</v>
      </c>
      <c r="B281" s="10" t="s">
        <v>883</v>
      </c>
      <c r="C281" s="10" t="s">
        <v>884</v>
      </c>
      <c r="D281" s="10" t="str">
        <f t="shared" si="4"/>
        <v>杨姝(yangshu)</v>
      </c>
      <c r="E281" s="10" t="s">
        <v>637</v>
      </c>
      <c r="F281" s="10" t="s">
        <v>582</v>
      </c>
      <c r="G281" s="10" t="s">
        <v>185</v>
      </c>
      <c r="H281" s="10" t="s">
        <v>18</v>
      </c>
      <c r="I281" s="10" t="s">
        <v>75</v>
      </c>
      <c r="J281" s="10" t="s">
        <v>942</v>
      </c>
      <c r="K281" s="10" t="s">
        <v>604</v>
      </c>
      <c r="L281" s="29" t="s">
        <v>934</v>
      </c>
      <c r="M281" s="10" t="s">
        <v>635</v>
      </c>
      <c r="N281" s="10" t="s">
        <v>635</v>
      </c>
      <c r="O281" s="10"/>
      <c r="P281" s="10" t="s">
        <v>688</v>
      </c>
      <c r="Q281" s="30"/>
      <c r="R281" s="30"/>
    </row>
    <row r="282" ht="12.75" customHeight="1" spans="1:18">
      <c r="A282" s="10" t="s">
        <v>932</v>
      </c>
      <c r="B282" s="10" t="s">
        <v>390</v>
      </c>
      <c r="C282" s="10" t="s">
        <v>391</v>
      </c>
      <c r="D282" s="10" t="str">
        <f t="shared" si="4"/>
        <v>朱莉芬(zhulifen)</v>
      </c>
      <c r="E282" s="10" t="s">
        <v>601</v>
      </c>
      <c r="F282" s="10" t="s">
        <v>723</v>
      </c>
      <c r="G282" s="10" t="s">
        <v>444</v>
      </c>
      <c r="H282" s="10" t="s">
        <v>26</v>
      </c>
      <c r="I282" s="10" t="s">
        <v>106</v>
      </c>
      <c r="J282" s="10" t="s">
        <v>935</v>
      </c>
      <c r="K282" s="10" t="s">
        <v>604</v>
      </c>
      <c r="L282" s="29" t="s">
        <v>934</v>
      </c>
      <c r="M282" s="10" t="s">
        <v>635</v>
      </c>
      <c r="N282" s="10" t="s">
        <v>587</v>
      </c>
      <c r="O282" s="10"/>
      <c r="P282" s="10" t="s">
        <v>685</v>
      </c>
      <c r="Q282" s="30"/>
      <c r="R282" s="30"/>
    </row>
    <row r="283" ht="12.75" customHeight="1" spans="1:18">
      <c r="A283" s="10" t="s">
        <v>932</v>
      </c>
      <c r="B283" s="10" t="s">
        <v>390</v>
      </c>
      <c r="C283" s="10" t="s">
        <v>391</v>
      </c>
      <c r="D283" s="10" t="str">
        <f t="shared" si="4"/>
        <v>朱莉芬(zhulifen)</v>
      </c>
      <c r="E283" s="10" t="s">
        <v>601</v>
      </c>
      <c r="F283" s="10" t="s">
        <v>723</v>
      </c>
      <c r="G283" s="10" t="s">
        <v>185</v>
      </c>
      <c r="H283" s="10" t="s">
        <v>33</v>
      </c>
      <c r="I283" s="10" t="s">
        <v>75</v>
      </c>
      <c r="J283" s="10" t="s">
        <v>936</v>
      </c>
      <c r="K283" s="10" t="s">
        <v>604</v>
      </c>
      <c r="L283" s="29" t="s">
        <v>934</v>
      </c>
      <c r="M283" s="10" t="s">
        <v>635</v>
      </c>
      <c r="N283" s="10" t="s">
        <v>591</v>
      </c>
      <c r="O283" s="10"/>
      <c r="P283" s="10" t="s">
        <v>607</v>
      </c>
      <c r="Q283" s="30"/>
      <c r="R283" s="30"/>
    </row>
    <row r="284" ht="12.75" customHeight="1" spans="1:18">
      <c r="A284" s="10" t="s">
        <v>968</v>
      </c>
      <c r="B284" s="10" t="s">
        <v>38</v>
      </c>
      <c r="C284" s="10" t="s">
        <v>39</v>
      </c>
      <c r="D284" s="10" t="str">
        <f t="shared" si="4"/>
        <v>丁新正(dingxinzheng)</v>
      </c>
      <c r="E284" s="10" t="s">
        <v>595</v>
      </c>
      <c r="F284" s="10" t="s">
        <v>596</v>
      </c>
      <c r="G284" s="10" t="s">
        <v>485</v>
      </c>
      <c r="H284" s="10" t="s">
        <v>612</v>
      </c>
      <c r="I284" s="10" t="s">
        <v>48</v>
      </c>
      <c r="J284" s="10" t="s">
        <v>969</v>
      </c>
      <c r="K284" s="10" t="s">
        <v>585</v>
      </c>
      <c r="L284" s="29" t="s">
        <v>970</v>
      </c>
      <c r="M284" s="10" t="s">
        <v>593</v>
      </c>
      <c r="N284" s="10" t="s">
        <v>593</v>
      </c>
      <c r="O284" s="10"/>
      <c r="P284" s="10" t="s">
        <v>709</v>
      </c>
      <c r="Q284" s="30"/>
      <c r="R284" s="30"/>
    </row>
    <row r="285" ht="12.75" customHeight="1" spans="1:18">
      <c r="A285" s="10" t="s">
        <v>968</v>
      </c>
      <c r="B285" s="10" t="s">
        <v>487</v>
      </c>
      <c r="C285" s="10" t="s">
        <v>488</v>
      </c>
      <c r="D285" s="10" t="str">
        <f t="shared" si="4"/>
        <v>丁忠兵(dingzhongbing)</v>
      </c>
      <c r="E285" s="10" t="s">
        <v>644</v>
      </c>
      <c r="F285" s="10" t="s">
        <v>602</v>
      </c>
      <c r="G285" s="10" t="s">
        <v>486</v>
      </c>
      <c r="H285" s="10" t="s">
        <v>620</v>
      </c>
      <c r="I285" s="10" t="s">
        <v>489</v>
      </c>
      <c r="J285" s="10" t="s">
        <v>971</v>
      </c>
      <c r="K285" s="10" t="s">
        <v>604</v>
      </c>
      <c r="L285" s="29" t="s">
        <v>972</v>
      </c>
      <c r="M285" s="10" t="s">
        <v>587</v>
      </c>
      <c r="N285" s="10" t="s">
        <v>587</v>
      </c>
      <c r="O285" s="10"/>
      <c r="P285" s="10" t="s">
        <v>973</v>
      </c>
      <c r="Q285" s="30"/>
      <c r="R285" s="30"/>
    </row>
    <row r="286" ht="12.75" customHeight="1" spans="1:18">
      <c r="A286" s="10" t="s">
        <v>968</v>
      </c>
      <c r="B286" s="10" t="s">
        <v>136</v>
      </c>
      <c r="C286" s="10" t="s">
        <v>137</v>
      </c>
      <c r="D286" s="10" t="str">
        <f t="shared" si="4"/>
        <v>孙元明(sunyuanming)</v>
      </c>
      <c r="E286" s="10" t="s">
        <v>673</v>
      </c>
      <c r="F286" s="10" t="s">
        <v>602</v>
      </c>
      <c r="G286" s="10" t="s">
        <v>492</v>
      </c>
      <c r="H286" s="10" t="s">
        <v>608</v>
      </c>
      <c r="I286" s="10" t="s">
        <v>493</v>
      </c>
      <c r="J286" s="10" t="s">
        <v>974</v>
      </c>
      <c r="K286" s="10" t="s">
        <v>585</v>
      </c>
      <c r="L286" s="29" t="s">
        <v>975</v>
      </c>
      <c r="M286" s="10" t="s">
        <v>591</v>
      </c>
      <c r="N286" s="10" t="s">
        <v>591</v>
      </c>
      <c r="O286" s="10"/>
      <c r="P286" s="10" t="s">
        <v>639</v>
      </c>
      <c r="Q286" s="30"/>
      <c r="R286" s="30"/>
    </row>
    <row r="287" ht="12.75" customHeight="1" spans="1:18">
      <c r="A287" s="10" t="s">
        <v>968</v>
      </c>
      <c r="B287" s="10" t="s">
        <v>495</v>
      </c>
      <c r="C287" s="10" t="s">
        <v>496</v>
      </c>
      <c r="D287" s="10" t="str">
        <f t="shared" si="4"/>
        <v>田军(tianjun)</v>
      </c>
      <c r="E287" s="10" t="s">
        <v>738</v>
      </c>
      <c r="F287" s="10" t="s">
        <v>582</v>
      </c>
      <c r="G287" s="10" t="s">
        <v>30</v>
      </c>
      <c r="H287" s="10" t="s">
        <v>33</v>
      </c>
      <c r="I287" s="10" t="s">
        <v>34</v>
      </c>
      <c r="J287" s="10" t="s">
        <v>976</v>
      </c>
      <c r="K287" s="10" t="s">
        <v>604</v>
      </c>
      <c r="L287" s="29" t="s">
        <v>977</v>
      </c>
      <c r="M287" s="10" t="s">
        <v>606</v>
      </c>
      <c r="N287" s="10" t="s">
        <v>591</v>
      </c>
      <c r="O287" s="10"/>
      <c r="P287" s="10" t="s">
        <v>685</v>
      </c>
      <c r="Q287" s="30"/>
      <c r="R287" s="30"/>
    </row>
    <row r="288" ht="12.75" customHeight="1" spans="1:18">
      <c r="A288" s="10" t="s">
        <v>968</v>
      </c>
      <c r="B288" s="10" t="s">
        <v>500</v>
      </c>
      <c r="C288" s="10" t="s">
        <v>501</v>
      </c>
      <c r="D288" s="10" t="str">
        <f t="shared" si="4"/>
        <v>文丰安(wenfengan)</v>
      </c>
      <c r="E288" s="10" t="s">
        <v>644</v>
      </c>
      <c r="F288" s="10" t="s">
        <v>632</v>
      </c>
      <c r="G288" s="10" t="s">
        <v>499</v>
      </c>
      <c r="H288" s="10" t="s">
        <v>612</v>
      </c>
      <c r="I288" s="10" t="s">
        <v>502</v>
      </c>
      <c r="J288" s="10" t="s">
        <v>978</v>
      </c>
      <c r="K288" s="10" t="s">
        <v>585</v>
      </c>
      <c r="L288" s="29" t="s">
        <v>979</v>
      </c>
      <c r="M288" s="10" t="s">
        <v>591</v>
      </c>
      <c r="N288" s="10" t="s">
        <v>591</v>
      </c>
      <c r="O288" s="10"/>
      <c r="P288" s="10" t="s">
        <v>591</v>
      </c>
      <c r="Q288" s="30"/>
      <c r="R288" s="30"/>
    </row>
    <row r="289" ht="12.75" customHeight="1" spans="1:18">
      <c r="A289" s="10" t="s">
        <v>980</v>
      </c>
      <c r="B289" s="10" t="s">
        <v>221</v>
      </c>
      <c r="C289" s="10" t="s">
        <v>222</v>
      </c>
      <c r="D289" s="10" t="str">
        <f t="shared" si="4"/>
        <v>廖玉姣(liaoyujiao)</v>
      </c>
      <c r="E289" s="10" t="s">
        <v>640</v>
      </c>
      <c r="F289" s="10" t="s">
        <v>641</v>
      </c>
      <c r="G289" s="10" t="s">
        <v>505</v>
      </c>
      <c r="H289" s="10" t="s">
        <v>612</v>
      </c>
      <c r="I289" s="10" t="s">
        <v>506</v>
      </c>
      <c r="J289" s="10" t="s">
        <v>981</v>
      </c>
      <c r="K289" s="10" t="s">
        <v>585</v>
      </c>
      <c r="L289" s="29" t="s">
        <v>982</v>
      </c>
      <c r="M289" s="10" t="s">
        <v>591</v>
      </c>
      <c r="N289" s="10" t="s">
        <v>591</v>
      </c>
      <c r="O289" s="10"/>
      <c r="P289" s="10" t="s">
        <v>591</v>
      </c>
      <c r="Q289" s="30"/>
      <c r="R289" s="30"/>
    </row>
    <row r="290" ht="12.75" customHeight="1" spans="1:18">
      <c r="A290" s="10" t="s">
        <v>980</v>
      </c>
      <c r="B290" s="10" t="s">
        <v>500</v>
      </c>
      <c r="C290" s="10" t="s">
        <v>501</v>
      </c>
      <c r="D290" s="10" t="str">
        <f t="shared" si="4"/>
        <v>文丰安(wenfengan)</v>
      </c>
      <c r="E290" s="10" t="s">
        <v>644</v>
      </c>
      <c r="F290" s="10" t="s">
        <v>632</v>
      </c>
      <c r="G290" s="10" t="s">
        <v>507</v>
      </c>
      <c r="H290" s="10" t="s">
        <v>612</v>
      </c>
      <c r="I290" s="10" t="s">
        <v>508</v>
      </c>
      <c r="J290" s="10" t="s">
        <v>983</v>
      </c>
      <c r="K290" s="10" t="s">
        <v>585</v>
      </c>
      <c r="L290" s="29" t="s">
        <v>984</v>
      </c>
      <c r="M290" s="10" t="s">
        <v>591</v>
      </c>
      <c r="N290" s="10" t="s">
        <v>591</v>
      </c>
      <c r="O290" s="10"/>
      <c r="P290" s="10" t="s">
        <v>591</v>
      </c>
      <c r="Q290" s="30"/>
      <c r="R290" s="30"/>
    </row>
    <row r="291" ht="12.75" customHeight="1" spans="1:18">
      <c r="A291" s="10" t="s">
        <v>985</v>
      </c>
      <c r="B291" s="10" t="s">
        <v>986</v>
      </c>
      <c r="C291" s="10" t="s">
        <v>987</v>
      </c>
      <c r="D291" s="10" t="str">
        <f t="shared" si="4"/>
        <v>陈容(chenrong)</v>
      </c>
      <c r="E291" s="10" t="s">
        <v>960</v>
      </c>
      <c r="F291" s="10" t="s">
        <v>582</v>
      </c>
      <c r="G291" s="10" t="s">
        <v>185</v>
      </c>
      <c r="H291" s="10" t="s">
        <v>33</v>
      </c>
      <c r="I291" s="10" t="s">
        <v>106</v>
      </c>
      <c r="J291" s="10" t="s">
        <v>988</v>
      </c>
      <c r="K291" s="10" t="s">
        <v>604</v>
      </c>
      <c r="L291" s="29" t="s">
        <v>989</v>
      </c>
      <c r="M291" s="10" t="s">
        <v>635</v>
      </c>
      <c r="N291" s="10" t="s">
        <v>587</v>
      </c>
      <c r="O291" s="10"/>
      <c r="P291" s="10" t="s">
        <v>924</v>
      </c>
      <c r="Q291" s="30"/>
      <c r="R291" s="30"/>
    </row>
    <row r="292" ht="12.75" customHeight="1" spans="1:18">
      <c r="A292" s="10" t="s">
        <v>985</v>
      </c>
      <c r="B292" s="10" t="s">
        <v>150</v>
      </c>
      <c r="C292" s="10" t="s">
        <v>151</v>
      </c>
      <c r="D292" s="10" t="str">
        <f t="shared" si="4"/>
        <v>陈悦(chenyue)</v>
      </c>
      <c r="E292" s="10" t="s">
        <v>990</v>
      </c>
      <c r="F292" s="10" t="s">
        <v>602</v>
      </c>
      <c r="G292" s="10" t="s">
        <v>513</v>
      </c>
      <c r="H292" s="10" t="s">
        <v>33</v>
      </c>
      <c r="I292" s="10" t="s">
        <v>75</v>
      </c>
      <c r="J292" s="10" t="s">
        <v>991</v>
      </c>
      <c r="K292" s="10" t="s">
        <v>604</v>
      </c>
      <c r="L292" s="29" t="s">
        <v>992</v>
      </c>
      <c r="M292" s="10" t="s">
        <v>635</v>
      </c>
      <c r="N292" s="10" t="s">
        <v>591</v>
      </c>
      <c r="O292" s="10"/>
      <c r="P292" s="10" t="s">
        <v>655</v>
      </c>
      <c r="Q292" s="30"/>
      <c r="R292" s="30"/>
    </row>
    <row r="293" ht="12.75" customHeight="1" spans="1:18">
      <c r="A293" s="10" t="s">
        <v>985</v>
      </c>
      <c r="B293" s="10" t="s">
        <v>73</v>
      </c>
      <c r="C293" s="10" t="s">
        <v>74</v>
      </c>
      <c r="D293" s="10" t="str">
        <f t="shared" si="4"/>
        <v>胡波(hubo)</v>
      </c>
      <c r="E293" s="10" t="s">
        <v>631</v>
      </c>
      <c r="F293" s="10" t="s">
        <v>632</v>
      </c>
      <c r="G293" s="10" t="s">
        <v>515</v>
      </c>
      <c r="H293" s="10" t="s">
        <v>33</v>
      </c>
      <c r="I293" s="10" t="s">
        <v>75</v>
      </c>
      <c r="J293" s="10" t="s">
        <v>993</v>
      </c>
      <c r="K293" s="10" t="s">
        <v>625</v>
      </c>
      <c r="L293" s="29" t="s">
        <v>994</v>
      </c>
      <c r="M293" s="10" t="s">
        <v>591</v>
      </c>
      <c r="N293" s="10" t="s">
        <v>591</v>
      </c>
      <c r="O293" s="10"/>
      <c r="P293" s="10" t="s">
        <v>676</v>
      </c>
      <c r="Q293" s="30"/>
      <c r="R293" s="30"/>
    </row>
    <row r="294" ht="12.75" customHeight="1" spans="1:18">
      <c r="A294" s="10" t="s">
        <v>985</v>
      </c>
      <c r="B294" s="10" t="s">
        <v>174</v>
      </c>
      <c r="C294" s="10" t="s">
        <v>175</v>
      </c>
      <c r="D294" s="10" t="str">
        <f t="shared" si="4"/>
        <v>胡攀(hupan)</v>
      </c>
      <c r="E294" s="10" t="s">
        <v>706</v>
      </c>
      <c r="F294" s="10" t="s">
        <v>628</v>
      </c>
      <c r="G294" s="10" t="s">
        <v>516</v>
      </c>
      <c r="H294" s="10" t="s">
        <v>26</v>
      </c>
      <c r="I294" s="10" t="s">
        <v>106</v>
      </c>
      <c r="J294" s="10" t="s">
        <v>995</v>
      </c>
      <c r="K294" s="10" t="s">
        <v>604</v>
      </c>
      <c r="L294" s="29" t="s">
        <v>996</v>
      </c>
      <c r="M294" s="10" t="s">
        <v>606</v>
      </c>
      <c r="N294" s="10" t="s">
        <v>587</v>
      </c>
      <c r="O294" s="10"/>
      <c r="P294" s="10" t="s">
        <v>607</v>
      </c>
      <c r="Q294" s="30"/>
      <c r="R294" s="30"/>
    </row>
    <row r="295" ht="12.75" customHeight="1" spans="1:18">
      <c r="A295" s="10" t="s">
        <v>985</v>
      </c>
      <c r="B295" s="10" t="s">
        <v>79</v>
      </c>
      <c r="C295" s="10" t="s">
        <v>80</v>
      </c>
      <c r="D295" s="10" t="str">
        <f t="shared" si="4"/>
        <v>黄意武(huangyiwu)</v>
      </c>
      <c r="E295" s="10" t="s">
        <v>637</v>
      </c>
      <c r="F295" s="10" t="s">
        <v>618</v>
      </c>
      <c r="G295" s="10" t="s">
        <v>149</v>
      </c>
      <c r="H295" s="10" t="s">
        <v>26</v>
      </c>
      <c r="I295" s="10" t="s">
        <v>75</v>
      </c>
      <c r="J295" s="10" t="s">
        <v>997</v>
      </c>
      <c r="K295" s="10" t="s">
        <v>604</v>
      </c>
      <c r="L295" s="29" t="s">
        <v>992</v>
      </c>
      <c r="M295" s="10" t="s">
        <v>635</v>
      </c>
      <c r="N295" s="10" t="s">
        <v>591</v>
      </c>
      <c r="O295" s="10"/>
      <c r="P295" s="10" t="s">
        <v>636</v>
      </c>
      <c r="Q295" s="30"/>
      <c r="R295" s="30"/>
    </row>
    <row r="296" ht="12.75" customHeight="1" spans="1:18">
      <c r="A296" s="10" t="s">
        <v>985</v>
      </c>
      <c r="B296" s="10" t="s">
        <v>186</v>
      </c>
      <c r="C296" s="10" t="s">
        <v>187</v>
      </c>
      <c r="D296" s="10" t="str">
        <f t="shared" si="4"/>
        <v>江薇薇(jiangweiwei)</v>
      </c>
      <c r="E296" s="10" t="s">
        <v>714</v>
      </c>
      <c r="F296" s="10" t="s">
        <v>641</v>
      </c>
      <c r="G296" s="10" t="s">
        <v>185</v>
      </c>
      <c r="H296" s="10" t="s">
        <v>18</v>
      </c>
      <c r="I296" s="10" t="s">
        <v>519</v>
      </c>
      <c r="J296" s="10" t="s">
        <v>998</v>
      </c>
      <c r="K296" s="10" t="s">
        <v>604</v>
      </c>
      <c r="L296" s="29" t="s">
        <v>999</v>
      </c>
      <c r="M296" s="10" t="s">
        <v>635</v>
      </c>
      <c r="N296" s="10" t="s">
        <v>635</v>
      </c>
      <c r="O296" s="10"/>
      <c r="P296" s="10" t="s">
        <v>681</v>
      </c>
      <c r="Q296" s="30"/>
      <c r="R296" s="30"/>
    </row>
    <row r="297" ht="12.75" customHeight="1" spans="1:18">
      <c r="A297" s="10" t="s">
        <v>985</v>
      </c>
      <c r="B297" s="10" t="s">
        <v>448</v>
      </c>
      <c r="C297" s="10" t="s">
        <v>449</v>
      </c>
      <c r="D297" s="10" t="str">
        <f t="shared" si="4"/>
        <v>康庄(kangzhuang)</v>
      </c>
      <c r="E297" s="10" t="s">
        <v>640</v>
      </c>
      <c r="F297" s="10" t="s">
        <v>582</v>
      </c>
      <c r="G297" s="10" t="s">
        <v>202</v>
      </c>
      <c r="H297" s="10" t="s">
        <v>33</v>
      </c>
      <c r="I297" s="10" t="s">
        <v>75</v>
      </c>
      <c r="J297" s="10" t="s">
        <v>1000</v>
      </c>
      <c r="K297" s="10" t="s">
        <v>604</v>
      </c>
      <c r="L297" s="29" t="s">
        <v>1001</v>
      </c>
      <c r="M297" s="10" t="s">
        <v>635</v>
      </c>
      <c r="N297" s="10" t="s">
        <v>593</v>
      </c>
      <c r="O297" s="10"/>
      <c r="P297" s="10" t="s">
        <v>635</v>
      </c>
      <c r="Q297" s="30"/>
      <c r="R297" s="30"/>
    </row>
    <row r="298" ht="12.75" customHeight="1" spans="1:18">
      <c r="A298" s="10" t="s">
        <v>985</v>
      </c>
      <c r="B298" s="10" t="s">
        <v>96</v>
      </c>
      <c r="C298" s="10" t="s">
        <v>97</v>
      </c>
      <c r="D298" s="10" t="str">
        <f t="shared" si="4"/>
        <v>李春艳(lichunyan)</v>
      </c>
      <c r="E298" s="10" t="s">
        <v>646</v>
      </c>
      <c r="F298" s="10" t="s">
        <v>641</v>
      </c>
      <c r="G298" s="10" t="s">
        <v>513</v>
      </c>
      <c r="H298" s="10" t="s">
        <v>33</v>
      </c>
      <c r="I298" s="10" t="s">
        <v>75</v>
      </c>
      <c r="J298" s="10" t="s">
        <v>1002</v>
      </c>
      <c r="K298" s="10" t="s">
        <v>604</v>
      </c>
      <c r="L298" s="29" t="s">
        <v>992</v>
      </c>
      <c r="M298" s="10" t="s">
        <v>593</v>
      </c>
      <c r="N298" s="10" t="s">
        <v>606</v>
      </c>
      <c r="O298" s="10"/>
      <c r="P298" s="10" t="s">
        <v>639</v>
      </c>
      <c r="Q298" s="30"/>
      <c r="R298" s="30"/>
    </row>
    <row r="299" ht="12.75" customHeight="1" spans="1:18">
      <c r="A299" s="10" t="s">
        <v>985</v>
      </c>
      <c r="B299" s="10" t="s">
        <v>454</v>
      </c>
      <c r="C299" s="10" t="s">
        <v>455</v>
      </c>
      <c r="D299" s="10" t="str">
        <f t="shared" si="4"/>
        <v>李玲(liling)</v>
      </c>
      <c r="E299" s="10" t="s">
        <v>706</v>
      </c>
      <c r="F299" s="10" t="s">
        <v>628</v>
      </c>
      <c r="G299" s="10" t="s">
        <v>528</v>
      </c>
      <c r="H299" s="10" t="s">
        <v>33</v>
      </c>
      <c r="I299" s="10" t="s">
        <v>75</v>
      </c>
      <c r="J299" s="10" t="s">
        <v>1003</v>
      </c>
      <c r="K299" s="10" t="s">
        <v>604</v>
      </c>
      <c r="L299" s="29" t="s">
        <v>992</v>
      </c>
      <c r="M299" s="10" t="s">
        <v>635</v>
      </c>
      <c r="N299" s="10" t="s">
        <v>591</v>
      </c>
      <c r="O299" s="10" t="s">
        <v>1004</v>
      </c>
      <c r="P299" s="10" t="s">
        <v>655</v>
      </c>
      <c r="Q299" s="30"/>
      <c r="R299" s="30"/>
    </row>
    <row r="300" ht="12.75" customHeight="1" spans="1:18">
      <c r="A300" s="10" t="s">
        <v>985</v>
      </c>
      <c r="B300" s="10" t="s">
        <v>214</v>
      </c>
      <c r="C300" s="10" t="s">
        <v>215</v>
      </c>
      <c r="D300" s="10" t="str">
        <f t="shared" si="4"/>
        <v>李重华(lichonghua)</v>
      </c>
      <c r="E300" s="10" t="s">
        <v>706</v>
      </c>
      <c r="F300" s="10" t="s">
        <v>602</v>
      </c>
      <c r="G300" s="10" t="s">
        <v>220</v>
      </c>
      <c r="H300" s="10" t="s">
        <v>18</v>
      </c>
      <c r="I300" s="10" t="s">
        <v>196</v>
      </c>
      <c r="J300" s="10" t="s">
        <v>1005</v>
      </c>
      <c r="K300" s="10" t="s">
        <v>604</v>
      </c>
      <c r="L300" s="29" t="s">
        <v>1006</v>
      </c>
      <c r="M300" s="10" t="s">
        <v>635</v>
      </c>
      <c r="N300" s="10" t="s">
        <v>591</v>
      </c>
      <c r="O300" s="10" t="s">
        <v>1007</v>
      </c>
      <c r="P300" s="10" t="s">
        <v>652</v>
      </c>
      <c r="Q300" s="30"/>
      <c r="R300" s="30"/>
    </row>
    <row r="301" ht="12.75" customHeight="1" spans="1:18">
      <c r="A301" s="10" t="s">
        <v>985</v>
      </c>
      <c r="B301" s="10" t="s">
        <v>524</v>
      </c>
      <c r="C301" s="10" t="s">
        <v>525</v>
      </c>
      <c r="D301" s="10" t="str">
        <f t="shared" si="4"/>
        <v>廖杉杉(liaoshanshan)</v>
      </c>
      <c r="E301" s="10" t="s">
        <v>706</v>
      </c>
      <c r="F301" s="10" t="s">
        <v>641</v>
      </c>
      <c r="G301" s="10" t="s">
        <v>202</v>
      </c>
      <c r="H301" s="10" t="s">
        <v>33</v>
      </c>
      <c r="I301" s="10" t="s">
        <v>75</v>
      </c>
      <c r="J301" s="10" t="s">
        <v>1000</v>
      </c>
      <c r="K301" s="10" t="s">
        <v>604</v>
      </c>
      <c r="L301" s="29" t="s">
        <v>1001</v>
      </c>
      <c r="M301" s="10" t="s">
        <v>635</v>
      </c>
      <c r="N301" s="10" t="s">
        <v>635</v>
      </c>
      <c r="O301" s="10"/>
      <c r="P301" s="10" t="s">
        <v>635</v>
      </c>
      <c r="Q301" s="30"/>
      <c r="R301" s="30"/>
    </row>
    <row r="302" ht="12.75" customHeight="1" spans="1:18">
      <c r="A302" s="10" t="s">
        <v>985</v>
      </c>
      <c r="B302" s="10" t="s">
        <v>524</v>
      </c>
      <c r="C302" s="10" t="s">
        <v>525</v>
      </c>
      <c r="D302" s="10" t="str">
        <f t="shared" si="4"/>
        <v>廖杉杉(liaoshanshan)</v>
      </c>
      <c r="E302" s="10" t="s">
        <v>706</v>
      </c>
      <c r="F302" s="10" t="s">
        <v>641</v>
      </c>
      <c r="G302" s="10" t="s">
        <v>513</v>
      </c>
      <c r="H302" s="10" t="s">
        <v>33</v>
      </c>
      <c r="I302" s="10" t="s">
        <v>75</v>
      </c>
      <c r="J302" s="10" t="s">
        <v>1002</v>
      </c>
      <c r="K302" s="10" t="s">
        <v>604</v>
      </c>
      <c r="L302" s="29" t="s">
        <v>992</v>
      </c>
      <c r="M302" s="10" t="s">
        <v>593</v>
      </c>
      <c r="N302" s="10" t="s">
        <v>591</v>
      </c>
      <c r="O302" s="10"/>
      <c r="P302" s="10" t="s">
        <v>655</v>
      </c>
      <c r="Q302" s="30"/>
      <c r="R302" s="30"/>
    </row>
    <row r="303" ht="12.75" customHeight="1" spans="1:18">
      <c r="A303" s="10" t="s">
        <v>985</v>
      </c>
      <c r="B303" s="10" t="s">
        <v>221</v>
      </c>
      <c r="C303" s="10" t="s">
        <v>222</v>
      </c>
      <c r="D303" s="10" t="str">
        <f t="shared" si="4"/>
        <v>廖玉姣(liaoyujiao)</v>
      </c>
      <c r="E303" s="10" t="s">
        <v>640</v>
      </c>
      <c r="F303" s="10" t="s">
        <v>641</v>
      </c>
      <c r="G303" s="10" t="s">
        <v>185</v>
      </c>
      <c r="H303" s="10" t="s">
        <v>18</v>
      </c>
      <c r="I303" s="10" t="s">
        <v>75</v>
      </c>
      <c r="J303" s="10" t="s">
        <v>1008</v>
      </c>
      <c r="K303" s="10" t="s">
        <v>604</v>
      </c>
      <c r="L303" s="29" t="s">
        <v>992</v>
      </c>
      <c r="M303" s="10" t="s">
        <v>593</v>
      </c>
      <c r="N303" s="10" t="s">
        <v>593</v>
      </c>
      <c r="O303" s="10"/>
      <c r="P303" s="10" t="s">
        <v>681</v>
      </c>
      <c r="Q303" s="30"/>
      <c r="R303" s="30"/>
    </row>
    <row r="304" ht="12.75" customHeight="1" spans="1:18">
      <c r="A304" s="10" t="s">
        <v>985</v>
      </c>
      <c r="B304" s="10" t="s">
        <v>113</v>
      </c>
      <c r="C304" s="10" t="s">
        <v>114</v>
      </c>
      <c r="D304" s="10" t="str">
        <f t="shared" si="4"/>
        <v>刘楝子(liulianzi)</v>
      </c>
      <c r="E304" s="10" t="s">
        <v>660</v>
      </c>
      <c r="F304" s="10" t="s">
        <v>641</v>
      </c>
      <c r="G304" s="10" t="s">
        <v>513</v>
      </c>
      <c r="H304" s="10" t="s">
        <v>33</v>
      </c>
      <c r="I304" s="10" t="s">
        <v>75</v>
      </c>
      <c r="J304" s="10" t="s">
        <v>991</v>
      </c>
      <c r="K304" s="10" t="s">
        <v>604</v>
      </c>
      <c r="L304" s="29" t="s">
        <v>992</v>
      </c>
      <c r="M304" s="10" t="s">
        <v>635</v>
      </c>
      <c r="N304" s="10" t="s">
        <v>593</v>
      </c>
      <c r="O304" s="10"/>
      <c r="P304" s="10" t="s">
        <v>635</v>
      </c>
      <c r="Q304" s="30"/>
      <c r="R304" s="30"/>
    </row>
    <row r="305" ht="12.75" customHeight="1" spans="1:18">
      <c r="A305" s="10" t="s">
        <v>985</v>
      </c>
      <c r="B305" s="10" t="s">
        <v>534</v>
      </c>
      <c r="C305" s="10" t="s">
        <v>535</v>
      </c>
      <c r="D305" s="10" t="str">
        <f t="shared" si="4"/>
        <v>卢向虎(luxianghu)</v>
      </c>
      <c r="E305" s="10" t="s">
        <v>1009</v>
      </c>
      <c r="F305" s="10" t="s">
        <v>632</v>
      </c>
      <c r="G305" s="10" t="s">
        <v>533</v>
      </c>
      <c r="H305" s="10" t="s">
        <v>612</v>
      </c>
      <c r="I305" s="10" t="s">
        <v>536</v>
      </c>
      <c r="J305" s="10" t="s">
        <v>1010</v>
      </c>
      <c r="K305" s="10" t="s">
        <v>585</v>
      </c>
      <c r="L305" s="29" t="s">
        <v>1011</v>
      </c>
      <c r="M305" s="10" t="s">
        <v>587</v>
      </c>
      <c r="N305" s="10" t="s">
        <v>591</v>
      </c>
      <c r="O305" s="10"/>
      <c r="P305" s="10" t="s">
        <v>1012</v>
      </c>
      <c r="Q305" s="30"/>
      <c r="R305" s="30"/>
    </row>
    <row r="306" ht="12.75" customHeight="1" spans="1:18">
      <c r="A306" s="10" t="s">
        <v>985</v>
      </c>
      <c r="B306" s="10" t="s">
        <v>465</v>
      </c>
      <c r="C306" s="10" t="s">
        <v>466</v>
      </c>
      <c r="D306" s="10" t="str">
        <f t="shared" si="4"/>
        <v>吕红(luhong)</v>
      </c>
      <c r="E306" s="10" t="s">
        <v>646</v>
      </c>
      <c r="F306" s="10" t="s">
        <v>596</v>
      </c>
      <c r="G306" s="10" t="s">
        <v>539</v>
      </c>
      <c r="H306" s="10" t="s">
        <v>26</v>
      </c>
      <c r="I306" s="10" t="s">
        <v>75</v>
      </c>
      <c r="J306" s="10" t="s">
        <v>1013</v>
      </c>
      <c r="K306" s="10" t="s">
        <v>604</v>
      </c>
      <c r="L306" s="29" t="s">
        <v>992</v>
      </c>
      <c r="M306" s="10" t="s">
        <v>606</v>
      </c>
      <c r="N306" s="10" t="s">
        <v>591</v>
      </c>
      <c r="O306" s="10" t="s">
        <v>1014</v>
      </c>
      <c r="P306" s="10" t="s">
        <v>676</v>
      </c>
      <c r="Q306" s="30"/>
      <c r="R306" s="30"/>
    </row>
    <row r="307" ht="12.75" customHeight="1" spans="1:18">
      <c r="A307" s="10" t="s">
        <v>985</v>
      </c>
      <c r="B307" s="10" t="s">
        <v>925</v>
      </c>
      <c r="C307" s="10" t="s">
        <v>926</v>
      </c>
      <c r="D307" s="10" t="str">
        <f t="shared" si="4"/>
        <v>吕昕(luxin)</v>
      </c>
      <c r="E307" s="10" t="s">
        <v>706</v>
      </c>
      <c r="F307" s="10" t="s">
        <v>927</v>
      </c>
      <c r="G307" s="10" t="s">
        <v>516</v>
      </c>
      <c r="H307" s="10" t="s">
        <v>26</v>
      </c>
      <c r="I307" s="10" t="s">
        <v>106</v>
      </c>
      <c r="J307" s="10" t="s">
        <v>995</v>
      </c>
      <c r="K307" s="10" t="s">
        <v>604</v>
      </c>
      <c r="L307" s="29" t="s">
        <v>996</v>
      </c>
      <c r="M307" s="10" t="s">
        <v>606</v>
      </c>
      <c r="N307" s="10" t="s">
        <v>606</v>
      </c>
      <c r="O307" s="10"/>
      <c r="P307" s="10" t="s">
        <v>655</v>
      </c>
      <c r="Q307" s="30"/>
      <c r="R307" s="30"/>
    </row>
    <row r="308" ht="12.75" customHeight="1" spans="1:18">
      <c r="A308" s="10" t="s">
        <v>985</v>
      </c>
      <c r="B308" s="10" t="s">
        <v>234</v>
      </c>
      <c r="C308" s="10" t="s">
        <v>235</v>
      </c>
      <c r="D308" s="10" t="str">
        <f t="shared" si="4"/>
        <v>罗锐华(luoruihua)</v>
      </c>
      <c r="E308" s="10" t="s">
        <v>706</v>
      </c>
      <c r="F308" s="10" t="s">
        <v>723</v>
      </c>
      <c r="G308" s="10" t="s">
        <v>516</v>
      </c>
      <c r="H308" s="10" t="s">
        <v>26</v>
      </c>
      <c r="I308" s="10" t="s">
        <v>106</v>
      </c>
      <c r="J308" s="10" t="s">
        <v>995</v>
      </c>
      <c r="K308" s="10" t="s">
        <v>604</v>
      </c>
      <c r="L308" s="29" t="s">
        <v>996</v>
      </c>
      <c r="M308" s="10" t="s">
        <v>606</v>
      </c>
      <c r="N308" s="10" t="s">
        <v>591</v>
      </c>
      <c r="O308" s="10"/>
      <c r="P308" s="10" t="s">
        <v>676</v>
      </c>
      <c r="Q308" s="30"/>
      <c r="R308" s="30"/>
    </row>
    <row r="309" ht="12.75" customHeight="1" spans="1:18">
      <c r="A309" s="10" t="s">
        <v>985</v>
      </c>
      <c r="B309" s="10" t="s">
        <v>366</v>
      </c>
      <c r="C309" s="10" t="s">
        <v>367</v>
      </c>
      <c r="D309" s="10" t="str">
        <f t="shared" si="4"/>
        <v>马晓燕(maxiaoyan)</v>
      </c>
      <c r="E309" s="10" t="s">
        <v>738</v>
      </c>
      <c r="F309" s="10" t="s">
        <v>739</v>
      </c>
      <c r="G309" s="10" t="s">
        <v>513</v>
      </c>
      <c r="H309" s="10" t="s">
        <v>26</v>
      </c>
      <c r="I309" s="10" t="s">
        <v>75</v>
      </c>
      <c r="J309" s="10" t="s">
        <v>1015</v>
      </c>
      <c r="K309" s="10" t="s">
        <v>604</v>
      </c>
      <c r="L309" s="29" t="s">
        <v>992</v>
      </c>
      <c r="M309" s="10" t="s">
        <v>593</v>
      </c>
      <c r="N309" s="10" t="s">
        <v>591</v>
      </c>
      <c r="O309" s="10"/>
      <c r="P309" s="10" t="s">
        <v>636</v>
      </c>
      <c r="Q309" s="30"/>
      <c r="R309" s="30"/>
    </row>
    <row r="310" ht="12.75" customHeight="1" spans="1:18">
      <c r="A310" s="10" t="s">
        <v>985</v>
      </c>
      <c r="B310" s="10" t="s">
        <v>242</v>
      </c>
      <c r="C310" s="10" t="s">
        <v>243</v>
      </c>
      <c r="D310" s="10" t="str">
        <f t="shared" si="4"/>
        <v>马云辉(mayunhui)</v>
      </c>
      <c r="E310" s="10" t="s">
        <v>738</v>
      </c>
      <c r="F310" s="10" t="s">
        <v>641</v>
      </c>
      <c r="G310" s="10" t="s">
        <v>185</v>
      </c>
      <c r="H310" s="10" t="s">
        <v>18</v>
      </c>
      <c r="I310" s="10" t="s">
        <v>75</v>
      </c>
      <c r="J310" s="10" t="s">
        <v>1008</v>
      </c>
      <c r="K310" s="10" t="s">
        <v>604</v>
      </c>
      <c r="L310" s="29" t="s">
        <v>992</v>
      </c>
      <c r="M310" s="10" t="s">
        <v>593</v>
      </c>
      <c r="N310" s="10" t="s">
        <v>606</v>
      </c>
      <c r="O310" s="10"/>
      <c r="P310" s="10" t="s">
        <v>607</v>
      </c>
      <c r="Q310" s="30"/>
      <c r="R310" s="30"/>
    </row>
    <row r="311" ht="12.75" customHeight="1" spans="1:18">
      <c r="A311" s="10" t="s">
        <v>985</v>
      </c>
      <c r="B311" s="10" t="s">
        <v>958</v>
      </c>
      <c r="C311" s="10" t="s">
        <v>959</v>
      </c>
      <c r="D311" s="10" t="str">
        <f t="shared" si="4"/>
        <v>孟小军(mengxiaojun)</v>
      </c>
      <c r="E311" s="10" t="s">
        <v>960</v>
      </c>
      <c r="F311" s="10" t="s">
        <v>582</v>
      </c>
      <c r="G311" s="10" t="s">
        <v>202</v>
      </c>
      <c r="H311" s="10" t="s">
        <v>33</v>
      </c>
      <c r="I311" s="10" t="s">
        <v>75</v>
      </c>
      <c r="J311" s="10" t="s">
        <v>1000</v>
      </c>
      <c r="K311" s="10" t="s">
        <v>604</v>
      </c>
      <c r="L311" s="29" t="s">
        <v>1001</v>
      </c>
      <c r="M311" s="10" t="s">
        <v>635</v>
      </c>
      <c r="N311" s="10" t="s">
        <v>587</v>
      </c>
      <c r="O311" s="10"/>
      <c r="P311" s="10" t="s">
        <v>924</v>
      </c>
      <c r="Q311" s="30"/>
      <c r="R311" s="30"/>
    </row>
    <row r="312" ht="12.75" customHeight="1" spans="1:18">
      <c r="A312" s="10" t="s">
        <v>985</v>
      </c>
      <c r="B312" s="10" t="s">
        <v>958</v>
      </c>
      <c r="C312" s="10" t="s">
        <v>959</v>
      </c>
      <c r="D312" s="10" t="str">
        <f t="shared" si="4"/>
        <v>孟小军(mengxiaojun)</v>
      </c>
      <c r="E312" s="10" t="s">
        <v>960</v>
      </c>
      <c r="F312" s="10" t="s">
        <v>582</v>
      </c>
      <c r="G312" s="10" t="s">
        <v>30</v>
      </c>
      <c r="H312" s="10" t="s">
        <v>33</v>
      </c>
      <c r="I312" s="10" t="s">
        <v>34</v>
      </c>
      <c r="J312" s="10" t="s">
        <v>1016</v>
      </c>
      <c r="K312" s="10" t="s">
        <v>604</v>
      </c>
      <c r="L312" s="29" t="s">
        <v>1017</v>
      </c>
      <c r="M312" s="10" t="s">
        <v>606</v>
      </c>
      <c r="N312" s="10" t="s">
        <v>606</v>
      </c>
      <c r="O312" s="10"/>
      <c r="P312" s="10" t="s">
        <v>639</v>
      </c>
      <c r="Q312" s="30"/>
      <c r="R312" s="30"/>
    </row>
    <row r="313" ht="12.75" customHeight="1" spans="1:18">
      <c r="A313" s="10" t="s">
        <v>985</v>
      </c>
      <c r="B313" s="10" t="s">
        <v>402</v>
      </c>
      <c r="C313" s="10" t="s">
        <v>403</v>
      </c>
      <c r="D313" s="10" t="str">
        <f t="shared" si="4"/>
        <v>彭国川(pengguochuan)</v>
      </c>
      <c r="E313" s="10" t="s">
        <v>646</v>
      </c>
      <c r="F313" s="10" t="s">
        <v>739</v>
      </c>
      <c r="G313" s="10" t="s">
        <v>202</v>
      </c>
      <c r="H313" s="10" t="s">
        <v>33</v>
      </c>
      <c r="I313" s="10" t="s">
        <v>75</v>
      </c>
      <c r="J313" s="10" t="s">
        <v>1000</v>
      </c>
      <c r="K313" s="10" t="s">
        <v>604</v>
      </c>
      <c r="L313" s="29" t="s">
        <v>1001</v>
      </c>
      <c r="M313" s="10" t="s">
        <v>635</v>
      </c>
      <c r="N313" s="10" t="s">
        <v>591</v>
      </c>
      <c r="O313" s="10"/>
      <c r="P313" s="10" t="s">
        <v>655</v>
      </c>
      <c r="Q313" s="30"/>
      <c r="R313" s="30"/>
    </row>
    <row r="314" ht="12.75" customHeight="1" spans="1:18">
      <c r="A314" s="10" t="s">
        <v>985</v>
      </c>
      <c r="B314" s="10" t="s">
        <v>545</v>
      </c>
      <c r="C314" s="10" t="s">
        <v>546</v>
      </c>
      <c r="D314" s="10" t="str">
        <f t="shared" si="4"/>
        <v>彭泽明(pengzeming)</v>
      </c>
      <c r="E314" s="10" t="s">
        <v>706</v>
      </c>
      <c r="F314" s="10" t="s">
        <v>582</v>
      </c>
      <c r="G314" s="10" t="s">
        <v>513</v>
      </c>
      <c r="H314" s="10" t="s">
        <v>26</v>
      </c>
      <c r="I314" s="10" t="s">
        <v>75</v>
      </c>
      <c r="J314" s="10" t="s">
        <v>1018</v>
      </c>
      <c r="K314" s="10" t="s">
        <v>604</v>
      </c>
      <c r="L314" s="29" t="s">
        <v>992</v>
      </c>
      <c r="M314" s="10" t="s">
        <v>593</v>
      </c>
      <c r="N314" s="10" t="s">
        <v>591</v>
      </c>
      <c r="O314" s="10"/>
      <c r="P314" s="10" t="s">
        <v>636</v>
      </c>
      <c r="Q314" s="30"/>
      <c r="R314" s="30"/>
    </row>
    <row r="315" ht="12.75" customHeight="1" spans="1:18">
      <c r="A315" s="10" t="s">
        <v>985</v>
      </c>
      <c r="B315" s="10" t="s">
        <v>31</v>
      </c>
      <c r="C315" s="10" t="s">
        <v>32</v>
      </c>
      <c r="D315" s="10" t="str">
        <f t="shared" si="4"/>
        <v>田代贵(tiandaigui)</v>
      </c>
      <c r="E315" s="10" t="s">
        <v>1019</v>
      </c>
      <c r="F315" s="10" t="s">
        <v>632</v>
      </c>
      <c r="G315" s="10" t="s">
        <v>513</v>
      </c>
      <c r="H315" s="10" t="s">
        <v>33</v>
      </c>
      <c r="I315" s="10" t="s">
        <v>75</v>
      </c>
      <c r="J315" s="10" t="s">
        <v>991</v>
      </c>
      <c r="K315" s="10" t="s">
        <v>604</v>
      </c>
      <c r="L315" s="29" t="s">
        <v>992</v>
      </c>
      <c r="M315" s="10" t="s">
        <v>635</v>
      </c>
      <c r="N315" s="10" t="s">
        <v>587</v>
      </c>
      <c r="O315" s="10"/>
      <c r="P315" s="10" t="s">
        <v>924</v>
      </c>
      <c r="Q315" s="30"/>
      <c r="R315" s="30"/>
    </row>
    <row r="316" ht="12.75" customHeight="1" spans="1:18">
      <c r="A316" s="10" t="s">
        <v>985</v>
      </c>
      <c r="B316" s="10" t="s">
        <v>31</v>
      </c>
      <c r="C316" s="10" t="s">
        <v>32</v>
      </c>
      <c r="D316" s="10" t="str">
        <f t="shared" si="4"/>
        <v>田代贵(tiandaigui)</v>
      </c>
      <c r="E316" s="10" t="s">
        <v>1019</v>
      </c>
      <c r="F316" s="10" t="s">
        <v>632</v>
      </c>
      <c r="G316" s="10" t="s">
        <v>185</v>
      </c>
      <c r="H316" s="10" t="s">
        <v>18</v>
      </c>
      <c r="I316" s="10" t="s">
        <v>75</v>
      </c>
      <c r="J316" s="10" t="s">
        <v>1008</v>
      </c>
      <c r="K316" s="10" t="s">
        <v>604</v>
      </c>
      <c r="L316" s="29" t="s">
        <v>992</v>
      </c>
      <c r="M316" s="10" t="s">
        <v>593</v>
      </c>
      <c r="N316" s="10" t="s">
        <v>591</v>
      </c>
      <c r="O316" s="10"/>
      <c r="P316" s="10" t="s">
        <v>652</v>
      </c>
      <c r="Q316" s="30"/>
      <c r="R316" s="30"/>
    </row>
    <row r="317" ht="12.75" customHeight="1" spans="1:18">
      <c r="A317" s="10" t="s">
        <v>985</v>
      </c>
      <c r="B317" s="10" t="s">
        <v>495</v>
      </c>
      <c r="C317" s="10" t="s">
        <v>496</v>
      </c>
      <c r="D317" s="10" t="str">
        <f t="shared" si="4"/>
        <v>田军(tianjun)</v>
      </c>
      <c r="E317" s="10" t="s">
        <v>738</v>
      </c>
      <c r="F317" s="10" t="s">
        <v>582</v>
      </c>
      <c r="G317" s="10" t="s">
        <v>149</v>
      </c>
      <c r="H317" s="10" t="s">
        <v>33</v>
      </c>
      <c r="I317" s="10" t="s">
        <v>75</v>
      </c>
      <c r="J317" s="10" t="s">
        <v>1020</v>
      </c>
      <c r="K317" s="10" t="s">
        <v>604</v>
      </c>
      <c r="L317" s="29" t="s">
        <v>1021</v>
      </c>
      <c r="M317" s="10" t="s">
        <v>593</v>
      </c>
      <c r="N317" s="10" t="s">
        <v>591</v>
      </c>
      <c r="O317" s="10"/>
      <c r="P317" s="10" t="s">
        <v>655</v>
      </c>
      <c r="Q317" s="30"/>
      <c r="R317" s="30"/>
    </row>
    <row r="318" ht="12.75" customHeight="1" spans="1:18">
      <c r="A318" s="10" t="s">
        <v>985</v>
      </c>
      <c r="B318" s="10" t="s">
        <v>479</v>
      </c>
      <c r="C318" s="10" t="s">
        <v>480</v>
      </c>
      <c r="D318" s="10" t="str">
        <f t="shared" si="4"/>
        <v>王资博(wangzibo)</v>
      </c>
      <c r="E318" s="10" t="s">
        <v>706</v>
      </c>
      <c r="F318" s="10" t="s">
        <v>618</v>
      </c>
      <c r="G318" s="10" t="s">
        <v>185</v>
      </c>
      <c r="H318" s="10" t="s">
        <v>18</v>
      </c>
      <c r="I318" s="10" t="s">
        <v>196</v>
      </c>
      <c r="J318" s="10" t="s">
        <v>1005</v>
      </c>
      <c r="K318" s="10" t="s">
        <v>604</v>
      </c>
      <c r="L318" s="29" t="s">
        <v>992</v>
      </c>
      <c r="M318" s="10" t="s">
        <v>635</v>
      </c>
      <c r="N318" s="10" t="s">
        <v>593</v>
      </c>
      <c r="O318" s="10"/>
      <c r="P318" s="10" t="s">
        <v>681</v>
      </c>
      <c r="Q318" s="30"/>
      <c r="R318" s="30"/>
    </row>
    <row r="319" ht="12.75" customHeight="1" spans="1:18">
      <c r="A319" s="10" t="s">
        <v>985</v>
      </c>
      <c r="B319" s="10" t="s">
        <v>479</v>
      </c>
      <c r="C319" s="10" t="s">
        <v>480</v>
      </c>
      <c r="D319" s="10" t="str">
        <f t="shared" si="4"/>
        <v>王资博(wangzibo)</v>
      </c>
      <c r="E319" s="10" t="s">
        <v>706</v>
      </c>
      <c r="F319" s="10" t="s">
        <v>618</v>
      </c>
      <c r="G319" s="10" t="s">
        <v>220</v>
      </c>
      <c r="H319" s="10" t="s">
        <v>18</v>
      </c>
      <c r="I319" s="10" t="s">
        <v>196</v>
      </c>
      <c r="J319" s="10" t="s">
        <v>1005</v>
      </c>
      <c r="K319" s="10" t="s">
        <v>604</v>
      </c>
      <c r="L319" s="29" t="s">
        <v>1006</v>
      </c>
      <c r="M319" s="10" t="s">
        <v>635</v>
      </c>
      <c r="N319" s="10" t="s">
        <v>606</v>
      </c>
      <c r="O319" s="10" t="s">
        <v>1007</v>
      </c>
      <c r="P319" s="10" t="s">
        <v>965</v>
      </c>
      <c r="Q319" s="30"/>
      <c r="R319" s="30"/>
    </row>
    <row r="320" ht="12.75" customHeight="1" spans="1:18">
      <c r="A320" s="10" t="s">
        <v>985</v>
      </c>
      <c r="B320" s="10" t="s">
        <v>500</v>
      </c>
      <c r="C320" s="10" t="s">
        <v>501</v>
      </c>
      <c r="D320" s="10" t="str">
        <f t="shared" si="4"/>
        <v>文丰安(wenfengan)</v>
      </c>
      <c r="E320" s="10" t="s">
        <v>644</v>
      </c>
      <c r="F320" s="10" t="s">
        <v>632</v>
      </c>
      <c r="G320" s="10" t="s">
        <v>549</v>
      </c>
      <c r="H320" s="10" t="s">
        <v>597</v>
      </c>
      <c r="I320" s="10" t="s">
        <v>550</v>
      </c>
      <c r="J320" s="10" t="s">
        <v>1022</v>
      </c>
      <c r="K320" s="10" t="s">
        <v>585</v>
      </c>
      <c r="L320" s="29" t="s">
        <v>1023</v>
      </c>
      <c r="M320" s="10" t="s">
        <v>591</v>
      </c>
      <c r="N320" s="10" t="s">
        <v>591</v>
      </c>
      <c r="O320" s="10"/>
      <c r="P320" s="10" t="s">
        <v>587</v>
      </c>
      <c r="Q320" s="30"/>
      <c r="R320" s="30"/>
    </row>
    <row r="321" ht="12.75" customHeight="1" spans="1:18">
      <c r="A321" s="10" t="s">
        <v>985</v>
      </c>
      <c r="B321" s="10" t="s">
        <v>500</v>
      </c>
      <c r="C321" s="10" t="s">
        <v>501</v>
      </c>
      <c r="D321" s="10" t="str">
        <f t="shared" si="4"/>
        <v>文丰安(wenfengan)</v>
      </c>
      <c r="E321" s="10" t="s">
        <v>644</v>
      </c>
      <c r="F321" s="10" t="s">
        <v>632</v>
      </c>
      <c r="G321" s="10" t="s">
        <v>185</v>
      </c>
      <c r="H321" s="10" t="s">
        <v>18</v>
      </c>
      <c r="I321" s="10" t="s">
        <v>519</v>
      </c>
      <c r="J321" s="10" t="s">
        <v>998</v>
      </c>
      <c r="K321" s="10" t="s">
        <v>604</v>
      </c>
      <c r="L321" s="29" t="s">
        <v>999</v>
      </c>
      <c r="M321" s="10" t="s">
        <v>635</v>
      </c>
      <c r="N321" s="10" t="s">
        <v>591</v>
      </c>
      <c r="O321" s="10"/>
      <c r="P321" s="10" t="s">
        <v>652</v>
      </c>
      <c r="Q321" s="30"/>
      <c r="R321" s="30"/>
    </row>
    <row r="322" ht="12.75" customHeight="1" spans="1:18">
      <c r="A322" s="10" t="s">
        <v>985</v>
      </c>
      <c r="B322" s="10" t="s">
        <v>500</v>
      </c>
      <c r="C322" s="10" t="s">
        <v>501</v>
      </c>
      <c r="D322" s="10" t="str">
        <f t="shared" si="4"/>
        <v>文丰安(wenfengan)</v>
      </c>
      <c r="E322" s="10" t="s">
        <v>644</v>
      </c>
      <c r="F322" s="10" t="s">
        <v>632</v>
      </c>
      <c r="G322" s="10" t="s">
        <v>30</v>
      </c>
      <c r="H322" s="10" t="s">
        <v>33</v>
      </c>
      <c r="I322" s="10" t="s">
        <v>34</v>
      </c>
      <c r="J322" s="10" t="s">
        <v>1016</v>
      </c>
      <c r="K322" s="10" t="s">
        <v>604</v>
      </c>
      <c r="L322" s="29" t="s">
        <v>1017</v>
      </c>
      <c r="M322" s="10" t="s">
        <v>606</v>
      </c>
      <c r="N322" s="10" t="s">
        <v>591</v>
      </c>
      <c r="O322" s="10"/>
      <c r="P322" s="10" t="s">
        <v>685</v>
      </c>
      <c r="Q322" s="30"/>
      <c r="R322" s="30"/>
    </row>
    <row r="323" ht="12.75" customHeight="1" spans="1:18">
      <c r="A323" s="10" t="s">
        <v>985</v>
      </c>
      <c r="B323" s="10" t="s">
        <v>433</v>
      </c>
      <c r="C323" s="10" t="s">
        <v>434</v>
      </c>
      <c r="D323" s="10" t="str">
        <f t="shared" si="4"/>
        <v>吴安(wuan)</v>
      </c>
      <c r="E323" s="10" t="s">
        <v>714</v>
      </c>
      <c r="F323" s="10" t="s">
        <v>602</v>
      </c>
      <c r="G323" s="10" t="s">
        <v>513</v>
      </c>
      <c r="H323" s="10" t="s">
        <v>26</v>
      </c>
      <c r="I323" s="10" t="s">
        <v>75</v>
      </c>
      <c r="J323" s="10" t="s">
        <v>1015</v>
      </c>
      <c r="K323" s="10" t="s">
        <v>604</v>
      </c>
      <c r="L323" s="29" t="s">
        <v>992</v>
      </c>
      <c r="M323" s="10" t="s">
        <v>593</v>
      </c>
      <c r="N323" s="10" t="s">
        <v>606</v>
      </c>
      <c r="O323" s="10"/>
      <c r="P323" s="10" t="s">
        <v>655</v>
      </c>
      <c r="Q323" s="30"/>
      <c r="R323" s="30"/>
    </row>
    <row r="324" ht="12.75" customHeight="1" spans="1:18">
      <c r="A324" s="10" t="s">
        <v>985</v>
      </c>
      <c r="B324" s="10" t="s">
        <v>141</v>
      </c>
      <c r="C324" s="10" t="s">
        <v>142</v>
      </c>
      <c r="D324" s="10" t="str">
        <f t="shared" ref="D324:D337" si="5">CONCATENATE(B324,"(",C324,")")</f>
        <v>吴大兵(wudabing)</v>
      </c>
      <c r="E324" s="10" t="s">
        <v>631</v>
      </c>
      <c r="F324" s="10" t="s">
        <v>596</v>
      </c>
      <c r="G324" s="10" t="s">
        <v>552</v>
      </c>
      <c r="H324" s="10" t="s">
        <v>33</v>
      </c>
      <c r="I324" s="10" t="s">
        <v>75</v>
      </c>
      <c r="J324" s="10" t="s">
        <v>1024</v>
      </c>
      <c r="K324" s="10" t="s">
        <v>625</v>
      </c>
      <c r="L324" s="29" t="s">
        <v>1025</v>
      </c>
      <c r="M324" s="10" t="s">
        <v>591</v>
      </c>
      <c r="N324" s="10" t="s">
        <v>591</v>
      </c>
      <c r="O324" s="10"/>
      <c r="P324" s="10" t="s">
        <v>676</v>
      </c>
      <c r="Q324" s="30"/>
      <c r="R324" s="30"/>
    </row>
    <row r="325" ht="12.75" customHeight="1" spans="1:18">
      <c r="A325" s="10" t="s">
        <v>985</v>
      </c>
      <c r="B325" s="10" t="s">
        <v>1026</v>
      </c>
      <c r="C325" s="10" t="s">
        <v>1027</v>
      </c>
      <c r="D325" s="10" t="str">
        <f t="shared" si="5"/>
        <v>肖端(xiaoduan)</v>
      </c>
      <c r="E325" s="10" t="s">
        <v>660</v>
      </c>
      <c r="F325" s="10" t="s">
        <v>641</v>
      </c>
      <c r="G325" s="10" t="s">
        <v>528</v>
      </c>
      <c r="H325" s="10" t="s">
        <v>33</v>
      </c>
      <c r="I325" s="10" t="s">
        <v>75</v>
      </c>
      <c r="J325" s="10" t="s">
        <v>1003</v>
      </c>
      <c r="K325" s="10" t="s">
        <v>604</v>
      </c>
      <c r="L325" s="29" t="s">
        <v>992</v>
      </c>
      <c r="M325" s="10" t="s">
        <v>635</v>
      </c>
      <c r="N325" s="10" t="s">
        <v>635</v>
      </c>
      <c r="O325" s="10" t="s">
        <v>1004</v>
      </c>
      <c r="P325" s="10" t="s">
        <v>635</v>
      </c>
      <c r="Q325" s="30"/>
      <c r="R325" s="30"/>
    </row>
    <row r="326" ht="12.75" customHeight="1" spans="1:18">
      <c r="A326" s="10" t="s">
        <v>985</v>
      </c>
      <c r="B326" s="10" t="s">
        <v>1028</v>
      </c>
      <c r="C326" s="10" t="s">
        <v>1029</v>
      </c>
      <c r="D326" s="10" t="str">
        <f t="shared" si="5"/>
        <v>徐静(xujing)</v>
      </c>
      <c r="E326" s="10" t="s">
        <v>706</v>
      </c>
      <c r="F326" s="10" t="s">
        <v>641</v>
      </c>
      <c r="G326" s="10" t="s">
        <v>528</v>
      </c>
      <c r="H326" s="10" t="s">
        <v>33</v>
      </c>
      <c r="I326" s="10" t="s">
        <v>75</v>
      </c>
      <c r="J326" s="10" t="s">
        <v>1003</v>
      </c>
      <c r="K326" s="10" t="s">
        <v>604</v>
      </c>
      <c r="L326" s="29" t="s">
        <v>992</v>
      </c>
      <c r="M326" s="10" t="s">
        <v>635</v>
      </c>
      <c r="N326" s="10" t="s">
        <v>606</v>
      </c>
      <c r="O326" s="10" t="s">
        <v>1004</v>
      </c>
      <c r="P326" s="10" t="s">
        <v>780</v>
      </c>
      <c r="Q326" s="30"/>
      <c r="R326" s="30"/>
    </row>
    <row r="327" ht="12.75" customHeight="1" spans="1:18">
      <c r="A327" s="10" t="s">
        <v>985</v>
      </c>
      <c r="B327" s="10" t="s">
        <v>1028</v>
      </c>
      <c r="C327" s="10" t="s">
        <v>1029</v>
      </c>
      <c r="D327" s="10" t="str">
        <f t="shared" si="5"/>
        <v>徐静(xujing)</v>
      </c>
      <c r="E327" s="10" t="s">
        <v>706</v>
      </c>
      <c r="F327" s="10" t="s">
        <v>641</v>
      </c>
      <c r="G327" s="10" t="s">
        <v>220</v>
      </c>
      <c r="H327" s="10" t="s">
        <v>18</v>
      </c>
      <c r="I327" s="10" t="s">
        <v>196</v>
      </c>
      <c r="J327" s="10" t="s">
        <v>1005</v>
      </c>
      <c r="K327" s="10" t="s">
        <v>604</v>
      </c>
      <c r="L327" s="29" t="s">
        <v>1006</v>
      </c>
      <c r="M327" s="10" t="s">
        <v>635</v>
      </c>
      <c r="N327" s="10" t="s">
        <v>635</v>
      </c>
      <c r="O327" s="10" t="s">
        <v>1007</v>
      </c>
      <c r="P327" s="10" t="s">
        <v>681</v>
      </c>
      <c r="Q327" s="30"/>
      <c r="R327" s="30"/>
    </row>
    <row r="328" ht="12.75" customHeight="1" spans="1:18">
      <c r="A328" s="10" t="s">
        <v>985</v>
      </c>
      <c r="B328" s="10" t="s">
        <v>509</v>
      </c>
      <c r="C328" s="10" t="s">
        <v>510</v>
      </c>
      <c r="D328" s="10" t="str">
        <f t="shared" si="5"/>
        <v>杨果(yangguo)</v>
      </c>
      <c r="E328" s="10" t="s">
        <v>660</v>
      </c>
      <c r="F328" s="10" t="s">
        <v>618</v>
      </c>
      <c r="G328" s="10" t="s">
        <v>185</v>
      </c>
      <c r="H328" s="10" t="s">
        <v>33</v>
      </c>
      <c r="I328" s="10" t="s">
        <v>106</v>
      </c>
      <c r="J328" s="10" t="s">
        <v>988</v>
      </c>
      <c r="K328" s="10" t="s">
        <v>604</v>
      </c>
      <c r="L328" s="29" t="s">
        <v>989</v>
      </c>
      <c r="M328" s="10" t="s">
        <v>635</v>
      </c>
      <c r="N328" s="10" t="s">
        <v>591</v>
      </c>
      <c r="O328" s="10"/>
      <c r="P328" s="10" t="s">
        <v>655</v>
      </c>
      <c r="Q328" s="30"/>
      <c r="R328" s="30"/>
    </row>
    <row r="329" ht="12.75" customHeight="1" spans="1:18">
      <c r="A329" s="10" t="s">
        <v>985</v>
      </c>
      <c r="B329" s="10" t="s">
        <v>267</v>
      </c>
      <c r="C329" s="10" t="s">
        <v>268</v>
      </c>
      <c r="D329" s="10" t="str">
        <f t="shared" si="5"/>
        <v>杨玲(yangling)</v>
      </c>
      <c r="E329" s="10" t="s">
        <v>640</v>
      </c>
      <c r="F329" s="10" t="s">
        <v>628</v>
      </c>
      <c r="G329" s="10" t="s">
        <v>553</v>
      </c>
      <c r="H329" s="10" t="s">
        <v>612</v>
      </c>
      <c r="I329" s="10" t="s">
        <v>536</v>
      </c>
      <c r="J329" s="10" t="s">
        <v>1030</v>
      </c>
      <c r="K329" s="10" t="s">
        <v>585</v>
      </c>
      <c r="L329" s="29" t="s">
        <v>1031</v>
      </c>
      <c r="M329" s="10" t="s">
        <v>591</v>
      </c>
      <c r="N329" s="10" t="s">
        <v>591</v>
      </c>
      <c r="O329" s="10"/>
      <c r="P329" s="10" t="s">
        <v>591</v>
      </c>
      <c r="Q329" s="30"/>
      <c r="R329" s="30"/>
    </row>
    <row r="330" ht="12.75" customHeight="1" spans="1:18">
      <c r="A330" s="10" t="s">
        <v>985</v>
      </c>
      <c r="B330" s="10" t="s">
        <v>267</v>
      </c>
      <c r="C330" s="10" t="s">
        <v>268</v>
      </c>
      <c r="D330" s="10" t="str">
        <f t="shared" si="5"/>
        <v>杨玲(yangling)</v>
      </c>
      <c r="E330" s="10" t="s">
        <v>640</v>
      </c>
      <c r="F330" s="10" t="s">
        <v>628</v>
      </c>
      <c r="G330" s="10" t="s">
        <v>513</v>
      </c>
      <c r="H330" s="10" t="s">
        <v>33</v>
      </c>
      <c r="I330" s="10" t="s">
        <v>75</v>
      </c>
      <c r="J330" s="10" t="s">
        <v>991</v>
      </c>
      <c r="K330" s="10" t="s">
        <v>604</v>
      </c>
      <c r="L330" s="29" t="s">
        <v>992</v>
      </c>
      <c r="M330" s="10" t="s">
        <v>635</v>
      </c>
      <c r="N330" s="10" t="s">
        <v>606</v>
      </c>
      <c r="O330" s="10"/>
      <c r="P330" s="10" t="s">
        <v>780</v>
      </c>
      <c r="Q330" s="30"/>
      <c r="R330" s="30"/>
    </row>
    <row r="331" ht="12.75" customHeight="1" spans="1:18">
      <c r="A331" s="10" t="s">
        <v>985</v>
      </c>
      <c r="B331" s="10" t="s">
        <v>267</v>
      </c>
      <c r="C331" s="10" t="s">
        <v>268</v>
      </c>
      <c r="D331" s="10" t="str">
        <f t="shared" si="5"/>
        <v>杨玲(yangling)</v>
      </c>
      <c r="E331" s="10" t="s">
        <v>640</v>
      </c>
      <c r="F331" s="10" t="s">
        <v>628</v>
      </c>
      <c r="G331" s="10" t="s">
        <v>185</v>
      </c>
      <c r="H331" s="10" t="s">
        <v>18</v>
      </c>
      <c r="I331" s="10" t="s">
        <v>75</v>
      </c>
      <c r="J331" s="10" t="s">
        <v>1008</v>
      </c>
      <c r="K331" s="10" t="s">
        <v>604</v>
      </c>
      <c r="L331" s="29" t="s">
        <v>992</v>
      </c>
      <c r="M331" s="10" t="s">
        <v>593</v>
      </c>
      <c r="N331" s="10" t="s">
        <v>587</v>
      </c>
      <c r="O331" s="10"/>
      <c r="P331" s="10" t="s">
        <v>688</v>
      </c>
      <c r="Q331" s="30"/>
      <c r="R331" s="30"/>
    </row>
    <row r="332" ht="12.75" customHeight="1" spans="1:18">
      <c r="A332" s="10" t="s">
        <v>985</v>
      </c>
      <c r="B332" s="10" t="s">
        <v>383</v>
      </c>
      <c r="C332" s="10" t="s">
        <v>384</v>
      </c>
      <c r="D332" s="10" t="str">
        <f t="shared" si="5"/>
        <v>杨孝容(yangxiaorong)</v>
      </c>
      <c r="E332" s="10" t="s">
        <v>631</v>
      </c>
      <c r="F332" s="10" t="s">
        <v>628</v>
      </c>
      <c r="G332" s="10" t="s">
        <v>515</v>
      </c>
      <c r="H332" s="10" t="s">
        <v>33</v>
      </c>
      <c r="I332" s="10" t="s">
        <v>75</v>
      </c>
      <c r="J332" s="10" t="s">
        <v>1032</v>
      </c>
      <c r="K332" s="10" t="s">
        <v>585</v>
      </c>
      <c r="L332" s="29" t="s">
        <v>994</v>
      </c>
      <c r="M332" s="10" t="s">
        <v>591</v>
      </c>
      <c r="N332" s="10" t="s">
        <v>591</v>
      </c>
      <c r="O332" s="10"/>
      <c r="P332" s="10" t="s">
        <v>676</v>
      </c>
      <c r="Q332" s="30"/>
      <c r="R332" s="30"/>
    </row>
    <row r="333" ht="12.75" customHeight="1" spans="1:18">
      <c r="A333" s="10" t="s">
        <v>985</v>
      </c>
      <c r="B333" s="10" t="s">
        <v>883</v>
      </c>
      <c r="C333" s="10" t="s">
        <v>884</v>
      </c>
      <c r="D333" s="10" t="str">
        <f t="shared" si="5"/>
        <v>杨姝(yangshu)</v>
      </c>
      <c r="E333" s="10" t="s">
        <v>637</v>
      </c>
      <c r="F333" s="10" t="s">
        <v>582</v>
      </c>
      <c r="G333" s="10" t="s">
        <v>554</v>
      </c>
      <c r="H333" s="10" t="s">
        <v>26</v>
      </c>
      <c r="I333" s="10" t="s">
        <v>75</v>
      </c>
      <c r="J333" s="10" t="s">
        <v>1033</v>
      </c>
      <c r="K333" s="10" t="s">
        <v>604</v>
      </c>
      <c r="L333" s="29" t="s">
        <v>1023</v>
      </c>
      <c r="M333" s="10" t="s">
        <v>635</v>
      </c>
      <c r="N333" s="10" t="s">
        <v>606</v>
      </c>
      <c r="O333" s="10"/>
      <c r="P333" s="10" t="s">
        <v>681</v>
      </c>
      <c r="Q333" s="30"/>
      <c r="R333" s="30"/>
    </row>
    <row r="334" ht="12.75" customHeight="1" spans="1:18">
      <c r="A334" s="10" t="s">
        <v>985</v>
      </c>
      <c r="B334" s="10" t="s">
        <v>1034</v>
      </c>
      <c r="C334" s="10" t="s">
        <v>1035</v>
      </c>
      <c r="D334" s="10" t="str">
        <f t="shared" si="5"/>
        <v>张莉(zhangli)</v>
      </c>
      <c r="E334" s="10" t="s">
        <v>660</v>
      </c>
      <c r="F334" s="10" t="s">
        <v>641</v>
      </c>
      <c r="G334" s="10" t="s">
        <v>513</v>
      </c>
      <c r="H334" s="10" t="s">
        <v>33</v>
      </c>
      <c r="I334" s="10" t="s">
        <v>75</v>
      </c>
      <c r="J334" s="10" t="s">
        <v>991</v>
      </c>
      <c r="K334" s="10" t="s">
        <v>604</v>
      </c>
      <c r="L334" s="29" t="s">
        <v>992</v>
      </c>
      <c r="M334" s="10" t="s">
        <v>635</v>
      </c>
      <c r="N334" s="10" t="s">
        <v>635</v>
      </c>
      <c r="O334" s="10"/>
      <c r="P334" s="10" t="s">
        <v>635</v>
      </c>
      <c r="Q334" s="30"/>
      <c r="R334" s="30"/>
    </row>
    <row r="335" ht="12.75" customHeight="1" spans="1:18">
      <c r="A335" s="10" t="s">
        <v>985</v>
      </c>
      <c r="B335" s="10" t="s">
        <v>1034</v>
      </c>
      <c r="C335" s="10" t="s">
        <v>1035</v>
      </c>
      <c r="D335" s="10" t="str">
        <f t="shared" si="5"/>
        <v>张莉(zhangli)</v>
      </c>
      <c r="E335" s="10" t="s">
        <v>660</v>
      </c>
      <c r="F335" s="10" t="s">
        <v>641</v>
      </c>
      <c r="G335" s="10" t="s">
        <v>185</v>
      </c>
      <c r="H335" s="10" t="s">
        <v>33</v>
      </c>
      <c r="I335" s="10" t="s">
        <v>106</v>
      </c>
      <c r="J335" s="10" t="s">
        <v>988</v>
      </c>
      <c r="K335" s="10" t="s">
        <v>604</v>
      </c>
      <c r="L335" s="29" t="s">
        <v>989</v>
      </c>
      <c r="M335" s="10" t="s">
        <v>635</v>
      </c>
      <c r="N335" s="10" t="s">
        <v>635</v>
      </c>
      <c r="O335" s="10"/>
      <c r="P335" s="10" t="s">
        <v>635</v>
      </c>
      <c r="Q335" s="30"/>
      <c r="R335" s="30"/>
    </row>
    <row r="336" ht="12.75" customHeight="1" spans="1:18">
      <c r="A336" s="10" t="s">
        <v>985</v>
      </c>
      <c r="B336" s="10" t="s">
        <v>559</v>
      </c>
      <c r="C336" s="10" t="s">
        <v>560</v>
      </c>
      <c r="D336" s="10" t="str">
        <f t="shared" si="5"/>
        <v>张伟进(zhangweijin)</v>
      </c>
      <c r="E336" s="10" t="s">
        <v>1036</v>
      </c>
      <c r="F336" s="10" t="s">
        <v>596</v>
      </c>
      <c r="G336" s="10" t="s">
        <v>513</v>
      </c>
      <c r="H336" s="10" t="s">
        <v>33</v>
      </c>
      <c r="I336" s="10" t="s">
        <v>75</v>
      </c>
      <c r="J336" s="10" t="s">
        <v>1037</v>
      </c>
      <c r="K336" s="10" t="s">
        <v>604</v>
      </c>
      <c r="L336" s="29" t="s">
        <v>992</v>
      </c>
      <c r="M336" s="10" t="s">
        <v>635</v>
      </c>
      <c r="N336" s="10" t="s">
        <v>591</v>
      </c>
      <c r="O336" s="10"/>
      <c r="P336" s="10" t="s">
        <v>655</v>
      </c>
      <c r="Q336" s="30"/>
      <c r="R336" s="30"/>
    </row>
    <row r="337" ht="12.75" customHeight="1" spans="1:18">
      <c r="A337" s="10" t="s">
        <v>985</v>
      </c>
      <c r="B337" s="10" t="s">
        <v>555</v>
      </c>
      <c r="C337" s="10" t="s">
        <v>556</v>
      </c>
      <c r="D337" s="10" t="str">
        <f t="shared" si="5"/>
        <v>张永恒(zhangyongheng)</v>
      </c>
      <c r="E337" s="10" t="s">
        <v>637</v>
      </c>
      <c r="F337" s="10" t="s">
        <v>582</v>
      </c>
      <c r="G337" s="10" t="s">
        <v>554</v>
      </c>
      <c r="H337" s="10" t="s">
        <v>26</v>
      </c>
      <c r="I337" s="10" t="s">
        <v>75</v>
      </c>
      <c r="J337" s="10" t="s">
        <v>1033</v>
      </c>
      <c r="K337" s="10" t="s">
        <v>604</v>
      </c>
      <c r="L337" s="29" t="s">
        <v>1023</v>
      </c>
      <c r="M337" s="10" t="s">
        <v>635</v>
      </c>
      <c r="N337" s="10" t="s">
        <v>591</v>
      </c>
      <c r="O337" s="10"/>
      <c r="P337" s="10" t="s">
        <v>636</v>
      </c>
      <c r="Q337" s="30"/>
      <c r="R337" s="30"/>
    </row>
  </sheetData>
  <mergeCells count="1">
    <mergeCell ref="A1:P1"/>
  </mergeCells>
  <pageMargins left="0.912698412698412" right="0.912698412698412" top="0.992063492063492" bottom="0.992063492063492" header="0.51181" footer="0.51181"/>
  <pageSetup paperSize="9" orientation="portrait" errors="blank" horizontalDpi="600" verticalDpi="6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3"/>
  <dimension ref="A1:S214"/>
  <sheetViews>
    <sheetView topLeftCell="A96" workbookViewId="0">
      <selection activeCell="H2" sqref="F2:H206"/>
    </sheetView>
  </sheetViews>
  <sheetFormatPr defaultColWidth="9" defaultRowHeight="14.25"/>
  <cols>
    <col min="7" max="7" width="13.5" style="17" customWidth="1"/>
    <col min="8" max="8" width="15.125" customWidth="1"/>
    <col min="9" max="9" width="10.5" style="17" customWidth="1"/>
    <col min="10" max="11" width="10.5" customWidth="1"/>
    <col min="13" max="13" width="11.625" customWidth="1"/>
    <col min="14" max="14" width="11.125" customWidth="1"/>
    <col min="18" max="18" width="25.75" customWidth="1"/>
  </cols>
  <sheetData>
    <row r="1" ht="21.75" customHeight="1" spans="1:19">
      <c r="A1" s="2" t="s">
        <v>1</v>
      </c>
      <c r="B1" s="18" t="s">
        <v>571</v>
      </c>
      <c r="C1" s="18" t="s">
        <v>572</v>
      </c>
      <c r="D1" s="18" t="s">
        <v>573</v>
      </c>
      <c r="E1" s="18" t="s">
        <v>574</v>
      </c>
      <c r="F1" s="3" t="s">
        <v>2</v>
      </c>
      <c r="G1" s="19" t="s">
        <v>3</v>
      </c>
      <c r="H1" s="4" t="s">
        <v>1038</v>
      </c>
      <c r="I1" s="21" t="s">
        <v>4</v>
      </c>
      <c r="J1" s="3" t="s">
        <v>1039</v>
      </c>
      <c r="K1" s="3" t="s">
        <v>5</v>
      </c>
      <c r="L1" s="3" t="s">
        <v>6</v>
      </c>
      <c r="M1" s="3" t="s">
        <v>7</v>
      </c>
      <c r="N1" s="5" t="s">
        <v>8</v>
      </c>
      <c r="O1" s="3" t="s">
        <v>9</v>
      </c>
      <c r="P1" s="13" t="s">
        <v>10</v>
      </c>
      <c r="Q1" s="13" t="s">
        <v>11</v>
      </c>
      <c r="R1" s="3" t="s">
        <v>12</v>
      </c>
      <c r="S1" s="13" t="s">
        <v>13</v>
      </c>
    </row>
    <row r="2" spans="1:18">
      <c r="A2" s="10" t="s">
        <v>14</v>
      </c>
      <c r="B2" s="20" t="s">
        <v>583</v>
      </c>
      <c r="C2" s="20" t="s">
        <v>19</v>
      </c>
      <c r="D2" s="20" t="s">
        <v>584</v>
      </c>
      <c r="E2" s="20" t="s">
        <v>585</v>
      </c>
      <c r="F2" t="str">
        <f t="array" ref="F2">IF(ISNA(VLOOKUP(A2&amp;B2&amp;C2&amp;D2&amp;E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amp;B2&amp;C2&amp;D2&amp;E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amp;B2&amp;C2&amp;D2&amp;E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肖长富</v>
      </c>
      <c r="G2" s="17" t="e">
        <f>VLOOKUP(F2,人员信息!A:B,2,)</f>
        <v>#N/A</v>
      </c>
      <c r="H2" t="s">
        <v>16</v>
      </c>
      <c r="I2" s="17">
        <v>2</v>
      </c>
      <c r="J2" t="str">
        <f>IF(I2=1,"独立完成","合作完成")</f>
        <v>合作完成</v>
      </c>
      <c r="K2" t="str">
        <f>VLOOKUP(B2,[1]Sheet1!$A:$B,2,)</f>
        <v>省部级一等奖</v>
      </c>
      <c r="L2">
        <v>2007</v>
      </c>
      <c r="M2" s="11" t="s">
        <v>19</v>
      </c>
      <c r="N2" s="12">
        <v>39363</v>
      </c>
      <c r="O2" t="s">
        <v>20</v>
      </c>
      <c r="R2" t="str">
        <f>CONCATENATE(H2,"(",VLOOKUP(K2,获奖分值!C:D,2,)*70%,")")</f>
        <v>xiaochangfu(140)</v>
      </c>
    </row>
    <row r="3" spans="1:18">
      <c r="A3" s="10" t="s">
        <v>14</v>
      </c>
      <c r="B3" s="20" t="s">
        <v>583</v>
      </c>
      <c r="C3" s="20" t="s">
        <v>19</v>
      </c>
      <c r="D3" s="20" t="s">
        <v>590</v>
      </c>
      <c r="E3" s="20" t="s">
        <v>585</v>
      </c>
      <c r="F3" t="str">
        <f t="array" ref="F3">IF(ISNA(VLOOKUP(A3&amp;B3&amp;C3&amp;D3&amp;E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amp;B3&amp;C3&amp;D3&amp;E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amp;B3&amp;C3&amp;D3&amp;E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肖长富</v>
      </c>
      <c r="G3" s="17" t="e">
        <f>VLOOKUP(F3,人员信息!A:B,2,)</f>
        <v>#N/A</v>
      </c>
      <c r="H3" t="s">
        <v>16</v>
      </c>
      <c r="I3" s="17">
        <v>1</v>
      </c>
      <c r="J3" t="str">
        <f>IF(I3=1,"独立完成","合作完成")</f>
        <v>独立完成</v>
      </c>
      <c r="K3" t="str">
        <f>VLOOKUP(B3,[1]Sheet1!$A:$B,2,)</f>
        <v>省部级一等奖</v>
      </c>
      <c r="L3">
        <v>2009</v>
      </c>
      <c r="M3" s="11" t="s">
        <v>19</v>
      </c>
      <c r="N3" s="12">
        <v>39363</v>
      </c>
      <c r="O3" t="s">
        <v>20</v>
      </c>
      <c r="R3" t="str">
        <f>CONCATENATE(H3,"(",VLOOKUP(K3,获奖分值!C:D,2,)*70%,")")</f>
        <v>xiaochangfu(140)</v>
      </c>
    </row>
    <row r="4" hidden="1" spans="1:18">
      <c r="A4" s="10" t="s">
        <v>23</v>
      </c>
      <c r="B4" s="20" t="s">
        <v>597</v>
      </c>
      <c r="C4" s="20" t="s">
        <v>27</v>
      </c>
      <c r="D4" s="20" t="s">
        <v>598</v>
      </c>
      <c r="E4" s="20" t="s">
        <v>585</v>
      </c>
      <c r="F4" t="str">
        <f t="array" ref="F4">IF(ISNA(VLOOKUP(A4&amp;B4&amp;C4&amp;D4&amp;E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amp;B4&amp;C4&amp;D4&amp;E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amp;B4&amp;C4&amp;D4&amp;E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曹银涛</v>
      </c>
      <c r="G4" s="17" t="str">
        <f>VLOOKUP(F4,人员信息!A:B,2,)</f>
        <v>caoyintao</v>
      </c>
      <c r="H4" t="s">
        <v>25</v>
      </c>
      <c r="I4" s="17">
        <v>2</v>
      </c>
      <c r="J4" t="str">
        <f t="shared" ref="J4:J67" si="0">IF(I4=1,"独立完成","合作完成")</f>
        <v>合作完成</v>
      </c>
      <c r="K4" t="str">
        <f>VLOOKUP(B4,[1]Sheet1!$A:$B,2,)</f>
        <v>省部级二等奖</v>
      </c>
      <c r="L4">
        <v>2009</v>
      </c>
      <c r="M4" s="11" t="s">
        <v>27</v>
      </c>
      <c r="N4" s="12">
        <v>40130</v>
      </c>
      <c r="O4" t="s">
        <v>28</v>
      </c>
      <c r="R4" t="str">
        <f>CONCATENATE(H4,"(",VLOOKUP(K4,获奖分值!C:D,2,)*70%,")")</f>
        <v>caoyintao(70)</v>
      </c>
    </row>
    <row r="5" spans="1:18">
      <c r="A5" s="10" t="s">
        <v>30</v>
      </c>
      <c r="B5" s="20" t="s">
        <v>33</v>
      </c>
      <c r="C5" s="20" t="s">
        <v>34</v>
      </c>
      <c r="D5" s="20" t="s">
        <v>603</v>
      </c>
      <c r="E5" s="20" t="s">
        <v>604</v>
      </c>
      <c r="F5" t="str">
        <f t="array" ref="F5">IF(ISNA(VLOOKUP(A5&amp;B5&amp;C5&amp;D5&amp;E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amp;B5&amp;C5&amp;D5&amp;E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amp;B5&amp;C5&amp;D5&amp;E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5" s="17" t="e">
        <f>VLOOKUP(F5,人员信息!A:B,2,)</f>
        <v>#N/A</v>
      </c>
      <c r="H5" t="s">
        <v>32</v>
      </c>
      <c r="I5" s="17">
        <v>3</v>
      </c>
      <c r="J5" t="str">
        <f t="shared" si="0"/>
        <v>合作完成</v>
      </c>
      <c r="K5" t="str">
        <f>VLOOKUP(B5,[1]Sheet1!$A:$B,2,)</f>
        <v>省部级三等奖</v>
      </c>
      <c r="L5">
        <v>2009</v>
      </c>
      <c r="M5" s="11" t="s">
        <v>34</v>
      </c>
      <c r="N5" s="12">
        <v>40063</v>
      </c>
      <c r="O5" t="s">
        <v>35</v>
      </c>
      <c r="R5" t="str">
        <f>CONCATENATE(H5,"(",VLOOKUP(K5,获奖分值!C:D,2,)*70%,")")</f>
        <v>tiandaigui(35)</v>
      </c>
    </row>
    <row r="6" hidden="1" spans="1:18">
      <c r="A6" s="10" t="s">
        <v>37</v>
      </c>
      <c r="B6" s="20" t="s">
        <v>608</v>
      </c>
      <c r="C6" s="20" t="s">
        <v>41</v>
      </c>
      <c r="D6" s="20" t="s">
        <v>609</v>
      </c>
      <c r="E6" s="20" t="s">
        <v>604</v>
      </c>
      <c r="F6" t="str">
        <f t="array" ref="F6">IF(ISNA(VLOOKUP(A6&amp;B6&amp;C6&amp;D6&amp;E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amp;B6&amp;C6&amp;D6&amp;E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amp;B6&amp;C6&amp;D6&amp;E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6" s="17" t="str">
        <f>VLOOKUP(F6,人员信息!A:B,2,)</f>
        <v>dingxinzheng</v>
      </c>
      <c r="H6" t="s">
        <v>39</v>
      </c>
      <c r="I6" s="17">
        <v>4</v>
      </c>
      <c r="J6" t="str">
        <f t="shared" si="0"/>
        <v>合作完成</v>
      </c>
      <c r="K6" t="str">
        <f>VLOOKUP(B6,[1]Sheet1!$A:$B,2,)</f>
        <v>国家级一等奖</v>
      </c>
      <c r="L6">
        <v>2009</v>
      </c>
      <c r="M6" s="11" t="s">
        <v>41</v>
      </c>
      <c r="N6" s="12">
        <v>39432</v>
      </c>
      <c r="O6" t="s">
        <v>42</v>
      </c>
      <c r="R6" t="str">
        <f>CONCATENATE(H6,"(",VLOOKUP(K6,获奖分值!C:D,2,)*70%,")")</f>
        <v>dingxinzheng(350)</v>
      </c>
    </row>
    <row r="7" hidden="1" spans="1:18">
      <c r="A7" s="10" t="s">
        <v>44</v>
      </c>
      <c r="B7" s="20" t="s">
        <v>612</v>
      </c>
      <c r="C7" s="20" t="s">
        <v>45</v>
      </c>
      <c r="D7" s="20" t="s">
        <v>613</v>
      </c>
      <c r="E7" s="20" t="s">
        <v>585</v>
      </c>
      <c r="F7" t="str">
        <f t="array" ref="F7">IF(ISNA(VLOOKUP(A7&amp;B7&amp;C7&amp;D7&amp;E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amp;B7&amp;C7&amp;D7&amp;E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amp;B7&amp;C7&amp;D7&amp;E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7" s="17" t="str">
        <f>VLOOKUP(F7,人员信息!A:B,2,)</f>
        <v>dingxinzheng</v>
      </c>
      <c r="H7" t="s">
        <v>39</v>
      </c>
      <c r="I7" s="17">
        <v>1</v>
      </c>
      <c r="J7" t="str">
        <f t="shared" si="0"/>
        <v>独立完成</v>
      </c>
      <c r="K7" t="str">
        <f>VLOOKUP(B7,[1]Sheet1!$A:$B,2,)</f>
        <v>省部级三等奖</v>
      </c>
      <c r="L7">
        <v>2009</v>
      </c>
      <c r="M7" s="11" t="s">
        <v>45</v>
      </c>
      <c r="N7" s="12">
        <v>39919</v>
      </c>
      <c r="O7" t="s">
        <v>42</v>
      </c>
      <c r="R7" t="str">
        <f>CONCATENATE(H7,"(",VLOOKUP(K7,获奖分值!C:D,2,)*70%,")")</f>
        <v>dingxinzheng(35)</v>
      </c>
    </row>
    <row r="8" hidden="1" spans="1:18">
      <c r="A8" s="10" t="s">
        <v>47</v>
      </c>
      <c r="B8" s="20" t="s">
        <v>597</v>
      </c>
      <c r="C8" s="20" t="s">
        <v>48</v>
      </c>
      <c r="D8" s="20" t="s">
        <v>615</v>
      </c>
      <c r="E8" s="20" t="s">
        <v>585</v>
      </c>
      <c r="F8" t="str">
        <f t="array" ref="F8">IF(ISNA(VLOOKUP(A8&amp;B8&amp;C8&amp;D8&amp;E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amp;B8&amp;C8&amp;D8&amp;E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amp;B8&amp;C8&amp;D8&amp;E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8" s="17" t="str">
        <f>VLOOKUP(F8,人员信息!A:B,2,)</f>
        <v>dingxinzheng</v>
      </c>
      <c r="H8" t="s">
        <v>39</v>
      </c>
      <c r="I8" s="17">
        <v>2</v>
      </c>
      <c r="J8" t="str">
        <f t="shared" si="0"/>
        <v>合作完成</v>
      </c>
      <c r="K8" t="str">
        <f>VLOOKUP(B8,[1]Sheet1!$A:$B,2,)</f>
        <v>省部级二等奖</v>
      </c>
      <c r="L8">
        <v>2009</v>
      </c>
      <c r="M8" s="11" t="s">
        <v>48</v>
      </c>
      <c r="N8" s="12">
        <v>40130</v>
      </c>
      <c r="O8" t="s">
        <v>42</v>
      </c>
      <c r="R8" t="str">
        <f>CONCATENATE(H8,"(",VLOOKUP(K8,获奖分值!C:D,2,)*70%,")")</f>
        <v>dingxinzheng(70)</v>
      </c>
    </row>
    <row r="9" spans="1:18">
      <c r="A9" s="10" t="s">
        <v>50</v>
      </c>
      <c r="B9" s="20" t="s">
        <v>612</v>
      </c>
      <c r="C9" s="20" t="s">
        <v>27</v>
      </c>
      <c r="D9" s="20" t="s">
        <v>619</v>
      </c>
      <c r="E9" s="20" t="s">
        <v>585</v>
      </c>
      <c r="F9" t="str">
        <f t="array" ref="F9">IF(ISNA(VLOOKUP(A9&amp;B9&amp;C9&amp;D9&amp;E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amp;B9&amp;C9&amp;D9&amp;E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amp;B9&amp;C9&amp;D9&amp;E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范滔滔</v>
      </c>
      <c r="G9" s="17" t="e">
        <f>VLOOKUP(F9,人员信息!A:B,2,)</f>
        <v>#N/A</v>
      </c>
      <c r="H9" t="s">
        <v>52</v>
      </c>
      <c r="I9" s="17">
        <v>1</v>
      </c>
      <c r="J9" t="str">
        <f t="shared" si="0"/>
        <v>独立完成</v>
      </c>
      <c r="K9" t="str">
        <f>VLOOKUP(B9,[1]Sheet1!$A:$B,2,)</f>
        <v>省部级三等奖</v>
      </c>
      <c r="L9">
        <v>2009</v>
      </c>
      <c r="M9" s="11" t="s">
        <v>27</v>
      </c>
      <c r="N9" s="12">
        <v>40130</v>
      </c>
      <c r="O9" t="s">
        <v>53</v>
      </c>
      <c r="R9" t="str">
        <f>CONCATENATE(H9,"(",VLOOKUP(K9,获奖分值!C:D,2,)*70%,")")</f>
        <v>fantaotao(35)</v>
      </c>
    </row>
    <row r="10" spans="1:18">
      <c r="A10" s="10" t="s">
        <v>55</v>
      </c>
      <c r="B10" s="20" t="s">
        <v>620</v>
      </c>
      <c r="C10" s="20" t="s">
        <v>59</v>
      </c>
      <c r="D10" s="20" t="s">
        <v>621</v>
      </c>
      <c r="E10" s="20" t="s">
        <v>585</v>
      </c>
      <c r="F10" t="str">
        <f t="array" ref="F10">IF(ISNA(VLOOKUP(A10&amp;B10&amp;C10&amp;D10&amp;E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amp;B10&amp;C10&amp;D10&amp;E10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amp;B10&amp;C10&amp;D10&amp;E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10" s="17" t="e">
        <f>VLOOKUP(F10,人员信息!A:B,2,)</f>
        <v>#N/A</v>
      </c>
      <c r="H10" t="s">
        <v>57</v>
      </c>
      <c r="I10" s="17">
        <v>2</v>
      </c>
      <c r="J10" t="str">
        <f t="shared" si="0"/>
        <v>合作完成</v>
      </c>
      <c r="K10" t="str">
        <f>VLOOKUP(B10,[1]Sheet1!$A:$B,2,)</f>
        <v>国家级二等奖</v>
      </c>
      <c r="L10">
        <v>2009</v>
      </c>
      <c r="M10" s="11" t="s">
        <v>59</v>
      </c>
      <c r="N10" s="12">
        <v>40127</v>
      </c>
      <c r="O10" t="s">
        <v>60</v>
      </c>
      <c r="R10" t="str">
        <f>CONCATENATE(H10,"(",VLOOKUP(K10,获奖分值!C:D,2,)*70%,")")</f>
        <v>fangling(210)</v>
      </c>
    </row>
    <row r="11" spans="1:18">
      <c r="A11" s="10" t="s">
        <v>62</v>
      </c>
      <c r="B11" s="20" t="s">
        <v>612</v>
      </c>
      <c r="C11" s="20" t="s">
        <v>63</v>
      </c>
      <c r="D11" s="20" t="s">
        <v>624</v>
      </c>
      <c r="E11" s="20" t="s">
        <v>625</v>
      </c>
      <c r="F11" t="str">
        <f t="array" ref="F11">IF(ISNA(VLOOKUP(A11&amp;B11&amp;C11&amp;D11&amp;E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amp;B11&amp;C11&amp;D11&amp;E11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amp;B11&amp;C11&amp;D11&amp;E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11" s="17" t="e">
        <f>VLOOKUP(F11,人员信息!A:B,2,)</f>
        <v>#N/A</v>
      </c>
      <c r="H11" t="s">
        <v>57</v>
      </c>
      <c r="I11" s="17">
        <v>1</v>
      </c>
      <c r="J11" t="str">
        <f t="shared" si="0"/>
        <v>独立完成</v>
      </c>
      <c r="K11" t="str">
        <f>VLOOKUP(B11,[1]Sheet1!$A:$B,2,)</f>
        <v>省部级三等奖</v>
      </c>
      <c r="L11">
        <v>2009</v>
      </c>
      <c r="M11" s="11" t="s">
        <v>63</v>
      </c>
      <c r="N11" s="12">
        <v>39875</v>
      </c>
      <c r="O11" t="s">
        <v>60</v>
      </c>
      <c r="R11" t="str">
        <f>CONCATENATE(H11,"(",VLOOKUP(K11,获奖分值!C:D,2,)*70%,")")</f>
        <v>fangling(35)</v>
      </c>
    </row>
    <row r="12" spans="1:18">
      <c r="A12" s="10" t="s">
        <v>65</v>
      </c>
      <c r="B12" s="20" t="s">
        <v>612</v>
      </c>
      <c r="C12" s="20" t="s">
        <v>66</v>
      </c>
      <c r="D12" s="20" t="s">
        <v>627</v>
      </c>
      <c r="E12" s="20" t="s">
        <v>585</v>
      </c>
      <c r="F12" t="str">
        <f t="array" ref="F12">IF(ISNA(VLOOKUP(A12&amp;B12&amp;C12&amp;D12&amp;E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amp;B12&amp;C12&amp;D12&amp;E12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amp;B12&amp;C12&amp;D12&amp;E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12" s="17" t="e">
        <f>VLOOKUP(F12,人员信息!A:B,2,)</f>
        <v>#N/A</v>
      </c>
      <c r="H12" t="s">
        <v>57</v>
      </c>
      <c r="I12" s="17">
        <v>1</v>
      </c>
      <c r="J12" t="str">
        <f t="shared" si="0"/>
        <v>独立完成</v>
      </c>
      <c r="K12" t="str">
        <f>VLOOKUP(B12,[1]Sheet1!$A:$B,2,)</f>
        <v>省部级三等奖</v>
      </c>
      <c r="L12">
        <v>2009</v>
      </c>
      <c r="M12" s="11" t="s">
        <v>66</v>
      </c>
      <c r="N12" s="12">
        <v>40127</v>
      </c>
      <c r="O12" t="s">
        <v>60</v>
      </c>
      <c r="R12" t="str">
        <f>CONCATENATE(H12,"(",VLOOKUP(K12,获奖分值!C:D,2,)*70%,")")</f>
        <v>fangling(35)</v>
      </c>
    </row>
    <row r="13" hidden="1" spans="1:18">
      <c r="A13" s="10" t="s">
        <v>67</v>
      </c>
      <c r="B13" s="20" t="s">
        <v>583</v>
      </c>
      <c r="C13" s="20" t="s">
        <v>48</v>
      </c>
      <c r="D13" s="20" t="s">
        <v>629</v>
      </c>
      <c r="E13" s="20" t="s">
        <v>585</v>
      </c>
      <c r="F13" t="str">
        <f t="array" ref="F13">IF(ISNA(VLOOKUP(A13&amp;B13&amp;C13&amp;D13&amp;E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amp;B13&amp;C13&amp;D13&amp;E13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amp;B13&amp;C13&amp;D13&amp;E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郭振杰</v>
      </c>
      <c r="G13" s="17" t="str">
        <f>VLOOKUP(F13,人员信息!A:B,2,)</f>
        <v>guozhenjie</v>
      </c>
      <c r="H13" t="s">
        <v>69</v>
      </c>
      <c r="I13" s="17">
        <v>2</v>
      </c>
      <c r="J13" t="str">
        <f t="shared" si="0"/>
        <v>合作完成</v>
      </c>
      <c r="K13" t="str">
        <f>VLOOKUP(B13,[1]Sheet1!$A:$B,2,)</f>
        <v>省部级一等奖</v>
      </c>
      <c r="L13">
        <v>2009</v>
      </c>
      <c r="M13" s="11" t="s">
        <v>48</v>
      </c>
      <c r="N13" s="12">
        <v>40130</v>
      </c>
      <c r="O13" t="s">
        <v>70</v>
      </c>
      <c r="R13" t="str">
        <f>CONCATENATE(H13,"(",VLOOKUP(K13,获奖分值!C:D,2,)*70%,")")</f>
        <v>guozhenjie(140)</v>
      </c>
    </row>
    <row r="14" hidden="1" spans="1:18">
      <c r="A14" s="10" t="s">
        <v>72</v>
      </c>
      <c r="B14" s="20" t="s">
        <v>33</v>
      </c>
      <c r="C14" s="20" t="s">
        <v>75</v>
      </c>
      <c r="D14" s="20" t="s">
        <v>633</v>
      </c>
      <c r="E14" s="20" t="s">
        <v>625</v>
      </c>
      <c r="F14" t="str">
        <f t="array" ref="F14">IF(ISNA(VLOOKUP(A14&amp;B14&amp;C14&amp;D14&amp;E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amp;B14&amp;C14&amp;D14&amp;E14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amp;B14&amp;C14&amp;D14&amp;E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胡波</v>
      </c>
      <c r="G14" s="17" t="str">
        <f>VLOOKUP(F14,人员信息!A:B,2,)</f>
        <v>huboo</v>
      </c>
      <c r="H14" t="s">
        <v>74</v>
      </c>
      <c r="I14" s="17">
        <v>5</v>
      </c>
      <c r="J14" t="str">
        <f t="shared" si="0"/>
        <v>合作完成</v>
      </c>
      <c r="K14" t="str">
        <f>VLOOKUP(B14,[1]Sheet1!$A:$B,2,)</f>
        <v>省部级三等奖</v>
      </c>
      <c r="L14">
        <v>2009</v>
      </c>
      <c r="M14" s="11" t="s">
        <v>75</v>
      </c>
      <c r="N14" s="12">
        <v>39850</v>
      </c>
      <c r="O14" t="s">
        <v>76</v>
      </c>
      <c r="R14" t="str">
        <f>CONCATENATE(H14,"(",VLOOKUP(K14,获奖分值!C:D,2,)*70%,")")</f>
        <v>hubo(35)</v>
      </c>
    </row>
    <row r="15" hidden="1" spans="1:18">
      <c r="A15" s="10" t="s">
        <v>78</v>
      </c>
      <c r="B15" s="20" t="s">
        <v>33</v>
      </c>
      <c r="C15" s="20" t="s">
        <v>75</v>
      </c>
      <c r="D15" s="20" t="s">
        <v>638</v>
      </c>
      <c r="E15" s="20" t="s">
        <v>604</v>
      </c>
      <c r="F15" t="str">
        <f t="array" ref="F15">IF(ISNA(VLOOKUP(A15&amp;B15&amp;C15&amp;D15&amp;E15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amp;B15&amp;C15&amp;D15&amp;E15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amp;B15&amp;C15&amp;D15&amp;E15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黄意武</v>
      </c>
      <c r="G15" s="17" t="str">
        <f>VLOOKUP(F15,人员信息!A:B,2,)</f>
        <v>huangyiwu</v>
      </c>
      <c r="H15" t="s">
        <v>80</v>
      </c>
      <c r="I15" s="17">
        <v>5</v>
      </c>
      <c r="J15" t="str">
        <f t="shared" si="0"/>
        <v>合作完成</v>
      </c>
      <c r="K15" t="str">
        <f>VLOOKUP(B15,[1]Sheet1!$A:$B,2,)</f>
        <v>省部级三等奖</v>
      </c>
      <c r="L15">
        <v>2009</v>
      </c>
      <c r="M15" s="11" t="s">
        <v>75</v>
      </c>
      <c r="N15" s="12">
        <v>39850</v>
      </c>
      <c r="O15" t="s">
        <v>81</v>
      </c>
      <c r="R15" t="str">
        <f>CONCATENATE(H15,"(",VLOOKUP(K15,获奖分值!C:D,2,)*70%,")")</f>
        <v>huangyiwu(35)</v>
      </c>
    </row>
    <row r="16" hidden="1" spans="1:18">
      <c r="A16" s="10" t="s">
        <v>83</v>
      </c>
      <c r="B16" s="20" t="s">
        <v>612</v>
      </c>
      <c r="C16" s="20" t="s">
        <v>86</v>
      </c>
      <c r="D16" s="20" t="s">
        <v>642</v>
      </c>
      <c r="E16" s="20" t="s">
        <v>585</v>
      </c>
      <c r="F16" t="str">
        <f t="array" ref="F16">IF(ISNA(VLOOKUP(A16&amp;B16&amp;C16&amp;D16&amp;E16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amp;B16&amp;C16&amp;D16&amp;E16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amp;B16&amp;C16&amp;D16&amp;E16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柯昌波</v>
      </c>
      <c r="G16" s="17" t="str">
        <f>VLOOKUP(F16,人员信息!A:B,2,)</f>
        <v>kechangbo</v>
      </c>
      <c r="H16" t="s">
        <v>85</v>
      </c>
      <c r="I16" s="17">
        <v>1</v>
      </c>
      <c r="J16" t="str">
        <f t="shared" si="0"/>
        <v>独立完成</v>
      </c>
      <c r="K16" t="str">
        <f>VLOOKUP(B16,[1]Sheet1!$A:$B,2,)</f>
        <v>省部级三等奖</v>
      </c>
      <c r="L16">
        <v>2009</v>
      </c>
      <c r="M16" s="11" t="s">
        <v>86</v>
      </c>
      <c r="N16" s="12">
        <v>39923</v>
      </c>
      <c r="O16" t="s">
        <v>87</v>
      </c>
      <c r="R16" t="str">
        <f>CONCATENATE(H16,"(",VLOOKUP(K16,获奖分值!C:D,2,)*70%,")")</f>
        <v>kechangbo(35)</v>
      </c>
    </row>
    <row r="17" hidden="1" spans="1:18">
      <c r="A17" s="10" t="s">
        <v>89</v>
      </c>
      <c r="B17" s="20" t="s">
        <v>612</v>
      </c>
      <c r="C17" s="20" t="s">
        <v>92</v>
      </c>
      <c r="D17" s="20" t="s">
        <v>645</v>
      </c>
      <c r="E17" s="20" t="s">
        <v>585</v>
      </c>
      <c r="F17" t="str">
        <f t="array" ref="F17">IF(ISNA(VLOOKUP(A17&amp;B17&amp;C17&amp;D17&amp;E17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amp;B17&amp;C17&amp;D17&amp;E17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amp;B17&amp;C17&amp;D17&amp;E17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黎智洪</v>
      </c>
      <c r="G17" s="17" t="str">
        <f>VLOOKUP(F17,人员信息!A:B,2,)</f>
        <v>lizhihong</v>
      </c>
      <c r="H17" t="s">
        <v>91</v>
      </c>
      <c r="I17" s="17">
        <v>1</v>
      </c>
      <c r="J17" t="str">
        <f t="shared" si="0"/>
        <v>独立完成</v>
      </c>
      <c r="K17" t="str">
        <f>VLOOKUP(B17,[1]Sheet1!$A:$B,2,)</f>
        <v>省部级三等奖</v>
      </c>
      <c r="L17">
        <v>2009</v>
      </c>
      <c r="M17" s="11" t="s">
        <v>92</v>
      </c>
      <c r="N17" s="12">
        <v>39923</v>
      </c>
      <c r="O17" t="s">
        <v>93</v>
      </c>
      <c r="R17" t="str">
        <f>CONCATENATE(H17,"(",VLOOKUP(K17,获奖分值!C:D,2,)*70%,")")</f>
        <v>lizhihong(35)</v>
      </c>
    </row>
    <row r="18" hidden="1" spans="1:18">
      <c r="A18" s="10" t="s">
        <v>95</v>
      </c>
      <c r="B18" s="20" t="s">
        <v>612</v>
      </c>
      <c r="C18" s="20" t="s">
        <v>92</v>
      </c>
      <c r="D18" s="20" t="s">
        <v>647</v>
      </c>
      <c r="E18" s="20" t="s">
        <v>585</v>
      </c>
      <c r="F18" t="str">
        <f t="array" ref="F18">IF(ISNA(VLOOKUP(A18&amp;B18&amp;C18&amp;D18&amp;E18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amp;B18&amp;C18&amp;D18&amp;E18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amp;B18&amp;C18&amp;D18&amp;E18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李春艳</v>
      </c>
      <c r="G18" s="17" t="str">
        <f>VLOOKUP(F18,人员信息!A:B,2,)</f>
        <v>lichunyan</v>
      </c>
      <c r="H18" t="s">
        <v>97</v>
      </c>
      <c r="I18" s="17">
        <v>1</v>
      </c>
      <c r="J18" t="str">
        <f t="shared" si="0"/>
        <v>独立完成</v>
      </c>
      <c r="K18" t="str">
        <f>VLOOKUP(B18,[1]Sheet1!$A:$B,2,)</f>
        <v>省部级三等奖</v>
      </c>
      <c r="L18">
        <v>2009</v>
      </c>
      <c r="M18" s="11" t="s">
        <v>92</v>
      </c>
      <c r="N18" s="12">
        <v>39933</v>
      </c>
      <c r="O18" t="s">
        <v>98</v>
      </c>
      <c r="R18" t="str">
        <f>CONCATENATE(H18,"(",VLOOKUP(K18,获奖分值!C:D,2,)*70%,")")</f>
        <v>lichunyan(35)</v>
      </c>
    </row>
    <row r="19" spans="1:18">
      <c r="A19" s="10" t="s">
        <v>100</v>
      </c>
      <c r="B19" s="20" t="s">
        <v>58</v>
      </c>
      <c r="C19" s="20" t="s">
        <v>103</v>
      </c>
      <c r="D19" s="20" t="s">
        <v>650</v>
      </c>
      <c r="E19" s="20" t="s">
        <v>604</v>
      </c>
      <c r="F19" t="str">
        <f t="array" ref="F19">IF(ISNA(VLOOKUP(A19&amp;B19&amp;C19&amp;D19&amp;E19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amp;B19&amp;C19&amp;D19&amp;E19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amp;B19&amp;C19&amp;D19&amp;E19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19" s="17" t="e">
        <f>VLOOKUP(F19,人员信息!A:B,2,)</f>
        <v>#N/A</v>
      </c>
      <c r="H19" t="s">
        <v>102</v>
      </c>
      <c r="I19" s="17">
        <v>5</v>
      </c>
      <c r="J19" t="str">
        <f t="shared" si="0"/>
        <v>合作完成</v>
      </c>
      <c r="K19" t="str">
        <f>VLOOKUP(B19,[1]Sheet1!$A:$B,2,)</f>
        <v>国家级二等奖</v>
      </c>
      <c r="L19">
        <v>2009</v>
      </c>
      <c r="M19" s="11" t="s">
        <v>103</v>
      </c>
      <c r="N19" s="12">
        <v>40147</v>
      </c>
      <c r="O19" t="s">
        <v>104</v>
      </c>
      <c r="R19" t="str">
        <f>CONCATENATE(H19,"(",VLOOKUP(K19,获奖分值!C:D,2,)*70%,")")</f>
        <v>lijing(210)</v>
      </c>
    </row>
    <row r="20" spans="1:18">
      <c r="A20" s="10" t="s">
        <v>78</v>
      </c>
      <c r="B20" s="20" t="s">
        <v>26</v>
      </c>
      <c r="C20" s="20" t="s">
        <v>106</v>
      </c>
      <c r="D20" s="20" t="s">
        <v>653</v>
      </c>
      <c r="E20" s="20" t="s">
        <v>625</v>
      </c>
      <c r="F20" t="str">
        <f t="array" ref="F20">IF(ISNA(VLOOKUP(A20&amp;B20&amp;C20&amp;D20&amp;E20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amp;B20&amp;C20&amp;D20&amp;E20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amp;B20&amp;C20&amp;D20&amp;E20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20" s="17" t="e">
        <f>VLOOKUP(F20,人员信息!A:B,2,)</f>
        <v>#N/A</v>
      </c>
      <c r="H20" t="s">
        <v>102</v>
      </c>
      <c r="I20" s="17">
        <v>5</v>
      </c>
      <c r="J20" t="str">
        <f t="shared" si="0"/>
        <v>合作完成</v>
      </c>
      <c r="K20" t="str">
        <f>VLOOKUP(B20,[1]Sheet1!$A:$B,2,)</f>
        <v>省部级二等奖</v>
      </c>
      <c r="L20">
        <v>2009</v>
      </c>
      <c r="M20" s="11" t="s">
        <v>106</v>
      </c>
      <c r="N20" s="12">
        <v>39882</v>
      </c>
      <c r="O20" t="s">
        <v>104</v>
      </c>
      <c r="R20" t="str">
        <f>CONCATENATE(H20,"(",VLOOKUP(K20,获奖分值!C:D,2,)*70%,")")</f>
        <v>lijing(70)</v>
      </c>
    </row>
    <row r="21" spans="1:18">
      <c r="A21" s="10" t="s">
        <v>89</v>
      </c>
      <c r="B21" s="20" t="s">
        <v>612</v>
      </c>
      <c r="C21" s="20" t="s">
        <v>92</v>
      </c>
      <c r="D21" s="20" t="s">
        <v>657</v>
      </c>
      <c r="E21" s="20" t="s">
        <v>585</v>
      </c>
      <c r="F21" t="str">
        <f t="array" ref="F21">IF(ISNA(VLOOKUP(A21&amp;B21&amp;C21&amp;D21&amp;E21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amp;B21&amp;C21&amp;D21&amp;E21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amp;B21&amp;C21&amp;D21&amp;E21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李林</v>
      </c>
      <c r="G21" s="17" t="e">
        <f>VLOOKUP(F21,人员信息!A:B,2,)</f>
        <v>#N/A</v>
      </c>
      <c r="H21" t="s">
        <v>109</v>
      </c>
      <c r="I21" s="17">
        <v>1</v>
      </c>
      <c r="J21" t="str">
        <f t="shared" si="0"/>
        <v>独立完成</v>
      </c>
      <c r="K21" t="str">
        <f>VLOOKUP(B21,[1]Sheet1!$A:$B,2,)</f>
        <v>省部级三等奖</v>
      </c>
      <c r="L21">
        <v>2009</v>
      </c>
      <c r="M21" s="11" t="s">
        <v>92</v>
      </c>
      <c r="N21" s="12">
        <v>39918</v>
      </c>
      <c r="O21" t="s">
        <v>110</v>
      </c>
      <c r="R21" t="str">
        <f>CONCATENATE(H21,"(",VLOOKUP(K21,获奖分值!C:D,2,)*70%,")")</f>
        <v>lilin(35)</v>
      </c>
    </row>
    <row r="22" hidden="1" spans="1:18">
      <c r="A22" s="10" t="s">
        <v>112</v>
      </c>
      <c r="B22" s="20" t="s">
        <v>612</v>
      </c>
      <c r="C22" s="20" t="s">
        <v>115</v>
      </c>
      <c r="D22" s="20" t="s">
        <v>661</v>
      </c>
      <c r="E22" s="20" t="s">
        <v>585</v>
      </c>
      <c r="F22" t="str">
        <f t="array" ref="F22">IF(ISNA(VLOOKUP(A22&amp;B22&amp;C22&amp;D22&amp;E22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22&amp;B22&amp;C22&amp;D22&amp;E22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22&amp;B22&amp;C22&amp;D22&amp;E22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刘楝子</v>
      </c>
      <c r="G22" s="17" t="str">
        <f>VLOOKUP(F22,人员信息!A:B,2,)</f>
        <v>liulianzi</v>
      </c>
      <c r="H22" t="s">
        <v>114</v>
      </c>
      <c r="I22" s="17">
        <v>1</v>
      </c>
      <c r="J22" t="str">
        <f t="shared" si="0"/>
        <v>独立完成</v>
      </c>
      <c r="K22" t="str">
        <f>VLOOKUP(B22,[1]Sheet1!$A:$B,2,)</f>
        <v>省部级三等奖</v>
      </c>
      <c r="L22">
        <v>2009</v>
      </c>
      <c r="M22" s="11" t="s">
        <v>115</v>
      </c>
      <c r="N22" s="12">
        <v>39918</v>
      </c>
      <c r="O22" t="s">
        <v>116</v>
      </c>
      <c r="R22" t="str">
        <f>CONCATENATE(H22,"(",VLOOKUP(K22,获奖分值!C:D,2,)*70%,")")</f>
        <v>liulianzi(35)</v>
      </c>
    </row>
    <row r="23" hidden="1" spans="1:18">
      <c r="A23" s="10" t="s">
        <v>118</v>
      </c>
      <c r="B23" s="20" t="s">
        <v>612</v>
      </c>
      <c r="C23" s="20" t="s">
        <v>121</v>
      </c>
      <c r="D23" s="20" t="s">
        <v>662</v>
      </c>
      <c r="E23" s="20" t="s">
        <v>585</v>
      </c>
      <c r="F23" t="str">
        <f t="array" ref="F23">IF(ISNA(VLOOKUP(A23&amp;B23&amp;C23&amp;D23&amp;E23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23&amp;B23&amp;C23&amp;D23&amp;E23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23&amp;B23&amp;C23&amp;D23&amp;E23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罗伟</v>
      </c>
      <c r="G23" s="17" t="str">
        <f>VLOOKUP(F23,人员信息!A:B,2,)</f>
        <v>luowei</v>
      </c>
      <c r="H23" t="s">
        <v>120</v>
      </c>
      <c r="I23" s="17">
        <v>1</v>
      </c>
      <c r="J23" t="str">
        <f t="shared" si="0"/>
        <v>独立完成</v>
      </c>
      <c r="K23" t="str">
        <f>VLOOKUP(B23,[1]Sheet1!$A:$B,2,)</f>
        <v>省部级三等奖</v>
      </c>
      <c r="L23">
        <v>2009</v>
      </c>
      <c r="M23" s="11" t="s">
        <v>121</v>
      </c>
      <c r="N23" s="12">
        <v>39918</v>
      </c>
      <c r="O23" t="s">
        <v>122</v>
      </c>
      <c r="R23" t="str">
        <f>CONCATENATE(H23,"(",VLOOKUP(K23,获奖分值!C:D,2,)*70%,")")</f>
        <v>luowei(35)</v>
      </c>
    </row>
    <row r="24" spans="1:18">
      <c r="A24" s="10" t="s">
        <v>124</v>
      </c>
      <c r="B24" s="20" t="s">
        <v>612</v>
      </c>
      <c r="C24" s="20" t="s">
        <v>127</v>
      </c>
      <c r="D24" s="20" t="s">
        <v>663</v>
      </c>
      <c r="E24" s="20" t="s">
        <v>585</v>
      </c>
      <c r="F24" t="str">
        <f t="array" ref="F24">IF(ISNA(VLOOKUP(A24&amp;B24&amp;C24&amp;D24&amp;E24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24&amp;B24&amp;C24&amp;D24&amp;E24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24&amp;B24&amp;C24&amp;D24&amp;E24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毛文志</v>
      </c>
      <c r="G24" s="17" t="e">
        <f>VLOOKUP(F24,人员信息!A:B,2,)</f>
        <v>#N/A</v>
      </c>
      <c r="H24" t="s">
        <v>126</v>
      </c>
      <c r="I24" s="17">
        <v>1</v>
      </c>
      <c r="J24" t="str">
        <f t="shared" si="0"/>
        <v>独立完成</v>
      </c>
      <c r="K24" t="str">
        <f>VLOOKUP(B24,[1]Sheet1!$A:$B,2,)</f>
        <v>省部级三等奖</v>
      </c>
      <c r="L24">
        <v>2009</v>
      </c>
      <c r="M24" s="11" t="s">
        <v>127</v>
      </c>
      <c r="N24" s="12">
        <v>39946</v>
      </c>
      <c r="O24" t="s">
        <v>128</v>
      </c>
      <c r="R24" t="str">
        <f>CONCATENATE(H24,"(",VLOOKUP(K24,获奖分值!C:D,2,)*70%,")")</f>
        <v>maowenzhi(35)</v>
      </c>
    </row>
    <row r="25" hidden="1" spans="1:18">
      <c r="A25" s="10" t="s">
        <v>130</v>
      </c>
      <c r="B25" s="20" t="s">
        <v>612</v>
      </c>
      <c r="C25" s="20" t="s">
        <v>86</v>
      </c>
      <c r="D25" s="20" t="s">
        <v>667</v>
      </c>
      <c r="E25" s="20" t="s">
        <v>585</v>
      </c>
      <c r="F25" t="str">
        <f t="array" ref="F25">IF(ISNA(VLOOKUP(A25&amp;B25&amp;C25&amp;D25&amp;E25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25&amp;B25&amp;C25&amp;D25&amp;E25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25&amp;B25&amp;C25&amp;D25&amp;E25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25" s="17" t="str">
        <f>VLOOKUP(F25,人员信息!A:B,2,)</f>
        <v>pengjinsong</v>
      </c>
      <c r="H25" t="s">
        <v>132</v>
      </c>
      <c r="I25" s="17">
        <v>1</v>
      </c>
      <c r="J25" t="str">
        <f t="shared" si="0"/>
        <v>独立完成</v>
      </c>
      <c r="K25" t="str">
        <f>VLOOKUP(B25,[1]Sheet1!$A:$B,2,)</f>
        <v>省部级三等奖</v>
      </c>
      <c r="L25">
        <v>2009</v>
      </c>
      <c r="M25" s="11" t="s">
        <v>86</v>
      </c>
      <c r="N25" s="12">
        <v>40110</v>
      </c>
      <c r="O25" t="s">
        <v>133</v>
      </c>
      <c r="R25" t="str">
        <f>CONCATENATE(H25,"(",VLOOKUP(K25,获奖分值!C:D,2,)*70%,")")</f>
        <v>pengjingsong(35)</v>
      </c>
    </row>
    <row r="26" hidden="1" spans="1:18">
      <c r="A26" s="10" t="s">
        <v>135</v>
      </c>
      <c r="B26" s="20" t="s">
        <v>612</v>
      </c>
      <c r="C26" s="20" t="s">
        <v>92</v>
      </c>
      <c r="D26" s="20" t="s">
        <v>667</v>
      </c>
      <c r="E26" s="20" t="s">
        <v>585</v>
      </c>
      <c r="F26" t="str">
        <f t="array" ref="F26">IF(ISNA(VLOOKUP(A26&amp;B26&amp;C26&amp;D26&amp;E26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26&amp;B26&amp;C26&amp;D26&amp;E26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26&amp;B26&amp;C26&amp;D26&amp;E26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26" s="17" t="str">
        <f>VLOOKUP(F26,人员信息!A:B,2,)</f>
        <v>pengjinsong</v>
      </c>
      <c r="H26" t="s">
        <v>132</v>
      </c>
      <c r="I26" s="17">
        <v>1</v>
      </c>
      <c r="J26" t="str">
        <f t="shared" si="0"/>
        <v>独立完成</v>
      </c>
      <c r="K26" t="str">
        <f>VLOOKUP(B26,[1]Sheet1!$A:$B,2,)</f>
        <v>省部级三等奖</v>
      </c>
      <c r="L26">
        <v>2009</v>
      </c>
      <c r="M26" s="11" t="s">
        <v>92</v>
      </c>
      <c r="N26" s="12">
        <v>39904</v>
      </c>
      <c r="O26" t="s">
        <v>133</v>
      </c>
      <c r="R26" t="str">
        <f>CONCATENATE(H26,"(",VLOOKUP(K26,获奖分值!C:D,2,)*70%,")")</f>
        <v>pengjingsong(35)</v>
      </c>
    </row>
    <row r="27" hidden="1" spans="1:18">
      <c r="A27" s="10" t="s">
        <v>30</v>
      </c>
      <c r="B27" s="20" t="s">
        <v>26</v>
      </c>
      <c r="C27" s="20" t="s">
        <v>34</v>
      </c>
      <c r="D27" s="20" t="s">
        <v>671</v>
      </c>
      <c r="E27" s="20" t="s">
        <v>604</v>
      </c>
      <c r="F27" t="str">
        <f t="array" ref="F27">IF(ISNA(VLOOKUP(A27&amp;B27&amp;C27&amp;D27&amp;E27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27&amp;B27&amp;C27&amp;D27&amp;E27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27&amp;B27&amp;C27&amp;D27&amp;E27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27" s="17" t="str">
        <f>VLOOKUP(F27,人员信息!A:B,2,)</f>
        <v>sunyuanming</v>
      </c>
      <c r="H27" t="s">
        <v>137</v>
      </c>
      <c r="I27" s="17">
        <v>5</v>
      </c>
      <c r="J27" t="str">
        <f t="shared" si="0"/>
        <v>合作完成</v>
      </c>
      <c r="K27" t="str">
        <f>VLOOKUP(B27,[1]Sheet1!$A:$B,2,)</f>
        <v>省部级二等奖</v>
      </c>
      <c r="L27">
        <v>2009</v>
      </c>
      <c r="M27" s="11" t="s">
        <v>34</v>
      </c>
      <c r="N27" s="12">
        <v>40073</v>
      </c>
      <c r="O27" t="s">
        <v>138</v>
      </c>
      <c r="R27" t="str">
        <f>CONCATENATE(H27,"(",VLOOKUP(K27,获奖分值!C:D,2,)*70%,")")</f>
        <v>sunyuanming(70)</v>
      </c>
    </row>
    <row r="28" hidden="1" spans="1:18">
      <c r="A28" s="10" t="s">
        <v>140</v>
      </c>
      <c r="B28" s="20" t="s">
        <v>33</v>
      </c>
      <c r="C28" s="20" t="s">
        <v>75</v>
      </c>
      <c r="D28" s="20" t="s">
        <v>677</v>
      </c>
      <c r="E28" s="20" t="s">
        <v>625</v>
      </c>
      <c r="F28" t="str">
        <f t="array" ref="F28">IF(ISNA(VLOOKUP(A28&amp;B28&amp;C28&amp;D28&amp;E28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28&amp;B28&amp;C28&amp;D28&amp;E28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28&amp;B28&amp;C28&amp;D28&amp;E28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28" s="17" t="str">
        <f>VLOOKUP(F28,人员信息!A:B,2,)</f>
        <v>wudabing</v>
      </c>
      <c r="H28" t="s">
        <v>142</v>
      </c>
      <c r="I28" s="17">
        <v>5</v>
      </c>
      <c r="J28" t="str">
        <f t="shared" si="0"/>
        <v>合作完成</v>
      </c>
      <c r="K28" t="str">
        <f>VLOOKUP(B28,[1]Sheet1!$A:$B,2,)</f>
        <v>省部级三等奖</v>
      </c>
      <c r="L28">
        <v>2009</v>
      </c>
      <c r="M28" s="11" t="s">
        <v>75</v>
      </c>
      <c r="N28" s="12">
        <v>39963</v>
      </c>
      <c r="O28" t="s">
        <v>143</v>
      </c>
      <c r="R28" t="str">
        <f>CONCATENATE(H28,"(",VLOOKUP(K28,获奖分值!C:D,2,)*70%,")")</f>
        <v>wudabing(35)</v>
      </c>
    </row>
    <row r="29" hidden="1" spans="1:18">
      <c r="A29" s="10" t="s">
        <v>83</v>
      </c>
      <c r="B29" s="20" t="s">
        <v>597</v>
      </c>
      <c r="C29" s="20" t="s">
        <v>86</v>
      </c>
      <c r="D29" s="20" t="s">
        <v>679</v>
      </c>
      <c r="E29" s="20" t="s">
        <v>585</v>
      </c>
      <c r="F29" t="str">
        <f t="array" ref="F29">IF(ISNA(VLOOKUP(A29&amp;B29&amp;C29&amp;D29&amp;E29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29&amp;B29&amp;C29&amp;D29&amp;E29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29&amp;B29&amp;C29&amp;D29&amp;E29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29" s="17" t="str">
        <f>VLOOKUP(F29,人员信息!A:B,2,)</f>
        <v>xuyuming</v>
      </c>
      <c r="H29" t="s">
        <v>146</v>
      </c>
      <c r="I29" s="17">
        <v>1</v>
      </c>
      <c r="J29" t="str">
        <f t="shared" si="0"/>
        <v>独立完成</v>
      </c>
      <c r="K29" t="str">
        <f>VLOOKUP(B29,[1]Sheet1!$A:$B,2,)</f>
        <v>省部级二等奖</v>
      </c>
      <c r="L29">
        <v>2009</v>
      </c>
      <c r="M29" s="11" t="s">
        <v>86</v>
      </c>
      <c r="N29" s="12">
        <v>39953</v>
      </c>
      <c r="O29" t="s">
        <v>147</v>
      </c>
      <c r="R29" t="str">
        <f>CONCATENATE(H29,"(",VLOOKUP(K29,获奖分值!C:D,2,)*70%,")")</f>
        <v>xuyuming(70)</v>
      </c>
    </row>
    <row r="30" spans="1:18">
      <c r="A30" s="10" t="s">
        <v>149</v>
      </c>
      <c r="B30" s="20" t="s">
        <v>33</v>
      </c>
      <c r="C30" s="20" t="s">
        <v>152</v>
      </c>
      <c r="D30" s="20" t="s">
        <v>683</v>
      </c>
      <c r="E30" s="20" t="s">
        <v>604</v>
      </c>
      <c r="F30" t="str">
        <f t="array" ref="F30">IF(ISNA(VLOOKUP(A30&amp;B30&amp;C30&amp;D30&amp;E30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30&amp;B30&amp;C30&amp;D30&amp;E30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30&amp;B30&amp;C30&amp;D30&amp;E30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30" s="17" t="e">
        <f>VLOOKUP(F30,人员信息!A:B,2,)</f>
        <v>#N/A</v>
      </c>
      <c r="H30" t="s">
        <v>151</v>
      </c>
      <c r="I30" s="17">
        <v>5</v>
      </c>
      <c r="J30" t="str">
        <f t="shared" si="0"/>
        <v>合作完成</v>
      </c>
      <c r="K30" t="str">
        <f>VLOOKUP(B30,[1]Sheet1!$A:$B,2,)</f>
        <v>省部级三等奖</v>
      </c>
      <c r="L30">
        <v>2010</v>
      </c>
      <c r="M30" s="11" t="s">
        <v>152</v>
      </c>
      <c r="N30" s="12">
        <v>40515</v>
      </c>
      <c r="O30" t="s">
        <v>153</v>
      </c>
      <c r="R30" t="str">
        <f>CONCATENATE(H30,"(",VLOOKUP(K30,获奖分值!C:D,2,)*70%,")")</f>
        <v>chenyue(35)</v>
      </c>
    </row>
    <row r="31" spans="1:18">
      <c r="A31" s="10" t="s">
        <v>149</v>
      </c>
      <c r="B31" s="20" t="s">
        <v>18</v>
      </c>
      <c r="C31" s="20" t="s">
        <v>152</v>
      </c>
      <c r="D31" s="20" t="s">
        <v>686</v>
      </c>
      <c r="E31" s="20" t="s">
        <v>604</v>
      </c>
      <c r="F31" t="str">
        <f t="array" ref="F31">IF(ISNA(VLOOKUP(A31&amp;B31&amp;C31&amp;D31&amp;E31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31&amp;B31&amp;C31&amp;D31&amp;E31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31&amp;B31&amp;C31&amp;D31&amp;E31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31" s="17" t="e">
        <f>VLOOKUP(F31,人员信息!A:B,2,)</f>
        <v>#N/A</v>
      </c>
      <c r="H31" t="s">
        <v>151</v>
      </c>
      <c r="I31" s="17">
        <v>5</v>
      </c>
      <c r="J31" t="str">
        <f t="shared" si="0"/>
        <v>合作完成</v>
      </c>
      <c r="K31" t="str">
        <f>VLOOKUP(B31,[1]Sheet1!$A:$B,2,)</f>
        <v>省部级一等奖</v>
      </c>
      <c r="L31">
        <v>2010</v>
      </c>
      <c r="M31" s="11" t="s">
        <v>152</v>
      </c>
      <c r="N31" s="12">
        <v>40500</v>
      </c>
      <c r="O31" t="s">
        <v>153</v>
      </c>
      <c r="R31" t="str">
        <f>CONCATENATE(H31,"(",VLOOKUP(K31,获奖分值!C:D,2,)*70%,")")</f>
        <v>chenyue(140)</v>
      </c>
    </row>
    <row r="32" spans="1:18">
      <c r="A32" s="10" t="s">
        <v>156</v>
      </c>
      <c r="B32" s="20" t="s">
        <v>33</v>
      </c>
      <c r="C32" s="20" t="s">
        <v>106</v>
      </c>
      <c r="D32" s="20" t="s">
        <v>690</v>
      </c>
      <c r="E32" s="20" t="s">
        <v>604</v>
      </c>
      <c r="F32" t="str">
        <f t="array" ref="F32">IF(ISNA(VLOOKUP(A32&amp;B32&amp;C32&amp;D32&amp;E32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32&amp;B32&amp;C32&amp;D32&amp;E32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32&amp;B32&amp;C32&amp;D32&amp;E32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邓平</v>
      </c>
      <c r="G32" s="17" t="e">
        <f>VLOOKUP(F32,人员信息!A:B,2,)</f>
        <v>#N/A</v>
      </c>
      <c r="H32" t="s">
        <v>158</v>
      </c>
      <c r="I32" s="17">
        <v>4</v>
      </c>
      <c r="J32" t="str">
        <f t="shared" si="0"/>
        <v>合作完成</v>
      </c>
      <c r="K32" t="str">
        <f>VLOOKUP(B32,[1]Sheet1!$A:$B,2,)</f>
        <v>省部级三等奖</v>
      </c>
      <c r="L32">
        <v>2010</v>
      </c>
      <c r="M32" s="11" t="s">
        <v>106</v>
      </c>
      <c r="N32" s="12">
        <v>40483</v>
      </c>
      <c r="O32" t="s">
        <v>159</v>
      </c>
      <c r="R32" t="str">
        <f>CONCATENATE(H32,"(",VLOOKUP(K32,获奖分值!C:D,2,)*70%,")")</f>
        <v>dengping(35)</v>
      </c>
    </row>
    <row r="33" hidden="1" spans="1:18">
      <c r="A33" s="10" t="s">
        <v>161</v>
      </c>
      <c r="B33" s="20" t="s">
        <v>583</v>
      </c>
      <c r="C33" s="20" t="s">
        <v>162</v>
      </c>
      <c r="D33" s="20" t="s">
        <v>692</v>
      </c>
      <c r="E33" s="20" t="s">
        <v>585</v>
      </c>
      <c r="F33" t="str">
        <f t="array" ref="F33">IF(ISNA(VLOOKUP(A33&amp;B33&amp;C33&amp;D33&amp;E33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33&amp;B33&amp;C33&amp;D33&amp;E33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33&amp;B33&amp;C33&amp;D33&amp;E33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33" s="17" t="str">
        <f>VLOOKUP(F33,人员信息!A:B,2,)</f>
        <v>dingxinzheng</v>
      </c>
      <c r="H33" t="s">
        <v>39</v>
      </c>
      <c r="I33" s="17">
        <v>1</v>
      </c>
      <c r="J33" t="str">
        <f t="shared" si="0"/>
        <v>独立完成</v>
      </c>
      <c r="K33" t="str">
        <f>VLOOKUP(B33,[1]Sheet1!$A:$B,2,)</f>
        <v>省部级一等奖</v>
      </c>
      <c r="L33">
        <v>2010</v>
      </c>
      <c r="M33" s="11" t="s">
        <v>162</v>
      </c>
      <c r="N33" s="12">
        <v>40208</v>
      </c>
      <c r="O33" t="s">
        <v>42</v>
      </c>
      <c r="R33" t="str">
        <f>CONCATENATE(H33,"(",VLOOKUP(K33,获奖分值!C:D,2,)*70%,")")</f>
        <v>dingxinzheng(140)</v>
      </c>
    </row>
    <row r="34" hidden="1" spans="1:18">
      <c r="A34" s="10" t="s">
        <v>164</v>
      </c>
      <c r="B34" s="20" t="s">
        <v>33</v>
      </c>
      <c r="C34" s="20" t="s">
        <v>75</v>
      </c>
      <c r="D34" s="20" t="s">
        <v>694</v>
      </c>
      <c r="E34" s="20" t="s">
        <v>604</v>
      </c>
      <c r="F34" t="str">
        <f t="array" ref="F34">IF(ISNA(VLOOKUP(A34&amp;B34&amp;C34&amp;D34&amp;E34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34&amp;B34&amp;C34&amp;D34&amp;E34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34&amp;B34&amp;C34&amp;D34&amp;E34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34" s="17" t="str">
        <f>VLOOKUP(F34,人员信息!A:B,2,)</f>
        <v>dingxinzheng</v>
      </c>
      <c r="H34" t="s">
        <v>39</v>
      </c>
      <c r="I34" s="17">
        <v>5</v>
      </c>
      <c r="J34" t="str">
        <f t="shared" si="0"/>
        <v>合作完成</v>
      </c>
      <c r="K34" t="str">
        <f>VLOOKUP(B34,[1]Sheet1!$A:$B,2,)</f>
        <v>省部级三等奖</v>
      </c>
      <c r="L34">
        <v>2010</v>
      </c>
      <c r="M34" s="11" t="s">
        <v>75</v>
      </c>
      <c r="N34" s="12">
        <v>40512</v>
      </c>
      <c r="O34" t="s">
        <v>42</v>
      </c>
      <c r="R34" t="str">
        <f>CONCATENATE(H34,"(",VLOOKUP(K34,获奖分值!C:D,2,)*70%,")")</f>
        <v>dingxinzheng(35)</v>
      </c>
    </row>
    <row r="35" hidden="1" spans="1:18">
      <c r="A35" s="10" t="s">
        <v>165</v>
      </c>
      <c r="B35" s="20" t="s">
        <v>26</v>
      </c>
      <c r="C35" s="20" t="s">
        <v>75</v>
      </c>
      <c r="D35" s="20" t="s">
        <v>696</v>
      </c>
      <c r="E35" s="20" t="s">
        <v>604</v>
      </c>
      <c r="F35" t="str">
        <f t="array" ref="F35">IF(ISNA(VLOOKUP(A35&amp;B35&amp;C35&amp;D35&amp;E35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35&amp;B35&amp;C35&amp;D35&amp;E35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35&amp;B35&amp;C35&amp;D35&amp;E35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35" s="17" t="str">
        <f>VLOOKUP(F35,人员信息!A:B,2,)</f>
        <v>dingxinzheng</v>
      </c>
      <c r="H35" t="s">
        <v>39</v>
      </c>
      <c r="I35" s="17">
        <v>5</v>
      </c>
      <c r="J35" t="str">
        <f t="shared" si="0"/>
        <v>合作完成</v>
      </c>
      <c r="K35" t="str">
        <f>VLOOKUP(B35,[1]Sheet1!$A:$B,2,)</f>
        <v>省部级二等奖</v>
      </c>
      <c r="L35">
        <v>2010</v>
      </c>
      <c r="M35" s="11" t="s">
        <v>75</v>
      </c>
      <c r="N35" s="12">
        <v>40512</v>
      </c>
      <c r="O35" t="s">
        <v>42</v>
      </c>
      <c r="R35" t="str">
        <f>CONCATENATE(H35,"(",VLOOKUP(K35,获奖分值!C:D,2,)*70%,")")</f>
        <v>dingxinzheng(70)</v>
      </c>
    </row>
    <row r="36" hidden="1" spans="1:18">
      <c r="A36" s="10" t="s">
        <v>166</v>
      </c>
      <c r="B36" s="20" t="s">
        <v>612</v>
      </c>
      <c r="C36" s="20" t="s">
        <v>92</v>
      </c>
      <c r="D36" s="20" t="s">
        <v>697</v>
      </c>
      <c r="E36" s="20" t="s">
        <v>585</v>
      </c>
      <c r="F36" t="str">
        <f t="array" ref="F36">IF(ISNA(VLOOKUP(A36&amp;B36&amp;C36&amp;D36&amp;E36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36&amp;B36&amp;C36&amp;D36&amp;E36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36&amp;B36&amp;C36&amp;D36&amp;E36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36" s="17" t="str">
        <f>VLOOKUP(F36,人员信息!A:B,2,)</f>
        <v>dingxinzheng</v>
      </c>
      <c r="H36" t="s">
        <v>39</v>
      </c>
      <c r="I36" s="17">
        <v>1</v>
      </c>
      <c r="J36" t="str">
        <f t="shared" si="0"/>
        <v>独立完成</v>
      </c>
      <c r="K36" t="str">
        <f>VLOOKUP(B36,[1]Sheet1!$A:$B,2,)</f>
        <v>省部级三等奖</v>
      </c>
      <c r="L36">
        <v>2010</v>
      </c>
      <c r="M36" s="11" t="s">
        <v>92</v>
      </c>
      <c r="N36" s="12">
        <v>40444</v>
      </c>
      <c r="O36" t="s">
        <v>42</v>
      </c>
      <c r="R36" t="str">
        <f>CONCATENATE(H36,"(",VLOOKUP(K36,获奖分值!C:D,2,)*70%,")")</f>
        <v>dingxinzheng(35)</v>
      </c>
    </row>
    <row r="37" spans="1:18">
      <c r="A37" s="10" t="s">
        <v>167</v>
      </c>
      <c r="B37" s="20" t="s">
        <v>612</v>
      </c>
      <c r="C37" s="20" t="s">
        <v>168</v>
      </c>
      <c r="D37" s="20" t="s">
        <v>699</v>
      </c>
      <c r="E37" s="20" t="s">
        <v>585</v>
      </c>
      <c r="F37" t="str">
        <f t="array" ref="F37">IF(ISNA(VLOOKUP(A37&amp;B37&amp;C37&amp;D37&amp;E37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37&amp;B37&amp;C37&amp;D37&amp;E37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37&amp;B37&amp;C37&amp;D37&amp;E37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37" s="17" t="e">
        <f>VLOOKUP(F37,人员信息!A:B,2,)</f>
        <v>#N/A</v>
      </c>
      <c r="H37" t="s">
        <v>57</v>
      </c>
      <c r="I37" s="17">
        <v>1</v>
      </c>
      <c r="J37" t="str">
        <f t="shared" si="0"/>
        <v>独立完成</v>
      </c>
      <c r="K37" t="str">
        <f>VLOOKUP(B37,[1]Sheet1!$A:$B,2,)</f>
        <v>省部级三等奖</v>
      </c>
      <c r="L37">
        <v>2010</v>
      </c>
      <c r="M37" s="11" t="s">
        <v>168</v>
      </c>
      <c r="N37" s="12">
        <v>40520</v>
      </c>
      <c r="O37" t="s">
        <v>60</v>
      </c>
      <c r="R37" t="str">
        <f>CONCATENATE(H37,"(",VLOOKUP(K37,获奖分值!C:D,2,)*70%,")")</f>
        <v>fangling(35)</v>
      </c>
    </row>
    <row r="38" spans="1:18">
      <c r="A38" s="10" t="s">
        <v>169</v>
      </c>
      <c r="B38" s="20" t="s">
        <v>612</v>
      </c>
      <c r="C38" s="20" t="s">
        <v>170</v>
      </c>
      <c r="D38" s="20" t="s">
        <v>701</v>
      </c>
      <c r="E38" s="20" t="s">
        <v>604</v>
      </c>
      <c r="F38" t="str">
        <f t="array" ref="F38">IF(ISNA(VLOOKUP(A38&amp;B38&amp;C38&amp;D38&amp;E38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38&amp;B38&amp;C38&amp;D38&amp;E38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38&amp;B38&amp;C38&amp;D38&amp;E38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38" s="17" t="e">
        <f>VLOOKUP(F38,人员信息!A:B,2,)</f>
        <v>#N/A</v>
      </c>
      <c r="H38" t="s">
        <v>57</v>
      </c>
      <c r="I38" s="17">
        <v>5</v>
      </c>
      <c r="J38" t="str">
        <f t="shared" si="0"/>
        <v>合作完成</v>
      </c>
      <c r="K38" t="str">
        <f>VLOOKUP(B38,[1]Sheet1!$A:$B,2,)</f>
        <v>省部级三等奖</v>
      </c>
      <c r="L38">
        <v>2010</v>
      </c>
      <c r="M38" s="11" t="s">
        <v>170</v>
      </c>
      <c r="N38" s="12">
        <v>40390</v>
      </c>
      <c r="O38" t="s">
        <v>60</v>
      </c>
      <c r="R38" t="str">
        <f>CONCATENATE(H38,"(",VLOOKUP(K38,获奖分值!C:D,2,)*70%,")")</f>
        <v>fangling(35)</v>
      </c>
    </row>
    <row r="39" hidden="1" spans="1:18">
      <c r="A39" s="10" t="s">
        <v>169</v>
      </c>
      <c r="B39" s="20" t="s">
        <v>612</v>
      </c>
      <c r="C39" s="20" t="s">
        <v>171</v>
      </c>
      <c r="D39" s="20" t="s">
        <v>704</v>
      </c>
      <c r="E39" s="20" t="s">
        <v>604</v>
      </c>
      <c r="F39" t="str">
        <f t="array" ref="F39">IF(ISNA(VLOOKUP(A39&amp;B39&amp;C39&amp;D39&amp;E39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39&amp;B39&amp;C39&amp;D39&amp;E39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39&amp;B39&amp;C39&amp;D39&amp;E39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郭振杰</v>
      </c>
      <c r="G39" s="17" t="str">
        <f>VLOOKUP(F39,人员信息!A:B,2,)</f>
        <v>guozhenjie</v>
      </c>
      <c r="H39" t="s">
        <v>69</v>
      </c>
      <c r="I39" s="17">
        <v>5</v>
      </c>
      <c r="J39" t="str">
        <f t="shared" si="0"/>
        <v>合作完成</v>
      </c>
      <c r="K39" t="str">
        <f>VLOOKUP(B39,[1]Sheet1!$A:$B,2,)</f>
        <v>省部级三等奖</v>
      </c>
      <c r="L39">
        <v>2010</v>
      </c>
      <c r="M39" s="11" t="s">
        <v>171</v>
      </c>
      <c r="N39" s="12">
        <v>40390</v>
      </c>
      <c r="O39" t="s">
        <v>70</v>
      </c>
      <c r="R39" t="str">
        <f>CONCATENATE(H39,"(",VLOOKUP(K39,获奖分值!C:D,2,)*70%,")")</f>
        <v>guozhenjie(35)</v>
      </c>
    </row>
    <row r="40" hidden="1" spans="1:18">
      <c r="A40" s="10" t="s">
        <v>173</v>
      </c>
      <c r="B40" s="20" t="s">
        <v>612</v>
      </c>
      <c r="C40" s="20" t="s">
        <v>92</v>
      </c>
      <c r="D40" s="20" t="s">
        <v>707</v>
      </c>
      <c r="E40" s="20" t="s">
        <v>604</v>
      </c>
      <c r="F40" t="str">
        <f t="array" ref="F40">IF(ISNA(VLOOKUP(A40&amp;B40&amp;C40&amp;D40&amp;E40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40&amp;B40&amp;C40&amp;D40&amp;E40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40&amp;B40&amp;C40&amp;D40&amp;E40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胡攀</v>
      </c>
      <c r="G40" s="17" t="str">
        <f>VLOOKUP(F40,人员信息!A:B,2,)</f>
        <v>hupan</v>
      </c>
      <c r="H40" t="s">
        <v>175</v>
      </c>
      <c r="I40" s="17">
        <v>5</v>
      </c>
      <c r="J40" t="str">
        <f t="shared" si="0"/>
        <v>合作完成</v>
      </c>
      <c r="K40" t="str">
        <f>VLOOKUP(B40,[1]Sheet1!$A:$B,2,)</f>
        <v>省部级三等奖</v>
      </c>
      <c r="L40">
        <v>2010</v>
      </c>
      <c r="M40" s="11" t="s">
        <v>92</v>
      </c>
      <c r="N40" s="12">
        <v>40278</v>
      </c>
      <c r="O40" t="s">
        <v>176</v>
      </c>
      <c r="R40" t="str">
        <f>CONCATENATE(H40,"(",VLOOKUP(K40,获奖分值!C:D,2,)*70%,")")</f>
        <v>hupan(35)</v>
      </c>
    </row>
    <row r="41" hidden="1" spans="1:18">
      <c r="A41" s="10" t="s">
        <v>178</v>
      </c>
      <c r="B41" s="20" t="s">
        <v>33</v>
      </c>
      <c r="C41" s="20" t="s">
        <v>75</v>
      </c>
      <c r="D41" s="20" t="s">
        <v>710</v>
      </c>
      <c r="E41" s="20" t="s">
        <v>604</v>
      </c>
      <c r="F41" t="str">
        <f t="array" ref="F41">IF(ISNA(VLOOKUP(A41&amp;B41&amp;C41&amp;D41&amp;E41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41&amp;B41&amp;C41&amp;D41&amp;E41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41&amp;B41&amp;C41&amp;D41&amp;E41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胡攀</v>
      </c>
      <c r="G41" s="17" t="str">
        <f>VLOOKUP(F41,人员信息!A:B,2,)</f>
        <v>hupan</v>
      </c>
      <c r="H41" t="s">
        <v>175</v>
      </c>
      <c r="I41" s="17">
        <v>5</v>
      </c>
      <c r="J41" t="str">
        <f t="shared" si="0"/>
        <v>合作完成</v>
      </c>
      <c r="K41" t="str">
        <f>VLOOKUP(B41,[1]Sheet1!$A:$B,2,)</f>
        <v>省部级三等奖</v>
      </c>
      <c r="L41">
        <v>2010</v>
      </c>
      <c r="M41" s="11" t="s">
        <v>75</v>
      </c>
      <c r="N41" s="12">
        <v>40500</v>
      </c>
      <c r="O41" t="s">
        <v>176</v>
      </c>
      <c r="R41" t="str">
        <f>CONCATENATE(H41,"(",VLOOKUP(K41,获奖分值!C:D,2,)*70%,")")</f>
        <v>hupan(35)</v>
      </c>
    </row>
    <row r="42" hidden="1" spans="1:18">
      <c r="A42" s="10" t="s">
        <v>179</v>
      </c>
      <c r="B42" s="20" t="s">
        <v>18</v>
      </c>
      <c r="C42" s="20" t="s">
        <v>75</v>
      </c>
      <c r="D42" s="20" t="s">
        <v>258</v>
      </c>
      <c r="E42" s="20" t="s">
        <v>604</v>
      </c>
      <c r="F42" t="str">
        <f t="array" ref="F42">IF(ISNA(VLOOKUP(A42&amp;B42&amp;C42&amp;D42&amp;E42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42&amp;B42&amp;C42&amp;D42&amp;E42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42&amp;B42&amp;C42&amp;D42&amp;E42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黄意武</v>
      </c>
      <c r="G42" s="17" t="str">
        <f>VLOOKUP(F42,人员信息!A:B,2,)</f>
        <v>huangyiwu</v>
      </c>
      <c r="H42" t="s">
        <v>80</v>
      </c>
      <c r="I42" s="17">
        <v>5</v>
      </c>
      <c r="J42" t="str">
        <f t="shared" si="0"/>
        <v>合作完成</v>
      </c>
      <c r="K42" t="str">
        <f>VLOOKUP(B42,[1]Sheet1!$A:$B,2,)</f>
        <v>省部级一等奖</v>
      </c>
      <c r="L42">
        <v>2010</v>
      </c>
      <c r="M42" s="11" t="s">
        <v>75</v>
      </c>
      <c r="N42" s="12">
        <v>40500</v>
      </c>
      <c r="O42" t="s">
        <v>81</v>
      </c>
      <c r="R42" t="str">
        <f>CONCATENATE(H42,"(",VLOOKUP(K42,获奖分值!C:D,2,)*70%,")")</f>
        <v>huangyiwu(140)</v>
      </c>
    </row>
    <row r="43" spans="1:18">
      <c r="A43" s="10" t="s">
        <v>149</v>
      </c>
      <c r="B43" s="20" t="s">
        <v>33</v>
      </c>
      <c r="C43" s="20" t="s">
        <v>152</v>
      </c>
      <c r="D43" s="20" t="s">
        <v>712</v>
      </c>
      <c r="E43" s="20" t="s">
        <v>604</v>
      </c>
      <c r="F43" t="str">
        <f t="array" ref="F43">IF(ISNA(VLOOKUP(A43&amp;B43&amp;C43&amp;D43&amp;E43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43&amp;B43&amp;C43&amp;D43&amp;E43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43&amp;B43&amp;C43&amp;D43&amp;E43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黄泓</v>
      </c>
      <c r="G43" s="17" t="e">
        <f>VLOOKUP(F43,人员信息!A:B,2,)</f>
        <v>#N/A</v>
      </c>
      <c r="H43" t="s">
        <v>182</v>
      </c>
      <c r="I43" s="17">
        <v>5</v>
      </c>
      <c r="J43" t="str">
        <f t="shared" si="0"/>
        <v>合作完成</v>
      </c>
      <c r="K43" t="str">
        <f>VLOOKUP(B43,[1]Sheet1!$A:$B,2,)</f>
        <v>省部级三等奖</v>
      </c>
      <c r="L43">
        <v>2010</v>
      </c>
      <c r="M43" s="11" t="s">
        <v>152</v>
      </c>
      <c r="N43" s="12">
        <v>40490</v>
      </c>
      <c r="O43" t="s">
        <v>183</v>
      </c>
      <c r="R43" t="str">
        <f>CONCATENATE(H43,"(",VLOOKUP(K43,获奖分值!C:D,2,)*70%,")")</f>
        <v>huanghong(35)</v>
      </c>
    </row>
    <row r="44" hidden="1" spans="1:18">
      <c r="A44" s="10" t="s">
        <v>185</v>
      </c>
      <c r="B44" s="20" t="s">
        <v>26</v>
      </c>
      <c r="C44" s="20" t="s">
        <v>188</v>
      </c>
      <c r="D44" s="20" t="s">
        <v>715</v>
      </c>
      <c r="E44" s="20" t="s">
        <v>604</v>
      </c>
      <c r="F44" t="str">
        <f t="array" ref="F44">IF(ISNA(VLOOKUP(A44&amp;B44&amp;C44&amp;D44&amp;E44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44&amp;B44&amp;C44&amp;D44&amp;E44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44&amp;B44&amp;C44&amp;D44&amp;E44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江薇薇</v>
      </c>
      <c r="G44" s="17" t="str">
        <f>VLOOKUP(F44,人员信息!A:B,2,)</f>
        <v>jiangweiwei</v>
      </c>
      <c r="H44" t="s">
        <v>187</v>
      </c>
      <c r="I44" s="17">
        <v>5</v>
      </c>
      <c r="J44" t="str">
        <f t="shared" si="0"/>
        <v>合作完成</v>
      </c>
      <c r="K44" t="str">
        <f>VLOOKUP(B44,[1]Sheet1!$A:$B,2,)</f>
        <v>省部级二等奖</v>
      </c>
      <c r="L44">
        <v>2010</v>
      </c>
      <c r="M44" s="11" t="s">
        <v>188</v>
      </c>
      <c r="N44" s="12">
        <v>40490</v>
      </c>
      <c r="O44" t="s">
        <v>189</v>
      </c>
      <c r="R44" t="str">
        <f>CONCATENATE(H44,"(",VLOOKUP(K44,获奖分值!C:D,2,)*70%,")")</f>
        <v>jiangweiwei(70)</v>
      </c>
    </row>
    <row r="45" hidden="1" spans="1:18">
      <c r="A45" s="10" t="s">
        <v>185</v>
      </c>
      <c r="B45" s="20" t="s">
        <v>33</v>
      </c>
      <c r="C45" s="20" t="s">
        <v>75</v>
      </c>
      <c r="D45" s="20" t="s">
        <v>716</v>
      </c>
      <c r="E45" s="20" t="s">
        <v>604</v>
      </c>
      <c r="F45" t="str">
        <f t="array" ref="F45">IF(ISNA(VLOOKUP(A45&amp;B45&amp;C45&amp;D45&amp;E45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45&amp;B45&amp;C45&amp;D45&amp;E45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45&amp;B45&amp;C45&amp;D45&amp;E45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柯昌波</v>
      </c>
      <c r="G45" s="17" t="str">
        <f>VLOOKUP(F45,人员信息!A:B,2,)</f>
        <v>kechangbo</v>
      </c>
      <c r="H45" t="s">
        <v>85</v>
      </c>
      <c r="I45" s="17">
        <v>5</v>
      </c>
      <c r="J45" t="str">
        <f t="shared" si="0"/>
        <v>合作完成</v>
      </c>
      <c r="K45" t="str">
        <f>VLOOKUP(B45,[1]Sheet1!$A:$B,2,)</f>
        <v>省部级三等奖</v>
      </c>
      <c r="L45">
        <v>2010</v>
      </c>
      <c r="M45" s="11" t="s">
        <v>75</v>
      </c>
      <c r="N45" s="12">
        <v>40490</v>
      </c>
      <c r="O45" t="s">
        <v>87</v>
      </c>
      <c r="R45" t="str">
        <f>CONCATENATE(H45,"(",VLOOKUP(K45,获奖分值!C:D,2,)*70%,")")</f>
        <v>kechangbo(35)</v>
      </c>
    </row>
    <row r="46" spans="1:18">
      <c r="A46" s="10" t="s">
        <v>185</v>
      </c>
      <c r="B46" s="20" t="s">
        <v>33</v>
      </c>
      <c r="C46" s="20" t="s">
        <v>75</v>
      </c>
      <c r="D46" s="20" t="s">
        <v>717</v>
      </c>
      <c r="E46" s="20" t="s">
        <v>604</v>
      </c>
      <c r="F46" t="str">
        <f t="array" ref="F46">IF(ISNA(VLOOKUP(A46&amp;B46&amp;C46&amp;D46&amp;E46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46&amp;B46&amp;C46&amp;D46&amp;E46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46&amp;B46&amp;C46&amp;D46&amp;E46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46" s="17" t="e">
        <f>VLOOKUP(F46,人员信息!A:B,2,)</f>
        <v>#N/A</v>
      </c>
      <c r="H46" t="s">
        <v>192</v>
      </c>
      <c r="I46" s="17">
        <v>5</v>
      </c>
      <c r="J46" t="str">
        <f t="shared" si="0"/>
        <v>合作完成</v>
      </c>
      <c r="K46" t="str">
        <f>VLOOKUP(B46,[1]Sheet1!$A:$B,2,)</f>
        <v>省部级三等奖</v>
      </c>
      <c r="L46">
        <v>2010</v>
      </c>
      <c r="M46" s="11" t="s">
        <v>75</v>
      </c>
      <c r="N46" s="12">
        <v>40490</v>
      </c>
      <c r="O46" t="s">
        <v>193</v>
      </c>
      <c r="R46" t="str">
        <f>CONCATENATE(H46,"(",VLOOKUP(K46,获奖分值!C:D,2,)*70%,")")</f>
        <v>tianfenglun(35)</v>
      </c>
    </row>
    <row r="47" hidden="1" spans="1:18">
      <c r="A47" s="10" t="s">
        <v>195</v>
      </c>
      <c r="B47" s="20" t="s">
        <v>33</v>
      </c>
      <c r="C47" s="20" t="s">
        <v>75</v>
      </c>
      <c r="D47" s="20" t="s">
        <v>717</v>
      </c>
      <c r="E47" s="20" t="s">
        <v>604</v>
      </c>
      <c r="F47" t="str">
        <f t="array" ref="F47">IF(ISNA(VLOOKUP(A47&amp;B47&amp;C47&amp;D47&amp;E47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47&amp;B47&amp;C47&amp;D47&amp;E47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47&amp;B47&amp;C47&amp;D47&amp;E47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李春艳</v>
      </c>
      <c r="G47" s="17" t="str">
        <f>VLOOKUP(F47,人员信息!A:B,2,)</f>
        <v>lichunyan</v>
      </c>
      <c r="H47" t="s">
        <v>97</v>
      </c>
      <c r="I47" s="17">
        <v>5</v>
      </c>
      <c r="J47" t="str">
        <f t="shared" si="0"/>
        <v>合作完成</v>
      </c>
      <c r="K47" t="str">
        <f>VLOOKUP(B47,[1]Sheet1!$A:$B,2,)</f>
        <v>省部级三等奖</v>
      </c>
      <c r="L47">
        <v>2010</v>
      </c>
      <c r="M47" s="11" t="s">
        <v>75</v>
      </c>
      <c r="N47" s="12">
        <v>40483</v>
      </c>
      <c r="O47" t="s">
        <v>98</v>
      </c>
      <c r="R47" t="str">
        <f>CONCATENATE(H47,"(",VLOOKUP(K47,获奖分值!C:D,2,)*70%,")")</f>
        <v>lichunyan(35)</v>
      </c>
    </row>
    <row r="48" spans="1:18">
      <c r="A48" s="10" t="s">
        <v>179</v>
      </c>
      <c r="B48" s="20" t="s">
        <v>26</v>
      </c>
      <c r="C48" s="20" t="s">
        <v>196</v>
      </c>
      <c r="D48" s="20" t="s">
        <v>718</v>
      </c>
      <c r="E48" s="20" t="s">
        <v>604</v>
      </c>
      <c r="F48" t="str">
        <f t="array" ref="F48">IF(ISNA(VLOOKUP(A48&amp;B48&amp;C48&amp;D48&amp;E48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48&amp;B48&amp;C48&amp;D48&amp;E48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48&amp;B48&amp;C48&amp;D48&amp;E48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48" s="17" t="e">
        <f>VLOOKUP(F48,人员信息!A:B,2,)</f>
        <v>#N/A</v>
      </c>
      <c r="H48" t="s">
        <v>102</v>
      </c>
      <c r="I48" s="17">
        <v>5</v>
      </c>
      <c r="J48" t="str">
        <f t="shared" si="0"/>
        <v>合作完成</v>
      </c>
      <c r="K48" t="str">
        <f>VLOOKUP(B48,[1]Sheet1!$A:$B,2,)</f>
        <v>省部级二等奖</v>
      </c>
      <c r="L48">
        <v>2010</v>
      </c>
      <c r="M48" s="11" t="s">
        <v>196</v>
      </c>
      <c r="N48" s="12">
        <v>40490</v>
      </c>
      <c r="O48" t="s">
        <v>104</v>
      </c>
      <c r="R48" t="str">
        <f>CONCATENATE(H48,"(",VLOOKUP(K48,获奖分值!C:D,2,)*70%,")")</f>
        <v>lijing(70)</v>
      </c>
    </row>
    <row r="49" spans="1:18">
      <c r="A49" s="10" t="s">
        <v>185</v>
      </c>
      <c r="B49" s="20" t="s">
        <v>33</v>
      </c>
      <c r="C49" s="20" t="s">
        <v>75</v>
      </c>
      <c r="D49" s="20" t="s">
        <v>719</v>
      </c>
      <c r="E49" s="20" t="s">
        <v>604</v>
      </c>
      <c r="F49" t="str">
        <f t="array" ref="F49">IF(ISNA(VLOOKUP(A49&amp;B49&amp;C49&amp;D49&amp;E49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49&amp;B49&amp;C49&amp;D49&amp;E49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49&amp;B49&amp;C49&amp;D49&amp;E49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49" s="17" t="e">
        <f>VLOOKUP(F49,人员信息!A:B,2,)</f>
        <v>#N/A</v>
      </c>
      <c r="H49" t="s">
        <v>32</v>
      </c>
      <c r="I49" s="17">
        <v>5</v>
      </c>
      <c r="J49" t="str">
        <f t="shared" si="0"/>
        <v>合作完成</v>
      </c>
      <c r="K49" t="str">
        <f>VLOOKUP(B49,[1]Sheet1!$A:$B,2,)</f>
        <v>省部级三等奖</v>
      </c>
      <c r="L49">
        <v>2010</v>
      </c>
      <c r="M49" s="11" t="s">
        <v>75</v>
      </c>
      <c r="N49" s="12">
        <v>40471</v>
      </c>
      <c r="O49" t="s">
        <v>197</v>
      </c>
      <c r="R49" t="str">
        <f>CONCATENATE(H49,"(",VLOOKUP(K49,获奖分值!C:D,2,)*70%,")")</f>
        <v>tiandaigui(35)</v>
      </c>
    </row>
    <row r="50" spans="1:18">
      <c r="A50" s="10" t="s">
        <v>185</v>
      </c>
      <c r="B50" s="20" t="s">
        <v>33</v>
      </c>
      <c r="C50" s="20" t="s">
        <v>75</v>
      </c>
      <c r="D50" s="20" t="s">
        <v>721</v>
      </c>
      <c r="E50" s="20" t="s">
        <v>604</v>
      </c>
      <c r="F50" t="str">
        <f t="array" ref="F50">IF(ISNA(VLOOKUP(A50&amp;B50&amp;C50&amp;D50&amp;E50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50&amp;B50&amp;C50&amp;D50&amp;E50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50&amp;B50&amp;C50&amp;D50&amp;E50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李林</v>
      </c>
      <c r="G50" s="17" t="e">
        <f>VLOOKUP(F50,人员信息!A:B,2,)</f>
        <v>#N/A</v>
      </c>
      <c r="H50" t="s">
        <v>109</v>
      </c>
      <c r="I50" s="17">
        <v>4</v>
      </c>
      <c r="J50" t="str">
        <f t="shared" si="0"/>
        <v>合作完成</v>
      </c>
      <c r="K50" t="str">
        <f>VLOOKUP(B50,[1]Sheet1!$A:$B,2,)</f>
        <v>省部级三等奖</v>
      </c>
      <c r="L50">
        <v>2010</v>
      </c>
      <c r="M50" s="11" t="s">
        <v>75</v>
      </c>
      <c r="N50" s="12">
        <v>40471</v>
      </c>
      <c r="O50" t="s">
        <v>110</v>
      </c>
      <c r="R50" t="str">
        <f>CONCATENATE(H50,"(",VLOOKUP(K50,获奖分值!C:D,2,)*70%,")")</f>
        <v>lilin(35)</v>
      </c>
    </row>
    <row r="51" spans="1:18">
      <c r="A51" s="10" t="s">
        <v>178</v>
      </c>
      <c r="B51" s="20" t="s">
        <v>33</v>
      </c>
      <c r="C51" s="20" t="s">
        <v>75</v>
      </c>
      <c r="D51" s="20" t="s">
        <v>722</v>
      </c>
      <c r="E51" s="20" t="s">
        <v>604</v>
      </c>
      <c r="F51" t="str">
        <f t="array" ref="F51">IF(ISNA(VLOOKUP(A51&amp;B51&amp;C51&amp;D51&amp;E51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51&amp;B51&amp;C51&amp;D51&amp;E51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51&amp;B51&amp;C51&amp;D51&amp;E51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李琼</v>
      </c>
      <c r="G51" s="17" t="e">
        <f>VLOOKUP(F51,人员信息!A:B,2,)</f>
        <v>#N/A</v>
      </c>
      <c r="H51" t="s">
        <v>199</v>
      </c>
      <c r="I51" s="17">
        <v>4</v>
      </c>
      <c r="J51" t="str">
        <f t="shared" si="0"/>
        <v>合作完成</v>
      </c>
      <c r="K51" t="str">
        <f>VLOOKUP(B51,[1]Sheet1!$A:$B,2,)</f>
        <v>省部级三等奖</v>
      </c>
      <c r="L51">
        <v>2010</v>
      </c>
      <c r="M51" s="11" t="s">
        <v>75</v>
      </c>
      <c r="N51" s="12">
        <v>40490</v>
      </c>
      <c r="O51" t="s">
        <v>200</v>
      </c>
      <c r="R51" t="str">
        <f>CONCATENATE(H51,"(",VLOOKUP(K51,获奖分值!C:D,2,)*70%,")")</f>
        <v>liqiong(35)</v>
      </c>
    </row>
    <row r="52" spans="1:18">
      <c r="A52" s="10" t="s">
        <v>202</v>
      </c>
      <c r="B52" s="20" t="s">
        <v>33</v>
      </c>
      <c r="C52" s="20" t="s">
        <v>152</v>
      </c>
      <c r="D52" s="20" t="s">
        <v>683</v>
      </c>
      <c r="E52" s="20" t="s">
        <v>604</v>
      </c>
      <c r="F52" t="str">
        <f t="array" ref="F52">IF(ISNA(VLOOKUP(A52&amp;B52&amp;C52&amp;D52&amp;E52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52&amp;B52&amp;C52&amp;D52&amp;E52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52&amp;B52&amp;C52&amp;D52&amp;E52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李琼</v>
      </c>
      <c r="G52" s="17" t="e">
        <f>VLOOKUP(F52,人员信息!A:B,2,)</f>
        <v>#N/A</v>
      </c>
      <c r="H52" t="s">
        <v>199</v>
      </c>
      <c r="I52" s="17">
        <v>5</v>
      </c>
      <c r="J52" t="str">
        <f t="shared" si="0"/>
        <v>合作完成</v>
      </c>
      <c r="K52" t="str">
        <f>VLOOKUP(B52,[1]Sheet1!$A:$B,2,)</f>
        <v>省部级三等奖</v>
      </c>
      <c r="L52">
        <v>2010</v>
      </c>
      <c r="M52" s="11" t="s">
        <v>152</v>
      </c>
      <c r="N52" s="12">
        <v>40500</v>
      </c>
      <c r="O52" t="s">
        <v>200</v>
      </c>
      <c r="R52" t="str">
        <f>CONCATENATE(H52,"(",VLOOKUP(K52,获奖分值!C:D,2,)*70%,")")</f>
        <v>liqiong(35)</v>
      </c>
    </row>
    <row r="53" spans="1:18">
      <c r="A53" s="10" t="s">
        <v>203</v>
      </c>
      <c r="B53" s="20" t="s">
        <v>33</v>
      </c>
      <c r="C53" s="20" t="s">
        <v>75</v>
      </c>
      <c r="D53" s="20" t="s">
        <v>724</v>
      </c>
      <c r="E53" s="20" t="s">
        <v>604</v>
      </c>
      <c r="F53" t="str">
        <f t="array" ref="F53">IF(ISNA(VLOOKUP(A53&amp;B53&amp;C53&amp;D53&amp;E53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53&amp;B53&amp;C53&amp;D53&amp;E53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53&amp;B53&amp;C53&amp;D53&amp;E53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李勇</v>
      </c>
      <c r="G53" s="17" t="e">
        <f>VLOOKUP(F53,人员信息!A:B,2,)</f>
        <v>#N/A</v>
      </c>
      <c r="H53" t="s">
        <v>205</v>
      </c>
      <c r="I53" s="17">
        <v>5</v>
      </c>
      <c r="J53" t="str">
        <f t="shared" si="0"/>
        <v>合作完成</v>
      </c>
      <c r="K53" t="str">
        <f>VLOOKUP(B53,[1]Sheet1!$A:$B,2,)</f>
        <v>省部级三等奖</v>
      </c>
      <c r="L53">
        <v>2010</v>
      </c>
      <c r="M53" s="11" t="s">
        <v>75</v>
      </c>
      <c r="N53" s="12">
        <v>40513</v>
      </c>
      <c r="O53" t="s">
        <v>206</v>
      </c>
      <c r="R53" t="str">
        <f>CONCATENATE(H53,"(",VLOOKUP(K53,获奖分值!C:D,2,)*70%,")")</f>
        <v>liyong(35)</v>
      </c>
    </row>
    <row r="54" spans="1:18">
      <c r="A54" s="10" t="s">
        <v>208</v>
      </c>
      <c r="B54" s="20" t="s">
        <v>26</v>
      </c>
      <c r="C54" s="20" t="s">
        <v>75</v>
      </c>
      <c r="D54" s="20" t="s">
        <v>728</v>
      </c>
      <c r="E54" s="20" t="s">
        <v>604</v>
      </c>
      <c r="F54" t="str">
        <f t="array" ref="F54">IF(ISNA(VLOOKUP(A54&amp;B54&amp;C54&amp;D54&amp;E54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54&amp;B54&amp;C54&amp;D54&amp;E54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54&amp;B54&amp;C54&amp;D54&amp;E54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钟瑶奇</v>
      </c>
      <c r="G54" s="17" t="e">
        <f>VLOOKUP(F54,人员信息!A:B,2,)</f>
        <v>#N/A</v>
      </c>
      <c r="H54" t="s">
        <v>210</v>
      </c>
      <c r="I54" s="17">
        <v>5</v>
      </c>
      <c r="J54" t="str">
        <f t="shared" si="0"/>
        <v>合作完成</v>
      </c>
      <c r="K54" t="str">
        <f>VLOOKUP(B54,[1]Sheet1!$A:$B,2,)</f>
        <v>省部级二等奖</v>
      </c>
      <c r="L54">
        <v>2010</v>
      </c>
      <c r="M54" s="11" t="s">
        <v>75</v>
      </c>
      <c r="N54" s="12">
        <v>40490</v>
      </c>
      <c r="O54" t="s">
        <v>211</v>
      </c>
      <c r="R54" t="str">
        <f>CONCATENATE(H54,"(",VLOOKUP(K54,获奖分值!C:D,2,)*70%,")")</f>
        <v>zhongyaoqi(70)</v>
      </c>
    </row>
    <row r="55" hidden="1" spans="1:18">
      <c r="A55" s="10" t="s">
        <v>213</v>
      </c>
      <c r="B55" s="20" t="s">
        <v>612</v>
      </c>
      <c r="C55" s="20" t="s">
        <v>92</v>
      </c>
      <c r="D55" s="20" t="s">
        <v>707</v>
      </c>
      <c r="E55" s="20" t="s">
        <v>604</v>
      </c>
      <c r="F55" t="str">
        <f t="array" ref="F55">IF(ISNA(VLOOKUP(A55&amp;B55&amp;C55&amp;D55&amp;E55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55&amp;B55&amp;C55&amp;D55&amp;E55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55&amp;B55&amp;C55&amp;D55&amp;E55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55" s="17" t="str">
        <f>VLOOKUP(F55,人员信息!A:B,2,)</f>
        <v>lichonghua</v>
      </c>
      <c r="H55" t="s">
        <v>215</v>
      </c>
      <c r="I55" s="17">
        <v>5</v>
      </c>
      <c r="J55" t="str">
        <f t="shared" si="0"/>
        <v>合作完成</v>
      </c>
      <c r="K55" t="str">
        <f>VLOOKUP(B55,[1]Sheet1!$A:$B,2,)</f>
        <v>省部级三等奖</v>
      </c>
      <c r="L55">
        <v>2010</v>
      </c>
      <c r="M55" s="11" t="s">
        <v>92</v>
      </c>
      <c r="N55" s="12">
        <v>40279</v>
      </c>
      <c r="O55" t="s">
        <v>216</v>
      </c>
      <c r="R55" t="str">
        <f>CONCATENATE(H55,"(",VLOOKUP(K55,获奖分值!C:D,2,)*70%,")")</f>
        <v>lichonghua(35)</v>
      </c>
    </row>
    <row r="56" hidden="1" spans="1:18">
      <c r="A56" s="10" t="s">
        <v>218</v>
      </c>
      <c r="B56" s="20" t="s">
        <v>612</v>
      </c>
      <c r="C56" s="20" t="s">
        <v>219</v>
      </c>
      <c r="D56" s="20" t="s">
        <v>731</v>
      </c>
      <c r="E56" s="20" t="s">
        <v>585</v>
      </c>
      <c r="F56" t="str">
        <f t="array" ref="F56">IF(ISNA(VLOOKUP(A56&amp;B56&amp;C56&amp;D56&amp;E56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56&amp;B56&amp;C56&amp;D56&amp;E56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56&amp;B56&amp;C56&amp;D56&amp;E56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56" s="17" t="str">
        <f>VLOOKUP(F56,人员信息!A:B,2,)</f>
        <v>lichonghua</v>
      </c>
      <c r="H56" t="s">
        <v>215</v>
      </c>
      <c r="I56" s="17">
        <v>1</v>
      </c>
      <c r="J56" t="str">
        <f t="shared" si="0"/>
        <v>独立完成</v>
      </c>
      <c r="K56" t="str">
        <f>VLOOKUP(B56,[1]Sheet1!$A:$B,2,)</f>
        <v>省部级三等奖</v>
      </c>
      <c r="L56">
        <v>2010</v>
      </c>
      <c r="M56" s="11" t="s">
        <v>219</v>
      </c>
      <c r="N56" s="12">
        <v>40511</v>
      </c>
      <c r="O56" t="s">
        <v>216</v>
      </c>
      <c r="R56" t="str">
        <f>CONCATENATE(H56,"(",VLOOKUP(K56,获奖分值!C:D,2,)*70%,")")</f>
        <v>lichonghua(35)</v>
      </c>
    </row>
    <row r="57" hidden="1" spans="1:18">
      <c r="A57" s="10" t="s">
        <v>220</v>
      </c>
      <c r="B57" s="20" t="s">
        <v>33</v>
      </c>
      <c r="C57" s="20" t="s">
        <v>106</v>
      </c>
      <c r="D57" s="20" t="s">
        <v>710</v>
      </c>
      <c r="E57" s="20" t="s">
        <v>604</v>
      </c>
      <c r="F57" t="str">
        <f t="array" ref="F57">IF(ISNA(VLOOKUP(A57&amp;B57&amp;C57&amp;D57&amp;E57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57&amp;B57&amp;C57&amp;D57&amp;E57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57&amp;B57&amp;C57&amp;D57&amp;E57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57" s="17" t="str">
        <f>VLOOKUP(F57,人员信息!A:B,2,)</f>
        <v>lichonghua</v>
      </c>
      <c r="H57" t="s">
        <v>215</v>
      </c>
      <c r="I57" s="17">
        <v>5</v>
      </c>
      <c r="J57" t="str">
        <f t="shared" si="0"/>
        <v>合作完成</v>
      </c>
      <c r="K57" t="str">
        <f>VLOOKUP(B57,[1]Sheet1!$A:$B,2,)</f>
        <v>省部级三等奖</v>
      </c>
      <c r="L57">
        <v>2010</v>
      </c>
      <c r="M57" s="11" t="s">
        <v>106</v>
      </c>
      <c r="N57" s="12">
        <v>40490</v>
      </c>
      <c r="O57" t="s">
        <v>216</v>
      </c>
      <c r="R57" t="str">
        <f>CONCATENATE(H57,"(",VLOOKUP(K57,获奖分值!C:D,2,)*70%,")")</f>
        <v>lichonghua(35)</v>
      </c>
    </row>
    <row r="58" hidden="1" spans="1:18">
      <c r="A58" s="10" t="s">
        <v>202</v>
      </c>
      <c r="B58" s="20" t="s">
        <v>33</v>
      </c>
      <c r="C58" s="20" t="s">
        <v>152</v>
      </c>
      <c r="D58" s="20" t="s">
        <v>733</v>
      </c>
      <c r="E58" s="20" t="s">
        <v>604</v>
      </c>
      <c r="F58" t="str">
        <f t="array" ref="F58">IF(ISNA(VLOOKUP(A58&amp;B58&amp;C58&amp;D58&amp;E58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58&amp;B58&amp;C58&amp;D58&amp;E58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58&amp;B58&amp;C58&amp;D58&amp;E58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廖玉姣</v>
      </c>
      <c r="G58" s="17" t="str">
        <f>VLOOKUP(F58,人员信息!A:B,2,)</f>
        <v>liaoyujiao</v>
      </c>
      <c r="H58" t="s">
        <v>222</v>
      </c>
      <c r="I58" s="17">
        <v>5</v>
      </c>
      <c r="J58" t="str">
        <f t="shared" si="0"/>
        <v>合作完成</v>
      </c>
      <c r="K58" t="str">
        <f>VLOOKUP(B58,[1]Sheet1!$A:$B,2,)</f>
        <v>省部级三等奖</v>
      </c>
      <c r="L58">
        <v>2010</v>
      </c>
      <c r="M58" s="11" t="s">
        <v>152</v>
      </c>
      <c r="N58" s="12">
        <v>40492</v>
      </c>
      <c r="O58" t="s">
        <v>223</v>
      </c>
      <c r="R58" t="str">
        <f>CONCATENATE(H58,"(",VLOOKUP(K58,获奖分值!C:D,2,)*70%,")")</f>
        <v>liaoyujiao(35)</v>
      </c>
    </row>
    <row r="59" hidden="1" spans="1:18">
      <c r="A59" s="10" t="s">
        <v>178</v>
      </c>
      <c r="B59" s="20" t="s">
        <v>26</v>
      </c>
      <c r="C59" s="20" t="s">
        <v>188</v>
      </c>
      <c r="D59" s="20" t="s">
        <v>715</v>
      </c>
      <c r="E59" s="20" t="s">
        <v>604</v>
      </c>
      <c r="F59" t="str">
        <f t="array" ref="F59">IF(ISNA(VLOOKUP(A59&amp;B59&amp;C59&amp;D59&amp;E59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59&amp;B59&amp;C59&amp;D59&amp;E59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59&amp;B59&amp;C59&amp;D59&amp;E59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刘发成</v>
      </c>
      <c r="G59" s="17" t="str">
        <f>VLOOKUP(F59,人员信息!A:B,2,)</f>
        <v>liufacheng</v>
      </c>
      <c r="H59" t="s">
        <v>226</v>
      </c>
      <c r="I59" s="17">
        <v>5</v>
      </c>
      <c r="J59" t="str">
        <f t="shared" si="0"/>
        <v>合作完成</v>
      </c>
      <c r="K59" t="str">
        <f>VLOOKUP(B59,[1]Sheet1!$A:$B,2,)</f>
        <v>省部级二等奖</v>
      </c>
      <c r="L59">
        <v>2010</v>
      </c>
      <c r="M59" s="11" t="s">
        <v>188</v>
      </c>
      <c r="N59" s="12">
        <v>40490</v>
      </c>
      <c r="O59" t="s">
        <v>227</v>
      </c>
      <c r="R59" t="str">
        <f>CONCATENATE(H59,"(",VLOOKUP(K59,获奖分值!C:D,2,)*70%,")")</f>
        <v>liufacheng(70)</v>
      </c>
    </row>
    <row r="60" hidden="1" spans="1:18">
      <c r="A60" s="10" t="s">
        <v>178</v>
      </c>
      <c r="B60" s="20" t="s">
        <v>26</v>
      </c>
      <c r="C60" s="20" t="s">
        <v>106</v>
      </c>
      <c r="D60" s="20" t="s">
        <v>735</v>
      </c>
      <c r="E60" s="20" t="s">
        <v>604</v>
      </c>
      <c r="F60" t="str">
        <f t="array" ref="F60">IF(ISNA(VLOOKUP(A60&amp;B60&amp;C60&amp;D60&amp;E60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60&amp;B60&amp;C60&amp;D60&amp;E60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60&amp;B60&amp;C60&amp;D60&amp;E60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刘华卫</v>
      </c>
      <c r="G60" s="17" t="str">
        <f>VLOOKUP(F60,人员信息!A:B,2,)</f>
        <v>liuhuawei</v>
      </c>
      <c r="H60" t="s">
        <v>230</v>
      </c>
      <c r="I60" s="17">
        <v>5</v>
      </c>
      <c r="J60" t="str">
        <f t="shared" si="0"/>
        <v>合作完成</v>
      </c>
      <c r="K60" t="str">
        <f>VLOOKUP(B60,[1]Sheet1!$A:$B,2,)</f>
        <v>省部级二等奖</v>
      </c>
      <c r="L60">
        <v>2010</v>
      </c>
      <c r="M60" s="11" t="s">
        <v>106</v>
      </c>
      <c r="N60" s="12">
        <v>40490</v>
      </c>
      <c r="O60" t="s">
        <v>231</v>
      </c>
      <c r="R60" t="str">
        <f>CONCATENATE(H60,"(",VLOOKUP(K60,获奖分值!C:D,2,)*70%,")")</f>
        <v>liuhuawei(70)</v>
      </c>
    </row>
    <row r="61" hidden="1" spans="1:18">
      <c r="A61" s="10" t="s">
        <v>149</v>
      </c>
      <c r="B61" s="20" t="s">
        <v>33</v>
      </c>
      <c r="C61" s="20" t="s">
        <v>233</v>
      </c>
      <c r="D61" s="20" t="s">
        <v>683</v>
      </c>
      <c r="E61" s="20" t="s">
        <v>604</v>
      </c>
      <c r="F61" t="str">
        <f t="array" ref="F61">IF(ISNA(VLOOKUP(A61&amp;B61&amp;C61&amp;D61&amp;E61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61&amp;B61&amp;C61&amp;D61&amp;E61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61&amp;B61&amp;C61&amp;D61&amp;E61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刘楝子</v>
      </c>
      <c r="G61" s="17" t="str">
        <f>VLOOKUP(F61,人员信息!A:B,2,)</f>
        <v>liulianzi</v>
      </c>
      <c r="H61" t="s">
        <v>114</v>
      </c>
      <c r="I61" s="17">
        <v>5</v>
      </c>
      <c r="J61" t="str">
        <f t="shared" si="0"/>
        <v>合作完成</v>
      </c>
      <c r="K61" t="str">
        <f>VLOOKUP(B61,[1]Sheet1!$A:$B,2,)</f>
        <v>省部级三等奖</v>
      </c>
      <c r="L61">
        <v>2010</v>
      </c>
      <c r="M61" s="11" t="s">
        <v>233</v>
      </c>
      <c r="N61" s="12">
        <v>40500</v>
      </c>
      <c r="O61" t="s">
        <v>116</v>
      </c>
      <c r="R61" t="str">
        <f>CONCATENATE(H61,"(",VLOOKUP(K61,获奖分值!C:D,2,)*70%,")")</f>
        <v>liulianzi(35)</v>
      </c>
    </row>
    <row r="62" hidden="1" spans="1:18">
      <c r="A62" s="10" t="s">
        <v>178</v>
      </c>
      <c r="B62" s="20" t="s">
        <v>26</v>
      </c>
      <c r="C62" s="20" t="s">
        <v>106</v>
      </c>
      <c r="D62" s="20" t="s">
        <v>715</v>
      </c>
      <c r="E62" s="20" t="s">
        <v>604</v>
      </c>
      <c r="F62" t="str">
        <f t="array" ref="F62">IF(ISNA(VLOOKUP(A62&amp;B62&amp;C62&amp;D62&amp;E62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62&amp;B62&amp;C62&amp;D62&amp;E62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62&amp;B62&amp;C62&amp;D62&amp;E62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62" s="17" t="str">
        <f>VLOOKUP(F62,人员信息!A:B,2,)</f>
        <v>luoruihua</v>
      </c>
      <c r="H62" t="s">
        <v>235</v>
      </c>
      <c r="I62" s="17">
        <v>5</v>
      </c>
      <c r="J62" t="str">
        <f t="shared" si="0"/>
        <v>合作完成</v>
      </c>
      <c r="K62" t="str">
        <f>VLOOKUP(B62,[1]Sheet1!$A:$B,2,)</f>
        <v>省部级二等奖</v>
      </c>
      <c r="L62">
        <v>2010</v>
      </c>
      <c r="M62" s="11" t="s">
        <v>106</v>
      </c>
      <c r="N62" s="12">
        <v>40490</v>
      </c>
      <c r="O62" t="s">
        <v>236</v>
      </c>
      <c r="R62" t="str">
        <f>CONCATENATE(H62,"(",VLOOKUP(K62,获奖分值!C:D,2,)*70%,")")</f>
        <v>luoruihua(70)</v>
      </c>
    </row>
    <row r="63" hidden="1" spans="1:18">
      <c r="A63" s="10" t="s">
        <v>178</v>
      </c>
      <c r="B63" s="20" t="s">
        <v>33</v>
      </c>
      <c r="C63" s="20" t="s">
        <v>106</v>
      </c>
      <c r="D63" s="20" t="s">
        <v>710</v>
      </c>
      <c r="E63" s="20" t="s">
        <v>604</v>
      </c>
      <c r="F63" t="str">
        <f t="array" ref="F63">IF(ISNA(VLOOKUP(A63&amp;B63&amp;C63&amp;D63&amp;E63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63&amp;B63&amp;C63&amp;D63&amp;E63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63&amp;B63&amp;C63&amp;D63&amp;E63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63" s="17" t="str">
        <f>VLOOKUP(F63,人员信息!A:B,2,)</f>
        <v>luoruihua</v>
      </c>
      <c r="H63" t="s">
        <v>235</v>
      </c>
      <c r="I63" s="17">
        <v>5</v>
      </c>
      <c r="J63" t="str">
        <f t="shared" si="0"/>
        <v>合作完成</v>
      </c>
      <c r="K63" t="str">
        <f>VLOOKUP(B63,[1]Sheet1!$A:$B,2,)</f>
        <v>省部级三等奖</v>
      </c>
      <c r="L63">
        <v>2010</v>
      </c>
      <c r="M63" s="11" t="s">
        <v>106</v>
      </c>
      <c r="N63" s="12">
        <v>40490</v>
      </c>
      <c r="O63" t="s">
        <v>236</v>
      </c>
      <c r="R63" t="str">
        <f>CONCATENATE(H63,"(",VLOOKUP(K63,获奖分值!C:D,2,)*70%,")")</f>
        <v>luoruihua(35)</v>
      </c>
    </row>
    <row r="64" hidden="1" spans="1:18">
      <c r="A64" s="10" t="s">
        <v>239</v>
      </c>
      <c r="B64" s="20" t="s">
        <v>612</v>
      </c>
      <c r="C64" s="20" t="s">
        <v>240</v>
      </c>
      <c r="D64" s="20" t="s">
        <v>736</v>
      </c>
      <c r="E64" s="20" t="s">
        <v>604</v>
      </c>
      <c r="F64" t="str">
        <f t="array" ref="F64">IF(ISNA(VLOOKUP(A64&amp;B64&amp;C64&amp;D64&amp;E64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64&amp;B64&amp;C64&amp;D64&amp;E64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64&amp;B64&amp;C64&amp;D64&amp;E64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64" s="17" t="str">
        <f>VLOOKUP(F64,人员信息!A:B,2,)</f>
        <v>luoruihua</v>
      </c>
      <c r="H64" t="s">
        <v>235</v>
      </c>
      <c r="I64" s="17">
        <v>5</v>
      </c>
      <c r="J64" t="str">
        <f t="shared" si="0"/>
        <v>合作完成</v>
      </c>
      <c r="K64" t="str">
        <f>VLOOKUP(B64,[1]Sheet1!$A:$B,2,)</f>
        <v>省部级三等奖</v>
      </c>
      <c r="L64">
        <v>2010</v>
      </c>
      <c r="M64" s="11" t="s">
        <v>240</v>
      </c>
      <c r="N64" s="12">
        <v>40276</v>
      </c>
      <c r="O64" t="s">
        <v>236</v>
      </c>
      <c r="R64" t="str">
        <f>CONCATENATE(H64,"(",VLOOKUP(K64,获奖分值!C:D,2,)*70%,")")</f>
        <v>luoruihua(35)</v>
      </c>
    </row>
    <row r="65" hidden="1" spans="1:18">
      <c r="A65" s="10" t="s">
        <v>185</v>
      </c>
      <c r="B65" s="20" t="s">
        <v>26</v>
      </c>
      <c r="C65" s="20" t="s">
        <v>75</v>
      </c>
      <c r="D65" s="20" t="s">
        <v>728</v>
      </c>
      <c r="E65" s="20" t="s">
        <v>604</v>
      </c>
      <c r="F65" t="str">
        <f t="array" ref="F65">IF(ISNA(VLOOKUP(A65&amp;B65&amp;C65&amp;D65&amp;E65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65&amp;B65&amp;C65&amp;D65&amp;E65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65&amp;B65&amp;C65&amp;D65&amp;E65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罗伟</v>
      </c>
      <c r="G65" s="17" t="str">
        <f>VLOOKUP(F65,人员信息!A:B,2,)</f>
        <v>luowei</v>
      </c>
      <c r="H65" t="s">
        <v>120</v>
      </c>
      <c r="I65" s="17">
        <v>5</v>
      </c>
      <c r="J65" t="str">
        <f t="shared" si="0"/>
        <v>合作完成</v>
      </c>
      <c r="K65" t="str">
        <f>VLOOKUP(B65,[1]Sheet1!$A:$B,2,)</f>
        <v>省部级二等奖</v>
      </c>
      <c r="L65">
        <v>2010</v>
      </c>
      <c r="M65" s="11" t="s">
        <v>75</v>
      </c>
      <c r="N65" s="12">
        <v>40490</v>
      </c>
      <c r="O65" t="s">
        <v>122</v>
      </c>
      <c r="R65" t="str">
        <f>CONCATENATE(H65,"(",VLOOKUP(K65,获奖分值!C:D,2,)*70%,")")</f>
        <v>luowei(70)</v>
      </c>
    </row>
    <row r="66" hidden="1" spans="1:18">
      <c r="A66" s="10" t="s">
        <v>185</v>
      </c>
      <c r="B66" s="20" t="s">
        <v>18</v>
      </c>
      <c r="C66" s="20" t="s">
        <v>244</v>
      </c>
      <c r="D66" s="20" t="s">
        <v>740</v>
      </c>
      <c r="E66" s="20" t="s">
        <v>604</v>
      </c>
      <c r="F66" t="str">
        <f t="array" ref="F66">IF(ISNA(VLOOKUP(A66&amp;B66&amp;C66&amp;D66&amp;E66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66&amp;B66&amp;C66&amp;D66&amp;E66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66&amp;B66&amp;C66&amp;D66&amp;E66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马云辉</v>
      </c>
      <c r="G66" s="17" t="str">
        <f>VLOOKUP(F66,人员信息!A:B,2,)</f>
        <v>mayunhui</v>
      </c>
      <c r="H66" t="s">
        <v>243</v>
      </c>
      <c r="I66" s="17">
        <v>5</v>
      </c>
      <c r="J66" t="str">
        <f t="shared" si="0"/>
        <v>合作完成</v>
      </c>
      <c r="K66" t="str">
        <f>VLOOKUP(B66,[1]Sheet1!$A:$B,2,)</f>
        <v>省部级一等奖</v>
      </c>
      <c r="L66">
        <v>2010</v>
      </c>
      <c r="M66" s="11" t="s">
        <v>244</v>
      </c>
      <c r="N66" s="12">
        <v>40490</v>
      </c>
      <c r="O66" t="s">
        <v>245</v>
      </c>
      <c r="R66" t="str">
        <f>CONCATENATE(H66,"(",VLOOKUP(K66,获奖分值!C:D,2,)*70%,")")</f>
        <v>mayunhui(140)</v>
      </c>
    </row>
    <row r="67" hidden="1" spans="1:18">
      <c r="A67" s="10" t="s">
        <v>149</v>
      </c>
      <c r="B67" s="20" t="s">
        <v>33</v>
      </c>
      <c r="C67" s="20" t="s">
        <v>75</v>
      </c>
      <c r="D67" s="20" t="s">
        <v>719</v>
      </c>
      <c r="E67" s="20" t="s">
        <v>604</v>
      </c>
      <c r="F67" t="str">
        <f t="array" ref="F67">IF(ISNA(VLOOKUP(A67&amp;B67&amp;C67&amp;D67&amp;E67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67&amp;B67&amp;C67&amp;D67&amp;E67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67&amp;B67&amp;C67&amp;D67&amp;E67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马云辉</v>
      </c>
      <c r="G67" s="17" t="str">
        <f>VLOOKUP(F67,人员信息!A:B,2,)</f>
        <v>mayunhui</v>
      </c>
      <c r="H67" t="s">
        <v>243</v>
      </c>
      <c r="I67" s="17">
        <v>5</v>
      </c>
      <c r="J67" t="str">
        <f t="shared" si="0"/>
        <v>合作完成</v>
      </c>
      <c r="K67" t="str">
        <f>VLOOKUP(B67,[1]Sheet1!$A:$B,2,)</f>
        <v>省部级三等奖</v>
      </c>
      <c r="L67">
        <v>2010</v>
      </c>
      <c r="M67" s="11" t="s">
        <v>75</v>
      </c>
      <c r="N67" s="12">
        <v>40490</v>
      </c>
      <c r="O67" t="s">
        <v>245</v>
      </c>
      <c r="R67" t="str">
        <f>CONCATENATE(H67,"(",VLOOKUP(K67,获奖分值!C:D,2,)*70%,")")</f>
        <v>mayunhui(35)</v>
      </c>
    </row>
    <row r="68" hidden="1" spans="1:18">
      <c r="A68" s="10" t="s">
        <v>202</v>
      </c>
      <c r="B68" s="20" t="s">
        <v>33</v>
      </c>
      <c r="C68" s="20" t="s">
        <v>152</v>
      </c>
      <c r="D68" s="20" t="s">
        <v>716</v>
      </c>
      <c r="E68" s="20" t="s">
        <v>604</v>
      </c>
      <c r="F68" t="str">
        <f t="array" ref="F68">IF(ISNA(VLOOKUP(A68&amp;B68&amp;C68&amp;D68&amp;E68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68&amp;B68&amp;C68&amp;D68&amp;E68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68&amp;B68&amp;C68&amp;D68&amp;E68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68" s="17" t="str">
        <f>VLOOKUP(F68,人员信息!A:B,2,)</f>
        <v>pengjinsong</v>
      </c>
      <c r="H68" t="s">
        <v>132</v>
      </c>
      <c r="I68" s="17">
        <v>5</v>
      </c>
      <c r="J68" t="str">
        <f t="shared" ref="J68:J131" si="1">IF(I68=1,"独立完成","合作完成")</f>
        <v>合作完成</v>
      </c>
      <c r="K68" t="str">
        <f>VLOOKUP(B68,[1]Sheet1!$A:$B,2,)</f>
        <v>省部级三等奖</v>
      </c>
      <c r="L68">
        <v>2010</v>
      </c>
      <c r="M68" s="11" t="s">
        <v>152</v>
      </c>
      <c r="N68" s="12">
        <v>40490</v>
      </c>
      <c r="O68" t="s">
        <v>133</v>
      </c>
      <c r="R68" t="str">
        <f>CONCATENATE(H68,"(",VLOOKUP(K68,获奖分值!C:D,2,)*70%,")")</f>
        <v>pengjingsong(35)</v>
      </c>
    </row>
    <row r="69" hidden="1" spans="1:18">
      <c r="A69" s="10" t="s">
        <v>202</v>
      </c>
      <c r="B69" s="20" t="s">
        <v>33</v>
      </c>
      <c r="C69" s="20" t="s">
        <v>106</v>
      </c>
      <c r="D69" s="20" t="s">
        <v>741</v>
      </c>
      <c r="E69" s="20" t="s">
        <v>604</v>
      </c>
      <c r="F69" t="str">
        <f t="array" ref="F69">IF(ISNA(VLOOKUP(A69&amp;B69&amp;C69&amp;D69&amp;E69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69&amp;B69&amp;C69&amp;D69&amp;E69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69&amp;B69&amp;C69&amp;D69&amp;E69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69" s="17" t="str">
        <f>VLOOKUP(F69,人员信息!A:B,2,)</f>
        <v>pengjinsong</v>
      </c>
      <c r="H69" t="s">
        <v>132</v>
      </c>
      <c r="I69" s="17">
        <v>5</v>
      </c>
      <c r="J69" t="str">
        <f t="shared" si="1"/>
        <v>合作完成</v>
      </c>
      <c r="K69" t="str">
        <f>VLOOKUP(B69,[1]Sheet1!$A:$B,2,)</f>
        <v>省部级三等奖</v>
      </c>
      <c r="L69">
        <v>2010</v>
      </c>
      <c r="M69" s="11" t="s">
        <v>106</v>
      </c>
      <c r="N69" s="12">
        <v>40490</v>
      </c>
      <c r="O69" t="s">
        <v>133</v>
      </c>
      <c r="R69" t="str">
        <f>CONCATENATE(H69,"(",VLOOKUP(K69,获奖分值!C:D,2,)*70%,")")</f>
        <v>pengjingsong(35)</v>
      </c>
    </row>
    <row r="70" hidden="1" spans="1:18">
      <c r="A70" s="10" t="s">
        <v>248</v>
      </c>
      <c r="B70" s="20" t="s">
        <v>18</v>
      </c>
      <c r="C70" s="20" t="s">
        <v>188</v>
      </c>
      <c r="D70" s="20" t="s">
        <v>179</v>
      </c>
      <c r="E70" s="20" t="s">
        <v>604</v>
      </c>
      <c r="F70" t="str">
        <f t="array" ref="F70">IF(ISNA(VLOOKUP(A70&amp;B70&amp;C70&amp;D70&amp;E70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70&amp;B70&amp;C70&amp;D70&amp;E70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70&amp;B70&amp;C70&amp;D70&amp;E70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70" s="17" t="str">
        <f>VLOOKUP(F70,人员信息!A:B,2,)</f>
        <v>sunyuanming</v>
      </c>
      <c r="H70" t="s">
        <v>137</v>
      </c>
      <c r="I70" s="17">
        <v>5</v>
      </c>
      <c r="J70" t="str">
        <f t="shared" si="1"/>
        <v>合作完成</v>
      </c>
      <c r="K70" t="str">
        <f>VLOOKUP(B70,[1]Sheet1!$A:$B,2,)</f>
        <v>省部级一等奖</v>
      </c>
      <c r="L70">
        <v>2010</v>
      </c>
      <c r="M70" s="11" t="s">
        <v>188</v>
      </c>
      <c r="N70" s="12">
        <v>40512</v>
      </c>
      <c r="O70" t="s">
        <v>249</v>
      </c>
      <c r="R70" t="str">
        <f>CONCATENATE(H70,"(",VLOOKUP(K70,获奖分值!C:D,2,)*70%,")")</f>
        <v>sunyuanming(140)</v>
      </c>
    </row>
    <row r="71" spans="1:18">
      <c r="A71" s="10" t="s">
        <v>185</v>
      </c>
      <c r="B71" s="20" t="s">
        <v>18</v>
      </c>
      <c r="C71" s="20" t="s">
        <v>75</v>
      </c>
      <c r="D71" s="20" t="s">
        <v>686</v>
      </c>
      <c r="E71" s="20" t="s">
        <v>604</v>
      </c>
      <c r="F71" t="str">
        <f t="array" ref="F71">IF(ISNA(VLOOKUP(A71&amp;B71&amp;C71&amp;D71&amp;E71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71&amp;B71&amp;C71&amp;D71&amp;E71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71&amp;B71&amp;C71&amp;D71&amp;E71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71" s="17" t="e">
        <f>VLOOKUP(F71,人员信息!A:B,2,)</f>
        <v>#N/A</v>
      </c>
      <c r="H71" t="s">
        <v>32</v>
      </c>
      <c r="I71" s="17">
        <v>5</v>
      </c>
      <c r="J71" t="str">
        <f t="shared" si="1"/>
        <v>合作完成</v>
      </c>
      <c r="K71" t="str">
        <f>VLOOKUP(B71,[1]Sheet1!$A:$B,2,)</f>
        <v>省部级一等奖</v>
      </c>
      <c r="L71">
        <v>2010</v>
      </c>
      <c r="M71" s="11" t="s">
        <v>75</v>
      </c>
      <c r="N71" s="12">
        <v>40490</v>
      </c>
      <c r="O71" t="s">
        <v>251</v>
      </c>
      <c r="R71" t="str">
        <f>CONCATENATE(H71,"(",VLOOKUP(K71,获奖分值!C:D,2,)*70%,")")</f>
        <v>tiandaigui(140)</v>
      </c>
    </row>
    <row r="72" hidden="1" spans="1:18">
      <c r="A72" s="10" t="s">
        <v>253</v>
      </c>
      <c r="B72" s="20" t="s">
        <v>33</v>
      </c>
      <c r="C72" s="20" t="s">
        <v>75</v>
      </c>
      <c r="D72" s="20" t="s">
        <v>722</v>
      </c>
      <c r="E72" s="20" t="s">
        <v>604</v>
      </c>
      <c r="F72" t="str">
        <f t="array" ref="F72">IF(ISNA(VLOOKUP(A72&amp;B72&amp;C72&amp;D72&amp;E72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72&amp;B72&amp;C72&amp;D72&amp;E72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72&amp;B72&amp;C72&amp;D72&amp;E72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王小明</v>
      </c>
      <c r="G72" s="17" t="str">
        <f>VLOOKUP(F72,人员信息!A:B,2,)</f>
        <v>wangxiaoming</v>
      </c>
      <c r="H72" t="s">
        <v>255</v>
      </c>
      <c r="I72" s="17">
        <v>4</v>
      </c>
      <c r="J72" t="str">
        <f t="shared" si="1"/>
        <v>合作完成</v>
      </c>
      <c r="K72" t="str">
        <f>VLOOKUP(B72,[1]Sheet1!$A:$B,2,)</f>
        <v>省部级三等奖</v>
      </c>
      <c r="L72">
        <v>2010</v>
      </c>
      <c r="M72" s="11" t="s">
        <v>75</v>
      </c>
      <c r="N72" s="12">
        <v>40490</v>
      </c>
      <c r="O72" t="s">
        <v>256</v>
      </c>
      <c r="R72" t="str">
        <f>CONCATENATE(H72,"(",VLOOKUP(K72,获奖分值!C:D,2,)*70%,")")</f>
        <v>wangxiaoming(35)</v>
      </c>
    </row>
    <row r="73" hidden="1" spans="1:18">
      <c r="A73" s="10" t="s">
        <v>258</v>
      </c>
      <c r="B73" s="20" t="s">
        <v>18</v>
      </c>
      <c r="C73" s="20" t="s">
        <v>75</v>
      </c>
      <c r="D73" s="20" t="s">
        <v>258</v>
      </c>
      <c r="E73" s="20" t="s">
        <v>604</v>
      </c>
      <c r="F73" t="str">
        <f t="array" ref="F73">IF(ISNA(VLOOKUP(A73&amp;B73&amp;C73&amp;D73&amp;E73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73&amp;B73&amp;C73&amp;D73&amp;E73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73&amp;B73&amp;C73&amp;D73&amp;E73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73" s="17" t="str">
        <f>VLOOKUP(F73,人员信息!A:B,2,)</f>
        <v>wudabing</v>
      </c>
      <c r="H73" t="s">
        <v>142</v>
      </c>
      <c r="I73" s="17">
        <v>5</v>
      </c>
      <c r="J73" t="str">
        <f t="shared" si="1"/>
        <v>合作完成</v>
      </c>
      <c r="K73" t="str">
        <f>VLOOKUP(B73,[1]Sheet1!$A:$B,2,)</f>
        <v>省部级一等奖</v>
      </c>
      <c r="L73">
        <v>2010</v>
      </c>
      <c r="M73" s="11" t="s">
        <v>75</v>
      </c>
      <c r="N73" s="12">
        <v>40525</v>
      </c>
      <c r="O73" t="s">
        <v>143</v>
      </c>
      <c r="R73" t="str">
        <f>CONCATENATE(H73,"(",VLOOKUP(K73,获奖分值!C:D,2,)*70%,")")</f>
        <v>wudabing(140)</v>
      </c>
    </row>
    <row r="74" hidden="1" spans="1:18">
      <c r="A74" s="10" t="s">
        <v>202</v>
      </c>
      <c r="B74" s="20" t="s">
        <v>18</v>
      </c>
      <c r="C74" s="20" t="s">
        <v>188</v>
      </c>
      <c r="D74" s="20" t="s">
        <v>745</v>
      </c>
      <c r="E74" s="20" t="s">
        <v>604</v>
      </c>
      <c r="F74" t="str">
        <f t="array" ref="F74">IF(ISNA(VLOOKUP(A74&amp;B74&amp;C74&amp;D74&amp;E74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74&amp;B74&amp;C74&amp;D74&amp;E74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74&amp;B74&amp;C74&amp;D74&amp;E74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74" s="17" t="str">
        <f>VLOOKUP(F74,人员信息!A:B,2,)</f>
        <v>xuyuming</v>
      </c>
      <c r="H74" t="s">
        <v>146</v>
      </c>
      <c r="I74" s="17">
        <v>5</v>
      </c>
      <c r="J74" t="str">
        <f t="shared" si="1"/>
        <v>合作完成</v>
      </c>
      <c r="K74" t="str">
        <f>VLOOKUP(B74,[1]Sheet1!$A:$B,2,)</f>
        <v>省部级一等奖</v>
      </c>
      <c r="L74">
        <v>2010</v>
      </c>
      <c r="M74" s="11" t="s">
        <v>188</v>
      </c>
      <c r="N74" s="12">
        <v>40490</v>
      </c>
      <c r="O74" t="s">
        <v>147</v>
      </c>
      <c r="R74" t="str">
        <f>CONCATENATE(H74,"(",VLOOKUP(K74,获奖分值!C:D,2,)*70%,")")</f>
        <v>xuyuming(140)</v>
      </c>
    </row>
    <row r="75" hidden="1" spans="1:18">
      <c r="A75" s="10" t="s">
        <v>202</v>
      </c>
      <c r="B75" s="20" t="s">
        <v>33</v>
      </c>
      <c r="C75" s="20" t="s">
        <v>188</v>
      </c>
      <c r="D75" s="20" t="s">
        <v>716</v>
      </c>
      <c r="E75" s="20" t="s">
        <v>604</v>
      </c>
      <c r="F75" t="str">
        <f t="array" ref="F75">IF(ISNA(VLOOKUP(A75&amp;B75&amp;C75&amp;D75&amp;E75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75&amp;B75&amp;C75&amp;D75&amp;E75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75&amp;B75&amp;C75&amp;D75&amp;E75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75" s="17" t="str">
        <f>VLOOKUP(F75,人员信息!A:B,2,)</f>
        <v>xuyuming</v>
      </c>
      <c r="H75" t="s">
        <v>146</v>
      </c>
      <c r="I75" s="17">
        <v>5</v>
      </c>
      <c r="J75" t="str">
        <f t="shared" si="1"/>
        <v>合作完成</v>
      </c>
      <c r="K75" t="str">
        <f>VLOOKUP(B75,[1]Sheet1!$A:$B,2,)</f>
        <v>省部级三等奖</v>
      </c>
      <c r="L75">
        <v>2010</v>
      </c>
      <c r="M75" s="11" t="s">
        <v>188</v>
      </c>
      <c r="N75" s="12">
        <v>40490</v>
      </c>
      <c r="O75" t="s">
        <v>147</v>
      </c>
      <c r="R75" t="str">
        <f>CONCATENATE(H75,"(",VLOOKUP(K75,获奖分值!C:D,2,)*70%,")")</f>
        <v>xuyuming(35)</v>
      </c>
    </row>
    <row r="76" hidden="1" spans="1:18">
      <c r="A76" s="10" t="s">
        <v>149</v>
      </c>
      <c r="B76" s="20" t="s">
        <v>33</v>
      </c>
      <c r="C76" s="20" t="s">
        <v>264</v>
      </c>
      <c r="D76" s="20" t="s">
        <v>683</v>
      </c>
      <c r="E76" s="20" t="s">
        <v>604</v>
      </c>
      <c r="F76" t="str">
        <f t="array" ref="F76">IF(ISNA(VLOOKUP(A76&amp;B76&amp;C76&amp;D76&amp;E76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76&amp;B76&amp;C76&amp;D76&amp;E76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76&amp;B76&amp;C76&amp;D76&amp;E76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严伟涛</v>
      </c>
      <c r="G76" s="17" t="str">
        <f>VLOOKUP(F76,人员信息!A:B,2,)</f>
        <v>yanweitao</v>
      </c>
      <c r="H76" t="s">
        <v>263</v>
      </c>
      <c r="I76" s="17">
        <v>5</v>
      </c>
      <c r="J76" t="str">
        <f t="shared" si="1"/>
        <v>合作完成</v>
      </c>
      <c r="K76" t="str">
        <f>VLOOKUP(B76,[1]Sheet1!$A:$B,2,)</f>
        <v>省部级三等奖</v>
      </c>
      <c r="L76">
        <v>2010</v>
      </c>
      <c r="M76" s="11" t="s">
        <v>264</v>
      </c>
      <c r="N76" s="12">
        <v>40500</v>
      </c>
      <c r="O76" t="s">
        <v>265</v>
      </c>
      <c r="R76" t="str">
        <f>CONCATENATE(H76,"(",VLOOKUP(K76,获奖分值!C:D,2,)*70%,")")</f>
        <v>yanweitao(35)</v>
      </c>
    </row>
    <row r="77" hidden="1" spans="1:18">
      <c r="A77" s="10" t="s">
        <v>185</v>
      </c>
      <c r="B77" s="20" t="s">
        <v>33</v>
      </c>
      <c r="C77" s="20" t="s">
        <v>106</v>
      </c>
      <c r="D77" s="20" t="s">
        <v>712</v>
      </c>
      <c r="E77" s="20" t="s">
        <v>604</v>
      </c>
      <c r="F77" t="str">
        <f t="array" ref="F77">IF(ISNA(VLOOKUP(A77&amp;B77&amp;C77&amp;D77&amp;E77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77&amp;B77&amp;C77&amp;D77&amp;E77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77&amp;B77&amp;C77&amp;D77&amp;E77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77" s="17" t="str">
        <f>VLOOKUP(F77,人员信息!A:B,2,)</f>
        <v>yangling</v>
      </c>
      <c r="H77" t="s">
        <v>268</v>
      </c>
      <c r="I77" s="17">
        <v>5</v>
      </c>
      <c r="J77" t="str">
        <f t="shared" si="1"/>
        <v>合作完成</v>
      </c>
      <c r="K77" t="str">
        <f>VLOOKUP(B77,[1]Sheet1!$A:$B,2,)</f>
        <v>省部级三等奖</v>
      </c>
      <c r="L77">
        <v>2010</v>
      </c>
      <c r="M77" s="11" t="s">
        <v>106</v>
      </c>
      <c r="N77" s="12">
        <v>40487</v>
      </c>
      <c r="O77" t="s">
        <v>269</v>
      </c>
      <c r="R77" t="str">
        <f>CONCATENATE(H77,"(",VLOOKUP(K77,获奖分值!C:D,2,)*70%,")")</f>
        <v>yangling(35)</v>
      </c>
    </row>
    <row r="78" hidden="1" spans="1:18">
      <c r="A78" s="10" t="s">
        <v>185</v>
      </c>
      <c r="B78" s="20" t="s">
        <v>33</v>
      </c>
      <c r="C78" s="20" t="s">
        <v>106</v>
      </c>
      <c r="D78" s="20" t="s">
        <v>719</v>
      </c>
      <c r="E78" s="20" t="s">
        <v>604</v>
      </c>
      <c r="F78" t="str">
        <f t="array" ref="F78">IF(ISNA(VLOOKUP(A78&amp;B78&amp;C78&amp;D78&amp;E78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78&amp;B78&amp;C78&amp;D78&amp;E78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78&amp;B78&amp;C78&amp;D78&amp;E78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78" s="17" t="str">
        <f>VLOOKUP(F78,人员信息!A:B,2,)</f>
        <v>yangling</v>
      </c>
      <c r="H78" t="s">
        <v>268</v>
      </c>
      <c r="I78" s="17">
        <v>5</v>
      </c>
      <c r="J78" t="str">
        <f t="shared" si="1"/>
        <v>合作完成</v>
      </c>
      <c r="K78" t="str">
        <f>VLOOKUP(B78,[1]Sheet1!$A:$B,2,)</f>
        <v>省部级三等奖</v>
      </c>
      <c r="L78">
        <v>2010</v>
      </c>
      <c r="M78" s="11" t="s">
        <v>106</v>
      </c>
      <c r="N78" s="12">
        <v>40487</v>
      </c>
      <c r="O78" t="s">
        <v>269</v>
      </c>
      <c r="R78" t="str">
        <f>CONCATENATE(H78,"(",VLOOKUP(K78,获奖分值!C:D,2,)*70%,")")</f>
        <v>yangling(35)</v>
      </c>
    </row>
    <row r="79" spans="1:18">
      <c r="A79" s="10" t="s">
        <v>271</v>
      </c>
      <c r="B79" s="20" t="s">
        <v>597</v>
      </c>
      <c r="C79" s="20" t="s">
        <v>274</v>
      </c>
      <c r="D79" s="20" t="s">
        <v>747</v>
      </c>
      <c r="E79" s="20" t="s">
        <v>585</v>
      </c>
      <c r="F79" t="str">
        <f t="array" ref="F79">IF(ISNA(VLOOKUP(A79&amp;B79&amp;C79&amp;D79&amp;E79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79&amp;B79&amp;C79&amp;D79&amp;E79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79&amp;B79&amp;C79&amp;D79&amp;E79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杨勇</v>
      </c>
      <c r="G79" s="17" t="e">
        <f>VLOOKUP(F79,人员信息!A:B,2,)</f>
        <v>#N/A</v>
      </c>
      <c r="H79" t="s">
        <v>273</v>
      </c>
      <c r="I79" s="17">
        <v>1</v>
      </c>
      <c r="J79" t="str">
        <f t="shared" si="1"/>
        <v>独立完成</v>
      </c>
      <c r="K79" t="str">
        <f>VLOOKUP(B79,[1]Sheet1!$A:$B,2,)</f>
        <v>省部级二等奖</v>
      </c>
      <c r="L79">
        <v>2010</v>
      </c>
      <c r="M79" s="11" t="s">
        <v>274</v>
      </c>
      <c r="N79" s="12">
        <v>40463</v>
      </c>
      <c r="O79" t="s">
        <v>275</v>
      </c>
      <c r="R79" t="str">
        <f>CONCATENATE(H79,"(",VLOOKUP(K79,获奖分值!C:D,2,)*70%,")")</f>
        <v>yangyong(70)</v>
      </c>
    </row>
    <row r="80" spans="1:18">
      <c r="A80" s="10" t="s">
        <v>277</v>
      </c>
      <c r="B80" s="20" t="s">
        <v>583</v>
      </c>
      <c r="C80" s="20" t="s">
        <v>280</v>
      </c>
      <c r="D80" s="20" t="s">
        <v>707</v>
      </c>
      <c r="E80" s="20" t="s">
        <v>604</v>
      </c>
      <c r="F80" t="str">
        <f t="array" ref="F80">IF(ISNA(VLOOKUP(A80&amp;B80&amp;C80&amp;D80&amp;E80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80&amp;B80&amp;C80&amp;D80&amp;E80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80&amp;B80&amp;C80&amp;D80&amp;E80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张凤琦</v>
      </c>
      <c r="G80" s="17" t="e">
        <f>VLOOKUP(F80,人员信息!A:B,2,)</f>
        <v>#N/A</v>
      </c>
      <c r="H80" t="s">
        <v>279</v>
      </c>
      <c r="I80" s="17">
        <v>5</v>
      </c>
      <c r="J80" t="str">
        <f t="shared" si="1"/>
        <v>合作完成</v>
      </c>
      <c r="K80" t="str">
        <f>VLOOKUP(B80,[1]Sheet1!$A:$B,2,)</f>
        <v>省部级一等奖</v>
      </c>
      <c r="L80">
        <v>2010</v>
      </c>
      <c r="M80" s="11" t="s">
        <v>280</v>
      </c>
      <c r="N80" s="12">
        <v>40278</v>
      </c>
      <c r="O80" t="s">
        <v>281</v>
      </c>
      <c r="R80" t="str">
        <f>CONCATENATE(H80,"(",VLOOKUP(K80,获奖分值!C:D,2,)*70%,")")</f>
        <v>zhangfengqi(140)</v>
      </c>
    </row>
    <row r="81" spans="1:18">
      <c r="A81" s="10" t="s">
        <v>185</v>
      </c>
      <c r="B81" s="20" t="s">
        <v>33</v>
      </c>
      <c r="C81" s="20" t="s">
        <v>75</v>
      </c>
      <c r="D81" s="20" t="s">
        <v>710</v>
      </c>
      <c r="E81" s="20" t="s">
        <v>604</v>
      </c>
      <c r="F81" t="str">
        <f t="array" ref="F81">IF(ISNA(VLOOKUP(A81&amp;B81&amp;C81&amp;D81&amp;E81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81&amp;B81&amp;C81&amp;D81&amp;E81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81&amp;B81&amp;C81&amp;D81&amp;E81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张凤琦</v>
      </c>
      <c r="G81" s="17" t="e">
        <f>VLOOKUP(F81,人员信息!A:B,2,)</f>
        <v>#N/A</v>
      </c>
      <c r="H81" t="s">
        <v>279</v>
      </c>
      <c r="I81" s="17">
        <v>5</v>
      </c>
      <c r="J81" t="str">
        <f t="shared" si="1"/>
        <v>合作完成</v>
      </c>
      <c r="K81" t="str">
        <f>VLOOKUP(B81,[1]Sheet1!$A:$B,2,)</f>
        <v>省部级三等奖</v>
      </c>
      <c r="L81">
        <v>2010</v>
      </c>
      <c r="M81" s="11" t="s">
        <v>75</v>
      </c>
      <c r="N81" s="12">
        <v>40490</v>
      </c>
      <c r="O81" t="s">
        <v>281</v>
      </c>
      <c r="R81" t="str">
        <f>CONCATENATE(H81,"(",VLOOKUP(K81,获奖分值!C:D,2,)*70%,")")</f>
        <v>zhangfengqi(35)</v>
      </c>
    </row>
    <row r="82" spans="1:18">
      <c r="A82" s="10" t="s">
        <v>185</v>
      </c>
      <c r="B82" s="20" t="s">
        <v>33</v>
      </c>
      <c r="C82" s="20" t="s">
        <v>188</v>
      </c>
      <c r="D82" s="20" t="s">
        <v>749</v>
      </c>
      <c r="E82" s="20" t="s">
        <v>604</v>
      </c>
      <c r="F82" t="str">
        <f t="array" ref="F82">IF(ISNA(VLOOKUP(A82&amp;B82&amp;C82&amp;D82&amp;E82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82&amp;B82&amp;C82&amp;D82&amp;E82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82&amp;B82&amp;C82&amp;D82&amp;E82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周启梁</v>
      </c>
      <c r="G82" s="17" t="e">
        <f>VLOOKUP(F82,人员信息!A:B,2,)</f>
        <v>#N/A</v>
      </c>
      <c r="H82" t="s">
        <v>285</v>
      </c>
      <c r="I82" s="17">
        <v>4</v>
      </c>
      <c r="J82" t="str">
        <f t="shared" si="1"/>
        <v>合作完成</v>
      </c>
      <c r="K82" t="str">
        <f>VLOOKUP(B82,[1]Sheet1!$A:$B,2,)</f>
        <v>省部级三等奖</v>
      </c>
      <c r="L82">
        <v>2011</v>
      </c>
      <c r="M82" s="11" t="s">
        <v>188</v>
      </c>
      <c r="N82" s="12">
        <v>40496</v>
      </c>
      <c r="O82" t="s">
        <v>286</v>
      </c>
      <c r="R82" t="str">
        <f>CONCATENATE(H82,"(",VLOOKUP(K82,获奖分值!C:D,2,)*70%,")")</f>
        <v>zhouqiliang(35)</v>
      </c>
    </row>
    <row r="83" spans="1:18">
      <c r="A83" s="10" t="s">
        <v>288</v>
      </c>
      <c r="B83" s="20" t="s">
        <v>33</v>
      </c>
      <c r="C83" s="20" t="s">
        <v>152</v>
      </c>
      <c r="D83" s="20" t="s">
        <v>752</v>
      </c>
      <c r="E83" s="20" t="s">
        <v>604</v>
      </c>
      <c r="F83" t="str">
        <f t="array" ref="F83">IF(ISNA(VLOOKUP(A83&amp;B83&amp;C83&amp;D83&amp;E83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83&amp;B83&amp;C83&amp;D83&amp;E83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83&amp;B83&amp;C83&amp;D83&amp;E83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83" s="17" t="e">
        <f>VLOOKUP(F83,人员信息!A:B,2,)</f>
        <v>#N/A</v>
      </c>
      <c r="H83" t="s">
        <v>57</v>
      </c>
      <c r="I83" s="17">
        <v>4</v>
      </c>
      <c r="J83" t="str">
        <f t="shared" si="1"/>
        <v>合作完成</v>
      </c>
      <c r="K83" t="str">
        <f>VLOOKUP(B83,[1]Sheet1!$A:$B,2,)</f>
        <v>省部级三等奖</v>
      </c>
      <c r="L83">
        <v>2011</v>
      </c>
      <c r="M83" s="11" t="s">
        <v>152</v>
      </c>
      <c r="N83" s="12">
        <v>40897</v>
      </c>
      <c r="O83" t="s">
        <v>289</v>
      </c>
      <c r="R83" t="str">
        <f>CONCATENATE(H83,"(",VLOOKUP(K83,获奖分值!C:D,2,)*70%,")")</f>
        <v>fangling(35)</v>
      </c>
    </row>
    <row r="84" spans="1:18">
      <c r="A84" s="10" t="s">
        <v>290</v>
      </c>
      <c r="B84" s="20" t="s">
        <v>26</v>
      </c>
      <c r="C84" s="20" t="s">
        <v>106</v>
      </c>
      <c r="D84" s="20" t="s">
        <v>754</v>
      </c>
      <c r="E84" s="20" t="s">
        <v>604</v>
      </c>
      <c r="F84" t="str">
        <f t="array" ref="F84">IF(ISNA(VLOOKUP(A84&amp;B84&amp;C84&amp;D84&amp;E84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84&amp;B84&amp;C84&amp;D84&amp;E84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84&amp;B84&amp;C84&amp;D84&amp;E84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邓平</v>
      </c>
      <c r="G84" s="17" t="e">
        <f>VLOOKUP(F84,人员信息!A:B,2,)</f>
        <v>#N/A</v>
      </c>
      <c r="H84" t="s">
        <v>158</v>
      </c>
      <c r="I84" s="17">
        <v>1</v>
      </c>
      <c r="J84" t="str">
        <f t="shared" si="1"/>
        <v>独立完成</v>
      </c>
      <c r="K84" t="str">
        <f>VLOOKUP(B84,[1]Sheet1!$A:$B,2,)</f>
        <v>省部级二等奖</v>
      </c>
      <c r="L84">
        <v>2011</v>
      </c>
      <c r="M84" s="11" t="s">
        <v>106</v>
      </c>
      <c r="N84" s="12">
        <v>40897</v>
      </c>
      <c r="O84" t="s">
        <v>159</v>
      </c>
      <c r="R84" t="str">
        <f>CONCATENATE(H84,"(",VLOOKUP(K84,获奖分值!C:D,2,)*70%,")")</f>
        <v>dengping(70)</v>
      </c>
    </row>
    <row r="85" hidden="1" spans="1:18">
      <c r="A85" s="10" t="s">
        <v>292</v>
      </c>
      <c r="B85" s="20" t="s">
        <v>755</v>
      </c>
      <c r="C85" s="20" t="s">
        <v>66</v>
      </c>
      <c r="D85" s="20" t="s">
        <v>352</v>
      </c>
      <c r="E85" s="20" t="s">
        <v>585</v>
      </c>
      <c r="F85" t="str">
        <f t="array" ref="F85">IF(ISNA(VLOOKUP(A85&amp;B85&amp;C85&amp;D85&amp;E85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85&amp;B85&amp;C85&amp;D85&amp;E85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85&amp;B85&amp;C85&amp;D85&amp;E85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85" s="17" t="str">
        <f>VLOOKUP(F85,人员信息!A:B,2,)</f>
        <v>dingxinzheng</v>
      </c>
      <c r="H85" t="s">
        <v>39</v>
      </c>
      <c r="I85" s="17">
        <v>1</v>
      </c>
      <c r="J85" t="str">
        <f t="shared" si="1"/>
        <v>独立完成</v>
      </c>
      <c r="K85" t="str">
        <f>VLOOKUP(B85,[1]Sheet1!$A:$B,2,)</f>
        <v>国家级三等奖</v>
      </c>
      <c r="L85">
        <v>2011</v>
      </c>
      <c r="M85" s="11" t="s">
        <v>66</v>
      </c>
      <c r="N85" s="12">
        <v>40886</v>
      </c>
      <c r="O85" t="s">
        <v>42</v>
      </c>
      <c r="R85" t="str">
        <f>CONCATENATE(H85,"(",VLOOKUP(K85,获奖分值!C:D,2,)*70%,")")</f>
        <v>dingxinzheng(140)</v>
      </c>
    </row>
    <row r="86" hidden="1" spans="1:18">
      <c r="A86" s="10" t="s">
        <v>294</v>
      </c>
      <c r="B86" s="20" t="s">
        <v>583</v>
      </c>
      <c r="C86" s="20" t="s">
        <v>48</v>
      </c>
      <c r="D86" s="20" t="s">
        <v>758</v>
      </c>
      <c r="E86" s="20" t="s">
        <v>585</v>
      </c>
      <c r="F86" t="str">
        <f t="array" ref="F86">IF(ISNA(VLOOKUP(A86&amp;B86&amp;C86&amp;D86&amp;E86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86&amp;B86&amp;C86&amp;D86&amp;E86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86&amp;B86&amp;C86&amp;D86&amp;E86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86" s="17" t="str">
        <f>VLOOKUP(F86,人员信息!A:B,2,)</f>
        <v>dingxinzheng</v>
      </c>
      <c r="H86" t="s">
        <v>39</v>
      </c>
      <c r="I86" s="17">
        <v>1</v>
      </c>
      <c r="J86" t="str">
        <f t="shared" si="1"/>
        <v>独立完成</v>
      </c>
      <c r="K86" t="str">
        <f>VLOOKUP(B86,[1]Sheet1!$A:$B,2,)</f>
        <v>省部级一等奖</v>
      </c>
      <c r="L86">
        <v>2011</v>
      </c>
      <c r="M86" s="11" t="s">
        <v>48</v>
      </c>
      <c r="N86" s="12">
        <v>40843</v>
      </c>
      <c r="O86" t="s">
        <v>42</v>
      </c>
      <c r="R86" t="str">
        <f>CONCATENATE(H86,"(",VLOOKUP(K86,获奖分值!C:D,2,)*70%,")")</f>
        <v>dingxinzheng(140)</v>
      </c>
    </row>
    <row r="87" hidden="1" spans="1:18">
      <c r="A87" s="10" t="s">
        <v>295</v>
      </c>
      <c r="B87" s="20" t="s">
        <v>612</v>
      </c>
      <c r="C87" s="20" t="s">
        <v>48</v>
      </c>
      <c r="D87" s="20" t="s">
        <v>760</v>
      </c>
      <c r="E87" s="20" t="s">
        <v>604</v>
      </c>
      <c r="F87" t="str">
        <f t="array" ref="F87">IF(ISNA(VLOOKUP(A87&amp;B87&amp;C87&amp;D87&amp;E87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87&amp;B87&amp;C87&amp;D87&amp;E87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87&amp;B87&amp;C87&amp;D87&amp;E87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87" s="17" t="str">
        <f>VLOOKUP(F87,人员信息!A:B,2,)</f>
        <v>dingxinzheng</v>
      </c>
      <c r="H87" t="s">
        <v>39</v>
      </c>
      <c r="I87" s="17">
        <v>2</v>
      </c>
      <c r="J87" t="str">
        <f t="shared" si="1"/>
        <v>合作完成</v>
      </c>
      <c r="K87" t="str">
        <f>VLOOKUP(B87,[1]Sheet1!$A:$B,2,)</f>
        <v>省部级三等奖</v>
      </c>
      <c r="L87">
        <v>2011</v>
      </c>
      <c r="M87" s="11" t="s">
        <v>48</v>
      </c>
      <c r="N87" s="12">
        <v>40838</v>
      </c>
      <c r="O87" t="s">
        <v>42</v>
      </c>
      <c r="R87" t="str">
        <f>CONCATENATE(H87,"(",VLOOKUP(K87,获奖分值!C:D,2,)*70%,")")</f>
        <v>dingxinzheng(35)</v>
      </c>
    </row>
    <row r="88" hidden="1" spans="1:18">
      <c r="A88" s="10" t="s">
        <v>290</v>
      </c>
      <c r="B88" s="20" t="s">
        <v>33</v>
      </c>
      <c r="C88" s="20" t="s">
        <v>188</v>
      </c>
      <c r="D88" s="20" t="s">
        <v>764</v>
      </c>
      <c r="E88" s="20" t="s">
        <v>604</v>
      </c>
      <c r="F88" t="str">
        <f t="array" ref="F88">IF(ISNA(VLOOKUP(A88&amp;B88&amp;C88&amp;D88&amp;E88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88&amp;B88&amp;C88&amp;D88&amp;E88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88&amp;B88&amp;C88&amp;D88&amp;E88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88" s="17" t="str">
        <f>VLOOKUP(F88,人员信息!A:B,2,)</f>
        <v>luoruihua</v>
      </c>
      <c r="H88" t="s">
        <v>235</v>
      </c>
      <c r="I88" s="17">
        <v>5</v>
      </c>
      <c r="J88" t="str">
        <f t="shared" si="1"/>
        <v>合作完成</v>
      </c>
      <c r="K88" t="str">
        <f>VLOOKUP(B88,[1]Sheet1!$A:$B,2,)</f>
        <v>省部级三等奖</v>
      </c>
      <c r="L88">
        <v>2011</v>
      </c>
      <c r="M88" s="11" t="s">
        <v>188</v>
      </c>
      <c r="N88" s="12">
        <v>40667</v>
      </c>
      <c r="O88" t="s">
        <v>296</v>
      </c>
      <c r="R88" t="str">
        <f>CONCATENATE(H88,"(",VLOOKUP(K88,获奖分值!C:D,2,)*70%,")")</f>
        <v>luoruihua(35)</v>
      </c>
    </row>
    <row r="89" spans="1:18">
      <c r="A89" s="10" t="s">
        <v>297</v>
      </c>
      <c r="B89" s="20" t="s">
        <v>18</v>
      </c>
      <c r="C89" s="20" t="s">
        <v>300</v>
      </c>
      <c r="D89" s="20" t="s">
        <v>767</v>
      </c>
      <c r="E89" s="20" t="s">
        <v>625</v>
      </c>
      <c r="F89" t="str">
        <f t="array" ref="F89">IF(ISNA(VLOOKUP(A89&amp;B89&amp;C89&amp;D89&amp;E89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89&amp;B89&amp;C89&amp;D89&amp;E89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89&amp;B89&amp;C89&amp;D89&amp;E89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孟东方</v>
      </c>
      <c r="G89" s="17" t="e">
        <f>VLOOKUP(F89,人员信息!A:B,2,)</f>
        <v>#N/A</v>
      </c>
      <c r="H89" t="s">
        <v>299</v>
      </c>
      <c r="I89" s="17">
        <v>5</v>
      </c>
      <c r="J89" t="str">
        <f t="shared" si="1"/>
        <v>合作完成</v>
      </c>
      <c r="K89" t="str">
        <f>VLOOKUP(B89,[1]Sheet1!$A:$B,2,)</f>
        <v>省部级一等奖</v>
      </c>
      <c r="L89">
        <v>2011</v>
      </c>
      <c r="M89" s="11" t="s">
        <v>300</v>
      </c>
      <c r="N89" s="12">
        <v>40829</v>
      </c>
      <c r="O89" t="s">
        <v>301</v>
      </c>
      <c r="R89" t="str">
        <f>CONCATENATE(H89,"(",VLOOKUP(K89,获奖分值!C:D,2,)*70%,")")</f>
        <v>mengdongfang(140)</v>
      </c>
    </row>
    <row r="90" hidden="1" spans="1:18">
      <c r="A90" s="10" t="s">
        <v>303</v>
      </c>
      <c r="B90" s="20" t="s">
        <v>33</v>
      </c>
      <c r="C90" s="20" t="s">
        <v>75</v>
      </c>
      <c r="D90" s="20" t="s">
        <v>769</v>
      </c>
      <c r="E90" s="20" t="s">
        <v>604</v>
      </c>
      <c r="F90" t="str">
        <f t="array" ref="F90">IF(ISNA(VLOOKUP(A90&amp;B90&amp;C90&amp;D90&amp;E90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90&amp;B90&amp;C90&amp;D90&amp;E90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90&amp;B90&amp;C90&amp;D90&amp;E90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江薇薇</v>
      </c>
      <c r="G90" s="17" t="str">
        <f>VLOOKUP(F90,人员信息!A:B,2,)</f>
        <v>jiangweiwei</v>
      </c>
      <c r="H90" t="s">
        <v>187</v>
      </c>
      <c r="I90" s="17">
        <v>5</v>
      </c>
      <c r="J90" t="str">
        <f t="shared" si="1"/>
        <v>合作完成</v>
      </c>
      <c r="K90" t="str">
        <f>VLOOKUP(B90,[1]Sheet1!$A:$B,2,)</f>
        <v>省部级三等奖</v>
      </c>
      <c r="L90">
        <v>2011</v>
      </c>
      <c r="M90" s="11" t="s">
        <v>75</v>
      </c>
      <c r="N90" s="12">
        <v>40863</v>
      </c>
      <c r="O90" t="s">
        <v>189</v>
      </c>
      <c r="R90" t="str">
        <f>CONCATENATE(H90,"(",VLOOKUP(K90,获奖分值!C:D,2,)*70%,")")</f>
        <v>jiangweiwei(35)</v>
      </c>
    </row>
    <row r="91" hidden="1" spans="1:18">
      <c r="A91" s="10" t="s">
        <v>305</v>
      </c>
      <c r="B91" s="20" t="s">
        <v>26</v>
      </c>
      <c r="C91" s="20" t="s">
        <v>75</v>
      </c>
      <c r="D91" s="20" t="s">
        <v>771</v>
      </c>
      <c r="E91" s="20" t="s">
        <v>604</v>
      </c>
      <c r="F91" t="str">
        <f t="array" ref="F91">IF(ISNA(VLOOKUP(A91&amp;B91&amp;C91&amp;D91&amp;E91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91&amp;B91&amp;C91&amp;D91&amp;E91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91&amp;B91&amp;C91&amp;D91&amp;E91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91" s="17" t="str">
        <f>VLOOKUP(F91,人员信息!A:B,2,)</f>
        <v>xuyuming</v>
      </c>
      <c r="H91" t="s">
        <v>146</v>
      </c>
      <c r="I91" s="17">
        <v>2</v>
      </c>
      <c r="J91" t="str">
        <f t="shared" si="1"/>
        <v>合作完成</v>
      </c>
      <c r="K91" t="str">
        <f>VLOOKUP(B91,[1]Sheet1!$A:$B,2,)</f>
        <v>省部级二等奖</v>
      </c>
      <c r="L91">
        <v>2011</v>
      </c>
      <c r="M91" s="11" t="s">
        <v>75</v>
      </c>
      <c r="N91" s="12">
        <v>40851</v>
      </c>
      <c r="O91" t="s">
        <v>306</v>
      </c>
      <c r="R91" t="str">
        <f>CONCATENATE(H91,"(",VLOOKUP(K91,获奖分值!C:D,2,)*70%,")")</f>
        <v>xuyuming(70)</v>
      </c>
    </row>
    <row r="92" hidden="1" spans="1:18">
      <c r="A92" s="10" t="s">
        <v>307</v>
      </c>
      <c r="B92" s="20" t="s">
        <v>26</v>
      </c>
      <c r="C92" s="20" t="s">
        <v>75</v>
      </c>
      <c r="D92" s="20" t="s">
        <v>773</v>
      </c>
      <c r="E92" s="20" t="s">
        <v>604</v>
      </c>
      <c r="F92" t="str">
        <f t="array" ref="F92">IF(ISNA(VLOOKUP(A92&amp;B92&amp;C92&amp;D92&amp;E92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92&amp;B92&amp;C92&amp;D92&amp;E92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92&amp;B92&amp;C92&amp;D92&amp;E92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92" s="17" t="str">
        <f>VLOOKUP(F92,人员信息!A:B,2,)</f>
        <v>xuyuming</v>
      </c>
      <c r="H92" t="s">
        <v>146</v>
      </c>
      <c r="I92" s="17">
        <v>2</v>
      </c>
      <c r="J92" t="str">
        <f t="shared" si="1"/>
        <v>合作完成</v>
      </c>
      <c r="K92" t="str">
        <f>VLOOKUP(B92,[1]Sheet1!$A:$B,2,)</f>
        <v>省部级二等奖</v>
      </c>
      <c r="L92">
        <v>2011</v>
      </c>
      <c r="M92" s="11" t="s">
        <v>75</v>
      </c>
      <c r="N92" s="12">
        <v>40708</v>
      </c>
      <c r="O92" t="s">
        <v>306</v>
      </c>
      <c r="R92" t="str">
        <f>CONCATENATE(H92,"(",VLOOKUP(K92,获奖分值!C:D,2,)*70%,")")</f>
        <v>xuyuming(70)</v>
      </c>
    </row>
    <row r="93" hidden="1" spans="1:18">
      <c r="A93" s="10" t="s">
        <v>308</v>
      </c>
      <c r="B93" s="20" t="s">
        <v>33</v>
      </c>
      <c r="C93" s="20" t="s">
        <v>75</v>
      </c>
      <c r="D93" s="20" t="s">
        <v>775</v>
      </c>
      <c r="E93" s="20" t="s">
        <v>604</v>
      </c>
      <c r="F93" t="str">
        <f t="array" ref="F93">IF(ISNA(VLOOKUP(A93&amp;B93&amp;C93&amp;D93&amp;E93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93&amp;B93&amp;C93&amp;D93&amp;E93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93&amp;B93&amp;C93&amp;D93&amp;E93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93" s="17" t="str">
        <f>VLOOKUP(F93,人员信息!A:B,2,)</f>
        <v>xuyuming</v>
      </c>
      <c r="H93" t="s">
        <v>146</v>
      </c>
      <c r="I93" s="17">
        <v>4</v>
      </c>
      <c r="J93" t="str">
        <f t="shared" si="1"/>
        <v>合作完成</v>
      </c>
      <c r="K93" t="str">
        <f>VLOOKUP(B93,[1]Sheet1!$A:$B,2,)</f>
        <v>省部级三等奖</v>
      </c>
      <c r="L93">
        <v>2011</v>
      </c>
      <c r="M93" s="11" t="s">
        <v>75</v>
      </c>
      <c r="N93" s="12">
        <v>40669</v>
      </c>
      <c r="O93" t="s">
        <v>309</v>
      </c>
      <c r="R93" t="str">
        <f>CONCATENATE(H93,"(",VLOOKUP(K93,获奖分值!C:D,2,)*70%,")")</f>
        <v>xuyuming(35)</v>
      </c>
    </row>
    <row r="94" spans="1:18">
      <c r="A94" s="10" t="s">
        <v>310</v>
      </c>
      <c r="B94" s="20" t="s">
        <v>26</v>
      </c>
      <c r="C94" s="20" t="s">
        <v>106</v>
      </c>
      <c r="D94" s="20" t="s">
        <v>777</v>
      </c>
      <c r="E94" s="20" t="s">
        <v>604</v>
      </c>
      <c r="F94" t="str">
        <f t="array" ref="F94">IF(ISNA(VLOOKUP(A94&amp;B94&amp;C94&amp;D94&amp;E94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94&amp;B94&amp;C94&amp;D94&amp;E94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94&amp;B94&amp;C94&amp;D94&amp;E94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94" s="17" t="e">
        <f>VLOOKUP(F94,人员信息!A:B,2,)</f>
        <v>#N/A</v>
      </c>
      <c r="H94" t="s">
        <v>192</v>
      </c>
      <c r="I94" s="17">
        <v>9</v>
      </c>
      <c r="J94" t="str">
        <f t="shared" si="1"/>
        <v>合作完成</v>
      </c>
      <c r="K94" t="str">
        <f>VLOOKUP(B94,[1]Sheet1!$A:$B,2,)</f>
        <v>省部级二等奖</v>
      </c>
      <c r="L94">
        <v>2011</v>
      </c>
      <c r="M94" s="11" t="s">
        <v>106</v>
      </c>
      <c r="N94" s="12">
        <v>40739</v>
      </c>
      <c r="O94" t="s">
        <v>311</v>
      </c>
      <c r="R94" t="str">
        <f>CONCATENATE(H94,"(",VLOOKUP(K94,获奖分值!C:D,2,)*70%,")")</f>
        <v>tianfenglun(70)</v>
      </c>
    </row>
    <row r="95" spans="1:18">
      <c r="A95" s="10" t="s">
        <v>313</v>
      </c>
      <c r="B95" s="20" t="s">
        <v>33</v>
      </c>
      <c r="C95" s="20" t="s">
        <v>106</v>
      </c>
      <c r="D95" s="20" t="s">
        <v>781</v>
      </c>
      <c r="E95" s="20" t="s">
        <v>625</v>
      </c>
      <c r="F95" t="str">
        <f t="array" ref="F95">IF(ISNA(VLOOKUP(A95&amp;B95&amp;C95&amp;D95&amp;E95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95&amp;B95&amp;C95&amp;D95&amp;E95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95&amp;B95&amp;C95&amp;D95&amp;E95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95" s="17" t="e">
        <f>VLOOKUP(F95,人员信息!A:B,2,)</f>
        <v>#N/A</v>
      </c>
      <c r="H95" t="s">
        <v>102</v>
      </c>
      <c r="I95" s="17">
        <v>1</v>
      </c>
      <c r="J95" t="str">
        <f t="shared" si="1"/>
        <v>独立完成</v>
      </c>
      <c r="K95" t="str">
        <f>VLOOKUP(B95,[1]Sheet1!$A:$B,2,)</f>
        <v>省部级三等奖</v>
      </c>
      <c r="L95">
        <v>2011</v>
      </c>
      <c r="M95" s="11" t="s">
        <v>106</v>
      </c>
      <c r="N95" s="12">
        <v>40842</v>
      </c>
      <c r="O95" t="s">
        <v>104</v>
      </c>
      <c r="R95" t="str">
        <f>CONCATENATE(H95,"(",VLOOKUP(K95,获奖分值!C:D,2,)*70%,")")</f>
        <v>lijing(35)</v>
      </c>
    </row>
    <row r="96" spans="1:18">
      <c r="A96" s="10" t="s">
        <v>185</v>
      </c>
      <c r="B96" s="20" t="s">
        <v>26</v>
      </c>
      <c r="C96" s="20" t="s">
        <v>106</v>
      </c>
      <c r="D96" s="20" t="s">
        <v>783</v>
      </c>
      <c r="E96" s="20" t="s">
        <v>604</v>
      </c>
      <c r="F96" t="str">
        <f t="array" ref="F96">IF(ISNA(VLOOKUP(A96&amp;B96&amp;C96&amp;D96&amp;E96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96&amp;B96&amp;C96&amp;D96&amp;E96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96&amp;B96&amp;C96&amp;D96&amp;E96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96" s="17" t="e">
        <f>VLOOKUP(F96,人员信息!A:B,2,)</f>
        <v>#N/A</v>
      </c>
      <c r="H96" t="s">
        <v>102</v>
      </c>
      <c r="I96" s="17">
        <v>5</v>
      </c>
      <c r="J96" t="str">
        <f t="shared" si="1"/>
        <v>合作完成</v>
      </c>
      <c r="K96" t="str">
        <f>VLOOKUP(B96,[1]Sheet1!$A:$B,2,)</f>
        <v>省部级二等奖</v>
      </c>
      <c r="L96">
        <v>2011</v>
      </c>
      <c r="M96" s="11" t="s">
        <v>106</v>
      </c>
      <c r="N96" s="12">
        <v>40873</v>
      </c>
      <c r="O96" t="s">
        <v>315</v>
      </c>
      <c r="R96" t="str">
        <f>CONCATENATE(H96,"(",VLOOKUP(K96,获奖分值!C:D,2,)*70%,")")</f>
        <v>lijing(70)</v>
      </c>
    </row>
    <row r="97" spans="1:18">
      <c r="A97" s="10" t="s">
        <v>290</v>
      </c>
      <c r="B97" s="20" t="s">
        <v>33</v>
      </c>
      <c r="C97" s="20" t="s">
        <v>75</v>
      </c>
      <c r="D97" s="20" t="s">
        <v>785</v>
      </c>
      <c r="E97" s="20" t="s">
        <v>625</v>
      </c>
      <c r="F97" t="str">
        <f t="array" ref="F97">IF(ISNA(VLOOKUP(A97&amp;B97&amp;C97&amp;D97&amp;E97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97&amp;B97&amp;C97&amp;D97&amp;E97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97&amp;B97&amp;C97&amp;D97&amp;E97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李林</v>
      </c>
      <c r="G97" s="17" t="e">
        <f>VLOOKUP(F97,人员信息!A:B,2,)</f>
        <v>#N/A</v>
      </c>
      <c r="H97" t="s">
        <v>109</v>
      </c>
      <c r="I97" s="17">
        <v>5</v>
      </c>
      <c r="J97" t="str">
        <f t="shared" si="1"/>
        <v>合作完成</v>
      </c>
      <c r="K97" t="str">
        <f>VLOOKUP(B97,[1]Sheet1!$A:$B,2,)</f>
        <v>省部级三等奖</v>
      </c>
      <c r="L97">
        <v>2011</v>
      </c>
      <c r="M97" s="11" t="s">
        <v>75</v>
      </c>
      <c r="N97" s="12">
        <v>40869</v>
      </c>
      <c r="O97" t="s">
        <v>316</v>
      </c>
      <c r="R97" t="str">
        <f>CONCATENATE(H97,"(",VLOOKUP(K97,获奖分值!C:D,2,)*70%,")")</f>
        <v>lilin(35)</v>
      </c>
    </row>
    <row r="98" spans="1:18">
      <c r="A98" s="10" t="s">
        <v>317</v>
      </c>
      <c r="B98" s="20" t="s">
        <v>33</v>
      </c>
      <c r="C98" s="20" t="s">
        <v>75</v>
      </c>
      <c r="D98" s="20" t="s">
        <v>787</v>
      </c>
      <c r="E98" s="20" t="s">
        <v>604</v>
      </c>
      <c r="F98" t="str">
        <f t="array" ref="F98">IF(ISNA(VLOOKUP(A98&amp;B98&amp;C98&amp;D98&amp;E98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98&amp;B98&amp;C98&amp;D98&amp;E98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98&amp;B98&amp;C98&amp;D98&amp;E98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李勇</v>
      </c>
      <c r="G98" s="17" t="e">
        <f>VLOOKUP(F98,人员信息!A:B,2,)</f>
        <v>#N/A</v>
      </c>
      <c r="H98" t="s">
        <v>205</v>
      </c>
      <c r="I98" s="17">
        <v>5</v>
      </c>
      <c r="J98" t="str">
        <f t="shared" si="1"/>
        <v>合作完成</v>
      </c>
      <c r="K98" t="str">
        <f>VLOOKUP(B98,[1]Sheet1!$A:$B,2,)</f>
        <v>省部级三等奖</v>
      </c>
      <c r="L98">
        <v>2011</v>
      </c>
      <c r="M98" s="11" t="s">
        <v>75</v>
      </c>
      <c r="N98" s="12">
        <v>40862</v>
      </c>
      <c r="O98" t="s">
        <v>206</v>
      </c>
      <c r="R98" t="str">
        <f>CONCATENATE(H98,"(",VLOOKUP(K98,获奖分值!C:D,2,)*70%,")")</f>
        <v>liyong(35)</v>
      </c>
    </row>
    <row r="99" hidden="1" spans="1:18">
      <c r="A99" s="10" t="s">
        <v>318</v>
      </c>
      <c r="B99" s="20" t="s">
        <v>33</v>
      </c>
      <c r="C99" s="20" t="s">
        <v>196</v>
      </c>
      <c r="D99" s="20" t="s">
        <v>789</v>
      </c>
      <c r="E99" s="20" t="s">
        <v>625</v>
      </c>
      <c r="F99" t="str">
        <f t="array" ref="F99">IF(ISNA(VLOOKUP(A99&amp;B99&amp;C99&amp;D99&amp;E99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99&amp;B99&amp;C99&amp;D99&amp;E99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99&amp;B99&amp;C99&amp;D99&amp;E99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99" s="17" t="str">
        <f>VLOOKUP(F99,人员信息!A:B,2,)</f>
        <v>lichonghua</v>
      </c>
      <c r="H99" t="s">
        <v>215</v>
      </c>
      <c r="I99" s="17">
        <v>5</v>
      </c>
      <c r="J99" t="str">
        <f t="shared" si="1"/>
        <v>合作完成</v>
      </c>
      <c r="K99" t="str">
        <f>VLOOKUP(B99,[1]Sheet1!$A:$B,2,)</f>
        <v>省部级三等奖</v>
      </c>
      <c r="L99">
        <v>2011</v>
      </c>
      <c r="M99" s="11" t="s">
        <v>196</v>
      </c>
      <c r="N99" s="12">
        <v>40763</v>
      </c>
      <c r="O99" t="s">
        <v>216</v>
      </c>
      <c r="R99" t="str">
        <f>CONCATENATE(H99,"(",VLOOKUP(K99,获奖分值!C:D,2,)*70%,")")</f>
        <v>lichonghua(35)</v>
      </c>
    </row>
    <row r="100" hidden="1" spans="1:18">
      <c r="A100" s="10" t="s">
        <v>319</v>
      </c>
      <c r="B100" s="20" t="s">
        <v>33</v>
      </c>
      <c r="C100" s="20" t="s">
        <v>196</v>
      </c>
      <c r="D100" s="20" t="s">
        <v>791</v>
      </c>
      <c r="E100" s="20" t="s">
        <v>604</v>
      </c>
      <c r="F100" t="str">
        <f t="array" ref="F100">IF(ISNA(VLOOKUP(A100&amp;B100&amp;C100&amp;D100&amp;E100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100&amp;B100&amp;C100&amp;D100&amp;E100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100&amp;B100&amp;C100&amp;D100&amp;E100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00" s="17" t="str">
        <f>VLOOKUP(F100,人员信息!A:B,2,)</f>
        <v>lichonghua</v>
      </c>
      <c r="H100" t="s">
        <v>215</v>
      </c>
      <c r="I100" s="17">
        <v>5</v>
      </c>
      <c r="J100" t="str">
        <f t="shared" si="1"/>
        <v>合作完成</v>
      </c>
      <c r="K100" t="str">
        <f>VLOOKUP(B100,[1]Sheet1!$A:$B,2,)</f>
        <v>省部级三等奖</v>
      </c>
      <c r="L100">
        <v>2011</v>
      </c>
      <c r="M100" s="11" t="s">
        <v>196</v>
      </c>
      <c r="N100" s="12">
        <v>40891</v>
      </c>
      <c r="O100" t="s">
        <v>216</v>
      </c>
      <c r="R100" t="str">
        <f>CONCATENATE(H100,"(",VLOOKUP(K100,获奖分值!C:D,2,)*70%,")")</f>
        <v>lichonghua(35)</v>
      </c>
    </row>
    <row r="101" hidden="1" spans="1:18">
      <c r="A101" s="10" t="s">
        <v>319</v>
      </c>
      <c r="B101" s="20" t="s">
        <v>33</v>
      </c>
      <c r="C101" s="20" t="s">
        <v>196</v>
      </c>
      <c r="D101" s="20" t="s">
        <v>793</v>
      </c>
      <c r="E101" s="20" t="s">
        <v>604</v>
      </c>
      <c r="F101" t="str">
        <f t="array" ref="F101">IF(ISNA(VLOOKUP(A101&amp;B101&amp;C101&amp;D101&amp;E101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101&amp;B101&amp;C101&amp;D101&amp;E101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101&amp;B101&amp;C101&amp;D101&amp;E101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01" s="17" t="str">
        <f>VLOOKUP(F101,人员信息!A:B,2,)</f>
        <v>lichonghua</v>
      </c>
      <c r="H101" t="s">
        <v>215</v>
      </c>
      <c r="I101" s="17">
        <v>1</v>
      </c>
      <c r="J101" t="str">
        <f t="shared" si="1"/>
        <v>独立完成</v>
      </c>
      <c r="K101" t="str">
        <f>VLOOKUP(B101,[1]Sheet1!$A:$B,2,)</f>
        <v>省部级三等奖</v>
      </c>
      <c r="L101">
        <v>2011</v>
      </c>
      <c r="M101" s="11" t="s">
        <v>196</v>
      </c>
      <c r="N101" s="12">
        <v>40891</v>
      </c>
      <c r="O101" t="s">
        <v>216</v>
      </c>
      <c r="R101" t="str">
        <f>CONCATENATE(H101,"(",VLOOKUP(K101,获奖分值!C:D,2,)*70%,")")</f>
        <v>lichonghua(35)</v>
      </c>
    </row>
    <row r="102" spans="1:18">
      <c r="A102" s="10" t="s">
        <v>320</v>
      </c>
      <c r="B102" s="20" t="s">
        <v>33</v>
      </c>
      <c r="C102" s="20" t="s">
        <v>106</v>
      </c>
      <c r="D102" s="20" t="s">
        <v>795</v>
      </c>
      <c r="E102" s="20" t="s">
        <v>604</v>
      </c>
      <c r="F102" t="str">
        <f t="array" ref="F102">IF(ISNA(VLOOKUP(A102&amp;B102&amp;C102&amp;D102&amp;E102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102&amp;B102&amp;C102&amp;D102&amp;E102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102&amp;B102&amp;C102&amp;D102&amp;E102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102" s="17" t="e">
        <f>VLOOKUP(F102,人员信息!A:B,2,)</f>
        <v>#N/A</v>
      </c>
      <c r="H102" t="s">
        <v>192</v>
      </c>
      <c r="I102" s="17">
        <v>5</v>
      </c>
      <c r="J102" t="str">
        <f t="shared" si="1"/>
        <v>合作完成</v>
      </c>
      <c r="K102" t="str">
        <f>VLOOKUP(B102,[1]Sheet1!$A:$B,2,)</f>
        <v>省部级三等奖</v>
      </c>
      <c r="L102">
        <v>2011</v>
      </c>
      <c r="M102" s="11" t="s">
        <v>106</v>
      </c>
      <c r="N102" s="12">
        <v>40876</v>
      </c>
      <c r="O102" t="s">
        <v>321</v>
      </c>
      <c r="R102" t="str">
        <f>CONCATENATE(H102,"(",VLOOKUP(K102,获奖分值!C:D,2,)*70%,")")</f>
        <v>tianfenglun(35)</v>
      </c>
    </row>
    <row r="103" spans="1:18">
      <c r="A103" s="10" t="s">
        <v>290</v>
      </c>
      <c r="B103" s="20" t="s">
        <v>18</v>
      </c>
      <c r="C103" s="20" t="s">
        <v>300</v>
      </c>
      <c r="D103" s="20" t="s">
        <v>799</v>
      </c>
      <c r="E103" s="20" t="s">
        <v>604</v>
      </c>
      <c r="F103" t="str">
        <f t="array" ref="F103">IF(ISNA(VLOOKUP(A103&amp;B103&amp;C103&amp;D103&amp;E103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103&amp;B103&amp;C103&amp;D103&amp;E103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103&amp;B103&amp;C103&amp;D103&amp;E103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孟东方</v>
      </c>
      <c r="G103" s="17" t="e">
        <f>VLOOKUP(F103,人员信息!A:B,2,)</f>
        <v>#N/A</v>
      </c>
      <c r="H103" t="s">
        <v>299</v>
      </c>
      <c r="I103" s="17">
        <v>1</v>
      </c>
      <c r="J103" t="str">
        <f t="shared" si="1"/>
        <v>独立完成</v>
      </c>
      <c r="K103" t="str">
        <f>VLOOKUP(B103,[1]Sheet1!$A:$B,2,)</f>
        <v>省部级一等奖</v>
      </c>
      <c r="L103">
        <v>2011</v>
      </c>
      <c r="M103" s="11" t="s">
        <v>300</v>
      </c>
      <c r="N103" s="12">
        <v>40851</v>
      </c>
      <c r="O103" t="s">
        <v>322</v>
      </c>
      <c r="R103" t="str">
        <f>CONCATENATE(H103,"(",VLOOKUP(K103,获奖分值!C:D,2,)*70%,")")</f>
        <v>mengdongfang(140)</v>
      </c>
    </row>
    <row r="104" hidden="1" spans="1:18">
      <c r="A104" s="10" t="s">
        <v>323</v>
      </c>
      <c r="B104" s="20" t="s">
        <v>33</v>
      </c>
      <c r="C104" s="20" t="s">
        <v>75</v>
      </c>
      <c r="D104" s="20" t="s">
        <v>801</v>
      </c>
      <c r="E104" s="20" t="s">
        <v>604</v>
      </c>
      <c r="F104" t="str">
        <f t="array" ref="F104">IF(ISNA(VLOOKUP(A104&amp;B104&amp;C104&amp;D104&amp;E104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104&amp;B104&amp;C104&amp;D104&amp;E104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104&amp;B104&amp;C104&amp;D104&amp;E104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104" s="17" t="str">
        <f>VLOOKUP(F104,人员信息!A:B,2,)</f>
        <v>pengjinsong</v>
      </c>
      <c r="H104" t="s">
        <v>132</v>
      </c>
      <c r="I104" s="17">
        <v>5</v>
      </c>
      <c r="J104" t="str">
        <f t="shared" si="1"/>
        <v>合作完成</v>
      </c>
      <c r="K104" t="str">
        <f>VLOOKUP(B104,[1]Sheet1!$A:$B,2,)</f>
        <v>省部级三等奖</v>
      </c>
      <c r="L104">
        <v>2011</v>
      </c>
      <c r="M104" s="11" t="s">
        <v>75</v>
      </c>
      <c r="N104" s="12">
        <v>40756</v>
      </c>
      <c r="O104" t="s">
        <v>133</v>
      </c>
      <c r="R104" t="str">
        <f>CONCATENATE(H104,"(",VLOOKUP(K104,获奖分值!C:D,2,)*70%,")")</f>
        <v>pengjingsong(35)</v>
      </c>
    </row>
    <row r="105" spans="1:18">
      <c r="A105" s="10" t="s">
        <v>324</v>
      </c>
      <c r="B105" s="20" t="s">
        <v>33</v>
      </c>
      <c r="C105" s="20" t="s">
        <v>75</v>
      </c>
      <c r="D105" s="20" t="s">
        <v>803</v>
      </c>
      <c r="E105" s="20" t="s">
        <v>625</v>
      </c>
      <c r="F105" t="str">
        <f t="array" ref="F105">IF(ISNA(VLOOKUP(A105&amp;B105&amp;C105&amp;D105&amp;E105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105&amp;B105&amp;C105&amp;D105&amp;E105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105&amp;B105&amp;C105&amp;D105&amp;E105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蒲奇军</v>
      </c>
      <c r="G105" s="17" t="e">
        <f>VLOOKUP(F105,人员信息!A:B,2,)</f>
        <v>#N/A</v>
      </c>
      <c r="H105" t="s">
        <v>326</v>
      </c>
      <c r="I105" s="17">
        <v>5</v>
      </c>
      <c r="J105" t="str">
        <f t="shared" si="1"/>
        <v>合作完成</v>
      </c>
      <c r="K105" t="str">
        <f>VLOOKUP(B105,[1]Sheet1!$A:$B,2,)</f>
        <v>省部级三等奖</v>
      </c>
      <c r="L105">
        <v>2011</v>
      </c>
      <c r="M105" s="11" t="s">
        <v>75</v>
      </c>
      <c r="N105" s="12">
        <v>40771</v>
      </c>
      <c r="O105" t="s">
        <v>327</v>
      </c>
      <c r="R105" t="str">
        <f>CONCATENATE(H105,"(",VLOOKUP(K105,获奖分值!C:D,2,)*70%,")")</f>
        <v>puqijun(35)</v>
      </c>
    </row>
    <row r="106" hidden="1" spans="1:18">
      <c r="A106" s="10" t="s">
        <v>149</v>
      </c>
      <c r="B106" s="20" t="s">
        <v>33</v>
      </c>
      <c r="C106" s="20" t="s">
        <v>106</v>
      </c>
      <c r="D106" s="20" t="s">
        <v>805</v>
      </c>
      <c r="E106" s="20" t="s">
        <v>604</v>
      </c>
      <c r="F106" t="str">
        <f t="array" ref="F106">IF(ISNA(VLOOKUP(A106&amp;B106&amp;C106&amp;D106&amp;E106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106&amp;B106&amp;C106&amp;D106&amp;E106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106&amp;B106&amp;C106&amp;D106&amp;E106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06" s="17" t="str">
        <f>VLOOKUP(F106,人员信息!A:B,2,)</f>
        <v>sunyuanming</v>
      </c>
      <c r="H106" t="s">
        <v>137</v>
      </c>
      <c r="I106" s="17">
        <v>5</v>
      </c>
      <c r="J106" t="str">
        <f t="shared" si="1"/>
        <v>合作完成</v>
      </c>
      <c r="K106" t="str">
        <f>VLOOKUP(B106,[1]Sheet1!$A:$B,2,)</f>
        <v>省部级三等奖</v>
      </c>
      <c r="L106">
        <v>2011</v>
      </c>
      <c r="M106" s="11" t="s">
        <v>106</v>
      </c>
      <c r="N106" s="12">
        <v>40851</v>
      </c>
      <c r="O106" t="s">
        <v>249</v>
      </c>
      <c r="R106" t="str">
        <f>CONCATENATE(H106,"(",VLOOKUP(K106,获奖分值!C:D,2,)*70%,")")</f>
        <v>sunyuanming(35)</v>
      </c>
    </row>
    <row r="107" hidden="1" spans="1:18">
      <c r="A107" s="10" t="s">
        <v>290</v>
      </c>
      <c r="B107" s="20" t="s">
        <v>26</v>
      </c>
      <c r="C107" s="20" t="s">
        <v>106</v>
      </c>
      <c r="D107" s="20" t="s">
        <v>806</v>
      </c>
      <c r="E107" s="20" t="s">
        <v>604</v>
      </c>
      <c r="F107" t="str">
        <f t="array" ref="F107">IF(ISNA(VLOOKUP(A107&amp;B107&amp;C107&amp;D107&amp;E107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107&amp;B107&amp;C107&amp;D107&amp;E107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107&amp;B107&amp;C107&amp;D107&amp;E107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07" s="17" t="str">
        <f>VLOOKUP(F107,人员信息!A:B,2,)</f>
        <v>sunyuanming</v>
      </c>
      <c r="H107" t="s">
        <v>137</v>
      </c>
      <c r="I107" s="17">
        <v>1</v>
      </c>
      <c r="J107" t="str">
        <f t="shared" si="1"/>
        <v>独立完成</v>
      </c>
      <c r="K107" t="str">
        <f>VLOOKUP(B107,[1]Sheet1!$A:$B,2,)</f>
        <v>省部级二等奖</v>
      </c>
      <c r="L107">
        <v>2011</v>
      </c>
      <c r="M107" s="11" t="s">
        <v>106</v>
      </c>
      <c r="N107" s="12">
        <v>40851</v>
      </c>
      <c r="O107" t="s">
        <v>249</v>
      </c>
      <c r="R107" t="str">
        <f>CONCATENATE(H107,"(",VLOOKUP(K107,获奖分值!C:D,2,)*70%,")")</f>
        <v>sunyuanming(70)</v>
      </c>
    </row>
    <row r="108" spans="1:18">
      <c r="A108" s="10" t="s">
        <v>290</v>
      </c>
      <c r="B108" s="20" t="s">
        <v>33</v>
      </c>
      <c r="C108" s="20" t="s">
        <v>75</v>
      </c>
      <c r="D108" s="20" t="s">
        <v>809</v>
      </c>
      <c r="E108" s="20" t="s">
        <v>604</v>
      </c>
      <c r="F108" t="str">
        <f t="array" ref="F108">IF(ISNA(VLOOKUP(A108&amp;B108&amp;C108&amp;D108&amp;E108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108&amp;B108&amp;C108&amp;D108&amp;E108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108&amp;B108&amp;C108&amp;D108&amp;E108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08" s="17" t="e">
        <f>VLOOKUP(F108,人员信息!A:B,2,)</f>
        <v>#N/A</v>
      </c>
      <c r="H108" t="s">
        <v>331</v>
      </c>
      <c r="I108" s="17">
        <v>5</v>
      </c>
      <c r="J108" t="str">
        <f t="shared" si="1"/>
        <v>合作完成</v>
      </c>
      <c r="K108" t="str">
        <f>VLOOKUP(B108,[1]Sheet1!$A:$B,2,)</f>
        <v>省部级三等奖</v>
      </c>
      <c r="L108">
        <v>2011</v>
      </c>
      <c r="M108" s="11" t="s">
        <v>75</v>
      </c>
      <c r="N108" s="12">
        <v>40875</v>
      </c>
      <c r="O108" t="s">
        <v>332</v>
      </c>
      <c r="R108" t="str">
        <f>CONCATENATE(H108,"(",VLOOKUP(K108,获奖分值!C:D,2,)*70%,")")</f>
        <v>wangxiumo(35)</v>
      </c>
    </row>
    <row r="109" spans="1:18">
      <c r="A109" s="10" t="s">
        <v>334</v>
      </c>
      <c r="B109" s="20" t="s">
        <v>33</v>
      </c>
      <c r="C109" s="20" t="s">
        <v>75</v>
      </c>
      <c r="D109" s="20" t="s">
        <v>811</v>
      </c>
      <c r="E109" s="20" t="s">
        <v>585</v>
      </c>
      <c r="F109" t="str">
        <f t="array" ref="F109">IF(ISNA(VLOOKUP(A109&amp;B109&amp;C109&amp;D109&amp;E109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109&amp;B109&amp;C109&amp;D109&amp;E109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109&amp;B109&amp;C109&amp;D109&amp;E109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09" s="17" t="e">
        <f>VLOOKUP(F109,人员信息!A:B,2,)</f>
        <v>#N/A</v>
      </c>
      <c r="H109" t="s">
        <v>331</v>
      </c>
      <c r="I109" s="17">
        <v>1</v>
      </c>
      <c r="J109" t="str">
        <f t="shared" si="1"/>
        <v>独立完成</v>
      </c>
      <c r="K109" t="str">
        <f>VLOOKUP(B109,[1]Sheet1!$A:$B,2,)</f>
        <v>省部级三等奖</v>
      </c>
      <c r="L109">
        <v>2011</v>
      </c>
      <c r="M109" s="11" t="s">
        <v>75</v>
      </c>
      <c r="N109" s="12">
        <v>40763</v>
      </c>
      <c r="O109" t="s">
        <v>332</v>
      </c>
      <c r="R109" t="str">
        <f>CONCATENATE(H109,"(",VLOOKUP(K109,获奖分值!C:D,2,)*70%,")")</f>
        <v>wangxiumo(35)</v>
      </c>
    </row>
    <row r="110" spans="1:18">
      <c r="A110" s="10" t="s">
        <v>335</v>
      </c>
      <c r="B110" s="20" t="s">
        <v>33</v>
      </c>
      <c r="C110" s="20" t="s">
        <v>336</v>
      </c>
      <c r="D110" s="20" t="s">
        <v>812</v>
      </c>
      <c r="E110" s="20" t="s">
        <v>585</v>
      </c>
      <c r="F110" t="str">
        <f t="array" ref="F110">IF(ISNA(VLOOKUP(A110&amp;B110&amp;C110&amp;D110&amp;E110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110&amp;B110&amp;C110&amp;D110&amp;E110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110&amp;B110&amp;C110&amp;D110&amp;E110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10" s="17" t="e">
        <f>VLOOKUP(F110,人员信息!A:B,2,)</f>
        <v>#N/A</v>
      </c>
      <c r="H110" t="s">
        <v>331</v>
      </c>
      <c r="I110" s="17">
        <v>1</v>
      </c>
      <c r="J110" t="str">
        <f t="shared" si="1"/>
        <v>独立完成</v>
      </c>
      <c r="K110" t="str">
        <f>VLOOKUP(B110,[1]Sheet1!$A:$B,2,)</f>
        <v>省部级三等奖</v>
      </c>
      <c r="L110">
        <v>2011</v>
      </c>
      <c r="M110" s="11" t="s">
        <v>336</v>
      </c>
      <c r="N110" s="12">
        <v>40767</v>
      </c>
      <c r="O110" t="s">
        <v>332</v>
      </c>
      <c r="R110" t="str">
        <f>CONCATENATE(H110,"(",VLOOKUP(K110,获奖分值!C:D,2,)*70%,")")</f>
        <v>wangxiumo(35)</v>
      </c>
    </row>
    <row r="111" hidden="1" spans="1:18">
      <c r="A111" s="10" t="s">
        <v>337</v>
      </c>
      <c r="B111" s="20" t="s">
        <v>33</v>
      </c>
      <c r="C111" s="20" t="s">
        <v>75</v>
      </c>
      <c r="D111" s="20" t="s">
        <v>814</v>
      </c>
      <c r="E111" s="20" t="s">
        <v>585</v>
      </c>
      <c r="F111" t="str">
        <f t="array" ref="F111">IF(ISNA(VLOOKUP(A111&amp;B111&amp;C111&amp;D111&amp;E111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111&amp;B111&amp;C111&amp;D111&amp;E111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111&amp;B111&amp;C111&amp;D111&amp;E111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111" s="17" t="str">
        <f>VLOOKUP(F111,人员信息!A:B,2,)</f>
        <v>wudabing</v>
      </c>
      <c r="H111" t="s">
        <v>142</v>
      </c>
      <c r="I111" s="17">
        <v>2</v>
      </c>
      <c r="J111" t="str">
        <f t="shared" si="1"/>
        <v>合作完成</v>
      </c>
      <c r="K111" t="str">
        <f>VLOOKUP(B111,[1]Sheet1!$A:$B,2,)</f>
        <v>省部级三等奖</v>
      </c>
      <c r="L111">
        <v>2011</v>
      </c>
      <c r="M111" s="11" t="s">
        <v>75</v>
      </c>
      <c r="N111" s="12">
        <v>40763</v>
      </c>
      <c r="O111" t="s">
        <v>143</v>
      </c>
      <c r="R111" t="str">
        <f>CONCATENATE(H111,"(",VLOOKUP(K111,获奖分值!C:D,2,)*70%,")")</f>
        <v>wudabing(35)</v>
      </c>
    </row>
    <row r="112" hidden="1" spans="1:18">
      <c r="A112" s="10" t="s">
        <v>337</v>
      </c>
      <c r="B112" s="20" t="s">
        <v>18</v>
      </c>
      <c r="C112" s="20" t="s">
        <v>75</v>
      </c>
      <c r="D112" s="20" t="s">
        <v>767</v>
      </c>
      <c r="E112" s="20" t="s">
        <v>625</v>
      </c>
      <c r="F112" t="str">
        <f t="array" ref="F112">IF(ISNA(VLOOKUP(A112&amp;B112&amp;C112&amp;D112&amp;E112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112&amp;B112&amp;C112&amp;D112&amp;E112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112&amp;B112&amp;C112&amp;D112&amp;E112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112" s="17" t="str">
        <f>VLOOKUP(F112,人员信息!A:B,2,)</f>
        <v>wudabing</v>
      </c>
      <c r="H112" t="s">
        <v>142</v>
      </c>
      <c r="I112" s="17">
        <v>5</v>
      </c>
      <c r="J112" t="str">
        <f t="shared" si="1"/>
        <v>合作完成</v>
      </c>
      <c r="K112" t="str">
        <f>VLOOKUP(B112,[1]Sheet1!$A:$B,2,)</f>
        <v>省部级一等奖</v>
      </c>
      <c r="L112">
        <v>2011</v>
      </c>
      <c r="M112" s="11" t="s">
        <v>75</v>
      </c>
      <c r="N112" s="12">
        <v>40763</v>
      </c>
      <c r="O112" t="s">
        <v>143</v>
      </c>
      <c r="R112" t="str">
        <f>CONCATENATE(H112,"(",VLOOKUP(K112,获奖分值!C:D,2,)*70%,")")</f>
        <v>wudabing(140)</v>
      </c>
    </row>
    <row r="113" spans="1:18">
      <c r="A113" s="10" t="s">
        <v>338</v>
      </c>
      <c r="B113" s="20" t="s">
        <v>18</v>
      </c>
      <c r="C113" s="20" t="s">
        <v>75</v>
      </c>
      <c r="D113" s="20" t="s">
        <v>816</v>
      </c>
      <c r="E113" s="20" t="s">
        <v>604</v>
      </c>
      <c r="F113" t="str">
        <f t="array" ref="F113">IF(ISNA(VLOOKUP(A113&amp;B113&amp;C113&amp;D113&amp;E113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113&amp;B113&amp;C113&amp;D113&amp;E113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113&amp;B113&amp;C113&amp;D113&amp;E113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朱艺</v>
      </c>
      <c r="G113" s="17" t="e">
        <f>VLOOKUP(F113,人员信息!A:B,2,)</f>
        <v>#N/A</v>
      </c>
      <c r="H113" t="s">
        <v>340</v>
      </c>
      <c r="I113" s="17">
        <v>1</v>
      </c>
      <c r="J113" t="str">
        <f t="shared" si="1"/>
        <v>独立完成</v>
      </c>
      <c r="K113" t="str">
        <f>VLOOKUP(B113,[1]Sheet1!$A:$B,2,)</f>
        <v>省部级一等奖</v>
      </c>
      <c r="L113">
        <v>2012</v>
      </c>
      <c r="M113" s="11" t="s">
        <v>75</v>
      </c>
      <c r="N113" s="12">
        <v>40893</v>
      </c>
      <c r="O113" t="s">
        <v>341</v>
      </c>
      <c r="R113" t="str">
        <f>CONCATENATE(H113,"(",VLOOKUP(K113,获奖分值!C:D,2,)*70%,")")</f>
        <v>zhuyi(140)</v>
      </c>
    </row>
    <row r="114" spans="1:18">
      <c r="A114" s="10" t="s">
        <v>343</v>
      </c>
      <c r="B114" s="20" t="s">
        <v>18</v>
      </c>
      <c r="C114" s="20" t="s">
        <v>75</v>
      </c>
      <c r="D114" s="20" t="s">
        <v>820</v>
      </c>
      <c r="E114" s="20" t="s">
        <v>604</v>
      </c>
      <c r="F114" t="str">
        <f t="array" ref="F114">IF(ISNA(VLOOKUP(A114&amp;B114&amp;C114&amp;D114&amp;E114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114&amp;B114&amp;C114&amp;D114&amp;E114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114&amp;B114&amp;C114&amp;D114&amp;E114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114" s="17" t="e">
        <f>VLOOKUP(F114,人员信息!A:B,2,)</f>
        <v>#N/A</v>
      </c>
      <c r="H114" t="s">
        <v>32</v>
      </c>
      <c r="I114" s="17">
        <v>5</v>
      </c>
      <c r="J114" t="str">
        <f t="shared" si="1"/>
        <v>合作完成</v>
      </c>
      <c r="K114" t="str">
        <f>VLOOKUP(B114,[1]Sheet1!$A:$B,2,)</f>
        <v>省部级一等奖</v>
      </c>
      <c r="L114">
        <v>2012</v>
      </c>
      <c r="M114" s="11" t="s">
        <v>75</v>
      </c>
      <c r="N114" s="12">
        <v>41164</v>
      </c>
      <c r="O114" t="s">
        <v>344</v>
      </c>
      <c r="R114" t="str">
        <f>CONCATENATE(H114,"(",VLOOKUP(K114,获奖分值!C:D,2,)*70%,")")</f>
        <v>tiandaigui(140)</v>
      </c>
    </row>
    <row r="115" spans="1:18">
      <c r="A115" s="10" t="s">
        <v>345</v>
      </c>
      <c r="B115" s="20" t="s">
        <v>26</v>
      </c>
      <c r="C115" s="20" t="s">
        <v>106</v>
      </c>
      <c r="D115" s="20" t="s">
        <v>823</v>
      </c>
      <c r="E115" s="20" t="s">
        <v>604</v>
      </c>
      <c r="F115" t="str">
        <f t="array" ref="F115">IF(ISNA(VLOOKUP(A115&amp;B115&amp;C115&amp;D115&amp;E115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115&amp;B115&amp;C115&amp;D115&amp;E115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115&amp;B115&amp;C115&amp;D115&amp;E115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115" s="17" t="e">
        <f>VLOOKUP(F115,人员信息!A:B,2,)</f>
        <v>#N/A</v>
      </c>
      <c r="H115" t="s">
        <v>151</v>
      </c>
      <c r="I115" s="17">
        <v>5</v>
      </c>
      <c r="J115" t="str">
        <f t="shared" si="1"/>
        <v>合作完成</v>
      </c>
      <c r="K115" t="str">
        <f>VLOOKUP(B115,[1]Sheet1!$A:$B,2,)</f>
        <v>省部级二等奖</v>
      </c>
      <c r="L115">
        <v>2012</v>
      </c>
      <c r="M115" s="11" t="s">
        <v>106</v>
      </c>
      <c r="N115" s="12">
        <v>41240</v>
      </c>
      <c r="O115" t="s">
        <v>346</v>
      </c>
      <c r="R115" t="str">
        <f>CONCATENATE(H115,"(",VLOOKUP(K115,获奖分值!C:D,2,)*70%,")")</f>
        <v>chenyue(70)</v>
      </c>
    </row>
    <row r="116" hidden="1" spans="1:18">
      <c r="A116" s="10" t="s">
        <v>343</v>
      </c>
      <c r="B116" s="20" t="s">
        <v>33</v>
      </c>
      <c r="C116" s="20" t="s">
        <v>75</v>
      </c>
      <c r="D116" s="20" t="s">
        <v>826</v>
      </c>
      <c r="E116" s="20" t="s">
        <v>604</v>
      </c>
      <c r="F116" t="str">
        <f t="array" ref="F116">IF(ISNA(VLOOKUP(A116&amp;B116&amp;C116&amp;D116&amp;E116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116&amp;B116&amp;C116&amp;D116&amp;E116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116&amp;B116&amp;C116&amp;D116&amp;E116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邓涛</v>
      </c>
      <c r="G116" s="17" t="str">
        <f>VLOOKUP(F116,人员信息!A:B,2,)</f>
        <v>dengtao</v>
      </c>
      <c r="H116" t="s">
        <v>349</v>
      </c>
      <c r="I116" s="17">
        <v>4</v>
      </c>
      <c r="J116" t="str">
        <f t="shared" si="1"/>
        <v>合作完成</v>
      </c>
      <c r="K116" t="str">
        <f>VLOOKUP(B116,[1]Sheet1!$A:$B,2,)</f>
        <v>省部级三等奖</v>
      </c>
      <c r="L116">
        <v>2012</v>
      </c>
      <c r="M116" s="11" t="s">
        <v>75</v>
      </c>
      <c r="N116" s="12">
        <v>41153</v>
      </c>
      <c r="O116" t="s">
        <v>350</v>
      </c>
      <c r="R116" t="str">
        <f>CONCATENATE(H116,"(",VLOOKUP(K116,获奖分值!C:D,2,)*70%,")")</f>
        <v>dengtao(35)</v>
      </c>
    </row>
    <row r="117" hidden="1" spans="1:18">
      <c r="A117" s="10" t="s">
        <v>352</v>
      </c>
      <c r="B117" s="20" t="s">
        <v>755</v>
      </c>
      <c r="C117" s="20" t="s">
        <v>66</v>
      </c>
      <c r="D117" s="20" t="s">
        <v>829</v>
      </c>
      <c r="E117" s="20" t="s">
        <v>585</v>
      </c>
      <c r="F117" t="str">
        <f t="array" ref="F117">IF(ISNA(VLOOKUP(A117&amp;B117&amp;C117&amp;D117&amp;E117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117&amp;B117&amp;C117&amp;D117&amp;E117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117&amp;B117&amp;C117&amp;D117&amp;E117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17" s="17" t="str">
        <f>VLOOKUP(F117,人员信息!A:B,2,)</f>
        <v>dingxinzheng</v>
      </c>
      <c r="H117" t="s">
        <v>39</v>
      </c>
      <c r="I117" s="17">
        <v>1</v>
      </c>
      <c r="J117" t="str">
        <f t="shared" si="1"/>
        <v>独立完成</v>
      </c>
      <c r="K117" t="str">
        <f>VLOOKUP(B117,[1]Sheet1!$A:$B,2,)</f>
        <v>国家级三等奖</v>
      </c>
      <c r="L117">
        <v>2012</v>
      </c>
      <c r="M117" s="11" t="s">
        <v>66</v>
      </c>
      <c r="N117" s="12">
        <v>40896</v>
      </c>
      <c r="O117" t="s">
        <v>42</v>
      </c>
      <c r="R117" t="str">
        <f>CONCATENATE(H117,"(",VLOOKUP(K117,获奖分值!C:D,2,)*70%,")")</f>
        <v>dingxinzheng(140)</v>
      </c>
    </row>
    <row r="118" hidden="1" spans="1:18">
      <c r="A118" s="10" t="s">
        <v>353</v>
      </c>
      <c r="B118" s="20" t="s">
        <v>597</v>
      </c>
      <c r="C118" s="20" t="s">
        <v>354</v>
      </c>
      <c r="D118" s="20" t="s">
        <v>832</v>
      </c>
      <c r="E118" s="20" t="s">
        <v>585</v>
      </c>
      <c r="F118" t="str">
        <f t="array" ref="F118">IF(ISNA(VLOOKUP(A118&amp;B118&amp;C118&amp;D118&amp;E118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118&amp;B118&amp;C118&amp;D118&amp;E118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118&amp;B118&amp;C118&amp;D118&amp;E118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18" s="17" t="str">
        <f>VLOOKUP(F118,人员信息!A:B,2,)</f>
        <v>dingxinzheng</v>
      </c>
      <c r="H118" t="s">
        <v>39</v>
      </c>
      <c r="I118" s="17">
        <v>1</v>
      </c>
      <c r="J118" t="str">
        <f t="shared" si="1"/>
        <v>独立完成</v>
      </c>
      <c r="K118" t="str">
        <f>VLOOKUP(B118,[1]Sheet1!$A:$B,2,)</f>
        <v>省部级二等奖</v>
      </c>
      <c r="L118">
        <v>2012</v>
      </c>
      <c r="M118" s="11" t="s">
        <v>354</v>
      </c>
      <c r="N118" s="12">
        <v>40907</v>
      </c>
      <c r="O118" t="s">
        <v>42</v>
      </c>
      <c r="R118" t="str">
        <f>CONCATENATE(H118,"(",VLOOKUP(K118,获奖分值!C:D,2,)*70%,")")</f>
        <v>dingxinzheng(70)</v>
      </c>
    </row>
    <row r="119" hidden="1" spans="1:18">
      <c r="A119" s="10" t="s">
        <v>355</v>
      </c>
      <c r="B119" s="20" t="s">
        <v>597</v>
      </c>
      <c r="C119" s="20" t="s">
        <v>48</v>
      </c>
      <c r="D119" s="20" t="s">
        <v>835</v>
      </c>
      <c r="E119" s="20" t="s">
        <v>585</v>
      </c>
      <c r="F119" t="str">
        <f t="array" ref="F119">IF(ISNA(VLOOKUP(A119&amp;B119&amp;C119&amp;D119&amp;E119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119&amp;B119&amp;C119&amp;D119&amp;E119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119&amp;B119&amp;C119&amp;D119&amp;E119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19" s="17" t="str">
        <f>VLOOKUP(F119,人员信息!A:B,2,)</f>
        <v>dingxinzheng</v>
      </c>
      <c r="H119" t="s">
        <v>39</v>
      </c>
      <c r="I119" s="17">
        <v>1</v>
      </c>
      <c r="J119" t="str">
        <f t="shared" si="1"/>
        <v>独立完成</v>
      </c>
      <c r="K119" t="str">
        <f>VLOOKUP(B119,[1]Sheet1!$A:$B,2,)</f>
        <v>省部级二等奖</v>
      </c>
      <c r="L119">
        <v>2012</v>
      </c>
      <c r="M119" s="11" t="s">
        <v>48</v>
      </c>
      <c r="N119" s="12">
        <v>41235</v>
      </c>
      <c r="O119" t="s">
        <v>42</v>
      </c>
      <c r="R119" t="str">
        <f>CONCATENATE(H119,"(",VLOOKUP(K119,获奖分值!C:D,2,)*70%,")")</f>
        <v>dingxinzheng(70)</v>
      </c>
    </row>
    <row r="120" hidden="1" spans="1:18">
      <c r="A120" s="10" t="s">
        <v>356</v>
      </c>
      <c r="B120" s="20" t="s">
        <v>612</v>
      </c>
      <c r="C120" s="20" t="s">
        <v>357</v>
      </c>
      <c r="D120" s="20" t="s">
        <v>837</v>
      </c>
      <c r="E120" s="20" t="s">
        <v>585</v>
      </c>
      <c r="F120" t="str">
        <f t="array" ref="F120">IF(ISNA(VLOOKUP(A120&amp;B120&amp;C120&amp;D120&amp;E120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120&amp;B120&amp;C120&amp;D120&amp;E120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120&amp;B120&amp;C120&amp;D120&amp;E120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20" s="17" t="str">
        <f>VLOOKUP(F120,人员信息!A:B,2,)</f>
        <v>dingxinzheng</v>
      </c>
      <c r="H120" t="s">
        <v>39</v>
      </c>
      <c r="I120" s="17">
        <v>1</v>
      </c>
      <c r="J120" t="str">
        <f t="shared" si="1"/>
        <v>独立完成</v>
      </c>
      <c r="K120" t="str">
        <f>VLOOKUP(B120,[1]Sheet1!$A:$B,2,)</f>
        <v>省部级三等奖</v>
      </c>
      <c r="L120">
        <v>2012</v>
      </c>
      <c r="M120" s="11" t="s">
        <v>357</v>
      </c>
      <c r="N120" s="12">
        <v>40988</v>
      </c>
      <c r="O120" t="s">
        <v>42</v>
      </c>
      <c r="R120" t="str">
        <f>CONCATENATE(H120,"(",VLOOKUP(K120,获奖分值!C:D,2,)*70%,")")</f>
        <v>dingxinzheng(35)</v>
      </c>
    </row>
    <row r="121" spans="1:18">
      <c r="A121" s="10" t="s">
        <v>343</v>
      </c>
      <c r="B121" s="20" t="s">
        <v>18</v>
      </c>
      <c r="C121" s="20" t="s">
        <v>75</v>
      </c>
      <c r="D121" s="20" t="s">
        <v>839</v>
      </c>
      <c r="E121" s="20" t="s">
        <v>604</v>
      </c>
      <c r="F121" t="str">
        <f t="array" ref="F121">IF(ISNA(VLOOKUP(A121&amp;B121&amp;C121&amp;D121&amp;E121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121&amp;B121&amp;C121&amp;D121&amp;E121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121&amp;B121&amp;C121&amp;D121&amp;E121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孟东方</v>
      </c>
      <c r="G121" s="17" t="e">
        <f>VLOOKUP(F121,人员信息!A:B,2,)</f>
        <v>#N/A</v>
      </c>
      <c r="H121" t="s">
        <v>299</v>
      </c>
      <c r="I121" s="17">
        <v>5</v>
      </c>
      <c r="J121" t="str">
        <f t="shared" si="1"/>
        <v>合作完成</v>
      </c>
      <c r="K121" t="str">
        <f>VLOOKUP(B121,[1]Sheet1!$A:$B,2,)</f>
        <v>省部级一等奖</v>
      </c>
      <c r="L121">
        <v>2012</v>
      </c>
      <c r="M121" s="11" t="s">
        <v>75</v>
      </c>
      <c r="N121" s="12">
        <v>41164</v>
      </c>
      <c r="O121" t="s">
        <v>301</v>
      </c>
      <c r="R121" t="str">
        <f>CONCATENATE(H121,"(",VLOOKUP(K121,获奖分值!C:D,2,)*70%,")")</f>
        <v>mengdongfang(140)</v>
      </c>
    </row>
    <row r="122" hidden="1" spans="1:18">
      <c r="A122" s="10" t="s">
        <v>358</v>
      </c>
      <c r="B122" s="20" t="s">
        <v>33</v>
      </c>
      <c r="C122" s="20" t="s">
        <v>75</v>
      </c>
      <c r="D122" s="20" t="s">
        <v>840</v>
      </c>
      <c r="E122" s="20" t="s">
        <v>604</v>
      </c>
      <c r="F122" t="str">
        <f t="array" ref="F122">IF(ISNA(VLOOKUP(A122&amp;B122&amp;C122&amp;D122&amp;E122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122&amp;B122&amp;C122&amp;D122&amp;E122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122&amp;B122&amp;C122&amp;D122&amp;E122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22" s="17" t="str">
        <f>VLOOKUP(F122,人员信息!A:B,2,)</f>
        <v>xuyuming</v>
      </c>
      <c r="H122" t="s">
        <v>146</v>
      </c>
      <c r="I122" s="17">
        <v>5</v>
      </c>
      <c r="J122" t="str">
        <f t="shared" si="1"/>
        <v>合作完成</v>
      </c>
      <c r="K122" t="str">
        <f>VLOOKUP(B122,[1]Sheet1!$A:$B,2,)</f>
        <v>省部级三等奖</v>
      </c>
      <c r="L122">
        <v>2012</v>
      </c>
      <c r="M122" s="11" t="s">
        <v>75</v>
      </c>
      <c r="N122" s="12">
        <v>41223</v>
      </c>
      <c r="O122" t="s">
        <v>306</v>
      </c>
      <c r="R122" t="str">
        <f>CONCATENATE(H122,"(",VLOOKUP(K122,获奖分值!C:D,2,)*70%,")")</f>
        <v>xuyuming(35)</v>
      </c>
    </row>
    <row r="123" hidden="1" spans="1:18">
      <c r="A123" s="10" t="s">
        <v>343</v>
      </c>
      <c r="B123" s="20" t="s">
        <v>26</v>
      </c>
      <c r="C123" s="20" t="s">
        <v>75</v>
      </c>
      <c r="D123" s="20" t="s">
        <v>842</v>
      </c>
      <c r="E123" s="20" t="s">
        <v>604</v>
      </c>
      <c r="F123" t="str">
        <f t="array" ref="F123">IF(ISNA(VLOOKUP(A123&amp;B123&amp;C123&amp;D123&amp;E123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123&amp;B123&amp;C123&amp;D123&amp;E123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123&amp;B123&amp;C123&amp;D123&amp;E123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23" s="17" t="str">
        <f>VLOOKUP(F123,人员信息!A:B,2,)</f>
        <v>xuyuming</v>
      </c>
      <c r="H123" t="s">
        <v>146</v>
      </c>
      <c r="I123" s="17">
        <v>5</v>
      </c>
      <c r="J123" t="str">
        <f t="shared" si="1"/>
        <v>合作完成</v>
      </c>
      <c r="K123" t="str">
        <f>VLOOKUP(B123,[1]Sheet1!$A:$B,2,)</f>
        <v>省部级二等奖</v>
      </c>
      <c r="L123">
        <v>2012</v>
      </c>
      <c r="M123" s="11" t="s">
        <v>75</v>
      </c>
      <c r="N123" s="12">
        <v>41223</v>
      </c>
      <c r="O123" t="s">
        <v>306</v>
      </c>
      <c r="R123" t="str">
        <f>CONCATENATE(H123,"(",VLOOKUP(K123,获奖分值!C:D,2,)*70%,")")</f>
        <v>xuyuming(70)</v>
      </c>
    </row>
    <row r="124" hidden="1" spans="1:18">
      <c r="A124" s="10" t="s">
        <v>359</v>
      </c>
      <c r="B124" s="20" t="s">
        <v>33</v>
      </c>
      <c r="C124" s="20" t="s">
        <v>106</v>
      </c>
      <c r="D124" s="20" t="s">
        <v>843</v>
      </c>
      <c r="E124" s="20" t="s">
        <v>604</v>
      </c>
      <c r="F124" t="str">
        <f t="array" ref="F124">IF(ISNA(VLOOKUP(A124&amp;B124&amp;C124&amp;D124&amp;E124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124&amp;B124&amp;C124&amp;D124&amp;E124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124&amp;B124&amp;C124&amp;D124&amp;E124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124" s="17" t="str">
        <f>VLOOKUP(F124,人员信息!A:B,2,)</f>
        <v>pengjinsong</v>
      </c>
      <c r="H124" t="s">
        <v>132</v>
      </c>
      <c r="I124" s="17">
        <v>5</v>
      </c>
      <c r="J124" t="str">
        <f t="shared" si="1"/>
        <v>合作完成</v>
      </c>
      <c r="K124" t="str">
        <f>VLOOKUP(B124,[1]Sheet1!$A:$B,2,)</f>
        <v>省部级三等奖</v>
      </c>
      <c r="L124">
        <v>2012</v>
      </c>
      <c r="M124" s="11" t="s">
        <v>106</v>
      </c>
      <c r="N124" s="12">
        <v>41243</v>
      </c>
      <c r="O124" t="s">
        <v>360</v>
      </c>
      <c r="R124" t="str">
        <f>CONCATENATE(H124,"(",VLOOKUP(K124,获奖分值!C:D,2,)*70%,")")</f>
        <v>pengjingsong(35)</v>
      </c>
    </row>
    <row r="125" hidden="1" spans="1:18">
      <c r="A125" s="10" t="s">
        <v>343</v>
      </c>
      <c r="B125" s="20" t="s">
        <v>33</v>
      </c>
      <c r="C125" s="20" t="s">
        <v>361</v>
      </c>
      <c r="D125" s="20" t="s">
        <v>846</v>
      </c>
      <c r="E125" s="20" t="s">
        <v>604</v>
      </c>
      <c r="F125" t="str">
        <f t="array" ref="F125">IF(ISNA(VLOOKUP(A125&amp;B125&amp;C125&amp;D125&amp;E125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125&amp;B125&amp;C125&amp;D125&amp;E125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125&amp;B125&amp;C125&amp;D125&amp;E125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廖玉姣</v>
      </c>
      <c r="G125" s="17" t="str">
        <f>VLOOKUP(F125,人员信息!A:B,2,)</f>
        <v>liaoyujiao</v>
      </c>
      <c r="H125" t="s">
        <v>222</v>
      </c>
      <c r="I125" s="17">
        <v>5</v>
      </c>
      <c r="J125" t="str">
        <f t="shared" si="1"/>
        <v>合作完成</v>
      </c>
      <c r="K125" t="str">
        <f>VLOOKUP(B125,[1]Sheet1!$A:$B,2,)</f>
        <v>省部级三等奖</v>
      </c>
      <c r="L125">
        <v>2012</v>
      </c>
      <c r="M125" s="11" t="s">
        <v>361</v>
      </c>
      <c r="N125" s="12">
        <v>41234</v>
      </c>
      <c r="O125" t="s">
        <v>362</v>
      </c>
      <c r="R125" t="str">
        <f>CONCATENATE(H125,"(",VLOOKUP(K125,获奖分值!C:D,2,)*70%,")")</f>
        <v>liaoyujiao(35)</v>
      </c>
    </row>
    <row r="126" spans="1:18">
      <c r="A126" s="10" t="s">
        <v>185</v>
      </c>
      <c r="B126" s="20" t="s">
        <v>26</v>
      </c>
      <c r="C126" s="20" t="s">
        <v>75</v>
      </c>
      <c r="D126" s="20" t="s">
        <v>848</v>
      </c>
      <c r="E126" s="20" t="s">
        <v>604</v>
      </c>
      <c r="F126" t="str">
        <f t="array" ref="F126">IF(ISNA(VLOOKUP(A126&amp;B126&amp;C126&amp;D126&amp;E126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126&amp;B126&amp;C126&amp;D126&amp;E126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126&amp;B126&amp;C126&amp;D126&amp;E126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126" s="17" t="e">
        <f>VLOOKUP(F126,人员信息!A:B,2,)</f>
        <v>#N/A</v>
      </c>
      <c r="H126" t="s">
        <v>102</v>
      </c>
      <c r="I126" s="17">
        <v>5</v>
      </c>
      <c r="J126" t="str">
        <f t="shared" si="1"/>
        <v>合作完成</v>
      </c>
      <c r="K126" t="str">
        <f>VLOOKUP(B126,[1]Sheet1!$A:$B,2,)</f>
        <v>省部级二等奖</v>
      </c>
      <c r="L126">
        <v>2012</v>
      </c>
      <c r="M126" s="11" t="s">
        <v>75</v>
      </c>
      <c r="N126" s="12">
        <v>41233</v>
      </c>
      <c r="O126" t="s">
        <v>104</v>
      </c>
      <c r="R126" t="str">
        <f>CONCATENATE(H126,"(",VLOOKUP(K126,获奖分值!C:D,2,)*70%,")")</f>
        <v>lijing(70)</v>
      </c>
    </row>
    <row r="127" spans="1:18">
      <c r="A127" s="10" t="s">
        <v>220</v>
      </c>
      <c r="B127" s="20" t="s">
        <v>33</v>
      </c>
      <c r="C127" s="20" t="s">
        <v>106</v>
      </c>
      <c r="D127" s="20" t="s">
        <v>850</v>
      </c>
      <c r="E127" s="20" t="s">
        <v>604</v>
      </c>
      <c r="F127" t="str">
        <f t="array" ref="F127">IF(ISNA(VLOOKUP(A127&amp;B127&amp;C127&amp;D127&amp;E127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127&amp;B127&amp;C127&amp;D127&amp;E127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127&amp;B127&amp;C127&amp;D127&amp;E127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蒲奇军</v>
      </c>
      <c r="G127" s="17" t="e">
        <f>VLOOKUP(F127,人员信息!A:B,2,)</f>
        <v>#N/A</v>
      </c>
      <c r="H127" t="s">
        <v>326</v>
      </c>
      <c r="I127" s="17">
        <v>5</v>
      </c>
      <c r="J127" t="str">
        <f t="shared" si="1"/>
        <v>合作完成</v>
      </c>
      <c r="K127" t="str">
        <f>VLOOKUP(B127,[1]Sheet1!$A:$B,2,)</f>
        <v>省部级三等奖</v>
      </c>
      <c r="L127">
        <v>2012</v>
      </c>
      <c r="M127" s="11" t="s">
        <v>106</v>
      </c>
      <c r="N127" s="12">
        <v>41243</v>
      </c>
      <c r="O127" t="s">
        <v>363</v>
      </c>
      <c r="R127" t="str">
        <f>CONCATENATE(H127,"(",VLOOKUP(K127,获奖分值!C:D,2,)*70%,")")</f>
        <v>puqijun(35)</v>
      </c>
    </row>
    <row r="128" hidden="1" spans="1:18">
      <c r="A128" s="10" t="s">
        <v>343</v>
      </c>
      <c r="B128" s="20" t="s">
        <v>33</v>
      </c>
      <c r="C128" s="20" t="s">
        <v>75</v>
      </c>
      <c r="D128" s="20" t="s">
        <v>851</v>
      </c>
      <c r="E128" s="20" t="s">
        <v>585</v>
      </c>
      <c r="F128" t="str">
        <f t="array" ref="F128">IF(ISNA(VLOOKUP(A128&amp;B128&amp;C128&amp;D128&amp;E128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128&amp;B128&amp;C128&amp;D128&amp;E128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128&amp;B128&amp;C128&amp;D128&amp;E128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28" s="17" t="str">
        <f>VLOOKUP(F128,人员信息!A:B,2,)</f>
        <v>lichonghua</v>
      </c>
      <c r="H128" t="s">
        <v>215</v>
      </c>
      <c r="I128" s="17">
        <v>1</v>
      </c>
      <c r="J128" t="str">
        <f t="shared" si="1"/>
        <v>独立完成</v>
      </c>
      <c r="K128" t="str">
        <f>VLOOKUP(B128,[1]Sheet1!$A:$B,2,)</f>
        <v>省部级三等奖</v>
      </c>
      <c r="L128">
        <v>2012</v>
      </c>
      <c r="M128" s="11" t="s">
        <v>75</v>
      </c>
      <c r="N128" s="12">
        <v>41243</v>
      </c>
      <c r="O128" t="s">
        <v>216</v>
      </c>
      <c r="R128" t="str">
        <f>CONCATENATE(H128,"(",VLOOKUP(K128,获奖分值!C:D,2,)*70%,")")</f>
        <v>lichonghua(35)</v>
      </c>
    </row>
    <row r="129" hidden="1" spans="1:18">
      <c r="A129" s="10" t="s">
        <v>364</v>
      </c>
      <c r="B129" s="20" t="s">
        <v>583</v>
      </c>
      <c r="C129" s="20" t="s">
        <v>357</v>
      </c>
      <c r="D129" s="20" t="s">
        <v>853</v>
      </c>
      <c r="E129" s="20" t="s">
        <v>585</v>
      </c>
      <c r="F129" t="str">
        <f t="array" ref="F129">IF(ISNA(VLOOKUP(A129&amp;B129&amp;C129&amp;D129&amp;E129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129&amp;B129&amp;C129&amp;D129&amp;E129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129&amp;B129&amp;C129&amp;D129&amp;E129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刘华卫</v>
      </c>
      <c r="G129" s="17" t="str">
        <f>VLOOKUP(F129,人员信息!A:B,2,)</f>
        <v>liuhuawei</v>
      </c>
      <c r="H129" t="s">
        <v>230</v>
      </c>
      <c r="I129" s="17">
        <v>1</v>
      </c>
      <c r="J129" t="str">
        <f t="shared" si="1"/>
        <v>独立完成</v>
      </c>
      <c r="K129" t="str">
        <f>VLOOKUP(B129,[1]Sheet1!$A:$B,2,)</f>
        <v>省部级一等奖</v>
      </c>
      <c r="L129">
        <v>2012</v>
      </c>
      <c r="M129" s="11" t="s">
        <v>357</v>
      </c>
      <c r="N129" s="12">
        <v>40988</v>
      </c>
      <c r="O129" t="s">
        <v>231</v>
      </c>
      <c r="R129" t="str">
        <f>CONCATENATE(H129,"(",VLOOKUP(K129,获奖分值!C:D,2,)*70%,")")</f>
        <v>liuhuawei(140)</v>
      </c>
    </row>
    <row r="130" spans="1:18">
      <c r="A130" s="10" t="s">
        <v>343</v>
      </c>
      <c r="B130" s="20" t="s">
        <v>33</v>
      </c>
      <c r="C130" s="20" t="s">
        <v>75</v>
      </c>
      <c r="D130" s="20" t="s">
        <v>854</v>
      </c>
      <c r="E130" s="20" t="s">
        <v>604</v>
      </c>
      <c r="F130" t="str">
        <f t="array" ref="F130">IF(ISNA(VLOOKUP(A130&amp;B130&amp;C130&amp;D130&amp;E130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130&amp;B130&amp;C130&amp;D130&amp;E130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130&amp;B130&amp;C130&amp;D130&amp;E130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130" s="17" t="e">
        <f>VLOOKUP(F130,人员信息!A:B,2,)</f>
        <v>#N/A</v>
      </c>
      <c r="H130" t="s">
        <v>192</v>
      </c>
      <c r="I130" s="17">
        <v>5</v>
      </c>
      <c r="J130" t="str">
        <f t="shared" si="1"/>
        <v>合作完成</v>
      </c>
      <c r="K130" t="str">
        <f>VLOOKUP(B130,[1]Sheet1!$A:$B,2,)</f>
        <v>省部级三等奖</v>
      </c>
      <c r="L130">
        <v>2012</v>
      </c>
      <c r="M130" s="11" t="s">
        <v>75</v>
      </c>
      <c r="N130" s="12">
        <v>41241</v>
      </c>
      <c r="O130" t="s">
        <v>321</v>
      </c>
      <c r="R130" t="str">
        <f>CONCATENATE(H130,"(",VLOOKUP(K130,获奖分值!C:D,2,)*70%,")")</f>
        <v>tianfenglun(35)</v>
      </c>
    </row>
    <row r="131" spans="1:18">
      <c r="A131" s="10" t="s">
        <v>307</v>
      </c>
      <c r="B131" s="20" t="s">
        <v>33</v>
      </c>
      <c r="C131" s="20" t="s">
        <v>75</v>
      </c>
      <c r="D131" s="20" t="s">
        <v>856</v>
      </c>
      <c r="E131" s="20" t="s">
        <v>604</v>
      </c>
      <c r="F131" t="str">
        <f t="array" ref="F131">IF(ISNA(VLOOKUP(A131&amp;B131&amp;C131&amp;D131&amp;E131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131&amp;B131&amp;C131&amp;D131&amp;E131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131&amp;B131&amp;C131&amp;D131&amp;E131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131" s="17" t="e">
        <f>VLOOKUP(F131,人员信息!A:B,2,)</f>
        <v>#N/A</v>
      </c>
      <c r="H131" t="s">
        <v>192</v>
      </c>
      <c r="I131" s="17">
        <v>7</v>
      </c>
      <c r="J131" t="str">
        <f t="shared" si="1"/>
        <v>合作完成</v>
      </c>
      <c r="K131" t="str">
        <f>VLOOKUP(B131,[1]Sheet1!$A:$B,2,)</f>
        <v>省部级三等奖</v>
      </c>
      <c r="L131">
        <v>2012</v>
      </c>
      <c r="M131" s="11" t="s">
        <v>75</v>
      </c>
      <c r="N131" s="12">
        <v>41090</v>
      </c>
      <c r="O131" t="s">
        <v>321</v>
      </c>
      <c r="R131" t="str">
        <f>CONCATENATE(H131,"(",VLOOKUP(K131,获奖分值!C:D,2,)*70%,")")</f>
        <v>tianfenglun(35)</v>
      </c>
    </row>
    <row r="132" hidden="1" spans="1:18">
      <c r="A132" s="10" t="s">
        <v>343</v>
      </c>
      <c r="B132" s="20" t="s">
        <v>33</v>
      </c>
      <c r="C132" s="20" t="s">
        <v>75</v>
      </c>
      <c r="D132" s="20" t="s">
        <v>858</v>
      </c>
      <c r="E132" s="20" t="s">
        <v>604</v>
      </c>
      <c r="F132" t="str">
        <f t="array" ref="F132">IF(ISNA(VLOOKUP(A132&amp;B132&amp;C132&amp;D132&amp;E132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132&amp;B132&amp;C132&amp;D132&amp;E132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132&amp;B132&amp;C132&amp;D132&amp;E132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马晓燕</v>
      </c>
      <c r="G132" s="17" t="str">
        <f>VLOOKUP(F132,人员信息!A:B,2,)</f>
        <v>maxiaoyan</v>
      </c>
      <c r="H132" t="s">
        <v>367</v>
      </c>
      <c r="I132" s="17">
        <v>5</v>
      </c>
      <c r="J132" t="str">
        <f t="shared" ref="J132:J195" si="2">IF(I132=1,"独立完成","合作完成")</f>
        <v>合作完成</v>
      </c>
      <c r="K132" t="str">
        <f>VLOOKUP(B132,[1]Sheet1!$A:$B,2,)</f>
        <v>省部级三等奖</v>
      </c>
      <c r="L132">
        <v>2012</v>
      </c>
      <c r="M132" s="11" t="s">
        <v>75</v>
      </c>
      <c r="N132" s="12">
        <v>41241</v>
      </c>
      <c r="O132" t="s">
        <v>368</v>
      </c>
      <c r="R132" t="str">
        <f>CONCATENATE(H132,"(",VLOOKUP(K132,获奖分值!C:D,2,)*70%,")")</f>
        <v>maxiaoyan(35)</v>
      </c>
    </row>
    <row r="133" hidden="1" spans="1:18">
      <c r="A133" s="10" t="s">
        <v>370</v>
      </c>
      <c r="B133" s="20" t="s">
        <v>597</v>
      </c>
      <c r="C133" s="20" t="s">
        <v>371</v>
      </c>
      <c r="D133" s="20" t="s">
        <v>861</v>
      </c>
      <c r="E133" s="20" t="s">
        <v>604</v>
      </c>
      <c r="F133" t="str">
        <f t="array" ref="F133">IF(ISNA(VLOOKUP(A133&amp;B133&amp;C133&amp;D133&amp;E133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133&amp;B133&amp;C133&amp;D133&amp;E133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133&amp;B133&amp;C133&amp;D133&amp;E133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133" s="17" t="str">
        <f>VLOOKUP(F133,人员信息!A:B,2,)</f>
        <v>pengjinsong</v>
      </c>
      <c r="H133" t="s">
        <v>132</v>
      </c>
      <c r="I133" s="17">
        <v>1</v>
      </c>
      <c r="J133" t="str">
        <f t="shared" si="2"/>
        <v>独立完成</v>
      </c>
      <c r="K133" t="str">
        <f>VLOOKUP(B133,[1]Sheet1!$A:$B,2,)</f>
        <v>省部级二等奖</v>
      </c>
      <c r="L133">
        <v>2012</v>
      </c>
      <c r="M133" s="11" t="s">
        <v>371</v>
      </c>
      <c r="N133" s="12">
        <v>40969</v>
      </c>
      <c r="O133" t="s">
        <v>133</v>
      </c>
      <c r="R133" t="str">
        <f>CONCATENATE(H133,"(",VLOOKUP(K133,获奖分值!C:D,2,)*70%,")")</f>
        <v>pengjingsong(70)</v>
      </c>
    </row>
    <row r="134" hidden="1" spans="1:18">
      <c r="A134" s="10" t="s">
        <v>343</v>
      </c>
      <c r="B134" s="20" t="s">
        <v>33</v>
      </c>
      <c r="C134" s="20" t="s">
        <v>75</v>
      </c>
      <c r="D134" s="20" t="s">
        <v>869</v>
      </c>
      <c r="E134" s="20" t="s">
        <v>604</v>
      </c>
      <c r="F134" t="str">
        <f t="array" ref="F134">IF(ISNA(VLOOKUP(A134&amp;B134&amp;C134&amp;D134&amp;E134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134&amp;B134&amp;C134&amp;D134&amp;E134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134&amp;B134&amp;C134&amp;D134&amp;E134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王小明</v>
      </c>
      <c r="G134" s="17" t="str">
        <f>VLOOKUP(F134,人员信息!A:B,2,)</f>
        <v>wangxiaoming</v>
      </c>
      <c r="H134" t="s">
        <v>255</v>
      </c>
      <c r="I134" s="17">
        <v>5</v>
      </c>
      <c r="J134" t="str">
        <f t="shared" si="2"/>
        <v>合作完成</v>
      </c>
      <c r="K134" t="str">
        <f>VLOOKUP(B134,[1]Sheet1!$A:$B,2,)</f>
        <v>省部级三等奖</v>
      </c>
      <c r="L134">
        <v>2012</v>
      </c>
      <c r="M134" s="11" t="s">
        <v>75</v>
      </c>
      <c r="N134" s="12">
        <v>41239</v>
      </c>
      <c r="O134" t="s">
        <v>373</v>
      </c>
      <c r="R134" t="str">
        <f>CONCATENATE(H134,"(",VLOOKUP(K134,获奖分值!C:D,2,)*70%,")")</f>
        <v>wangxiaoming(35)</v>
      </c>
    </row>
    <row r="135" hidden="1" spans="1:18">
      <c r="A135" s="10" t="s">
        <v>374</v>
      </c>
      <c r="B135" s="20" t="s">
        <v>612</v>
      </c>
      <c r="C135" s="20" t="s">
        <v>375</v>
      </c>
      <c r="D135" s="20" t="s">
        <v>871</v>
      </c>
      <c r="E135" s="20" t="s">
        <v>585</v>
      </c>
      <c r="F135" t="str">
        <f t="array" ref="F135">IF(ISNA(VLOOKUP(A135&amp;B135&amp;C135&amp;D135&amp;E135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135&amp;B135&amp;C135&amp;D135&amp;E135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135&amp;B135&amp;C135&amp;D135&amp;E135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35" s="17" t="str">
        <f>VLOOKUP(F135,人员信息!A:B,2,)</f>
        <v>sunyuanming</v>
      </c>
      <c r="H135" t="s">
        <v>137</v>
      </c>
      <c r="I135" s="17">
        <v>1</v>
      </c>
      <c r="J135" t="str">
        <f t="shared" si="2"/>
        <v>独立完成</v>
      </c>
      <c r="K135" t="str">
        <f>VLOOKUP(B135,[1]Sheet1!$A:$B,2,)</f>
        <v>省部级三等奖</v>
      </c>
      <c r="L135">
        <v>2012</v>
      </c>
      <c r="M135" s="11" t="s">
        <v>375</v>
      </c>
      <c r="N135" s="12">
        <v>40983</v>
      </c>
      <c r="O135" t="s">
        <v>249</v>
      </c>
      <c r="R135" t="str">
        <f>CONCATENATE(H135,"(",VLOOKUP(K135,获奖分值!C:D,2,)*70%,")")</f>
        <v>sunyuanming(35)</v>
      </c>
    </row>
    <row r="136" hidden="1" spans="1:18">
      <c r="A136" s="10" t="s">
        <v>343</v>
      </c>
      <c r="B136" s="20" t="s">
        <v>33</v>
      </c>
      <c r="C136" s="20" t="s">
        <v>75</v>
      </c>
      <c r="D136" s="20" t="s">
        <v>874</v>
      </c>
      <c r="E136" s="20" t="s">
        <v>604</v>
      </c>
      <c r="F136" t="str">
        <f t="array" ref="F136">IF(ISNA(VLOOKUP(A136&amp;B136&amp;C136&amp;D136&amp;E136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136&amp;B136&amp;C136&amp;D136&amp;E136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136&amp;B136&amp;C136&amp;D136&amp;E136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王小明</v>
      </c>
      <c r="G136" s="17" t="str">
        <f>VLOOKUP(F136,人员信息!A:B,2,)</f>
        <v>wangxiaoming</v>
      </c>
      <c r="H136" t="s">
        <v>255</v>
      </c>
      <c r="I136" s="17">
        <v>5</v>
      </c>
      <c r="J136" t="str">
        <f t="shared" si="2"/>
        <v>合作完成</v>
      </c>
      <c r="K136" t="str">
        <f>VLOOKUP(B136,[1]Sheet1!$A:$B,2,)</f>
        <v>省部级三等奖</v>
      </c>
      <c r="L136">
        <v>2012</v>
      </c>
      <c r="M136" s="11" t="s">
        <v>75</v>
      </c>
      <c r="N136" s="12">
        <v>41239</v>
      </c>
      <c r="O136" t="s">
        <v>376</v>
      </c>
      <c r="R136" t="str">
        <f>CONCATENATE(H136,"(",VLOOKUP(K136,获奖分值!C:D,2,)*70%,")")</f>
        <v>wangxiaoming(35)</v>
      </c>
    </row>
    <row r="137" spans="1:18">
      <c r="A137" s="10" t="s">
        <v>377</v>
      </c>
      <c r="B137" s="20" t="s">
        <v>26</v>
      </c>
      <c r="C137" s="20" t="s">
        <v>75</v>
      </c>
      <c r="D137" s="20" t="s">
        <v>876</v>
      </c>
      <c r="E137" s="20" t="s">
        <v>604</v>
      </c>
      <c r="F137" t="str">
        <f t="array" ref="F137">IF(ISNA(VLOOKUP(A137&amp;B137&amp;C137&amp;D137&amp;E137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137&amp;B137&amp;C137&amp;D137&amp;E137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137&amp;B137&amp;C137&amp;D137&amp;E137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37" s="17" t="e">
        <f>VLOOKUP(F137,人员信息!A:B,2,)</f>
        <v>#N/A</v>
      </c>
      <c r="H137" t="s">
        <v>331</v>
      </c>
      <c r="I137" s="17">
        <v>5</v>
      </c>
      <c r="J137" t="str">
        <f t="shared" si="2"/>
        <v>合作完成</v>
      </c>
      <c r="K137" t="str">
        <f>VLOOKUP(B137,[1]Sheet1!$A:$B,2,)</f>
        <v>省部级二等奖</v>
      </c>
      <c r="L137">
        <v>2012</v>
      </c>
      <c r="M137" s="11" t="s">
        <v>75</v>
      </c>
      <c r="N137" s="12">
        <v>41106</v>
      </c>
      <c r="O137" t="s">
        <v>332</v>
      </c>
      <c r="R137" t="str">
        <f>CONCATENATE(H137,"(",VLOOKUP(K137,获奖分值!C:D,2,)*70%,")")</f>
        <v>wangxiumo(70)</v>
      </c>
    </row>
    <row r="138" hidden="1" spans="1:18">
      <c r="A138" s="10" t="s">
        <v>379</v>
      </c>
      <c r="B138" s="20" t="s">
        <v>755</v>
      </c>
      <c r="C138" s="20" t="s">
        <v>380</v>
      </c>
      <c r="D138" s="20" t="s">
        <v>379</v>
      </c>
      <c r="E138" s="20" t="s">
        <v>585</v>
      </c>
      <c r="F138" t="str">
        <f t="array" ref="F138">IF(ISNA(VLOOKUP(A138&amp;B138&amp;C138&amp;D138&amp;E138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138&amp;B138&amp;C138&amp;D138&amp;E138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138&amp;B138&amp;C138&amp;D138&amp;E138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138" s="17" t="str">
        <f>VLOOKUP(F138,人员信息!A:B,2,)</f>
        <v>wudabing</v>
      </c>
      <c r="H138" t="s">
        <v>142</v>
      </c>
      <c r="I138" s="17">
        <v>3</v>
      </c>
      <c r="J138" t="str">
        <f t="shared" si="2"/>
        <v>合作完成</v>
      </c>
      <c r="K138" t="str">
        <f>VLOOKUP(B138,[1]Sheet1!$A:$B,2,)</f>
        <v>国家级三等奖</v>
      </c>
      <c r="L138">
        <v>2012</v>
      </c>
      <c r="M138" s="11" t="s">
        <v>380</v>
      </c>
      <c r="N138" s="12">
        <v>41090</v>
      </c>
      <c r="O138" t="s">
        <v>381</v>
      </c>
      <c r="R138" t="str">
        <f>CONCATENATE(H138,"(",VLOOKUP(K138,获奖分值!C:D,2,)*70%,")")</f>
        <v>wudabing(140)</v>
      </c>
    </row>
    <row r="139" hidden="1" spans="1:18">
      <c r="A139" s="10" t="s">
        <v>382</v>
      </c>
      <c r="B139" s="20" t="s">
        <v>612</v>
      </c>
      <c r="C139" s="20" t="s">
        <v>357</v>
      </c>
      <c r="D139" s="20" t="s">
        <v>880</v>
      </c>
      <c r="E139" s="20" t="s">
        <v>585</v>
      </c>
      <c r="F139" t="str">
        <f t="array" ref="F139">IF(ISNA(VLOOKUP(A139&amp;B139&amp;C139&amp;D139&amp;E139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139&amp;B139&amp;C139&amp;D139&amp;E139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139&amp;B139&amp;C139&amp;D139&amp;E139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杨孝容</v>
      </c>
      <c r="G139" s="17" t="str">
        <f>VLOOKUP(F139,人员信息!A:B,2,)</f>
        <v>yangxiaorong</v>
      </c>
      <c r="H139" t="s">
        <v>384</v>
      </c>
      <c r="I139" s="17">
        <v>1</v>
      </c>
      <c r="J139" t="str">
        <f t="shared" si="2"/>
        <v>独立完成</v>
      </c>
      <c r="K139" t="str">
        <f>VLOOKUP(B139,[1]Sheet1!$A:$B,2,)</f>
        <v>省部级三等奖</v>
      </c>
      <c r="L139">
        <v>2012</v>
      </c>
      <c r="M139" s="11" t="s">
        <v>357</v>
      </c>
      <c r="N139" s="12">
        <v>40988</v>
      </c>
      <c r="O139" t="s">
        <v>385</v>
      </c>
      <c r="R139" t="str">
        <f>CONCATENATE(H139,"(",VLOOKUP(K139,获奖分值!C:D,2,)*70%,")")</f>
        <v>yangxiaorong(35)</v>
      </c>
    </row>
    <row r="140" spans="1:18">
      <c r="A140" s="10" t="s">
        <v>387</v>
      </c>
      <c r="B140" s="20" t="s">
        <v>612</v>
      </c>
      <c r="C140" s="20" t="s">
        <v>388</v>
      </c>
      <c r="D140" s="20" t="s">
        <v>881</v>
      </c>
      <c r="E140" s="20" t="s">
        <v>585</v>
      </c>
      <c r="F140" t="str">
        <f t="array" ref="F140">IF(ISNA(VLOOKUP(A140&amp;B140&amp;C140&amp;D140&amp;E140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140&amp;B140&amp;C140&amp;D140&amp;E140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140&amp;B140&amp;C140&amp;D140&amp;E140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杨勇</v>
      </c>
      <c r="G140" s="17" t="e">
        <f>VLOOKUP(F140,人员信息!A:B,2,)</f>
        <v>#N/A</v>
      </c>
      <c r="H140" t="s">
        <v>273</v>
      </c>
      <c r="I140" s="17">
        <v>1</v>
      </c>
      <c r="J140" t="str">
        <f t="shared" si="2"/>
        <v>独立完成</v>
      </c>
      <c r="K140" t="str">
        <f>VLOOKUP(B140,[1]Sheet1!$A:$B,2,)</f>
        <v>省部级三等奖</v>
      </c>
      <c r="L140">
        <v>2012</v>
      </c>
      <c r="M140" s="11" t="s">
        <v>388</v>
      </c>
      <c r="N140" s="12">
        <v>41072</v>
      </c>
      <c r="O140" t="s">
        <v>275</v>
      </c>
      <c r="R140" t="str">
        <f>CONCATENATE(H140,"(",VLOOKUP(K140,获奖分值!C:D,2,)*70%,")")</f>
        <v>yangyong(35)</v>
      </c>
    </row>
    <row r="141" spans="1:18">
      <c r="A141" s="10" t="s">
        <v>307</v>
      </c>
      <c r="B141" s="20" t="s">
        <v>33</v>
      </c>
      <c r="C141" s="20" t="s">
        <v>106</v>
      </c>
      <c r="D141" s="20" t="s">
        <v>885</v>
      </c>
      <c r="E141" s="20" t="s">
        <v>604</v>
      </c>
      <c r="F141" t="str">
        <f t="array" ref="F141">IF(ISNA(VLOOKUP(A141&amp;B141&amp;C141&amp;D141&amp;E141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141&amp;B141&amp;C141&amp;D141&amp;E141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141&amp;B141&amp;C141&amp;D141&amp;E141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朱莉芬</v>
      </c>
      <c r="G141" s="17" t="e">
        <f>VLOOKUP(F141,人员信息!A:B,2,)</f>
        <v>#N/A</v>
      </c>
      <c r="H141" t="s">
        <v>391</v>
      </c>
      <c r="I141" s="17">
        <v>5</v>
      </c>
      <c r="J141" t="str">
        <f t="shared" si="2"/>
        <v>合作完成</v>
      </c>
      <c r="K141" t="str">
        <f>VLOOKUP(B141,[1]Sheet1!$A:$B,2,)</f>
        <v>省部级三等奖</v>
      </c>
      <c r="L141">
        <v>2013</v>
      </c>
      <c r="M141" s="11" t="s">
        <v>106</v>
      </c>
      <c r="N141" s="12">
        <v>41369</v>
      </c>
      <c r="O141" t="s">
        <v>392</v>
      </c>
      <c r="R141" t="str">
        <f>CONCATENATE(H141,"(",VLOOKUP(K141,获奖分值!C:D,2,)*70%,")")</f>
        <v>zhulifen(35)</v>
      </c>
    </row>
    <row r="142" hidden="1" spans="1:18">
      <c r="A142" s="10" t="s">
        <v>308</v>
      </c>
      <c r="B142" s="20" t="s">
        <v>33</v>
      </c>
      <c r="C142" s="20" t="s">
        <v>75</v>
      </c>
      <c r="D142" s="20" t="s">
        <v>888</v>
      </c>
      <c r="E142" s="20" t="s">
        <v>604</v>
      </c>
      <c r="F142" t="str">
        <f t="array" ref="F142">IF(ISNA(VLOOKUP(A142&amp;B142&amp;C142&amp;D142&amp;E142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142&amp;B142&amp;C142&amp;D142&amp;E142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142&amp;B142&amp;C142&amp;D142&amp;E142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42" s="17" t="str">
        <f>VLOOKUP(F142,人员信息!A:B,2,)</f>
        <v>xuyuming</v>
      </c>
      <c r="H142" t="s">
        <v>146</v>
      </c>
      <c r="I142" s="17">
        <v>2</v>
      </c>
      <c r="J142" t="str">
        <f t="shared" si="2"/>
        <v>合作完成</v>
      </c>
      <c r="K142" t="str">
        <f>VLOOKUP(B142,[1]Sheet1!$A:$B,2,)</f>
        <v>省部级三等奖</v>
      </c>
      <c r="L142">
        <v>2013</v>
      </c>
      <c r="M142" s="11" t="s">
        <v>75</v>
      </c>
      <c r="N142" s="12">
        <v>41376</v>
      </c>
      <c r="O142" t="s">
        <v>306</v>
      </c>
      <c r="R142" t="str">
        <f>CONCATENATE(H142,"(",VLOOKUP(K142,获奖分值!C:D,2,)*70%,")")</f>
        <v>xuyuming(35)</v>
      </c>
    </row>
    <row r="143" hidden="1" spans="1:18">
      <c r="A143" s="10" t="s">
        <v>394</v>
      </c>
      <c r="B143" s="20" t="s">
        <v>33</v>
      </c>
      <c r="C143" s="20" t="s">
        <v>395</v>
      </c>
      <c r="D143" s="20" t="s">
        <v>890</v>
      </c>
      <c r="E143" s="20" t="s">
        <v>604</v>
      </c>
      <c r="F143" t="str">
        <f t="array" ref="F143">IF(ISNA(VLOOKUP(A143&amp;B143&amp;C143&amp;D143&amp;E143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143&amp;B143&amp;C143&amp;D143&amp;E143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143&amp;B143&amp;C143&amp;D143&amp;E143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43" s="17" t="str">
        <f>VLOOKUP(F143,人员信息!A:B,2,)</f>
        <v>xuyuming</v>
      </c>
      <c r="H143" t="s">
        <v>146</v>
      </c>
      <c r="I143" s="17">
        <v>2</v>
      </c>
      <c r="J143" t="str">
        <f t="shared" si="2"/>
        <v>合作完成</v>
      </c>
      <c r="K143" t="str">
        <f>VLOOKUP(B143,[1]Sheet1!$A:$B,2,)</f>
        <v>省部级三等奖</v>
      </c>
      <c r="L143">
        <v>2013</v>
      </c>
      <c r="M143" s="11" t="s">
        <v>395</v>
      </c>
      <c r="N143" s="12">
        <v>41579</v>
      </c>
      <c r="O143" t="s">
        <v>306</v>
      </c>
      <c r="R143" t="str">
        <f>CONCATENATE(H143,"(",VLOOKUP(K143,获奖分值!C:D,2,)*70%,")")</f>
        <v>xuyuming(35)</v>
      </c>
    </row>
    <row r="144" hidden="1" spans="1:18">
      <c r="A144" s="10" t="s">
        <v>396</v>
      </c>
      <c r="B144" s="20" t="s">
        <v>755</v>
      </c>
      <c r="C144" s="20" t="s">
        <v>397</v>
      </c>
      <c r="D144" s="20" t="s">
        <v>892</v>
      </c>
      <c r="E144" s="20" t="s">
        <v>585</v>
      </c>
      <c r="F144" t="str">
        <f t="array" ref="F144">IF(ISNA(VLOOKUP(A144&amp;B144&amp;C144&amp;D144&amp;E144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144&amp;B144&amp;C144&amp;D144&amp;E144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144&amp;B144&amp;C144&amp;D144&amp;E144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马晓燕</v>
      </c>
      <c r="G144" s="17" t="str">
        <f>VLOOKUP(F144,人员信息!A:B,2,)</f>
        <v>maxiaoyan</v>
      </c>
      <c r="H144" t="s">
        <v>367</v>
      </c>
      <c r="I144" s="17">
        <v>2</v>
      </c>
      <c r="J144" t="str">
        <f t="shared" si="2"/>
        <v>合作完成</v>
      </c>
      <c r="K144" t="str">
        <f>VLOOKUP(B144,[1]Sheet1!$A:$B,2,)</f>
        <v>国家级三等奖</v>
      </c>
      <c r="L144">
        <v>2013</v>
      </c>
      <c r="M144" s="11" t="s">
        <v>397</v>
      </c>
      <c r="N144" s="12">
        <v>41587</v>
      </c>
      <c r="O144" t="s">
        <v>368</v>
      </c>
      <c r="R144" t="str">
        <f>CONCATENATE(H144,"(",VLOOKUP(K144,获奖分值!C:D,2,)*70%,")")</f>
        <v>maxiaoyan(140)</v>
      </c>
    </row>
    <row r="145" spans="1:18">
      <c r="A145" s="10" t="s">
        <v>399</v>
      </c>
      <c r="B145" s="20" t="s">
        <v>33</v>
      </c>
      <c r="C145" s="20" t="s">
        <v>34</v>
      </c>
      <c r="D145" s="20" t="s">
        <v>894</v>
      </c>
      <c r="E145" s="20" t="s">
        <v>604</v>
      </c>
      <c r="F145" t="str">
        <f t="array" ref="F145">IF(ISNA(VLOOKUP(A145&amp;B145&amp;C145&amp;D145&amp;E145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145&amp;B145&amp;C145&amp;D145&amp;E145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145&amp;B145&amp;C145&amp;D145&amp;E145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145" s="17" t="e">
        <f>VLOOKUP(F145,人员信息!A:B,2,)</f>
        <v>#N/A</v>
      </c>
      <c r="H145" t="s">
        <v>192</v>
      </c>
      <c r="I145" s="17">
        <v>3</v>
      </c>
      <c r="J145" t="str">
        <f t="shared" si="2"/>
        <v>合作完成</v>
      </c>
      <c r="K145" t="str">
        <f>VLOOKUP(B145,[1]Sheet1!$A:$B,2,)</f>
        <v>省部级三等奖</v>
      </c>
      <c r="L145">
        <v>2013</v>
      </c>
      <c r="M145" s="11" t="s">
        <v>34</v>
      </c>
      <c r="N145" s="12">
        <v>41621</v>
      </c>
      <c r="O145" t="s">
        <v>400</v>
      </c>
      <c r="R145" t="str">
        <f>CONCATENATE(H145,"(",VLOOKUP(K145,获奖分值!C:D,2,)*70%,")")</f>
        <v>tianfenglun(35)</v>
      </c>
    </row>
    <row r="146" hidden="1" spans="1:18">
      <c r="A146" s="10" t="s">
        <v>401</v>
      </c>
      <c r="B146" s="20" t="s">
        <v>26</v>
      </c>
      <c r="C146" s="20" t="s">
        <v>75</v>
      </c>
      <c r="D146" s="20" t="s">
        <v>896</v>
      </c>
      <c r="E146" s="20" t="s">
        <v>604</v>
      </c>
      <c r="F146" t="str">
        <f t="array" ref="F146">IF(ISNA(VLOOKUP(A146&amp;B146&amp;C146&amp;D146&amp;E146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146&amp;B146&amp;C146&amp;D146&amp;E146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146&amp;B146&amp;C146&amp;D146&amp;E146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彭国川</v>
      </c>
      <c r="G146" s="17" t="str">
        <f>VLOOKUP(F146,人员信息!A:B,2,)</f>
        <v>pengguochuan</v>
      </c>
      <c r="H146" t="s">
        <v>403</v>
      </c>
      <c r="I146" s="17">
        <v>5</v>
      </c>
      <c r="J146" t="str">
        <f t="shared" si="2"/>
        <v>合作完成</v>
      </c>
      <c r="K146" t="str">
        <f>VLOOKUP(B146,[1]Sheet1!$A:$B,2,)</f>
        <v>省部级二等奖</v>
      </c>
      <c r="L146">
        <v>2013</v>
      </c>
      <c r="M146" s="11" t="s">
        <v>75</v>
      </c>
      <c r="N146" s="12">
        <v>41699</v>
      </c>
      <c r="O146" t="s">
        <v>404</v>
      </c>
      <c r="R146" t="str">
        <f>CONCATENATE(H146,"(",VLOOKUP(K146,获奖分值!C:D,2,)*70%,")")</f>
        <v>pengguochuan(70)</v>
      </c>
    </row>
    <row r="147" spans="1:18">
      <c r="A147" s="10" t="s">
        <v>406</v>
      </c>
      <c r="B147" s="20" t="s">
        <v>26</v>
      </c>
      <c r="C147" s="20" t="s">
        <v>75</v>
      </c>
      <c r="D147" s="20" t="s">
        <v>899</v>
      </c>
      <c r="E147" s="20" t="s">
        <v>625</v>
      </c>
      <c r="F147" t="str">
        <f t="array" ref="F147">IF(ISNA(VLOOKUP(A147&amp;B147&amp;C147&amp;D147&amp;E147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147&amp;B147&amp;C147&amp;D147&amp;E147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147&amp;B147&amp;C147&amp;D147&amp;E147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147" s="17" t="e">
        <f>VLOOKUP(F147,人员信息!A:B,2,)</f>
        <v>#N/A</v>
      </c>
      <c r="H147" t="s">
        <v>32</v>
      </c>
      <c r="I147" s="17">
        <v>5</v>
      </c>
      <c r="J147" t="str">
        <f t="shared" si="2"/>
        <v>合作完成</v>
      </c>
      <c r="K147" t="str">
        <f>VLOOKUP(B147,[1]Sheet1!$A:$B,2,)</f>
        <v>省部级二等奖</v>
      </c>
      <c r="L147">
        <v>2014</v>
      </c>
      <c r="M147" s="11" t="s">
        <v>75</v>
      </c>
      <c r="N147" s="12">
        <v>41711</v>
      </c>
      <c r="O147" t="s">
        <v>407</v>
      </c>
      <c r="R147" t="str">
        <f>CONCATENATE(H147,"(",VLOOKUP(K147,获奖分值!C:D,2,)*70%,")")</f>
        <v>tiandaigui(70)</v>
      </c>
    </row>
    <row r="148" hidden="1" spans="1:18">
      <c r="A148" s="10" t="s">
        <v>409</v>
      </c>
      <c r="B148" s="20" t="s">
        <v>597</v>
      </c>
      <c r="C148" s="20" t="s">
        <v>410</v>
      </c>
      <c r="D148" s="20" t="s">
        <v>901</v>
      </c>
      <c r="E148" s="20" t="s">
        <v>585</v>
      </c>
      <c r="F148" t="str">
        <f t="array" ref="F148">IF(ISNA(VLOOKUP(A148&amp;B148&amp;C148&amp;D148&amp;E148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148&amp;B148&amp;C148&amp;D148&amp;E148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148&amp;B148&amp;C148&amp;D148&amp;E148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邓涛</v>
      </c>
      <c r="G148" s="17" t="str">
        <f>VLOOKUP(F148,人员信息!A:B,2,)</f>
        <v>dengtao</v>
      </c>
      <c r="H148" t="s">
        <v>349</v>
      </c>
      <c r="I148" s="17">
        <v>1</v>
      </c>
      <c r="J148" t="str">
        <f t="shared" si="2"/>
        <v>独立完成</v>
      </c>
      <c r="K148" t="str">
        <f>VLOOKUP(B148,[1]Sheet1!$A:$B,2,)</f>
        <v>省部级二等奖</v>
      </c>
      <c r="L148">
        <v>2014</v>
      </c>
      <c r="M148" s="11" t="s">
        <v>410</v>
      </c>
      <c r="N148" s="12">
        <v>41992</v>
      </c>
      <c r="O148" t="s">
        <v>350</v>
      </c>
      <c r="R148" t="str">
        <f>CONCATENATE(H148,"(",VLOOKUP(K148,获奖分值!C:D,2,)*70%,")")</f>
        <v>dengtao(70)</v>
      </c>
    </row>
    <row r="149" hidden="1" spans="1:18">
      <c r="A149" s="10" t="s">
        <v>412</v>
      </c>
      <c r="B149" s="20" t="s">
        <v>597</v>
      </c>
      <c r="C149" s="20" t="s">
        <v>413</v>
      </c>
      <c r="D149" s="20" t="s">
        <v>903</v>
      </c>
      <c r="E149" s="20" t="s">
        <v>604</v>
      </c>
      <c r="F149" t="str">
        <f t="array" ref="F149">IF(ISNA(VLOOKUP(A149&amp;B149&amp;C149&amp;D149&amp;E149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149&amp;B149&amp;C149&amp;D149&amp;E149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149&amp;B149&amp;C149&amp;D149&amp;E149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邓涛</v>
      </c>
      <c r="G149" s="17" t="str">
        <f>VLOOKUP(F149,人员信息!A:B,2,)</f>
        <v>dengtao</v>
      </c>
      <c r="H149" t="s">
        <v>349</v>
      </c>
      <c r="I149" s="17">
        <v>1</v>
      </c>
      <c r="J149" t="str">
        <f t="shared" si="2"/>
        <v>独立完成</v>
      </c>
      <c r="K149" t="str">
        <f>VLOOKUP(B149,[1]Sheet1!$A:$B,2,)</f>
        <v>省部级二等奖</v>
      </c>
      <c r="L149">
        <v>2014</v>
      </c>
      <c r="M149" s="11" t="s">
        <v>413</v>
      </c>
      <c r="N149" s="12">
        <v>41659</v>
      </c>
      <c r="O149" t="s">
        <v>350</v>
      </c>
      <c r="R149" t="str">
        <f>CONCATENATE(H149,"(",VLOOKUP(K149,获奖分值!C:D,2,)*70%,")")</f>
        <v>dengtao(70)</v>
      </c>
    </row>
    <row r="150" hidden="1" spans="1:18">
      <c r="A150" s="10" t="s">
        <v>414</v>
      </c>
      <c r="B150" s="20" t="s">
        <v>597</v>
      </c>
      <c r="C150" s="20" t="s">
        <v>415</v>
      </c>
      <c r="D150" s="20" t="s">
        <v>905</v>
      </c>
      <c r="E150" s="20" t="s">
        <v>585</v>
      </c>
      <c r="F150" t="str">
        <f t="array" ref="F150">IF(ISNA(VLOOKUP(A150&amp;B150&amp;C150&amp;D150&amp;E150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150&amp;B150&amp;C150&amp;D150&amp;E150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150&amp;B150&amp;C150&amp;D150&amp;E150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50" s="17" t="str">
        <f>VLOOKUP(F150,人员信息!A:B,2,)</f>
        <v>dingxinzheng</v>
      </c>
      <c r="H150" t="s">
        <v>39</v>
      </c>
      <c r="I150" s="17">
        <v>1</v>
      </c>
      <c r="J150" t="str">
        <f t="shared" si="2"/>
        <v>独立完成</v>
      </c>
      <c r="K150" t="str">
        <f>VLOOKUP(B150,[1]Sheet1!$A:$B,2,)</f>
        <v>省部级二等奖</v>
      </c>
      <c r="L150">
        <v>2014</v>
      </c>
      <c r="M150" s="11" t="s">
        <v>415</v>
      </c>
      <c r="N150" s="12">
        <v>41892</v>
      </c>
      <c r="O150" t="s">
        <v>42</v>
      </c>
      <c r="R150" t="str">
        <f>CONCATENATE(H150,"(",VLOOKUP(K150,获奖分值!C:D,2,)*70%,")")</f>
        <v>dingxinzheng(70)</v>
      </c>
    </row>
    <row r="151" hidden="1" spans="1:18">
      <c r="A151" s="10" t="s">
        <v>406</v>
      </c>
      <c r="B151" s="20" t="s">
        <v>33</v>
      </c>
      <c r="C151" s="20" t="s">
        <v>416</v>
      </c>
      <c r="D151" s="20" t="s">
        <v>908</v>
      </c>
      <c r="E151" s="20" t="s">
        <v>625</v>
      </c>
      <c r="F151" t="str">
        <f t="array" ref="F151">IF(ISNA(VLOOKUP(A151&amp;B151&amp;C151&amp;D151&amp;E151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151&amp;B151&amp;C151&amp;D151&amp;E151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151&amp;B151&amp;C151&amp;D151&amp;E151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胡波</v>
      </c>
      <c r="G151" s="17" t="str">
        <f>VLOOKUP(F151,人员信息!A:B,2,)</f>
        <v>huboo</v>
      </c>
      <c r="H151" t="s">
        <v>74</v>
      </c>
      <c r="I151" s="17">
        <v>4</v>
      </c>
      <c r="J151" t="str">
        <f t="shared" si="2"/>
        <v>合作完成</v>
      </c>
      <c r="K151" t="str">
        <f>VLOOKUP(B151,[1]Sheet1!$A:$B,2,)</f>
        <v>省部级三等奖</v>
      </c>
      <c r="L151">
        <v>2014</v>
      </c>
      <c r="M151" s="11" t="s">
        <v>416</v>
      </c>
      <c r="N151" s="12">
        <v>41711</v>
      </c>
      <c r="O151" t="s">
        <v>417</v>
      </c>
      <c r="R151" t="str">
        <f>CONCATENATE(H151,"(",VLOOKUP(K151,获奖分值!C:D,2,)*70%,")")</f>
        <v>hubo(35)</v>
      </c>
    </row>
    <row r="152" hidden="1" spans="1:18">
      <c r="A152" s="10" t="s">
        <v>418</v>
      </c>
      <c r="B152" s="20" t="s">
        <v>583</v>
      </c>
      <c r="C152" s="20" t="s">
        <v>419</v>
      </c>
      <c r="D152" s="20" t="s">
        <v>909</v>
      </c>
      <c r="E152" s="20" t="s">
        <v>585</v>
      </c>
      <c r="F152" t="str">
        <f t="array" ref="F152">IF(ISNA(VLOOKUP(A152&amp;B152&amp;C152&amp;D152&amp;E152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152&amp;B152&amp;C152&amp;D152&amp;E152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152&amp;B152&amp;C152&amp;D152&amp;E152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胡波</v>
      </c>
      <c r="G152" s="17" t="str">
        <f>VLOOKUP(F152,人员信息!A:B,2,)</f>
        <v>huboo</v>
      </c>
      <c r="H152" t="s">
        <v>74</v>
      </c>
      <c r="I152" s="17">
        <v>1</v>
      </c>
      <c r="J152" t="str">
        <f t="shared" si="2"/>
        <v>独立完成</v>
      </c>
      <c r="K152" t="str">
        <f>VLOOKUP(B152,[1]Sheet1!$A:$B,2,)</f>
        <v>省部级一等奖</v>
      </c>
      <c r="L152">
        <v>2014</v>
      </c>
      <c r="M152" s="11" t="s">
        <v>419</v>
      </c>
      <c r="N152" s="12">
        <v>41800</v>
      </c>
      <c r="O152" t="s">
        <v>420</v>
      </c>
      <c r="R152" t="str">
        <f>CONCATENATE(H152,"(",VLOOKUP(K152,获奖分值!C:D,2,)*70%,")")</f>
        <v>hubo(140)</v>
      </c>
    </row>
    <row r="153" spans="1:18">
      <c r="A153" s="10" t="s">
        <v>422</v>
      </c>
      <c r="B153" s="20" t="s">
        <v>18</v>
      </c>
      <c r="C153" s="20" t="s">
        <v>75</v>
      </c>
      <c r="D153" s="20" t="s">
        <v>911</v>
      </c>
      <c r="E153" s="20" t="s">
        <v>625</v>
      </c>
      <c r="F153" t="str">
        <f t="array" ref="F153">IF(ISNA(VLOOKUP(A153&amp;B153&amp;C153&amp;D153&amp;E153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153&amp;B153&amp;C153&amp;D153&amp;E153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153&amp;B153&amp;C153&amp;D153&amp;E153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孟东方</v>
      </c>
      <c r="G153" s="17" t="e">
        <f>VLOOKUP(F153,人员信息!A:B,2,)</f>
        <v>#N/A</v>
      </c>
      <c r="H153" t="s">
        <v>299</v>
      </c>
      <c r="I153" s="17">
        <v>3</v>
      </c>
      <c r="J153" t="str">
        <f t="shared" si="2"/>
        <v>合作完成</v>
      </c>
      <c r="K153" t="str">
        <f>VLOOKUP(B153,[1]Sheet1!$A:$B,2,)</f>
        <v>省部级一等奖</v>
      </c>
      <c r="L153">
        <v>2014</v>
      </c>
      <c r="M153" s="11" t="s">
        <v>75</v>
      </c>
      <c r="N153" s="12">
        <v>41711</v>
      </c>
      <c r="O153" t="s">
        <v>301</v>
      </c>
      <c r="R153" t="str">
        <f>CONCATENATE(H153,"(",VLOOKUP(K153,获奖分值!C:D,2,)*70%,")")</f>
        <v>mengdongfang(140)</v>
      </c>
    </row>
    <row r="154" spans="1:18">
      <c r="A154" s="10" t="s">
        <v>423</v>
      </c>
      <c r="B154" s="20" t="s">
        <v>33</v>
      </c>
      <c r="C154" s="20" t="s">
        <v>75</v>
      </c>
      <c r="D154" s="20" t="s">
        <v>913</v>
      </c>
      <c r="E154" s="20" t="s">
        <v>604</v>
      </c>
      <c r="F154" t="str">
        <f t="array" ref="F154">IF(ISNA(VLOOKUP(A154&amp;B154&amp;C154&amp;D154&amp;E154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154&amp;B154&amp;C154&amp;D154&amp;E154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154&amp;B154&amp;C154&amp;D154&amp;E154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54" s="17" t="e">
        <f>VLOOKUP(F154,人员信息!A:B,2,)</f>
        <v>#N/A</v>
      </c>
      <c r="H154" t="s">
        <v>331</v>
      </c>
      <c r="I154" s="17">
        <v>3</v>
      </c>
      <c r="J154" t="str">
        <f t="shared" si="2"/>
        <v>合作完成</v>
      </c>
      <c r="K154" t="str">
        <f>VLOOKUP(B154,[1]Sheet1!$A:$B,2,)</f>
        <v>省部级三等奖</v>
      </c>
      <c r="L154">
        <v>2014</v>
      </c>
      <c r="M154" s="11" t="s">
        <v>75</v>
      </c>
      <c r="N154" s="12">
        <v>41711</v>
      </c>
      <c r="O154" t="s">
        <v>424</v>
      </c>
      <c r="R154" t="str">
        <f>CONCATENATE(H154,"(",VLOOKUP(K154,获奖分值!C:D,2,)*70%,")")</f>
        <v>wangxiumo(35)</v>
      </c>
    </row>
    <row r="155" hidden="1" spans="1:18">
      <c r="A155" s="10" t="s">
        <v>425</v>
      </c>
      <c r="B155" s="20" t="s">
        <v>33</v>
      </c>
      <c r="C155" s="20" t="s">
        <v>75</v>
      </c>
      <c r="D155" s="20" t="s">
        <v>308</v>
      </c>
      <c r="E155" s="20" t="s">
        <v>604</v>
      </c>
      <c r="F155" t="str">
        <f t="array" ref="F155">IF(ISNA(VLOOKUP(A155&amp;B155&amp;C155&amp;D155&amp;E155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155&amp;B155&amp;C155&amp;D155&amp;E155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155&amp;B155&amp;C155&amp;D155&amp;E155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55" s="17" t="str">
        <f>VLOOKUP(F155,人员信息!A:B,2,)</f>
        <v>xuyuming</v>
      </c>
      <c r="H155" t="s">
        <v>146</v>
      </c>
      <c r="I155" s="17">
        <v>3</v>
      </c>
      <c r="J155" t="str">
        <f t="shared" si="2"/>
        <v>合作完成</v>
      </c>
      <c r="K155" t="str">
        <f>VLOOKUP(B155,[1]Sheet1!$A:$B,2,)</f>
        <v>省部级三等奖</v>
      </c>
      <c r="L155">
        <v>2014</v>
      </c>
      <c r="M155" s="11" t="s">
        <v>75</v>
      </c>
      <c r="N155" s="12">
        <v>41879</v>
      </c>
      <c r="O155" t="s">
        <v>426</v>
      </c>
      <c r="R155" t="str">
        <f>CONCATENATE(H155,"(",VLOOKUP(K155,获奖分值!C:D,2,)*70%,")")</f>
        <v>xuyuming(35)</v>
      </c>
    </row>
    <row r="156" hidden="1" spans="1:18">
      <c r="A156" s="10" t="s">
        <v>185</v>
      </c>
      <c r="B156" s="20" t="s">
        <v>33</v>
      </c>
      <c r="C156" s="20" t="s">
        <v>188</v>
      </c>
      <c r="D156" s="20" t="s">
        <v>915</v>
      </c>
      <c r="E156" s="20" t="s">
        <v>604</v>
      </c>
      <c r="F156" t="str">
        <f t="array" ref="F156">IF(ISNA(VLOOKUP(A156&amp;B156&amp;C156&amp;D156&amp;E156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156&amp;B156&amp;C156&amp;D156&amp;E156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156&amp;B156&amp;C156&amp;D156&amp;E156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李春艳</v>
      </c>
      <c r="G156" s="17" t="str">
        <f>VLOOKUP(F156,人员信息!A:B,2,)</f>
        <v>lichunyan</v>
      </c>
      <c r="H156" t="s">
        <v>97</v>
      </c>
      <c r="I156" s="17">
        <v>5</v>
      </c>
      <c r="J156" t="str">
        <f t="shared" si="2"/>
        <v>合作完成</v>
      </c>
      <c r="K156" t="str">
        <f>VLOOKUP(B156,[1]Sheet1!$A:$B,2,)</f>
        <v>省部级三等奖</v>
      </c>
      <c r="L156">
        <v>2014</v>
      </c>
      <c r="M156" s="11" t="s">
        <v>188</v>
      </c>
      <c r="N156" s="12">
        <v>41978</v>
      </c>
      <c r="O156" t="s">
        <v>98</v>
      </c>
      <c r="R156" t="str">
        <f>CONCATENATE(H156,"(",VLOOKUP(K156,获奖分值!C:D,2,)*70%,")")</f>
        <v>lichunyan(35)</v>
      </c>
    </row>
    <row r="157" spans="1:18">
      <c r="A157" s="10" t="s">
        <v>427</v>
      </c>
      <c r="B157" s="20" t="s">
        <v>26</v>
      </c>
      <c r="C157" s="20" t="s">
        <v>75</v>
      </c>
      <c r="D157" s="20" t="s">
        <v>917</v>
      </c>
      <c r="E157" s="20" t="s">
        <v>604</v>
      </c>
      <c r="F157" t="str">
        <f t="array" ref="F157">IF(ISNA(VLOOKUP(A157&amp;B157&amp;C157&amp;D157&amp;E157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157&amp;B157&amp;C157&amp;D157&amp;E157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157&amp;B157&amp;C157&amp;D157&amp;E157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157" s="17" t="e">
        <f>VLOOKUP(F157,人员信息!A:B,2,)</f>
        <v>#N/A</v>
      </c>
      <c r="H157" t="s">
        <v>102</v>
      </c>
      <c r="I157" s="17">
        <v>5</v>
      </c>
      <c r="J157" t="str">
        <f t="shared" si="2"/>
        <v>合作完成</v>
      </c>
      <c r="K157" t="str">
        <f>VLOOKUP(B157,[1]Sheet1!$A:$B,2,)</f>
        <v>省部级二等奖</v>
      </c>
      <c r="L157">
        <v>2014</v>
      </c>
      <c r="M157" s="11" t="s">
        <v>75</v>
      </c>
      <c r="N157" s="12">
        <v>41711</v>
      </c>
      <c r="O157" t="s">
        <v>104</v>
      </c>
      <c r="R157" t="str">
        <f>CONCATENATE(H157,"(",VLOOKUP(K157,获奖分值!C:D,2,)*70%,")")</f>
        <v>lijing(70)</v>
      </c>
    </row>
    <row r="158" hidden="1" spans="1:18">
      <c r="A158" s="10" t="s">
        <v>428</v>
      </c>
      <c r="B158" s="20" t="s">
        <v>33</v>
      </c>
      <c r="C158" s="20" t="s">
        <v>75</v>
      </c>
      <c r="D158" s="20" t="s">
        <v>918</v>
      </c>
      <c r="E158" s="20" t="s">
        <v>625</v>
      </c>
      <c r="F158" t="str">
        <f t="array" ref="F158">IF(ISNA(VLOOKUP(A158&amp;B158&amp;C158&amp;D158&amp;E158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158&amp;B158&amp;C158&amp;D158&amp;E158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158&amp;B158&amp;C158&amp;D158&amp;E158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李万慧</v>
      </c>
      <c r="G158" s="17" t="str">
        <f>VLOOKUP(F158,人员信息!A:B,2,)</f>
        <v>liwanhui</v>
      </c>
      <c r="H158" t="s">
        <v>430</v>
      </c>
      <c r="I158" s="17">
        <v>1</v>
      </c>
      <c r="J158" t="str">
        <f t="shared" si="2"/>
        <v>独立完成</v>
      </c>
      <c r="K158" t="str">
        <f>VLOOKUP(B158,[1]Sheet1!$A:$B,2,)</f>
        <v>省部级三等奖</v>
      </c>
      <c r="L158">
        <v>2014</v>
      </c>
      <c r="M158" s="11" t="s">
        <v>75</v>
      </c>
      <c r="N158" s="12">
        <v>41711</v>
      </c>
      <c r="O158" t="s">
        <v>431</v>
      </c>
      <c r="R158" t="str">
        <f>CONCATENATE(H158,"(",VLOOKUP(K158,获奖分值!C:D,2,)*70%,")")</f>
        <v>liwanhui(35)</v>
      </c>
    </row>
    <row r="159" hidden="1" spans="1:18">
      <c r="A159" s="10" t="s">
        <v>406</v>
      </c>
      <c r="B159" s="20" t="s">
        <v>33</v>
      </c>
      <c r="C159" s="20" t="s">
        <v>75</v>
      </c>
      <c r="D159" s="20" t="s">
        <v>920</v>
      </c>
      <c r="E159" s="20" t="s">
        <v>604</v>
      </c>
      <c r="F159" t="str">
        <f t="array" ref="F159">IF(ISNA(VLOOKUP(A159&amp;B159&amp;C159&amp;D159&amp;E159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159&amp;B159&amp;C159&amp;D159&amp;E159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159&amp;B159&amp;C159&amp;D159&amp;E159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吴安</v>
      </c>
      <c r="G159" s="17" t="str">
        <f>VLOOKUP(F159,人员信息!A:B,2,)</f>
        <v>wuann</v>
      </c>
      <c r="H159" t="s">
        <v>434</v>
      </c>
      <c r="I159" s="17">
        <v>3</v>
      </c>
      <c r="J159" t="str">
        <f t="shared" si="2"/>
        <v>合作完成</v>
      </c>
      <c r="K159" t="str">
        <f>VLOOKUP(B159,[1]Sheet1!$A:$B,2,)</f>
        <v>省部级三等奖</v>
      </c>
      <c r="L159">
        <v>2014</v>
      </c>
      <c r="M159" s="11" t="s">
        <v>75</v>
      </c>
      <c r="N159" s="12">
        <v>41690</v>
      </c>
      <c r="O159" t="s">
        <v>435</v>
      </c>
      <c r="R159" t="str">
        <f>CONCATENATE(H159,"(",VLOOKUP(K159,获奖分值!C:D,2,)*70%,")")</f>
        <v>wuan(35)</v>
      </c>
    </row>
    <row r="160" hidden="1" spans="1:18">
      <c r="A160" s="10" t="s">
        <v>149</v>
      </c>
      <c r="B160" s="20" t="s">
        <v>33</v>
      </c>
      <c r="C160" s="20" t="s">
        <v>106</v>
      </c>
      <c r="D160" s="20" t="s">
        <v>922</v>
      </c>
      <c r="E160" s="20" t="s">
        <v>604</v>
      </c>
      <c r="F160" t="str">
        <f t="array" ref="F160">IF(ISNA(VLOOKUP(A160&amp;B160&amp;C160&amp;D160&amp;E160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160&amp;B160&amp;C160&amp;D160&amp;E160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160&amp;B160&amp;C160&amp;D160&amp;E160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60" s="17" t="str">
        <f>VLOOKUP(F160,人员信息!A:B,2,)</f>
        <v>lichonghua</v>
      </c>
      <c r="H160" t="s">
        <v>215</v>
      </c>
      <c r="I160" s="17">
        <v>5</v>
      </c>
      <c r="J160" t="str">
        <f t="shared" si="2"/>
        <v>合作完成</v>
      </c>
      <c r="K160" t="str">
        <f>VLOOKUP(B160,[1]Sheet1!$A:$B,2,)</f>
        <v>省部级三等奖</v>
      </c>
      <c r="L160">
        <v>2014</v>
      </c>
      <c r="M160" s="11" t="s">
        <v>106</v>
      </c>
      <c r="N160" s="12">
        <v>41973</v>
      </c>
      <c r="O160" t="s">
        <v>437</v>
      </c>
      <c r="R160" t="str">
        <f>CONCATENATE(H160,"(",VLOOKUP(K160,获奖分值!C:D,2,)*70%,")")</f>
        <v>lichonghua(35)</v>
      </c>
    </row>
    <row r="161" hidden="1" spans="1:18">
      <c r="A161" s="10" t="s">
        <v>438</v>
      </c>
      <c r="B161" s="20" t="s">
        <v>597</v>
      </c>
      <c r="C161" s="20" t="s">
        <v>439</v>
      </c>
      <c r="D161" s="20" t="s">
        <v>928</v>
      </c>
      <c r="E161" s="20" t="s">
        <v>585</v>
      </c>
      <c r="F161" t="str">
        <f t="array" ref="F161">IF(ISNA(VLOOKUP(A161&amp;B161&amp;C161&amp;D161&amp;E161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161&amp;B161&amp;C161&amp;D161&amp;E161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161&amp;B161&amp;C161&amp;D161&amp;E161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161" s="17" t="str">
        <f>VLOOKUP(F161,人员信息!A:B,2,)</f>
        <v>luoruihua</v>
      </c>
      <c r="H161" t="s">
        <v>235</v>
      </c>
      <c r="I161" s="17">
        <v>1</v>
      </c>
      <c r="J161" t="str">
        <f t="shared" si="2"/>
        <v>独立完成</v>
      </c>
      <c r="K161" t="str">
        <f>VLOOKUP(B161,[1]Sheet1!$A:$B,2,)</f>
        <v>省部级二等奖</v>
      </c>
      <c r="L161">
        <v>2014</v>
      </c>
      <c r="M161" s="11" t="s">
        <v>439</v>
      </c>
      <c r="N161" s="12">
        <v>41684</v>
      </c>
      <c r="O161" t="s">
        <v>236</v>
      </c>
      <c r="R161" t="str">
        <f>CONCATENATE(H161,"(",VLOOKUP(K161,获奖分值!C:D,2,)*70%,")")</f>
        <v>luoruihua(70)</v>
      </c>
    </row>
    <row r="162" hidden="1" spans="1:18">
      <c r="A162" s="10" t="s">
        <v>307</v>
      </c>
      <c r="B162" s="20" t="s">
        <v>33</v>
      </c>
      <c r="C162" s="20" t="s">
        <v>106</v>
      </c>
      <c r="D162" s="20" t="s">
        <v>930</v>
      </c>
      <c r="E162" s="20" t="s">
        <v>604</v>
      </c>
      <c r="F162" t="str">
        <f t="array" ref="F162">IF(ISNA(VLOOKUP(A162&amp;B162&amp;C162&amp;D162&amp;E162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162&amp;B162&amp;C162&amp;D162&amp;E162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162&amp;B162&amp;C162&amp;D162&amp;E162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62" s="17" t="str">
        <f>VLOOKUP(F162,人员信息!A:B,2,)</f>
        <v>sunyuanming</v>
      </c>
      <c r="H162" t="s">
        <v>137</v>
      </c>
      <c r="I162" s="17">
        <v>7</v>
      </c>
      <c r="J162" t="str">
        <f t="shared" si="2"/>
        <v>合作完成</v>
      </c>
      <c r="K162" t="str">
        <f>VLOOKUP(B162,[1]Sheet1!$A:$B,2,)</f>
        <v>省部级三等奖</v>
      </c>
      <c r="L162">
        <v>2014</v>
      </c>
      <c r="M162" s="11" t="s">
        <v>106</v>
      </c>
      <c r="N162" s="12">
        <v>41866</v>
      </c>
      <c r="O162" t="s">
        <v>249</v>
      </c>
      <c r="R162" t="str">
        <f>CONCATENATE(H162,"(",VLOOKUP(K162,获奖分值!C:D,2,)*70%,")")</f>
        <v>sunyuanming(35)</v>
      </c>
    </row>
    <row r="163" spans="1:18">
      <c r="A163" s="10" t="s">
        <v>185</v>
      </c>
      <c r="B163" s="20" t="s">
        <v>33</v>
      </c>
      <c r="C163" s="20" t="s">
        <v>75</v>
      </c>
      <c r="D163" s="20" t="s">
        <v>933</v>
      </c>
      <c r="E163" s="20" t="s">
        <v>604</v>
      </c>
      <c r="F163" t="str">
        <f t="array" ref="F163">IF(ISNA(VLOOKUP(A163&amp;B163&amp;C163&amp;D163&amp;E163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163&amp;B163&amp;C163&amp;D163&amp;E163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163&amp;B163&amp;C163&amp;D163&amp;E163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陈劲</v>
      </c>
      <c r="G163" s="17" t="e">
        <f>VLOOKUP(F163,人员信息!A:B,2,)</f>
        <v>#N/A</v>
      </c>
      <c r="H163" t="s">
        <v>441</v>
      </c>
      <c r="I163" s="17">
        <v>4</v>
      </c>
      <c r="J163" t="str">
        <f t="shared" si="2"/>
        <v>合作完成</v>
      </c>
      <c r="K163" t="str">
        <f>VLOOKUP(B163,[1]Sheet1!$A:$B,2,)</f>
        <v>省部级三等奖</v>
      </c>
      <c r="L163">
        <v>2015</v>
      </c>
      <c r="M163" s="11" t="s">
        <v>75</v>
      </c>
      <c r="N163" s="12">
        <v>42018</v>
      </c>
      <c r="O163" t="s">
        <v>442</v>
      </c>
      <c r="R163" t="str">
        <f>CONCATENATE(H163,"(",VLOOKUP(K163,获奖分值!C:D,2,)*70%,")")</f>
        <v>chenjin(35)</v>
      </c>
    </row>
    <row r="164" spans="1:18">
      <c r="A164" s="10" t="s">
        <v>444</v>
      </c>
      <c r="B164" s="20" t="s">
        <v>26</v>
      </c>
      <c r="C164" s="20" t="s">
        <v>106</v>
      </c>
      <c r="D164" s="20" t="s">
        <v>935</v>
      </c>
      <c r="E164" s="20" t="s">
        <v>604</v>
      </c>
      <c r="F164" t="str">
        <f t="array" ref="F164">IF(ISNA(VLOOKUP(A164&amp;B164&amp;C164&amp;D164&amp;E164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164&amp;B164&amp;C164&amp;D164&amp;E164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164&amp;B164&amp;C164&amp;D164&amp;E164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164" s="17" t="e">
        <f>VLOOKUP(F164,人员信息!A:B,2,)</f>
        <v>#N/A</v>
      </c>
      <c r="H164" t="s">
        <v>151</v>
      </c>
      <c r="I164" s="17">
        <v>5</v>
      </c>
      <c r="J164" t="str">
        <f t="shared" si="2"/>
        <v>合作完成</v>
      </c>
      <c r="K164" t="str">
        <f>VLOOKUP(B164,[1]Sheet1!$A:$B,2,)</f>
        <v>省部级二等奖</v>
      </c>
      <c r="L164">
        <v>2015</v>
      </c>
      <c r="M164" s="11" t="s">
        <v>106</v>
      </c>
      <c r="N164" s="12">
        <v>42018</v>
      </c>
      <c r="O164" t="s">
        <v>445</v>
      </c>
      <c r="R164" t="str">
        <f>CONCATENATE(H164,"(",VLOOKUP(K164,获奖分值!C:D,2,)*70%,")")</f>
        <v>chenyue(70)</v>
      </c>
    </row>
    <row r="165" spans="1:18">
      <c r="A165" s="10" t="s">
        <v>185</v>
      </c>
      <c r="B165" s="20" t="s">
        <v>33</v>
      </c>
      <c r="C165" s="20" t="s">
        <v>75</v>
      </c>
      <c r="D165" s="20" t="s">
        <v>936</v>
      </c>
      <c r="E165" s="20" t="s">
        <v>604</v>
      </c>
      <c r="F165" t="str">
        <f t="array" ref="F165">IF(ISNA(VLOOKUP(A165&amp;B165&amp;C165&amp;D165&amp;E165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165&amp;B165&amp;C165&amp;D165&amp;E165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165&amp;B165&amp;C165&amp;D165&amp;E165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朱莉芬</v>
      </c>
      <c r="G165" s="17" t="e">
        <f>VLOOKUP(F165,人员信息!A:B,2,)</f>
        <v>#N/A</v>
      </c>
      <c r="H165" t="s">
        <v>391</v>
      </c>
      <c r="I165" s="17">
        <v>5</v>
      </c>
      <c r="J165" t="str">
        <f t="shared" si="2"/>
        <v>合作完成</v>
      </c>
      <c r="K165" t="str">
        <f>VLOOKUP(B165,[1]Sheet1!$A:$B,2,)</f>
        <v>省部级三等奖</v>
      </c>
      <c r="L165">
        <v>2015</v>
      </c>
      <c r="M165" s="11" t="s">
        <v>75</v>
      </c>
      <c r="N165" s="12">
        <v>42018</v>
      </c>
      <c r="O165" t="s">
        <v>446</v>
      </c>
      <c r="R165" t="str">
        <f>CONCATENATE(H165,"(",VLOOKUP(K165,获奖分值!C:D,2,)*70%,")")</f>
        <v>zhulifen(35)</v>
      </c>
    </row>
    <row r="166" hidden="1" spans="1:18">
      <c r="A166" s="10" t="s">
        <v>447</v>
      </c>
      <c r="B166" s="20" t="s">
        <v>18</v>
      </c>
      <c r="C166" s="20" t="s">
        <v>75</v>
      </c>
      <c r="D166" s="20" t="s">
        <v>937</v>
      </c>
      <c r="E166" s="20" t="s">
        <v>604</v>
      </c>
      <c r="F166" t="str">
        <f t="array" ref="F166">IF(ISNA(VLOOKUP(A166&amp;B166&amp;C166&amp;D166&amp;E166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166&amp;B166&amp;C166&amp;D166&amp;E166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166&amp;B166&amp;C166&amp;D166&amp;E166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黄意武</v>
      </c>
      <c r="G166" s="17" t="str">
        <f>VLOOKUP(F166,人员信息!A:B,2,)</f>
        <v>huangyiwu</v>
      </c>
      <c r="H166" t="s">
        <v>80</v>
      </c>
      <c r="I166" s="17">
        <v>5</v>
      </c>
      <c r="J166" t="str">
        <f t="shared" si="2"/>
        <v>合作完成</v>
      </c>
      <c r="K166" t="str">
        <f>VLOOKUP(B166,[1]Sheet1!$A:$B,2,)</f>
        <v>省部级一等奖</v>
      </c>
      <c r="L166">
        <v>2015</v>
      </c>
      <c r="M166" s="11" t="s">
        <v>75</v>
      </c>
      <c r="N166" s="12">
        <v>42018</v>
      </c>
      <c r="O166" t="s">
        <v>81</v>
      </c>
      <c r="R166" t="str">
        <f>CONCATENATE(H166,"(",VLOOKUP(K166,获奖分值!C:D,2,)*70%,")")</f>
        <v>huangyiwu(140)</v>
      </c>
    </row>
    <row r="167" hidden="1" spans="1:18">
      <c r="A167" s="10" t="s">
        <v>185</v>
      </c>
      <c r="B167" s="20" t="s">
        <v>26</v>
      </c>
      <c r="C167" s="20" t="s">
        <v>75</v>
      </c>
      <c r="D167" s="20" t="s">
        <v>939</v>
      </c>
      <c r="E167" s="20" t="s">
        <v>604</v>
      </c>
      <c r="F167" t="str">
        <f t="array" ref="F167">IF(ISNA(VLOOKUP(A167&amp;B167&amp;C167&amp;D167&amp;E167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167&amp;B167&amp;C167&amp;D167&amp;E167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167&amp;B167&amp;C167&amp;D167&amp;E167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康庄</v>
      </c>
      <c r="G167" s="17" t="str">
        <f>VLOOKUP(F167,人员信息!A:B,2,)</f>
        <v>kangzhuang</v>
      </c>
      <c r="H167" t="s">
        <v>449</v>
      </c>
      <c r="I167" s="17">
        <v>5</v>
      </c>
      <c r="J167" t="str">
        <f t="shared" si="2"/>
        <v>合作完成</v>
      </c>
      <c r="K167" t="str">
        <f>VLOOKUP(B167,[1]Sheet1!$A:$B,2,)</f>
        <v>省部级二等奖</v>
      </c>
      <c r="L167">
        <v>2015</v>
      </c>
      <c r="M167" s="11" t="s">
        <v>75</v>
      </c>
      <c r="N167" s="12">
        <v>42018</v>
      </c>
      <c r="O167" t="s">
        <v>450</v>
      </c>
      <c r="R167" t="str">
        <f>CONCATENATE(H167,"(",VLOOKUP(K167,获奖分值!C:D,2,)*70%,")")</f>
        <v>kangzhuang(70)</v>
      </c>
    </row>
    <row r="168" hidden="1" spans="1:18">
      <c r="A168" s="10" t="s">
        <v>185</v>
      </c>
      <c r="B168" s="20" t="s">
        <v>26</v>
      </c>
      <c r="C168" s="20" t="s">
        <v>75</v>
      </c>
      <c r="D168" s="20" t="s">
        <v>941</v>
      </c>
      <c r="E168" s="20" t="s">
        <v>604</v>
      </c>
      <c r="F168" t="str">
        <f t="array" ref="F168">IF(ISNA(VLOOKUP(A168&amp;B168&amp;C168&amp;D168&amp;E168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168&amp;B168&amp;C168&amp;D168&amp;E168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168&amp;B168&amp;C168&amp;D168&amp;E168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68" s="17" t="str">
        <f>VLOOKUP(F168,人员信息!A:B,2,)</f>
        <v>xuyuming</v>
      </c>
      <c r="H168" t="s">
        <v>146</v>
      </c>
      <c r="I168" s="17">
        <v>5</v>
      </c>
      <c r="J168" t="str">
        <f t="shared" si="2"/>
        <v>合作完成</v>
      </c>
      <c r="K168" t="str">
        <f>VLOOKUP(B168,[1]Sheet1!$A:$B,2,)</f>
        <v>省部级二等奖</v>
      </c>
      <c r="L168">
        <v>2015</v>
      </c>
      <c r="M168" s="11" t="s">
        <v>75</v>
      </c>
      <c r="N168" s="12">
        <v>42018</v>
      </c>
      <c r="O168" t="s">
        <v>306</v>
      </c>
      <c r="R168" t="str">
        <f>CONCATENATE(H168,"(",VLOOKUP(K168,获奖分值!C:D,2,)*70%,")")</f>
        <v>xuyuming(70)</v>
      </c>
    </row>
    <row r="169" spans="1:18">
      <c r="A169" s="10" t="s">
        <v>185</v>
      </c>
      <c r="B169" s="20" t="s">
        <v>18</v>
      </c>
      <c r="C169" s="20" t="s">
        <v>75</v>
      </c>
      <c r="D169" s="20" t="s">
        <v>942</v>
      </c>
      <c r="E169" s="20" t="s">
        <v>604</v>
      </c>
      <c r="F169" t="str">
        <f t="array" ref="F169">IF(ISNA(VLOOKUP(A169&amp;B169&amp;C169&amp;D169&amp;E169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169&amp;B169&amp;C169&amp;D169&amp;E169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169&amp;B169&amp;C169&amp;D169&amp;E169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169" s="17" t="e">
        <f>VLOOKUP(F169,人员信息!A:B,2,)</f>
        <v>#N/A</v>
      </c>
      <c r="H169" t="s">
        <v>102</v>
      </c>
      <c r="I169" s="17">
        <v>5</v>
      </c>
      <c r="J169" t="str">
        <f t="shared" si="2"/>
        <v>合作完成</v>
      </c>
      <c r="K169" t="str">
        <f>VLOOKUP(B169,[1]Sheet1!$A:$B,2,)</f>
        <v>省部级一等奖</v>
      </c>
      <c r="L169">
        <v>2015</v>
      </c>
      <c r="M169" s="11" t="s">
        <v>75</v>
      </c>
      <c r="N169" s="12">
        <v>42018</v>
      </c>
      <c r="O169" t="s">
        <v>452</v>
      </c>
      <c r="R169" t="str">
        <f>CONCATENATE(H169,"(",VLOOKUP(K169,获奖分值!C:D,2,)*70%,")")</f>
        <v>lijing(140)</v>
      </c>
    </row>
    <row r="170" hidden="1" spans="1:18">
      <c r="A170" s="10" t="s">
        <v>253</v>
      </c>
      <c r="B170" s="20" t="s">
        <v>33</v>
      </c>
      <c r="C170" s="20" t="s">
        <v>75</v>
      </c>
      <c r="D170" s="20" t="s">
        <v>944</v>
      </c>
      <c r="E170" s="20" t="s">
        <v>604</v>
      </c>
      <c r="F170" t="str">
        <f t="array" ref="F170">IF(ISNA(VLOOKUP(A170&amp;B170&amp;C170&amp;D170&amp;E170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170&amp;B170&amp;C170&amp;D170&amp;E170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170&amp;B170&amp;C170&amp;D170&amp;E170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李玲</v>
      </c>
      <c r="G170" s="17" t="str">
        <f>VLOOKUP(F170,人员信息!A:B,2,)</f>
        <v>liling</v>
      </c>
      <c r="H170" t="s">
        <v>455</v>
      </c>
      <c r="I170" s="17">
        <v>5</v>
      </c>
      <c r="J170" t="str">
        <f t="shared" si="2"/>
        <v>合作完成</v>
      </c>
      <c r="K170" t="str">
        <f>VLOOKUP(B170,[1]Sheet1!$A:$B,2,)</f>
        <v>省部级三等奖</v>
      </c>
      <c r="L170">
        <v>2015</v>
      </c>
      <c r="M170" s="11" t="s">
        <v>75</v>
      </c>
      <c r="N170" s="12">
        <v>42018</v>
      </c>
      <c r="O170" t="s">
        <v>456</v>
      </c>
      <c r="R170" t="str">
        <f>CONCATENATE(H170,"(",VLOOKUP(K170,获奖分值!C:D,2,)*70%,")")</f>
        <v>liling(35)</v>
      </c>
    </row>
    <row r="171" hidden="1" spans="1:18">
      <c r="A171" s="10" t="s">
        <v>458</v>
      </c>
      <c r="B171" s="20" t="s">
        <v>608</v>
      </c>
      <c r="C171" s="20" t="s">
        <v>459</v>
      </c>
      <c r="D171" s="20" t="s">
        <v>945</v>
      </c>
      <c r="E171" s="20" t="s">
        <v>604</v>
      </c>
      <c r="F171" t="str">
        <f t="array" ref="F171">IF(ISNA(VLOOKUP(A171&amp;B171&amp;C171&amp;D171&amp;E171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171&amp;B171&amp;C171&amp;D171&amp;E171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171&amp;B171&amp;C171&amp;D171&amp;E171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李万慧</v>
      </c>
      <c r="G171" s="17" t="str">
        <f>VLOOKUP(F171,人员信息!A:B,2,)</f>
        <v>liwanhui</v>
      </c>
      <c r="H171" t="s">
        <v>430</v>
      </c>
      <c r="I171" s="17">
        <v>1</v>
      </c>
      <c r="J171" t="str">
        <f t="shared" si="2"/>
        <v>独立完成</v>
      </c>
      <c r="K171" t="str">
        <f>VLOOKUP(B171,[1]Sheet1!$A:$B,2,)</f>
        <v>国家级一等奖</v>
      </c>
      <c r="L171">
        <v>2015</v>
      </c>
      <c r="M171" s="11" t="s">
        <v>459</v>
      </c>
      <c r="N171" s="12">
        <v>42066</v>
      </c>
      <c r="O171" t="s">
        <v>431</v>
      </c>
      <c r="R171" t="str">
        <f>CONCATENATE(H171,"(",VLOOKUP(K171,获奖分值!C:D,2,)*70%,")")</f>
        <v>liwanhui(350)</v>
      </c>
    </row>
    <row r="172" hidden="1" spans="1:18">
      <c r="A172" s="10" t="s">
        <v>185</v>
      </c>
      <c r="B172" s="20" t="s">
        <v>33</v>
      </c>
      <c r="C172" s="20" t="s">
        <v>75</v>
      </c>
      <c r="D172" s="20" t="s">
        <v>947</v>
      </c>
      <c r="E172" s="20" t="s">
        <v>604</v>
      </c>
      <c r="F172" t="str">
        <f t="array" ref="F172">IF(ISNA(VLOOKUP(A172&amp;B172&amp;C172&amp;D172&amp;E172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172&amp;B172&amp;C172&amp;D172&amp;E172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172&amp;B172&amp;C172&amp;D172&amp;E172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李万慧</v>
      </c>
      <c r="G172" s="17" t="str">
        <f>VLOOKUP(F172,人员信息!A:B,2,)</f>
        <v>liwanhui</v>
      </c>
      <c r="H172" t="s">
        <v>430</v>
      </c>
      <c r="I172" s="17">
        <v>5</v>
      </c>
      <c r="J172" t="str">
        <f t="shared" si="2"/>
        <v>合作完成</v>
      </c>
      <c r="K172" t="str">
        <f>VLOOKUP(B172,[1]Sheet1!$A:$B,2,)</f>
        <v>省部级三等奖</v>
      </c>
      <c r="L172">
        <v>2015</v>
      </c>
      <c r="M172" s="11" t="s">
        <v>75</v>
      </c>
      <c r="N172" s="12">
        <v>42018</v>
      </c>
      <c r="O172" t="s">
        <v>431</v>
      </c>
      <c r="R172" t="str">
        <f>CONCATENATE(H172,"(",VLOOKUP(K172,获奖分值!C:D,2,)*70%,")")</f>
        <v>liwanhui(35)</v>
      </c>
    </row>
    <row r="173" spans="1:18">
      <c r="A173" s="10" t="s">
        <v>185</v>
      </c>
      <c r="B173" s="20" t="s">
        <v>33</v>
      </c>
      <c r="C173" s="20" t="s">
        <v>75</v>
      </c>
      <c r="D173" s="20" t="s">
        <v>949</v>
      </c>
      <c r="E173" s="20" t="s">
        <v>604</v>
      </c>
      <c r="F173" t="str">
        <f t="array" ref="F173">IF(ISNA(VLOOKUP(A173&amp;B173&amp;C173&amp;D173&amp;E173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173&amp;B173&amp;C173&amp;D173&amp;E173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173&amp;B173&amp;C173&amp;D173&amp;E173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李勇</v>
      </c>
      <c r="G173" s="17" t="e">
        <f>VLOOKUP(F173,人员信息!A:B,2,)</f>
        <v>#N/A</v>
      </c>
      <c r="H173" t="s">
        <v>205</v>
      </c>
      <c r="I173" s="17">
        <v>5</v>
      </c>
      <c r="J173" t="str">
        <f t="shared" si="2"/>
        <v>合作完成</v>
      </c>
      <c r="K173" t="str">
        <f>VLOOKUP(B173,[1]Sheet1!$A:$B,2,)</f>
        <v>省部级三等奖</v>
      </c>
      <c r="L173">
        <v>2015</v>
      </c>
      <c r="M173" s="11" t="s">
        <v>75</v>
      </c>
      <c r="N173" s="12">
        <v>42018</v>
      </c>
      <c r="O173" t="s">
        <v>461</v>
      </c>
      <c r="R173" t="str">
        <f>CONCATENATE(H173,"(",VLOOKUP(K173,获奖分值!C:D,2,)*70%,")")</f>
        <v>liyong(35)</v>
      </c>
    </row>
    <row r="174" hidden="1" spans="1:18">
      <c r="A174" s="10" t="s">
        <v>462</v>
      </c>
      <c r="B174" s="20" t="s">
        <v>608</v>
      </c>
      <c r="C174" s="20" t="s">
        <v>463</v>
      </c>
      <c r="D174" s="20" t="s">
        <v>950</v>
      </c>
      <c r="E174" s="20" t="s">
        <v>604</v>
      </c>
      <c r="F174" t="str">
        <f t="array" ref="F174">IF(ISNA(VLOOKUP(A174&amp;B174&amp;C174&amp;D174&amp;E174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174&amp;B174&amp;C174&amp;D174&amp;E174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174&amp;B174&amp;C174&amp;D174&amp;E174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74" s="17" t="str">
        <f>VLOOKUP(F174,人员信息!A:B,2,)</f>
        <v>lichonghua</v>
      </c>
      <c r="H174" t="s">
        <v>215</v>
      </c>
      <c r="I174" s="17">
        <v>1</v>
      </c>
      <c r="J174" t="str">
        <f t="shared" si="2"/>
        <v>独立完成</v>
      </c>
      <c r="K174" t="str">
        <f>VLOOKUP(B174,[1]Sheet1!$A:$B,2,)</f>
        <v>国家级一等奖</v>
      </c>
      <c r="L174">
        <v>2015</v>
      </c>
      <c r="M174" s="11" t="s">
        <v>463</v>
      </c>
      <c r="N174" s="12">
        <v>42078</v>
      </c>
      <c r="O174" t="s">
        <v>216</v>
      </c>
      <c r="R174" t="str">
        <f>CONCATENATE(H174,"(",VLOOKUP(K174,获奖分值!C:D,2,)*70%,")")</f>
        <v>lichonghua(350)</v>
      </c>
    </row>
    <row r="175" hidden="1" spans="1:18">
      <c r="A175" s="10" t="s">
        <v>185</v>
      </c>
      <c r="B175" s="20" t="s">
        <v>33</v>
      </c>
      <c r="C175" s="20" t="s">
        <v>75</v>
      </c>
      <c r="D175" s="20" t="s">
        <v>954</v>
      </c>
      <c r="E175" s="20" t="s">
        <v>604</v>
      </c>
      <c r="F175" t="str">
        <f t="array" ref="F175">IF(ISNA(VLOOKUP(A175&amp;B175&amp;C175&amp;D175&amp;E175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175&amp;B175&amp;C175&amp;D175&amp;E175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175&amp;B175&amp;C175&amp;D175&amp;E175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吕红</v>
      </c>
      <c r="G175" s="17" t="str">
        <f>VLOOKUP(F175,人员信息!A:B,2,)</f>
        <v>lvhong</v>
      </c>
      <c r="H175" t="s">
        <v>466</v>
      </c>
      <c r="I175" s="17">
        <v>5</v>
      </c>
      <c r="J175" t="str">
        <f t="shared" si="2"/>
        <v>合作完成</v>
      </c>
      <c r="K175" t="str">
        <f>VLOOKUP(B175,[1]Sheet1!$A:$B,2,)</f>
        <v>省部级三等奖</v>
      </c>
      <c r="L175">
        <v>2015</v>
      </c>
      <c r="M175" s="11" t="s">
        <v>75</v>
      </c>
      <c r="N175" s="12">
        <v>42024</v>
      </c>
      <c r="O175" t="s">
        <v>467</v>
      </c>
      <c r="R175" t="str">
        <f>CONCATENATE(H175,"(",VLOOKUP(K175,获奖分值!C:D,2,)*70%,")")</f>
        <v>luhong(35)</v>
      </c>
    </row>
    <row r="176" hidden="1" spans="1:18">
      <c r="A176" s="10" t="s">
        <v>185</v>
      </c>
      <c r="B176" s="20" t="s">
        <v>33</v>
      </c>
      <c r="C176" s="20" t="s">
        <v>75</v>
      </c>
      <c r="D176" s="20" t="s">
        <v>956</v>
      </c>
      <c r="E176" s="20" t="s">
        <v>604</v>
      </c>
      <c r="F176" t="str">
        <f t="array" ref="F176">IF(ISNA(VLOOKUP(A176&amp;B176&amp;C176&amp;D176&amp;E176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176&amp;B176&amp;C176&amp;D176&amp;E176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176&amp;B176&amp;C176&amp;D176&amp;E176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176" s="17" t="str">
        <f>VLOOKUP(F176,人员信息!A:B,2,)</f>
        <v>yangling</v>
      </c>
      <c r="H176" t="s">
        <v>268</v>
      </c>
      <c r="I176" s="17">
        <v>5</v>
      </c>
      <c r="J176" t="str">
        <f t="shared" si="2"/>
        <v>合作完成</v>
      </c>
      <c r="K176" t="str">
        <f>VLOOKUP(B176,[1]Sheet1!$A:$B,2,)</f>
        <v>省部级三等奖</v>
      </c>
      <c r="L176">
        <v>2015</v>
      </c>
      <c r="M176" s="11" t="s">
        <v>75</v>
      </c>
      <c r="N176" s="12">
        <v>42018</v>
      </c>
      <c r="O176" t="s">
        <v>469</v>
      </c>
      <c r="R176" t="str">
        <f>CONCATENATE(H176,"(",VLOOKUP(K176,获奖分值!C:D,2,)*70%,")")</f>
        <v>yangling(35)</v>
      </c>
    </row>
    <row r="177" spans="1:18">
      <c r="A177" s="10" t="s">
        <v>185</v>
      </c>
      <c r="B177" s="20" t="s">
        <v>26</v>
      </c>
      <c r="C177" s="20" t="s">
        <v>75</v>
      </c>
      <c r="D177" s="20" t="s">
        <v>957</v>
      </c>
      <c r="E177" s="20" t="s">
        <v>604</v>
      </c>
      <c r="F177" t="str">
        <f t="array" ref="F177">IF(ISNA(VLOOKUP(A177&amp;B177&amp;C177&amp;D177&amp;E177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177&amp;B177&amp;C177&amp;D177&amp;E177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177&amp;B177&amp;C177&amp;D177&amp;E177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177" s="17" t="e">
        <f>VLOOKUP(F177,人员信息!A:B,2,)</f>
        <v>#N/A</v>
      </c>
      <c r="H177" t="s">
        <v>32</v>
      </c>
      <c r="I177" s="17">
        <v>5</v>
      </c>
      <c r="J177" t="str">
        <f t="shared" si="2"/>
        <v>合作完成</v>
      </c>
      <c r="K177" t="str">
        <f>VLOOKUP(B177,[1]Sheet1!$A:$B,2,)</f>
        <v>省部级二等奖</v>
      </c>
      <c r="L177">
        <v>2015</v>
      </c>
      <c r="M177" s="11" t="s">
        <v>75</v>
      </c>
      <c r="N177" s="12">
        <v>42018</v>
      </c>
      <c r="O177" t="s">
        <v>470</v>
      </c>
      <c r="R177" t="str">
        <f>CONCATENATE(H177,"(",VLOOKUP(K177,获奖分值!C:D,2,)*70%,")")</f>
        <v>tiandaigui(70)</v>
      </c>
    </row>
    <row r="178" hidden="1" spans="1:18">
      <c r="A178" s="10" t="s">
        <v>185</v>
      </c>
      <c r="B178" s="20" t="s">
        <v>26</v>
      </c>
      <c r="C178" s="20" t="s">
        <v>75</v>
      </c>
      <c r="D178" s="20" t="s">
        <v>961</v>
      </c>
      <c r="E178" s="20" t="s">
        <v>604</v>
      </c>
      <c r="F178" t="str">
        <f t="array" ref="F178">IF(ISNA(VLOOKUP(A178&amp;B178&amp;C178&amp;D178&amp;E178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178&amp;B178&amp;C178&amp;D178&amp;E178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178&amp;B178&amp;C178&amp;D178&amp;E178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彭国川</v>
      </c>
      <c r="G178" s="17" t="str">
        <f>VLOOKUP(F178,人员信息!A:B,2,)</f>
        <v>pengguochuan</v>
      </c>
      <c r="H178" t="s">
        <v>403</v>
      </c>
      <c r="I178" s="17">
        <v>5</v>
      </c>
      <c r="J178" t="str">
        <f t="shared" si="2"/>
        <v>合作完成</v>
      </c>
      <c r="K178" t="str">
        <f>VLOOKUP(B178,[1]Sheet1!$A:$B,2,)</f>
        <v>省部级二等奖</v>
      </c>
      <c r="L178">
        <v>2015</v>
      </c>
      <c r="M178" s="11" t="s">
        <v>75</v>
      </c>
      <c r="N178" s="12">
        <v>42020</v>
      </c>
      <c r="O178" t="s">
        <v>471</v>
      </c>
      <c r="R178" t="str">
        <f>CONCATENATE(H178,"(",VLOOKUP(K178,获奖分值!C:D,2,)*70%,")")</f>
        <v>pengguochuan(70)</v>
      </c>
    </row>
    <row r="179" hidden="1" spans="1:18">
      <c r="A179" s="10" t="s">
        <v>185</v>
      </c>
      <c r="B179" s="20" t="s">
        <v>18</v>
      </c>
      <c r="C179" s="20" t="s">
        <v>75</v>
      </c>
      <c r="D179" s="20" t="s">
        <v>963</v>
      </c>
      <c r="E179" s="20" t="s">
        <v>604</v>
      </c>
      <c r="F179" t="str">
        <f t="array" ref="F179">IF(ISNA(VLOOKUP(A179&amp;B179&amp;C179&amp;D179&amp;E179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179&amp;B179&amp;C179&amp;D179&amp;E179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179&amp;B179&amp;C179&amp;D179&amp;E179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王胜</v>
      </c>
      <c r="G179" s="17" t="str">
        <f>VLOOKUP(F179,人员信息!A:B,2,)</f>
        <v>wangsheng</v>
      </c>
      <c r="H179" t="s">
        <v>473</v>
      </c>
      <c r="I179" s="17">
        <v>5</v>
      </c>
      <c r="J179" t="str">
        <f t="shared" si="2"/>
        <v>合作完成</v>
      </c>
      <c r="K179" t="str">
        <f>VLOOKUP(B179,[1]Sheet1!$A:$B,2,)</f>
        <v>省部级一等奖</v>
      </c>
      <c r="L179">
        <v>2015</v>
      </c>
      <c r="M179" s="11" t="s">
        <v>75</v>
      </c>
      <c r="N179" s="12">
        <v>42018</v>
      </c>
      <c r="O179" t="s">
        <v>474</v>
      </c>
      <c r="R179" t="str">
        <f>CONCATENATE(H179,"(",VLOOKUP(K179,获奖分值!C:D,2,)*70%,")")</f>
        <v>wangsheng(140)</v>
      </c>
    </row>
    <row r="180" hidden="1" spans="1:18">
      <c r="A180" s="10" t="s">
        <v>476</v>
      </c>
      <c r="B180" s="20" t="s">
        <v>33</v>
      </c>
      <c r="C180" s="20" t="s">
        <v>188</v>
      </c>
      <c r="D180" s="20" t="s">
        <v>476</v>
      </c>
      <c r="E180" s="20" t="s">
        <v>604</v>
      </c>
      <c r="F180" t="str">
        <f t="array" ref="F180">IF(ISNA(VLOOKUP(A180&amp;B180&amp;C180&amp;D180&amp;E180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180&amp;B180&amp;C180&amp;D180&amp;E180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180&amp;B180&amp;C180&amp;D180&amp;E180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180" s="17" t="str">
        <f>VLOOKUP(F180,人员信息!A:B,2,)</f>
        <v>pengjinsong</v>
      </c>
      <c r="H180" t="s">
        <v>132</v>
      </c>
      <c r="I180" s="17">
        <v>5</v>
      </c>
      <c r="J180" t="str">
        <f t="shared" si="2"/>
        <v>合作完成</v>
      </c>
      <c r="K180" t="str">
        <f>VLOOKUP(B180,[1]Sheet1!$A:$B,2,)</f>
        <v>省部级三等奖</v>
      </c>
      <c r="L180">
        <v>2015</v>
      </c>
      <c r="M180" s="11" t="s">
        <v>188</v>
      </c>
      <c r="N180" s="12">
        <v>42020</v>
      </c>
      <c r="O180" t="s">
        <v>477</v>
      </c>
      <c r="R180" t="str">
        <f>CONCATENATE(H180,"(",VLOOKUP(K180,获奖分值!C:D,2,)*70%,")")</f>
        <v>pengjingsong(35)</v>
      </c>
    </row>
    <row r="181" hidden="1" spans="1:18">
      <c r="A181" s="10" t="s">
        <v>478</v>
      </c>
      <c r="B181" s="20" t="s">
        <v>18</v>
      </c>
      <c r="C181" s="20" t="s">
        <v>75</v>
      </c>
      <c r="D181" s="20" t="s">
        <v>964</v>
      </c>
      <c r="E181" s="20" t="s">
        <v>604</v>
      </c>
      <c r="F181" t="str">
        <f t="array" ref="F181">IF(ISNA(VLOOKUP(A181&amp;B181&amp;C181&amp;D181&amp;E181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181&amp;B181&amp;C181&amp;D181&amp;E181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181&amp;B181&amp;C181&amp;D181&amp;E181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王资博</v>
      </c>
      <c r="G181" s="17" t="str">
        <f>VLOOKUP(F181,人员信息!A:B,2,)</f>
        <v>wangzibo</v>
      </c>
      <c r="H181" t="s">
        <v>480</v>
      </c>
      <c r="I181" s="17">
        <v>5</v>
      </c>
      <c r="J181" t="str">
        <f t="shared" si="2"/>
        <v>合作完成</v>
      </c>
      <c r="K181" t="str">
        <f>VLOOKUP(B181,[1]Sheet1!$A:$B,2,)</f>
        <v>省部级一等奖</v>
      </c>
      <c r="L181">
        <v>2015</v>
      </c>
      <c r="M181" s="11" t="s">
        <v>75</v>
      </c>
      <c r="N181" s="12">
        <v>42018</v>
      </c>
      <c r="O181" t="s">
        <v>481</v>
      </c>
      <c r="R181" t="str">
        <f>CONCATENATE(H181,"(",VLOOKUP(K181,获奖分值!C:D,2,)*70%,")")</f>
        <v>wangzibo(140)</v>
      </c>
    </row>
    <row r="182" hidden="1" spans="1:18">
      <c r="A182" s="10" t="s">
        <v>483</v>
      </c>
      <c r="B182" s="20" t="s">
        <v>33</v>
      </c>
      <c r="C182" s="20" t="s">
        <v>75</v>
      </c>
      <c r="D182" s="20" t="s">
        <v>483</v>
      </c>
      <c r="E182" s="20" t="s">
        <v>604</v>
      </c>
      <c r="F182" t="str">
        <f t="array" ref="F182">IF(ISNA(VLOOKUP(A182&amp;B182&amp;C182&amp;D182&amp;E182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182&amp;B182&amp;C182&amp;D182&amp;E182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182&amp;B182&amp;C182&amp;D182&amp;E182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182" s="17" t="str">
        <f>VLOOKUP(F182,人员信息!A:B,2,)</f>
        <v>wudabing</v>
      </c>
      <c r="H182" t="s">
        <v>142</v>
      </c>
      <c r="I182" s="17">
        <v>5</v>
      </c>
      <c r="J182" t="str">
        <f t="shared" si="2"/>
        <v>合作完成</v>
      </c>
      <c r="K182" t="str">
        <f>VLOOKUP(B182,[1]Sheet1!$A:$B,2,)</f>
        <v>省部级三等奖</v>
      </c>
      <c r="L182">
        <v>2015</v>
      </c>
      <c r="M182" s="11" t="s">
        <v>75</v>
      </c>
      <c r="N182" s="12">
        <v>42018</v>
      </c>
      <c r="O182" t="s">
        <v>143</v>
      </c>
      <c r="R182" t="str">
        <f>CONCATENATE(H182,"(",VLOOKUP(K182,获奖分值!C:D,2,)*70%,")")</f>
        <v>wudabing(35)</v>
      </c>
    </row>
    <row r="183" hidden="1" spans="1:18">
      <c r="A183" s="10" t="s">
        <v>185</v>
      </c>
      <c r="B183" s="20" t="s">
        <v>26</v>
      </c>
      <c r="C183" s="20" t="s">
        <v>75</v>
      </c>
      <c r="D183" s="20" t="s">
        <v>967</v>
      </c>
      <c r="E183" s="20" t="s">
        <v>604</v>
      </c>
      <c r="F183" t="str">
        <f t="array" ref="F183">IF(ISNA(VLOOKUP(A183&amp;B183&amp;C183&amp;D183&amp;E183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183&amp;B183&amp;C183&amp;D183&amp;E183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183&amp;B183&amp;C183&amp;D183&amp;E183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183" s="17" t="str">
        <f>VLOOKUP(F183,人员信息!A:B,2,)</f>
        <v>yangling</v>
      </c>
      <c r="H183" t="s">
        <v>268</v>
      </c>
      <c r="I183" s="17">
        <v>5</v>
      </c>
      <c r="J183" t="str">
        <f t="shared" si="2"/>
        <v>合作完成</v>
      </c>
      <c r="K183" t="str">
        <f>VLOOKUP(B183,[1]Sheet1!$A:$B,2,)</f>
        <v>省部级二等奖</v>
      </c>
      <c r="L183">
        <v>2015</v>
      </c>
      <c r="M183" s="11" t="s">
        <v>75</v>
      </c>
      <c r="N183" s="12">
        <v>42018</v>
      </c>
      <c r="O183" t="s">
        <v>269</v>
      </c>
      <c r="R183" t="str">
        <f>CONCATENATE(H183,"(",VLOOKUP(K183,获奖分值!C:D,2,)*70%,")")</f>
        <v>yangling(70)</v>
      </c>
    </row>
    <row r="184" hidden="1" spans="1:18">
      <c r="A184" s="10" t="s">
        <v>485</v>
      </c>
      <c r="B184" s="20" t="s">
        <v>612</v>
      </c>
      <c r="C184" s="20" t="s">
        <v>48</v>
      </c>
      <c r="D184" s="20" t="s">
        <v>969</v>
      </c>
      <c r="E184" s="20" t="s">
        <v>585</v>
      </c>
      <c r="F184" t="str">
        <f t="array" ref="F184">IF(ISNA(VLOOKUP(A184&amp;B184&amp;C184&amp;D184&amp;E184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184&amp;B184&amp;C184&amp;D184&amp;E184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184&amp;B184&amp;C184&amp;D184&amp;E184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84" s="17" t="str">
        <f>VLOOKUP(F184,人员信息!A:B,2,)</f>
        <v>dingxinzheng</v>
      </c>
      <c r="H184" t="s">
        <v>39</v>
      </c>
      <c r="I184" s="17">
        <v>4</v>
      </c>
      <c r="J184" t="str">
        <f t="shared" si="2"/>
        <v>合作完成</v>
      </c>
      <c r="K184" t="str">
        <f>VLOOKUP(B184,[1]Sheet1!$A:$B,2,)</f>
        <v>省部级三等奖</v>
      </c>
      <c r="L184">
        <v>2016</v>
      </c>
      <c r="M184" s="11" t="s">
        <v>48</v>
      </c>
      <c r="N184" s="12">
        <v>42347</v>
      </c>
      <c r="O184" t="s">
        <v>42</v>
      </c>
      <c r="R184" t="str">
        <f>CONCATENATE(H184,"(",VLOOKUP(K184,获奖分值!C:D,2,)*70%,")")</f>
        <v>dingxinzheng(35)</v>
      </c>
    </row>
    <row r="185" hidden="1" spans="1:18">
      <c r="A185" s="10" t="s">
        <v>486</v>
      </c>
      <c r="B185" s="20" t="s">
        <v>620</v>
      </c>
      <c r="C185" s="20" t="s">
        <v>489</v>
      </c>
      <c r="D185" s="20" t="s">
        <v>971</v>
      </c>
      <c r="E185" s="20" t="s">
        <v>604</v>
      </c>
      <c r="F185" t="str">
        <f t="array" ref="F185">IF(ISNA(VLOOKUP(A185&amp;B185&amp;C185&amp;D185&amp;E185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185&amp;B185&amp;C185&amp;D185&amp;E185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185&amp;B185&amp;C185&amp;D185&amp;E185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丁忠兵</v>
      </c>
      <c r="G185" s="17" t="str">
        <f>VLOOKUP(F185,人员信息!A:B,2,)</f>
        <v>dingzhongbing</v>
      </c>
      <c r="H185" t="s">
        <v>488</v>
      </c>
      <c r="I185" s="17">
        <v>2</v>
      </c>
      <c r="J185" t="str">
        <f t="shared" si="2"/>
        <v>合作完成</v>
      </c>
      <c r="K185" t="str">
        <f>VLOOKUP(B185,[1]Sheet1!$A:$B,2,)</f>
        <v>国家级二等奖</v>
      </c>
      <c r="L185">
        <v>2016</v>
      </c>
      <c r="M185" s="11" t="s">
        <v>489</v>
      </c>
      <c r="N185" s="12">
        <v>42603</v>
      </c>
      <c r="O185" t="s">
        <v>490</v>
      </c>
      <c r="R185" t="str">
        <f>CONCATENATE(H185,"(",VLOOKUP(K185,获奖分值!C:D,2,)*70%,")")</f>
        <v>dingzhongbing(210)</v>
      </c>
    </row>
    <row r="186" hidden="1" spans="1:18">
      <c r="A186" s="10" t="s">
        <v>492</v>
      </c>
      <c r="B186" s="20" t="s">
        <v>608</v>
      </c>
      <c r="C186" s="20" t="s">
        <v>493</v>
      </c>
      <c r="D186" s="20" t="s">
        <v>974</v>
      </c>
      <c r="E186" s="20" t="s">
        <v>585</v>
      </c>
      <c r="F186" t="str">
        <f t="array" ref="F186">IF(ISNA(VLOOKUP(A186&amp;B186&amp;C186&amp;D186&amp;E186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186&amp;B186&amp;C186&amp;D186&amp;E186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186&amp;B186&amp;C186&amp;D186&amp;E186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86" s="17" t="str">
        <f>VLOOKUP(F186,人员信息!A:B,2,)</f>
        <v>sunyuanming</v>
      </c>
      <c r="H186" t="s">
        <v>137</v>
      </c>
      <c r="I186" s="17">
        <v>1</v>
      </c>
      <c r="J186" t="str">
        <f t="shared" si="2"/>
        <v>独立完成</v>
      </c>
      <c r="K186" t="str">
        <f>VLOOKUP(B186,[1]Sheet1!$A:$B,2,)</f>
        <v>国家级一等奖</v>
      </c>
      <c r="L186">
        <v>2016</v>
      </c>
      <c r="M186" s="11" t="s">
        <v>493</v>
      </c>
      <c r="N186" s="12">
        <v>42340</v>
      </c>
      <c r="O186" t="s">
        <v>249</v>
      </c>
      <c r="R186" t="str">
        <f>CONCATENATE(H186,"(",VLOOKUP(K186,获奖分值!C:D,2,)*70%,")")</f>
        <v>sunyuanming(350)</v>
      </c>
    </row>
    <row r="187" hidden="1" spans="1:18">
      <c r="A187" s="10" t="s">
        <v>30</v>
      </c>
      <c r="B187" s="20" t="s">
        <v>33</v>
      </c>
      <c r="C187" s="20" t="s">
        <v>34</v>
      </c>
      <c r="D187" s="20" t="s">
        <v>976</v>
      </c>
      <c r="E187" s="20" t="s">
        <v>604</v>
      </c>
      <c r="F187" t="str">
        <f t="array" ref="F187">IF(ISNA(VLOOKUP(A187&amp;B187&amp;C187&amp;D187&amp;E187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187&amp;B187&amp;C187&amp;D187&amp;E187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187&amp;B187&amp;C187&amp;D187&amp;E187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田军</v>
      </c>
      <c r="G187" s="17" t="str">
        <f>VLOOKUP(F187,人员信息!A:B,2,)</f>
        <v>tianjun</v>
      </c>
      <c r="H187" t="s">
        <v>496</v>
      </c>
      <c r="I187" s="17">
        <v>3</v>
      </c>
      <c r="J187" t="str">
        <f t="shared" si="2"/>
        <v>合作完成</v>
      </c>
      <c r="K187" t="str">
        <f>VLOOKUP(B187,[1]Sheet1!$A:$B,2,)</f>
        <v>省部级三等奖</v>
      </c>
      <c r="L187">
        <v>2016</v>
      </c>
      <c r="M187" s="11" t="s">
        <v>34</v>
      </c>
      <c r="N187" s="12">
        <v>42377</v>
      </c>
      <c r="O187" t="s">
        <v>497</v>
      </c>
      <c r="R187" t="str">
        <f>CONCATENATE(H187,"(",VLOOKUP(K187,获奖分值!C:D,2,)*70%,")")</f>
        <v>tianjun(35)</v>
      </c>
    </row>
    <row r="188" hidden="1" spans="1:18">
      <c r="A188" s="10" t="s">
        <v>499</v>
      </c>
      <c r="B188" s="20" t="s">
        <v>612</v>
      </c>
      <c r="C188" s="20" t="s">
        <v>502</v>
      </c>
      <c r="D188" s="20" t="s">
        <v>978</v>
      </c>
      <c r="E188" s="20" t="s">
        <v>585</v>
      </c>
      <c r="F188" t="str">
        <f t="array" ref="F188">IF(ISNA(VLOOKUP(A188&amp;B188&amp;C188&amp;D188&amp;E188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188&amp;B188&amp;C188&amp;D188&amp;E188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188&amp;B188&amp;C188&amp;D188&amp;E188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188" s="17" t="str">
        <f>VLOOKUP(F188,人员信息!A:B,2,)</f>
        <v>wenfengan</v>
      </c>
      <c r="H188" t="s">
        <v>501</v>
      </c>
      <c r="I188" s="17">
        <v>1</v>
      </c>
      <c r="J188" t="str">
        <f t="shared" si="2"/>
        <v>独立完成</v>
      </c>
      <c r="K188" t="str">
        <f>VLOOKUP(B188,[1]Sheet1!$A:$B,2,)</f>
        <v>省部级三等奖</v>
      </c>
      <c r="L188">
        <v>2017</v>
      </c>
      <c r="M188" s="11" t="s">
        <v>502</v>
      </c>
      <c r="N188" s="12">
        <v>42704</v>
      </c>
      <c r="O188" t="s">
        <v>503</v>
      </c>
      <c r="R188" t="str">
        <f>CONCATENATE(H188,"(",VLOOKUP(K188,获奖分值!C:D,2,)*70%,")")</f>
        <v>wenfengan(35)</v>
      </c>
    </row>
    <row r="189" hidden="1" spans="1:18">
      <c r="A189" s="10" t="s">
        <v>505</v>
      </c>
      <c r="B189" s="20" t="s">
        <v>612</v>
      </c>
      <c r="C189" s="20" t="s">
        <v>506</v>
      </c>
      <c r="D189" s="20" t="s">
        <v>981</v>
      </c>
      <c r="E189" s="20" t="s">
        <v>585</v>
      </c>
      <c r="F189" t="str">
        <f t="array" ref="F189">IF(ISNA(VLOOKUP(A189&amp;B189&amp;C189&amp;D189&amp;E189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189&amp;B189&amp;C189&amp;D189&amp;E189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189&amp;B189&amp;C189&amp;D189&amp;E189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廖玉姣</v>
      </c>
      <c r="G189" s="17" t="str">
        <f>VLOOKUP(F189,人员信息!A:B,2,)</f>
        <v>liaoyujiao</v>
      </c>
      <c r="H189" t="s">
        <v>222</v>
      </c>
      <c r="I189" s="17">
        <v>1</v>
      </c>
      <c r="J189" t="str">
        <f t="shared" si="2"/>
        <v>独立完成</v>
      </c>
      <c r="K189" t="str">
        <f>VLOOKUP(B189,[1]Sheet1!$A:$B,2,)</f>
        <v>省部级三等奖</v>
      </c>
      <c r="L189">
        <v>2017</v>
      </c>
      <c r="M189" s="11" t="s">
        <v>506</v>
      </c>
      <c r="N189" s="12">
        <v>43048</v>
      </c>
      <c r="O189" t="s">
        <v>223</v>
      </c>
      <c r="R189" t="str">
        <f>CONCATENATE(H189,"(",VLOOKUP(K189,获奖分值!C:D,2,)*70%,")")</f>
        <v>liaoyujiao(35)</v>
      </c>
    </row>
    <row r="190" hidden="1" spans="1:18">
      <c r="A190" s="10" t="s">
        <v>507</v>
      </c>
      <c r="B190" s="20" t="s">
        <v>612</v>
      </c>
      <c r="C190" s="20" t="s">
        <v>508</v>
      </c>
      <c r="D190" s="20" t="s">
        <v>983</v>
      </c>
      <c r="E190" s="20" t="s">
        <v>585</v>
      </c>
      <c r="F190" t="str">
        <f t="array" ref="F190">IF(ISNA(VLOOKUP(A190&amp;B190&amp;C190&amp;D190&amp;E190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190&amp;B190&amp;C190&amp;D190&amp;E190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190&amp;B190&amp;C190&amp;D190&amp;E190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190" s="17" t="str">
        <f>VLOOKUP(F190,人员信息!A:B,2,)</f>
        <v>wenfengan</v>
      </c>
      <c r="H190" t="s">
        <v>501</v>
      </c>
      <c r="I190" s="17">
        <v>1</v>
      </c>
      <c r="J190" t="str">
        <f t="shared" si="2"/>
        <v>独立完成</v>
      </c>
      <c r="K190" t="str">
        <f>VLOOKUP(B190,[1]Sheet1!$A:$B,2,)</f>
        <v>省部级三等奖</v>
      </c>
      <c r="L190">
        <v>2018</v>
      </c>
      <c r="M190" s="11" t="s">
        <v>508</v>
      </c>
      <c r="N190" s="12">
        <v>43047</v>
      </c>
      <c r="O190" t="s">
        <v>503</v>
      </c>
      <c r="R190" t="str">
        <f>CONCATENATE(H190,"(",VLOOKUP(K190,获奖分值!C:D,2,)*70%,")")</f>
        <v>wenfengan(35)</v>
      </c>
    </row>
    <row r="191" hidden="1" spans="1:18">
      <c r="A191" s="10" t="s">
        <v>185</v>
      </c>
      <c r="B191" s="20" t="s">
        <v>33</v>
      </c>
      <c r="C191" s="20" t="s">
        <v>106</v>
      </c>
      <c r="D191" s="20" t="s">
        <v>988</v>
      </c>
      <c r="E191" s="20" t="s">
        <v>604</v>
      </c>
      <c r="F191" t="str">
        <f t="array" ref="F191">IF(ISNA(VLOOKUP(A191&amp;B191&amp;C191&amp;D191&amp;E191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191&amp;B191&amp;C191&amp;D191&amp;E191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191&amp;B191&amp;C191&amp;D191&amp;E191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杨果</v>
      </c>
      <c r="G191" s="17" t="str">
        <f>VLOOKUP(F191,人员信息!A:B,2,)</f>
        <v>yangguo</v>
      </c>
      <c r="H191" t="s">
        <v>510</v>
      </c>
      <c r="I191" s="17">
        <v>5</v>
      </c>
      <c r="J191" t="str">
        <f t="shared" si="2"/>
        <v>合作完成</v>
      </c>
      <c r="K191" t="str">
        <f>VLOOKUP(B191,[1]Sheet1!$A:$B,2,)</f>
        <v>省部级三等奖</v>
      </c>
      <c r="L191">
        <v>2018</v>
      </c>
      <c r="M191" s="11" t="s">
        <v>106</v>
      </c>
      <c r="N191" s="12">
        <v>43281</v>
      </c>
      <c r="O191" t="s">
        <v>511</v>
      </c>
      <c r="R191" t="str">
        <f>CONCATENATE(H191,"(",VLOOKUP(K191,获奖分值!C:D,2,)*70%,")")</f>
        <v>yangguo(35)</v>
      </c>
    </row>
    <row r="192" spans="1:18">
      <c r="A192" s="10" t="s">
        <v>513</v>
      </c>
      <c r="B192" s="20" t="s">
        <v>33</v>
      </c>
      <c r="C192" s="20" t="s">
        <v>75</v>
      </c>
      <c r="D192" s="20" t="s">
        <v>991</v>
      </c>
      <c r="E192" s="20" t="s">
        <v>604</v>
      </c>
      <c r="F192" t="str">
        <f t="array" ref="F192">IF(ISNA(VLOOKUP(A192&amp;B192&amp;C192&amp;D192&amp;E192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192&amp;B192&amp;C192&amp;D192&amp;E192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192&amp;B192&amp;C192&amp;D192&amp;E192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192" s="17" t="e">
        <f>VLOOKUP(F192,人员信息!A:B,2,)</f>
        <v>#N/A</v>
      </c>
      <c r="H192" t="s">
        <v>151</v>
      </c>
      <c r="I192" s="17">
        <v>5</v>
      </c>
      <c r="J192" t="str">
        <f t="shared" si="2"/>
        <v>合作完成</v>
      </c>
      <c r="K192" t="str">
        <f>VLOOKUP(B192,[1]Sheet1!$A:$B,2,)</f>
        <v>省部级三等奖</v>
      </c>
      <c r="L192">
        <v>2018</v>
      </c>
      <c r="M192" s="11" t="s">
        <v>75</v>
      </c>
      <c r="N192" s="12">
        <v>43273</v>
      </c>
      <c r="O192" t="s">
        <v>514</v>
      </c>
      <c r="R192" t="str">
        <f>CONCATENATE(H192,"(",VLOOKUP(K192,获奖分值!C:D,2,)*70%,")")</f>
        <v>chenyue(35)</v>
      </c>
    </row>
    <row r="193" hidden="1" spans="1:18">
      <c r="A193" s="10" t="s">
        <v>515</v>
      </c>
      <c r="B193" s="20" t="s">
        <v>33</v>
      </c>
      <c r="C193" s="20" t="s">
        <v>75</v>
      </c>
      <c r="D193" s="20" t="s">
        <v>993</v>
      </c>
      <c r="E193" s="20" t="s">
        <v>625</v>
      </c>
      <c r="F193" t="str">
        <f t="array" ref="F193">IF(ISNA(VLOOKUP(A193&amp;B193&amp;C193&amp;D193&amp;E193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193&amp;B193&amp;C193&amp;D193&amp;E193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193&amp;B193&amp;C193&amp;D193&amp;E193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胡波</v>
      </c>
      <c r="G193" s="17" t="str">
        <f>VLOOKUP(F193,人员信息!A:B,2,)</f>
        <v>huboo</v>
      </c>
      <c r="H193" t="s">
        <v>74</v>
      </c>
      <c r="I193" s="17">
        <v>1</v>
      </c>
      <c r="J193" t="str">
        <f t="shared" si="2"/>
        <v>独立完成</v>
      </c>
      <c r="K193" t="str">
        <f>VLOOKUP(B193,[1]Sheet1!$A:$B,2,)</f>
        <v>省部级三等奖</v>
      </c>
      <c r="L193">
        <v>2018</v>
      </c>
      <c r="M193" s="11" t="s">
        <v>75</v>
      </c>
      <c r="N193" s="12">
        <v>43252</v>
      </c>
      <c r="O193" t="s">
        <v>420</v>
      </c>
      <c r="R193" t="str">
        <f>CONCATENATE(H193,"(",VLOOKUP(K193,获奖分值!C:D,2,)*70%,")")</f>
        <v>hubo(35)</v>
      </c>
    </row>
    <row r="194" hidden="1" spans="1:18">
      <c r="A194" s="10" t="s">
        <v>516</v>
      </c>
      <c r="B194" s="20" t="s">
        <v>26</v>
      </c>
      <c r="C194" s="20" t="s">
        <v>106</v>
      </c>
      <c r="D194" s="20" t="s">
        <v>995</v>
      </c>
      <c r="E194" s="20" t="s">
        <v>604</v>
      </c>
      <c r="F194" t="str">
        <f t="array" ref="F194">IF(ISNA(VLOOKUP(A194&amp;B194&amp;C194&amp;D194&amp;E194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194&amp;B194&amp;C194&amp;D194&amp;E194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194&amp;B194&amp;C194&amp;D194&amp;E194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194" s="17" t="str">
        <f>VLOOKUP(F194,人员信息!A:B,2,)</f>
        <v>luoruihua</v>
      </c>
      <c r="H194" t="s">
        <v>235</v>
      </c>
      <c r="I194" s="17">
        <v>3</v>
      </c>
      <c r="J194" t="str">
        <f t="shared" si="2"/>
        <v>合作完成</v>
      </c>
      <c r="K194" t="str">
        <f>VLOOKUP(B194,[1]Sheet1!$A:$B,2,)</f>
        <v>省部级二等奖</v>
      </c>
      <c r="L194">
        <v>2018</v>
      </c>
      <c r="M194" s="11" t="s">
        <v>106</v>
      </c>
      <c r="N194" s="12">
        <v>43289</v>
      </c>
      <c r="O194" t="s">
        <v>517</v>
      </c>
      <c r="R194" t="str">
        <f>CONCATENATE(H194,"(",VLOOKUP(K194,获奖分值!C:D,2,)*70%,")")</f>
        <v>luoruihua(70)</v>
      </c>
    </row>
    <row r="195" hidden="1" spans="1:18">
      <c r="A195" s="10" t="s">
        <v>149</v>
      </c>
      <c r="B195" s="20" t="s">
        <v>26</v>
      </c>
      <c r="C195" s="20" t="s">
        <v>75</v>
      </c>
      <c r="D195" s="20" t="s">
        <v>997</v>
      </c>
      <c r="E195" s="20" t="s">
        <v>604</v>
      </c>
      <c r="F195" t="str">
        <f t="array" ref="F195">IF(ISNA(VLOOKUP(A195&amp;B195&amp;C195&amp;D195&amp;E195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195&amp;B195&amp;C195&amp;D195&amp;E195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195&amp;B195&amp;C195&amp;D195&amp;E195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黄意武</v>
      </c>
      <c r="G195" s="17" t="str">
        <f>VLOOKUP(F195,人员信息!A:B,2,)</f>
        <v>huangyiwu</v>
      </c>
      <c r="H195" t="s">
        <v>80</v>
      </c>
      <c r="I195" s="17">
        <v>5</v>
      </c>
      <c r="J195" t="str">
        <f t="shared" si="2"/>
        <v>合作完成</v>
      </c>
      <c r="K195" t="str">
        <f>VLOOKUP(B195,[1]Sheet1!$A:$B,2,)</f>
        <v>省部级二等奖</v>
      </c>
      <c r="L195">
        <v>2018</v>
      </c>
      <c r="M195" s="11" t="s">
        <v>75</v>
      </c>
      <c r="N195" s="12">
        <v>43273</v>
      </c>
      <c r="O195" t="s">
        <v>81</v>
      </c>
      <c r="R195" t="str">
        <f>CONCATENATE(H195,"(",VLOOKUP(K195,获奖分值!C:D,2,)*70%,")")</f>
        <v>huangyiwu(70)</v>
      </c>
    </row>
    <row r="196" hidden="1" spans="1:18">
      <c r="A196" s="10" t="s">
        <v>185</v>
      </c>
      <c r="B196" s="20" t="s">
        <v>18</v>
      </c>
      <c r="C196" s="20" t="s">
        <v>519</v>
      </c>
      <c r="D196" s="20" t="s">
        <v>998</v>
      </c>
      <c r="E196" s="20" t="s">
        <v>604</v>
      </c>
      <c r="F196" t="str">
        <f t="array" ref="F196">IF(ISNA(VLOOKUP(A196&amp;B196&amp;C196&amp;D196&amp;E196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196&amp;B196&amp;C196&amp;D196&amp;E196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196&amp;B196&amp;C196&amp;D196&amp;E196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196" s="17" t="str">
        <f>VLOOKUP(F196,人员信息!A:B,2,)</f>
        <v>wenfengan</v>
      </c>
      <c r="H196" t="s">
        <v>501</v>
      </c>
      <c r="I196" s="17">
        <v>5</v>
      </c>
      <c r="J196" t="str">
        <f t="shared" ref="J196:J214" si="3">IF(I196=1,"独立完成","合作完成")</f>
        <v>合作完成</v>
      </c>
      <c r="K196" t="str">
        <f>VLOOKUP(B196,[1]Sheet1!$A:$B,2,)</f>
        <v>省部级一等奖</v>
      </c>
      <c r="L196">
        <v>2018</v>
      </c>
      <c r="M196" s="11" t="s">
        <v>519</v>
      </c>
      <c r="N196" s="12">
        <v>43282</v>
      </c>
      <c r="O196" t="s">
        <v>520</v>
      </c>
      <c r="R196" t="str">
        <f>CONCATENATE(H196,"(",VLOOKUP(K196,获奖分值!C:D,2,)*70%,")")</f>
        <v>wenfengan(140)</v>
      </c>
    </row>
    <row r="197" hidden="1" spans="1:18">
      <c r="A197" s="10" t="s">
        <v>202</v>
      </c>
      <c r="B197" s="20" t="s">
        <v>33</v>
      </c>
      <c r="C197" s="20" t="s">
        <v>75</v>
      </c>
      <c r="D197" s="20" t="s">
        <v>1000</v>
      </c>
      <c r="E197" s="20" t="s">
        <v>604</v>
      </c>
      <c r="F197" t="str">
        <f t="array" ref="F197">IF(ISNA(VLOOKUP(A197&amp;B197&amp;C197&amp;D197&amp;E197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197&amp;B197&amp;C197&amp;D197&amp;E197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197&amp;B197&amp;C197&amp;D197&amp;E197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彭国川</v>
      </c>
      <c r="G197" s="17" t="str">
        <f>VLOOKUP(F197,人员信息!A:B,2,)</f>
        <v>pengguochuan</v>
      </c>
      <c r="H197" t="s">
        <v>403</v>
      </c>
      <c r="I197" s="17">
        <v>5</v>
      </c>
      <c r="J197" t="str">
        <f t="shared" si="3"/>
        <v>合作完成</v>
      </c>
      <c r="K197" t="str">
        <f>VLOOKUP(B197,[1]Sheet1!$A:$B,2,)</f>
        <v>省部级三等奖</v>
      </c>
      <c r="L197">
        <v>2018</v>
      </c>
      <c r="M197" s="11" t="s">
        <v>75</v>
      </c>
      <c r="N197" s="12">
        <v>43230</v>
      </c>
      <c r="O197" t="s">
        <v>522</v>
      </c>
      <c r="R197" t="str">
        <f>CONCATENATE(H197,"(",VLOOKUP(K197,获奖分值!C:D,2,)*70%,")")</f>
        <v>pengguochuan(35)</v>
      </c>
    </row>
    <row r="198" hidden="1" spans="1:18">
      <c r="A198" s="10" t="s">
        <v>513</v>
      </c>
      <c r="B198" s="20" t="s">
        <v>33</v>
      </c>
      <c r="C198" s="20" t="s">
        <v>75</v>
      </c>
      <c r="D198" s="20" t="s">
        <v>1002</v>
      </c>
      <c r="E198" s="20" t="s">
        <v>604</v>
      </c>
      <c r="F198" t="str">
        <f t="array" ref="F198">IF(ISNA(VLOOKUP(A198&amp;B198&amp;C198&amp;D198&amp;E198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198&amp;B198&amp;C198&amp;D198&amp;E198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198&amp;B198&amp;C198&amp;D198&amp;E198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廖杉杉</v>
      </c>
      <c r="G198" s="17" t="str">
        <f>VLOOKUP(F198,人员信息!A:B,2,)</f>
        <v>liaoshanshan</v>
      </c>
      <c r="H198" t="s">
        <v>525</v>
      </c>
      <c r="I198" s="17">
        <v>4</v>
      </c>
      <c r="J198" t="str">
        <f t="shared" si="3"/>
        <v>合作完成</v>
      </c>
      <c r="K198" t="str">
        <f>VLOOKUP(B198,[1]Sheet1!$A:$B,2,)</f>
        <v>省部级三等奖</v>
      </c>
      <c r="L198">
        <v>2018</v>
      </c>
      <c r="M198" s="11" t="s">
        <v>75</v>
      </c>
      <c r="N198" s="12">
        <v>43273</v>
      </c>
      <c r="O198" t="s">
        <v>526</v>
      </c>
      <c r="R198" t="str">
        <f>CONCATENATE(H198,"(",VLOOKUP(K198,获奖分值!C:D,2,)*70%,")")</f>
        <v>liaoshanshan(35)</v>
      </c>
    </row>
    <row r="199" hidden="1" spans="1:18">
      <c r="A199" s="10" t="s">
        <v>528</v>
      </c>
      <c r="B199" s="20" t="s">
        <v>33</v>
      </c>
      <c r="C199" s="20" t="s">
        <v>75</v>
      </c>
      <c r="D199" s="20" t="s">
        <v>1003</v>
      </c>
      <c r="E199" s="20" t="s">
        <v>604</v>
      </c>
      <c r="F199" t="str">
        <f t="array" ref="F199">IF(ISNA(VLOOKUP(A199&amp;B199&amp;C199&amp;D199&amp;E199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199&amp;B199&amp;C199&amp;D199&amp;E199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199&amp;B199&amp;C199&amp;D199&amp;E199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李玲</v>
      </c>
      <c r="G199" s="17" t="str">
        <f>VLOOKUP(F199,人员信息!A:B,2,)</f>
        <v>liling</v>
      </c>
      <c r="H199" t="s">
        <v>455</v>
      </c>
      <c r="I199" s="17">
        <v>5</v>
      </c>
      <c r="J199" t="str">
        <f t="shared" si="3"/>
        <v>合作完成</v>
      </c>
      <c r="K199" t="str">
        <f>VLOOKUP(B199,[1]Sheet1!$A:$B,2,)</f>
        <v>省部级三等奖</v>
      </c>
      <c r="L199">
        <v>2018</v>
      </c>
      <c r="M199" s="11" t="s">
        <v>75</v>
      </c>
      <c r="N199" s="12">
        <v>43273</v>
      </c>
      <c r="O199" t="s">
        <v>529</v>
      </c>
      <c r="R199" t="str">
        <f>CONCATENATE(H199,"(",VLOOKUP(K199,获奖分值!C:D,2,)*70%,")")</f>
        <v>liling(35)</v>
      </c>
    </row>
    <row r="200" hidden="1" spans="1:18">
      <c r="A200" s="10" t="s">
        <v>220</v>
      </c>
      <c r="B200" s="20" t="s">
        <v>18</v>
      </c>
      <c r="C200" s="20" t="s">
        <v>196</v>
      </c>
      <c r="D200" s="20" t="s">
        <v>1005</v>
      </c>
      <c r="E200" s="20" t="s">
        <v>604</v>
      </c>
      <c r="F200" t="str">
        <f t="array" ref="F200">IF(ISNA(VLOOKUP(A200&amp;B200&amp;C200&amp;D200&amp;E200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200&amp;B200&amp;C200&amp;D200&amp;E200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200&amp;B200&amp;C200&amp;D200&amp;E200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200" s="17" t="str">
        <f>VLOOKUP(F200,人员信息!A:B,2,)</f>
        <v>lichonghua</v>
      </c>
      <c r="H200" t="s">
        <v>215</v>
      </c>
      <c r="I200" s="17">
        <v>5</v>
      </c>
      <c r="J200" t="str">
        <f t="shared" si="3"/>
        <v>合作完成</v>
      </c>
      <c r="K200" t="str">
        <f>VLOOKUP(B200,[1]Sheet1!$A:$B,2,)</f>
        <v>省部级一等奖</v>
      </c>
      <c r="L200">
        <v>2018</v>
      </c>
      <c r="M200" s="11" t="s">
        <v>196</v>
      </c>
      <c r="N200" s="12">
        <v>43352</v>
      </c>
      <c r="O200" t="s">
        <v>530</v>
      </c>
      <c r="R200" t="str">
        <f>CONCATENATE(H200,"(",VLOOKUP(K200,获奖分值!C:D,2,)*70%,")")</f>
        <v>lichonghua(140)</v>
      </c>
    </row>
    <row r="201" spans="1:18">
      <c r="A201" s="10" t="s">
        <v>185</v>
      </c>
      <c r="B201" s="20" t="s">
        <v>18</v>
      </c>
      <c r="C201" s="20" t="s">
        <v>75</v>
      </c>
      <c r="D201" s="20" t="s">
        <v>1008</v>
      </c>
      <c r="E201" s="20" t="s">
        <v>604</v>
      </c>
      <c r="F201" t="str">
        <f t="array" ref="F201">IF(ISNA(VLOOKUP(A201&amp;B201&amp;C201&amp;D201&amp;E201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201&amp;B201&amp;C201&amp;D201&amp;E201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201&amp;B201&amp;C201&amp;D201&amp;E201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201" s="17" t="e">
        <f>VLOOKUP(F201,人员信息!A:B,2,)</f>
        <v>#N/A</v>
      </c>
      <c r="H201" t="s">
        <v>32</v>
      </c>
      <c r="I201" s="17">
        <v>4</v>
      </c>
      <c r="J201" t="str">
        <f t="shared" si="3"/>
        <v>合作完成</v>
      </c>
      <c r="K201" t="str">
        <f>VLOOKUP(B201,[1]Sheet1!$A:$B,2,)</f>
        <v>省部级一等奖</v>
      </c>
      <c r="L201">
        <v>2018</v>
      </c>
      <c r="M201" s="11" t="s">
        <v>75</v>
      </c>
      <c r="N201" s="12">
        <v>43273</v>
      </c>
      <c r="O201" t="s">
        <v>532</v>
      </c>
      <c r="R201" t="str">
        <f>CONCATENATE(H201,"(",VLOOKUP(K201,获奖分值!C:D,2,)*70%,")")</f>
        <v>tiandaigui(140)</v>
      </c>
    </row>
    <row r="202" hidden="1" spans="1:18">
      <c r="A202" s="10" t="s">
        <v>533</v>
      </c>
      <c r="B202" s="20" t="s">
        <v>612</v>
      </c>
      <c r="C202" s="20" t="s">
        <v>536</v>
      </c>
      <c r="D202" s="20" t="s">
        <v>1010</v>
      </c>
      <c r="E202" s="20" t="s">
        <v>585</v>
      </c>
      <c r="F202" t="str">
        <f t="array" ref="F202">IF(ISNA(VLOOKUP(A202&amp;B202&amp;C202&amp;D202&amp;E202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202&amp;B202&amp;C202&amp;D202&amp;E202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202&amp;B202&amp;C202&amp;D202&amp;E202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卢向虎</v>
      </c>
      <c r="G202" s="17" t="str">
        <f>VLOOKUP(F202,人员信息!A:B,2,)</f>
        <v>luxianghu</v>
      </c>
      <c r="H202" t="s">
        <v>535</v>
      </c>
      <c r="I202" s="17">
        <v>2</v>
      </c>
      <c r="J202" t="str">
        <f t="shared" si="3"/>
        <v>合作完成</v>
      </c>
      <c r="K202" t="str">
        <f>VLOOKUP(B202,[1]Sheet1!$A:$B,2,)</f>
        <v>省部级三等奖</v>
      </c>
      <c r="L202">
        <v>2018</v>
      </c>
      <c r="M202" s="11" t="s">
        <v>536</v>
      </c>
      <c r="N202" s="12">
        <v>43444</v>
      </c>
      <c r="O202" t="s">
        <v>537</v>
      </c>
      <c r="R202" t="str">
        <f>CONCATENATE(H202,"(",VLOOKUP(K202,获奖分值!C:D,2,)*70%,")")</f>
        <v>luxianghu(35)</v>
      </c>
    </row>
    <row r="203" hidden="1" spans="1:18">
      <c r="A203" s="10" t="s">
        <v>539</v>
      </c>
      <c r="B203" s="20" t="s">
        <v>26</v>
      </c>
      <c r="C203" s="20" t="s">
        <v>75</v>
      </c>
      <c r="D203" s="20" t="s">
        <v>1013</v>
      </c>
      <c r="E203" s="20" t="s">
        <v>604</v>
      </c>
      <c r="F203" t="str">
        <f t="array" ref="F203">IF(ISNA(VLOOKUP(A203&amp;B203&amp;C203&amp;D203&amp;E203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203&amp;B203&amp;C203&amp;D203&amp;E203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203&amp;B203&amp;C203&amp;D203&amp;E203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吕红</v>
      </c>
      <c r="G203" s="17" t="str">
        <f>VLOOKUP(F203,人员信息!A:B,2,)</f>
        <v>lvhong</v>
      </c>
      <c r="H203" t="s">
        <v>466</v>
      </c>
      <c r="I203" s="17">
        <v>3</v>
      </c>
      <c r="J203" t="str">
        <f t="shared" si="3"/>
        <v>合作完成</v>
      </c>
      <c r="K203" t="str">
        <f>VLOOKUP(B203,[1]Sheet1!$A:$B,2,)</f>
        <v>省部级二等奖</v>
      </c>
      <c r="L203">
        <v>2018</v>
      </c>
      <c r="M203" s="11" t="s">
        <v>75</v>
      </c>
      <c r="N203" s="12">
        <v>43273</v>
      </c>
      <c r="O203" t="s">
        <v>540</v>
      </c>
      <c r="R203" t="str">
        <f>CONCATENATE(H203,"(",VLOOKUP(K203,获奖分值!C:D,2,)*70%,")")</f>
        <v>luhong(70)</v>
      </c>
    </row>
    <row r="204" hidden="1" spans="1:18">
      <c r="A204" s="10" t="s">
        <v>513</v>
      </c>
      <c r="B204" s="20" t="s">
        <v>26</v>
      </c>
      <c r="C204" s="20" t="s">
        <v>75</v>
      </c>
      <c r="D204" s="20" t="s">
        <v>1015</v>
      </c>
      <c r="E204" s="20" t="s">
        <v>604</v>
      </c>
      <c r="F204" t="str">
        <f t="array" ref="F204">IF(ISNA(VLOOKUP(A204&amp;B204&amp;C204&amp;D204&amp;E204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204&amp;B204&amp;C204&amp;D204&amp;E204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204&amp;B204&amp;C204&amp;D204&amp;E204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马晓燕</v>
      </c>
      <c r="G204" s="17" t="str">
        <f>VLOOKUP(F204,人员信息!A:B,2,)</f>
        <v>maxiaoyan</v>
      </c>
      <c r="H204" t="s">
        <v>367</v>
      </c>
      <c r="I204" s="17">
        <v>4</v>
      </c>
      <c r="J204" t="str">
        <f t="shared" si="3"/>
        <v>合作完成</v>
      </c>
      <c r="K204" t="str">
        <f>VLOOKUP(B204,[1]Sheet1!$A:$B,2,)</f>
        <v>省部级二等奖</v>
      </c>
      <c r="L204">
        <v>2018</v>
      </c>
      <c r="M204" s="11" t="s">
        <v>75</v>
      </c>
      <c r="N204" s="12">
        <v>43273</v>
      </c>
      <c r="O204" t="s">
        <v>542</v>
      </c>
      <c r="R204" t="str">
        <f>CONCATENATE(H204,"(",VLOOKUP(K204,获奖分值!C:D,2,)*70%,")")</f>
        <v>maxiaoyan(70)</v>
      </c>
    </row>
    <row r="205" hidden="1" spans="1:18">
      <c r="A205" s="10" t="s">
        <v>30</v>
      </c>
      <c r="B205" s="20" t="s">
        <v>33</v>
      </c>
      <c r="C205" s="20" t="s">
        <v>34</v>
      </c>
      <c r="D205" s="20" t="s">
        <v>1016</v>
      </c>
      <c r="E205" s="20" t="s">
        <v>604</v>
      </c>
      <c r="F205" t="str">
        <f t="array" ref="F205">IF(ISNA(VLOOKUP(A205&amp;B205&amp;C205&amp;D205&amp;E205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205&amp;B205&amp;C205&amp;D205&amp;E205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205&amp;B205&amp;C205&amp;D205&amp;E205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205" s="17" t="str">
        <f>VLOOKUP(F205,人员信息!A:B,2,)</f>
        <v>wenfengan</v>
      </c>
      <c r="H205" t="s">
        <v>501</v>
      </c>
      <c r="I205" s="17">
        <v>3</v>
      </c>
      <c r="J205" t="str">
        <f t="shared" si="3"/>
        <v>合作完成</v>
      </c>
      <c r="K205" t="str">
        <f>VLOOKUP(B205,[1]Sheet1!$A:$B,2,)</f>
        <v>省部级三等奖</v>
      </c>
      <c r="L205">
        <v>2018</v>
      </c>
      <c r="M205" s="11" t="s">
        <v>34</v>
      </c>
      <c r="N205" s="12">
        <v>43205</v>
      </c>
      <c r="O205" t="s">
        <v>544</v>
      </c>
      <c r="R205" t="str">
        <f>CONCATENATE(H205,"(",VLOOKUP(K205,获奖分值!C:D,2,)*70%,")")</f>
        <v>wenfengan(35)</v>
      </c>
    </row>
    <row r="206" spans="1:18">
      <c r="A206" s="10" t="s">
        <v>513</v>
      </c>
      <c r="B206" s="20" t="s">
        <v>26</v>
      </c>
      <c r="C206" s="20" t="s">
        <v>75</v>
      </c>
      <c r="D206" s="20" t="s">
        <v>1018</v>
      </c>
      <c r="E206" s="20" t="s">
        <v>604</v>
      </c>
      <c r="F206" t="str">
        <f t="array" ref="F206">IF(ISNA(VLOOKUP(A206&amp;B206&amp;C206&amp;D206&amp;E206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206&amp;B206&amp;C206&amp;D206&amp;E206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206&amp;B206&amp;C206&amp;D206&amp;E206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彭泽明</v>
      </c>
      <c r="G206" s="17" t="e">
        <f>VLOOKUP(F206,人员信息!A:B,2,)</f>
        <v>#N/A</v>
      </c>
      <c r="H206" t="s">
        <v>546</v>
      </c>
      <c r="I206" s="17">
        <v>4</v>
      </c>
      <c r="J206" t="str">
        <f t="shared" si="3"/>
        <v>合作完成</v>
      </c>
      <c r="K206" t="str">
        <f>VLOOKUP(B206,[1]Sheet1!$A:$B,2,)</f>
        <v>省部级二等奖</v>
      </c>
      <c r="L206">
        <v>2018</v>
      </c>
      <c r="M206" s="11" t="s">
        <v>75</v>
      </c>
      <c r="N206" s="12">
        <v>43273</v>
      </c>
      <c r="O206" t="s">
        <v>547</v>
      </c>
      <c r="R206" t="str">
        <f>CONCATENATE(H206,"(",VLOOKUP(K206,获奖分值!C:D,2,)*70%,")")</f>
        <v>pengzeming(70)</v>
      </c>
    </row>
    <row r="207" hidden="1" spans="1:18">
      <c r="A207" s="10" t="s">
        <v>149</v>
      </c>
      <c r="B207" s="20" t="s">
        <v>33</v>
      </c>
      <c r="C207" s="20" t="s">
        <v>75</v>
      </c>
      <c r="D207" s="20" t="s">
        <v>1020</v>
      </c>
      <c r="E207" s="20" t="s">
        <v>604</v>
      </c>
      <c r="F207" t="str">
        <f t="array" ref="F207">IF(ISNA(VLOOKUP(A207&amp;B207&amp;C207&amp;D207&amp;E207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207&amp;B207&amp;C207&amp;D207&amp;E207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207&amp;B207&amp;C207&amp;D207&amp;E207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田军</v>
      </c>
      <c r="G207" s="17" t="str">
        <f>VLOOKUP(F207,人员信息!A:B,2,)</f>
        <v>tianjun</v>
      </c>
      <c r="H207" t="s">
        <v>496</v>
      </c>
      <c r="I207" s="17">
        <v>4</v>
      </c>
      <c r="J207" t="str">
        <f t="shared" si="3"/>
        <v>合作完成</v>
      </c>
      <c r="K207" t="str">
        <f>VLOOKUP(B207,[1]Sheet1!$A:$B,2,)</f>
        <v>省部级三等奖</v>
      </c>
      <c r="L207">
        <v>2018</v>
      </c>
      <c r="M207" s="11" t="s">
        <v>75</v>
      </c>
      <c r="N207" s="12">
        <v>43326</v>
      </c>
      <c r="O207" t="s">
        <v>497</v>
      </c>
      <c r="R207" t="str">
        <f>CONCATENATE(H207,"(",VLOOKUP(K207,获奖分值!C:D,2,)*70%,")")</f>
        <v>tianjun(35)</v>
      </c>
    </row>
    <row r="208" hidden="1" spans="1:18">
      <c r="A208" s="10" t="s">
        <v>185</v>
      </c>
      <c r="B208" s="20" t="s">
        <v>18</v>
      </c>
      <c r="C208" s="20" t="s">
        <v>196</v>
      </c>
      <c r="D208" s="20" t="s">
        <v>1005</v>
      </c>
      <c r="E208" s="20" t="s">
        <v>604</v>
      </c>
      <c r="F208" t="str">
        <f t="array" ref="F208">IF(ISNA(VLOOKUP(A208&amp;B208&amp;C208&amp;D208&amp;E208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208&amp;B208&amp;C208&amp;D208&amp;E208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208&amp;B208&amp;C208&amp;D208&amp;E208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王资博</v>
      </c>
      <c r="G208" s="17" t="str">
        <f>VLOOKUP(F208,人员信息!A:B,2,)</f>
        <v>wangzibo</v>
      </c>
      <c r="H208" t="s">
        <v>480</v>
      </c>
      <c r="I208" s="17">
        <v>5</v>
      </c>
      <c r="J208" t="str">
        <f t="shared" si="3"/>
        <v>合作完成</v>
      </c>
      <c r="K208" t="str">
        <f>VLOOKUP(B208,[1]Sheet1!$A:$B,2,)</f>
        <v>省部级一等奖</v>
      </c>
      <c r="L208">
        <v>2018</v>
      </c>
      <c r="M208" s="11" t="s">
        <v>196</v>
      </c>
      <c r="N208" s="12">
        <v>43273</v>
      </c>
      <c r="O208" t="s">
        <v>481</v>
      </c>
      <c r="R208" t="str">
        <f>CONCATENATE(H208,"(",VLOOKUP(K208,获奖分值!C:D,2,)*70%,")")</f>
        <v>wangzibo(140)</v>
      </c>
    </row>
    <row r="209" hidden="1" spans="1:18">
      <c r="A209" s="10" t="s">
        <v>549</v>
      </c>
      <c r="B209" s="20" t="s">
        <v>597</v>
      </c>
      <c r="C209" s="20" t="s">
        <v>550</v>
      </c>
      <c r="D209" s="20" t="s">
        <v>1022</v>
      </c>
      <c r="E209" s="20" t="s">
        <v>585</v>
      </c>
      <c r="F209" t="str">
        <f t="array" ref="F209">IF(ISNA(VLOOKUP(A209&amp;B209&amp;C209&amp;D209&amp;E209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209&amp;B209&amp;C209&amp;D209&amp;E209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209&amp;B209&amp;C209&amp;D209&amp;E209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209" s="17" t="str">
        <f>VLOOKUP(F209,人员信息!A:B,2,)</f>
        <v>wenfengan</v>
      </c>
      <c r="H209" t="s">
        <v>501</v>
      </c>
      <c r="I209" s="17">
        <v>1</v>
      </c>
      <c r="J209" t="str">
        <f t="shared" si="3"/>
        <v>独立完成</v>
      </c>
      <c r="K209" t="str">
        <f>VLOOKUP(B209,[1]Sheet1!$A:$B,2,)</f>
        <v>省部级二等奖</v>
      </c>
      <c r="L209">
        <v>2018</v>
      </c>
      <c r="M209" s="11" t="s">
        <v>550</v>
      </c>
      <c r="N209" s="12">
        <v>43299</v>
      </c>
      <c r="O209" t="s">
        <v>503</v>
      </c>
      <c r="R209" t="str">
        <f>CONCATENATE(H209,"(",VLOOKUP(K209,获奖分值!C:D,2,)*70%,")")</f>
        <v>wenfengan(70)</v>
      </c>
    </row>
    <row r="210" hidden="1" spans="1:18">
      <c r="A210" s="10" t="s">
        <v>552</v>
      </c>
      <c r="B210" s="20" t="s">
        <v>33</v>
      </c>
      <c r="C210" s="20" t="s">
        <v>75</v>
      </c>
      <c r="D210" s="20" t="s">
        <v>1024</v>
      </c>
      <c r="E210" s="20" t="s">
        <v>625</v>
      </c>
      <c r="F210" t="str">
        <f t="array" ref="F210">IF(ISNA(VLOOKUP(A210&amp;B210&amp;C210&amp;D210&amp;E210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210&amp;B210&amp;C210&amp;D210&amp;E210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210&amp;B210&amp;C210&amp;D210&amp;E210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210" s="17" t="str">
        <f>VLOOKUP(F210,人员信息!A:B,2,)</f>
        <v>wudabing</v>
      </c>
      <c r="H210" t="s">
        <v>142</v>
      </c>
      <c r="I210" s="17">
        <v>1</v>
      </c>
      <c r="J210" t="str">
        <f t="shared" si="3"/>
        <v>独立完成</v>
      </c>
      <c r="K210" t="str">
        <f>VLOOKUP(B210,[1]Sheet1!$A:$B,2,)</f>
        <v>省部级三等奖</v>
      </c>
      <c r="L210">
        <v>2018</v>
      </c>
      <c r="M210" s="11" t="s">
        <v>75</v>
      </c>
      <c r="N210" s="12">
        <v>43251</v>
      </c>
      <c r="O210" t="s">
        <v>143</v>
      </c>
      <c r="R210" t="str">
        <f>CONCATENATE(H210,"(",VLOOKUP(K210,获奖分值!C:D,2,)*70%,")")</f>
        <v>wudabing(35)</v>
      </c>
    </row>
    <row r="211" hidden="1" spans="1:18">
      <c r="A211" s="10" t="s">
        <v>553</v>
      </c>
      <c r="B211" s="20" t="s">
        <v>612</v>
      </c>
      <c r="C211" s="20" t="s">
        <v>536</v>
      </c>
      <c r="D211" s="20" t="s">
        <v>1030</v>
      </c>
      <c r="E211" s="20" t="s">
        <v>585</v>
      </c>
      <c r="F211" t="str">
        <f t="array" ref="F211">IF(ISNA(VLOOKUP(A211&amp;B211&amp;C211&amp;D211&amp;E211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211&amp;B211&amp;C211&amp;D211&amp;E211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211&amp;B211&amp;C211&amp;D211&amp;E211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211" s="17" t="str">
        <f>VLOOKUP(F211,人员信息!A:B,2,)</f>
        <v>yangling</v>
      </c>
      <c r="H211" t="s">
        <v>268</v>
      </c>
      <c r="I211" s="17">
        <v>1</v>
      </c>
      <c r="J211" t="str">
        <f t="shared" si="3"/>
        <v>独立完成</v>
      </c>
      <c r="K211" t="str">
        <f>VLOOKUP(B211,[1]Sheet1!$A:$B,2,)</f>
        <v>省部级三等奖</v>
      </c>
      <c r="L211">
        <v>2018</v>
      </c>
      <c r="M211" s="11" t="s">
        <v>536</v>
      </c>
      <c r="N211" s="12">
        <v>43449</v>
      </c>
      <c r="O211" t="s">
        <v>269</v>
      </c>
      <c r="R211" t="str">
        <f>CONCATENATE(H211,"(",VLOOKUP(K211,获奖分值!C:D,2,)*70%,")")</f>
        <v>yangling(35)</v>
      </c>
    </row>
    <row r="212" hidden="1" spans="1:18">
      <c r="A212" s="10" t="s">
        <v>515</v>
      </c>
      <c r="B212" s="20" t="s">
        <v>33</v>
      </c>
      <c r="C212" s="20" t="s">
        <v>75</v>
      </c>
      <c r="D212" s="20" t="s">
        <v>1032</v>
      </c>
      <c r="E212" s="20" t="s">
        <v>585</v>
      </c>
      <c r="F212" t="str">
        <f t="array" ref="F212">IF(ISNA(VLOOKUP(A212&amp;B212&amp;C212&amp;D212&amp;E212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212&amp;B212&amp;C212&amp;D212&amp;E212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212&amp;B212&amp;C212&amp;D212&amp;E212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杨孝容</v>
      </c>
      <c r="G212" s="17" t="str">
        <f>VLOOKUP(F212,人员信息!A:B,2,)</f>
        <v>yangxiaorong</v>
      </c>
      <c r="H212" t="s">
        <v>384</v>
      </c>
      <c r="I212" s="17">
        <v>1</v>
      </c>
      <c r="J212" t="str">
        <f t="shared" si="3"/>
        <v>独立完成</v>
      </c>
      <c r="K212" t="str">
        <f>VLOOKUP(B212,[1]Sheet1!$A:$B,2,)</f>
        <v>省部级三等奖</v>
      </c>
      <c r="L212">
        <v>2018</v>
      </c>
      <c r="M212" s="11" t="s">
        <v>75</v>
      </c>
      <c r="N212" s="12">
        <v>43252</v>
      </c>
      <c r="O212" t="s">
        <v>385</v>
      </c>
      <c r="R212" t="str">
        <f>CONCATENATE(H212,"(",VLOOKUP(K212,获奖分值!C:D,2,)*70%,")")</f>
        <v>yangxiaorong(35)</v>
      </c>
    </row>
    <row r="213" hidden="1" spans="1:18">
      <c r="A213" s="10" t="s">
        <v>554</v>
      </c>
      <c r="B213" s="20" t="s">
        <v>26</v>
      </c>
      <c r="C213" s="20" t="s">
        <v>75</v>
      </c>
      <c r="D213" s="20" t="s">
        <v>1033</v>
      </c>
      <c r="E213" s="20" t="s">
        <v>604</v>
      </c>
      <c r="F213" t="str">
        <f t="array" ref="F213">IF(ISNA(VLOOKUP(A213&amp;B213&amp;C213&amp;D213&amp;E213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213&amp;B213&amp;C213&amp;D213&amp;E213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213&amp;B213&amp;C213&amp;D213&amp;E213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张永恒</v>
      </c>
      <c r="G213" s="17" t="str">
        <f>VLOOKUP(F213,人员信息!A:B,2,)</f>
        <v>zhangyongheng</v>
      </c>
      <c r="H213" t="s">
        <v>556</v>
      </c>
      <c r="I213" s="17">
        <v>5</v>
      </c>
      <c r="J213" t="str">
        <f t="shared" si="3"/>
        <v>合作完成</v>
      </c>
      <c r="K213" t="str">
        <f>VLOOKUP(B213,[1]Sheet1!$A:$B,2,)</f>
        <v>省部级二等奖</v>
      </c>
      <c r="L213">
        <v>2018</v>
      </c>
      <c r="M213" s="11" t="s">
        <v>75</v>
      </c>
      <c r="N213" s="12">
        <v>43299</v>
      </c>
      <c r="O213" t="s">
        <v>557</v>
      </c>
      <c r="R213" t="str">
        <f>CONCATENATE(H213,"(",VLOOKUP(K213,获奖分值!C:D,2,)*70%,")")</f>
        <v>zhangyongheng(70)</v>
      </c>
    </row>
    <row r="214" hidden="1" spans="1:18">
      <c r="A214" s="10" t="s">
        <v>513</v>
      </c>
      <c r="B214" s="20" t="s">
        <v>33</v>
      </c>
      <c r="C214" s="20" t="s">
        <v>75</v>
      </c>
      <c r="D214" s="20" t="s">
        <v>1037</v>
      </c>
      <c r="E214" s="20" t="s">
        <v>604</v>
      </c>
      <c r="F214" t="str">
        <f t="array" ref="F214">IF(ISNA(VLOOKUP(A214&amp;B214&amp;C214&amp;D214&amp;E214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214&amp;B214&amp;C214&amp;D214&amp;E214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214&amp;B214&amp;C214&amp;D214&amp;E214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张伟进</v>
      </c>
      <c r="G214" s="17" t="str">
        <f>VLOOKUP(F214,人员信息!A:B,2,)</f>
        <v>zhangweijin</v>
      </c>
      <c r="H214" t="s">
        <v>560</v>
      </c>
      <c r="I214" s="17">
        <v>5</v>
      </c>
      <c r="J214" t="str">
        <f t="shared" si="3"/>
        <v>合作完成</v>
      </c>
      <c r="K214" t="str">
        <f>VLOOKUP(B214,[1]Sheet1!$A:$B,2,)</f>
        <v>省部级三等奖</v>
      </c>
      <c r="L214">
        <v>2018</v>
      </c>
      <c r="M214" s="11" t="s">
        <v>75</v>
      </c>
      <c r="N214" s="12">
        <v>43273</v>
      </c>
      <c r="O214" t="s">
        <v>561</v>
      </c>
      <c r="R214" t="str">
        <f>CONCATENATE(H214,"(",VLOOKUP(K214,获奖分值!C:D,2,)*70%,")")</f>
        <v>zhangweijin(35)</v>
      </c>
    </row>
  </sheetData>
  <autoFilter ref="A1:S214">
    <filterColumn colId="6">
      <filters>
        <filter val="#N/A"/>
      </filters>
    </filterColumn>
    <extLst/>
  </autoFilter>
  <dataValidations count="1">
    <dataValidation allowBlank="1" showInputMessage="1" showErrorMessage="1" sqref="K1 M1"/>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D155"/>
  <sheetViews>
    <sheetView topLeftCell="A19" workbookViewId="0">
      <selection activeCell="E3" sqref="E3"/>
    </sheetView>
  </sheetViews>
  <sheetFormatPr defaultColWidth="8.89166666666667" defaultRowHeight="14.25" outlineLevelCol="3"/>
  <cols>
    <col min="1" max="1" width="47.225" customWidth="1"/>
    <col min="2" max="2" width="40.5583333333333" customWidth="1"/>
    <col min="3" max="3" width="46.25" customWidth="1"/>
    <col min="4" max="4" width="12.625"/>
  </cols>
  <sheetData>
    <row r="1" spans="1:3">
      <c r="A1" t="s">
        <v>1040</v>
      </c>
      <c r="B1" t="s">
        <v>1041</v>
      </c>
      <c r="C1" t="s">
        <v>1042</v>
      </c>
    </row>
    <row r="2" spans="1:3">
      <c r="A2" t="s">
        <v>1043</v>
      </c>
      <c r="B2" t="s">
        <v>1044</v>
      </c>
      <c r="C2" t="s">
        <v>1045</v>
      </c>
    </row>
    <row r="3" spans="1:3">
      <c r="A3" t="s">
        <v>472</v>
      </c>
      <c r="B3" t="s">
        <v>473</v>
      </c>
      <c r="C3" t="s">
        <v>581</v>
      </c>
    </row>
    <row r="4" spans="1:3">
      <c r="A4" t="s">
        <v>1046</v>
      </c>
      <c r="B4" t="s">
        <v>1047</v>
      </c>
      <c r="C4" t="s">
        <v>581</v>
      </c>
    </row>
    <row r="5" spans="1:3">
      <c r="A5" t="s">
        <v>1048</v>
      </c>
      <c r="B5" t="s">
        <v>1049</v>
      </c>
      <c r="C5" t="s">
        <v>581</v>
      </c>
    </row>
    <row r="6" spans="1:3">
      <c r="A6" t="s">
        <v>1050</v>
      </c>
      <c r="B6" t="s">
        <v>1051</v>
      </c>
      <c r="C6" t="s">
        <v>581</v>
      </c>
    </row>
    <row r="7" spans="1:3">
      <c r="A7" t="s">
        <v>1052</v>
      </c>
      <c r="B7" t="s">
        <v>1053</v>
      </c>
      <c r="C7" t="s">
        <v>581</v>
      </c>
    </row>
    <row r="8" spans="1:3">
      <c r="A8" t="s">
        <v>1054</v>
      </c>
      <c r="B8" t="s">
        <v>1055</v>
      </c>
      <c r="C8" t="s">
        <v>1056</v>
      </c>
    </row>
    <row r="9" spans="1:3">
      <c r="A9" t="s">
        <v>1057</v>
      </c>
      <c r="B9" t="s">
        <v>1058</v>
      </c>
      <c r="C9" t="s">
        <v>1056</v>
      </c>
    </row>
    <row r="10" spans="1:3">
      <c r="A10" t="s">
        <v>1059</v>
      </c>
      <c r="B10" t="s">
        <v>1060</v>
      </c>
      <c r="C10" t="s">
        <v>1056</v>
      </c>
    </row>
    <row r="11" spans="1:3">
      <c r="A11" t="s">
        <v>1061</v>
      </c>
      <c r="B11" t="s">
        <v>1062</v>
      </c>
      <c r="C11" t="s">
        <v>1056</v>
      </c>
    </row>
    <row r="12" spans="1:3">
      <c r="A12" t="s">
        <v>1063</v>
      </c>
      <c r="B12" t="s">
        <v>1064</v>
      </c>
      <c r="C12" t="s">
        <v>1056</v>
      </c>
    </row>
    <row r="13" spans="1:3">
      <c r="A13" t="s">
        <v>1065</v>
      </c>
      <c r="B13" t="s">
        <v>1066</v>
      </c>
      <c r="C13" t="s">
        <v>1056</v>
      </c>
    </row>
    <row r="14" spans="1:3">
      <c r="A14" t="s">
        <v>1067</v>
      </c>
      <c r="B14" t="s">
        <v>1068</v>
      </c>
      <c r="C14" t="s">
        <v>1056</v>
      </c>
    </row>
    <row r="15" spans="1:3">
      <c r="A15" t="s">
        <v>1069</v>
      </c>
      <c r="B15" t="s">
        <v>1070</v>
      </c>
      <c r="C15" t="s">
        <v>1056</v>
      </c>
    </row>
    <row r="16" spans="1:3">
      <c r="A16" t="s">
        <v>1071</v>
      </c>
      <c r="B16" t="s">
        <v>1072</v>
      </c>
      <c r="C16" t="s">
        <v>1056</v>
      </c>
    </row>
    <row r="17" spans="1:3">
      <c r="A17" t="s">
        <v>1073</v>
      </c>
      <c r="B17" t="s">
        <v>1074</v>
      </c>
      <c r="C17" t="s">
        <v>1056</v>
      </c>
    </row>
    <row r="18" spans="1:3">
      <c r="A18" t="s">
        <v>1075</v>
      </c>
      <c r="B18" t="s">
        <v>1076</v>
      </c>
      <c r="C18" t="s">
        <v>1056</v>
      </c>
    </row>
    <row r="19" spans="1:3">
      <c r="A19" t="s">
        <v>1077</v>
      </c>
      <c r="B19" t="s">
        <v>1078</v>
      </c>
      <c r="C19" t="s">
        <v>1056</v>
      </c>
    </row>
    <row r="20" spans="1:3">
      <c r="A20" t="s">
        <v>1079</v>
      </c>
      <c r="B20" t="s">
        <v>1080</v>
      </c>
      <c r="C20" t="s">
        <v>1056</v>
      </c>
    </row>
    <row r="21" spans="1:3">
      <c r="A21" t="s">
        <v>1081</v>
      </c>
      <c r="B21" t="s">
        <v>1082</v>
      </c>
      <c r="C21" t="s">
        <v>1056</v>
      </c>
    </row>
    <row r="22" spans="1:3">
      <c r="A22" t="s">
        <v>986</v>
      </c>
      <c r="B22" t="s">
        <v>987</v>
      </c>
      <c r="C22" t="s">
        <v>960</v>
      </c>
    </row>
    <row r="23" spans="1:3">
      <c r="A23" t="s">
        <v>1083</v>
      </c>
      <c r="B23" t="s">
        <v>1084</v>
      </c>
      <c r="C23" t="s">
        <v>960</v>
      </c>
    </row>
    <row r="24" spans="1:3">
      <c r="A24" t="s">
        <v>1085</v>
      </c>
      <c r="B24" t="s">
        <v>1086</v>
      </c>
      <c r="C24" t="s">
        <v>960</v>
      </c>
    </row>
    <row r="25" spans="1:3">
      <c r="A25" t="s">
        <v>1087</v>
      </c>
      <c r="B25" t="s">
        <v>1088</v>
      </c>
      <c r="C25" t="s">
        <v>960</v>
      </c>
    </row>
    <row r="26" spans="1:3">
      <c r="A26" t="s">
        <v>1089</v>
      </c>
      <c r="B26" t="s">
        <v>1090</v>
      </c>
      <c r="C26" t="s">
        <v>960</v>
      </c>
    </row>
    <row r="27" spans="1:3">
      <c r="A27" t="s">
        <v>534</v>
      </c>
      <c r="B27" t="s">
        <v>535</v>
      </c>
      <c r="C27" t="s">
        <v>1009</v>
      </c>
    </row>
    <row r="28" spans="1:3">
      <c r="A28" t="s">
        <v>1091</v>
      </c>
      <c r="B28" t="s">
        <v>1092</v>
      </c>
      <c r="C28" t="s">
        <v>1009</v>
      </c>
    </row>
    <row r="29" spans="1:3">
      <c r="A29" t="s">
        <v>1093</v>
      </c>
      <c r="B29" t="s">
        <v>1094</v>
      </c>
      <c r="C29" t="s">
        <v>1009</v>
      </c>
    </row>
    <row r="30" spans="1:3">
      <c r="A30" t="s">
        <v>1095</v>
      </c>
      <c r="B30" t="s">
        <v>1096</v>
      </c>
      <c r="C30" t="s">
        <v>1009</v>
      </c>
    </row>
    <row r="31" spans="1:3">
      <c r="A31" t="s">
        <v>1097</v>
      </c>
      <c r="B31" t="s">
        <v>1098</v>
      </c>
      <c r="C31" t="s">
        <v>673</v>
      </c>
    </row>
    <row r="32" spans="1:3">
      <c r="A32" t="s">
        <v>1099</v>
      </c>
      <c r="B32" t="s">
        <v>1100</v>
      </c>
      <c r="C32" t="s">
        <v>673</v>
      </c>
    </row>
    <row r="33" spans="1:3">
      <c r="A33" t="s">
        <v>1101</v>
      </c>
      <c r="B33" t="s">
        <v>1102</v>
      </c>
      <c r="C33" t="s">
        <v>673</v>
      </c>
    </row>
    <row r="34" spans="1:3">
      <c r="A34" t="s">
        <v>1103</v>
      </c>
      <c r="B34" t="s">
        <v>1104</v>
      </c>
      <c r="C34" t="s">
        <v>673</v>
      </c>
    </row>
    <row r="35" spans="1:3">
      <c r="A35" t="s">
        <v>1105</v>
      </c>
      <c r="B35" t="s">
        <v>1106</v>
      </c>
      <c r="C35" t="s">
        <v>673</v>
      </c>
    </row>
    <row r="36" spans="1:3">
      <c r="A36" t="s">
        <v>1107</v>
      </c>
      <c r="B36" t="s">
        <v>1108</v>
      </c>
      <c r="C36" t="s">
        <v>1109</v>
      </c>
    </row>
    <row r="37" spans="1:3">
      <c r="A37" t="s">
        <v>1110</v>
      </c>
      <c r="B37" t="s">
        <v>1111</v>
      </c>
      <c r="C37" t="s">
        <v>1109</v>
      </c>
    </row>
    <row r="38" spans="1:3">
      <c r="A38" t="s">
        <v>1112</v>
      </c>
      <c r="B38" t="s">
        <v>1113</v>
      </c>
      <c r="C38" t="s">
        <v>1109</v>
      </c>
    </row>
    <row r="39" spans="1:3">
      <c r="A39" t="s">
        <v>1114</v>
      </c>
      <c r="B39" t="s">
        <v>1115</v>
      </c>
      <c r="C39" t="s">
        <v>1109</v>
      </c>
    </row>
    <row r="40" spans="1:3">
      <c r="A40" t="s">
        <v>1116</v>
      </c>
      <c r="B40" t="s">
        <v>1117</v>
      </c>
      <c r="C40" t="s">
        <v>1109</v>
      </c>
    </row>
    <row r="41" spans="1:3">
      <c r="A41" t="s">
        <v>1118</v>
      </c>
      <c r="B41" t="s">
        <v>1119</v>
      </c>
      <c r="C41" t="s">
        <v>1109</v>
      </c>
    </row>
    <row r="42" spans="1:3">
      <c r="A42" t="s">
        <v>1120</v>
      </c>
      <c r="B42" t="s">
        <v>1121</v>
      </c>
      <c r="C42" t="s">
        <v>1109</v>
      </c>
    </row>
    <row r="43" spans="1:3">
      <c r="A43" t="s">
        <v>1122</v>
      </c>
      <c r="B43" t="s">
        <v>1123</v>
      </c>
      <c r="C43" t="s">
        <v>1109</v>
      </c>
    </row>
    <row r="44" spans="1:3">
      <c r="A44" t="s">
        <v>1124</v>
      </c>
      <c r="B44" t="s">
        <v>1125</v>
      </c>
      <c r="C44" t="s">
        <v>1109</v>
      </c>
    </row>
    <row r="45" spans="1:3">
      <c r="A45" t="s">
        <v>1126</v>
      </c>
      <c r="B45" t="s">
        <v>1127</v>
      </c>
      <c r="C45" t="s">
        <v>1109</v>
      </c>
    </row>
    <row r="46" spans="1:3">
      <c r="A46" t="s">
        <v>1128</v>
      </c>
      <c r="B46" t="s">
        <v>1129</v>
      </c>
      <c r="C46" t="s">
        <v>1109</v>
      </c>
    </row>
    <row r="47" spans="1:3">
      <c r="A47" t="s">
        <v>1130</v>
      </c>
      <c r="B47" t="s">
        <v>1131</v>
      </c>
      <c r="C47" t="s">
        <v>1109</v>
      </c>
    </row>
    <row r="48" spans="1:3">
      <c r="A48" t="s">
        <v>1132</v>
      </c>
      <c r="B48" t="s">
        <v>1133</v>
      </c>
      <c r="C48" t="s">
        <v>1134</v>
      </c>
    </row>
    <row r="49" spans="1:3">
      <c r="A49" t="s">
        <v>1135</v>
      </c>
      <c r="B49" t="s">
        <v>1136</v>
      </c>
      <c r="C49" t="s">
        <v>1134</v>
      </c>
    </row>
    <row r="50" spans="1:3">
      <c r="A50" t="s">
        <v>1137</v>
      </c>
      <c r="B50" t="s">
        <v>1138</v>
      </c>
      <c r="C50" t="s">
        <v>1134</v>
      </c>
    </row>
    <row r="51" spans="1:3">
      <c r="A51" t="s">
        <v>1139</v>
      </c>
      <c r="B51" t="s">
        <v>1140</v>
      </c>
      <c r="C51" t="s">
        <v>1134</v>
      </c>
    </row>
    <row r="52" spans="1:3">
      <c r="A52" t="s">
        <v>1141</v>
      </c>
      <c r="B52" t="s">
        <v>1142</v>
      </c>
      <c r="C52" t="s">
        <v>1134</v>
      </c>
    </row>
    <row r="53" spans="1:3">
      <c r="A53" t="s">
        <v>1143</v>
      </c>
      <c r="B53" t="s">
        <v>1144</v>
      </c>
      <c r="C53" t="s">
        <v>1145</v>
      </c>
    </row>
    <row r="54" spans="1:3">
      <c r="A54" t="s">
        <v>1146</v>
      </c>
      <c r="B54" t="s">
        <v>1147</v>
      </c>
      <c r="C54" t="s">
        <v>1145</v>
      </c>
    </row>
    <row r="55" spans="1:3">
      <c r="A55" t="s">
        <v>1148</v>
      </c>
      <c r="B55" t="s">
        <v>1149</v>
      </c>
      <c r="C55" t="s">
        <v>1145</v>
      </c>
    </row>
    <row r="56" spans="1:3">
      <c r="A56" t="s">
        <v>1150</v>
      </c>
      <c r="B56" t="s">
        <v>1151</v>
      </c>
      <c r="C56" t="s">
        <v>1145</v>
      </c>
    </row>
    <row r="57" spans="1:3">
      <c r="A57" t="s">
        <v>500</v>
      </c>
      <c r="B57" t="s">
        <v>501</v>
      </c>
      <c r="C57" t="s">
        <v>1152</v>
      </c>
    </row>
    <row r="58" spans="1:3">
      <c r="A58" t="s">
        <v>487</v>
      </c>
      <c r="B58" t="s">
        <v>488</v>
      </c>
      <c r="C58" t="s">
        <v>1152</v>
      </c>
    </row>
    <row r="59" spans="1:3">
      <c r="A59" t="s">
        <v>90</v>
      </c>
      <c r="B59" t="s">
        <v>91</v>
      </c>
      <c r="C59" t="s">
        <v>1152</v>
      </c>
    </row>
    <row r="60" spans="1:3">
      <c r="A60" t="s">
        <v>1153</v>
      </c>
      <c r="B60" t="s">
        <v>1154</v>
      </c>
      <c r="C60" t="s">
        <v>1152</v>
      </c>
    </row>
    <row r="61" spans="1:3">
      <c r="A61" t="s">
        <v>1155</v>
      </c>
      <c r="B61" t="s">
        <v>1156</v>
      </c>
      <c r="C61" t="s">
        <v>1152</v>
      </c>
    </row>
    <row r="62" spans="1:3">
      <c r="A62" t="s">
        <v>1157</v>
      </c>
      <c r="B62" t="s">
        <v>1158</v>
      </c>
      <c r="C62" t="s">
        <v>1152</v>
      </c>
    </row>
    <row r="63" spans="1:3">
      <c r="A63" t="s">
        <v>1159</v>
      </c>
      <c r="B63" t="s">
        <v>1160</v>
      </c>
      <c r="C63" t="s">
        <v>1152</v>
      </c>
    </row>
    <row r="64" spans="1:3">
      <c r="A64" t="s">
        <v>1161</v>
      </c>
      <c r="B64" t="s">
        <v>1162</v>
      </c>
      <c r="C64" t="s">
        <v>1152</v>
      </c>
    </row>
    <row r="65" spans="1:3">
      <c r="A65" t="s">
        <v>1163</v>
      </c>
      <c r="B65" t="s">
        <v>1164</v>
      </c>
      <c r="C65" t="s">
        <v>1165</v>
      </c>
    </row>
    <row r="66" spans="1:3">
      <c r="A66" t="s">
        <v>1166</v>
      </c>
      <c r="B66" t="s">
        <v>1167</v>
      </c>
      <c r="C66" t="s">
        <v>1165</v>
      </c>
    </row>
    <row r="67" spans="1:3">
      <c r="A67" t="s">
        <v>1168</v>
      </c>
      <c r="B67" t="s">
        <v>1169</v>
      </c>
      <c r="C67" t="s">
        <v>1165</v>
      </c>
    </row>
    <row r="68" spans="1:3">
      <c r="A68" t="s">
        <v>1170</v>
      </c>
      <c r="B68" t="s">
        <v>1171</v>
      </c>
      <c r="C68" t="s">
        <v>1036</v>
      </c>
    </row>
    <row r="69" spans="1:3">
      <c r="A69" t="s">
        <v>1172</v>
      </c>
      <c r="B69" t="s">
        <v>1173</v>
      </c>
      <c r="C69" t="s">
        <v>1036</v>
      </c>
    </row>
    <row r="70" spans="1:3">
      <c r="A70" t="s">
        <v>559</v>
      </c>
      <c r="B70" t="s">
        <v>560</v>
      </c>
      <c r="C70" t="s">
        <v>1036</v>
      </c>
    </row>
    <row r="71" spans="1:3">
      <c r="A71" t="s">
        <v>1174</v>
      </c>
      <c r="B71" t="s">
        <v>1175</v>
      </c>
      <c r="C71" t="s">
        <v>1036</v>
      </c>
    </row>
    <row r="72" spans="1:3">
      <c r="A72" t="s">
        <v>1176</v>
      </c>
      <c r="B72" t="s">
        <v>1177</v>
      </c>
      <c r="C72" t="s">
        <v>1036</v>
      </c>
    </row>
    <row r="73" spans="1:3">
      <c r="A73" t="s">
        <v>952</v>
      </c>
      <c r="B73" t="s">
        <v>1178</v>
      </c>
      <c r="C73" t="s">
        <v>1179</v>
      </c>
    </row>
    <row r="74" spans="1:3">
      <c r="A74" t="s">
        <v>555</v>
      </c>
      <c r="B74" t="s">
        <v>556</v>
      </c>
      <c r="C74" t="s">
        <v>1179</v>
      </c>
    </row>
    <row r="75" spans="1:3">
      <c r="A75" t="s">
        <v>79</v>
      </c>
      <c r="B75" t="s">
        <v>80</v>
      </c>
      <c r="C75" t="s">
        <v>1179</v>
      </c>
    </row>
    <row r="76" spans="1:3">
      <c r="A76" t="s">
        <v>883</v>
      </c>
      <c r="B76" t="s">
        <v>884</v>
      </c>
      <c r="C76" t="s">
        <v>1179</v>
      </c>
    </row>
    <row r="77" spans="1:3">
      <c r="A77" t="s">
        <v>1180</v>
      </c>
      <c r="B77" t="s">
        <v>1181</v>
      </c>
      <c r="C77" t="s">
        <v>1179</v>
      </c>
    </row>
    <row r="78" spans="1:3">
      <c r="A78" t="s">
        <v>1182</v>
      </c>
      <c r="B78" t="s">
        <v>1183</v>
      </c>
      <c r="C78" t="s">
        <v>1179</v>
      </c>
    </row>
    <row r="79" spans="1:3">
      <c r="A79" t="s">
        <v>73</v>
      </c>
      <c r="B79" t="s">
        <v>1184</v>
      </c>
      <c r="C79" t="s">
        <v>631</v>
      </c>
    </row>
    <row r="80" spans="1:3">
      <c r="A80" t="s">
        <v>141</v>
      </c>
      <c r="B80" t="s">
        <v>142</v>
      </c>
      <c r="C80" t="s">
        <v>631</v>
      </c>
    </row>
    <row r="81" spans="1:3">
      <c r="A81" t="s">
        <v>383</v>
      </c>
      <c r="B81" t="s">
        <v>384</v>
      </c>
      <c r="C81" t="s">
        <v>631</v>
      </c>
    </row>
    <row r="82" spans="1:3">
      <c r="A82" t="s">
        <v>229</v>
      </c>
      <c r="B82" t="s">
        <v>230</v>
      </c>
      <c r="C82" t="s">
        <v>631</v>
      </c>
    </row>
    <row r="83" spans="1:3">
      <c r="A83" t="s">
        <v>214</v>
      </c>
      <c r="B83" t="s">
        <v>215</v>
      </c>
      <c r="C83" t="s">
        <v>1185</v>
      </c>
    </row>
    <row r="84" spans="1:3">
      <c r="A84" t="s">
        <v>234</v>
      </c>
      <c r="B84" t="s">
        <v>235</v>
      </c>
      <c r="C84" t="s">
        <v>1185</v>
      </c>
    </row>
    <row r="85" spans="1:3">
      <c r="A85" t="s">
        <v>454</v>
      </c>
      <c r="B85" t="s">
        <v>455</v>
      </c>
      <c r="C85" t="s">
        <v>1185</v>
      </c>
    </row>
    <row r="86" spans="1:3">
      <c r="A86" t="s">
        <v>174</v>
      </c>
      <c r="B86" t="s">
        <v>175</v>
      </c>
      <c r="C86" t="s">
        <v>1185</v>
      </c>
    </row>
    <row r="87" spans="1:3">
      <c r="A87" t="s">
        <v>925</v>
      </c>
      <c r="B87" t="s">
        <v>1186</v>
      </c>
      <c r="C87" t="s">
        <v>1185</v>
      </c>
    </row>
    <row r="88" spans="1:3">
      <c r="A88" t="s">
        <v>1187</v>
      </c>
      <c r="B88" t="s">
        <v>1188</v>
      </c>
      <c r="C88" t="s">
        <v>1185</v>
      </c>
    </row>
    <row r="89" spans="1:3">
      <c r="A89" t="s">
        <v>524</v>
      </c>
      <c r="B89" t="s">
        <v>525</v>
      </c>
      <c r="C89" t="s">
        <v>1185</v>
      </c>
    </row>
    <row r="90" spans="1:3">
      <c r="A90" t="s">
        <v>1028</v>
      </c>
      <c r="B90" t="s">
        <v>1029</v>
      </c>
      <c r="C90" t="s">
        <v>1185</v>
      </c>
    </row>
    <row r="91" spans="1:3">
      <c r="A91" t="s">
        <v>24</v>
      </c>
      <c r="B91" t="s">
        <v>25</v>
      </c>
      <c r="C91" t="s">
        <v>595</v>
      </c>
    </row>
    <row r="92" spans="1:3">
      <c r="A92" t="s">
        <v>119</v>
      </c>
      <c r="B92" t="s">
        <v>120</v>
      </c>
      <c r="C92" t="s">
        <v>595</v>
      </c>
    </row>
    <row r="93" spans="1:3">
      <c r="A93" t="s">
        <v>1189</v>
      </c>
      <c r="B93" t="s">
        <v>1190</v>
      </c>
      <c r="C93" t="s">
        <v>595</v>
      </c>
    </row>
    <row r="94" spans="1:3">
      <c r="A94" t="s">
        <v>38</v>
      </c>
      <c r="B94" t="s">
        <v>39</v>
      </c>
      <c r="C94" t="s">
        <v>595</v>
      </c>
    </row>
    <row r="95" spans="1:3">
      <c r="A95" t="s">
        <v>68</v>
      </c>
      <c r="B95" t="s">
        <v>69</v>
      </c>
      <c r="C95" t="s">
        <v>595</v>
      </c>
    </row>
    <row r="96" spans="1:3">
      <c r="A96" t="s">
        <v>864</v>
      </c>
      <c r="B96" t="s">
        <v>865</v>
      </c>
      <c r="C96" t="s">
        <v>595</v>
      </c>
    </row>
    <row r="97" spans="1:3">
      <c r="A97" t="s">
        <v>1191</v>
      </c>
      <c r="B97" t="s">
        <v>1192</v>
      </c>
      <c r="C97" t="s">
        <v>595</v>
      </c>
    </row>
    <row r="98" spans="1:3">
      <c r="A98" t="s">
        <v>145</v>
      </c>
      <c r="B98" t="s">
        <v>146</v>
      </c>
      <c r="C98" t="s">
        <v>660</v>
      </c>
    </row>
    <row r="99" spans="1:3">
      <c r="A99" t="s">
        <v>509</v>
      </c>
      <c r="B99" t="s">
        <v>510</v>
      </c>
      <c r="C99" t="s">
        <v>660</v>
      </c>
    </row>
    <row r="100" spans="1:3">
      <c r="A100" t="s">
        <v>1034</v>
      </c>
      <c r="B100" t="s">
        <v>1035</v>
      </c>
      <c r="C100" t="s">
        <v>660</v>
      </c>
    </row>
    <row r="101" spans="1:3">
      <c r="A101" t="s">
        <v>113</v>
      </c>
      <c r="B101" t="s">
        <v>114</v>
      </c>
      <c r="C101" t="s">
        <v>660</v>
      </c>
    </row>
    <row r="102" spans="1:3">
      <c r="A102" t="s">
        <v>262</v>
      </c>
      <c r="B102" t="s">
        <v>263</v>
      </c>
      <c r="C102" t="s">
        <v>660</v>
      </c>
    </row>
    <row r="103" spans="1:3">
      <c r="A103" t="s">
        <v>1026</v>
      </c>
      <c r="B103" t="s">
        <v>1027</v>
      </c>
      <c r="C103" t="s">
        <v>660</v>
      </c>
    </row>
    <row r="104" spans="1:3">
      <c r="A104" t="s">
        <v>1193</v>
      </c>
      <c r="B104" t="s">
        <v>1194</v>
      </c>
      <c r="C104" t="s">
        <v>660</v>
      </c>
    </row>
    <row r="105" spans="1:3">
      <c r="A105" t="s">
        <v>131</v>
      </c>
      <c r="B105" t="s">
        <v>1195</v>
      </c>
      <c r="C105" t="s">
        <v>666</v>
      </c>
    </row>
    <row r="106" spans="1:3">
      <c r="A106" t="s">
        <v>1196</v>
      </c>
      <c r="B106" t="s">
        <v>1197</v>
      </c>
      <c r="C106" t="s">
        <v>666</v>
      </c>
    </row>
    <row r="107" spans="1:3">
      <c r="A107" t="s">
        <v>1198</v>
      </c>
      <c r="B107" t="s">
        <v>1199</v>
      </c>
      <c r="C107" t="s">
        <v>666</v>
      </c>
    </row>
    <row r="108" spans="1:3">
      <c r="A108" t="s">
        <v>1200</v>
      </c>
      <c r="B108" t="s">
        <v>1201</v>
      </c>
      <c r="C108" t="s">
        <v>666</v>
      </c>
    </row>
    <row r="109" spans="1:3">
      <c r="A109" t="s">
        <v>1202</v>
      </c>
      <c r="B109" t="s">
        <v>1203</v>
      </c>
      <c r="C109" t="s">
        <v>666</v>
      </c>
    </row>
    <row r="110" spans="1:3">
      <c r="A110" t="s">
        <v>1204</v>
      </c>
      <c r="B110" t="s">
        <v>1205</v>
      </c>
      <c r="C110" t="s">
        <v>666</v>
      </c>
    </row>
    <row r="111" spans="1:3">
      <c r="A111" t="s">
        <v>402</v>
      </c>
      <c r="B111" t="s">
        <v>403</v>
      </c>
      <c r="C111" t="s">
        <v>646</v>
      </c>
    </row>
    <row r="112" spans="1:3">
      <c r="A112" t="s">
        <v>465</v>
      </c>
      <c r="B112" t="s">
        <v>1206</v>
      </c>
      <c r="C112" t="s">
        <v>646</v>
      </c>
    </row>
    <row r="113" spans="1:3">
      <c r="A113" t="s">
        <v>96</v>
      </c>
      <c r="B113" t="s">
        <v>97</v>
      </c>
      <c r="C113" t="s">
        <v>646</v>
      </c>
    </row>
    <row r="114" spans="1:3">
      <c r="A114" t="s">
        <v>1207</v>
      </c>
      <c r="B114" t="s">
        <v>1208</v>
      </c>
      <c r="C114" t="s">
        <v>646</v>
      </c>
    </row>
    <row r="115" spans="1:3">
      <c r="A115" t="s">
        <v>1209</v>
      </c>
      <c r="B115" t="s">
        <v>1210</v>
      </c>
      <c r="C115" t="s">
        <v>646</v>
      </c>
    </row>
    <row r="116" spans="1:3">
      <c r="A116" t="s">
        <v>366</v>
      </c>
      <c r="B116" t="s">
        <v>367</v>
      </c>
      <c r="C116" t="s">
        <v>738</v>
      </c>
    </row>
    <row r="117" spans="1:3">
      <c r="A117" t="s">
        <v>1211</v>
      </c>
      <c r="B117" t="s">
        <v>1212</v>
      </c>
      <c r="C117" t="s">
        <v>738</v>
      </c>
    </row>
    <row r="118" spans="1:3">
      <c r="A118" t="s">
        <v>242</v>
      </c>
      <c r="B118" t="s">
        <v>243</v>
      </c>
      <c r="C118" t="s">
        <v>738</v>
      </c>
    </row>
    <row r="119" spans="1:3">
      <c r="A119" t="s">
        <v>495</v>
      </c>
      <c r="B119" t="s">
        <v>496</v>
      </c>
      <c r="C119" t="s">
        <v>738</v>
      </c>
    </row>
    <row r="120" spans="1:3">
      <c r="A120" t="s">
        <v>1213</v>
      </c>
      <c r="B120" t="s">
        <v>1214</v>
      </c>
      <c r="C120" t="s">
        <v>738</v>
      </c>
    </row>
    <row r="121" spans="1:3">
      <c r="A121" t="s">
        <v>433</v>
      </c>
      <c r="B121" t="s">
        <v>1215</v>
      </c>
      <c r="C121" t="s">
        <v>714</v>
      </c>
    </row>
    <row r="122" spans="1:3">
      <c r="A122" t="s">
        <v>254</v>
      </c>
      <c r="B122" t="s">
        <v>255</v>
      </c>
      <c r="C122" t="s">
        <v>714</v>
      </c>
    </row>
    <row r="123" spans="1:3">
      <c r="A123" t="s">
        <v>1216</v>
      </c>
      <c r="B123" t="s">
        <v>1217</v>
      </c>
      <c r="C123" t="s">
        <v>714</v>
      </c>
    </row>
    <row r="124" spans="1:3">
      <c r="A124" t="s">
        <v>186</v>
      </c>
      <c r="B124" t="s">
        <v>187</v>
      </c>
      <c r="C124" t="s">
        <v>714</v>
      </c>
    </row>
    <row r="125" spans="1:3">
      <c r="A125" t="s">
        <v>1218</v>
      </c>
      <c r="B125" t="s">
        <v>1219</v>
      </c>
      <c r="C125" t="s">
        <v>714</v>
      </c>
    </row>
    <row r="126" spans="1:3">
      <c r="A126" t="s">
        <v>429</v>
      </c>
      <c r="B126" t="s">
        <v>430</v>
      </c>
      <c r="C126" t="s">
        <v>825</v>
      </c>
    </row>
    <row r="127" spans="1:3">
      <c r="A127" t="s">
        <v>1220</v>
      </c>
      <c r="B127" t="s">
        <v>1221</v>
      </c>
      <c r="C127" t="s">
        <v>825</v>
      </c>
    </row>
    <row r="128" spans="1:3">
      <c r="A128" t="s">
        <v>1222</v>
      </c>
      <c r="B128" t="s">
        <v>1223</v>
      </c>
      <c r="C128" t="s">
        <v>825</v>
      </c>
    </row>
    <row r="129" spans="1:3">
      <c r="A129" t="s">
        <v>1224</v>
      </c>
      <c r="B129" t="s">
        <v>1225</v>
      </c>
      <c r="C129" t="s">
        <v>825</v>
      </c>
    </row>
    <row r="130" spans="1:3">
      <c r="A130" t="s">
        <v>1226</v>
      </c>
      <c r="B130" t="s">
        <v>1227</v>
      </c>
      <c r="C130" t="s">
        <v>825</v>
      </c>
    </row>
    <row r="131" spans="1:3">
      <c r="A131" t="s">
        <v>448</v>
      </c>
      <c r="B131" t="s">
        <v>449</v>
      </c>
      <c r="C131" t="s">
        <v>640</v>
      </c>
    </row>
    <row r="132" spans="1:3">
      <c r="A132" t="s">
        <v>267</v>
      </c>
      <c r="B132" t="s">
        <v>268</v>
      </c>
      <c r="C132" t="s">
        <v>640</v>
      </c>
    </row>
    <row r="133" spans="1:3">
      <c r="A133" t="s">
        <v>84</v>
      </c>
      <c r="B133" t="s">
        <v>85</v>
      </c>
      <c r="C133" t="s">
        <v>640</v>
      </c>
    </row>
    <row r="134" spans="1:3">
      <c r="A134" t="s">
        <v>221</v>
      </c>
      <c r="B134" t="s">
        <v>222</v>
      </c>
      <c r="C134" t="s">
        <v>640</v>
      </c>
    </row>
    <row r="135" spans="1:3">
      <c r="A135" t="s">
        <v>726</v>
      </c>
      <c r="B135" t="s">
        <v>727</v>
      </c>
      <c r="C135" t="s">
        <v>640</v>
      </c>
    </row>
    <row r="136" spans="1:3">
      <c r="A136" t="s">
        <v>1228</v>
      </c>
      <c r="B136" t="s">
        <v>1229</v>
      </c>
      <c r="C136" t="s">
        <v>1230</v>
      </c>
    </row>
    <row r="137" spans="1:3">
      <c r="A137" t="s">
        <v>1231</v>
      </c>
      <c r="B137" t="s">
        <v>1232</v>
      </c>
      <c r="C137" t="s">
        <v>1230</v>
      </c>
    </row>
    <row r="138" spans="1:3">
      <c r="A138" t="s">
        <v>1233</v>
      </c>
      <c r="B138" t="s">
        <v>1234</v>
      </c>
      <c r="C138" t="s">
        <v>1235</v>
      </c>
    </row>
    <row r="139" spans="1:3">
      <c r="A139" t="s">
        <v>1236</v>
      </c>
      <c r="B139" t="s">
        <v>1237</v>
      </c>
      <c r="C139" t="s">
        <v>1235</v>
      </c>
    </row>
    <row r="140" spans="1:3">
      <c r="A140" t="s">
        <v>1238</v>
      </c>
      <c r="B140" t="s">
        <v>1239</v>
      </c>
      <c r="C140" t="s">
        <v>1235</v>
      </c>
    </row>
    <row r="141" spans="1:3">
      <c r="A141" t="s">
        <v>1240</v>
      </c>
      <c r="B141" t="s">
        <v>1241</v>
      </c>
      <c r="C141" t="s">
        <v>1235</v>
      </c>
    </row>
    <row r="142" spans="1:4">
      <c r="A142" s="1" t="s">
        <v>1242</v>
      </c>
      <c r="B142" s="1" t="s">
        <v>1243</v>
      </c>
      <c r="C142" s="1" t="s">
        <v>714</v>
      </c>
      <c r="D142" s="1"/>
    </row>
    <row r="143" spans="1:4">
      <c r="A143" s="1" t="s">
        <v>958</v>
      </c>
      <c r="B143" s="1" t="s">
        <v>959</v>
      </c>
      <c r="C143" s="1" t="s">
        <v>960</v>
      </c>
      <c r="D143" s="1"/>
    </row>
    <row r="144" spans="1:4">
      <c r="A144" s="1" t="s">
        <v>1244</v>
      </c>
      <c r="B144" s="1" t="s">
        <v>1245</v>
      </c>
      <c r="C144" s="1" t="s">
        <v>581</v>
      </c>
      <c r="D144" s="1"/>
    </row>
    <row r="145" spans="1:4">
      <c r="A145" s="1" t="s">
        <v>1246</v>
      </c>
      <c r="B145" s="1" t="s">
        <v>1247</v>
      </c>
      <c r="C145" s="1" t="s">
        <v>631</v>
      </c>
      <c r="D145" s="1"/>
    </row>
    <row r="146" spans="1:4">
      <c r="A146" s="1" t="s">
        <v>1248</v>
      </c>
      <c r="B146" s="1" t="s">
        <v>1249</v>
      </c>
      <c r="C146" s="1" t="s">
        <v>1250</v>
      </c>
      <c r="D146" s="1">
        <v>15826150008</v>
      </c>
    </row>
    <row r="147" spans="1:4">
      <c r="A147" s="1" t="s">
        <v>1251</v>
      </c>
      <c r="B147" s="1" t="s">
        <v>1252</v>
      </c>
      <c r="C147" s="1" t="s">
        <v>1250</v>
      </c>
      <c r="D147" s="1">
        <v>18523541729</v>
      </c>
    </row>
    <row r="148" spans="1:4">
      <c r="A148" s="1" t="s">
        <v>1253</v>
      </c>
      <c r="B148" s="1" t="s">
        <v>1254</v>
      </c>
      <c r="C148" s="1" t="s">
        <v>640</v>
      </c>
      <c r="D148" s="1"/>
    </row>
    <row r="149" spans="1:4">
      <c r="A149" s="1" t="s">
        <v>479</v>
      </c>
      <c r="B149" s="1" t="s">
        <v>480</v>
      </c>
      <c r="C149" s="1" t="s">
        <v>1185</v>
      </c>
      <c r="D149" s="1"/>
    </row>
    <row r="150" spans="1:4">
      <c r="A150" s="1" t="s">
        <v>225</v>
      </c>
      <c r="B150" s="1" t="s">
        <v>226</v>
      </c>
      <c r="C150" s="1" t="s">
        <v>714</v>
      </c>
      <c r="D150" s="1">
        <v>13647661123</v>
      </c>
    </row>
    <row r="151" spans="1:4">
      <c r="A151" s="1" t="s">
        <v>1255</v>
      </c>
      <c r="B151" s="1" t="s">
        <v>1256</v>
      </c>
      <c r="C151" s="1" t="s">
        <v>646</v>
      </c>
      <c r="D151" s="1">
        <v>18810918861</v>
      </c>
    </row>
    <row r="152" spans="1:4">
      <c r="A152" s="1" t="s">
        <v>1257</v>
      </c>
      <c r="B152" s="1" t="s">
        <v>1258</v>
      </c>
      <c r="C152" s="1" t="s">
        <v>1250</v>
      </c>
      <c r="D152" s="1">
        <v>15923171059</v>
      </c>
    </row>
    <row r="153" spans="1:4">
      <c r="A153" s="1" t="s">
        <v>348</v>
      </c>
      <c r="B153" s="1" t="s">
        <v>349</v>
      </c>
      <c r="C153" s="1" t="s">
        <v>825</v>
      </c>
      <c r="D153" s="1"/>
    </row>
    <row r="154" spans="1:4">
      <c r="A154" s="1" t="s">
        <v>136</v>
      </c>
      <c r="B154" s="1" t="s">
        <v>137</v>
      </c>
      <c r="C154" s="1" t="s">
        <v>646</v>
      </c>
      <c r="D154" s="1">
        <v>13110233255</v>
      </c>
    </row>
    <row r="155" spans="1:4">
      <c r="A155" s="1" t="s">
        <v>1259</v>
      </c>
      <c r="B155" s="1" t="s">
        <v>1260</v>
      </c>
      <c r="C155" s="1" t="s">
        <v>1250</v>
      </c>
      <c r="D155" s="1">
        <v>18323083900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6"/>
  <sheetViews>
    <sheetView workbookViewId="0">
      <selection activeCell="E12" sqref="E12"/>
    </sheetView>
  </sheetViews>
  <sheetFormatPr defaultColWidth="9" defaultRowHeight="14.25" outlineLevelRow="5" outlineLevelCol="5"/>
  <cols>
    <col min="3" max="3" width="17.5" customWidth="1"/>
    <col min="4" max="4" width="13.625" customWidth="1"/>
    <col min="5" max="5" width="16.375"/>
  </cols>
  <sheetData>
    <row r="1" spans="2:6">
      <c r="B1" s="15" t="s">
        <v>1261</v>
      </c>
      <c r="C1" s="15" t="s">
        <v>33</v>
      </c>
      <c r="D1" s="15">
        <v>50</v>
      </c>
      <c r="E1" s="16">
        <v>44512.8007638889</v>
      </c>
      <c r="F1" s="15" t="s">
        <v>1262</v>
      </c>
    </row>
    <row r="2" spans="1:6">
      <c r="A2" s="15">
        <v>29</v>
      </c>
      <c r="B2" s="15" t="s">
        <v>1261</v>
      </c>
      <c r="C2" s="15" t="s">
        <v>26</v>
      </c>
      <c r="D2" s="15">
        <v>100</v>
      </c>
      <c r="E2" s="16">
        <v>44512.800625</v>
      </c>
      <c r="F2" s="15" t="s">
        <v>1262</v>
      </c>
    </row>
    <row r="3" spans="1:6">
      <c r="A3" s="15">
        <v>30</v>
      </c>
      <c r="B3" s="15" t="s">
        <v>1261</v>
      </c>
      <c r="C3" s="15" t="s">
        <v>18</v>
      </c>
      <c r="D3" s="15">
        <v>200</v>
      </c>
      <c r="E3" s="16">
        <v>44512.8004861111</v>
      </c>
      <c r="F3" s="15" t="s">
        <v>1262</v>
      </c>
    </row>
    <row r="4" spans="1:6">
      <c r="A4" s="15">
        <v>31</v>
      </c>
      <c r="B4" s="15" t="s">
        <v>1261</v>
      </c>
      <c r="C4" s="15" t="s">
        <v>293</v>
      </c>
      <c r="D4" s="15">
        <v>200</v>
      </c>
      <c r="E4" s="16">
        <v>44512.8003935185</v>
      </c>
      <c r="F4" s="15" t="s">
        <v>1262</v>
      </c>
    </row>
    <row r="5" spans="1:6">
      <c r="A5" s="15">
        <v>32</v>
      </c>
      <c r="B5" s="15" t="s">
        <v>1261</v>
      </c>
      <c r="C5" s="15" t="s">
        <v>58</v>
      </c>
      <c r="D5" s="15">
        <v>300</v>
      </c>
      <c r="E5" s="16">
        <v>44512.8002777778</v>
      </c>
      <c r="F5" s="15" t="s">
        <v>1262</v>
      </c>
    </row>
    <row r="6" spans="1:4">
      <c r="A6" s="15">
        <v>33</v>
      </c>
      <c r="B6" s="15" t="s">
        <v>1261</v>
      </c>
      <c r="C6" s="15" t="s">
        <v>40</v>
      </c>
      <c r="D6" s="15">
        <v>500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M215"/>
  <sheetViews>
    <sheetView topLeftCell="A178" workbookViewId="0">
      <selection activeCell="A3" sqref="A3:M215"/>
    </sheetView>
  </sheetViews>
  <sheetFormatPr defaultColWidth="9" defaultRowHeight="14.25"/>
  <cols>
    <col min="3" max="3" width="15.125" customWidth="1"/>
    <col min="4" max="5" width="10.5" customWidth="1"/>
    <col min="7" max="7" width="11.625" customWidth="1"/>
    <col min="8" max="8" width="11.125" customWidth="1"/>
    <col min="12" max="12" width="25.75" customWidth="1"/>
  </cols>
  <sheetData>
    <row r="1" customFormat="1" ht="21.75" customHeight="1" spans="1:13">
      <c r="A1" s="2" t="s">
        <v>1</v>
      </c>
      <c r="B1" s="3" t="s">
        <v>2</v>
      </c>
      <c r="C1" s="4" t="s">
        <v>3</v>
      </c>
      <c r="D1" s="3" t="s">
        <v>4</v>
      </c>
      <c r="E1" s="3" t="s">
        <v>5</v>
      </c>
      <c r="F1" s="3" t="s">
        <v>6</v>
      </c>
      <c r="G1" s="3" t="s">
        <v>7</v>
      </c>
      <c r="H1" s="5" t="s">
        <v>8</v>
      </c>
      <c r="I1" s="3" t="s">
        <v>9</v>
      </c>
      <c r="J1" s="13" t="s">
        <v>10</v>
      </c>
      <c r="K1" s="13" t="s">
        <v>11</v>
      </c>
      <c r="L1" s="3" t="s">
        <v>12</v>
      </c>
      <c r="M1" s="13" t="s">
        <v>13</v>
      </c>
    </row>
    <row r="2" s="1" customFormat="1" ht="21.75" customHeight="1" spans="1:13">
      <c r="A2" s="6" t="s">
        <v>1263</v>
      </c>
      <c r="B2" s="7" t="s">
        <v>2</v>
      </c>
      <c r="C2" s="8" t="s">
        <v>1038</v>
      </c>
      <c r="D2" s="7" t="s">
        <v>1039</v>
      </c>
      <c r="E2" s="7" t="s">
        <v>5</v>
      </c>
      <c r="F2" s="7" t="s">
        <v>6</v>
      </c>
      <c r="G2" s="7" t="s">
        <v>7</v>
      </c>
      <c r="H2" s="9" t="s">
        <v>8</v>
      </c>
      <c r="I2" s="7" t="s">
        <v>9</v>
      </c>
      <c r="J2" s="14" t="s">
        <v>10</v>
      </c>
      <c r="K2" s="14" t="s">
        <v>11</v>
      </c>
      <c r="L2" s="7" t="s">
        <v>12</v>
      </c>
      <c r="M2" s="14" t="s">
        <v>13</v>
      </c>
    </row>
    <row r="3" spans="1:12">
      <c r="A3" s="10" t="s">
        <v>14</v>
      </c>
      <c r="B3" t="s">
        <v>15</v>
      </c>
      <c r="C3" t="s">
        <v>16</v>
      </c>
      <c r="D3" t="s">
        <v>17</v>
      </c>
      <c r="E3" t="s">
        <v>18</v>
      </c>
      <c r="F3">
        <v>2007</v>
      </c>
      <c r="G3" s="11" t="s">
        <v>19</v>
      </c>
      <c r="H3" s="12">
        <v>39363</v>
      </c>
      <c r="I3" t="s">
        <v>20</v>
      </c>
      <c r="L3" t="s">
        <v>21</v>
      </c>
    </row>
    <row r="4" spans="1:12">
      <c r="A4" s="10" t="s">
        <v>14</v>
      </c>
      <c r="B4" t="s">
        <v>15</v>
      </c>
      <c r="C4" t="s">
        <v>16</v>
      </c>
      <c r="D4" t="s">
        <v>22</v>
      </c>
      <c r="E4" t="s">
        <v>18</v>
      </c>
      <c r="F4">
        <v>2009</v>
      </c>
      <c r="G4" s="11" t="s">
        <v>19</v>
      </c>
      <c r="H4" s="12">
        <v>39363</v>
      </c>
      <c r="I4" t="s">
        <v>20</v>
      </c>
      <c r="L4" t="s">
        <v>21</v>
      </c>
    </row>
    <row r="5" spans="1:12">
      <c r="A5" s="10" t="s">
        <v>23</v>
      </c>
      <c r="B5" t="s">
        <v>24</v>
      </c>
      <c r="C5" t="s">
        <v>25</v>
      </c>
      <c r="D5" t="s">
        <v>17</v>
      </c>
      <c r="E5" t="s">
        <v>26</v>
      </c>
      <c r="F5">
        <v>2009</v>
      </c>
      <c r="G5" s="11" t="s">
        <v>27</v>
      </c>
      <c r="H5" s="12">
        <v>40130</v>
      </c>
      <c r="I5" t="s">
        <v>28</v>
      </c>
      <c r="L5" t="s">
        <v>29</v>
      </c>
    </row>
    <row r="6" spans="1:12">
      <c r="A6" s="10" t="s">
        <v>30</v>
      </c>
      <c r="B6" t="s">
        <v>31</v>
      </c>
      <c r="C6" t="s">
        <v>32</v>
      </c>
      <c r="D6" t="s">
        <v>17</v>
      </c>
      <c r="E6" t="s">
        <v>33</v>
      </c>
      <c r="F6">
        <v>2009</v>
      </c>
      <c r="G6" s="11" t="s">
        <v>34</v>
      </c>
      <c r="H6" s="12">
        <v>40063</v>
      </c>
      <c r="I6" t="s">
        <v>35</v>
      </c>
      <c r="L6" t="s">
        <v>36</v>
      </c>
    </row>
    <row r="7" spans="1:12">
      <c r="A7" s="10" t="s">
        <v>37</v>
      </c>
      <c r="B7" t="s">
        <v>38</v>
      </c>
      <c r="C7" t="s">
        <v>39</v>
      </c>
      <c r="D7" t="s">
        <v>17</v>
      </c>
      <c r="E7" t="s">
        <v>40</v>
      </c>
      <c r="F7">
        <v>2009</v>
      </c>
      <c r="G7" s="11" t="s">
        <v>41</v>
      </c>
      <c r="H7" s="12">
        <v>39432</v>
      </c>
      <c r="I7" t="s">
        <v>42</v>
      </c>
      <c r="L7" t="s">
        <v>43</v>
      </c>
    </row>
    <row r="8" spans="1:12">
      <c r="A8" s="10" t="s">
        <v>44</v>
      </c>
      <c r="B8" t="s">
        <v>38</v>
      </c>
      <c r="C8" t="s">
        <v>39</v>
      </c>
      <c r="D8" t="s">
        <v>22</v>
      </c>
      <c r="E8" t="s">
        <v>33</v>
      </c>
      <c r="F8">
        <v>2009</v>
      </c>
      <c r="G8" s="11" t="s">
        <v>45</v>
      </c>
      <c r="H8" s="12">
        <v>39919</v>
      </c>
      <c r="I8" t="s">
        <v>42</v>
      </c>
      <c r="L8" t="s">
        <v>46</v>
      </c>
    </row>
    <row r="9" spans="1:12">
      <c r="A9" s="10" t="s">
        <v>47</v>
      </c>
      <c r="B9" t="s">
        <v>38</v>
      </c>
      <c r="C9" t="s">
        <v>39</v>
      </c>
      <c r="D9" t="s">
        <v>17</v>
      </c>
      <c r="E9" t="s">
        <v>26</v>
      </c>
      <c r="F9">
        <v>2009</v>
      </c>
      <c r="G9" s="11" t="s">
        <v>48</v>
      </c>
      <c r="H9" s="12">
        <v>40130</v>
      </c>
      <c r="I9" t="s">
        <v>42</v>
      </c>
      <c r="L9" t="s">
        <v>49</v>
      </c>
    </row>
    <row r="10" spans="1:12">
      <c r="A10" s="10" t="s">
        <v>50</v>
      </c>
      <c r="B10" t="s">
        <v>51</v>
      </c>
      <c r="C10" t="s">
        <v>52</v>
      </c>
      <c r="D10" t="s">
        <v>22</v>
      </c>
      <c r="E10" t="s">
        <v>33</v>
      </c>
      <c r="F10">
        <v>2009</v>
      </c>
      <c r="G10" s="11" t="s">
        <v>27</v>
      </c>
      <c r="H10" s="12">
        <v>40130</v>
      </c>
      <c r="I10" t="s">
        <v>53</v>
      </c>
      <c r="L10" t="s">
        <v>54</v>
      </c>
    </row>
    <row r="11" spans="1:12">
      <c r="A11" s="10" t="s">
        <v>55</v>
      </c>
      <c r="B11" t="s">
        <v>56</v>
      </c>
      <c r="C11" t="s">
        <v>57</v>
      </c>
      <c r="D11" t="s">
        <v>17</v>
      </c>
      <c r="E11" t="s">
        <v>58</v>
      </c>
      <c r="F11">
        <v>2009</v>
      </c>
      <c r="G11" s="11" t="s">
        <v>59</v>
      </c>
      <c r="H11" s="12">
        <v>40127</v>
      </c>
      <c r="I11" t="s">
        <v>60</v>
      </c>
      <c r="L11" t="s">
        <v>61</v>
      </c>
    </row>
    <row r="12" spans="1:12">
      <c r="A12" s="10" t="s">
        <v>62</v>
      </c>
      <c r="B12" t="s">
        <v>56</v>
      </c>
      <c r="C12" t="s">
        <v>57</v>
      </c>
      <c r="D12" t="s">
        <v>22</v>
      </c>
      <c r="E12" t="s">
        <v>33</v>
      </c>
      <c r="F12">
        <v>2009</v>
      </c>
      <c r="G12" s="11" t="s">
        <v>63</v>
      </c>
      <c r="H12" s="12">
        <v>39875</v>
      </c>
      <c r="I12" t="s">
        <v>60</v>
      </c>
      <c r="L12" t="s">
        <v>64</v>
      </c>
    </row>
    <row r="13" spans="1:12">
      <c r="A13" s="10" t="s">
        <v>65</v>
      </c>
      <c r="B13" t="s">
        <v>56</v>
      </c>
      <c r="C13" t="s">
        <v>57</v>
      </c>
      <c r="D13" t="s">
        <v>22</v>
      </c>
      <c r="E13" t="s">
        <v>33</v>
      </c>
      <c r="F13">
        <v>2009</v>
      </c>
      <c r="G13" s="11" t="s">
        <v>66</v>
      </c>
      <c r="H13" s="12">
        <v>40127</v>
      </c>
      <c r="I13" t="s">
        <v>60</v>
      </c>
      <c r="L13" t="s">
        <v>64</v>
      </c>
    </row>
    <row r="14" spans="1:12">
      <c r="A14" s="10" t="s">
        <v>67</v>
      </c>
      <c r="B14" t="s">
        <v>68</v>
      </c>
      <c r="C14" t="s">
        <v>69</v>
      </c>
      <c r="D14" t="s">
        <v>17</v>
      </c>
      <c r="E14" t="s">
        <v>18</v>
      </c>
      <c r="F14">
        <v>2009</v>
      </c>
      <c r="G14" s="11" t="s">
        <v>48</v>
      </c>
      <c r="H14" s="12">
        <v>40130</v>
      </c>
      <c r="I14" t="s">
        <v>70</v>
      </c>
      <c r="L14" t="s">
        <v>71</v>
      </c>
    </row>
    <row r="15" spans="1:12">
      <c r="A15" s="10" t="s">
        <v>72</v>
      </c>
      <c r="B15" t="s">
        <v>73</v>
      </c>
      <c r="C15" t="s">
        <v>74</v>
      </c>
      <c r="D15" t="s">
        <v>17</v>
      </c>
      <c r="E15" t="s">
        <v>33</v>
      </c>
      <c r="F15">
        <v>2009</v>
      </c>
      <c r="G15" s="11" t="s">
        <v>75</v>
      </c>
      <c r="H15" s="12">
        <v>39850</v>
      </c>
      <c r="I15" t="s">
        <v>76</v>
      </c>
      <c r="L15" t="s">
        <v>77</v>
      </c>
    </row>
    <row r="16" spans="1:12">
      <c r="A16" s="10" t="s">
        <v>78</v>
      </c>
      <c r="B16" t="s">
        <v>79</v>
      </c>
      <c r="C16" t="s">
        <v>80</v>
      </c>
      <c r="D16" t="s">
        <v>17</v>
      </c>
      <c r="E16" t="s">
        <v>33</v>
      </c>
      <c r="F16">
        <v>2009</v>
      </c>
      <c r="G16" s="11" t="s">
        <v>75</v>
      </c>
      <c r="H16" s="12">
        <v>39850</v>
      </c>
      <c r="I16" t="s">
        <v>81</v>
      </c>
      <c r="L16" t="s">
        <v>82</v>
      </c>
    </row>
    <row r="17" spans="1:12">
      <c r="A17" s="10" t="s">
        <v>83</v>
      </c>
      <c r="B17" t="s">
        <v>84</v>
      </c>
      <c r="C17" t="s">
        <v>85</v>
      </c>
      <c r="D17" t="s">
        <v>22</v>
      </c>
      <c r="E17" t="s">
        <v>33</v>
      </c>
      <c r="F17">
        <v>2009</v>
      </c>
      <c r="G17" s="11" t="s">
        <v>86</v>
      </c>
      <c r="H17" s="12">
        <v>39923</v>
      </c>
      <c r="I17" t="s">
        <v>87</v>
      </c>
      <c r="L17" t="s">
        <v>88</v>
      </c>
    </row>
    <row r="18" spans="1:12">
      <c r="A18" s="10" t="s">
        <v>89</v>
      </c>
      <c r="B18" t="s">
        <v>90</v>
      </c>
      <c r="C18" t="s">
        <v>91</v>
      </c>
      <c r="D18" t="s">
        <v>22</v>
      </c>
      <c r="E18" t="s">
        <v>33</v>
      </c>
      <c r="F18">
        <v>2009</v>
      </c>
      <c r="G18" s="11" t="s">
        <v>92</v>
      </c>
      <c r="H18" s="12">
        <v>39923</v>
      </c>
      <c r="I18" t="s">
        <v>93</v>
      </c>
      <c r="L18" t="s">
        <v>94</v>
      </c>
    </row>
    <row r="19" spans="1:12">
      <c r="A19" s="10" t="s">
        <v>95</v>
      </c>
      <c r="B19" t="s">
        <v>96</v>
      </c>
      <c r="C19" t="s">
        <v>97</v>
      </c>
      <c r="D19" t="s">
        <v>22</v>
      </c>
      <c r="E19" t="s">
        <v>33</v>
      </c>
      <c r="F19">
        <v>2009</v>
      </c>
      <c r="G19" s="11" t="s">
        <v>92</v>
      </c>
      <c r="H19" s="12">
        <v>39933</v>
      </c>
      <c r="I19" t="s">
        <v>98</v>
      </c>
      <c r="L19" t="s">
        <v>99</v>
      </c>
    </row>
    <row r="20" spans="1:12">
      <c r="A20" s="10" t="s">
        <v>100</v>
      </c>
      <c r="B20" t="s">
        <v>101</v>
      </c>
      <c r="C20" t="s">
        <v>102</v>
      </c>
      <c r="D20" t="s">
        <v>17</v>
      </c>
      <c r="E20" t="s">
        <v>58</v>
      </c>
      <c r="F20">
        <v>2009</v>
      </c>
      <c r="G20" s="11" t="s">
        <v>103</v>
      </c>
      <c r="H20" s="12">
        <v>40147</v>
      </c>
      <c r="I20" t="s">
        <v>104</v>
      </c>
      <c r="L20" t="s">
        <v>105</v>
      </c>
    </row>
    <row r="21" spans="1:12">
      <c r="A21" s="10" t="s">
        <v>78</v>
      </c>
      <c r="B21" t="s">
        <v>101</v>
      </c>
      <c r="C21" t="s">
        <v>102</v>
      </c>
      <c r="D21" t="s">
        <v>17</v>
      </c>
      <c r="E21" t="s">
        <v>26</v>
      </c>
      <c r="F21">
        <v>2009</v>
      </c>
      <c r="G21" s="11" t="s">
        <v>106</v>
      </c>
      <c r="H21" s="12">
        <v>39882</v>
      </c>
      <c r="I21" t="s">
        <v>104</v>
      </c>
      <c r="L21" t="s">
        <v>107</v>
      </c>
    </row>
    <row r="22" spans="1:12">
      <c r="A22" s="10" t="s">
        <v>89</v>
      </c>
      <c r="B22" t="s">
        <v>108</v>
      </c>
      <c r="C22" t="s">
        <v>109</v>
      </c>
      <c r="D22" t="s">
        <v>22</v>
      </c>
      <c r="E22" t="s">
        <v>33</v>
      </c>
      <c r="F22">
        <v>2009</v>
      </c>
      <c r="G22" s="11" t="s">
        <v>92</v>
      </c>
      <c r="H22" s="12">
        <v>39918</v>
      </c>
      <c r="I22" t="s">
        <v>110</v>
      </c>
      <c r="L22" t="s">
        <v>111</v>
      </c>
    </row>
    <row r="23" spans="1:12">
      <c r="A23" s="10" t="s">
        <v>112</v>
      </c>
      <c r="B23" t="s">
        <v>113</v>
      </c>
      <c r="C23" t="s">
        <v>114</v>
      </c>
      <c r="D23" t="s">
        <v>22</v>
      </c>
      <c r="E23" t="s">
        <v>33</v>
      </c>
      <c r="F23">
        <v>2009</v>
      </c>
      <c r="G23" s="11" t="s">
        <v>115</v>
      </c>
      <c r="H23" s="12">
        <v>39918</v>
      </c>
      <c r="I23" t="s">
        <v>116</v>
      </c>
      <c r="L23" t="s">
        <v>117</v>
      </c>
    </row>
    <row r="24" spans="1:12">
      <c r="A24" s="10" t="s">
        <v>118</v>
      </c>
      <c r="B24" t="s">
        <v>119</v>
      </c>
      <c r="C24" t="s">
        <v>120</v>
      </c>
      <c r="D24" t="s">
        <v>22</v>
      </c>
      <c r="E24" t="s">
        <v>33</v>
      </c>
      <c r="F24">
        <v>2009</v>
      </c>
      <c r="G24" s="11" t="s">
        <v>121</v>
      </c>
      <c r="H24" s="12">
        <v>39918</v>
      </c>
      <c r="I24" t="s">
        <v>122</v>
      </c>
      <c r="L24" t="s">
        <v>123</v>
      </c>
    </row>
    <row r="25" spans="1:12">
      <c r="A25" s="10" t="s">
        <v>124</v>
      </c>
      <c r="B25" t="s">
        <v>125</v>
      </c>
      <c r="C25" t="s">
        <v>126</v>
      </c>
      <c r="D25" t="s">
        <v>22</v>
      </c>
      <c r="E25" t="s">
        <v>33</v>
      </c>
      <c r="F25">
        <v>2009</v>
      </c>
      <c r="G25" s="11" t="s">
        <v>127</v>
      </c>
      <c r="H25" s="12">
        <v>39946</v>
      </c>
      <c r="I25" t="s">
        <v>128</v>
      </c>
      <c r="L25" t="s">
        <v>129</v>
      </c>
    </row>
    <row r="26" spans="1:12">
      <c r="A26" s="10" t="s">
        <v>130</v>
      </c>
      <c r="B26" t="s">
        <v>131</v>
      </c>
      <c r="C26" t="s">
        <v>132</v>
      </c>
      <c r="D26" t="s">
        <v>22</v>
      </c>
      <c r="E26" t="s">
        <v>33</v>
      </c>
      <c r="F26">
        <v>2009</v>
      </c>
      <c r="G26" s="11" t="s">
        <v>86</v>
      </c>
      <c r="H26" s="12">
        <v>40110</v>
      </c>
      <c r="I26" t="s">
        <v>133</v>
      </c>
      <c r="L26" t="s">
        <v>134</v>
      </c>
    </row>
    <row r="27" spans="1:12">
      <c r="A27" s="10" t="s">
        <v>135</v>
      </c>
      <c r="B27" t="s">
        <v>131</v>
      </c>
      <c r="C27" t="s">
        <v>132</v>
      </c>
      <c r="D27" t="s">
        <v>22</v>
      </c>
      <c r="E27" t="s">
        <v>33</v>
      </c>
      <c r="F27">
        <v>2009</v>
      </c>
      <c r="G27" s="11" t="s">
        <v>92</v>
      </c>
      <c r="H27" s="12">
        <v>39904</v>
      </c>
      <c r="I27" t="s">
        <v>133</v>
      </c>
      <c r="L27" t="s">
        <v>134</v>
      </c>
    </row>
    <row r="28" spans="1:12">
      <c r="A28" s="10" t="s">
        <v>30</v>
      </c>
      <c r="B28" t="s">
        <v>136</v>
      </c>
      <c r="C28" t="s">
        <v>137</v>
      </c>
      <c r="D28" t="s">
        <v>17</v>
      </c>
      <c r="E28" t="s">
        <v>26</v>
      </c>
      <c r="F28">
        <v>2009</v>
      </c>
      <c r="G28" s="11" t="s">
        <v>34</v>
      </c>
      <c r="H28" s="12">
        <v>40073</v>
      </c>
      <c r="I28" t="s">
        <v>138</v>
      </c>
      <c r="L28" t="s">
        <v>139</v>
      </c>
    </row>
    <row r="29" spans="1:12">
      <c r="A29" s="10" t="s">
        <v>140</v>
      </c>
      <c r="B29" t="s">
        <v>141</v>
      </c>
      <c r="C29" t="s">
        <v>142</v>
      </c>
      <c r="D29" t="s">
        <v>17</v>
      </c>
      <c r="E29" t="s">
        <v>33</v>
      </c>
      <c r="F29">
        <v>2009</v>
      </c>
      <c r="G29" s="11" t="s">
        <v>75</v>
      </c>
      <c r="H29" s="12">
        <v>39963</v>
      </c>
      <c r="I29" t="s">
        <v>143</v>
      </c>
      <c r="L29" t="s">
        <v>144</v>
      </c>
    </row>
    <row r="30" spans="1:12">
      <c r="A30" s="10" t="s">
        <v>83</v>
      </c>
      <c r="B30" t="s">
        <v>145</v>
      </c>
      <c r="C30" t="s">
        <v>146</v>
      </c>
      <c r="D30" t="s">
        <v>22</v>
      </c>
      <c r="E30" t="s">
        <v>26</v>
      </c>
      <c r="F30">
        <v>2009</v>
      </c>
      <c r="G30" s="11" t="s">
        <v>86</v>
      </c>
      <c r="H30" s="12">
        <v>39953</v>
      </c>
      <c r="I30" t="s">
        <v>147</v>
      </c>
      <c r="L30" t="s">
        <v>148</v>
      </c>
    </row>
    <row r="31" spans="1:12">
      <c r="A31" s="10" t="s">
        <v>149</v>
      </c>
      <c r="B31" t="s">
        <v>150</v>
      </c>
      <c r="C31" t="s">
        <v>151</v>
      </c>
      <c r="D31" t="s">
        <v>17</v>
      </c>
      <c r="E31" t="s">
        <v>33</v>
      </c>
      <c r="F31">
        <v>2010</v>
      </c>
      <c r="G31" s="11" t="s">
        <v>152</v>
      </c>
      <c r="H31" s="12">
        <v>40515</v>
      </c>
      <c r="I31" t="s">
        <v>153</v>
      </c>
      <c r="L31" t="s">
        <v>154</v>
      </c>
    </row>
    <row r="32" spans="1:12">
      <c r="A32" s="10" t="s">
        <v>149</v>
      </c>
      <c r="B32" t="s">
        <v>150</v>
      </c>
      <c r="C32" t="s">
        <v>151</v>
      </c>
      <c r="D32" t="s">
        <v>17</v>
      </c>
      <c r="E32" t="s">
        <v>18</v>
      </c>
      <c r="F32">
        <v>2010</v>
      </c>
      <c r="G32" s="11" t="s">
        <v>152</v>
      </c>
      <c r="H32" s="12">
        <v>40500</v>
      </c>
      <c r="I32" t="s">
        <v>153</v>
      </c>
      <c r="L32" t="s">
        <v>155</v>
      </c>
    </row>
    <row r="33" spans="1:12">
      <c r="A33" s="10" t="s">
        <v>156</v>
      </c>
      <c r="B33" t="s">
        <v>157</v>
      </c>
      <c r="C33" t="s">
        <v>158</v>
      </c>
      <c r="D33" t="s">
        <v>17</v>
      </c>
      <c r="E33" t="s">
        <v>33</v>
      </c>
      <c r="F33">
        <v>2010</v>
      </c>
      <c r="G33" s="11" t="s">
        <v>106</v>
      </c>
      <c r="H33" s="12">
        <v>40483</v>
      </c>
      <c r="I33" t="s">
        <v>159</v>
      </c>
      <c r="L33" t="s">
        <v>160</v>
      </c>
    </row>
    <row r="34" spans="1:12">
      <c r="A34" s="10" t="s">
        <v>161</v>
      </c>
      <c r="B34" t="s">
        <v>38</v>
      </c>
      <c r="C34" t="s">
        <v>39</v>
      </c>
      <c r="D34" t="s">
        <v>22</v>
      </c>
      <c r="E34" t="s">
        <v>18</v>
      </c>
      <c r="F34">
        <v>2010</v>
      </c>
      <c r="G34" s="11" t="s">
        <v>162</v>
      </c>
      <c r="H34" s="12">
        <v>40208</v>
      </c>
      <c r="I34" t="s">
        <v>42</v>
      </c>
      <c r="L34" t="s">
        <v>163</v>
      </c>
    </row>
    <row r="35" spans="1:12">
      <c r="A35" s="10" t="s">
        <v>164</v>
      </c>
      <c r="B35" t="s">
        <v>38</v>
      </c>
      <c r="C35" t="s">
        <v>39</v>
      </c>
      <c r="D35" t="s">
        <v>17</v>
      </c>
      <c r="E35" t="s">
        <v>33</v>
      </c>
      <c r="F35">
        <v>2010</v>
      </c>
      <c r="G35" s="11" t="s">
        <v>75</v>
      </c>
      <c r="H35" s="12">
        <v>40512</v>
      </c>
      <c r="I35" t="s">
        <v>42</v>
      </c>
      <c r="L35" t="s">
        <v>46</v>
      </c>
    </row>
    <row r="36" spans="1:12">
      <c r="A36" s="10" t="s">
        <v>165</v>
      </c>
      <c r="B36" t="s">
        <v>38</v>
      </c>
      <c r="C36" t="s">
        <v>39</v>
      </c>
      <c r="D36" t="s">
        <v>17</v>
      </c>
      <c r="E36" t="s">
        <v>26</v>
      </c>
      <c r="F36">
        <v>2010</v>
      </c>
      <c r="G36" s="11" t="s">
        <v>75</v>
      </c>
      <c r="H36" s="12">
        <v>40512</v>
      </c>
      <c r="I36" t="s">
        <v>42</v>
      </c>
      <c r="L36" t="s">
        <v>49</v>
      </c>
    </row>
    <row r="37" spans="1:12">
      <c r="A37" s="10" t="s">
        <v>166</v>
      </c>
      <c r="B37" t="s">
        <v>38</v>
      </c>
      <c r="C37" t="s">
        <v>39</v>
      </c>
      <c r="D37" t="s">
        <v>22</v>
      </c>
      <c r="E37" t="s">
        <v>33</v>
      </c>
      <c r="F37">
        <v>2010</v>
      </c>
      <c r="G37" s="11" t="s">
        <v>92</v>
      </c>
      <c r="H37" s="12">
        <v>40444</v>
      </c>
      <c r="I37" t="s">
        <v>42</v>
      </c>
      <c r="L37" t="s">
        <v>46</v>
      </c>
    </row>
    <row r="38" spans="1:12">
      <c r="A38" s="10" t="s">
        <v>167</v>
      </c>
      <c r="B38" t="s">
        <v>56</v>
      </c>
      <c r="C38" t="s">
        <v>57</v>
      </c>
      <c r="D38" t="s">
        <v>22</v>
      </c>
      <c r="E38" t="s">
        <v>33</v>
      </c>
      <c r="F38">
        <v>2010</v>
      </c>
      <c r="G38" s="11" t="s">
        <v>168</v>
      </c>
      <c r="H38" s="12">
        <v>40520</v>
      </c>
      <c r="I38" t="s">
        <v>60</v>
      </c>
      <c r="L38" t="s">
        <v>64</v>
      </c>
    </row>
    <row r="39" spans="1:12">
      <c r="A39" s="10" t="s">
        <v>169</v>
      </c>
      <c r="B39" t="s">
        <v>56</v>
      </c>
      <c r="C39" t="s">
        <v>57</v>
      </c>
      <c r="D39" t="s">
        <v>17</v>
      </c>
      <c r="E39" t="s">
        <v>33</v>
      </c>
      <c r="F39">
        <v>2010</v>
      </c>
      <c r="G39" s="11" t="s">
        <v>170</v>
      </c>
      <c r="H39" s="12">
        <v>40390</v>
      </c>
      <c r="I39" t="s">
        <v>60</v>
      </c>
      <c r="L39" t="s">
        <v>64</v>
      </c>
    </row>
    <row r="40" spans="1:12">
      <c r="A40" s="10" t="s">
        <v>169</v>
      </c>
      <c r="B40" t="s">
        <v>68</v>
      </c>
      <c r="C40" t="s">
        <v>69</v>
      </c>
      <c r="D40" t="s">
        <v>17</v>
      </c>
      <c r="E40" t="s">
        <v>33</v>
      </c>
      <c r="F40">
        <v>2010</v>
      </c>
      <c r="G40" s="11" t="s">
        <v>171</v>
      </c>
      <c r="H40" s="12">
        <v>40390</v>
      </c>
      <c r="I40" t="s">
        <v>70</v>
      </c>
      <c r="L40" t="s">
        <v>172</v>
      </c>
    </row>
    <row r="41" spans="1:12">
      <c r="A41" s="10" t="s">
        <v>173</v>
      </c>
      <c r="B41" t="s">
        <v>174</v>
      </c>
      <c r="C41" t="s">
        <v>175</v>
      </c>
      <c r="D41" t="s">
        <v>17</v>
      </c>
      <c r="E41" t="s">
        <v>33</v>
      </c>
      <c r="F41">
        <v>2010</v>
      </c>
      <c r="G41" s="11" t="s">
        <v>92</v>
      </c>
      <c r="H41" s="12">
        <v>40278</v>
      </c>
      <c r="I41" t="s">
        <v>176</v>
      </c>
      <c r="L41" t="s">
        <v>177</v>
      </c>
    </row>
    <row r="42" spans="1:12">
      <c r="A42" s="10" t="s">
        <v>178</v>
      </c>
      <c r="B42" t="s">
        <v>174</v>
      </c>
      <c r="C42" t="s">
        <v>175</v>
      </c>
      <c r="D42" t="s">
        <v>17</v>
      </c>
      <c r="E42" t="s">
        <v>33</v>
      </c>
      <c r="F42">
        <v>2010</v>
      </c>
      <c r="G42" s="11" t="s">
        <v>75</v>
      </c>
      <c r="H42" s="12">
        <v>40500</v>
      </c>
      <c r="I42" t="s">
        <v>176</v>
      </c>
      <c r="L42" t="s">
        <v>177</v>
      </c>
    </row>
    <row r="43" spans="1:12">
      <c r="A43" s="10" t="s">
        <v>179</v>
      </c>
      <c r="B43" t="s">
        <v>79</v>
      </c>
      <c r="C43" t="s">
        <v>80</v>
      </c>
      <c r="D43" t="s">
        <v>17</v>
      </c>
      <c r="E43" t="s">
        <v>18</v>
      </c>
      <c r="F43">
        <v>2010</v>
      </c>
      <c r="G43" s="11" t="s">
        <v>75</v>
      </c>
      <c r="H43" s="12">
        <v>40500</v>
      </c>
      <c r="I43" t="s">
        <v>81</v>
      </c>
      <c r="L43" t="s">
        <v>180</v>
      </c>
    </row>
    <row r="44" spans="1:12">
      <c r="A44" s="10" t="s">
        <v>149</v>
      </c>
      <c r="B44" t="s">
        <v>181</v>
      </c>
      <c r="C44" t="s">
        <v>182</v>
      </c>
      <c r="D44" t="s">
        <v>17</v>
      </c>
      <c r="E44" t="s">
        <v>33</v>
      </c>
      <c r="F44">
        <v>2010</v>
      </c>
      <c r="G44" s="11" t="s">
        <v>152</v>
      </c>
      <c r="H44" s="12">
        <v>40490</v>
      </c>
      <c r="I44" t="s">
        <v>183</v>
      </c>
      <c r="L44" t="s">
        <v>184</v>
      </c>
    </row>
    <row r="45" spans="1:12">
      <c r="A45" s="10" t="s">
        <v>185</v>
      </c>
      <c r="B45" t="s">
        <v>186</v>
      </c>
      <c r="C45" t="s">
        <v>187</v>
      </c>
      <c r="D45" t="s">
        <v>17</v>
      </c>
      <c r="E45" t="s">
        <v>26</v>
      </c>
      <c r="F45">
        <v>2010</v>
      </c>
      <c r="G45" s="11" t="s">
        <v>188</v>
      </c>
      <c r="H45" s="12">
        <v>40490</v>
      </c>
      <c r="I45" t="s">
        <v>189</v>
      </c>
      <c r="L45" t="s">
        <v>190</v>
      </c>
    </row>
    <row r="46" spans="1:12">
      <c r="A46" s="10" t="s">
        <v>185</v>
      </c>
      <c r="B46" t="s">
        <v>84</v>
      </c>
      <c r="C46" t="s">
        <v>85</v>
      </c>
      <c r="D46" t="s">
        <v>17</v>
      </c>
      <c r="E46" t="s">
        <v>33</v>
      </c>
      <c r="F46">
        <v>2010</v>
      </c>
      <c r="G46" s="11" t="s">
        <v>75</v>
      </c>
      <c r="H46" s="12">
        <v>40490</v>
      </c>
      <c r="I46" t="s">
        <v>87</v>
      </c>
      <c r="L46" t="s">
        <v>88</v>
      </c>
    </row>
    <row r="47" spans="1:12">
      <c r="A47" s="10" t="s">
        <v>185</v>
      </c>
      <c r="B47" t="s">
        <v>191</v>
      </c>
      <c r="C47" t="s">
        <v>192</v>
      </c>
      <c r="D47" t="s">
        <v>17</v>
      </c>
      <c r="E47" t="s">
        <v>33</v>
      </c>
      <c r="F47">
        <v>2010</v>
      </c>
      <c r="G47" s="11" t="s">
        <v>75</v>
      </c>
      <c r="H47" s="12">
        <v>40490</v>
      </c>
      <c r="I47" t="s">
        <v>193</v>
      </c>
      <c r="L47" t="s">
        <v>194</v>
      </c>
    </row>
    <row r="48" spans="1:12">
      <c r="A48" s="10" t="s">
        <v>195</v>
      </c>
      <c r="B48" t="s">
        <v>96</v>
      </c>
      <c r="C48" t="s">
        <v>97</v>
      </c>
      <c r="D48" t="s">
        <v>17</v>
      </c>
      <c r="E48" t="s">
        <v>33</v>
      </c>
      <c r="F48">
        <v>2010</v>
      </c>
      <c r="G48" s="11" t="s">
        <v>75</v>
      </c>
      <c r="H48" s="12">
        <v>40483</v>
      </c>
      <c r="I48" t="s">
        <v>98</v>
      </c>
      <c r="L48" t="s">
        <v>99</v>
      </c>
    </row>
    <row r="49" spans="1:12">
      <c r="A49" s="10" t="s">
        <v>179</v>
      </c>
      <c r="B49" t="s">
        <v>101</v>
      </c>
      <c r="C49" t="s">
        <v>102</v>
      </c>
      <c r="D49" t="s">
        <v>17</v>
      </c>
      <c r="E49" t="s">
        <v>26</v>
      </c>
      <c r="F49">
        <v>2010</v>
      </c>
      <c r="G49" s="11" t="s">
        <v>196</v>
      </c>
      <c r="H49" s="12">
        <v>40490</v>
      </c>
      <c r="I49" t="s">
        <v>104</v>
      </c>
      <c r="L49" t="s">
        <v>107</v>
      </c>
    </row>
    <row r="50" spans="1:12">
      <c r="A50" s="10" t="s">
        <v>185</v>
      </c>
      <c r="B50" t="s">
        <v>31</v>
      </c>
      <c r="C50" t="s">
        <v>32</v>
      </c>
      <c r="D50" t="s">
        <v>17</v>
      </c>
      <c r="E50" t="s">
        <v>33</v>
      </c>
      <c r="F50">
        <v>2010</v>
      </c>
      <c r="G50" s="11" t="s">
        <v>75</v>
      </c>
      <c r="H50" s="12">
        <v>40471</v>
      </c>
      <c r="I50" t="s">
        <v>197</v>
      </c>
      <c r="L50" t="s">
        <v>36</v>
      </c>
    </row>
    <row r="51" spans="1:12">
      <c r="A51" s="10" t="s">
        <v>185</v>
      </c>
      <c r="B51" t="s">
        <v>108</v>
      </c>
      <c r="C51" t="s">
        <v>109</v>
      </c>
      <c r="D51" t="s">
        <v>17</v>
      </c>
      <c r="E51" t="s">
        <v>33</v>
      </c>
      <c r="F51">
        <v>2010</v>
      </c>
      <c r="G51" s="11" t="s">
        <v>75</v>
      </c>
      <c r="H51" s="12">
        <v>40471</v>
      </c>
      <c r="I51" t="s">
        <v>110</v>
      </c>
      <c r="L51" t="s">
        <v>111</v>
      </c>
    </row>
    <row r="52" spans="1:12">
      <c r="A52" s="10" t="s">
        <v>178</v>
      </c>
      <c r="B52" t="s">
        <v>198</v>
      </c>
      <c r="C52" t="s">
        <v>199</v>
      </c>
      <c r="D52" t="s">
        <v>17</v>
      </c>
      <c r="E52" t="s">
        <v>33</v>
      </c>
      <c r="F52">
        <v>2010</v>
      </c>
      <c r="G52" s="11" t="s">
        <v>75</v>
      </c>
      <c r="H52" s="12">
        <v>40490</v>
      </c>
      <c r="I52" t="s">
        <v>200</v>
      </c>
      <c r="L52" t="s">
        <v>201</v>
      </c>
    </row>
    <row r="53" spans="1:12">
      <c r="A53" s="10" t="s">
        <v>202</v>
      </c>
      <c r="B53" t="s">
        <v>198</v>
      </c>
      <c r="C53" t="s">
        <v>199</v>
      </c>
      <c r="D53" t="s">
        <v>17</v>
      </c>
      <c r="E53" t="s">
        <v>33</v>
      </c>
      <c r="F53">
        <v>2010</v>
      </c>
      <c r="G53" s="11" t="s">
        <v>152</v>
      </c>
      <c r="H53" s="12">
        <v>40500</v>
      </c>
      <c r="I53" t="s">
        <v>200</v>
      </c>
      <c r="L53" t="s">
        <v>201</v>
      </c>
    </row>
    <row r="54" spans="1:12">
      <c r="A54" s="10" t="s">
        <v>203</v>
      </c>
      <c r="B54" t="s">
        <v>204</v>
      </c>
      <c r="C54" t="s">
        <v>205</v>
      </c>
      <c r="D54" t="s">
        <v>17</v>
      </c>
      <c r="E54" t="s">
        <v>33</v>
      </c>
      <c r="F54">
        <v>2010</v>
      </c>
      <c r="G54" s="11" t="s">
        <v>75</v>
      </c>
      <c r="H54" s="12">
        <v>40513</v>
      </c>
      <c r="I54" t="s">
        <v>206</v>
      </c>
      <c r="L54" t="s">
        <v>207</v>
      </c>
    </row>
    <row r="55" spans="1:12">
      <c r="A55" s="10" t="s">
        <v>208</v>
      </c>
      <c r="B55" t="s">
        <v>209</v>
      </c>
      <c r="C55" t="s">
        <v>210</v>
      </c>
      <c r="D55" t="s">
        <v>17</v>
      </c>
      <c r="E55" t="s">
        <v>26</v>
      </c>
      <c r="F55">
        <v>2010</v>
      </c>
      <c r="G55" s="11" t="s">
        <v>75</v>
      </c>
      <c r="H55" s="12">
        <v>40490</v>
      </c>
      <c r="I55" t="s">
        <v>211</v>
      </c>
      <c r="L55" t="s">
        <v>212</v>
      </c>
    </row>
    <row r="56" spans="1:12">
      <c r="A56" s="10" t="s">
        <v>213</v>
      </c>
      <c r="B56" t="s">
        <v>214</v>
      </c>
      <c r="C56" t="s">
        <v>215</v>
      </c>
      <c r="D56" t="s">
        <v>17</v>
      </c>
      <c r="E56" t="s">
        <v>33</v>
      </c>
      <c r="F56">
        <v>2010</v>
      </c>
      <c r="G56" s="11" t="s">
        <v>92</v>
      </c>
      <c r="H56" s="12">
        <v>40279</v>
      </c>
      <c r="I56" t="s">
        <v>216</v>
      </c>
      <c r="L56" t="s">
        <v>217</v>
      </c>
    </row>
    <row r="57" spans="1:12">
      <c r="A57" s="10" t="s">
        <v>218</v>
      </c>
      <c r="B57" t="s">
        <v>214</v>
      </c>
      <c r="C57" t="s">
        <v>215</v>
      </c>
      <c r="D57" t="s">
        <v>22</v>
      </c>
      <c r="E57" t="s">
        <v>33</v>
      </c>
      <c r="F57">
        <v>2010</v>
      </c>
      <c r="G57" s="11" t="s">
        <v>219</v>
      </c>
      <c r="H57" s="12">
        <v>40511</v>
      </c>
      <c r="I57" t="s">
        <v>216</v>
      </c>
      <c r="L57" t="s">
        <v>217</v>
      </c>
    </row>
    <row r="58" spans="1:12">
      <c r="A58" s="10" t="s">
        <v>220</v>
      </c>
      <c r="B58" t="s">
        <v>214</v>
      </c>
      <c r="C58" t="s">
        <v>215</v>
      </c>
      <c r="D58" t="s">
        <v>17</v>
      </c>
      <c r="E58" t="s">
        <v>33</v>
      </c>
      <c r="F58">
        <v>2010</v>
      </c>
      <c r="G58" s="11" t="s">
        <v>106</v>
      </c>
      <c r="H58" s="12">
        <v>40490</v>
      </c>
      <c r="I58" t="s">
        <v>216</v>
      </c>
      <c r="L58" t="s">
        <v>217</v>
      </c>
    </row>
    <row r="59" spans="1:12">
      <c r="A59" s="10" t="s">
        <v>202</v>
      </c>
      <c r="B59" t="s">
        <v>221</v>
      </c>
      <c r="C59" t="s">
        <v>222</v>
      </c>
      <c r="D59" t="s">
        <v>17</v>
      </c>
      <c r="E59" t="s">
        <v>33</v>
      </c>
      <c r="F59">
        <v>2010</v>
      </c>
      <c r="G59" s="11" t="s">
        <v>152</v>
      </c>
      <c r="H59" s="12">
        <v>40492</v>
      </c>
      <c r="I59" t="s">
        <v>223</v>
      </c>
      <c r="L59" t="s">
        <v>224</v>
      </c>
    </row>
    <row r="60" spans="1:12">
      <c r="A60" s="10" t="s">
        <v>178</v>
      </c>
      <c r="B60" t="s">
        <v>225</v>
      </c>
      <c r="C60" t="s">
        <v>226</v>
      </c>
      <c r="D60" t="s">
        <v>17</v>
      </c>
      <c r="E60" t="s">
        <v>26</v>
      </c>
      <c r="F60">
        <v>2010</v>
      </c>
      <c r="G60" s="11" t="s">
        <v>188</v>
      </c>
      <c r="H60" s="12">
        <v>40490</v>
      </c>
      <c r="I60" t="s">
        <v>227</v>
      </c>
      <c r="L60" t="s">
        <v>228</v>
      </c>
    </row>
    <row r="61" spans="1:12">
      <c r="A61" s="10" t="s">
        <v>178</v>
      </c>
      <c r="B61" t="s">
        <v>229</v>
      </c>
      <c r="C61" t="s">
        <v>230</v>
      </c>
      <c r="D61" t="s">
        <v>17</v>
      </c>
      <c r="E61" t="s">
        <v>26</v>
      </c>
      <c r="F61">
        <v>2010</v>
      </c>
      <c r="G61" s="11" t="s">
        <v>106</v>
      </c>
      <c r="H61" s="12">
        <v>40490</v>
      </c>
      <c r="I61" t="s">
        <v>231</v>
      </c>
      <c r="L61" t="s">
        <v>232</v>
      </c>
    </row>
    <row r="62" spans="1:12">
      <c r="A62" s="10" t="s">
        <v>149</v>
      </c>
      <c r="B62" t="s">
        <v>113</v>
      </c>
      <c r="C62" t="s">
        <v>114</v>
      </c>
      <c r="D62" t="s">
        <v>17</v>
      </c>
      <c r="E62" t="s">
        <v>33</v>
      </c>
      <c r="F62">
        <v>2010</v>
      </c>
      <c r="G62" s="11" t="s">
        <v>233</v>
      </c>
      <c r="H62" s="12">
        <v>40500</v>
      </c>
      <c r="I62" t="s">
        <v>116</v>
      </c>
      <c r="L62" t="s">
        <v>117</v>
      </c>
    </row>
    <row r="63" spans="1:12">
      <c r="A63" s="10" t="s">
        <v>178</v>
      </c>
      <c r="B63" t="s">
        <v>234</v>
      </c>
      <c r="C63" t="s">
        <v>235</v>
      </c>
      <c r="D63" t="s">
        <v>17</v>
      </c>
      <c r="E63" t="s">
        <v>26</v>
      </c>
      <c r="F63">
        <v>2010</v>
      </c>
      <c r="G63" s="11" t="s">
        <v>106</v>
      </c>
      <c r="H63" s="12">
        <v>40490</v>
      </c>
      <c r="I63" t="s">
        <v>236</v>
      </c>
      <c r="L63" t="s">
        <v>237</v>
      </c>
    </row>
    <row r="64" spans="1:12">
      <c r="A64" s="10" t="s">
        <v>178</v>
      </c>
      <c r="B64" t="s">
        <v>234</v>
      </c>
      <c r="C64" t="s">
        <v>235</v>
      </c>
      <c r="D64" t="s">
        <v>17</v>
      </c>
      <c r="E64" t="s">
        <v>33</v>
      </c>
      <c r="F64">
        <v>2010</v>
      </c>
      <c r="G64" s="11" t="s">
        <v>106</v>
      </c>
      <c r="H64" s="12">
        <v>40490</v>
      </c>
      <c r="I64" t="s">
        <v>236</v>
      </c>
      <c r="L64" t="s">
        <v>238</v>
      </c>
    </row>
    <row r="65" spans="1:12">
      <c r="A65" s="10" t="s">
        <v>239</v>
      </c>
      <c r="B65" t="s">
        <v>234</v>
      </c>
      <c r="C65" t="s">
        <v>235</v>
      </c>
      <c r="D65" t="s">
        <v>17</v>
      </c>
      <c r="E65" t="s">
        <v>33</v>
      </c>
      <c r="F65">
        <v>2010</v>
      </c>
      <c r="G65" s="11" t="s">
        <v>240</v>
      </c>
      <c r="H65" s="12">
        <v>40276</v>
      </c>
      <c r="I65" t="s">
        <v>236</v>
      </c>
      <c r="L65" t="s">
        <v>238</v>
      </c>
    </row>
    <row r="66" spans="1:12">
      <c r="A66" s="10" t="s">
        <v>185</v>
      </c>
      <c r="B66" t="s">
        <v>119</v>
      </c>
      <c r="C66" t="s">
        <v>120</v>
      </c>
      <c r="D66" t="s">
        <v>17</v>
      </c>
      <c r="E66" t="s">
        <v>26</v>
      </c>
      <c r="F66">
        <v>2010</v>
      </c>
      <c r="G66" s="11" t="s">
        <v>75</v>
      </c>
      <c r="H66" s="12">
        <v>40490</v>
      </c>
      <c r="I66" t="s">
        <v>122</v>
      </c>
      <c r="L66" t="s">
        <v>241</v>
      </c>
    </row>
    <row r="67" spans="1:12">
      <c r="A67" s="10" t="s">
        <v>185</v>
      </c>
      <c r="B67" t="s">
        <v>242</v>
      </c>
      <c r="C67" t="s">
        <v>243</v>
      </c>
      <c r="D67" t="s">
        <v>17</v>
      </c>
      <c r="E67" t="s">
        <v>18</v>
      </c>
      <c r="F67">
        <v>2010</v>
      </c>
      <c r="G67" s="11" t="s">
        <v>244</v>
      </c>
      <c r="H67" s="12">
        <v>40490</v>
      </c>
      <c r="I67" t="s">
        <v>245</v>
      </c>
      <c r="L67" t="s">
        <v>246</v>
      </c>
    </row>
    <row r="68" spans="1:12">
      <c r="A68" s="10" t="s">
        <v>149</v>
      </c>
      <c r="B68" t="s">
        <v>242</v>
      </c>
      <c r="C68" t="s">
        <v>243</v>
      </c>
      <c r="D68" t="s">
        <v>17</v>
      </c>
      <c r="E68" t="s">
        <v>33</v>
      </c>
      <c r="F68">
        <v>2010</v>
      </c>
      <c r="G68" s="11" t="s">
        <v>75</v>
      </c>
      <c r="H68" s="12">
        <v>40490</v>
      </c>
      <c r="I68" t="s">
        <v>245</v>
      </c>
      <c r="L68" t="s">
        <v>247</v>
      </c>
    </row>
    <row r="69" spans="1:12">
      <c r="A69" s="10" t="s">
        <v>202</v>
      </c>
      <c r="B69" t="s">
        <v>131</v>
      </c>
      <c r="C69" t="s">
        <v>132</v>
      </c>
      <c r="D69" t="s">
        <v>17</v>
      </c>
      <c r="E69" t="s">
        <v>33</v>
      </c>
      <c r="F69">
        <v>2010</v>
      </c>
      <c r="G69" s="11" t="s">
        <v>152</v>
      </c>
      <c r="H69" s="12">
        <v>40490</v>
      </c>
      <c r="I69" t="s">
        <v>133</v>
      </c>
      <c r="L69" t="s">
        <v>134</v>
      </c>
    </row>
    <row r="70" spans="1:12">
      <c r="A70" s="10" t="s">
        <v>202</v>
      </c>
      <c r="B70" t="s">
        <v>131</v>
      </c>
      <c r="C70" t="s">
        <v>132</v>
      </c>
      <c r="D70" t="s">
        <v>17</v>
      </c>
      <c r="E70" t="s">
        <v>33</v>
      </c>
      <c r="F70">
        <v>2010</v>
      </c>
      <c r="G70" s="11" t="s">
        <v>106</v>
      </c>
      <c r="H70" s="12">
        <v>40490</v>
      </c>
      <c r="I70" t="s">
        <v>133</v>
      </c>
      <c r="L70" t="s">
        <v>134</v>
      </c>
    </row>
    <row r="71" spans="1:12">
      <c r="A71" s="10" t="s">
        <v>248</v>
      </c>
      <c r="B71" t="s">
        <v>136</v>
      </c>
      <c r="C71" t="s">
        <v>137</v>
      </c>
      <c r="D71" t="s">
        <v>17</v>
      </c>
      <c r="E71" t="s">
        <v>18</v>
      </c>
      <c r="F71">
        <v>2010</v>
      </c>
      <c r="G71" s="11" t="s">
        <v>188</v>
      </c>
      <c r="H71" s="12">
        <v>40512</v>
      </c>
      <c r="I71" t="s">
        <v>249</v>
      </c>
      <c r="L71" t="s">
        <v>250</v>
      </c>
    </row>
    <row r="72" spans="1:12">
      <c r="A72" s="10" t="s">
        <v>185</v>
      </c>
      <c r="B72" t="s">
        <v>31</v>
      </c>
      <c r="C72" t="s">
        <v>32</v>
      </c>
      <c r="D72" t="s">
        <v>17</v>
      </c>
      <c r="E72" t="s">
        <v>18</v>
      </c>
      <c r="F72">
        <v>2010</v>
      </c>
      <c r="G72" s="11" t="s">
        <v>75</v>
      </c>
      <c r="H72" s="12">
        <v>40490</v>
      </c>
      <c r="I72" t="s">
        <v>251</v>
      </c>
      <c r="L72" t="s">
        <v>252</v>
      </c>
    </row>
    <row r="73" spans="1:12">
      <c r="A73" s="10" t="s">
        <v>253</v>
      </c>
      <c r="B73" t="s">
        <v>254</v>
      </c>
      <c r="C73" t="s">
        <v>255</v>
      </c>
      <c r="D73" t="s">
        <v>17</v>
      </c>
      <c r="E73" t="s">
        <v>33</v>
      </c>
      <c r="F73">
        <v>2010</v>
      </c>
      <c r="G73" s="11" t="s">
        <v>75</v>
      </c>
      <c r="H73" s="12">
        <v>40490</v>
      </c>
      <c r="I73" t="s">
        <v>256</v>
      </c>
      <c r="L73" t="s">
        <v>257</v>
      </c>
    </row>
    <row r="74" spans="1:12">
      <c r="A74" s="10" t="s">
        <v>258</v>
      </c>
      <c r="B74" t="s">
        <v>141</v>
      </c>
      <c r="C74" t="s">
        <v>142</v>
      </c>
      <c r="D74" t="s">
        <v>17</v>
      </c>
      <c r="E74" t="s">
        <v>18</v>
      </c>
      <c r="F74">
        <v>2010</v>
      </c>
      <c r="G74" s="11" t="s">
        <v>75</v>
      </c>
      <c r="H74" s="12">
        <v>40525</v>
      </c>
      <c r="I74" t="s">
        <v>143</v>
      </c>
      <c r="L74" t="s">
        <v>259</v>
      </c>
    </row>
    <row r="75" spans="1:12">
      <c r="A75" s="10" t="s">
        <v>202</v>
      </c>
      <c r="B75" t="s">
        <v>145</v>
      </c>
      <c r="C75" t="s">
        <v>146</v>
      </c>
      <c r="D75" t="s">
        <v>17</v>
      </c>
      <c r="E75" t="s">
        <v>18</v>
      </c>
      <c r="F75">
        <v>2010</v>
      </c>
      <c r="G75" s="11" t="s">
        <v>188</v>
      </c>
      <c r="H75" s="12">
        <v>40490</v>
      </c>
      <c r="I75" t="s">
        <v>147</v>
      </c>
      <c r="L75" t="s">
        <v>260</v>
      </c>
    </row>
    <row r="76" spans="1:12">
      <c r="A76" s="10" t="s">
        <v>202</v>
      </c>
      <c r="B76" t="s">
        <v>145</v>
      </c>
      <c r="C76" t="s">
        <v>146</v>
      </c>
      <c r="D76" t="s">
        <v>17</v>
      </c>
      <c r="E76" t="s">
        <v>33</v>
      </c>
      <c r="F76">
        <v>2010</v>
      </c>
      <c r="G76" s="11" t="s">
        <v>188</v>
      </c>
      <c r="H76" s="12">
        <v>40490</v>
      </c>
      <c r="I76" t="s">
        <v>147</v>
      </c>
      <c r="L76" t="s">
        <v>261</v>
      </c>
    </row>
    <row r="77" spans="1:12">
      <c r="A77" s="10" t="s">
        <v>149</v>
      </c>
      <c r="B77" t="s">
        <v>262</v>
      </c>
      <c r="C77" t="s">
        <v>263</v>
      </c>
      <c r="D77" t="s">
        <v>17</v>
      </c>
      <c r="E77" t="s">
        <v>33</v>
      </c>
      <c r="F77">
        <v>2010</v>
      </c>
      <c r="G77" s="11" t="s">
        <v>264</v>
      </c>
      <c r="H77" s="12">
        <v>40500</v>
      </c>
      <c r="I77" t="s">
        <v>265</v>
      </c>
      <c r="L77" t="s">
        <v>266</v>
      </c>
    </row>
    <row r="78" spans="1:12">
      <c r="A78" s="10" t="s">
        <v>185</v>
      </c>
      <c r="B78" t="s">
        <v>267</v>
      </c>
      <c r="C78" t="s">
        <v>268</v>
      </c>
      <c r="D78" t="s">
        <v>17</v>
      </c>
      <c r="E78" t="s">
        <v>33</v>
      </c>
      <c r="F78">
        <v>2010</v>
      </c>
      <c r="G78" s="11" t="s">
        <v>106</v>
      </c>
      <c r="H78" s="12">
        <v>40487</v>
      </c>
      <c r="I78" t="s">
        <v>269</v>
      </c>
      <c r="L78" t="s">
        <v>270</v>
      </c>
    </row>
    <row r="79" spans="1:12">
      <c r="A79" s="10" t="s">
        <v>185</v>
      </c>
      <c r="B79" t="s">
        <v>267</v>
      </c>
      <c r="C79" t="s">
        <v>268</v>
      </c>
      <c r="D79" t="s">
        <v>17</v>
      </c>
      <c r="E79" t="s">
        <v>33</v>
      </c>
      <c r="F79">
        <v>2010</v>
      </c>
      <c r="G79" s="11" t="s">
        <v>106</v>
      </c>
      <c r="H79" s="12">
        <v>40487</v>
      </c>
      <c r="I79" t="s">
        <v>269</v>
      </c>
      <c r="L79" t="s">
        <v>270</v>
      </c>
    </row>
    <row r="80" spans="1:12">
      <c r="A80" s="10" t="s">
        <v>271</v>
      </c>
      <c r="B80" t="s">
        <v>272</v>
      </c>
      <c r="C80" t="s">
        <v>273</v>
      </c>
      <c r="D80" t="s">
        <v>22</v>
      </c>
      <c r="E80" t="s">
        <v>26</v>
      </c>
      <c r="F80">
        <v>2010</v>
      </c>
      <c r="G80" s="11" t="s">
        <v>274</v>
      </c>
      <c r="H80" s="12">
        <v>40463</v>
      </c>
      <c r="I80" t="s">
        <v>275</v>
      </c>
      <c r="L80" t="s">
        <v>276</v>
      </c>
    </row>
    <row r="81" spans="1:12">
      <c r="A81" s="10" t="s">
        <v>277</v>
      </c>
      <c r="B81" t="s">
        <v>278</v>
      </c>
      <c r="C81" t="s">
        <v>279</v>
      </c>
      <c r="D81" t="s">
        <v>17</v>
      </c>
      <c r="E81" t="s">
        <v>18</v>
      </c>
      <c r="F81">
        <v>2010</v>
      </c>
      <c r="G81" s="11" t="s">
        <v>280</v>
      </c>
      <c r="H81" s="12">
        <v>40278</v>
      </c>
      <c r="I81" t="s">
        <v>281</v>
      </c>
      <c r="L81" t="s">
        <v>282</v>
      </c>
    </row>
    <row r="82" spans="1:12">
      <c r="A82" s="10" t="s">
        <v>185</v>
      </c>
      <c r="B82" t="s">
        <v>278</v>
      </c>
      <c r="C82" t="s">
        <v>279</v>
      </c>
      <c r="D82" t="s">
        <v>17</v>
      </c>
      <c r="E82" t="s">
        <v>33</v>
      </c>
      <c r="F82">
        <v>2010</v>
      </c>
      <c r="G82" s="11" t="s">
        <v>75</v>
      </c>
      <c r="H82" s="12">
        <v>40490</v>
      </c>
      <c r="I82" t="s">
        <v>281</v>
      </c>
      <c r="L82" t="s">
        <v>283</v>
      </c>
    </row>
    <row r="83" spans="1:12">
      <c r="A83" s="10" t="s">
        <v>185</v>
      </c>
      <c r="B83" t="s">
        <v>284</v>
      </c>
      <c r="C83" t="s">
        <v>285</v>
      </c>
      <c r="D83" t="s">
        <v>17</v>
      </c>
      <c r="E83" t="s">
        <v>33</v>
      </c>
      <c r="F83">
        <v>2011</v>
      </c>
      <c r="G83" s="11" t="s">
        <v>188</v>
      </c>
      <c r="H83" s="12">
        <v>40496</v>
      </c>
      <c r="I83" t="s">
        <v>286</v>
      </c>
      <c r="L83" t="s">
        <v>287</v>
      </c>
    </row>
    <row r="84" spans="1:12">
      <c r="A84" s="10" t="s">
        <v>288</v>
      </c>
      <c r="B84" t="s">
        <v>56</v>
      </c>
      <c r="C84" t="s">
        <v>57</v>
      </c>
      <c r="D84" t="s">
        <v>17</v>
      </c>
      <c r="E84" t="s">
        <v>33</v>
      </c>
      <c r="F84">
        <v>2011</v>
      </c>
      <c r="G84" s="11" t="s">
        <v>152</v>
      </c>
      <c r="H84" s="12">
        <v>40897</v>
      </c>
      <c r="I84" t="s">
        <v>289</v>
      </c>
      <c r="L84" t="s">
        <v>64</v>
      </c>
    </row>
    <row r="85" spans="1:12">
      <c r="A85" s="10" t="s">
        <v>290</v>
      </c>
      <c r="B85" t="s">
        <v>157</v>
      </c>
      <c r="C85" t="s">
        <v>158</v>
      </c>
      <c r="D85" t="s">
        <v>22</v>
      </c>
      <c r="E85" t="s">
        <v>26</v>
      </c>
      <c r="F85">
        <v>2011</v>
      </c>
      <c r="G85" s="11" t="s">
        <v>106</v>
      </c>
      <c r="H85" s="12">
        <v>40897</v>
      </c>
      <c r="I85" t="s">
        <v>159</v>
      </c>
      <c r="L85" t="s">
        <v>291</v>
      </c>
    </row>
    <row r="86" spans="1:12">
      <c r="A86" s="10" t="s">
        <v>292</v>
      </c>
      <c r="B86" t="s">
        <v>38</v>
      </c>
      <c r="C86" t="s">
        <v>39</v>
      </c>
      <c r="D86" t="s">
        <v>22</v>
      </c>
      <c r="E86" t="s">
        <v>293</v>
      </c>
      <c r="F86">
        <v>2011</v>
      </c>
      <c r="G86" s="11" t="s">
        <v>66</v>
      </c>
      <c r="H86" s="12">
        <v>40886</v>
      </c>
      <c r="I86" t="s">
        <v>42</v>
      </c>
      <c r="L86" t="s">
        <v>163</v>
      </c>
    </row>
    <row r="87" spans="1:12">
      <c r="A87" s="10" t="s">
        <v>294</v>
      </c>
      <c r="B87" t="s">
        <v>38</v>
      </c>
      <c r="C87" t="s">
        <v>39</v>
      </c>
      <c r="D87" t="s">
        <v>22</v>
      </c>
      <c r="E87" t="s">
        <v>18</v>
      </c>
      <c r="F87">
        <v>2011</v>
      </c>
      <c r="G87" s="11" t="s">
        <v>48</v>
      </c>
      <c r="H87" s="12">
        <v>40843</v>
      </c>
      <c r="I87" t="s">
        <v>42</v>
      </c>
      <c r="L87" t="s">
        <v>163</v>
      </c>
    </row>
    <row r="88" spans="1:12">
      <c r="A88" s="10" t="s">
        <v>295</v>
      </c>
      <c r="B88" t="s">
        <v>38</v>
      </c>
      <c r="C88" t="s">
        <v>39</v>
      </c>
      <c r="D88" t="s">
        <v>17</v>
      </c>
      <c r="E88" t="s">
        <v>33</v>
      </c>
      <c r="F88">
        <v>2011</v>
      </c>
      <c r="G88" s="11" t="s">
        <v>48</v>
      </c>
      <c r="H88" s="12">
        <v>40838</v>
      </c>
      <c r="I88" t="s">
        <v>42</v>
      </c>
      <c r="L88" t="s">
        <v>46</v>
      </c>
    </row>
    <row r="89" spans="1:12">
      <c r="A89" s="10" t="s">
        <v>290</v>
      </c>
      <c r="B89" t="s">
        <v>234</v>
      </c>
      <c r="C89" t="s">
        <v>235</v>
      </c>
      <c r="D89" t="s">
        <v>17</v>
      </c>
      <c r="E89" t="s">
        <v>33</v>
      </c>
      <c r="F89">
        <v>2011</v>
      </c>
      <c r="G89" s="11" t="s">
        <v>188</v>
      </c>
      <c r="H89" s="12">
        <v>40667</v>
      </c>
      <c r="I89" t="s">
        <v>296</v>
      </c>
      <c r="L89" t="s">
        <v>238</v>
      </c>
    </row>
    <row r="90" spans="1:12">
      <c r="A90" s="10" t="s">
        <v>297</v>
      </c>
      <c r="B90" t="s">
        <v>298</v>
      </c>
      <c r="C90" t="s">
        <v>299</v>
      </c>
      <c r="D90" t="s">
        <v>17</v>
      </c>
      <c r="E90" t="s">
        <v>18</v>
      </c>
      <c r="F90">
        <v>2011</v>
      </c>
      <c r="G90" s="11" t="s">
        <v>300</v>
      </c>
      <c r="H90" s="12">
        <v>40829</v>
      </c>
      <c r="I90" t="s">
        <v>301</v>
      </c>
      <c r="L90" t="s">
        <v>302</v>
      </c>
    </row>
    <row r="91" spans="1:12">
      <c r="A91" s="10" t="s">
        <v>303</v>
      </c>
      <c r="B91" t="s">
        <v>186</v>
      </c>
      <c r="C91" t="s">
        <v>187</v>
      </c>
      <c r="D91" t="s">
        <v>17</v>
      </c>
      <c r="E91" t="s">
        <v>33</v>
      </c>
      <c r="F91">
        <v>2011</v>
      </c>
      <c r="G91" s="11" t="s">
        <v>75</v>
      </c>
      <c r="H91" s="12">
        <v>40863</v>
      </c>
      <c r="I91" t="s">
        <v>189</v>
      </c>
      <c r="L91" t="s">
        <v>304</v>
      </c>
    </row>
    <row r="92" spans="1:12">
      <c r="A92" s="10" t="s">
        <v>305</v>
      </c>
      <c r="B92" t="s">
        <v>145</v>
      </c>
      <c r="C92" t="s">
        <v>146</v>
      </c>
      <c r="D92" t="s">
        <v>17</v>
      </c>
      <c r="E92" t="s">
        <v>26</v>
      </c>
      <c r="F92">
        <v>2011</v>
      </c>
      <c r="G92" s="11" t="s">
        <v>75</v>
      </c>
      <c r="H92" s="12">
        <v>40851</v>
      </c>
      <c r="I92" t="s">
        <v>306</v>
      </c>
      <c r="L92" t="s">
        <v>148</v>
      </c>
    </row>
    <row r="93" spans="1:12">
      <c r="A93" s="10" t="s">
        <v>307</v>
      </c>
      <c r="B93" t="s">
        <v>145</v>
      </c>
      <c r="C93" t="s">
        <v>146</v>
      </c>
      <c r="D93" t="s">
        <v>17</v>
      </c>
      <c r="E93" t="s">
        <v>26</v>
      </c>
      <c r="F93">
        <v>2011</v>
      </c>
      <c r="G93" s="11" t="s">
        <v>75</v>
      </c>
      <c r="H93" s="12">
        <v>40708</v>
      </c>
      <c r="I93" t="s">
        <v>306</v>
      </c>
      <c r="L93" t="s">
        <v>148</v>
      </c>
    </row>
    <row r="94" spans="1:12">
      <c r="A94" s="10" t="s">
        <v>308</v>
      </c>
      <c r="B94" t="s">
        <v>145</v>
      </c>
      <c r="C94" t="s">
        <v>146</v>
      </c>
      <c r="D94" t="s">
        <v>17</v>
      </c>
      <c r="E94" t="s">
        <v>33</v>
      </c>
      <c r="F94">
        <v>2011</v>
      </c>
      <c r="G94" s="11" t="s">
        <v>75</v>
      </c>
      <c r="H94" s="12">
        <v>40669</v>
      </c>
      <c r="I94" t="s">
        <v>309</v>
      </c>
      <c r="L94" t="s">
        <v>261</v>
      </c>
    </row>
    <row r="95" spans="1:12">
      <c r="A95" s="10" t="s">
        <v>310</v>
      </c>
      <c r="B95" t="s">
        <v>191</v>
      </c>
      <c r="C95" t="s">
        <v>192</v>
      </c>
      <c r="D95" t="s">
        <v>17</v>
      </c>
      <c r="E95" t="s">
        <v>26</v>
      </c>
      <c r="F95">
        <v>2011</v>
      </c>
      <c r="G95" s="11" t="s">
        <v>106</v>
      </c>
      <c r="H95" s="12">
        <v>40739</v>
      </c>
      <c r="I95" t="s">
        <v>311</v>
      </c>
      <c r="L95" t="s">
        <v>312</v>
      </c>
    </row>
    <row r="96" spans="1:12">
      <c r="A96" s="10" t="s">
        <v>313</v>
      </c>
      <c r="B96" t="s">
        <v>101</v>
      </c>
      <c r="C96" t="s">
        <v>102</v>
      </c>
      <c r="D96" t="s">
        <v>22</v>
      </c>
      <c r="E96" t="s">
        <v>33</v>
      </c>
      <c r="F96">
        <v>2011</v>
      </c>
      <c r="G96" s="11" t="s">
        <v>106</v>
      </c>
      <c r="H96" s="12">
        <v>40842</v>
      </c>
      <c r="I96" t="s">
        <v>104</v>
      </c>
      <c r="L96" t="s">
        <v>314</v>
      </c>
    </row>
    <row r="97" spans="1:12">
      <c r="A97" s="10" t="s">
        <v>185</v>
      </c>
      <c r="B97" t="s">
        <v>101</v>
      </c>
      <c r="C97" t="s">
        <v>102</v>
      </c>
      <c r="D97" t="s">
        <v>17</v>
      </c>
      <c r="E97" t="s">
        <v>26</v>
      </c>
      <c r="F97">
        <v>2011</v>
      </c>
      <c r="G97" s="11" t="s">
        <v>106</v>
      </c>
      <c r="H97" s="12">
        <v>40873</v>
      </c>
      <c r="I97" t="s">
        <v>315</v>
      </c>
      <c r="L97" t="s">
        <v>107</v>
      </c>
    </row>
    <row r="98" spans="1:12">
      <c r="A98" s="10" t="s">
        <v>290</v>
      </c>
      <c r="B98" t="s">
        <v>108</v>
      </c>
      <c r="C98" t="s">
        <v>109</v>
      </c>
      <c r="D98" t="s">
        <v>17</v>
      </c>
      <c r="E98" t="s">
        <v>33</v>
      </c>
      <c r="F98">
        <v>2011</v>
      </c>
      <c r="G98" s="11" t="s">
        <v>75</v>
      </c>
      <c r="H98" s="12">
        <v>40869</v>
      </c>
      <c r="I98" t="s">
        <v>316</v>
      </c>
      <c r="L98" t="s">
        <v>111</v>
      </c>
    </row>
    <row r="99" spans="1:12">
      <c r="A99" s="10" t="s">
        <v>317</v>
      </c>
      <c r="B99" t="s">
        <v>204</v>
      </c>
      <c r="C99" t="s">
        <v>205</v>
      </c>
      <c r="D99" t="s">
        <v>17</v>
      </c>
      <c r="E99" t="s">
        <v>33</v>
      </c>
      <c r="F99">
        <v>2011</v>
      </c>
      <c r="G99" s="11" t="s">
        <v>75</v>
      </c>
      <c r="H99" s="12">
        <v>40862</v>
      </c>
      <c r="I99" t="s">
        <v>206</v>
      </c>
      <c r="L99" t="s">
        <v>207</v>
      </c>
    </row>
    <row r="100" spans="1:12">
      <c r="A100" s="10" t="s">
        <v>318</v>
      </c>
      <c r="B100" t="s">
        <v>214</v>
      </c>
      <c r="C100" t="s">
        <v>215</v>
      </c>
      <c r="D100" t="s">
        <v>17</v>
      </c>
      <c r="E100" t="s">
        <v>33</v>
      </c>
      <c r="F100">
        <v>2011</v>
      </c>
      <c r="G100" s="11" t="s">
        <v>196</v>
      </c>
      <c r="H100" s="12">
        <v>40763</v>
      </c>
      <c r="I100" t="s">
        <v>216</v>
      </c>
      <c r="L100" t="s">
        <v>217</v>
      </c>
    </row>
    <row r="101" spans="1:12">
      <c r="A101" s="10" t="s">
        <v>319</v>
      </c>
      <c r="B101" t="s">
        <v>214</v>
      </c>
      <c r="C101" t="s">
        <v>215</v>
      </c>
      <c r="D101" t="s">
        <v>17</v>
      </c>
      <c r="E101" t="s">
        <v>33</v>
      </c>
      <c r="F101">
        <v>2011</v>
      </c>
      <c r="G101" s="11" t="s">
        <v>196</v>
      </c>
      <c r="H101" s="12">
        <v>40891</v>
      </c>
      <c r="I101" t="s">
        <v>216</v>
      </c>
      <c r="L101" t="s">
        <v>217</v>
      </c>
    </row>
    <row r="102" spans="1:12">
      <c r="A102" s="10" t="s">
        <v>319</v>
      </c>
      <c r="B102" t="s">
        <v>214</v>
      </c>
      <c r="C102" t="s">
        <v>215</v>
      </c>
      <c r="D102" t="s">
        <v>22</v>
      </c>
      <c r="E102" t="s">
        <v>33</v>
      </c>
      <c r="F102">
        <v>2011</v>
      </c>
      <c r="G102" s="11" t="s">
        <v>196</v>
      </c>
      <c r="H102" s="12">
        <v>40891</v>
      </c>
      <c r="I102" t="s">
        <v>216</v>
      </c>
      <c r="L102" t="s">
        <v>217</v>
      </c>
    </row>
    <row r="103" spans="1:12">
      <c r="A103" s="10" t="s">
        <v>320</v>
      </c>
      <c r="B103" t="s">
        <v>191</v>
      </c>
      <c r="C103" t="s">
        <v>192</v>
      </c>
      <c r="D103" t="s">
        <v>17</v>
      </c>
      <c r="E103" t="s">
        <v>33</v>
      </c>
      <c r="F103">
        <v>2011</v>
      </c>
      <c r="G103" s="11" t="s">
        <v>106</v>
      </c>
      <c r="H103" s="12">
        <v>40876</v>
      </c>
      <c r="I103" t="s">
        <v>321</v>
      </c>
      <c r="L103" t="s">
        <v>194</v>
      </c>
    </row>
    <row r="104" spans="1:12">
      <c r="A104" s="10" t="s">
        <v>290</v>
      </c>
      <c r="B104" t="s">
        <v>298</v>
      </c>
      <c r="C104" t="s">
        <v>299</v>
      </c>
      <c r="D104" t="s">
        <v>22</v>
      </c>
      <c r="E104" t="s">
        <v>18</v>
      </c>
      <c r="F104">
        <v>2011</v>
      </c>
      <c r="G104" s="11" t="s">
        <v>300</v>
      </c>
      <c r="H104" s="12">
        <v>40851</v>
      </c>
      <c r="I104" t="s">
        <v>322</v>
      </c>
      <c r="L104" t="s">
        <v>302</v>
      </c>
    </row>
    <row r="105" spans="1:12">
      <c r="A105" s="10" t="s">
        <v>323</v>
      </c>
      <c r="B105" t="s">
        <v>131</v>
      </c>
      <c r="C105" t="s">
        <v>132</v>
      </c>
      <c r="D105" t="s">
        <v>17</v>
      </c>
      <c r="E105" t="s">
        <v>33</v>
      </c>
      <c r="F105">
        <v>2011</v>
      </c>
      <c r="G105" s="11" t="s">
        <v>75</v>
      </c>
      <c r="H105" s="12">
        <v>40756</v>
      </c>
      <c r="I105" t="s">
        <v>133</v>
      </c>
      <c r="L105" t="s">
        <v>134</v>
      </c>
    </row>
    <row r="106" spans="1:12">
      <c r="A106" s="10" t="s">
        <v>324</v>
      </c>
      <c r="B106" t="s">
        <v>325</v>
      </c>
      <c r="C106" t="s">
        <v>326</v>
      </c>
      <c r="D106" t="s">
        <v>17</v>
      </c>
      <c r="E106" t="s">
        <v>33</v>
      </c>
      <c r="F106">
        <v>2011</v>
      </c>
      <c r="G106" s="11" t="s">
        <v>75</v>
      </c>
      <c r="H106" s="12">
        <v>40771</v>
      </c>
      <c r="I106" t="s">
        <v>327</v>
      </c>
      <c r="L106" t="s">
        <v>328</v>
      </c>
    </row>
    <row r="107" spans="1:12">
      <c r="A107" s="10" t="s">
        <v>149</v>
      </c>
      <c r="B107" t="s">
        <v>136</v>
      </c>
      <c r="C107" t="s">
        <v>137</v>
      </c>
      <c r="D107" t="s">
        <v>17</v>
      </c>
      <c r="E107" t="s">
        <v>33</v>
      </c>
      <c r="F107">
        <v>2011</v>
      </c>
      <c r="G107" s="11" t="s">
        <v>106</v>
      </c>
      <c r="H107" s="12">
        <v>40851</v>
      </c>
      <c r="I107" t="s">
        <v>249</v>
      </c>
      <c r="L107" t="s">
        <v>329</v>
      </c>
    </row>
    <row r="108" spans="1:12">
      <c r="A108" s="10" t="s">
        <v>290</v>
      </c>
      <c r="B108" t="s">
        <v>136</v>
      </c>
      <c r="C108" t="s">
        <v>137</v>
      </c>
      <c r="D108" t="s">
        <v>22</v>
      </c>
      <c r="E108" t="s">
        <v>26</v>
      </c>
      <c r="F108">
        <v>2011</v>
      </c>
      <c r="G108" s="11" t="s">
        <v>106</v>
      </c>
      <c r="H108" s="12">
        <v>40851</v>
      </c>
      <c r="I108" t="s">
        <v>249</v>
      </c>
      <c r="L108" t="s">
        <v>139</v>
      </c>
    </row>
    <row r="109" spans="1:12">
      <c r="A109" s="10" t="s">
        <v>290</v>
      </c>
      <c r="B109" t="s">
        <v>330</v>
      </c>
      <c r="C109" t="s">
        <v>331</v>
      </c>
      <c r="D109" t="s">
        <v>17</v>
      </c>
      <c r="E109" t="s">
        <v>33</v>
      </c>
      <c r="F109">
        <v>2011</v>
      </c>
      <c r="G109" s="11" t="s">
        <v>75</v>
      </c>
      <c r="H109" s="12">
        <v>40875</v>
      </c>
      <c r="I109" t="s">
        <v>332</v>
      </c>
      <c r="L109" t="s">
        <v>333</v>
      </c>
    </row>
    <row r="110" spans="1:12">
      <c r="A110" s="10" t="s">
        <v>334</v>
      </c>
      <c r="B110" t="s">
        <v>330</v>
      </c>
      <c r="C110" t="s">
        <v>331</v>
      </c>
      <c r="D110" t="s">
        <v>22</v>
      </c>
      <c r="E110" t="s">
        <v>33</v>
      </c>
      <c r="F110">
        <v>2011</v>
      </c>
      <c r="G110" s="11" t="s">
        <v>75</v>
      </c>
      <c r="H110" s="12">
        <v>40763</v>
      </c>
      <c r="I110" t="s">
        <v>332</v>
      </c>
      <c r="L110" t="s">
        <v>333</v>
      </c>
    </row>
    <row r="111" spans="1:12">
      <c r="A111" s="10" t="s">
        <v>335</v>
      </c>
      <c r="B111" t="s">
        <v>330</v>
      </c>
      <c r="C111" t="s">
        <v>331</v>
      </c>
      <c r="D111" t="s">
        <v>22</v>
      </c>
      <c r="E111" t="s">
        <v>33</v>
      </c>
      <c r="F111">
        <v>2011</v>
      </c>
      <c r="G111" s="11" t="s">
        <v>336</v>
      </c>
      <c r="H111" s="12">
        <v>40767</v>
      </c>
      <c r="I111" t="s">
        <v>332</v>
      </c>
      <c r="L111" t="s">
        <v>333</v>
      </c>
    </row>
    <row r="112" spans="1:12">
      <c r="A112" s="10" t="s">
        <v>337</v>
      </c>
      <c r="B112" t="s">
        <v>141</v>
      </c>
      <c r="C112" t="s">
        <v>142</v>
      </c>
      <c r="D112" t="s">
        <v>17</v>
      </c>
      <c r="E112" t="s">
        <v>33</v>
      </c>
      <c r="F112">
        <v>2011</v>
      </c>
      <c r="G112" s="11" t="s">
        <v>75</v>
      </c>
      <c r="H112" s="12">
        <v>40763</v>
      </c>
      <c r="I112" t="s">
        <v>143</v>
      </c>
      <c r="L112" t="s">
        <v>144</v>
      </c>
    </row>
    <row r="113" spans="1:12">
      <c r="A113" s="10" t="s">
        <v>337</v>
      </c>
      <c r="B113" t="s">
        <v>141</v>
      </c>
      <c r="C113" t="s">
        <v>142</v>
      </c>
      <c r="D113" t="s">
        <v>17</v>
      </c>
      <c r="E113" t="s">
        <v>18</v>
      </c>
      <c r="F113">
        <v>2011</v>
      </c>
      <c r="G113" s="11" t="s">
        <v>75</v>
      </c>
      <c r="H113" s="12">
        <v>40763</v>
      </c>
      <c r="I113" t="s">
        <v>143</v>
      </c>
      <c r="L113" t="s">
        <v>259</v>
      </c>
    </row>
    <row r="114" spans="1:12">
      <c r="A114" s="10" t="s">
        <v>338</v>
      </c>
      <c r="B114" t="s">
        <v>339</v>
      </c>
      <c r="C114" t="s">
        <v>340</v>
      </c>
      <c r="D114" t="s">
        <v>22</v>
      </c>
      <c r="E114" t="s">
        <v>18</v>
      </c>
      <c r="F114">
        <v>2012</v>
      </c>
      <c r="G114" s="11" t="s">
        <v>75</v>
      </c>
      <c r="H114" s="12">
        <v>40893</v>
      </c>
      <c r="I114" t="s">
        <v>341</v>
      </c>
      <c r="L114" t="s">
        <v>342</v>
      </c>
    </row>
    <row r="115" spans="1:12">
      <c r="A115" s="10" t="s">
        <v>343</v>
      </c>
      <c r="B115" t="s">
        <v>31</v>
      </c>
      <c r="C115" t="s">
        <v>32</v>
      </c>
      <c r="D115" t="s">
        <v>17</v>
      </c>
      <c r="E115" t="s">
        <v>18</v>
      </c>
      <c r="F115">
        <v>2012</v>
      </c>
      <c r="G115" s="11" t="s">
        <v>75</v>
      </c>
      <c r="H115" s="12">
        <v>41164</v>
      </c>
      <c r="I115" t="s">
        <v>344</v>
      </c>
      <c r="L115" t="s">
        <v>252</v>
      </c>
    </row>
    <row r="116" spans="1:12">
      <c r="A116" s="10" t="s">
        <v>345</v>
      </c>
      <c r="B116" t="s">
        <v>150</v>
      </c>
      <c r="C116" t="s">
        <v>151</v>
      </c>
      <c r="D116" t="s">
        <v>17</v>
      </c>
      <c r="E116" t="s">
        <v>26</v>
      </c>
      <c r="F116">
        <v>2012</v>
      </c>
      <c r="G116" s="11" t="s">
        <v>106</v>
      </c>
      <c r="H116" s="12">
        <v>41240</v>
      </c>
      <c r="I116" t="s">
        <v>346</v>
      </c>
      <c r="L116" t="s">
        <v>347</v>
      </c>
    </row>
    <row r="117" spans="1:12">
      <c r="A117" s="10" t="s">
        <v>343</v>
      </c>
      <c r="B117" t="s">
        <v>348</v>
      </c>
      <c r="C117" t="s">
        <v>349</v>
      </c>
      <c r="D117" t="s">
        <v>17</v>
      </c>
      <c r="E117" t="s">
        <v>33</v>
      </c>
      <c r="F117">
        <v>2012</v>
      </c>
      <c r="G117" s="11" t="s">
        <v>75</v>
      </c>
      <c r="H117" s="12">
        <v>41153</v>
      </c>
      <c r="I117" t="s">
        <v>350</v>
      </c>
      <c r="L117" t="s">
        <v>351</v>
      </c>
    </row>
    <row r="118" spans="1:12">
      <c r="A118" s="10" t="s">
        <v>352</v>
      </c>
      <c r="B118" t="s">
        <v>38</v>
      </c>
      <c r="C118" t="s">
        <v>39</v>
      </c>
      <c r="D118" t="s">
        <v>22</v>
      </c>
      <c r="E118" t="s">
        <v>293</v>
      </c>
      <c r="F118">
        <v>2012</v>
      </c>
      <c r="G118" s="11" t="s">
        <v>66</v>
      </c>
      <c r="H118" s="12">
        <v>40896</v>
      </c>
      <c r="I118" t="s">
        <v>42</v>
      </c>
      <c r="L118" t="s">
        <v>163</v>
      </c>
    </row>
    <row r="119" spans="1:12">
      <c r="A119" s="10" t="s">
        <v>353</v>
      </c>
      <c r="B119" t="s">
        <v>38</v>
      </c>
      <c r="C119" t="s">
        <v>39</v>
      </c>
      <c r="D119" t="s">
        <v>22</v>
      </c>
      <c r="E119" t="s">
        <v>26</v>
      </c>
      <c r="F119">
        <v>2012</v>
      </c>
      <c r="G119" s="11" t="s">
        <v>354</v>
      </c>
      <c r="H119" s="12">
        <v>40907</v>
      </c>
      <c r="I119" t="s">
        <v>42</v>
      </c>
      <c r="L119" t="s">
        <v>49</v>
      </c>
    </row>
    <row r="120" spans="1:12">
      <c r="A120" s="10" t="s">
        <v>355</v>
      </c>
      <c r="B120" t="s">
        <v>38</v>
      </c>
      <c r="C120" t="s">
        <v>39</v>
      </c>
      <c r="D120" t="s">
        <v>22</v>
      </c>
      <c r="E120" t="s">
        <v>26</v>
      </c>
      <c r="F120">
        <v>2012</v>
      </c>
      <c r="G120" s="11" t="s">
        <v>48</v>
      </c>
      <c r="H120" s="12">
        <v>41235</v>
      </c>
      <c r="I120" t="s">
        <v>42</v>
      </c>
      <c r="L120" t="s">
        <v>49</v>
      </c>
    </row>
    <row r="121" spans="1:12">
      <c r="A121" s="10" t="s">
        <v>356</v>
      </c>
      <c r="B121" t="s">
        <v>38</v>
      </c>
      <c r="C121" t="s">
        <v>39</v>
      </c>
      <c r="D121" t="s">
        <v>22</v>
      </c>
      <c r="E121" t="s">
        <v>33</v>
      </c>
      <c r="F121">
        <v>2012</v>
      </c>
      <c r="G121" s="11" t="s">
        <v>357</v>
      </c>
      <c r="H121" s="12">
        <v>40988</v>
      </c>
      <c r="I121" t="s">
        <v>42</v>
      </c>
      <c r="L121" t="s">
        <v>46</v>
      </c>
    </row>
    <row r="122" spans="1:12">
      <c r="A122" s="10" t="s">
        <v>343</v>
      </c>
      <c r="B122" t="s">
        <v>298</v>
      </c>
      <c r="C122" t="s">
        <v>299</v>
      </c>
      <c r="D122" t="s">
        <v>17</v>
      </c>
      <c r="E122" t="s">
        <v>18</v>
      </c>
      <c r="F122">
        <v>2012</v>
      </c>
      <c r="G122" s="11" t="s">
        <v>75</v>
      </c>
      <c r="H122" s="12">
        <v>41164</v>
      </c>
      <c r="I122" t="s">
        <v>301</v>
      </c>
      <c r="L122" t="s">
        <v>302</v>
      </c>
    </row>
    <row r="123" spans="1:12">
      <c r="A123" s="10" t="s">
        <v>358</v>
      </c>
      <c r="B123" t="s">
        <v>145</v>
      </c>
      <c r="C123" t="s">
        <v>146</v>
      </c>
      <c r="D123" t="s">
        <v>17</v>
      </c>
      <c r="E123" t="s">
        <v>33</v>
      </c>
      <c r="F123">
        <v>2012</v>
      </c>
      <c r="G123" s="11" t="s">
        <v>75</v>
      </c>
      <c r="H123" s="12">
        <v>41223</v>
      </c>
      <c r="I123" t="s">
        <v>306</v>
      </c>
      <c r="L123" t="s">
        <v>261</v>
      </c>
    </row>
    <row r="124" spans="1:12">
      <c r="A124" s="10" t="s">
        <v>343</v>
      </c>
      <c r="B124" t="s">
        <v>145</v>
      </c>
      <c r="C124" t="s">
        <v>146</v>
      </c>
      <c r="D124" t="s">
        <v>17</v>
      </c>
      <c r="E124" t="s">
        <v>26</v>
      </c>
      <c r="F124">
        <v>2012</v>
      </c>
      <c r="G124" s="11" t="s">
        <v>75</v>
      </c>
      <c r="H124" s="12">
        <v>41223</v>
      </c>
      <c r="I124" t="s">
        <v>306</v>
      </c>
      <c r="L124" t="s">
        <v>148</v>
      </c>
    </row>
    <row r="125" spans="1:12">
      <c r="A125" s="10" t="s">
        <v>359</v>
      </c>
      <c r="B125" t="s">
        <v>131</v>
      </c>
      <c r="C125" t="s">
        <v>132</v>
      </c>
      <c r="D125" t="s">
        <v>17</v>
      </c>
      <c r="E125" t="s">
        <v>33</v>
      </c>
      <c r="F125">
        <v>2012</v>
      </c>
      <c r="G125" s="11" t="s">
        <v>106</v>
      </c>
      <c r="H125" s="12">
        <v>41243</v>
      </c>
      <c r="I125" t="s">
        <v>360</v>
      </c>
      <c r="L125" t="s">
        <v>134</v>
      </c>
    </row>
    <row r="126" spans="1:12">
      <c r="A126" s="10" t="s">
        <v>343</v>
      </c>
      <c r="B126" t="s">
        <v>221</v>
      </c>
      <c r="C126" t="s">
        <v>222</v>
      </c>
      <c r="D126" t="s">
        <v>17</v>
      </c>
      <c r="E126" t="s">
        <v>33</v>
      </c>
      <c r="F126">
        <v>2012</v>
      </c>
      <c r="G126" s="11" t="s">
        <v>361</v>
      </c>
      <c r="H126" s="12">
        <v>41234</v>
      </c>
      <c r="I126" t="s">
        <v>362</v>
      </c>
      <c r="L126" t="s">
        <v>224</v>
      </c>
    </row>
    <row r="127" spans="1:12">
      <c r="A127" s="10" t="s">
        <v>185</v>
      </c>
      <c r="B127" t="s">
        <v>101</v>
      </c>
      <c r="C127" t="s">
        <v>102</v>
      </c>
      <c r="D127" t="s">
        <v>17</v>
      </c>
      <c r="E127" t="s">
        <v>26</v>
      </c>
      <c r="F127">
        <v>2012</v>
      </c>
      <c r="G127" s="11" t="s">
        <v>75</v>
      </c>
      <c r="H127" s="12">
        <v>41233</v>
      </c>
      <c r="I127" t="s">
        <v>104</v>
      </c>
      <c r="L127" t="s">
        <v>107</v>
      </c>
    </row>
    <row r="128" spans="1:12">
      <c r="A128" s="10" t="s">
        <v>220</v>
      </c>
      <c r="B128" t="s">
        <v>325</v>
      </c>
      <c r="C128" t="s">
        <v>326</v>
      </c>
      <c r="D128" t="s">
        <v>17</v>
      </c>
      <c r="E128" t="s">
        <v>33</v>
      </c>
      <c r="F128">
        <v>2012</v>
      </c>
      <c r="G128" s="11" t="s">
        <v>106</v>
      </c>
      <c r="H128" s="12">
        <v>41243</v>
      </c>
      <c r="I128" t="s">
        <v>363</v>
      </c>
      <c r="L128" t="s">
        <v>328</v>
      </c>
    </row>
    <row r="129" spans="1:12">
      <c r="A129" s="10" t="s">
        <v>343</v>
      </c>
      <c r="B129" t="s">
        <v>214</v>
      </c>
      <c r="C129" t="s">
        <v>215</v>
      </c>
      <c r="D129" t="s">
        <v>22</v>
      </c>
      <c r="E129" t="s">
        <v>33</v>
      </c>
      <c r="F129">
        <v>2012</v>
      </c>
      <c r="G129" s="11" t="s">
        <v>75</v>
      </c>
      <c r="H129" s="12">
        <v>41243</v>
      </c>
      <c r="I129" t="s">
        <v>216</v>
      </c>
      <c r="L129" t="s">
        <v>217</v>
      </c>
    </row>
    <row r="130" spans="1:12">
      <c r="A130" s="10" t="s">
        <v>364</v>
      </c>
      <c r="B130" t="s">
        <v>229</v>
      </c>
      <c r="C130" t="s">
        <v>230</v>
      </c>
      <c r="D130" t="s">
        <v>22</v>
      </c>
      <c r="E130" t="s">
        <v>18</v>
      </c>
      <c r="F130">
        <v>2012</v>
      </c>
      <c r="G130" s="11" t="s">
        <v>357</v>
      </c>
      <c r="H130" s="12">
        <v>40988</v>
      </c>
      <c r="I130" t="s">
        <v>231</v>
      </c>
      <c r="L130" t="s">
        <v>365</v>
      </c>
    </row>
    <row r="131" spans="1:12">
      <c r="A131" s="10" t="s">
        <v>343</v>
      </c>
      <c r="B131" t="s">
        <v>191</v>
      </c>
      <c r="C131" t="s">
        <v>192</v>
      </c>
      <c r="D131" t="s">
        <v>17</v>
      </c>
      <c r="E131" t="s">
        <v>33</v>
      </c>
      <c r="F131">
        <v>2012</v>
      </c>
      <c r="G131" s="11" t="s">
        <v>75</v>
      </c>
      <c r="H131" s="12">
        <v>41241</v>
      </c>
      <c r="I131" t="s">
        <v>321</v>
      </c>
      <c r="L131" t="s">
        <v>194</v>
      </c>
    </row>
    <row r="132" spans="1:12">
      <c r="A132" s="10" t="s">
        <v>307</v>
      </c>
      <c r="B132" t="s">
        <v>191</v>
      </c>
      <c r="C132" t="s">
        <v>192</v>
      </c>
      <c r="D132" t="s">
        <v>17</v>
      </c>
      <c r="E132" t="s">
        <v>33</v>
      </c>
      <c r="F132">
        <v>2012</v>
      </c>
      <c r="G132" s="11" t="s">
        <v>75</v>
      </c>
      <c r="H132" s="12">
        <v>41090</v>
      </c>
      <c r="I132" t="s">
        <v>321</v>
      </c>
      <c r="L132" t="s">
        <v>194</v>
      </c>
    </row>
    <row r="133" spans="1:12">
      <c r="A133" s="10" t="s">
        <v>343</v>
      </c>
      <c r="B133" t="s">
        <v>366</v>
      </c>
      <c r="C133" t="s">
        <v>367</v>
      </c>
      <c r="D133" t="s">
        <v>17</v>
      </c>
      <c r="E133" t="s">
        <v>33</v>
      </c>
      <c r="F133">
        <v>2012</v>
      </c>
      <c r="G133" s="11" t="s">
        <v>75</v>
      </c>
      <c r="H133" s="12">
        <v>41241</v>
      </c>
      <c r="I133" t="s">
        <v>368</v>
      </c>
      <c r="L133" t="s">
        <v>369</v>
      </c>
    </row>
    <row r="134" spans="1:12">
      <c r="A134" s="10" t="s">
        <v>370</v>
      </c>
      <c r="B134" t="s">
        <v>131</v>
      </c>
      <c r="C134" t="s">
        <v>132</v>
      </c>
      <c r="D134" t="s">
        <v>22</v>
      </c>
      <c r="E134" t="s">
        <v>26</v>
      </c>
      <c r="F134">
        <v>2012</v>
      </c>
      <c r="G134" s="11" t="s">
        <v>371</v>
      </c>
      <c r="H134" s="12">
        <v>40969</v>
      </c>
      <c r="I134" t="s">
        <v>133</v>
      </c>
      <c r="L134" t="s">
        <v>372</v>
      </c>
    </row>
    <row r="135" spans="1:12">
      <c r="A135" s="10" t="s">
        <v>343</v>
      </c>
      <c r="B135" t="s">
        <v>254</v>
      </c>
      <c r="C135" t="s">
        <v>255</v>
      </c>
      <c r="D135" t="s">
        <v>17</v>
      </c>
      <c r="E135" t="s">
        <v>33</v>
      </c>
      <c r="F135">
        <v>2012</v>
      </c>
      <c r="G135" s="11" t="s">
        <v>75</v>
      </c>
      <c r="H135" s="12">
        <v>41239</v>
      </c>
      <c r="I135" t="s">
        <v>373</v>
      </c>
      <c r="L135" t="s">
        <v>257</v>
      </c>
    </row>
    <row r="136" spans="1:12">
      <c r="A136" s="10" t="s">
        <v>374</v>
      </c>
      <c r="B136" t="s">
        <v>136</v>
      </c>
      <c r="C136" t="s">
        <v>137</v>
      </c>
      <c r="D136" t="s">
        <v>22</v>
      </c>
      <c r="E136" t="s">
        <v>33</v>
      </c>
      <c r="F136">
        <v>2012</v>
      </c>
      <c r="G136" s="11" t="s">
        <v>375</v>
      </c>
      <c r="H136" s="12">
        <v>40983</v>
      </c>
      <c r="I136" t="s">
        <v>249</v>
      </c>
      <c r="L136" t="s">
        <v>329</v>
      </c>
    </row>
    <row r="137" spans="1:12">
      <c r="A137" s="10" t="s">
        <v>343</v>
      </c>
      <c r="B137" t="s">
        <v>254</v>
      </c>
      <c r="C137" t="s">
        <v>255</v>
      </c>
      <c r="D137" t="s">
        <v>17</v>
      </c>
      <c r="E137" t="s">
        <v>33</v>
      </c>
      <c r="F137">
        <v>2012</v>
      </c>
      <c r="G137" s="11" t="s">
        <v>75</v>
      </c>
      <c r="H137" s="12">
        <v>41239</v>
      </c>
      <c r="I137" t="s">
        <v>376</v>
      </c>
      <c r="L137" t="s">
        <v>257</v>
      </c>
    </row>
    <row r="138" spans="1:12">
      <c r="A138" s="10" t="s">
        <v>377</v>
      </c>
      <c r="B138" t="s">
        <v>330</v>
      </c>
      <c r="C138" t="s">
        <v>331</v>
      </c>
      <c r="D138" t="s">
        <v>17</v>
      </c>
      <c r="E138" t="s">
        <v>26</v>
      </c>
      <c r="F138">
        <v>2012</v>
      </c>
      <c r="G138" s="11" t="s">
        <v>75</v>
      </c>
      <c r="H138" s="12">
        <v>41106</v>
      </c>
      <c r="I138" t="s">
        <v>332</v>
      </c>
      <c r="L138" t="s">
        <v>378</v>
      </c>
    </row>
    <row r="139" spans="1:12">
      <c r="A139" s="10" t="s">
        <v>379</v>
      </c>
      <c r="B139" t="s">
        <v>141</v>
      </c>
      <c r="C139" t="s">
        <v>142</v>
      </c>
      <c r="D139" t="s">
        <v>17</v>
      </c>
      <c r="E139" t="s">
        <v>293</v>
      </c>
      <c r="F139">
        <v>2012</v>
      </c>
      <c r="G139" s="11" t="s">
        <v>380</v>
      </c>
      <c r="H139" s="12">
        <v>41090</v>
      </c>
      <c r="I139" t="s">
        <v>381</v>
      </c>
      <c r="L139" t="s">
        <v>259</v>
      </c>
    </row>
    <row r="140" spans="1:12">
      <c r="A140" s="10" t="s">
        <v>382</v>
      </c>
      <c r="B140" t="s">
        <v>383</v>
      </c>
      <c r="C140" t="s">
        <v>384</v>
      </c>
      <c r="D140" t="s">
        <v>22</v>
      </c>
      <c r="E140" t="s">
        <v>33</v>
      </c>
      <c r="F140">
        <v>2012</v>
      </c>
      <c r="G140" s="11" t="s">
        <v>357</v>
      </c>
      <c r="H140" s="12">
        <v>40988</v>
      </c>
      <c r="I140" t="s">
        <v>385</v>
      </c>
      <c r="L140" t="s">
        <v>386</v>
      </c>
    </row>
    <row r="141" spans="1:12">
      <c r="A141" s="10" t="s">
        <v>387</v>
      </c>
      <c r="B141" t="s">
        <v>272</v>
      </c>
      <c r="C141" t="s">
        <v>273</v>
      </c>
      <c r="D141" t="s">
        <v>22</v>
      </c>
      <c r="E141" t="s">
        <v>33</v>
      </c>
      <c r="F141">
        <v>2012</v>
      </c>
      <c r="G141" s="11" t="s">
        <v>388</v>
      </c>
      <c r="H141" s="12">
        <v>41072</v>
      </c>
      <c r="I141" t="s">
        <v>275</v>
      </c>
      <c r="L141" t="s">
        <v>389</v>
      </c>
    </row>
    <row r="142" spans="1:12">
      <c r="A142" s="10" t="s">
        <v>307</v>
      </c>
      <c r="B142" t="s">
        <v>390</v>
      </c>
      <c r="C142" t="s">
        <v>391</v>
      </c>
      <c r="D142" t="s">
        <v>17</v>
      </c>
      <c r="E142" t="s">
        <v>33</v>
      </c>
      <c r="F142">
        <v>2013</v>
      </c>
      <c r="G142" s="11" t="s">
        <v>106</v>
      </c>
      <c r="H142" s="12">
        <v>41369</v>
      </c>
      <c r="I142" t="s">
        <v>392</v>
      </c>
      <c r="L142" t="s">
        <v>393</v>
      </c>
    </row>
    <row r="143" spans="1:12">
      <c r="A143" s="10" t="s">
        <v>308</v>
      </c>
      <c r="B143" t="s">
        <v>145</v>
      </c>
      <c r="C143" t="s">
        <v>146</v>
      </c>
      <c r="D143" t="s">
        <v>17</v>
      </c>
      <c r="E143" t="s">
        <v>33</v>
      </c>
      <c r="F143">
        <v>2013</v>
      </c>
      <c r="G143" s="11" t="s">
        <v>75</v>
      </c>
      <c r="H143" s="12">
        <v>41376</v>
      </c>
      <c r="I143" t="s">
        <v>306</v>
      </c>
      <c r="L143" t="s">
        <v>261</v>
      </c>
    </row>
    <row r="144" spans="1:12">
      <c r="A144" s="10" t="s">
        <v>394</v>
      </c>
      <c r="B144" t="s">
        <v>145</v>
      </c>
      <c r="C144" t="s">
        <v>146</v>
      </c>
      <c r="D144" t="s">
        <v>17</v>
      </c>
      <c r="E144" t="s">
        <v>33</v>
      </c>
      <c r="F144">
        <v>2013</v>
      </c>
      <c r="G144" s="11" t="s">
        <v>395</v>
      </c>
      <c r="H144" s="12">
        <v>41579</v>
      </c>
      <c r="I144" t="s">
        <v>306</v>
      </c>
      <c r="L144" t="s">
        <v>261</v>
      </c>
    </row>
    <row r="145" spans="1:12">
      <c r="A145" s="10" t="s">
        <v>396</v>
      </c>
      <c r="B145" t="s">
        <v>366</v>
      </c>
      <c r="C145" t="s">
        <v>367</v>
      </c>
      <c r="D145" t="s">
        <v>17</v>
      </c>
      <c r="E145" t="s">
        <v>293</v>
      </c>
      <c r="F145">
        <v>2013</v>
      </c>
      <c r="G145" s="11" t="s">
        <v>397</v>
      </c>
      <c r="H145" s="12">
        <v>41587</v>
      </c>
      <c r="I145" t="s">
        <v>368</v>
      </c>
      <c r="L145" t="s">
        <v>398</v>
      </c>
    </row>
    <row r="146" spans="1:12">
      <c r="A146" s="10" t="s">
        <v>399</v>
      </c>
      <c r="B146" t="s">
        <v>191</v>
      </c>
      <c r="C146" t="s">
        <v>192</v>
      </c>
      <c r="D146" t="s">
        <v>17</v>
      </c>
      <c r="E146" t="s">
        <v>33</v>
      </c>
      <c r="F146">
        <v>2013</v>
      </c>
      <c r="G146" s="11" t="s">
        <v>34</v>
      </c>
      <c r="H146" s="12">
        <v>41621</v>
      </c>
      <c r="I146" t="s">
        <v>400</v>
      </c>
      <c r="L146" t="s">
        <v>194</v>
      </c>
    </row>
    <row r="147" spans="1:12">
      <c r="A147" s="10" t="s">
        <v>401</v>
      </c>
      <c r="B147" t="s">
        <v>402</v>
      </c>
      <c r="C147" t="s">
        <v>403</v>
      </c>
      <c r="D147" t="s">
        <v>17</v>
      </c>
      <c r="E147" t="s">
        <v>26</v>
      </c>
      <c r="F147">
        <v>2013</v>
      </c>
      <c r="G147" s="11" t="s">
        <v>75</v>
      </c>
      <c r="H147" s="12">
        <v>41699</v>
      </c>
      <c r="I147" t="s">
        <v>404</v>
      </c>
      <c r="L147" t="s">
        <v>405</v>
      </c>
    </row>
    <row r="148" spans="1:12">
      <c r="A148" s="10" t="s">
        <v>406</v>
      </c>
      <c r="B148" t="s">
        <v>31</v>
      </c>
      <c r="C148" t="s">
        <v>32</v>
      </c>
      <c r="D148" t="s">
        <v>17</v>
      </c>
      <c r="E148" t="s">
        <v>26</v>
      </c>
      <c r="F148">
        <v>2014</v>
      </c>
      <c r="G148" s="11" t="s">
        <v>75</v>
      </c>
      <c r="H148" s="12">
        <v>41711</v>
      </c>
      <c r="I148" t="s">
        <v>407</v>
      </c>
      <c r="L148" t="s">
        <v>408</v>
      </c>
    </row>
    <row r="149" spans="1:12">
      <c r="A149" s="10" t="s">
        <v>409</v>
      </c>
      <c r="B149" t="s">
        <v>348</v>
      </c>
      <c r="C149" t="s">
        <v>349</v>
      </c>
      <c r="D149" t="s">
        <v>22</v>
      </c>
      <c r="E149" t="s">
        <v>26</v>
      </c>
      <c r="F149">
        <v>2014</v>
      </c>
      <c r="G149" s="11" t="s">
        <v>410</v>
      </c>
      <c r="H149" s="12">
        <v>41992</v>
      </c>
      <c r="I149" t="s">
        <v>350</v>
      </c>
      <c r="L149" t="s">
        <v>411</v>
      </c>
    </row>
    <row r="150" spans="1:12">
      <c r="A150" s="10" t="s">
        <v>412</v>
      </c>
      <c r="B150" t="s">
        <v>348</v>
      </c>
      <c r="C150" t="s">
        <v>349</v>
      </c>
      <c r="D150" t="s">
        <v>22</v>
      </c>
      <c r="E150" t="s">
        <v>26</v>
      </c>
      <c r="F150">
        <v>2014</v>
      </c>
      <c r="G150" s="11" t="s">
        <v>413</v>
      </c>
      <c r="H150" s="12">
        <v>41659</v>
      </c>
      <c r="I150" t="s">
        <v>350</v>
      </c>
      <c r="L150" t="s">
        <v>411</v>
      </c>
    </row>
    <row r="151" spans="1:12">
      <c r="A151" s="10" t="s">
        <v>414</v>
      </c>
      <c r="B151" t="s">
        <v>38</v>
      </c>
      <c r="C151" t="s">
        <v>39</v>
      </c>
      <c r="D151" t="s">
        <v>22</v>
      </c>
      <c r="E151" t="s">
        <v>26</v>
      </c>
      <c r="F151">
        <v>2014</v>
      </c>
      <c r="G151" s="11" t="s">
        <v>415</v>
      </c>
      <c r="H151" s="12">
        <v>41892</v>
      </c>
      <c r="I151" t="s">
        <v>42</v>
      </c>
      <c r="L151" t="s">
        <v>49</v>
      </c>
    </row>
    <row r="152" spans="1:12">
      <c r="A152" s="10" t="s">
        <v>406</v>
      </c>
      <c r="B152" t="s">
        <v>73</v>
      </c>
      <c r="C152" t="s">
        <v>74</v>
      </c>
      <c r="D152" t="s">
        <v>17</v>
      </c>
      <c r="E152" t="s">
        <v>33</v>
      </c>
      <c r="F152">
        <v>2014</v>
      </c>
      <c r="G152" s="11" t="s">
        <v>416</v>
      </c>
      <c r="H152" s="12">
        <v>41711</v>
      </c>
      <c r="I152" t="s">
        <v>417</v>
      </c>
      <c r="L152" t="s">
        <v>77</v>
      </c>
    </row>
    <row r="153" spans="1:12">
      <c r="A153" s="10" t="s">
        <v>418</v>
      </c>
      <c r="B153" t="s">
        <v>73</v>
      </c>
      <c r="C153" t="s">
        <v>74</v>
      </c>
      <c r="D153" t="s">
        <v>22</v>
      </c>
      <c r="E153" t="s">
        <v>18</v>
      </c>
      <c r="F153">
        <v>2014</v>
      </c>
      <c r="G153" s="11" t="s">
        <v>419</v>
      </c>
      <c r="H153" s="12">
        <v>41800</v>
      </c>
      <c r="I153" t="s">
        <v>420</v>
      </c>
      <c r="L153" t="s">
        <v>421</v>
      </c>
    </row>
    <row r="154" spans="1:12">
      <c r="A154" s="10" t="s">
        <v>422</v>
      </c>
      <c r="B154" t="s">
        <v>298</v>
      </c>
      <c r="C154" t="s">
        <v>299</v>
      </c>
      <c r="D154" t="s">
        <v>17</v>
      </c>
      <c r="E154" t="s">
        <v>18</v>
      </c>
      <c r="F154">
        <v>2014</v>
      </c>
      <c r="G154" s="11" t="s">
        <v>75</v>
      </c>
      <c r="H154" s="12">
        <v>41711</v>
      </c>
      <c r="I154" t="s">
        <v>301</v>
      </c>
      <c r="L154" t="s">
        <v>302</v>
      </c>
    </row>
    <row r="155" spans="1:12">
      <c r="A155" s="10" t="s">
        <v>423</v>
      </c>
      <c r="B155" t="s">
        <v>330</v>
      </c>
      <c r="C155" t="s">
        <v>331</v>
      </c>
      <c r="D155" t="s">
        <v>17</v>
      </c>
      <c r="E155" t="s">
        <v>33</v>
      </c>
      <c r="F155">
        <v>2014</v>
      </c>
      <c r="G155" s="11" t="s">
        <v>75</v>
      </c>
      <c r="H155" s="12">
        <v>41711</v>
      </c>
      <c r="I155" t="s">
        <v>424</v>
      </c>
      <c r="L155" t="s">
        <v>333</v>
      </c>
    </row>
    <row r="156" spans="1:12">
      <c r="A156" s="10" t="s">
        <v>425</v>
      </c>
      <c r="B156" t="s">
        <v>145</v>
      </c>
      <c r="C156" t="s">
        <v>146</v>
      </c>
      <c r="D156" t="s">
        <v>17</v>
      </c>
      <c r="E156" t="s">
        <v>33</v>
      </c>
      <c r="F156">
        <v>2014</v>
      </c>
      <c r="G156" s="11" t="s">
        <v>75</v>
      </c>
      <c r="H156" s="12">
        <v>41879</v>
      </c>
      <c r="I156" t="s">
        <v>426</v>
      </c>
      <c r="L156" t="s">
        <v>261</v>
      </c>
    </row>
    <row r="157" spans="1:12">
      <c r="A157" s="10" t="s">
        <v>185</v>
      </c>
      <c r="B157" t="s">
        <v>96</v>
      </c>
      <c r="C157" t="s">
        <v>97</v>
      </c>
      <c r="D157" t="s">
        <v>17</v>
      </c>
      <c r="E157" t="s">
        <v>33</v>
      </c>
      <c r="F157">
        <v>2014</v>
      </c>
      <c r="G157" s="11" t="s">
        <v>188</v>
      </c>
      <c r="H157" s="12">
        <v>41978</v>
      </c>
      <c r="I157" t="s">
        <v>98</v>
      </c>
      <c r="L157" t="s">
        <v>99</v>
      </c>
    </row>
    <row r="158" spans="1:12">
      <c r="A158" s="10" t="s">
        <v>427</v>
      </c>
      <c r="B158" t="s">
        <v>101</v>
      </c>
      <c r="C158" t="s">
        <v>102</v>
      </c>
      <c r="D158" t="s">
        <v>17</v>
      </c>
      <c r="E158" t="s">
        <v>26</v>
      </c>
      <c r="F158">
        <v>2014</v>
      </c>
      <c r="G158" s="11" t="s">
        <v>75</v>
      </c>
      <c r="H158" s="12">
        <v>41711</v>
      </c>
      <c r="I158" t="s">
        <v>104</v>
      </c>
      <c r="L158" t="s">
        <v>107</v>
      </c>
    </row>
    <row r="159" spans="1:12">
      <c r="A159" s="10" t="s">
        <v>428</v>
      </c>
      <c r="B159" t="s">
        <v>429</v>
      </c>
      <c r="C159" t="s">
        <v>430</v>
      </c>
      <c r="D159" t="s">
        <v>22</v>
      </c>
      <c r="E159" t="s">
        <v>33</v>
      </c>
      <c r="F159">
        <v>2014</v>
      </c>
      <c r="G159" s="11" t="s">
        <v>75</v>
      </c>
      <c r="H159" s="12">
        <v>41711</v>
      </c>
      <c r="I159" t="s">
        <v>431</v>
      </c>
      <c r="L159" t="s">
        <v>432</v>
      </c>
    </row>
    <row r="160" spans="1:12">
      <c r="A160" s="10" t="s">
        <v>406</v>
      </c>
      <c r="B160" t="s">
        <v>433</v>
      </c>
      <c r="C160" t="s">
        <v>434</v>
      </c>
      <c r="D160" t="s">
        <v>17</v>
      </c>
      <c r="E160" t="s">
        <v>33</v>
      </c>
      <c r="F160">
        <v>2014</v>
      </c>
      <c r="G160" s="11" t="s">
        <v>75</v>
      </c>
      <c r="H160" s="12">
        <v>41690</v>
      </c>
      <c r="I160" t="s">
        <v>435</v>
      </c>
      <c r="L160" t="s">
        <v>436</v>
      </c>
    </row>
    <row r="161" spans="1:12">
      <c r="A161" s="10" t="s">
        <v>149</v>
      </c>
      <c r="B161" t="s">
        <v>214</v>
      </c>
      <c r="C161" t="s">
        <v>215</v>
      </c>
      <c r="D161" t="s">
        <v>17</v>
      </c>
      <c r="E161" t="s">
        <v>33</v>
      </c>
      <c r="F161">
        <v>2014</v>
      </c>
      <c r="G161" s="11" t="s">
        <v>106</v>
      </c>
      <c r="H161" s="12">
        <v>41973</v>
      </c>
      <c r="I161" t="s">
        <v>437</v>
      </c>
      <c r="L161" t="s">
        <v>217</v>
      </c>
    </row>
    <row r="162" spans="1:12">
      <c r="A162" s="10" t="s">
        <v>438</v>
      </c>
      <c r="B162" t="s">
        <v>234</v>
      </c>
      <c r="C162" t="s">
        <v>235</v>
      </c>
      <c r="D162" t="s">
        <v>22</v>
      </c>
      <c r="E162" t="s">
        <v>26</v>
      </c>
      <c r="F162">
        <v>2014</v>
      </c>
      <c r="G162" s="11" t="s">
        <v>439</v>
      </c>
      <c r="H162" s="12">
        <v>41684</v>
      </c>
      <c r="I162" t="s">
        <v>236</v>
      </c>
      <c r="L162" t="s">
        <v>237</v>
      </c>
    </row>
    <row r="163" spans="1:12">
      <c r="A163" s="10" t="s">
        <v>307</v>
      </c>
      <c r="B163" t="s">
        <v>136</v>
      </c>
      <c r="C163" t="s">
        <v>137</v>
      </c>
      <c r="D163" t="s">
        <v>17</v>
      </c>
      <c r="E163" t="s">
        <v>33</v>
      </c>
      <c r="F163">
        <v>2014</v>
      </c>
      <c r="G163" s="11" t="s">
        <v>106</v>
      </c>
      <c r="H163" s="12">
        <v>41866</v>
      </c>
      <c r="I163" t="s">
        <v>249</v>
      </c>
      <c r="L163" t="s">
        <v>329</v>
      </c>
    </row>
    <row r="164" spans="1:12">
      <c r="A164" s="10" t="s">
        <v>185</v>
      </c>
      <c r="B164" t="s">
        <v>440</v>
      </c>
      <c r="C164" t="s">
        <v>441</v>
      </c>
      <c r="D164" t="s">
        <v>17</v>
      </c>
      <c r="E164" t="s">
        <v>33</v>
      </c>
      <c r="F164">
        <v>2015</v>
      </c>
      <c r="G164" s="11" t="s">
        <v>75</v>
      </c>
      <c r="H164" s="12">
        <v>42018</v>
      </c>
      <c r="I164" t="s">
        <v>442</v>
      </c>
      <c r="L164" t="s">
        <v>443</v>
      </c>
    </row>
    <row r="165" spans="1:12">
      <c r="A165" s="10" t="s">
        <v>444</v>
      </c>
      <c r="B165" t="s">
        <v>150</v>
      </c>
      <c r="C165" t="s">
        <v>151</v>
      </c>
      <c r="D165" t="s">
        <v>17</v>
      </c>
      <c r="E165" t="s">
        <v>26</v>
      </c>
      <c r="F165">
        <v>2015</v>
      </c>
      <c r="G165" s="11" t="s">
        <v>106</v>
      </c>
      <c r="H165" s="12">
        <v>42018</v>
      </c>
      <c r="I165" t="s">
        <v>445</v>
      </c>
      <c r="L165" t="s">
        <v>347</v>
      </c>
    </row>
    <row r="166" spans="1:12">
      <c r="A166" s="10" t="s">
        <v>185</v>
      </c>
      <c r="B166" t="s">
        <v>390</v>
      </c>
      <c r="C166" t="s">
        <v>391</v>
      </c>
      <c r="D166" t="s">
        <v>17</v>
      </c>
      <c r="E166" t="s">
        <v>33</v>
      </c>
      <c r="F166">
        <v>2015</v>
      </c>
      <c r="G166" s="11" t="s">
        <v>75</v>
      </c>
      <c r="H166" s="12">
        <v>42018</v>
      </c>
      <c r="I166" t="s">
        <v>446</v>
      </c>
      <c r="L166" t="s">
        <v>393</v>
      </c>
    </row>
    <row r="167" spans="1:12">
      <c r="A167" s="10" t="s">
        <v>447</v>
      </c>
      <c r="B167" t="s">
        <v>79</v>
      </c>
      <c r="C167" t="s">
        <v>80</v>
      </c>
      <c r="D167" t="s">
        <v>17</v>
      </c>
      <c r="E167" t="s">
        <v>18</v>
      </c>
      <c r="F167">
        <v>2015</v>
      </c>
      <c r="G167" s="11" t="s">
        <v>75</v>
      </c>
      <c r="H167" s="12">
        <v>42018</v>
      </c>
      <c r="I167" t="s">
        <v>81</v>
      </c>
      <c r="L167" t="s">
        <v>180</v>
      </c>
    </row>
    <row r="168" spans="1:12">
      <c r="A168" s="10" t="s">
        <v>185</v>
      </c>
      <c r="B168" t="s">
        <v>448</v>
      </c>
      <c r="C168" t="s">
        <v>449</v>
      </c>
      <c r="D168" t="s">
        <v>17</v>
      </c>
      <c r="E168" t="s">
        <v>26</v>
      </c>
      <c r="F168">
        <v>2015</v>
      </c>
      <c r="G168" s="11" t="s">
        <v>75</v>
      </c>
      <c r="H168" s="12">
        <v>42018</v>
      </c>
      <c r="I168" t="s">
        <v>450</v>
      </c>
      <c r="L168" t="s">
        <v>451</v>
      </c>
    </row>
    <row r="169" spans="1:12">
      <c r="A169" s="10" t="s">
        <v>185</v>
      </c>
      <c r="B169" t="s">
        <v>145</v>
      </c>
      <c r="C169" t="s">
        <v>146</v>
      </c>
      <c r="D169" t="s">
        <v>17</v>
      </c>
      <c r="E169" t="s">
        <v>26</v>
      </c>
      <c r="F169">
        <v>2015</v>
      </c>
      <c r="G169" s="11" t="s">
        <v>75</v>
      </c>
      <c r="H169" s="12">
        <v>42018</v>
      </c>
      <c r="I169" t="s">
        <v>306</v>
      </c>
      <c r="L169" t="s">
        <v>148</v>
      </c>
    </row>
    <row r="170" spans="1:12">
      <c r="A170" s="10" t="s">
        <v>185</v>
      </c>
      <c r="B170" t="s">
        <v>101</v>
      </c>
      <c r="C170" t="s">
        <v>102</v>
      </c>
      <c r="D170" t="s">
        <v>17</v>
      </c>
      <c r="E170" t="s">
        <v>18</v>
      </c>
      <c r="F170">
        <v>2015</v>
      </c>
      <c r="G170" s="11" t="s">
        <v>75</v>
      </c>
      <c r="H170" s="12">
        <v>42018</v>
      </c>
      <c r="I170" t="s">
        <v>452</v>
      </c>
      <c r="L170" t="s">
        <v>453</v>
      </c>
    </row>
    <row r="171" spans="1:12">
      <c r="A171" s="10" t="s">
        <v>253</v>
      </c>
      <c r="B171" t="s">
        <v>454</v>
      </c>
      <c r="C171" t="s">
        <v>455</v>
      </c>
      <c r="D171" t="s">
        <v>17</v>
      </c>
      <c r="E171" t="s">
        <v>33</v>
      </c>
      <c r="F171">
        <v>2015</v>
      </c>
      <c r="G171" s="11" t="s">
        <v>75</v>
      </c>
      <c r="H171" s="12">
        <v>42018</v>
      </c>
      <c r="I171" t="s">
        <v>456</v>
      </c>
      <c r="L171" t="s">
        <v>457</v>
      </c>
    </row>
    <row r="172" spans="1:12">
      <c r="A172" s="10" t="s">
        <v>458</v>
      </c>
      <c r="B172" t="s">
        <v>429</v>
      </c>
      <c r="C172" t="s">
        <v>430</v>
      </c>
      <c r="D172" t="s">
        <v>22</v>
      </c>
      <c r="E172" t="s">
        <v>40</v>
      </c>
      <c r="F172">
        <v>2015</v>
      </c>
      <c r="G172" s="11" t="s">
        <v>459</v>
      </c>
      <c r="H172" s="12">
        <v>42066</v>
      </c>
      <c r="I172" t="s">
        <v>431</v>
      </c>
      <c r="L172" t="s">
        <v>460</v>
      </c>
    </row>
    <row r="173" spans="1:12">
      <c r="A173" s="10" t="s">
        <v>185</v>
      </c>
      <c r="B173" t="s">
        <v>429</v>
      </c>
      <c r="C173" t="s">
        <v>430</v>
      </c>
      <c r="D173" t="s">
        <v>17</v>
      </c>
      <c r="E173" t="s">
        <v>33</v>
      </c>
      <c r="F173">
        <v>2015</v>
      </c>
      <c r="G173" s="11" t="s">
        <v>75</v>
      </c>
      <c r="H173" s="12">
        <v>42018</v>
      </c>
      <c r="I173" t="s">
        <v>431</v>
      </c>
      <c r="L173" t="s">
        <v>432</v>
      </c>
    </row>
    <row r="174" spans="1:12">
      <c r="A174" s="10" t="s">
        <v>185</v>
      </c>
      <c r="B174" t="s">
        <v>204</v>
      </c>
      <c r="C174" t="s">
        <v>205</v>
      </c>
      <c r="D174" t="s">
        <v>17</v>
      </c>
      <c r="E174" t="s">
        <v>33</v>
      </c>
      <c r="F174">
        <v>2015</v>
      </c>
      <c r="G174" s="11" t="s">
        <v>75</v>
      </c>
      <c r="H174" s="12">
        <v>42018</v>
      </c>
      <c r="I174" t="s">
        <v>461</v>
      </c>
      <c r="L174" t="s">
        <v>207</v>
      </c>
    </row>
    <row r="175" spans="1:12">
      <c r="A175" s="10" t="s">
        <v>462</v>
      </c>
      <c r="B175" t="s">
        <v>214</v>
      </c>
      <c r="C175" t="s">
        <v>215</v>
      </c>
      <c r="D175" t="s">
        <v>22</v>
      </c>
      <c r="E175" t="s">
        <v>40</v>
      </c>
      <c r="F175">
        <v>2015</v>
      </c>
      <c r="G175" s="11" t="s">
        <v>463</v>
      </c>
      <c r="H175" s="12">
        <v>42078</v>
      </c>
      <c r="I175" t="s">
        <v>216</v>
      </c>
      <c r="L175" t="s">
        <v>464</v>
      </c>
    </row>
    <row r="176" spans="1:12">
      <c r="A176" s="10" t="s">
        <v>185</v>
      </c>
      <c r="B176" t="s">
        <v>465</v>
      </c>
      <c r="C176" t="s">
        <v>466</v>
      </c>
      <c r="D176" t="s">
        <v>17</v>
      </c>
      <c r="E176" t="s">
        <v>33</v>
      </c>
      <c r="F176">
        <v>2015</v>
      </c>
      <c r="G176" s="11" t="s">
        <v>75</v>
      </c>
      <c r="H176" s="12">
        <v>42024</v>
      </c>
      <c r="I176" t="s">
        <v>467</v>
      </c>
      <c r="L176" t="s">
        <v>468</v>
      </c>
    </row>
    <row r="177" spans="1:12">
      <c r="A177" s="10" t="s">
        <v>185</v>
      </c>
      <c r="B177" t="s">
        <v>267</v>
      </c>
      <c r="C177" t="s">
        <v>268</v>
      </c>
      <c r="D177" t="s">
        <v>17</v>
      </c>
      <c r="E177" t="s">
        <v>33</v>
      </c>
      <c r="F177">
        <v>2015</v>
      </c>
      <c r="G177" s="11" t="s">
        <v>75</v>
      </c>
      <c r="H177" s="12">
        <v>42018</v>
      </c>
      <c r="I177" t="s">
        <v>469</v>
      </c>
      <c r="L177" t="s">
        <v>270</v>
      </c>
    </row>
    <row r="178" spans="1:12">
      <c r="A178" s="10" t="s">
        <v>185</v>
      </c>
      <c r="B178" t="s">
        <v>31</v>
      </c>
      <c r="C178" t="s">
        <v>32</v>
      </c>
      <c r="D178" t="s">
        <v>17</v>
      </c>
      <c r="E178" t="s">
        <v>26</v>
      </c>
      <c r="F178">
        <v>2015</v>
      </c>
      <c r="G178" s="11" t="s">
        <v>75</v>
      </c>
      <c r="H178" s="12">
        <v>42018</v>
      </c>
      <c r="I178" t="s">
        <v>470</v>
      </c>
      <c r="L178" t="s">
        <v>408</v>
      </c>
    </row>
    <row r="179" spans="1:12">
      <c r="A179" s="10" t="s">
        <v>185</v>
      </c>
      <c r="B179" t="s">
        <v>402</v>
      </c>
      <c r="C179" t="s">
        <v>403</v>
      </c>
      <c r="D179" t="s">
        <v>17</v>
      </c>
      <c r="E179" t="s">
        <v>26</v>
      </c>
      <c r="F179">
        <v>2015</v>
      </c>
      <c r="G179" s="11" t="s">
        <v>75</v>
      </c>
      <c r="H179" s="12">
        <v>42020</v>
      </c>
      <c r="I179" t="s">
        <v>471</v>
      </c>
      <c r="L179" t="s">
        <v>405</v>
      </c>
    </row>
    <row r="180" spans="1:12">
      <c r="A180" s="10" t="s">
        <v>185</v>
      </c>
      <c r="B180" t="s">
        <v>472</v>
      </c>
      <c r="C180" t="s">
        <v>473</v>
      </c>
      <c r="D180" t="s">
        <v>17</v>
      </c>
      <c r="E180" t="s">
        <v>18</v>
      </c>
      <c r="F180">
        <v>2015</v>
      </c>
      <c r="G180" s="11" t="s">
        <v>75</v>
      </c>
      <c r="H180" s="12">
        <v>42018</v>
      </c>
      <c r="I180" t="s">
        <v>474</v>
      </c>
      <c r="L180" t="s">
        <v>475</v>
      </c>
    </row>
    <row r="181" spans="1:12">
      <c r="A181" s="10" t="s">
        <v>476</v>
      </c>
      <c r="B181" t="s">
        <v>131</v>
      </c>
      <c r="C181" t="s">
        <v>132</v>
      </c>
      <c r="D181" t="s">
        <v>17</v>
      </c>
      <c r="E181" t="s">
        <v>33</v>
      </c>
      <c r="F181">
        <v>2015</v>
      </c>
      <c r="G181" s="11" t="s">
        <v>188</v>
      </c>
      <c r="H181" s="12">
        <v>42020</v>
      </c>
      <c r="I181" t="s">
        <v>477</v>
      </c>
      <c r="L181" t="s">
        <v>134</v>
      </c>
    </row>
    <row r="182" spans="1:12">
      <c r="A182" s="10" t="s">
        <v>478</v>
      </c>
      <c r="B182" t="s">
        <v>479</v>
      </c>
      <c r="C182" t="s">
        <v>480</v>
      </c>
      <c r="D182" t="s">
        <v>17</v>
      </c>
      <c r="E182" t="s">
        <v>18</v>
      </c>
      <c r="F182">
        <v>2015</v>
      </c>
      <c r="G182" s="11" t="s">
        <v>75</v>
      </c>
      <c r="H182" s="12">
        <v>42018</v>
      </c>
      <c r="I182" t="s">
        <v>481</v>
      </c>
      <c r="L182" t="s">
        <v>482</v>
      </c>
    </row>
    <row r="183" spans="1:12">
      <c r="A183" s="10" t="s">
        <v>483</v>
      </c>
      <c r="B183" t="s">
        <v>141</v>
      </c>
      <c r="C183" t="s">
        <v>142</v>
      </c>
      <c r="D183" t="s">
        <v>17</v>
      </c>
      <c r="E183" t="s">
        <v>33</v>
      </c>
      <c r="F183">
        <v>2015</v>
      </c>
      <c r="G183" s="11" t="s">
        <v>75</v>
      </c>
      <c r="H183" s="12">
        <v>42018</v>
      </c>
      <c r="I183" t="s">
        <v>143</v>
      </c>
      <c r="L183" t="s">
        <v>144</v>
      </c>
    </row>
    <row r="184" spans="1:12">
      <c r="A184" s="10" t="s">
        <v>185</v>
      </c>
      <c r="B184" t="s">
        <v>267</v>
      </c>
      <c r="C184" t="s">
        <v>268</v>
      </c>
      <c r="D184" t="s">
        <v>17</v>
      </c>
      <c r="E184" t="s">
        <v>26</v>
      </c>
      <c r="F184">
        <v>2015</v>
      </c>
      <c r="G184" s="11" t="s">
        <v>75</v>
      </c>
      <c r="H184" s="12">
        <v>42018</v>
      </c>
      <c r="I184" t="s">
        <v>269</v>
      </c>
      <c r="L184" t="s">
        <v>484</v>
      </c>
    </row>
    <row r="185" spans="1:12">
      <c r="A185" s="10" t="s">
        <v>485</v>
      </c>
      <c r="B185" t="s">
        <v>38</v>
      </c>
      <c r="C185" t="s">
        <v>39</v>
      </c>
      <c r="D185" t="s">
        <v>17</v>
      </c>
      <c r="E185" t="s">
        <v>33</v>
      </c>
      <c r="F185">
        <v>2016</v>
      </c>
      <c r="G185" s="11" t="s">
        <v>48</v>
      </c>
      <c r="H185" s="12">
        <v>42347</v>
      </c>
      <c r="I185" t="s">
        <v>42</v>
      </c>
      <c r="L185" t="s">
        <v>46</v>
      </c>
    </row>
    <row r="186" spans="1:12">
      <c r="A186" s="10" t="s">
        <v>486</v>
      </c>
      <c r="B186" t="s">
        <v>487</v>
      </c>
      <c r="C186" t="s">
        <v>488</v>
      </c>
      <c r="D186" t="s">
        <v>17</v>
      </c>
      <c r="E186" t="s">
        <v>58</v>
      </c>
      <c r="F186">
        <v>2016</v>
      </c>
      <c r="G186" s="11" t="s">
        <v>489</v>
      </c>
      <c r="H186" s="12">
        <v>42603</v>
      </c>
      <c r="I186" t="s">
        <v>490</v>
      </c>
      <c r="L186" t="s">
        <v>491</v>
      </c>
    </row>
    <row r="187" spans="1:12">
      <c r="A187" s="10" t="s">
        <v>492</v>
      </c>
      <c r="B187" t="s">
        <v>136</v>
      </c>
      <c r="C187" t="s">
        <v>137</v>
      </c>
      <c r="D187" t="s">
        <v>22</v>
      </c>
      <c r="E187" t="s">
        <v>40</v>
      </c>
      <c r="F187">
        <v>2016</v>
      </c>
      <c r="G187" s="11" t="s">
        <v>493</v>
      </c>
      <c r="H187" s="12">
        <v>42340</v>
      </c>
      <c r="I187" t="s">
        <v>249</v>
      </c>
      <c r="L187" t="s">
        <v>494</v>
      </c>
    </row>
    <row r="188" spans="1:12">
      <c r="A188" s="10" t="s">
        <v>30</v>
      </c>
      <c r="B188" t="s">
        <v>495</v>
      </c>
      <c r="C188" t="s">
        <v>496</v>
      </c>
      <c r="D188" t="s">
        <v>17</v>
      </c>
      <c r="E188" t="s">
        <v>33</v>
      </c>
      <c r="F188">
        <v>2016</v>
      </c>
      <c r="G188" s="11" t="s">
        <v>34</v>
      </c>
      <c r="H188" s="12">
        <v>42377</v>
      </c>
      <c r="I188" t="s">
        <v>497</v>
      </c>
      <c r="L188" t="s">
        <v>498</v>
      </c>
    </row>
    <row r="189" spans="1:12">
      <c r="A189" s="10" t="s">
        <v>499</v>
      </c>
      <c r="B189" t="s">
        <v>500</v>
      </c>
      <c r="C189" t="s">
        <v>501</v>
      </c>
      <c r="D189" t="s">
        <v>22</v>
      </c>
      <c r="E189" t="s">
        <v>33</v>
      </c>
      <c r="F189">
        <v>2017</v>
      </c>
      <c r="G189" s="11" t="s">
        <v>502</v>
      </c>
      <c r="H189" s="12">
        <v>42704</v>
      </c>
      <c r="I189" t="s">
        <v>503</v>
      </c>
      <c r="L189" t="s">
        <v>504</v>
      </c>
    </row>
    <row r="190" spans="1:12">
      <c r="A190" s="10" t="s">
        <v>505</v>
      </c>
      <c r="B190" t="s">
        <v>221</v>
      </c>
      <c r="C190" t="s">
        <v>222</v>
      </c>
      <c r="D190" t="s">
        <v>22</v>
      </c>
      <c r="E190" t="s">
        <v>33</v>
      </c>
      <c r="F190">
        <v>2017</v>
      </c>
      <c r="G190" s="11" t="s">
        <v>506</v>
      </c>
      <c r="H190" s="12">
        <v>43048</v>
      </c>
      <c r="I190" t="s">
        <v>223</v>
      </c>
      <c r="L190" t="s">
        <v>224</v>
      </c>
    </row>
    <row r="191" spans="1:12">
      <c r="A191" s="10" t="s">
        <v>507</v>
      </c>
      <c r="B191" t="s">
        <v>500</v>
      </c>
      <c r="C191" t="s">
        <v>501</v>
      </c>
      <c r="D191" t="s">
        <v>22</v>
      </c>
      <c r="E191" t="s">
        <v>33</v>
      </c>
      <c r="F191">
        <v>2018</v>
      </c>
      <c r="G191" s="11" t="s">
        <v>508</v>
      </c>
      <c r="H191" s="12">
        <v>43047</v>
      </c>
      <c r="I191" t="s">
        <v>503</v>
      </c>
      <c r="L191" t="s">
        <v>504</v>
      </c>
    </row>
    <row r="192" spans="1:12">
      <c r="A192" s="10" t="s">
        <v>185</v>
      </c>
      <c r="B192" t="s">
        <v>509</v>
      </c>
      <c r="C192" t="s">
        <v>510</v>
      </c>
      <c r="D192" t="s">
        <v>17</v>
      </c>
      <c r="E192" t="s">
        <v>33</v>
      </c>
      <c r="F192">
        <v>2018</v>
      </c>
      <c r="G192" s="11" t="s">
        <v>106</v>
      </c>
      <c r="H192" s="12">
        <v>43281</v>
      </c>
      <c r="I192" t="s">
        <v>511</v>
      </c>
      <c r="L192" t="s">
        <v>512</v>
      </c>
    </row>
    <row r="193" spans="1:12">
      <c r="A193" s="10" t="s">
        <v>513</v>
      </c>
      <c r="B193" t="s">
        <v>150</v>
      </c>
      <c r="C193" t="s">
        <v>151</v>
      </c>
      <c r="D193" t="s">
        <v>17</v>
      </c>
      <c r="E193" t="s">
        <v>33</v>
      </c>
      <c r="F193">
        <v>2018</v>
      </c>
      <c r="G193" s="11" t="s">
        <v>75</v>
      </c>
      <c r="H193" s="12">
        <v>43273</v>
      </c>
      <c r="I193" t="s">
        <v>514</v>
      </c>
      <c r="L193" t="s">
        <v>154</v>
      </c>
    </row>
    <row r="194" spans="1:12">
      <c r="A194" s="10" t="s">
        <v>515</v>
      </c>
      <c r="B194" t="s">
        <v>73</v>
      </c>
      <c r="C194" t="s">
        <v>74</v>
      </c>
      <c r="D194" t="s">
        <v>22</v>
      </c>
      <c r="E194" t="s">
        <v>33</v>
      </c>
      <c r="F194">
        <v>2018</v>
      </c>
      <c r="G194" s="11" t="s">
        <v>75</v>
      </c>
      <c r="H194" s="12">
        <v>43252</v>
      </c>
      <c r="I194" t="s">
        <v>420</v>
      </c>
      <c r="L194" t="s">
        <v>77</v>
      </c>
    </row>
    <row r="195" spans="1:12">
      <c r="A195" s="10" t="s">
        <v>516</v>
      </c>
      <c r="B195" t="s">
        <v>234</v>
      </c>
      <c r="C195" t="s">
        <v>235</v>
      </c>
      <c r="D195" t="s">
        <v>17</v>
      </c>
      <c r="E195" t="s">
        <v>26</v>
      </c>
      <c r="F195">
        <v>2018</v>
      </c>
      <c r="G195" s="11" t="s">
        <v>106</v>
      </c>
      <c r="H195" s="12">
        <v>43289</v>
      </c>
      <c r="I195" t="s">
        <v>517</v>
      </c>
      <c r="L195" t="s">
        <v>237</v>
      </c>
    </row>
    <row r="196" spans="1:12">
      <c r="A196" s="10" t="s">
        <v>149</v>
      </c>
      <c r="B196" t="s">
        <v>79</v>
      </c>
      <c r="C196" t="s">
        <v>80</v>
      </c>
      <c r="D196" t="s">
        <v>17</v>
      </c>
      <c r="E196" t="s">
        <v>26</v>
      </c>
      <c r="F196">
        <v>2018</v>
      </c>
      <c r="G196" s="11" t="s">
        <v>75</v>
      </c>
      <c r="H196" s="12">
        <v>43273</v>
      </c>
      <c r="I196" t="s">
        <v>81</v>
      </c>
      <c r="L196" t="s">
        <v>518</v>
      </c>
    </row>
    <row r="197" spans="1:12">
      <c r="A197" s="10" t="s">
        <v>185</v>
      </c>
      <c r="B197" t="s">
        <v>500</v>
      </c>
      <c r="C197" t="s">
        <v>501</v>
      </c>
      <c r="D197" t="s">
        <v>17</v>
      </c>
      <c r="E197" t="s">
        <v>18</v>
      </c>
      <c r="F197">
        <v>2018</v>
      </c>
      <c r="G197" s="11" t="s">
        <v>519</v>
      </c>
      <c r="H197" s="12">
        <v>43282</v>
      </c>
      <c r="I197" t="s">
        <v>520</v>
      </c>
      <c r="L197" t="s">
        <v>521</v>
      </c>
    </row>
    <row r="198" spans="1:12">
      <c r="A198" s="10" t="s">
        <v>202</v>
      </c>
      <c r="B198" t="s">
        <v>402</v>
      </c>
      <c r="C198" t="s">
        <v>403</v>
      </c>
      <c r="D198" t="s">
        <v>17</v>
      </c>
      <c r="E198" t="s">
        <v>33</v>
      </c>
      <c r="F198">
        <v>2018</v>
      </c>
      <c r="G198" s="11" t="s">
        <v>75</v>
      </c>
      <c r="H198" s="12">
        <v>43230</v>
      </c>
      <c r="I198" t="s">
        <v>522</v>
      </c>
      <c r="L198" t="s">
        <v>523</v>
      </c>
    </row>
    <row r="199" spans="1:12">
      <c r="A199" s="10" t="s">
        <v>513</v>
      </c>
      <c r="B199" t="s">
        <v>524</v>
      </c>
      <c r="C199" t="s">
        <v>525</v>
      </c>
      <c r="D199" t="s">
        <v>17</v>
      </c>
      <c r="E199" t="s">
        <v>33</v>
      </c>
      <c r="F199">
        <v>2018</v>
      </c>
      <c r="G199" s="11" t="s">
        <v>75</v>
      </c>
      <c r="H199" s="12">
        <v>43273</v>
      </c>
      <c r="I199" t="s">
        <v>526</v>
      </c>
      <c r="L199" t="s">
        <v>527</v>
      </c>
    </row>
    <row r="200" spans="1:12">
      <c r="A200" s="10" t="s">
        <v>528</v>
      </c>
      <c r="B200" t="s">
        <v>454</v>
      </c>
      <c r="C200" t="s">
        <v>455</v>
      </c>
      <c r="D200" t="s">
        <v>17</v>
      </c>
      <c r="E200" t="s">
        <v>33</v>
      </c>
      <c r="F200">
        <v>2018</v>
      </c>
      <c r="G200" s="11" t="s">
        <v>75</v>
      </c>
      <c r="H200" s="12">
        <v>43273</v>
      </c>
      <c r="I200" t="s">
        <v>529</v>
      </c>
      <c r="L200" t="s">
        <v>457</v>
      </c>
    </row>
    <row r="201" spans="1:12">
      <c r="A201" s="10" t="s">
        <v>220</v>
      </c>
      <c r="B201" t="s">
        <v>214</v>
      </c>
      <c r="C201" t="s">
        <v>215</v>
      </c>
      <c r="D201" t="s">
        <v>17</v>
      </c>
      <c r="E201" t="s">
        <v>18</v>
      </c>
      <c r="F201">
        <v>2018</v>
      </c>
      <c r="G201" s="11" t="s">
        <v>196</v>
      </c>
      <c r="H201" s="12">
        <v>43352</v>
      </c>
      <c r="I201" t="s">
        <v>530</v>
      </c>
      <c r="L201" t="s">
        <v>531</v>
      </c>
    </row>
    <row r="202" spans="1:12">
      <c r="A202" s="10" t="s">
        <v>185</v>
      </c>
      <c r="B202" t="s">
        <v>31</v>
      </c>
      <c r="C202" t="s">
        <v>32</v>
      </c>
      <c r="D202" t="s">
        <v>17</v>
      </c>
      <c r="E202" t="s">
        <v>18</v>
      </c>
      <c r="F202">
        <v>2018</v>
      </c>
      <c r="G202" s="11" t="s">
        <v>75</v>
      </c>
      <c r="H202" s="12">
        <v>43273</v>
      </c>
      <c r="I202" t="s">
        <v>532</v>
      </c>
      <c r="L202" t="s">
        <v>252</v>
      </c>
    </row>
    <row r="203" spans="1:12">
      <c r="A203" s="10" t="s">
        <v>533</v>
      </c>
      <c r="B203" t="s">
        <v>534</v>
      </c>
      <c r="C203" t="s">
        <v>535</v>
      </c>
      <c r="D203" t="s">
        <v>17</v>
      </c>
      <c r="E203" t="s">
        <v>33</v>
      </c>
      <c r="F203">
        <v>2018</v>
      </c>
      <c r="G203" s="11" t="s">
        <v>536</v>
      </c>
      <c r="H203" s="12">
        <v>43444</v>
      </c>
      <c r="I203" t="s">
        <v>537</v>
      </c>
      <c r="L203" t="s">
        <v>538</v>
      </c>
    </row>
    <row r="204" spans="1:12">
      <c r="A204" s="10" t="s">
        <v>539</v>
      </c>
      <c r="B204" t="s">
        <v>465</v>
      </c>
      <c r="C204" t="s">
        <v>466</v>
      </c>
      <c r="D204" t="s">
        <v>17</v>
      </c>
      <c r="E204" t="s">
        <v>26</v>
      </c>
      <c r="F204">
        <v>2018</v>
      </c>
      <c r="G204" s="11" t="s">
        <v>75</v>
      </c>
      <c r="H204" s="12">
        <v>43273</v>
      </c>
      <c r="I204" t="s">
        <v>540</v>
      </c>
      <c r="L204" t="s">
        <v>541</v>
      </c>
    </row>
    <row r="205" spans="1:12">
      <c r="A205" s="10" t="s">
        <v>513</v>
      </c>
      <c r="B205" t="s">
        <v>366</v>
      </c>
      <c r="C205" t="s">
        <v>367</v>
      </c>
      <c r="D205" t="s">
        <v>17</v>
      </c>
      <c r="E205" t="s">
        <v>26</v>
      </c>
      <c r="F205">
        <v>2018</v>
      </c>
      <c r="G205" s="11" t="s">
        <v>75</v>
      </c>
      <c r="H205" s="12">
        <v>43273</v>
      </c>
      <c r="I205" t="s">
        <v>542</v>
      </c>
      <c r="L205" t="s">
        <v>543</v>
      </c>
    </row>
    <row r="206" spans="1:12">
      <c r="A206" s="10" t="s">
        <v>30</v>
      </c>
      <c r="B206" t="s">
        <v>500</v>
      </c>
      <c r="C206" t="s">
        <v>501</v>
      </c>
      <c r="D206" t="s">
        <v>17</v>
      </c>
      <c r="E206" t="s">
        <v>33</v>
      </c>
      <c r="F206">
        <v>2018</v>
      </c>
      <c r="G206" s="11" t="s">
        <v>34</v>
      </c>
      <c r="H206" s="12">
        <v>43205</v>
      </c>
      <c r="I206" t="s">
        <v>544</v>
      </c>
      <c r="L206" t="s">
        <v>504</v>
      </c>
    </row>
    <row r="207" spans="1:12">
      <c r="A207" s="10" t="s">
        <v>513</v>
      </c>
      <c r="B207" t="s">
        <v>545</v>
      </c>
      <c r="C207" t="s">
        <v>546</v>
      </c>
      <c r="D207" t="s">
        <v>17</v>
      </c>
      <c r="E207" t="s">
        <v>26</v>
      </c>
      <c r="F207">
        <v>2018</v>
      </c>
      <c r="G207" s="11" t="s">
        <v>75</v>
      </c>
      <c r="H207" s="12">
        <v>43273</v>
      </c>
      <c r="I207" t="s">
        <v>547</v>
      </c>
      <c r="L207" t="s">
        <v>548</v>
      </c>
    </row>
    <row r="208" spans="1:12">
      <c r="A208" s="10" t="s">
        <v>149</v>
      </c>
      <c r="B208" t="s">
        <v>495</v>
      </c>
      <c r="C208" t="s">
        <v>496</v>
      </c>
      <c r="D208" t="s">
        <v>17</v>
      </c>
      <c r="E208" t="s">
        <v>33</v>
      </c>
      <c r="F208">
        <v>2018</v>
      </c>
      <c r="G208" s="11" t="s">
        <v>75</v>
      </c>
      <c r="H208" s="12">
        <v>43326</v>
      </c>
      <c r="I208" t="s">
        <v>497</v>
      </c>
      <c r="L208" t="s">
        <v>498</v>
      </c>
    </row>
    <row r="209" spans="1:12">
      <c r="A209" s="10" t="s">
        <v>185</v>
      </c>
      <c r="B209" t="s">
        <v>479</v>
      </c>
      <c r="C209" t="s">
        <v>480</v>
      </c>
      <c r="D209" t="s">
        <v>17</v>
      </c>
      <c r="E209" t="s">
        <v>18</v>
      </c>
      <c r="F209">
        <v>2018</v>
      </c>
      <c r="G209" s="11" t="s">
        <v>196</v>
      </c>
      <c r="H209" s="12">
        <v>43273</v>
      </c>
      <c r="I209" t="s">
        <v>481</v>
      </c>
      <c r="L209" t="s">
        <v>482</v>
      </c>
    </row>
    <row r="210" spans="1:12">
      <c r="A210" s="10" t="s">
        <v>549</v>
      </c>
      <c r="B210" t="s">
        <v>500</v>
      </c>
      <c r="C210" t="s">
        <v>501</v>
      </c>
      <c r="D210" t="s">
        <v>22</v>
      </c>
      <c r="E210" t="s">
        <v>26</v>
      </c>
      <c r="F210">
        <v>2018</v>
      </c>
      <c r="G210" s="11" t="s">
        <v>550</v>
      </c>
      <c r="H210" s="12">
        <v>43299</v>
      </c>
      <c r="I210" t="s">
        <v>503</v>
      </c>
      <c r="L210" t="s">
        <v>551</v>
      </c>
    </row>
    <row r="211" spans="1:12">
      <c r="A211" s="10" t="s">
        <v>552</v>
      </c>
      <c r="B211" t="s">
        <v>141</v>
      </c>
      <c r="C211" t="s">
        <v>142</v>
      </c>
      <c r="D211" t="s">
        <v>22</v>
      </c>
      <c r="E211" t="s">
        <v>33</v>
      </c>
      <c r="F211">
        <v>2018</v>
      </c>
      <c r="G211" s="11" t="s">
        <v>75</v>
      </c>
      <c r="H211" s="12">
        <v>43251</v>
      </c>
      <c r="I211" t="s">
        <v>143</v>
      </c>
      <c r="L211" t="s">
        <v>144</v>
      </c>
    </row>
    <row r="212" spans="1:12">
      <c r="A212" s="10" t="s">
        <v>553</v>
      </c>
      <c r="B212" t="s">
        <v>267</v>
      </c>
      <c r="C212" t="s">
        <v>268</v>
      </c>
      <c r="D212" t="s">
        <v>22</v>
      </c>
      <c r="E212" t="s">
        <v>33</v>
      </c>
      <c r="F212">
        <v>2018</v>
      </c>
      <c r="G212" s="11" t="s">
        <v>536</v>
      </c>
      <c r="H212" s="12">
        <v>43449</v>
      </c>
      <c r="I212" t="s">
        <v>269</v>
      </c>
      <c r="L212" t="s">
        <v>270</v>
      </c>
    </row>
    <row r="213" spans="1:12">
      <c r="A213" s="10" t="s">
        <v>515</v>
      </c>
      <c r="B213" t="s">
        <v>383</v>
      </c>
      <c r="C213" t="s">
        <v>384</v>
      </c>
      <c r="D213" t="s">
        <v>22</v>
      </c>
      <c r="E213" t="s">
        <v>33</v>
      </c>
      <c r="F213">
        <v>2018</v>
      </c>
      <c r="G213" s="11" t="s">
        <v>75</v>
      </c>
      <c r="H213" s="12">
        <v>43252</v>
      </c>
      <c r="I213" t="s">
        <v>385</v>
      </c>
      <c r="L213" t="s">
        <v>386</v>
      </c>
    </row>
    <row r="214" spans="1:12">
      <c r="A214" s="10" t="s">
        <v>554</v>
      </c>
      <c r="B214" t="s">
        <v>555</v>
      </c>
      <c r="C214" t="s">
        <v>556</v>
      </c>
      <c r="D214" t="s">
        <v>17</v>
      </c>
      <c r="E214" t="s">
        <v>26</v>
      </c>
      <c r="F214">
        <v>2018</v>
      </c>
      <c r="G214" s="11" t="s">
        <v>75</v>
      </c>
      <c r="H214" s="12">
        <v>43299</v>
      </c>
      <c r="I214" t="s">
        <v>557</v>
      </c>
      <c r="L214" t="s">
        <v>558</v>
      </c>
    </row>
    <row r="215" spans="1:12">
      <c r="A215" s="10" t="s">
        <v>513</v>
      </c>
      <c r="B215" t="s">
        <v>559</v>
      </c>
      <c r="C215" t="s">
        <v>560</v>
      </c>
      <c r="D215" t="s">
        <v>17</v>
      </c>
      <c r="E215" t="s">
        <v>33</v>
      </c>
      <c r="F215">
        <v>2018</v>
      </c>
      <c r="G215" s="11" t="s">
        <v>75</v>
      </c>
      <c r="H215" s="12">
        <v>43273</v>
      </c>
      <c r="I215" t="s">
        <v>561</v>
      </c>
      <c r="L215" t="s">
        <v>562</v>
      </c>
    </row>
  </sheetData>
  <dataValidations count="1">
    <dataValidation allowBlank="1" showInputMessage="1" showErrorMessage="1" sqref="E1 G1 E2 G2"/>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0" workbookViewId="0">
      <selection activeCell="A1" sqref="A1"/>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科研获奖导入模板</vt:lpstr>
      <vt:lpstr>17.1科研获奖（前端查询结果-需要导入-待处理)</vt:lpstr>
      <vt:lpstr>Sheet1</vt:lpstr>
      <vt:lpstr>人员信息</vt:lpstr>
      <vt:lpstr>获奖分值</vt:lpstr>
      <vt:lpstr>准导入数据</vt:lpstr>
      <vt:lpstr>待添加人员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Bruce_Liang</cp:lastModifiedBy>
  <dcterms:created xsi:type="dcterms:W3CDTF">2021-04-12T16:27:00Z</dcterms:created>
  <dcterms:modified xsi:type="dcterms:W3CDTF">2022-08-22T10:30:15Z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3FE6099B1DEB441CA046F860C9DC2521</vt:lpwstr>
  </property>
  <property fmtid="{D5CDD505-2E9C-101B-9397-08002B2CF9AE}" pid="3" name="KSOProductBuildVer">
    <vt:lpwstr>2052-11.1.0.12302</vt:lpwstr>
  </property>
</Properties>
</file>