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XE8\GDW3x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D10" i="1" l="1"/>
  <c r="D9" i="1"/>
  <c r="D8" i="1"/>
  <c r="D7" i="1"/>
  <c r="D6" i="1"/>
  <c r="D5" i="1"/>
  <c r="D4" i="1"/>
  <c r="D2" i="1"/>
  <c r="D3" i="1"/>
  <c r="H5" i="1" s="1"/>
  <c r="G5" i="1" l="1"/>
  <c r="K5" i="1"/>
  <c r="L5" i="1"/>
  <c r="F5" i="1"/>
  <c r="I5" i="1" s="1"/>
</calcChain>
</file>

<file path=xl/sharedStrings.xml><?xml version="1.0" encoding="utf-8"?>
<sst xmlns="http://schemas.openxmlformats.org/spreadsheetml/2006/main" count="17" uniqueCount="17">
  <si>
    <t>DecayConst</t>
  </si>
  <si>
    <t>Present 147Sm/144Nd</t>
  </si>
  <si>
    <t>Present 143Nd/144nd</t>
  </si>
  <si>
    <t>DM 147Sm/144Nd</t>
  </si>
  <si>
    <t>DM 143Nd/144Nd</t>
  </si>
  <si>
    <t>Intrusion Age (Ma)</t>
  </si>
  <si>
    <t>Initial smp</t>
  </si>
  <si>
    <t>Initial DM</t>
  </si>
  <si>
    <t>Epsilon</t>
  </si>
  <si>
    <t>2DM 147Sm/144Nd</t>
  </si>
  <si>
    <t>t2dm</t>
  </si>
  <si>
    <t>CHUR 147Sm/144Nd</t>
  </si>
  <si>
    <t>CHUR143Nd/144Nd</t>
  </si>
  <si>
    <t>Initial CHUR</t>
  </si>
  <si>
    <t>p-i/k</t>
  </si>
  <si>
    <t>tdm Ma</t>
  </si>
  <si>
    <t>Epsilon of 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</si>
</sst>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B6" sqref="B6"/>
    </sheetView>
  </sheetViews>
  <sheetFormatPr defaultRowHeight="15" x14ac:dyDescent="0.25"/>
  <cols>
    <col min="1" max="1" width="26.7109375" customWidth="1"/>
    <col min="4" max="4" width="11" bestFit="1" customWidth="1"/>
  </cols>
  <sheetData>
    <row r="1" spans="1:14" x14ac:dyDescent="0.25">
      <c r="F1" t="s">
        <v>6</v>
      </c>
      <c r="G1" t="s">
        <v>7</v>
      </c>
      <c r="H1" t="s">
        <v>13</v>
      </c>
      <c r="I1" t="s">
        <v>8</v>
      </c>
      <c r="J1" t="s">
        <v>16</v>
      </c>
      <c r="K1" t="s">
        <v>15</v>
      </c>
      <c r="L1" t="s">
        <v>10</v>
      </c>
      <c r="N1" t="s">
        <v>14</v>
      </c>
    </row>
    <row r="2" spans="1:14" x14ac:dyDescent="0.25">
      <c r="A2" t="s">
        <v>0</v>
      </c>
      <c r="B2" s="1">
        <v>6.54E-12</v>
      </c>
      <c r="D2" s="1">
        <f>B2</f>
        <v>6.54E-12</v>
      </c>
    </row>
    <row r="3" spans="1:14" x14ac:dyDescent="0.25">
      <c r="A3" t="s">
        <v>5</v>
      </c>
      <c r="B3">
        <v>1500</v>
      </c>
      <c r="D3">
        <f>B3*1000000</f>
        <v>1500000000</v>
      </c>
    </row>
    <row r="4" spans="1:14" x14ac:dyDescent="0.25">
      <c r="A4" t="s">
        <v>1</v>
      </c>
      <c r="B4" s="3">
        <v>8.5199999999999998E-2</v>
      </c>
      <c r="D4" s="3">
        <f t="shared" ref="D4:D10" si="0">B4</f>
        <v>8.5199999999999998E-2</v>
      </c>
    </row>
    <row r="5" spans="1:14" x14ac:dyDescent="0.25">
      <c r="A5" t="s">
        <v>2</v>
      </c>
      <c r="B5" s="2">
        <v>0.51155300000000004</v>
      </c>
      <c r="D5" s="2">
        <f t="shared" si="0"/>
        <v>0.51155300000000004</v>
      </c>
      <c r="F5" s="2">
        <f>D5-D4*(EXP(D2*D3)-1)</f>
        <v>0.5107130749033163</v>
      </c>
      <c r="G5" s="2">
        <f>D7-D6*(EXP(D2*D3)-1)</f>
        <v>0.51105727229282105</v>
      </c>
      <c r="H5" s="2">
        <f>D10-D9*(EXP(D2*D3)-1)</f>
        <v>0.51070087715354817</v>
      </c>
      <c r="I5" s="4">
        <f>10000*((F5-H5)/H5)</f>
        <v>0.23884332911495365</v>
      </c>
      <c r="J5" s="4">
        <f>10000*(G5-H5)/H5</f>
        <v>6.9785495818861891</v>
      </c>
      <c r="K5" s="4">
        <f>LN((D5-D7)/(D4-D6)+1)/D2/1000000</f>
        <v>1905.3485196049603</v>
      </c>
      <c r="L5" s="4">
        <f>LN((D5-(EXP(D2*D3)-1)*(D4-D8)-D7)/(D8-D6)+1)/D2/1000000</f>
        <v>2002.2225589280686</v>
      </c>
    </row>
    <row r="6" spans="1:14" x14ac:dyDescent="0.25">
      <c r="A6" t="s">
        <v>3</v>
      </c>
      <c r="B6" s="3">
        <v>0.21360000000000001</v>
      </c>
      <c r="D6" s="3">
        <f t="shared" si="0"/>
        <v>0.21360000000000001</v>
      </c>
    </row>
    <row r="7" spans="1:14" x14ac:dyDescent="0.25">
      <c r="A7" t="s">
        <v>4</v>
      </c>
      <c r="B7" s="2">
        <v>0.51316300000000004</v>
      </c>
      <c r="D7" s="2">
        <f t="shared" si="0"/>
        <v>0.51316300000000004</v>
      </c>
    </row>
    <row r="8" spans="1:14" x14ac:dyDescent="0.25">
      <c r="A8" t="s">
        <v>9</v>
      </c>
      <c r="B8" s="3">
        <v>0.11</v>
      </c>
      <c r="D8" s="3">
        <f t="shared" si="0"/>
        <v>0.11</v>
      </c>
    </row>
    <row r="9" spans="1:14" x14ac:dyDescent="0.25">
      <c r="A9" t="s">
        <v>11</v>
      </c>
      <c r="B9" s="3">
        <v>0.19670000000000001</v>
      </c>
      <c r="D9" s="3">
        <f t="shared" si="0"/>
        <v>0.19670000000000001</v>
      </c>
    </row>
    <row r="10" spans="1:14" x14ac:dyDescent="0.25">
      <c r="A10" t="s">
        <v>12</v>
      </c>
      <c r="B10" s="2">
        <v>0.51263999999999998</v>
      </c>
      <c r="D10" s="2">
        <f t="shared" si="0"/>
        <v>0.51263999999999998</v>
      </c>
    </row>
  </sheetData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Eglington, Bruce</dc:creator>
  <cp:lastModifiedBy>Eglington, Bruce</cp:lastModifiedBy>
  <dcterms:created xsi:type="dcterms:W3CDTF">2018-01-21T00:08:10Z</dcterms:created>
  <dcterms:modified xsi:type="dcterms:W3CDTF">2018-01-21T21:09:51Z</dcterms:modified>
</cp:coreProperties>
</file>