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"/>
  <c r="L3"/>
  <c r="L4"/>
  <c r="L5"/>
  <c r="L6"/>
  <c r="L7"/>
  <c r="L8"/>
  <c r="L9"/>
  <c r="L10"/>
  <c r="L11"/>
  <c r="L12"/>
  <c r="L13"/>
  <c r="L14"/>
  <c r="L15"/>
  <c r="L16"/>
  <c r="L17"/>
  <c r="L18"/>
  <c r="L19"/>
  <c r="L20"/>
  <c r="L2"/>
  <c r="M11"/>
  <c r="M12"/>
  <c r="M13"/>
  <c r="M14"/>
  <c r="M15"/>
  <c r="M16"/>
  <c r="M17"/>
  <c r="M18"/>
  <c r="M19"/>
  <c r="M20"/>
  <c r="M10"/>
  <c r="K11"/>
  <c r="K12"/>
  <c r="K13"/>
  <c r="K14"/>
  <c r="K15"/>
  <c r="K16"/>
  <c r="K17"/>
  <c r="K18"/>
  <c r="K19"/>
  <c r="K20"/>
  <c r="K10"/>
  <c r="J3"/>
  <c r="J4"/>
  <c r="J5"/>
  <c r="J6"/>
  <c r="J7"/>
  <c r="J8"/>
  <c r="J9"/>
  <c r="J10"/>
  <c r="J11"/>
  <c r="J12"/>
  <c r="J13"/>
  <c r="J14"/>
  <c r="J15"/>
  <c r="J16"/>
  <c r="J17"/>
  <c r="J18"/>
  <c r="J19"/>
  <c r="J20"/>
  <c r="J2"/>
</calcChain>
</file>

<file path=xl/sharedStrings.xml><?xml version="1.0" encoding="utf-8"?>
<sst xmlns="http://schemas.openxmlformats.org/spreadsheetml/2006/main" count="26" uniqueCount="24">
  <si>
    <t>Bin</t>
  </si>
  <si>
    <t>nedmalloc (normal)</t>
  </si>
  <si>
    <t>User mode page allocator</t>
  </si>
  <si>
    <t>nedmalloc (umpa)</t>
  </si>
  <si>
    <t>1Kb</t>
  </si>
  <si>
    <t>4Kb</t>
  </si>
  <si>
    <t>2Kb</t>
  </si>
  <si>
    <t>8Kb</t>
  </si>
  <si>
    <t>16Kb</t>
  </si>
  <si>
    <t>32Kb</t>
  </si>
  <si>
    <t>64Kb</t>
  </si>
  <si>
    <t>128Kb</t>
  </si>
  <si>
    <t>256Kb</t>
  </si>
  <si>
    <t>512Kb</t>
  </si>
  <si>
    <t>1Mb</t>
  </si>
  <si>
    <t>2Mb</t>
  </si>
  <si>
    <t>4Mb</t>
  </si>
  <si>
    <t>dlmalloc (normal)</t>
  </si>
  <si>
    <t>Win7 System Allocator</t>
  </si>
  <si>
    <t>System page allocator</t>
  </si>
  <si>
    <t>nedmalloc umpa improvement</t>
  </si>
  <si>
    <t>umpa improvement</t>
  </si>
  <si>
    <t>nedmalloc vs system</t>
  </si>
  <si>
    <t>nedmalloc (umpa) vs system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</si>
</sst>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nedmalloc (normal)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Sheet1!$B$3:$B$20</c:f>
              <c:numCache>
                <c:formatCode>General</c:formatCode>
                <c:ptCount val="18"/>
                <c:pt idx="0">
                  <c:v>502207.755725</c:v>
                </c:pt>
                <c:pt idx="1">
                  <c:v>529632.29425300006</c:v>
                </c:pt>
                <c:pt idx="2">
                  <c:v>573456.46194199997</c:v>
                </c:pt>
                <c:pt idx="3">
                  <c:v>545136.08290200005</c:v>
                </c:pt>
                <c:pt idx="4">
                  <c:v>593869.05793500005</c:v>
                </c:pt>
                <c:pt idx="5">
                  <c:v>553880.06138099998</c:v>
                </c:pt>
                <c:pt idx="6">
                  <c:v>559238.23589699995</c:v>
                </c:pt>
                <c:pt idx="7">
                  <c:v>753972.62870200002</c:v>
                </c:pt>
                <c:pt idx="8">
                  <c:v>1902852.819753</c:v>
                </c:pt>
                <c:pt idx="9">
                  <c:v>2228644.6325170002</c:v>
                </c:pt>
                <c:pt idx="10">
                  <c:v>2984867.0675380002</c:v>
                </c:pt>
                <c:pt idx="11">
                  <c:v>3761674.1185770002</c:v>
                </c:pt>
                <c:pt idx="12">
                  <c:v>6177653.3652689997</c:v>
                </c:pt>
                <c:pt idx="13">
                  <c:v>31022738.817276001</c:v>
                </c:pt>
                <c:pt idx="14">
                  <c:v>166310857.54197401</c:v>
                </c:pt>
                <c:pt idx="15">
                  <c:v>423530338.07825702</c:v>
                </c:pt>
                <c:pt idx="16">
                  <c:v>854514624.25364995</c:v>
                </c:pt>
                <c:pt idx="17">
                  <c:v>1706046602.46454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nedmalloc (umpa)</c:v>
                </c:pt>
              </c:strCache>
            </c:strRef>
          </c:tx>
          <c:marker>
            <c:symbol val="none"/>
          </c:marker>
          <c:val>
            <c:numRef>
              <c:f>Sheet1!$G$3:$G$20</c:f>
              <c:numCache>
                <c:formatCode>General</c:formatCode>
                <c:ptCount val="18"/>
                <c:pt idx="0">
                  <c:v>281392.04071199999</c:v>
                </c:pt>
                <c:pt idx="1">
                  <c:v>293946.55632199999</c:v>
                </c:pt>
                <c:pt idx="2">
                  <c:v>271107.10761200002</c:v>
                </c:pt>
                <c:pt idx="3">
                  <c:v>295448.12435200001</c:v>
                </c:pt>
                <c:pt idx="4">
                  <c:v>320147.103275</c:v>
                </c:pt>
                <c:pt idx="5">
                  <c:v>300509.46291599999</c:v>
                </c:pt>
                <c:pt idx="6">
                  <c:v>309155.36410300003</c:v>
                </c:pt>
                <c:pt idx="7">
                  <c:v>460079.52619599999</c:v>
                </c:pt>
                <c:pt idx="8">
                  <c:v>1525505.8172840001</c:v>
                </c:pt>
                <c:pt idx="9">
                  <c:v>2093524.1692649999</c:v>
                </c:pt>
                <c:pt idx="10">
                  <c:v>2673664.4183009998</c:v>
                </c:pt>
                <c:pt idx="11">
                  <c:v>3384521.5494070002</c:v>
                </c:pt>
                <c:pt idx="12">
                  <c:v>6081657.820359</c:v>
                </c:pt>
                <c:pt idx="13">
                  <c:v>11614339.118494</c:v>
                </c:pt>
                <c:pt idx="14">
                  <c:v>36878942.216252998</c:v>
                </c:pt>
                <c:pt idx="15">
                  <c:v>75672211.440097004</c:v>
                </c:pt>
                <c:pt idx="16">
                  <c:v>128732828.44889399</c:v>
                </c:pt>
                <c:pt idx="17">
                  <c:v>264084125.044366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Win7 System Allocator</c:v>
                </c:pt>
              </c:strCache>
            </c:strRef>
          </c:tx>
          <c:marker>
            <c:symbol val="none"/>
          </c:marker>
          <c:val>
            <c:numRef>
              <c:f>Sheet1!$D$3:$D$20</c:f>
              <c:numCache>
                <c:formatCode>General</c:formatCode>
                <c:ptCount val="18"/>
                <c:pt idx="0">
                  <c:v>861764.641221</c:v>
                </c:pt>
                <c:pt idx="1">
                  <c:v>1219038.3080460001</c:v>
                </c:pt>
                <c:pt idx="2">
                  <c:v>1378712.9448820001</c:v>
                </c:pt>
                <c:pt idx="3">
                  <c:v>1600595.2331610001</c:v>
                </c:pt>
                <c:pt idx="4">
                  <c:v>2086278.8513849999</c:v>
                </c:pt>
                <c:pt idx="5">
                  <c:v>2459067.8260869998</c:v>
                </c:pt>
                <c:pt idx="6">
                  <c:v>2605182.5230769999</c:v>
                </c:pt>
                <c:pt idx="7">
                  <c:v>3067495.94533</c:v>
                </c:pt>
                <c:pt idx="8">
                  <c:v>4758552.8888889998</c:v>
                </c:pt>
                <c:pt idx="9">
                  <c:v>5762321.7461019997</c:v>
                </c:pt>
                <c:pt idx="10">
                  <c:v>9623017.2723309994</c:v>
                </c:pt>
                <c:pt idx="11">
                  <c:v>16298060.395257</c:v>
                </c:pt>
                <c:pt idx="12">
                  <c:v>25136564.502994001</c:v>
                </c:pt>
                <c:pt idx="13">
                  <c:v>39059607.565890998</c:v>
                </c:pt>
                <c:pt idx="14">
                  <c:v>118448278.86635301</c:v>
                </c:pt>
                <c:pt idx="15">
                  <c:v>410343850.791448</c:v>
                </c:pt>
                <c:pt idx="16">
                  <c:v>820898667.34084296</c:v>
                </c:pt>
                <c:pt idx="17">
                  <c:v>1649389155.8524899</c:v>
                </c:pt>
              </c:numCache>
            </c:numRef>
          </c:val>
        </c:ser>
        <c:marker val="1"/>
        <c:axId val="103520512"/>
        <c:axId val="103522304"/>
      </c:lineChart>
      <c:catAx>
        <c:axId val="103520512"/>
        <c:scaling>
          <c:orientation val="minMax"/>
        </c:scaling>
        <c:axPos val="b"/>
        <c:numFmt formatCode="General" sourceLinked="1"/>
        <c:tickLblPos val="nextTo"/>
        <c:crossAx val="103522304"/>
        <c:crosses val="autoZero"/>
        <c:auto val="1"/>
        <c:lblAlgn val="ctr"/>
        <c:lblOffset val="100"/>
      </c:catAx>
      <c:valAx>
        <c:axId val="103522304"/>
        <c:scaling>
          <c:logBase val="10"/>
          <c:orientation val="minMax"/>
          <c:min val="100000"/>
        </c:scaling>
        <c:axPos val="l"/>
        <c:majorGridlines/>
        <c:numFmt formatCode="General" sourceLinked="1"/>
        <c:tickLblPos val="nextTo"/>
        <c:crossAx val="1035205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Sheet1!$E$1</c:f>
              <c:strCache>
                <c:ptCount val="1"/>
                <c:pt idx="0">
                  <c:v>System page allocator</c:v>
                </c:pt>
              </c:strCache>
            </c:strRef>
          </c:tx>
          <c:marker>
            <c:symbol val="none"/>
          </c:marker>
          <c:cat>
            <c:strRef>
              <c:f>Sheet1!$A$10:$A$20</c:f>
              <c:strCache>
                <c:ptCount val="11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</c:strCache>
            </c:strRef>
          </c:cat>
          <c:val>
            <c:numRef>
              <c:f>Sheet1!$E$10:$E$20</c:f>
              <c:numCache>
                <c:formatCode>General</c:formatCode>
                <c:ptCount val="11"/>
                <c:pt idx="0">
                  <c:v>3172656.1735359998</c:v>
                </c:pt>
                <c:pt idx="1">
                  <c:v>4551667.2124760002</c:v>
                </c:pt>
                <c:pt idx="2">
                  <c:v>7945913.6875</c:v>
                </c:pt>
                <c:pt idx="3">
                  <c:v>14054064.460237</c:v>
                </c:pt>
                <c:pt idx="4">
                  <c:v>27126394.285714</c:v>
                </c:pt>
                <c:pt idx="5">
                  <c:v>52406305.503356002</c:v>
                </c:pt>
                <c:pt idx="6">
                  <c:v>104952809.30475301</c:v>
                </c:pt>
                <c:pt idx="7">
                  <c:v>210002267.81774601</c:v>
                </c:pt>
                <c:pt idx="8">
                  <c:v>419611117.31885999</c:v>
                </c:pt>
                <c:pt idx="9">
                  <c:v>843887778.655123</c:v>
                </c:pt>
                <c:pt idx="10">
                  <c:v>1676407414.7435701</c:v>
                </c:pt>
              </c:numCache>
            </c:numRef>
          </c:val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User mode page allocator</c:v>
                </c:pt>
              </c:strCache>
            </c:strRef>
          </c:tx>
          <c:marker>
            <c:symbol val="none"/>
          </c:marker>
          <c:cat>
            <c:strRef>
              <c:f>Sheet1!$A$10:$A$20</c:f>
              <c:strCache>
                <c:ptCount val="11"/>
                <c:pt idx="0">
                  <c:v>4Kb</c:v>
                </c:pt>
                <c:pt idx="1">
                  <c:v>8Kb</c:v>
                </c:pt>
                <c:pt idx="2">
                  <c:v>16Kb</c:v>
                </c:pt>
                <c:pt idx="3">
                  <c:v>32Kb</c:v>
                </c:pt>
                <c:pt idx="4">
                  <c:v>64Kb</c:v>
                </c:pt>
                <c:pt idx="5">
                  <c:v>128Kb</c:v>
                </c:pt>
                <c:pt idx="6">
                  <c:v>256Kb</c:v>
                </c:pt>
                <c:pt idx="7">
                  <c:v>512Kb</c:v>
                </c:pt>
                <c:pt idx="8">
                  <c:v>1Mb</c:v>
                </c:pt>
                <c:pt idx="9">
                  <c:v>2Mb</c:v>
                </c:pt>
                <c:pt idx="10">
                  <c:v>4Mb</c:v>
                </c:pt>
              </c:strCache>
            </c:strRef>
          </c:cat>
          <c:val>
            <c:numRef>
              <c:f>Sheet1!$F$10:$F$20</c:f>
              <c:numCache>
                <c:formatCode>General</c:formatCode>
                <c:ptCount val="11"/>
                <c:pt idx="0">
                  <c:v>2671227.4186550002</c:v>
                </c:pt>
                <c:pt idx="1">
                  <c:v>2978306.6822609999</c:v>
                </c:pt>
                <c:pt idx="2">
                  <c:v>4077577.1875</c:v>
                </c:pt>
                <c:pt idx="3">
                  <c:v>5724670.3756349999</c:v>
                </c:pt>
                <c:pt idx="4">
                  <c:v>7458198.4000000004</c:v>
                </c:pt>
                <c:pt idx="5">
                  <c:v>11324169.277852001</c:v>
                </c:pt>
                <c:pt idx="6">
                  <c:v>18959061.860204998</c:v>
                </c:pt>
                <c:pt idx="7">
                  <c:v>33610547.414867997</c:v>
                </c:pt>
                <c:pt idx="8">
                  <c:v>60129273.443691</c:v>
                </c:pt>
                <c:pt idx="9">
                  <c:v>120381462.049062</c:v>
                </c:pt>
                <c:pt idx="10">
                  <c:v>273150755.89176702</c:v>
                </c:pt>
              </c:numCache>
            </c:numRef>
          </c:val>
        </c:ser>
        <c:marker val="1"/>
        <c:axId val="103821312"/>
        <c:axId val="103822848"/>
      </c:lineChart>
      <c:catAx>
        <c:axId val="103821312"/>
        <c:scaling>
          <c:orientation val="minMax"/>
        </c:scaling>
        <c:axPos val="b"/>
        <c:tickLblPos val="nextTo"/>
        <c:crossAx val="103822848"/>
        <c:crosses val="autoZero"/>
        <c:auto val="1"/>
        <c:lblAlgn val="ctr"/>
        <c:lblOffset val="100"/>
      </c:catAx>
      <c:valAx>
        <c:axId val="103822848"/>
        <c:scaling>
          <c:logBase val="10"/>
          <c:orientation val="minMax"/>
          <c:min val="1000000"/>
        </c:scaling>
        <c:axPos val="l"/>
        <c:majorGridlines/>
        <c:numFmt formatCode="General" sourceLinked="1"/>
        <c:tickLblPos val="nextTo"/>
        <c:crossAx val="1038213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nedmalloc 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Sheet1!$J$3:$J$20</c:f>
              <c:numCache>
                <c:formatCode>0.00%</c:formatCode>
                <c:ptCount val="18"/>
                <c:pt idx="0">
                  <c:v>0.43968997391174253</c:v>
                </c:pt>
                <c:pt idx="1">
                  <c:v>0.44499880480931425</c:v>
                </c:pt>
                <c:pt idx="2">
                  <c:v>0.52724029528954874</c:v>
                </c:pt>
                <c:pt idx="3">
                  <c:v>0.45802867647432327</c:v>
                </c:pt>
                <c:pt idx="4">
                  <c:v>0.46091297568488465</c:v>
                </c:pt>
                <c:pt idx="5">
                  <c:v>0.45744668590031229</c:v>
                </c:pt>
                <c:pt idx="6">
                  <c:v>0.44718485922707901</c:v>
                </c:pt>
                <c:pt idx="7">
                  <c:v>0.38979280058475207</c:v>
                </c:pt>
                <c:pt idx="8">
                  <c:v>0.19830593230956323</c:v>
                </c:pt>
                <c:pt idx="9">
                  <c:v>6.062898556392865E-2</c:v>
                </c:pt>
                <c:pt idx="10">
                  <c:v>0.10426013694931105</c:v>
                </c:pt>
                <c:pt idx="11">
                  <c:v>0.10026189331697682</c:v>
                </c:pt>
                <c:pt idx="12">
                  <c:v>1.5539160136386137E-2</c:v>
                </c:pt>
                <c:pt idx="13">
                  <c:v>0.62561851205651176</c:v>
                </c:pt>
                <c:pt idx="14">
                  <c:v>0.77825294895767472</c:v>
                </c:pt>
                <c:pt idx="15">
                  <c:v>0.82132989154105218</c:v>
                </c:pt>
                <c:pt idx="16">
                  <c:v>0.84934976559197939</c:v>
                </c:pt>
                <c:pt idx="17">
                  <c:v>0.84520696875286272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umpa improvement</c:v>
                </c:pt>
              </c:strCache>
            </c:strRef>
          </c:tx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1Kb</c:v>
                </c:pt>
                <c:pt idx="7">
                  <c:v>2Kb</c:v>
                </c:pt>
                <c:pt idx="8">
                  <c:v>4Kb</c:v>
                </c:pt>
                <c:pt idx="9">
                  <c:v>8Kb</c:v>
                </c:pt>
                <c:pt idx="10">
                  <c:v>16Kb</c:v>
                </c:pt>
                <c:pt idx="11">
                  <c:v>32Kb</c:v>
                </c:pt>
                <c:pt idx="12">
                  <c:v>64Kb</c:v>
                </c:pt>
                <c:pt idx="13">
                  <c:v>128Kb</c:v>
                </c:pt>
                <c:pt idx="14">
                  <c:v>256Kb</c:v>
                </c:pt>
                <c:pt idx="15">
                  <c:v>512Kb</c:v>
                </c:pt>
                <c:pt idx="16">
                  <c:v>1Mb</c:v>
                </c:pt>
                <c:pt idx="17">
                  <c:v>2Mb</c:v>
                </c:pt>
                <c:pt idx="18">
                  <c:v>4Mb</c:v>
                </c:pt>
              </c:strCache>
            </c:strRef>
          </c:cat>
          <c:val>
            <c:numRef>
              <c:f>Sheet1!$K$3:$K$20</c:f>
              <c:numCache>
                <c:formatCode>General</c:formatCode>
                <c:ptCount val="18"/>
                <c:pt idx="7" formatCode="0.00%">
                  <c:v>0.15804698884914012</c:v>
                </c:pt>
                <c:pt idx="8" formatCode="0.00%">
                  <c:v>0.34566686375982419</c:v>
                </c:pt>
                <c:pt idx="9" formatCode="0.00%">
                  <c:v>0.48683344070115159</c:v>
                </c:pt>
                <c:pt idx="10" formatCode="0.00%">
                  <c:v>0.59266798641547835</c:v>
                </c:pt>
                <c:pt idx="11" formatCode="0.00%">
                  <c:v>0.72505750961793591</c:v>
                </c:pt>
                <c:pt idx="12" formatCode="0.00%">
                  <c:v>0.78391590154877799</c:v>
                </c:pt>
                <c:pt idx="13" formatCode="0.00%">
                  <c:v>0.81935631846544199</c:v>
                </c:pt>
                <c:pt idx="14" formatCode="0.00%">
                  <c:v>0.83995150259978391</c:v>
                </c:pt>
                <c:pt idx="15" formatCode="0.00%">
                  <c:v>0.85670238236800778</c:v>
                </c:pt>
                <c:pt idx="16" formatCode="0.00%">
                  <c:v>0.8573489685549065</c:v>
                </c:pt>
                <c:pt idx="17" formatCode="0.00%">
                  <c:v>0.83706183026305137</c:v>
                </c:pt>
              </c:numCache>
            </c:numRef>
          </c:val>
        </c:ser>
        <c:marker val="1"/>
        <c:axId val="103855616"/>
        <c:axId val="103857152"/>
      </c:lineChart>
      <c:catAx>
        <c:axId val="103855616"/>
        <c:scaling>
          <c:orientation val="minMax"/>
        </c:scaling>
        <c:axPos val="b"/>
        <c:tickLblPos val="nextTo"/>
        <c:crossAx val="103857152"/>
        <c:crosses val="autoZero"/>
        <c:auto val="1"/>
        <c:lblAlgn val="ctr"/>
        <c:lblOffset val="100"/>
      </c:catAx>
      <c:valAx>
        <c:axId val="103857152"/>
        <c:scaling>
          <c:orientation val="minMax"/>
        </c:scaling>
        <c:axPos val="l"/>
        <c:majorGridlines/>
        <c:numFmt formatCode="0.00%" sourceLinked="1"/>
        <c:tickLblPos val="nextTo"/>
        <c:crossAx val="103855616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Sheet1!$L$1</c:f>
              <c:strCache>
                <c:ptCount val="1"/>
                <c:pt idx="0">
                  <c:v>nedmalloc 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Sheet1!$L$3:$L$20</c:f>
              <c:numCache>
                <c:formatCode>General</c:formatCode>
                <c:ptCount val="18"/>
                <c:pt idx="0">
                  <c:v>1.7847262291224548</c:v>
                </c:pt>
                <c:pt idx="1">
                  <c:v>1.8017979216358675</c:v>
                </c:pt>
                <c:pt idx="2">
                  <c:v>2.1152394970135302</c:v>
                </c:pt>
                <c:pt idx="3">
                  <c:v>1.845116072737423</c:v>
                </c:pt>
                <c:pt idx="4">
                  <c:v>1.8549880722327772</c:v>
                </c:pt>
                <c:pt idx="5">
                  <c:v>1.8431368383757802</c:v>
                </c:pt>
                <c:pt idx="6">
                  <c:v>1.808922958589458</c:v>
                </c:pt>
                <c:pt idx="7">
                  <c:v>1.6387876133849035</c:v>
                </c:pt>
                <c:pt idx="8">
                  <c:v>1.2473586125950185</c:v>
                </c:pt>
                <c:pt idx="9">
                  <c:v>1.0645421081044595</c:v>
                </c:pt>
                <c:pt idx="10">
                  <c:v>1.1163955532739431</c:v>
                </c:pt>
                <c:pt idx="11">
                  <c:v>1.1114345303063828</c:v>
                </c:pt>
                <c:pt idx="12">
                  <c:v>1.0157844370310747</c:v>
                </c:pt>
                <c:pt idx="13">
                  <c:v>2.6710722410263696</c:v>
                </c:pt>
                <c:pt idx="14">
                  <c:v>4.5096428353815092</c:v>
                </c:pt>
                <c:pt idx="15">
                  <c:v>5.5969071078823767</c:v>
                </c:pt>
                <c:pt idx="16">
                  <c:v>6.6378920944231883</c:v>
                </c:pt>
                <c:pt idx="17">
                  <c:v>6.4602391460597071</c:v>
                </c:pt>
              </c:numCache>
            </c:numRef>
          </c:val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umpa improvement</c:v>
                </c:pt>
              </c:strCache>
            </c:strRef>
          </c:tx>
          <c:marker>
            <c:symbol val="none"/>
          </c:marker>
          <c:cat>
            <c:strRef>
              <c:f>Sheet1!$A$3:$A$20</c:f>
              <c:strCache>
                <c:ptCount val="18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1Kb</c:v>
                </c:pt>
                <c:pt idx="6">
                  <c:v>2Kb</c:v>
                </c:pt>
                <c:pt idx="7">
                  <c:v>4Kb</c:v>
                </c:pt>
                <c:pt idx="8">
                  <c:v>8Kb</c:v>
                </c:pt>
                <c:pt idx="9">
                  <c:v>16Kb</c:v>
                </c:pt>
                <c:pt idx="10">
                  <c:v>32Kb</c:v>
                </c:pt>
                <c:pt idx="11">
                  <c:v>64Kb</c:v>
                </c:pt>
                <c:pt idx="12">
                  <c:v>128Kb</c:v>
                </c:pt>
                <c:pt idx="13">
                  <c:v>256Kb</c:v>
                </c:pt>
                <c:pt idx="14">
                  <c:v>512Kb</c:v>
                </c:pt>
                <c:pt idx="15">
                  <c:v>1Mb</c:v>
                </c:pt>
                <c:pt idx="16">
                  <c:v>2Mb</c:v>
                </c:pt>
                <c:pt idx="17">
                  <c:v>4Mb</c:v>
                </c:pt>
              </c:strCache>
            </c:strRef>
          </c:cat>
          <c:val>
            <c:numRef>
              <c:f>Sheet1!$M$3:$M$20</c:f>
              <c:numCache>
                <c:formatCode>General</c:formatCode>
                <c:ptCount val="18"/>
                <c:pt idx="7">
                  <c:v>1.1877147379437563</c:v>
                </c:pt>
                <c:pt idx="8">
                  <c:v>1.5282735117864268</c:v>
                </c:pt>
                <c:pt idx="9">
                  <c:v>1.9486850455850506</c:v>
                </c:pt>
                <c:pt idx="10">
                  <c:v>2.4549997708257703</c:v>
                </c:pt>
                <c:pt idx="11">
                  <c:v>3.6371242531861312</c:v>
                </c:pt>
                <c:pt idx="12">
                  <c:v>4.6278278094847209</c:v>
                </c:pt>
                <c:pt idx="13">
                  <c:v>5.5357596319176832</c:v>
                </c:pt>
                <c:pt idx="14">
                  <c:v>6.2481061443482826</c:v>
                </c:pt>
                <c:pt idx="15">
                  <c:v>6.9784830796568897</c:v>
                </c:pt>
                <c:pt idx="16">
                  <c:v>7.0101140515405334</c:v>
                </c:pt>
                <c:pt idx="17">
                  <c:v>6.1372973663226036</c:v>
                </c:pt>
              </c:numCache>
            </c:numRef>
          </c:val>
        </c:ser>
        <c:marker val="1"/>
        <c:axId val="104008704"/>
        <c:axId val="104047360"/>
      </c:lineChart>
      <c:catAx>
        <c:axId val="104008704"/>
        <c:scaling>
          <c:orientation val="minMax"/>
        </c:scaling>
        <c:axPos val="b"/>
        <c:tickLblPos val="nextTo"/>
        <c:crossAx val="104047360"/>
        <c:crosses val="autoZero"/>
        <c:auto val="1"/>
        <c:lblAlgn val="ctr"/>
        <c:lblOffset val="100"/>
      </c:catAx>
      <c:valAx>
        <c:axId val="104047360"/>
        <c:scaling>
          <c:orientation val="minMax"/>
        </c:scaling>
        <c:axPos val="l"/>
        <c:majorGridlines/>
        <c:numFmt formatCode="General" sourceLinked="1"/>
        <c:tickLblPos val="nextTo"/>
        <c:crossAx val="10400870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E"/>
  <c:chart>
    <c:plotArea>
      <c:layout/>
      <c:lineChart>
        <c:grouping val="standard"/>
        <c:ser>
          <c:idx val="0"/>
          <c:order val="0"/>
          <c:tx>
            <c:strRef>
              <c:f>Sheet1!$H$1</c:f>
              <c:strCache>
                <c:ptCount val="1"/>
                <c:pt idx="0">
                  <c:v>nedmalloc vs system</c:v>
                </c:pt>
              </c:strCache>
            </c:strRef>
          </c:tx>
          <c:marker>
            <c:symbol val="none"/>
          </c:marker>
          <c:cat>
            <c:strRef>
              <c:f>Sheet1!$A$2:$A$20</c:f>
              <c:strCache>
                <c:ptCount val="19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1Kb</c:v>
                </c:pt>
                <c:pt idx="7">
                  <c:v>2Kb</c:v>
                </c:pt>
                <c:pt idx="8">
                  <c:v>4Kb</c:v>
                </c:pt>
                <c:pt idx="9">
                  <c:v>8Kb</c:v>
                </c:pt>
                <c:pt idx="10">
                  <c:v>16Kb</c:v>
                </c:pt>
                <c:pt idx="11">
                  <c:v>32Kb</c:v>
                </c:pt>
                <c:pt idx="12">
                  <c:v>64Kb</c:v>
                </c:pt>
                <c:pt idx="13">
                  <c:v>128Kb</c:v>
                </c:pt>
                <c:pt idx="14">
                  <c:v>256Kb</c:v>
                </c:pt>
                <c:pt idx="15">
                  <c:v>512Kb</c:v>
                </c:pt>
                <c:pt idx="16">
                  <c:v>1Mb</c:v>
                </c:pt>
                <c:pt idx="17">
                  <c:v>2Mb</c:v>
                </c:pt>
                <c:pt idx="18">
                  <c:v>4Mb</c:v>
                </c:pt>
              </c:strCache>
            </c:strRef>
          </c:cat>
          <c:val>
            <c:numRef>
              <c:f>Sheet1!$H$2:$H$20</c:f>
              <c:numCache>
                <c:formatCode>General</c:formatCode>
                <c:ptCount val="19"/>
                <c:pt idx="0">
                  <c:v>1.8151136647934036</c:v>
                </c:pt>
                <c:pt idx="1">
                  <c:v>1.7159524746425598</c:v>
                </c:pt>
                <c:pt idx="2">
                  <c:v>2.3016691415415798</c:v>
                </c:pt>
                <c:pt idx="3">
                  <c:v>2.4042155531965124</c:v>
                </c:pt>
                <c:pt idx="4">
                  <c:v>2.9361388529636949</c:v>
                </c:pt>
                <c:pt idx="5">
                  <c:v>3.513028374705029</c:v>
                </c:pt>
                <c:pt idx="6">
                  <c:v>4.439711767121131</c:v>
                </c:pt>
                <c:pt idx="7">
                  <c:v>4.6584485034331955</c:v>
                </c:pt>
                <c:pt idx="8">
                  <c:v>4.0684447001887074</c:v>
                </c:pt>
                <c:pt idx="9">
                  <c:v>2.5007466891247447</c:v>
                </c:pt>
                <c:pt idx="10">
                  <c:v>2.5855722630817608</c:v>
                </c:pt>
                <c:pt idx="11">
                  <c:v>3.223934954084346</c:v>
                </c:pt>
                <c:pt idx="12">
                  <c:v>4.3326614378340613</c:v>
                </c:pt>
                <c:pt idx="13">
                  <c:v>4.068950298233422</c:v>
                </c:pt>
                <c:pt idx="14">
                  <c:v>1.2590638046483313</c:v>
                </c:pt>
                <c:pt idx="15">
                  <c:v>0.71221013839375269</c:v>
                </c:pt>
                <c:pt idx="16">
                  <c:v>0.96886530644618774</c:v>
                </c:pt>
                <c:pt idx="17">
                  <c:v>0.96066075879957258</c:v>
                </c:pt>
                <c:pt idx="18">
                  <c:v>0.96679021163302148</c:v>
                </c:pt>
              </c:numCache>
            </c:numRef>
          </c:val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nedmalloc (umpa) vs system</c:v>
                </c:pt>
              </c:strCache>
            </c:strRef>
          </c:tx>
          <c:marker>
            <c:symbol val="none"/>
          </c:marker>
          <c:val>
            <c:numRef>
              <c:f>Sheet1!$I$2:$I$20</c:f>
              <c:numCache>
                <c:formatCode>General</c:formatCode>
                <c:ptCount val="19"/>
                <c:pt idx="0">
                  <c:v>3.7113833449481235</c:v>
                </c:pt>
                <c:pt idx="1">
                  <c:v>3.0625053894221606</c:v>
                </c:pt>
                <c:pt idx="2">
                  <c:v>4.1471426755230301</c:v>
                </c:pt>
                <c:pt idx="3">
                  <c:v>5.0854916974554971</c:v>
                </c:pt>
                <c:pt idx="4">
                  <c:v>5.4175169893921344</c:v>
                </c:pt>
                <c:pt idx="5">
                  <c:v>6.5166257324931278</c:v>
                </c:pt>
                <c:pt idx="6">
                  <c:v>8.18299630975139</c:v>
                </c:pt>
                <c:pt idx="7">
                  <c:v>8.4267744492670094</c:v>
                </c:pt>
                <c:pt idx="8">
                  <c:v>6.6673167804107107</c:v>
                </c:pt>
                <c:pt idx="9">
                  <c:v>3.1193279205982276</c:v>
                </c:pt>
                <c:pt idx="10">
                  <c:v>2.7524505475974759</c:v>
                </c:pt>
                <c:pt idx="11">
                  <c:v>3.5991866467841982</c:v>
                </c:pt>
                <c:pt idx="12">
                  <c:v>4.8154695301356769</c:v>
                </c:pt>
                <c:pt idx="13">
                  <c:v>4.1331763879984607</c:v>
                </c:pt>
                <c:pt idx="14">
                  <c:v>3.3630503782772059</c:v>
                </c:pt>
                <c:pt idx="15">
                  <c:v>3.2118133478934601</c:v>
                </c:pt>
                <c:pt idx="16">
                  <c:v>5.4226491202293055</c:v>
                </c:pt>
                <c:pt idx="17">
                  <c:v>6.3767624562582634</c:v>
                </c:pt>
                <c:pt idx="18">
                  <c:v>6.2456959712189946</c:v>
                </c:pt>
              </c:numCache>
            </c:numRef>
          </c:val>
        </c:ser>
        <c:marker val="1"/>
        <c:axId val="56916224"/>
        <c:axId val="56918784"/>
      </c:lineChart>
      <c:catAx>
        <c:axId val="56916224"/>
        <c:scaling>
          <c:orientation val="minMax"/>
        </c:scaling>
        <c:axPos val="b"/>
        <c:tickLblPos val="nextTo"/>
        <c:crossAx val="56918784"/>
        <c:crosses val="autoZero"/>
        <c:auto val="1"/>
        <c:lblAlgn val="ctr"/>
        <c:lblOffset val="100"/>
      </c:catAx>
      <c:valAx>
        <c:axId val="56918784"/>
        <c:scaling>
          <c:orientation val="minMax"/>
        </c:scaling>
        <c:axPos val="l"/>
        <c:majorGridlines/>
        <c:numFmt formatCode="General" sourceLinked="1"/>
        <c:tickLblPos val="nextTo"/>
        <c:crossAx val="5691622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24</xdr:row>
      <xdr:rowOff>76199</xdr:rowOff>
    </xdr:from>
    <xdr:to>
      <xdr:col>4</xdr:col>
      <xdr:colOff>923925</xdr:colOff>
      <xdr:row>48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1238250</xdr:colOff>
      <xdr:row>24</xdr:row>
      <xdr:rowOff>123825</xdr:rowOff>
    </xdr:from>
    <xdr:to>
      <xdr:col>11</xdr:col>
      <xdr:colOff>9525</xdr:colOff>
      <xdr:row>48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219075</xdr:colOff>
      <xdr:row>25</xdr:row>
      <xdr:rowOff>38099</xdr:rowOff>
    </xdr:from>
    <xdr:to>
      <xdr:col>18</xdr:col>
      <xdr:colOff>523875</xdr:colOff>
      <xdr:row>48</xdr:row>
      <xdr:rowOff>142874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304799</xdr:colOff>
      <xdr:row>0</xdr:row>
      <xdr:rowOff>190499</xdr:rowOff>
    </xdr:from>
    <xdr:to>
      <xdr:col>22</xdr:col>
      <xdr:colOff>314324</xdr:colOff>
      <xdr:row>23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914400</xdr:colOff>
      <xdr:row>21</xdr:row>
      <xdr:rowOff>171450</xdr:rowOff>
    </xdr:from>
    <xdr:to>
      <xdr:col>12</xdr:col>
      <xdr:colOff>19050</xdr:colOff>
      <xdr:row>36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0"/>
  <sheetViews>
    <sheetView tabSelected="1" workbookViewId="0">
      <selection activeCell="I2" sqref="I2:I20"/>
    </sheetView>
  </sheetViews>
  <sheetFormatPr defaultRowHeight="15"/>
  <cols>
    <col min="2" max="2" width="19" customWidth="1"/>
    <col min="3" max="3" width="16.140625" customWidth="1"/>
    <col min="4" max="4" width="14.5703125" customWidth="1"/>
    <col min="5" max="5" width="24.140625" customWidth="1"/>
    <col min="6" max="6" width="17.140625" customWidth="1"/>
    <col min="7" max="7" width="18.42578125" customWidth="1"/>
    <col min="8" max="8" width="9.85546875" bestFit="1" customWidth="1"/>
  </cols>
  <sheetData>
    <row r="1" spans="1:13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</v>
      </c>
      <c r="G1" t="s">
        <v>3</v>
      </c>
      <c r="H1" t="s">
        <v>22</v>
      </c>
      <c r="I1" t="s">
        <v>23</v>
      </c>
      <c r="J1" t="s">
        <v>20</v>
      </c>
      <c r="K1" t="s">
        <v>21</v>
      </c>
      <c r="L1" t="s">
        <v>20</v>
      </c>
      <c r="M1" t="s">
        <v>21</v>
      </c>
    </row>
    <row r="2" spans="1:13">
      <c r="A2">
        <v>16</v>
      </c>
      <c r="B2">
        <v>458772.82660299999</v>
      </c>
      <c r="C2">
        <v>360269.37767199997</v>
      </c>
      <c r="D2">
        <v>832724.82660300005</v>
      </c>
      <c r="G2">
        <v>224370.470309</v>
      </c>
      <c r="H2">
        <f>D2/B2</f>
        <v>1.8151136647934036</v>
      </c>
      <c r="I2">
        <f>D2/G2</f>
        <v>3.7113833449481235</v>
      </c>
      <c r="J2" s="1">
        <f>(B2-G2)/B2</f>
        <v>0.51093339165190044</v>
      </c>
      <c r="L2">
        <f>B2/G2</f>
        <v>2.0447112579974727</v>
      </c>
    </row>
    <row r="3" spans="1:13">
      <c r="A3">
        <v>32</v>
      </c>
      <c r="B3">
        <v>502207.755725</v>
      </c>
      <c r="C3">
        <v>399617.302799</v>
      </c>
      <c r="D3">
        <v>861764.641221</v>
      </c>
      <c r="G3">
        <v>281392.04071199999</v>
      </c>
      <c r="H3">
        <f t="shared" ref="H3:H20" si="0">D3/B3</f>
        <v>1.7159524746425598</v>
      </c>
      <c r="I3">
        <f t="shared" ref="I3:I20" si="1">D3/G3</f>
        <v>3.0625053894221606</v>
      </c>
      <c r="J3" s="1">
        <f>(B3-G3)/B3</f>
        <v>0.43968997391174253</v>
      </c>
      <c r="L3">
        <f>B3/G3</f>
        <v>1.7847262291224548</v>
      </c>
    </row>
    <row r="4" spans="1:13">
      <c r="A4">
        <v>64</v>
      </c>
      <c r="B4">
        <v>529632.29425300006</v>
      </c>
      <c r="C4">
        <v>398989.60919500003</v>
      </c>
      <c r="D4">
        <v>1219038.3080460001</v>
      </c>
      <c r="G4">
        <v>293946.55632199999</v>
      </c>
      <c r="H4">
        <f t="shared" si="0"/>
        <v>2.3016691415415798</v>
      </c>
      <c r="I4">
        <f t="shared" si="1"/>
        <v>4.1471426755230301</v>
      </c>
      <c r="J4" s="1">
        <f>(B4-G4)/B4</f>
        <v>0.44499880480931425</v>
      </c>
      <c r="L4">
        <f>B4/G4</f>
        <v>1.8017979216358675</v>
      </c>
    </row>
    <row r="5" spans="1:13">
      <c r="A5">
        <v>128</v>
      </c>
      <c r="B5">
        <v>573456.46194199997</v>
      </c>
      <c r="C5">
        <v>411195.04461899999</v>
      </c>
      <c r="D5">
        <v>1378712.9448820001</v>
      </c>
      <c r="G5">
        <v>271107.10761200002</v>
      </c>
      <c r="H5">
        <f t="shared" si="0"/>
        <v>2.4042155531965124</v>
      </c>
      <c r="I5">
        <f t="shared" si="1"/>
        <v>5.0854916974554971</v>
      </c>
      <c r="J5" s="1">
        <f>(B5-G5)/B5</f>
        <v>0.52724029528954874</v>
      </c>
      <c r="L5">
        <f>B5/G5</f>
        <v>2.1152394970135302</v>
      </c>
    </row>
    <row r="6" spans="1:13">
      <c r="A6">
        <v>256</v>
      </c>
      <c r="B6">
        <v>545136.08290200005</v>
      </c>
      <c r="C6">
        <v>554090.52849699999</v>
      </c>
      <c r="D6">
        <v>1600595.2331610001</v>
      </c>
      <c r="G6">
        <v>295448.12435200001</v>
      </c>
      <c r="H6">
        <f t="shared" si="0"/>
        <v>2.9361388529636949</v>
      </c>
      <c r="I6">
        <f t="shared" si="1"/>
        <v>5.4175169893921344</v>
      </c>
      <c r="J6" s="1">
        <f>(B6-G6)/B6</f>
        <v>0.45802867647432327</v>
      </c>
      <c r="L6">
        <f>B6/G6</f>
        <v>1.845116072737423</v>
      </c>
    </row>
    <row r="7" spans="1:13">
      <c r="A7">
        <v>512</v>
      </c>
      <c r="B7">
        <v>593869.05793500005</v>
      </c>
      <c r="C7">
        <v>563885.38035300002</v>
      </c>
      <c r="D7">
        <v>2086278.8513849999</v>
      </c>
      <c r="G7">
        <v>320147.103275</v>
      </c>
      <c r="H7">
        <f t="shared" si="0"/>
        <v>3.513028374705029</v>
      </c>
      <c r="I7">
        <f t="shared" si="1"/>
        <v>6.5166257324931278</v>
      </c>
      <c r="J7" s="1">
        <f>(B7-G7)/B7</f>
        <v>0.46091297568488465</v>
      </c>
      <c r="L7">
        <f>B7/G7</f>
        <v>1.8549880722327772</v>
      </c>
    </row>
    <row r="8" spans="1:13">
      <c r="A8" t="s">
        <v>4</v>
      </c>
      <c r="B8">
        <v>553880.06138099998</v>
      </c>
      <c r="C8">
        <v>649139.80562700005</v>
      </c>
      <c r="D8">
        <v>2459067.8260869998</v>
      </c>
      <c r="G8">
        <v>300509.46291599999</v>
      </c>
      <c r="H8">
        <f t="shared" si="0"/>
        <v>4.439711767121131</v>
      </c>
      <c r="I8">
        <f t="shared" si="1"/>
        <v>8.18299630975139</v>
      </c>
      <c r="J8" s="1">
        <f>(B8-G8)/B8</f>
        <v>0.45744668590031229</v>
      </c>
      <c r="L8">
        <f>B8/G8</f>
        <v>1.8431368383757802</v>
      </c>
    </row>
    <row r="9" spans="1:13">
      <c r="A9" t="s">
        <v>6</v>
      </c>
      <c r="B9">
        <v>559238.23589699995</v>
      </c>
      <c r="C9">
        <v>600590.44102599996</v>
      </c>
      <c r="D9">
        <v>2605182.5230769999</v>
      </c>
      <c r="G9">
        <v>309155.36410300003</v>
      </c>
      <c r="H9">
        <f t="shared" si="0"/>
        <v>4.6584485034331955</v>
      </c>
      <c r="I9">
        <f t="shared" si="1"/>
        <v>8.4267744492670094</v>
      </c>
      <c r="J9" s="1">
        <f>(B9-G9)/B9</f>
        <v>0.44718485922707901</v>
      </c>
      <c r="L9">
        <f>B9/G9</f>
        <v>1.808922958589458</v>
      </c>
    </row>
    <row r="10" spans="1:13">
      <c r="A10" t="s">
        <v>5</v>
      </c>
      <c r="B10">
        <v>753972.62870200002</v>
      </c>
      <c r="C10">
        <v>811700.993166</v>
      </c>
      <c r="D10">
        <v>3067495.94533</v>
      </c>
      <c r="E10">
        <v>3172656.1735359998</v>
      </c>
      <c r="F10">
        <v>2671227.4186550002</v>
      </c>
      <c r="G10">
        <v>460079.52619599999</v>
      </c>
      <c r="H10">
        <f t="shared" si="0"/>
        <v>4.0684447001887074</v>
      </c>
      <c r="I10">
        <f t="shared" si="1"/>
        <v>6.6673167804107107</v>
      </c>
      <c r="J10" s="1">
        <f>(B10-G10)/B10</f>
        <v>0.38979280058475207</v>
      </c>
      <c r="K10" s="1">
        <f>(E10-F10)/E10</f>
        <v>0.15804698884914012</v>
      </c>
      <c r="L10">
        <f>B10/G10</f>
        <v>1.6387876133849035</v>
      </c>
      <c r="M10">
        <f>E10/F10</f>
        <v>1.1877147379437563</v>
      </c>
    </row>
    <row r="11" spans="1:13">
      <c r="A11" t="s">
        <v>7</v>
      </c>
      <c r="B11">
        <v>1902852.819753</v>
      </c>
      <c r="C11">
        <v>975601.93580199999</v>
      </c>
      <c r="D11">
        <v>4758552.8888889998</v>
      </c>
      <c r="E11">
        <v>4551667.2124760002</v>
      </c>
      <c r="F11">
        <v>2978306.6822609999</v>
      </c>
      <c r="G11">
        <v>1525505.8172840001</v>
      </c>
      <c r="H11">
        <f t="shared" si="0"/>
        <v>2.5007466891247447</v>
      </c>
      <c r="I11">
        <f t="shared" si="1"/>
        <v>3.1193279205982276</v>
      </c>
      <c r="J11" s="1">
        <f>(B11-G11)/B11</f>
        <v>0.19830593230956323</v>
      </c>
      <c r="K11" s="1">
        <f>(E11-F11)/E11</f>
        <v>0.34566686375982419</v>
      </c>
      <c r="L11">
        <f>B11/G11</f>
        <v>1.2473586125950185</v>
      </c>
      <c r="M11">
        <f>E11/F11</f>
        <v>1.5282735117864268</v>
      </c>
    </row>
    <row r="12" spans="1:13">
      <c r="A12" t="s">
        <v>8</v>
      </c>
      <c r="B12">
        <v>2228644.6325170002</v>
      </c>
      <c r="C12">
        <v>1256285.4342980001</v>
      </c>
      <c r="D12">
        <v>5762321.7461019997</v>
      </c>
      <c r="E12">
        <v>7945913.6875</v>
      </c>
      <c r="F12">
        <v>4077577.1875</v>
      </c>
      <c r="G12">
        <v>2093524.1692649999</v>
      </c>
      <c r="H12">
        <f t="shared" si="0"/>
        <v>2.5855722630817608</v>
      </c>
      <c r="I12">
        <f t="shared" si="1"/>
        <v>2.7524505475974759</v>
      </c>
      <c r="J12" s="1">
        <f>(B12-G12)/B12</f>
        <v>6.062898556392865E-2</v>
      </c>
      <c r="K12" s="1">
        <f>(E12-F12)/E12</f>
        <v>0.48683344070115159</v>
      </c>
      <c r="L12">
        <f>B12/G12</f>
        <v>1.0645421081044595</v>
      </c>
      <c r="M12">
        <f>E12/F12</f>
        <v>1.9486850455850506</v>
      </c>
    </row>
    <row r="13" spans="1:13">
      <c r="A13" t="s">
        <v>9</v>
      </c>
      <c r="B13">
        <v>2984867.0675380002</v>
      </c>
      <c r="C13">
        <v>1920755.799564</v>
      </c>
      <c r="D13">
        <v>9623017.2723309994</v>
      </c>
      <c r="E13">
        <v>14054064.460237</v>
      </c>
      <c r="F13">
        <v>5724670.3756349999</v>
      </c>
      <c r="G13">
        <v>2673664.4183009998</v>
      </c>
      <c r="H13">
        <f t="shared" si="0"/>
        <v>3.223934954084346</v>
      </c>
      <c r="I13">
        <f t="shared" si="1"/>
        <v>3.5991866467841982</v>
      </c>
      <c r="J13" s="1">
        <f>(B13-G13)/B13</f>
        <v>0.10426013694931105</v>
      </c>
      <c r="K13" s="1">
        <f>(E13-F13)/E13</f>
        <v>0.59266798641547835</v>
      </c>
      <c r="L13">
        <f>B13/G13</f>
        <v>1.1163955532739431</v>
      </c>
      <c r="M13">
        <f>E13/F13</f>
        <v>2.4549997708257703</v>
      </c>
    </row>
    <row r="14" spans="1:13">
      <c r="A14" t="s">
        <v>10</v>
      </c>
      <c r="B14">
        <v>3761674.1185770002</v>
      </c>
      <c r="C14">
        <v>2894295.7786559998</v>
      </c>
      <c r="D14">
        <v>16298060.395257</v>
      </c>
      <c r="E14">
        <v>27126394.285714</v>
      </c>
      <c r="F14">
        <v>7458198.4000000004</v>
      </c>
      <c r="G14">
        <v>3384521.5494070002</v>
      </c>
      <c r="H14">
        <f t="shared" si="0"/>
        <v>4.3326614378340613</v>
      </c>
      <c r="I14">
        <f t="shared" si="1"/>
        <v>4.8154695301356769</v>
      </c>
      <c r="J14" s="1">
        <f>(B14-G14)/B14</f>
        <v>0.10026189331697682</v>
      </c>
      <c r="K14" s="1">
        <f>(E14-F14)/E14</f>
        <v>0.72505750961793591</v>
      </c>
      <c r="L14">
        <f>B14/G14</f>
        <v>1.1114345303063828</v>
      </c>
      <c r="M14">
        <f>E14/F14</f>
        <v>3.6371242531861312</v>
      </c>
    </row>
    <row r="15" spans="1:13">
      <c r="A15" t="s">
        <v>11</v>
      </c>
      <c r="B15">
        <v>6177653.3652689997</v>
      </c>
      <c r="C15">
        <v>6631192.5269459998</v>
      </c>
      <c r="D15">
        <v>25136564.502994001</v>
      </c>
      <c r="E15">
        <v>52406305.503356002</v>
      </c>
      <c r="F15">
        <v>11324169.277852001</v>
      </c>
      <c r="G15">
        <v>6081657.820359</v>
      </c>
      <c r="H15">
        <f t="shared" si="0"/>
        <v>4.068950298233422</v>
      </c>
      <c r="I15">
        <f t="shared" si="1"/>
        <v>4.1331763879984607</v>
      </c>
      <c r="J15" s="1">
        <f>(B15-G15)/B15</f>
        <v>1.5539160136386137E-2</v>
      </c>
      <c r="K15" s="1">
        <f>(E15-F15)/E15</f>
        <v>0.78391590154877799</v>
      </c>
      <c r="L15">
        <f>B15/G15</f>
        <v>1.0157844370310747</v>
      </c>
      <c r="M15">
        <f>E15/F15</f>
        <v>4.6278278094847209</v>
      </c>
    </row>
    <row r="16" spans="1:13">
      <c r="A16" t="s">
        <v>12</v>
      </c>
      <c r="B16">
        <v>31022738.817276001</v>
      </c>
      <c r="C16">
        <v>26357953.063122999</v>
      </c>
      <c r="D16">
        <v>39059607.565890998</v>
      </c>
      <c r="E16">
        <v>104952809.30475301</v>
      </c>
      <c r="F16">
        <v>18959061.860204998</v>
      </c>
      <c r="G16">
        <v>11614339.118494</v>
      </c>
      <c r="H16">
        <f t="shared" si="0"/>
        <v>1.2590638046483313</v>
      </c>
      <c r="I16">
        <f t="shared" si="1"/>
        <v>3.3630503782772059</v>
      </c>
      <c r="J16" s="1">
        <f>(B16-G16)/B16</f>
        <v>0.62561851205651176</v>
      </c>
      <c r="K16" s="1">
        <f>(E16-F16)/E16</f>
        <v>0.81935631846544199</v>
      </c>
      <c r="L16">
        <f>B16/G16</f>
        <v>2.6710722410263696</v>
      </c>
      <c r="M16">
        <f>E16/F16</f>
        <v>5.5357596319176832</v>
      </c>
    </row>
    <row r="17" spans="1:13">
      <c r="A17" t="s">
        <v>13</v>
      </c>
      <c r="B17">
        <v>166310857.54197401</v>
      </c>
      <c r="C17">
        <v>126769559.360645</v>
      </c>
      <c r="D17">
        <v>118448278.86635301</v>
      </c>
      <c r="E17">
        <v>210002267.81774601</v>
      </c>
      <c r="F17">
        <v>33610547.414867997</v>
      </c>
      <c r="G17">
        <v>36878942.216252998</v>
      </c>
      <c r="H17">
        <f t="shared" si="0"/>
        <v>0.71221013839375269</v>
      </c>
      <c r="I17">
        <f t="shared" si="1"/>
        <v>3.2118133478934601</v>
      </c>
      <c r="J17" s="1">
        <f>(B17-G17)/B17</f>
        <v>0.77825294895767472</v>
      </c>
      <c r="K17" s="1">
        <f>(E17-F17)/E17</f>
        <v>0.83995150259978391</v>
      </c>
      <c r="L17">
        <f>B17/G17</f>
        <v>4.5096428353815092</v>
      </c>
      <c r="M17">
        <f>E17/F17</f>
        <v>6.2481061443482826</v>
      </c>
    </row>
    <row r="18" spans="1:13">
      <c r="A18" t="s">
        <v>14</v>
      </c>
      <c r="B18">
        <v>423530338.07825702</v>
      </c>
      <c r="C18">
        <v>405325884.51472402</v>
      </c>
      <c r="D18">
        <v>410343850.791448</v>
      </c>
      <c r="E18">
        <v>419611117.31885999</v>
      </c>
      <c r="F18">
        <v>60129273.443691</v>
      </c>
      <c r="G18">
        <v>75672211.440097004</v>
      </c>
      <c r="H18">
        <f t="shared" si="0"/>
        <v>0.96886530644618774</v>
      </c>
      <c r="I18">
        <f t="shared" si="1"/>
        <v>5.4226491202293055</v>
      </c>
      <c r="J18" s="1">
        <f>(B18-G18)/B18</f>
        <v>0.82132989154105218</v>
      </c>
      <c r="K18" s="1">
        <f>(E18-F18)/E18</f>
        <v>0.85670238236800778</v>
      </c>
      <c r="L18">
        <f>B18/G18</f>
        <v>5.5969071078823767</v>
      </c>
      <c r="M18">
        <f>E18/F18</f>
        <v>6.9784830796568897</v>
      </c>
    </row>
    <row r="19" spans="1:13">
      <c r="A19" t="s">
        <v>15</v>
      </c>
      <c r="B19">
        <v>854514624.25364995</v>
      </c>
      <c r="C19">
        <v>857495023.92657495</v>
      </c>
      <c r="D19">
        <v>820898667.34084296</v>
      </c>
      <c r="E19">
        <v>843887778.655123</v>
      </c>
      <c r="F19">
        <v>120381462.049062</v>
      </c>
      <c r="G19">
        <v>128732828.44889399</v>
      </c>
      <c r="H19">
        <f t="shared" si="0"/>
        <v>0.96066075879957258</v>
      </c>
      <c r="I19">
        <f t="shared" si="1"/>
        <v>6.3767624562582634</v>
      </c>
      <c r="J19" s="1">
        <f>(B19-G19)/B19</f>
        <v>0.84934976559197939</v>
      </c>
      <c r="K19" s="1">
        <f>(E19-F19)/E19</f>
        <v>0.8573489685549065</v>
      </c>
      <c r="L19">
        <f>B19/G19</f>
        <v>6.6378920944231883</v>
      </c>
      <c r="M19">
        <f>E19/F19</f>
        <v>7.0101140515405334</v>
      </c>
    </row>
    <row r="20" spans="1:13">
      <c r="A20" t="s">
        <v>16</v>
      </c>
      <c r="B20">
        <v>1706046602.46454</v>
      </c>
      <c r="C20">
        <v>1712713619.95597</v>
      </c>
      <c r="D20">
        <v>1649389155.8524899</v>
      </c>
      <c r="E20">
        <v>1676407414.7435701</v>
      </c>
      <c r="F20">
        <v>273150755.89176702</v>
      </c>
      <c r="G20">
        <v>264084125.044366</v>
      </c>
      <c r="H20">
        <f t="shared" si="0"/>
        <v>0.96679021163302148</v>
      </c>
      <c r="I20">
        <f t="shared" si="1"/>
        <v>6.2456959712189946</v>
      </c>
      <c r="J20" s="1">
        <f>(B20-G20)/B20</f>
        <v>0.84520696875286272</v>
      </c>
      <c r="K20" s="1">
        <f>(E20-F20)/E20</f>
        <v>0.83706183026305137</v>
      </c>
      <c r="L20">
        <f>B20/G20</f>
        <v>6.4602391460597071</v>
      </c>
      <c r="M20">
        <f>E20/F20</f>
        <v>6.1372973663226036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2010-07-14T20:15:24Z</dcterms:modified>
</cp:coreProperties>
</file>