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E43E58AB-E40C-4E4F-8B5B-8FAE77C5FF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Sheet1!$A$1:$M$177</definedName>
    <definedName name="_xlnm._FilterDatabase" localSheetId="1" hidden="1">Sheet2!$A$1:$B$13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18" i="1"/>
  <c r="K31" i="1"/>
  <c r="F177" i="1"/>
  <c r="G177" i="1" s="1"/>
  <c r="F176" i="1"/>
  <c r="G176" i="1" s="1"/>
  <c r="F175" i="1"/>
  <c r="G175" i="1" s="1"/>
  <c r="G174" i="1"/>
  <c r="F174" i="1"/>
  <c r="F173" i="1"/>
  <c r="G173" i="1" s="1"/>
  <c r="F172" i="1"/>
  <c r="G172" i="1" s="1"/>
  <c r="F171" i="1"/>
  <c r="G171" i="1" s="1"/>
  <c r="G170" i="1"/>
  <c r="F170" i="1"/>
  <c r="F169" i="1"/>
  <c r="G169" i="1" s="1"/>
  <c r="F168" i="1"/>
  <c r="G168" i="1" s="1"/>
  <c r="F167" i="1"/>
  <c r="G167" i="1" s="1"/>
  <c r="G166" i="1"/>
  <c r="F166" i="1"/>
  <c r="L165" i="1" s="1"/>
  <c r="K165" i="1"/>
  <c r="M165" i="1" s="1"/>
  <c r="G165" i="1"/>
  <c r="F165" i="1"/>
  <c r="F164" i="1"/>
  <c r="G164" i="1" s="1"/>
  <c r="G163" i="1"/>
  <c r="F163" i="1"/>
  <c r="G162" i="1"/>
  <c r="F162" i="1"/>
  <c r="G161" i="1"/>
  <c r="F161" i="1"/>
  <c r="F160" i="1"/>
  <c r="G160" i="1" s="1"/>
  <c r="K159" i="1"/>
  <c r="F159" i="1"/>
  <c r="L159" i="1" s="1"/>
  <c r="F158" i="1"/>
  <c r="G158" i="1" s="1"/>
  <c r="G157" i="1"/>
  <c r="F157" i="1"/>
  <c r="F156" i="1"/>
  <c r="G156" i="1" s="1"/>
  <c r="F155" i="1"/>
  <c r="G155" i="1" s="1"/>
  <c r="F154" i="1"/>
  <c r="G154" i="1" s="1"/>
  <c r="G153" i="1"/>
  <c r="F153" i="1"/>
  <c r="F152" i="1"/>
  <c r="G152" i="1" s="1"/>
  <c r="F151" i="1"/>
  <c r="G151" i="1" s="1"/>
  <c r="F150" i="1"/>
  <c r="G150" i="1" s="1"/>
  <c r="G149" i="1"/>
  <c r="F149" i="1"/>
  <c r="F148" i="1"/>
  <c r="G148" i="1" s="1"/>
  <c r="F147" i="1"/>
  <c r="G147" i="1" s="1"/>
  <c r="F146" i="1"/>
  <c r="G146" i="1" s="1"/>
  <c r="G145" i="1"/>
  <c r="F145" i="1"/>
  <c r="F144" i="1"/>
  <c r="G144" i="1" s="1"/>
  <c r="K143" i="1"/>
  <c r="M143" i="1" s="1"/>
  <c r="F143" i="1"/>
  <c r="L143" i="1" s="1"/>
  <c r="G142" i="1"/>
  <c r="F142" i="1"/>
  <c r="G141" i="1"/>
  <c r="F141" i="1"/>
  <c r="G140" i="1"/>
  <c r="F140" i="1"/>
  <c r="F139" i="1"/>
  <c r="G139" i="1" s="1"/>
  <c r="G138" i="1"/>
  <c r="F138" i="1"/>
  <c r="G137" i="1"/>
  <c r="F137" i="1"/>
  <c r="G136" i="1"/>
  <c r="F136" i="1"/>
  <c r="F135" i="1"/>
  <c r="G135" i="1" s="1"/>
  <c r="G134" i="1"/>
  <c r="F134" i="1"/>
  <c r="K133" i="1"/>
  <c r="F133" i="1"/>
  <c r="L133" i="1" s="1"/>
  <c r="G132" i="1"/>
  <c r="F132" i="1"/>
  <c r="F131" i="1"/>
  <c r="G131" i="1" s="1"/>
  <c r="F130" i="1"/>
  <c r="G130" i="1" s="1"/>
  <c r="F129" i="1"/>
  <c r="G129" i="1" s="1"/>
  <c r="G128" i="1"/>
  <c r="F128" i="1"/>
  <c r="F127" i="1"/>
  <c r="G127" i="1" s="1"/>
  <c r="F126" i="1"/>
  <c r="G126" i="1" s="1"/>
  <c r="F125" i="1"/>
  <c r="G125" i="1" s="1"/>
  <c r="G124" i="1"/>
  <c r="F124" i="1"/>
  <c r="F123" i="1"/>
  <c r="G123" i="1" s="1"/>
  <c r="F122" i="1"/>
  <c r="G122" i="1" s="1"/>
  <c r="F121" i="1"/>
  <c r="G121" i="1" s="1"/>
  <c r="G120" i="1"/>
  <c r="F120" i="1"/>
  <c r="L119" i="1" s="1"/>
  <c r="M119" i="1" s="1"/>
  <c r="K119" i="1"/>
  <c r="G119" i="1"/>
  <c r="F119" i="1"/>
  <c r="F118" i="1"/>
  <c r="G118" i="1" s="1"/>
  <c r="G117" i="1"/>
  <c r="F117" i="1"/>
  <c r="G116" i="1"/>
  <c r="F116" i="1"/>
  <c r="G115" i="1"/>
  <c r="F115" i="1"/>
  <c r="F114" i="1"/>
  <c r="G114" i="1" s="1"/>
  <c r="G113" i="1"/>
  <c r="F113" i="1"/>
  <c r="G112" i="1"/>
  <c r="F112" i="1"/>
  <c r="G111" i="1"/>
  <c r="F111" i="1"/>
  <c r="F110" i="1"/>
  <c r="G110" i="1" s="1"/>
  <c r="G109" i="1"/>
  <c r="F109" i="1"/>
  <c r="G108" i="1"/>
  <c r="F108" i="1"/>
  <c r="G107" i="1"/>
  <c r="F107" i="1"/>
  <c r="F106" i="1"/>
  <c r="G106" i="1" s="1"/>
  <c r="K105" i="1"/>
  <c r="F105" i="1"/>
  <c r="L105" i="1" s="1"/>
  <c r="M105" i="1" s="1"/>
  <c r="F104" i="1"/>
  <c r="G104" i="1" s="1"/>
  <c r="G103" i="1"/>
  <c r="F103" i="1"/>
  <c r="F102" i="1"/>
  <c r="G102" i="1" s="1"/>
  <c r="F101" i="1"/>
  <c r="G101" i="1" s="1"/>
  <c r="F100" i="1"/>
  <c r="G100" i="1" s="1"/>
  <c r="G99" i="1"/>
  <c r="F99" i="1"/>
  <c r="F98" i="1"/>
  <c r="G98" i="1" s="1"/>
  <c r="F97" i="1"/>
  <c r="G97" i="1" s="1"/>
  <c r="F96" i="1"/>
  <c r="G96" i="1" s="1"/>
  <c r="G95" i="1"/>
  <c r="F95" i="1"/>
  <c r="F94" i="1"/>
  <c r="G94" i="1" s="1"/>
  <c r="K93" i="1"/>
  <c r="F93" i="1"/>
  <c r="L93" i="1" s="1"/>
  <c r="G92" i="1"/>
  <c r="F92" i="1"/>
  <c r="G91" i="1"/>
  <c r="F91" i="1"/>
  <c r="G90" i="1"/>
  <c r="F90" i="1"/>
  <c r="F89" i="1"/>
  <c r="G89" i="1" s="1"/>
  <c r="G88" i="1"/>
  <c r="F88" i="1"/>
  <c r="G87" i="1"/>
  <c r="F87" i="1"/>
  <c r="G86" i="1"/>
  <c r="F86" i="1"/>
  <c r="F85" i="1"/>
  <c r="G85" i="1" s="1"/>
  <c r="G84" i="1"/>
  <c r="F84" i="1"/>
  <c r="K83" i="1"/>
  <c r="M83" i="1" s="1"/>
  <c r="F83" i="1"/>
  <c r="L83" i="1" s="1"/>
  <c r="G82" i="1"/>
  <c r="F82" i="1"/>
  <c r="F81" i="1"/>
  <c r="G81" i="1" s="1"/>
  <c r="F80" i="1"/>
  <c r="G80" i="1" s="1"/>
  <c r="F79" i="1"/>
  <c r="G79" i="1" s="1"/>
  <c r="G78" i="1"/>
  <c r="F78" i="1"/>
  <c r="F77" i="1"/>
  <c r="G77" i="1" s="1"/>
  <c r="F76" i="1"/>
  <c r="G76" i="1" s="1"/>
  <c r="F75" i="1"/>
  <c r="G75" i="1" s="1"/>
  <c r="G74" i="1"/>
  <c r="F74" i="1"/>
  <c r="F73" i="1"/>
  <c r="G73" i="1" s="1"/>
  <c r="F72" i="1"/>
  <c r="G72" i="1" s="1"/>
  <c r="F71" i="1"/>
  <c r="G71" i="1" s="1"/>
  <c r="G70" i="1"/>
  <c r="F70" i="1"/>
  <c r="F69" i="1"/>
  <c r="G69" i="1" s="1"/>
  <c r="K68" i="1"/>
  <c r="M68" i="1" s="1"/>
  <c r="F68" i="1"/>
  <c r="L68" i="1" s="1"/>
  <c r="G67" i="1"/>
  <c r="F67" i="1"/>
  <c r="G66" i="1"/>
  <c r="F66" i="1"/>
  <c r="G65" i="1"/>
  <c r="F65" i="1"/>
  <c r="F64" i="1"/>
  <c r="G64" i="1" s="1"/>
  <c r="G63" i="1"/>
  <c r="F63" i="1"/>
  <c r="G62" i="1"/>
  <c r="F62" i="1"/>
  <c r="G61" i="1"/>
  <c r="F61" i="1"/>
  <c r="F60" i="1"/>
  <c r="G60" i="1" s="1"/>
  <c r="G59" i="1"/>
  <c r="F59" i="1"/>
  <c r="G58" i="1"/>
  <c r="F58" i="1"/>
  <c r="G57" i="1"/>
  <c r="F57" i="1"/>
  <c r="F56" i="1"/>
  <c r="G56" i="1" s="1"/>
  <c r="G55" i="1"/>
  <c r="F55" i="1"/>
  <c r="G54" i="1"/>
  <c r="F54" i="1"/>
  <c r="G53" i="1"/>
  <c r="F53" i="1"/>
  <c r="F52" i="1"/>
  <c r="G52" i="1" s="1"/>
  <c r="K51" i="1"/>
  <c r="F51" i="1"/>
  <c r="L51" i="1" s="1"/>
  <c r="M51" i="1" s="1"/>
  <c r="F50" i="1"/>
  <c r="G50" i="1" s="1"/>
  <c r="G49" i="1"/>
  <c r="F49" i="1"/>
  <c r="F48" i="1"/>
  <c r="G48" i="1" s="1"/>
  <c r="F47" i="1"/>
  <c r="G47" i="1" s="1"/>
  <c r="F46" i="1"/>
  <c r="G46" i="1" s="1"/>
  <c r="G45" i="1"/>
  <c r="F45" i="1"/>
  <c r="F44" i="1"/>
  <c r="G44" i="1" s="1"/>
  <c r="F43" i="1"/>
  <c r="G43" i="1" s="1"/>
  <c r="F42" i="1"/>
  <c r="G42" i="1" s="1"/>
  <c r="G41" i="1"/>
  <c r="F41" i="1"/>
  <c r="F40" i="1"/>
  <c r="G40" i="1" s="1"/>
  <c r="F39" i="1"/>
  <c r="G39" i="1" s="1"/>
  <c r="F38" i="1"/>
  <c r="G38" i="1" s="1"/>
  <c r="G37" i="1"/>
  <c r="F37" i="1"/>
  <c r="F36" i="1"/>
  <c r="G36" i="1" s="1"/>
  <c r="F35" i="1"/>
  <c r="G35" i="1" s="1"/>
  <c r="F34" i="1"/>
  <c r="G34" i="1" s="1"/>
  <c r="G33" i="1"/>
  <c r="F33" i="1"/>
  <c r="F32" i="1"/>
  <c r="G32" i="1" s="1"/>
  <c r="M31" i="1"/>
  <c r="F31" i="1"/>
  <c r="L31" i="1" s="1"/>
  <c r="G30" i="1"/>
  <c r="F30" i="1"/>
  <c r="G29" i="1"/>
  <c r="F29" i="1"/>
  <c r="G28" i="1"/>
  <c r="F28" i="1"/>
  <c r="F27" i="1"/>
  <c r="G27" i="1" s="1"/>
  <c r="G26" i="1"/>
  <c r="F26" i="1"/>
  <c r="G25" i="1"/>
  <c r="F25" i="1"/>
  <c r="G24" i="1"/>
  <c r="F24" i="1"/>
  <c r="F23" i="1"/>
  <c r="G23" i="1" s="1"/>
  <c r="G22" i="1"/>
  <c r="F22" i="1"/>
  <c r="G21" i="1"/>
  <c r="F21" i="1"/>
  <c r="G20" i="1"/>
  <c r="F20" i="1"/>
  <c r="F19" i="1"/>
  <c r="G19" i="1" s="1"/>
  <c r="F18" i="1"/>
  <c r="L18" i="1" s="1"/>
  <c r="F17" i="1"/>
  <c r="G17" i="1" s="1"/>
  <c r="G16" i="1"/>
  <c r="F16" i="1"/>
  <c r="F15" i="1"/>
  <c r="G15" i="1" s="1"/>
  <c r="F14" i="1"/>
  <c r="G14" i="1" s="1"/>
  <c r="F13" i="1"/>
  <c r="G13" i="1" s="1"/>
  <c r="G12" i="1"/>
  <c r="F12" i="1"/>
  <c r="F11" i="1"/>
  <c r="G11" i="1" s="1"/>
  <c r="F10" i="1"/>
  <c r="G10" i="1" s="1"/>
  <c r="F9" i="1"/>
  <c r="G9" i="1" s="1"/>
  <c r="G8" i="1"/>
  <c r="F8" i="1"/>
  <c r="F7" i="1"/>
  <c r="G7" i="1" s="1"/>
  <c r="F6" i="1"/>
  <c r="G6" i="1" s="1"/>
  <c r="F5" i="1"/>
  <c r="G5" i="1" s="1"/>
  <c r="G4" i="1"/>
  <c r="F4" i="1"/>
  <c r="F3" i="1"/>
  <c r="G3" i="1" s="1"/>
  <c r="K2" i="1"/>
  <c r="F2" i="1"/>
  <c r="G2" i="1" s="1"/>
  <c r="M18" i="1" l="1"/>
  <c r="M93" i="1"/>
  <c r="M159" i="1"/>
  <c r="M133" i="1"/>
  <c r="G31" i="1"/>
  <c r="G68" i="1"/>
  <c r="G93" i="1"/>
  <c r="G143" i="1"/>
  <c r="G83" i="1"/>
  <c r="G133" i="1"/>
  <c r="M2" i="1"/>
  <c r="G18" i="1"/>
  <c r="G51" i="1"/>
  <c r="G105" i="1"/>
  <c r="G1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https://syllablecounter.net/count
	-MAN HIN TSAI</t>
        </r>
      </text>
    </comment>
  </commentList>
</comments>
</file>

<file path=xl/sharedStrings.xml><?xml version="1.0" encoding="utf-8"?>
<sst xmlns="http://schemas.openxmlformats.org/spreadsheetml/2006/main" count="793" uniqueCount="256">
  <si>
    <t>Moive</t>
  </si>
  <si>
    <t>Sentence</t>
  </si>
  <si>
    <t>Syllables</t>
  </si>
  <si>
    <t xml:space="preserve">Start time </t>
  </si>
  <si>
    <t>End time</t>
  </si>
  <si>
    <t>Duration(sec)</t>
  </si>
  <si>
    <t>Sylla/Dura</t>
  </si>
  <si>
    <t>Difficulty</t>
  </si>
  <si>
    <t>Genre</t>
  </si>
  <si>
    <t>Clip</t>
  </si>
  <si>
    <t>Total Syllables</t>
  </si>
  <si>
    <t>Total Duration(sec)</t>
  </si>
  <si>
    <t>Sylla/Dura (Total)</t>
  </si>
  <si>
    <t>Jurassic Park</t>
  </si>
  <si>
    <t>I see her as one of my favorite when I was a kid, and now I say she is the most beautiful thing I have ever saw.</t>
  </si>
  <si>
    <t>Intermediate</t>
  </si>
  <si>
    <t>Sci-Fi</t>
  </si>
  <si>
    <t>A</t>
  </si>
  <si>
    <t>Micro vesicles.  That's interesting. ... What are her symptoms?</t>
  </si>
  <si>
    <t>Imbalance, disorientation, labored breathing. Seems to happen about every six weeks or so.</t>
  </si>
  <si>
    <t>These are dilated. Take a look.</t>
  </si>
  <si>
    <t xml:space="preserve"> That's pharmacological. From local plant life.</t>
  </si>
  <si>
    <t>Yes. We know they're toxic, but the animals don't eat them.</t>
  </si>
  <si>
    <t>There's only one way to be positive.</t>
  </si>
  <si>
    <t>I have to see the dinosaur's droppings.</t>
  </si>
  <si>
    <t>That storm center hasn't dissipated or changed course.</t>
  </si>
  <si>
    <t>B 2:13</t>
  </si>
  <si>
    <t>We're going to have to cut the tour short, I'm afraid.</t>
  </si>
  <si>
    <t>B</t>
  </si>
  <si>
    <t>Pick it up again tomorrow where we left off.</t>
  </si>
  <si>
    <t>You're sure we have to?</t>
  </si>
  <si>
    <t>It's not worth taking the chance, John.</t>
  </si>
  <si>
    <t>Tell them when they get back to the cars.</t>
  </si>
  <si>
    <t xml:space="preserve">Ladies and gentlemen, last shuttle to the dock leaves in approximately five minutes. </t>
  </si>
  <si>
    <t xml:space="preserve"> Drop what you are doing and leave now.</t>
  </si>
  <si>
    <t>Notting Hill</t>
  </si>
  <si>
    <t>I saw you put that book down your trousers.</t>
  </si>
  <si>
    <t>Romance</t>
  </si>
  <si>
    <t>What book?</t>
  </si>
  <si>
    <t>The one down your trousers.</t>
  </si>
  <si>
    <t>I don't have a book down my trousers.</t>
  </si>
  <si>
    <t>Right. I tell you what, I'll call the police</t>
  </si>
  <si>
    <t>If I'm wrong about the whole book-down-the-trousers scenario, I really apologize.</t>
  </si>
  <si>
    <t>Okay, what if I did have a book down my trousers?</t>
  </si>
  <si>
    <t>Sorry about that.</t>
  </si>
  <si>
    <t>B 0:41</t>
  </si>
  <si>
    <t>No, that's fine.</t>
  </si>
  <si>
    <t>I was going to steal one myself but now I've changed my mind.</t>
  </si>
  <si>
    <t>Signed by the author, I see.</t>
  </si>
  <si>
    <t>Yes, we couldn't stop him.</t>
  </si>
  <si>
    <t>If you can find an unsigned copy, it's worth an absolute fortune.</t>
  </si>
  <si>
    <t>The Princess Diaries</t>
  </si>
  <si>
    <t>The school tours are on Saturday, young lady.</t>
  </si>
  <si>
    <t>Easy</t>
  </si>
  <si>
    <t>Comedy</t>
  </si>
  <si>
    <t>I'm here for a meeting with my grandmother.</t>
  </si>
  <si>
    <t>Please come to the front door.</t>
  </si>
  <si>
    <t>Thank you very much.</t>
  </si>
  <si>
    <t>Get off the grass!</t>
  </si>
  <si>
    <t>Now, if you will sit down, she will be with you in a moment.</t>
  </si>
  <si>
    <t>B 0:34</t>
  </si>
  <si>
    <t>No. I don't need a moment. I'm here.</t>
  </si>
  <si>
    <t>Amelia, I'm so glad you could come.</t>
  </si>
  <si>
    <t>You've got a great place.</t>
  </si>
  <si>
    <t>Let me look at you.</t>
  </si>
  <si>
    <t>You look so... young.</t>
  </si>
  <si>
    <t>Thank you. And you look so ... ... clean.</t>
  </si>
  <si>
    <t>Charlotte, would you go and check on tea in the garden?</t>
  </si>
  <si>
    <t>Please, sit.</t>
  </si>
  <si>
    <t>So... My mom said you wanted to talk to me about something, so... shoot.</t>
  </si>
  <si>
    <t>Before I... shoot, I have something I want to give you.</t>
  </si>
  <si>
    <t>It's the Genovian Crest. It was mine when I was young.</t>
  </si>
  <si>
    <t>And that was my great grandmother's.</t>
  </si>
  <si>
    <t>I'll keep this safe.</t>
  </si>
  <si>
    <t>I will take good care of it.</t>
  </si>
  <si>
    <t>Titanic</t>
  </si>
  <si>
    <t>Now hold on to the railing. Keep your eyes closed, don't peek.</t>
  </si>
  <si>
    <t>Step up onto the rail.</t>
  </si>
  <si>
    <t>Hold on. Hold on. Keep your eyes closed.</t>
  </si>
  <si>
    <t>Do you trust me?</t>
  </si>
  <si>
    <t>All right, open your eyes.</t>
  </si>
  <si>
    <t>I'm flying! Jack!</t>
  </si>
  <si>
    <t>Don't do it.</t>
  </si>
  <si>
    <t>Stay back. Don't come any closer.</t>
  </si>
  <si>
    <t>Come on. Just give me your hand. I'll pull you back over.</t>
  </si>
  <si>
    <t>No! Stay where you are. I mean it. I'll let go.</t>
  </si>
  <si>
    <t>No,you won't.</t>
  </si>
  <si>
    <t>What do you mean, no, I won't?</t>
  </si>
  <si>
    <t>Don't presume to tell me what I will and will not do. You don't know me.</t>
  </si>
  <si>
    <t>Well, you would have done it already.</t>
  </si>
  <si>
    <t>You're distracting me. Go away.</t>
  </si>
  <si>
    <t>I can't. I'm involved now.</t>
  </si>
  <si>
    <t>You let go and I'm going to have to jump in there after you.</t>
  </si>
  <si>
    <t>Men In Black</t>
  </si>
  <si>
    <t>Where are you going?</t>
  </si>
  <si>
    <t>Hard</t>
  </si>
  <si>
    <t>Hey, man, what the hell is all this?</t>
  </si>
  <si>
    <t>In the mid-1950s the government started an underfunded agency</t>
  </si>
  <si>
    <t>with the simple and laughable purpose of establishing contact</t>
  </si>
  <si>
    <t>with a race not of this planet.</t>
  </si>
  <si>
    <t>Everyone thought the agency was a joke,</t>
  </si>
  <si>
    <t>except the aliens who made contact March 2 1961, outside New York.</t>
  </si>
  <si>
    <t>There were nine of us the first night.</t>
  </si>
  <si>
    <t>Seven agents, one astronomer and one dumb kid who got lost on the wrong back road.</t>
  </si>
  <si>
    <t>Oh, you brought that tall man some flowers.</t>
  </si>
  <si>
    <t>They were a group of intergalactic refugees.</t>
  </si>
  <si>
    <t>B 0:38</t>
  </si>
  <si>
    <t>Wanted Earth for an apolitical zone for creatures without a planet.</t>
  </si>
  <si>
    <t>Did you ever see 'Casablanca'?</t>
  </si>
  <si>
    <t>Same thing, except no Nazis.</t>
  </si>
  <si>
    <t>We agreed and concealed all the evidence of their landing.</t>
  </si>
  <si>
    <t>Back to the Future</t>
  </si>
  <si>
    <t>Look out!</t>
  </si>
  <si>
    <t>What, what is it, hot?</t>
  </si>
  <si>
    <t>It's cold, damn cold!</t>
  </si>
  <si>
    <t>Ha, ha, ha, Einstein, you little devil.</t>
  </si>
  <si>
    <t>Einstein's clock is exactly one minute behind mine, it's still ticking.</t>
  </si>
  <si>
    <t>He's alright.</t>
  </si>
  <si>
    <t>He's fine, and he's completely unaware that anything happened.</t>
  </si>
  <si>
    <t>As far as he's concerned the trip was instantaneous.</t>
  </si>
  <si>
    <t>That's why Einstein's watch is exactly one minute behind mine.</t>
  </si>
  <si>
    <t>He skipped over that minute to instantly arrive at this moment in time.</t>
  </si>
  <si>
    <t>Inception</t>
  </si>
  <si>
    <t>Why are they all looking at me?</t>
  </si>
  <si>
    <t>Because my subconscious feels that someone else is creating this world.</t>
  </si>
  <si>
    <t>The more you change things, the quicker the projections start to converge on you.</t>
  </si>
  <si>
    <t>Converge?</t>
  </si>
  <si>
    <t>They sense the foreign nature of the dreamer.</t>
  </si>
  <si>
    <t>They attack, like white blood cells fighting an infection.</t>
  </si>
  <si>
    <t>Just you.</t>
  </si>
  <si>
    <t>When we’re asleep, our mind can do almost anything.</t>
  </si>
  <si>
    <t>Such as?</t>
  </si>
  <si>
    <t>Imagine you’re designing a building.</t>
  </si>
  <si>
    <t>You consciously create each aspect.</t>
  </si>
  <si>
    <t>But sometimes, it feels like it’s almost creating itself, if you know what I mean.</t>
  </si>
  <si>
    <t>Soul</t>
  </si>
  <si>
    <t>You play 100 shows, and one of them is killer.</t>
  </si>
  <si>
    <t>Cartoon</t>
  </si>
  <si>
    <t>You don’t get many like tonight.</t>
  </si>
  <si>
    <t>So, uh, what happens next?</t>
  </si>
  <si>
    <t>We come back tomorrow night and do it all again.</t>
  </si>
  <si>
    <t>What’s wrong, Teach?</t>
  </si>
  <si>
    <t>It’s just I’ve been waiting on this day for my entire life.</t>
  </si>
  <si>
    <t>I thought I’d feel different.</t>
  </si>
  <si>
    <t>I heard this story about a fish.</t>
  </si>
  <si>
    <t xml:space="preserve">He swims up to this older fish and says, </t>
  </si>
  <si>
    <t>I’m trying to find this thing they call the 'ocean.'</t>
  </si>
  <si>
    <t>The ocean?' says the older fish.</t>
  </si>
  <si>
    <t>That’s what you’re in right now.'</t>
  </si>
  <si>
    <t>This?' says the young fish. 'This is water.'</t>
  </si>
  <si>
    <t>What I want is the ocean.'</t>
  </si>
  <si>
    <t>Inside Out</t>
  </si>
  <si>
    <t>First day of school. Very, very exciting.</t>
  </si>
  <si>
    <t>I was up late last night figuring out a new plan</t>
  </si>
  <si>
    <t>Here it is:</t>
  </si>
  <si>
    <t>Fear! I need a list of all the possible negative outcomes on the first day at a new school.</t>
  </si>
  <si>
    <t>Way ahead of you there.</t>
  </si>
  <si>
    <t>Does anyone know how to spell meteor?</t>
  </si>
  <si>
    <t>Disgust, make sure Riley stands out today. But, also blends in.</t>
  </si>
  <si>
    <t>When I'm through, Riley will look so good, the other kids will look at their own outfits and barf.</t>
  </si>
  <si>
    <t>Train of Thought, right on schedule.</t>
  </si>
  <si>
    <t>Anger, unload the daydreams.</t>
  </si>
  <si>
    <t>ordered extra, in case things get slow in class.</t>
  </si>
  <si>
    <t>Might come in handy.</t>
  </si>
  <si>
    <t>If this new school is full of boring, useless classes.</t>
  </si>
  <si>
    <t>Which it probably will be.</t>
  </si>
  <si>
    <t>Charlie and the Chocolate Factory</t>
  </si>
  <si>
    <t>Then I’m not going.</t>
  </si>
  <si>
    <t>Adventure</t>
  </si>
  <si>
    <t xml:space="preserve">I wouldn’t give up my family for anything. </t>
  </si>
  <si>
    <t>Not for all the chocolate in the world.</t>
  </si>
  <si>
    <t>Oh, I see… that’s weird.</t>
  </si>
  <si>
    <t>There’s other candy too besides chocolate!</t>
  </si>
  <si>
    <t>I’m sorry, Mr. Wonka. I’m staying here.</t>
  </si>
  <si>
    <t>Wow. Well, that’s just unexpected and… weird.</t>
  </si>
  <si>
    <t>But I suppose in that case, I’ll just… goodbye, then.</t>
  </si>
  <si>
    <t>Sure you won’t change your mind, then?</t>
  </si>
  <si>
    <t>I’m sure.</t>
  </si>
  <si>
    <t>The Hunger Games</t>
  </si>
  <si>
    <t>You'd freeze to death first.</t>
  </si>
  <si>
    <t>No, cause I'd have a lot of fire.</t>
  </si>
  <si>
    <t>Now that's a good way to get killed.</t>
  </si>
  <si>
    <t>What's a good way to get killed?</t>
  </si>
  <si>
    <t>Oh, joy. Why don't you join us?</t>
  </si>
  <si>
    <t>I was just giving some life saving advice.</t>
  </si>
  <si>
    <t>Like what?</t>
  </si>
  <si>
    <t>Oh, I was just asking about how to find shelter.</t>
  </si>
  <si>
    <t>Which would come in handy if in fact you were still alive.</t>
  </si>
  <si>
    <t>You really wanna know how to stay alive?</t>
  </si>
  <si>
    <t>You get people to like you.</t>
  </si>
  <si>
    <t>Oh! Not what you were expecting?</t>
  </si>
  <si>
    <t>Well, when you're in the middle of The Games, and you're starving or freezing,</t>
  </si>
  <si>
    <t>some water, a knife, or even some matches can mean the difference between life and death.</t>
  </si>
  <si>
    <t>And those things only come from sponsors.</t>
  </si>
  <si>
    <t>And to get sponsors, you have to make people like you.</t>
  </si>
  <si>
    <t>Hugo</t>
  </si>
  <si>
    <t>The Story of the First Movies.</t>
  </si>
  <si>
    <t>In 1895, one of the very first films ever shown was called 'A Train Arrives in the Station',</t>
  </si>
  <si>
    <t>which had nothing more than a train coming into the station.</t>
  </si>
  <si>
    <t>When the train came speeding toward the screen, the audience screamed,</t>
  </si>
  <si>
    <t>because they thought they were in danger of being run over.</t>
  </si>
  <si>
    <t>No one had ever seen anything like it before.</t>
  </si>
  <si>
    <t>Bucket List</t>
  </si>
  <si>
    <t>Good afternoon.</t>
  </si>
  <si>
    <t>My name is Edward Cole.</t>
  </si>
  <si>
    <t>I do not know what most people say on these occasions.</t>
  </si>
  <si>
    <t>In all honesty... I've tried to avoid them.</t>
  </si>
  <si>
    <t>The simplest thing is, I loved him... and I miss him.</t>
  </si>
  <si>
    <t>Carter, and I saw the world together.</t>
  </si>
  <si>
    <t>It is amazing.</t>
  </si>
  <si>
    <t>When you think, that only three months ago, we were complete strangers.</t>
  </si>
  <si>
    <t>I hope it doesn't sound selfish of me.</t>
  </si>
  <si>
    <t>But the last months of his life... were the best months of mine.</t>
  </si>
  <si>
    <t>He saved my life, and he knew it before I did.</t>
  </si>
  <si>
    <t>I am proud... that this man, found it worth is while... to know me.</t>
  </si>
  <si>
    <t>In the end... I think it's safe to say, that we brought some joy, to one anothers lifes.</t>
  </si>
  <si>
    <t>Movies</t>
  </si>
  <si>
    <t>Video Souce</t>
  </si>
  <si>
    <t>Key</t>
  </si>
  <si>
    <t>Script Source</t>
  </si>
  <si>
    <t>In App</t>
  </si>
  <si>
    <t>Note</t>
  </si>
  <si>
    <t>Men in Black</t>
  </si>
  <si>
    <t>https://www.youtube.com/watch?v=WS93LMcRGRk</t>
  </si>
  <si>
    <t>WS93LMcRGRk</t>
  </si>
  <si>
    <t>http://www.script-o-rama.com/movie_scripts/m/men-in-black-script-transcript.html</t>
  </si>
  <si>
    <t>FWG3Dfss3Jc</t>
  </si>
  <si>
    <t>https://www.youtube.com/watch?v=Pg7Zit2Thks</t>
  </si>
  <si>
    <t>Pg7Zit2Thks</t>
  </si>
  <si>
    <t>https://www.youtube.com/watch?v=Whwyu09a8KE</t>
  </si>
  <si>
    <t>Whwyu09a8KE</t>
  </si>
  <si>
    <t>https://www.youtube.com/watch?v=ckjDSzjU-cQ</t>
  </si>
  <si>
    <t>ckjDSzjU-cQ</t>
  </si>
  <si>
    <t>https://movies.fandom.com/wiki/The_Hunger_Games/Transcript</t>
  </si>
  <si>
    <t>https://www.youtube.com/watch?v=uiy-sT9JgRo</t>
  </si>
  <si>
    <t>uiy-sT9JgRo</t>
  </si>
  <si>
    <t>https://www.scripts.com/script/the_bucket_list_4785</t>
  </si>
  <si>
    <t>https://www.youtube.com/watch?v=0b-H8oQUs1A
https://www.youtube.com/watch?v=i3-jlhJgU9U</t>
    <phoneticPr fontId="10" type="noConversion"/>
  </si>
  <si>
    <t>https://www.youtube.com/watch?v=FWG3Dfss3Jc</t>
    <phoneticPr fontId="10" type="noConversion"/>
  </si>
  <si>
    <t>0b-H8oQUs1A 
i3-jlhJgU9U</t>
    <phoneticPr fontId="10" type="noConversion"/>
  </si>
  <si>
    <t>https://www.youtube.com/watch?v=Z92aHy9-fkk</t>
    <phoneticPr fontId="10" type="noConversion"/>
  </si>
  <si>
    <t>Z92aHy9-fkk</t>
    <phoneticPr fontId="10" type="noConversion"/>
  </si>
  <si>
    <t>https://www.youtube.com/watch?v=tYm7xeg27Rw</t>
    <phoneticPr fontId="10" type="noConversion"/>
  </si>
  <si>
    <t>tYm7xeg27Rw</t>
  </si>
  <si>
    <t>https://www.youtube.com/watch?v=cVP4PMM3IZc</t>
    <phoneticPr fontId="10" type="noConversion"/>
  </si>
  <si>
    <t>cVP4PMM3IZc</t>
  </si>
  <si>
    <t>https://www.dailyscript.com/scripts/Titanic.txt</t>
  </si>
  <si>
    <t>Notting Hill</t>
    <phoneticPr fontId="10" type="noConversion"/>
  </si>
  <si>
    <t>https://sfy.ru/?script=notting_hill</t>
  </si>
  <si>
    <t>http://www.script-o-rama.com/movie_scripts/p/princess-diaries-script-transcript-hathaway.html</t>
  </si>
  <si>
    <t>https://jurassicpark.fandom.com/wiki/Jurassic_Park_Film_Transcript</t>
  </si>
  <si>
    <t>https://movies.fandom.com/wiki/Back_to_the_Future/Transcript</t>
  </si>
  <si>
    <t>https://imsdb.com/scripts/Inception.html</t>
  </si>
  <si>
    <t>https://scrapsfromtheloft.com/movies/soul-2020-movie-transcript/#google_vignette</t>
  </si>
  <si>
    <t>https://insideout.fandom.com/wiki/Inside_Out/Transcript</t>
  </si>
  <si>
    <t>https://warnerbros.fandom.com/wiki/Charlie_and_the_Chocolate_Factory_(film)/Transcript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</si>
</sst>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9"/>
      <color rgb="FF000000"/>
      <name val="&quot;Google Sans Mono&quot;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1"/>
    <xf numFmtId="0" fontId="11" fillId="0" borderId="0" xfId="0" applyFont="1" applyAlignment="1">
      <alignment horizontal="left" wrapText="1"/>
    </xf>
    <xf numFmtId="0" fontId="12" fillId="0" borderId="0" xfId="0" applyFont="1"/>
    <xf numFmtId="0" fontId="14" fillId="0" borderId="0" xfId="0" applyFont="1"/>
    <xf numFmtId="0" fontId="15" fillId="2" borderId="0" xfId="0" applyFont="1" applyFill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3" borderId="5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3" borderId="4" xfId="0" applyFont="1" applyFill="1" applyBorder="1" applyAlignment="1">
      <alignment horizontal="left"/>
    </xf>
    <xf numFmtId="0" fontId="1" fillId="3" borderId="4" xfId="0" quotePrefix="1" applyFont="1" applyFill="1" applyBorder="1"/>
    <xf numFmtId="0" fontId="1" fillId="3" borderId="5" xfId="0" quotePrefix="1" applyFont="1" applyFill="1" applyBorder="1"/>
    <xf numFmtId="0" fontId="1" fillId="0" borderId="3" xfId="0" applyFont="1" applyBorder="1"/>
    <xf numFmtId="0" fontId="3" fillId="3" borderId="3" xfId="0" applyFont="1" applyFill="1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hwyu09a8KE" TargetMode="External"/><Relationship Id="rId13" Type="http://schemas.openxmlformats.org/officeDocument/2006/relationships/hyperlink" Target="https://www.scripts.com/script/the_bucket_list_4785" TargetMode="External"/><Relationship Id="rId3" Type="http://schemas.openxmlformats.org/officeDocument/2006/relationships/hyperlink" Target="https://www.youtube.com/watch?v=WS93LMcRGRk&amp;t=12s" TargetMode="External"/><Relationship Id="rId7" Type="http://schemas.openxmlformats.org/officeDocument/2006/relationships/hyperlink" Target="https://www.youtube.com/watch?v=Pg7Zit2Thks" TargetMode="External"/><Relationship Id="rId12" Type="http://schemas.openxmlformats.org/officeDocument/2006/relationships/hyperlink" Target="https://www.youtube.com/watch?v=uiy-sT9JgRo" TargetMode="External"/><Relationship Id="rId2" Type="http://schemas.openxmlformats.org/officeDocument/2006/relationships/hyperlink" Target="https://www.youtube.com/watch?v=tYm7xeg27Rw" TargetMode="External"/><Relationship Id="rId1" Type="http://schemas.openxmlformats.org/officeDocument/2006/relationships/hyperlink" Target="https://www.youtube.com/watch?v=cVP4PMM3IZc" TargetMode="External"/><Relationship Id="rId6" Type="http://schemas.openxmlformats.org/officeDocument/2006/relationships/hyperlink" Target="https://www.youtube.com/watch?v=0b-H8oQUs1A" TargetMode="External"/><Relationship Id="rId11" Type="http://schemas.openxmlformats.org/officeDocument/2006/relationships/hyperlink" Target="https://movies.fandom.com/wiki/The_Hunger_Games/Transcript" TargetMode="External"/><Relationship Id="rId5" Type="http://schemas.openxmlformats.org/officeDocument/2006/relationships/hyperlink" Target="https://www.youtube.com/watch?v=FWG3Dfss3Jc" TargetMode="External"/><Relationship Id="rId10" Type="http://schemas.openxmlformats.org/officeDocument/2006/relationships/hyperlink" Target="https://www.youtube.com/watch?v=Z92aHy9-fkk" TargetMode="External"/><Relationship Id="rId4" Type="http://schemas.openxmlformats.org/officeDocument/2006/relationships/hyperlink" Target="http://www.script-o-rama.com/movie_scripts/m/men-in-black-script-transcript.html" TargetMode="External"/><Relationship Id="rId9" Type="http://schemas.openxmlformats.org/officeDocument/2006/relationships/hyperlink" Target="https://www.youtube.com/watch?v=ckjDSzjU-cQ&amp;list=PLDqc8t6GlTaY6RqMWn_8aDdCzftoZFKVj&amp;index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7"/>
  <sheetViews>
    <sheetView tabSelected="1" workbookViewId="0">
      <selection activeCell="F24" sqref="F24"/>
    </sheetView>
  </sheetViews>
  <sheetFormatPr defaultColWidth="12.5703125" defaultRowHeight="15.75" customHeight="1"/>
  <cols>
    <col min="1" max="1" width="32.28515625" bestFit="1" customWidth="1"/>
    <col min="2" max="2" width="102.5703125" bestFit="1" customWidth="1"/>
    <col min="3" max="3" width="11.5703125" bestFit="1" customWidth="1"/>
    <col min="4" max="4" width="12.7109375" bestFit="1" customWidth="1"/>
    <col min="5" max="5" width="11.42578125" bestFit="1" customWidth="1"/>
    <col min="6" max="6" width="15.28515625" bestFit="1" customWidth="1"/>
    <col min="8" max="8" width="12" bestFit="1" customWidth="1"/>
    <col min="9" max="9" width="9.85546875" bestFit="1" customWidth="1"/>
    <col min="10" max="10" width="7.140625" bestFit="1" customWidth="1"/>
    <col min="11" max="11" width="16.5703125" bestFit="1" customWidth="1"/>
    <col min="12" max="12" width="20.42578125" bestFit="1" customWidth="1"/>
    <col min="13" max="13" width="19" bestFit="1" customWidth="1"/>
  </cols>
  <sheetData>
    <row r="1" spans="1:1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37" t="s">
        <v>13</v>
      </c>
      <c r="B2" s="44" t="s">
        <v>14</v>
      </c>
      <c r="C2" s="17">
        <v>20</v>
      </c>
      <c r="D2" s="20">
        <v>3.2638888888888891E-2</v>
      </c>
      <c r="E2" s="20">
        <v>3.7499999999999999E-2</v>
      </c>
      <c r="F2" s="17">
        <f t="shared" ref="F2:F177" si="0">(HOUR(E2) * 60 + MINUTE(E2)) - (HOUR(D2) * 60 + MINUTE(D2))</f>
        <v>7</v>
      </c>
      <c r="G2" s="21">
        <f t="shared" ref="G2:G177" si="1">C2/F2</f>
        <v>2.8571428571428572</v>
      </c>
      <c r="H2" s="17" t="s">
        <v>15</v>
      </c>
      <c r="I2" s="17" t="s">
        <v>16</v>
      </c>
      <c r="J2" s="22" t="s">
        <v>17</v>
      </c>
      <c r="K2" s="18">
        <f>SUM(C2:C17)</f>
        <v>204</v>
      </c>
      <c r="L2" s="18">
        <f>SUM(F2:F17)</f>
        <v>58</v>
      </c>
      <c r="M2" s="18">
        <f>K2/L2</f>
        <v>3.5172413793103448</v>
      </c>
    </row>
    <row r="3" spans="1:13">
      <c r="A3" s="38" t="s">
        <v>13</v>
      </c>
      <c r="B3" s="45" t="s">
        <v>18</v>
      </c>
      <c r="C3" s="23">
        <v>15</v>
      </c>
      <c r="D3" s="24">
        <v>4.3055555555555555E-2</v>
      </c>
      <c r="E3" s="24">
        <v>4.791666666666667E-2</v>
      </c>
      <c r="F3" s="23">
        <f t="shared" si="0"/>
        <v>7</v>
      </c>
      <c r="G3" s="25">
        <f t="shared" si="1"/>
        <v>2.1428571428571428</v>
      </c>
      <c r="H3" s="26"/>
      <c r="I3" s="23" t="s">
        <v>16</v>
      </c>
      <c r="J3" s="27" t="s">
        <v>17</v>
      </c>
      <c r="K3" s="18"/>
      <c r="L3" s="18"/>
      <c r="M3" s="18"/>
    </row>
    <row r="4" spans="1:13">
      <c r="A4" s="38" t="s">
        <v>13</v>
      </c>
      <c r="B4" s="45" t="s">
        <v>19</v>
      </c>
      <c r="C4" s="23">
        <v>25</v>
      </c>
      <c r="D4" s="24">
        <v>4.8611111111111112E-2</v>
      </c>
      <c r="E4" s="24">
        <v>5.2083333333333336E-2</v>
      </c>
      <c r="F4" s="23">
        <f t="shared" si="0"/>
        <v>5</v>
      </c>
      <c r="G4" s="25">
        <f t="shared" si="1"/>
        <v>5</v>
      </c>
      <c r="H4" s="26"/>
      <c r="I4" s="23" t="s">
        <v>16</v>
      </c>
      <c r="J4" s="27" t="s">
        <v>17</v>
      </c>
      <c r="K4" s="18"/>
      <c r="L4" s="18"/>
      <c r="M4" s="18"/>
    </row>
    <row r="5" spans="1:13">
      <c r="A5" s="38" t="s">
        <v>13</v>
      </c>
      <c r="B5" s="45" t="s">
        <v>20</v>
      </c>
      <c r="C5" s="23">
        <v>8</v>
      </c>
      <c r="D5" s="24">
        <v>6.25E-2</v>
      </c>
      <c r="E5" s="24">
        <v>6.458333333333334E-2</v>
      </c>
      <c r="F5" s="23">
        <f t="shared" si="0"/>
        <v>3</v>
      </c>
      <c r="G5" s="25">
        <f t="shared" si="1"/>
        <v>2.6666666666666665</v>
      </c>
      <c r="H5" s="26"/>
      <c r="I5" s="23" t="s">
        <v>16</v>
      </c>
      <c r="J5" s="27" t="s">
        <v>17</v>
      </c>
      <c r="K5" s="18"/>
      <c r="L5" s="18"/>
      <c r="M5" s="18"/>
    </row>
    <row r="6" spans="1:13">
      <c r="A6" s="38" t="s">
        <v>13</v>
      </c>
      <c r="B6" s="45" t="s">
        <v>21</v>
      </c>
      <c r="C6" s="23">
        <v>12</v>
      </c>
      <c r="D6" s="24">
        <v>6.5972222222222224E-2</v>
      </c>
      <c r="E6" s="24">
        <v>6.9444444444444448E-2</v>
      </c>
      <c r="F6" s="23">
        <f t="shared" si="0"/>
        <v>5</v>
      </c>
      <c r="G6" s="25">
        <f t="shared" si="1"/>
        <v>2.4</v>
      </c>
      <c r="H6" s="26"/>
      <c r="I6" s="23" t="s">
        <v>16</v>
      </c>
      <c r="J6" s="27" t="s">
        <v>17</v>
      </c>
      <c r="K6" s="18"/>
      <c r="L6" s="18"/>
      <c r="M6" s="18"/>
    </row>
    <row r="7" spans="1:13">
      <c r="A7" s="38" t="s">
        <v>13</v>
      </c>
      <c r="B7" s="45" t="s">
        <v>22</v>
      </c>
      <c r="C7" s="23">
        <v>14</v>
      </c>
      <c r="D7" s="24">
        <v>7.5694444444444439E-2</v>
      </c>
      <c r="E7" s="24">
        <v>7.8472222222222221E-2</v>
      </c>
      <c r="F7" s="23">
        <f t="shared" si="0"/>
        <v>4</v>
      </c>
      <c r="G7" s="25">
        <f t="shared" si="1"/>
        <v>3.5</v>
      </c>
      <c r="H7" s="26"/>
      <c r="I7" s="23" t="s">
        <v>16</v>
      </c>
      <c r="J7" s="27" t="s">
        <v>17</v>
      </c>
      <c r="K7" s="18"/>
      <c r="L7" s="18"/>
      <c r="M7" s="18"/>
    </row>
    <row r="8" spans="1:13">
      <c r="A8" s="38" t="s">
        <v>13</v>
      </c>
      <c r="B8" s="46" t="s">
        <v>23</v>
      </c>
      <c r="C8" s="23">
        <v>10</v>
      </c>
      <c r="D8" s="24">
        <v>8.4027777777777785E-2</v>
      </c>
      <c r="E8" s="24">
        <v>8.611111111111111E-2</v>
      </c>
      <c r="F8" s="23">
        <f t="shared" si="0"/>
        <v>3</v>
      </c>
      <c r="G8" s="25">
        <f t="shared" si="1"/>
        <v>3.3333333333333335</v>
      </c>
      <c r="H8" s="26"/>
      <c r="I8" s="23" t="s">
        <v>16</v>
      </c>
      <c r="J8" s="27" t="s">
        <v>17</v>
      </c>
      <c r="K8" s="18"/>
      <c r="L8" s="18"/>
      <c r="M8" s="18"/>
    </row>
    <row r="9" spans="1:13">
      <c r="A9" s="39" t="s">
        <v>13</v>
      </c>
      <c r="B9" s="47" t="s">
        <v>24</v>
      </c>
      <c r="C9" s="28">
        <v>10</v>
      </c>
      <c r="D9" s="29">
        <v>8.611111111111111E-2</v>
      </c>
      <c r="E9" s="29">
        <v>8.819444444444445E-2</v>
      </c>
      <c r="F9" s="28">
        <f t="shared" si="0"/>
        <v>3</v>
      </c>
      <c r="G9" s="30">
        <f t="shared" si="1"/>
        <v>3.3333333333333335</v>
      </c>
      <c r="H9" s="31"/>
      <c r="I9" s="28" t="s">
        <v>16</v>
      </c>
      <c r="J9" s="32" t="s">
        <v>17</v>
      </c>
      <c r="K9" s="18"/>
      <c r="L9" s="18"/>
      <c r="M9" s="18"/>
    </row>
    <row r="10" spans="1:13">
      <c r="A10" s="37" t="s">
        <v>13</v>
      </c>
      <c r="B10" s="44" t="s">
        <v>25</v>
      </c>
      <c r="C10" s="17">
        <v>12</v>
      </c>
      <c r="D10" s="20">
        <v>9.7222222222222224E-2</v>
      </c>
      <c r="E10" s="20">
        <v>0.1</v>
      </c>
      <c r="F10" s="17">
        <f t="shared" si="0"/>
        <v>4</v>
      </c>
      <c r="G10" s="21">
        <f t="shared" si="1"/>
        <v>3</v>
      </c>
      <c r="H10" s="33"/>
      <c r="I10" s="17" t="s">
        <v>16</v>
      </c>
      <c r="J10" s="22" t="s">
        <v>26</v>
      </c>
      <c r="K10" s="18"/>
      <c r="L10" s="18"/>
      <c r="M10" s="18"/>
    </row>
    <row r="11" spans="1:13">
      <c r="A11" s="38" t="s">
        <v>13</v>
      </c>
      <c r="B11" s="45" t="s">
        <v>27</v>
      </c>
      <c r="C11" s="23">
        <v>13</v>
      </c>
      <c r="D11" s="24">
        <v>0.1</v>
      </c>
      <c r="E11" s="24">
        <v>0.10138888888888889</v>
      </c>
      <c r="F11" s="23">
        <f t="shared" si="0"/>
        <v>2</v>
      </c>
      <c r="G11" s="25">
        <f t="shared" si="1"/>
        <v>6.5</v>
      </c>
      <c r="H11" s="26"/>
      <c r="I11" s="23" t="s">
        <v>16</v>
      </c>
      <c r="J11" s="27" t="s">
        <v>28</v>
      </c>
      <c r="K11" s="18"/>
      <c r="L11" s="18"/>
      <c r="M11" s="18"/>
    </row>
    <row r="12" spans="1:13">
      <c r="A12" s="38" t="s">
        <v>13</v>
      </c>
      <c r="B12" s="45" t="s">
        <v>29</v>
      </c>
      <c r="C12" s="23">
        <v>12</v>
      </c>
      <c r="D12" s="24">
        <v>0.10138888888888889</v>
      </c>
      <c r="E12" s="24">
        <v>0.10347222222222222</v>
      </c>
      <c r="F12" s="23">
        <f t="shared" si="0"/>
        <v>3</v>
      </c>
      <c r="G12" s="25">
        <f t="shared" si="1"/>
        <v>4</v>
      </c>
      <c r="H12" s="26"/>
      <c r="I12" s="23" t="s">
        <v>16</v>
      </c>
      <c r="J12" s="27" t="s">
        <v>28</v>
      </c>
      <c r="K12" s="18"/>
      <c r="L12" s="18"/>
      <c r="M12" s="18"/>
    </row>
    <row r="13" spans="1:13">
      <c r="A13" s="38" t="s">
        <v>13</v>
      </c>
      <c r="B13" s="45" t="s">
        <v>30</v>
      </c>
      <c r="C13" s="23">
        <v>5</v>
      </c>
      <c r="D13" s="24">
        <v>0.10277777777777777</v>
      </c>
      <c r="E13" s="24">
        <v>0.10347222222222222</v>
      </c>
      <c r="F13" s="23">
        <f t="shared" si="0"/>
        <v>1</v>
      </c>
      <c r="G13" s="25">
        <f t="shared" si="1"/>
        <v>5</v>
      </c>
      <c r="H13" s="26"/>
      <c r="I13" s="23" t="s">
        <v>16</v>
      </c>
      <c r="J13" s="27" t="s">
        <v>28</v>
      </c>
      <c r="K13" s="18"/>
      <c r="L13" s="18"/>
      <c r="M13" s="18"/>
    </row>
    <row r="14" spans="1:13">
      <c r="A14" s="38" t="s">
        <v>13</v>
      </c>
      <c r="B14" s="46" t="s">
        <v>31</v>
      </c>
      <c r="C14" s="23">
        <v>8</v>
      </c>
      <c r="D14" s="24">
        <v>0.10347222222222222</v>
      </c>
      <c r="E14" s="24">
        <v>0.10486111111111111</v>
      </c>
      <c r="F14" s="23">
        <f t="shared" si="0"/>
        <v>2</v>
      </c>
      <c r="G14" s="25">
        <f t="shared" si="1"/>
        <v>4</v>
      </c>
      <c r="H14" s="26"/>
      <c r="I14" s="23" t="s">
        <v>16</v>
      </c>
      <c r="J14" s="27" t="s">
        <v>28</v>
      </c>
      <c r="K14" s="18"/>
      <c r="L14" s="18"/>
      <c r="M14" s="18"/>
    </row>
    <row r="15" spans="1:13">
      <c r="A15" s="38" t="s">
        <v>13</v>
      </c>
      <c r="B15" s="46" t="s">
        <v>32</v>
      </c>
      <c r="C15" s="23">
        <v>9</v>
      </c>
      <c r="D15" s="24">
        <v>0.10555555555555556</v>
      </c>
      <c r="E15" s="24">
        <v>0.10694444444444444</v>
      </c>
      <c r="F15" s="23">
        <f t="shared" si="0"/>
        <v>2</v>
      </c>
      <c r="G15" s="25">
        <f t="shared" si="1"/>
        <v>4.5</v>
      </c>
      <c r="H15" s="26"/>
      <c r="I15" s="23" t="s">
        <v>16</v>
      </c>
      <c r="J15" s="27" t="s">
        <v>28</v>
      </c>
      <c r="K15" s="18"/>
      <c r="L15" s="18"/>
      <c r="M15" s="18"/>
    </row>
    <row r="16" spans="1:13">
      <c r="A16" s="38" t="s">
        <v>13</v>
      </c>
      <c r="B16" s="45" t="s">
        <v>33</v>
      </c>
      <c r="C16" s="23">
        <v>22</v>
      </c>
      <c r="D16" s="24">
        <v>0.1076388888888889</v>
      </c>
      <c r="E16" s="24">
        <v>0.1111111111111111</v>
      </c>
      <c r="F16" s="23">
        <f t="shared" si="0"/>
        <v>5</v>
      </c>
      <c r="G16" s="25">
        <f t="shared" si="1"/>
        <v>4.4000000000000004</v>
      </c>
      <c r="H16" s="26"/>
      <c r="I16" s="23" t="s">
        <v>16</v>
      </c>
      <c r="J16" s="27" t="s">
        <v>28</v>
      </c>
      <c r="K16" s="18"/>
      <c r="L16" s="18"/>
      <c r="M16" s="18"/>
    </row>
    <row r="17" spans="1:13">
      <c r="A17" s="39" t="s">
        <v>13</v>
      </c>
      <c r="B17" s="48" t="s">
        <v>34</v>
      </c>
      <c r="C17" s="28">
        <v>9</v>
      </c>
      <c r="D17" s="29">
        <v>0.1111111111111111</v>
      </c>
      <c r="E17" s="29">
        <v>0.1125</v>
      </c>
      <c r="F17" s="28">
        <f t="shared" si="0"/>
        <v>2</v>
      </c>
      <c r="G17" s="30">
        <f t="shared" si="1"/>
        <v>4.5</v>
      </c>
      <c r="H17" s="31"/>
      <c r="I17" s="28" t="s">
        <v>16</v>
      </c>
      <c r="J17" s="32" t="s">
        <v>28</v>
      </c>
      <c r="K17" s="18"/>
      <c r="L17" s="18"/>
      <c r="M17" s="18"/>
    </row>
    <row r="18" spans="1:13">
      <c r="A18" s="40" t="s">
        <v>35</v>
      </c>
      <c r="B18" s="45" t="s">
        <v>36</v>
      </c>
      <c r="C18" s="23">
        <v>10</v>
      </c>
      <c r="D18" s="24">
        <v>6.9444444444444447E-4</v>
      </c>
      <c r="E18" s="24">
        <v>2.7777777777777779E-3</v>
      </c>
      <c r="F18" s="23">
        <f t="shared" si="0"/>
        <v>3</v>
      </c>
      <c r="G18" s="25">
        <f t="shared" si="1"/>
        <v>3.3333333333333335</v>
      </c>
      <c r="H18" s="23" t="s">
        <v>15</v>
      </c>
      <c r="I18" s="23" t="s">
        <v>37</v>
      </c>
      <c r="J18" s="23" t="s">
        <v>17</v>
      </c>
      <c r="K18" s="18">
        <f>SUM(C18:C30)</f>
        <v>128</v>
      </c>
      <c r="L18" s="18">
        <f>SUM(F18:F30)</f>
        <v>39</v>
      </c>
      <c r="M18" s="18">
        <f>K18/L18</f>
        <v>3.2820512820512819</v>
      </c>
    </row>
    <row r="19" spans="1:13">
      <c r="A19" s="38" t="s">
        <v>35</v>
      </c>
      <c r="B19" s="45" t="s">
        <v>38</v>
      </c>
      <c r="C19" s="23">
        <v>2</v>
      </c>
      <c r="D19" s="24">
        <v>3.472222222222222E-3</v>
      </c>
      <c r="E19" s="24">
        <v>4.1666666666666666E-3</v>
      </c>
      <c r="F19" s="23">
        <f t="shared" si="0"/>
        <v>1</v>
      </c>
      <c r="G19" s="25">
        <f t="shared" si="1"/>
        <v>2</v>
      </c>
      <c r="H19" s="26"/>
      <c r="I19" s="23" t="s">
        <v>37</v>
      </c>
      <c r="J19" s="23" t="s">
        <v>17</v>
      </c>
      <c r="K19" s="18"/>
      <c r="L19" s="18"/>
      <c r="M19" s="18"/>
    </row>
    <row r="20" spans="1:13">
      <c r="A20" s="38" t="s">
        <v>35</v>
      </c>
      <c r="B20" s="45" t="s">
        <v>39</v>
      </c>
      <c r="C20" s="23">
        <v>6</v>
      </c>
      <c r="D20" s="24">
        <v>4.1666666666666666E-3</v>
      </c>
      <c r="E20" s="24">
        <v>6.2500000000000003E-3</v>
      </c>
      <c r="F20" s="23">
        <f t="shared" si="0"/>
        <v>3</v>
      </c>
      <c r="G20" s="25">
        <f t="shared" si="1"/>
        <v>2</v>
      </c>
      <c r="H20" s="26"/>
      <c r="I20" s="23" t="s">
        <v>37</v>
      </c>
      <c r="J20" s="23" t="s">
        <v>17</v>
      </c>
      <c r="K20" s="18"/>
      <c r="L20" s="18"/>
      <c r="M20" s="18"/>
    </row>
    <row r="21" spans="1:13">
      <c r="A21" s="38" t="s">
        <v>35</v>
      </c>
      <c r="B21" s="45" t="s">
        <v>40</v>
      </c>
      <c r="C21" s="23">
        <v>9</v>
      </c>
      <c r="D21" s="24">
        <v>6.2500000000000003E-3</v>
      </c>
      <c r="E21" s="24">
        <v>9.0277777777777769E-3</v>
      </c>
      <c r="F21" s="23">
        <f t="shared" si="0"/>
        <v>4</v>
      </c>
      <c r="G21" s="25">
        <f t="shared" si="1"/>
        <v>2.25</v>
      </c>
      <c r="H21" s="26"/>
      <c r="I21" s="23" t="s">
        <v>37</v>
      </c>
      <c r="J21" s="23" t="s">
        <v>17</v>
      </c>
      <c r="K21" s="18"/>
      <c r="L21" s="18"/>
      <c r="M21" s="18"/>
    </row>
    <row r="22" spans="1:13">
      <c r="A22" s="38" t="s">
        <v>35</v>
      </c>
      <c r="B22" s="45" t="s">
        <v>41</v>
      </c>
      <c r="C22" s="23">
        <v>10</v>
      </c>
      <c r="D22" s="24">
        <v>9.0277777777777769E-3</v>
      </c>
      <c r="E22" s="24">
        <v>1.0416666666666666E-2</v>
      </c>
      <c r="F22" s="23">
        <f t="shared" si="0"/>
        <v>2</v>
      </c>
      <c r="G22" s="25">
        <f t="shared" si="1"/>
        <v>5</v>
      </c>
      <c r="H22" s="26"/>
      <c r="I22" s="23" t="s">
        <v>37</v>
      </c>
      <c r="J22" s="23" t="s">
        <v>17</v>
      </c>
      <c r="K22" s="18"/>
      <c r="L22" s="18"/>
      <c r="M22" s="18"/>
    </row>
    <row r="23" spans="1:13">
      <c r="A23" s="15" t="s">
        <v>35</v>
      </c>
      <c r="B23" s="49" t="s">
        <v>42</v>
      </c>
      <c r="C23" s="23">
        <v>24</v>
      </c>
      <c r="D23" s="24">
        <v>1.1805555555555555E-2</v>
      </c>
      <c r="E23" s="24">
        <v>1.5277777777777777E-2</v>
      </c>
      <c r="F23" s="23">
        <f t="shared" si="0"/>
        <v>5</v>
      </c>
      <c r="G23" s="25">
        <f t="shared" si="1"/>
        <v>4.8</v>
      </c>
      <c r="H23" s="26"/>
      <c r="I23" s="23" t="s">
        <v>37</v>
      </c>
      <c r="J23" s="23" t="s">
        <v>17</v>
      </c>
      <c r="K23" s="18"/>
      <c r="L23" s="18"/>
      <c r="M23" s="18"/>
    </row>
    <row r="24" spans="1:13">
      <c r="A24" s="16" t="s">
        <v>35</v>
      </c>
      <c r="B24" s="50" t="s">
        <v>43</v>
      </c>
      <c r="C24" s="28">
        <v>13</v>
      </c>
      <c r="D24" s="29">
        <v>1.5277777777777777E-2</v>
      </c>
      <c r="E24" s="29">
        <v>1.8749999999999999E-2</v>
      </c>
      <c r="F24" s="28">
        <f t="shared" si="0"/>
        <v>5</v>
      </c>
      <c r="G24" s="30">
        <f t="shared" si="1"/>
        <v>2.6</v>
      </c>
      <c r="H24" s="31"/>
      <c r="I24" s="28" t="s">
        <v>37</v>
      </c>
      <c r="J24" s="28" t="s">
        <v>17</v>
      </c>
      <c r="K24" s="18"/>
      <c r="L24" s="18"/>
      <c r="M24" s="18"/>
    </row>
    <row r="25" spans="1:13">
      <c r="A25" s="37" t="s">
        <v>35</v>
      </c>
      <c r="B25" s="44" t="s">
        <v>44</v>
      </c>
      <c r="C25" s="17">
        <v>5</v>
      </c>
      <c r="D25" s="20">
        <v>2.8472222222222222E-2</v>
      </c>
      <c r="E25" s="20">
        <v>2.9861111111111113E-2</v>
      </c>
      <c r="F25" s="17">
        <f t="shared" si="0"/>
        <v>2</v>
      </c>
      <c r="G25" s="21">
        <f t="shared" si="1"/>
        <v>2.5</v>
      </c>
      <c r="H25" s="33"/>
      <c r="I25" s="17" t="s">
        <v>37</v>
      </c>
      <c r="J25" s="17" t="s">
        <v>45</v>
      </c>
      <c r="K25" s="18"/>
      <c r="L25" s="18"/>
      <c r="M25" s="18"/>
    </row>
    <row r="26" spans="1:13">
      <c r="A26" s="38" t="s">
        <v>35</v>
      </c>
      <c r="B26" s="45" t="s">
        <v>46</v>
      </c>
      <c r="C26" s="23">
        <v>3</v>
      </c>
      <c r="D26" s="24">
        <v>3.0555555555555555E-2</v>
      </c>
      <c r="E26" s="24">
        <v>3.1944444444444442E-2</v>
      </c>
      <c r="F26" s="23">
        <f t="shared" si="0"/>
        <v>2</v>
      </c>
      <c r="G26" s="25">
        <f t="shared" si="1"/>
        <v>1.5</v>
      </c>
      <c r="H26" s="26"/>
      <c r="I26" s="23" t="s">
        <v>37</v>
      </c>
      <c r="J26" s="23" t="s">
        <v>28</v>
      </c>
      <c r="K26" s="18"/>
      <c r="L26" s="18"/>
      <c r="M26" s="18"/>
    </row>
    <row r="27" spans="1:13">
      <c r="A27" s="38" t="s">
        <v>35</v>
      </c>
      <c r="B27" s="45" t="s">
        <v>47</v>
      </c>
      <c r="C27" s="23">
        <v>15</v>
      </c>
      <c r="D27" s="24">
        <v>3.1944444444444442E-2</v>
      </c>
      <c r="E27" s="24">
        <v>3.4722222222222224E-2</v>
      </c>
      <c r="F27" s="23">
        <f t="shared" si="0"/>
        <v>4</v>
      </c>
      <c r="G27" s="25">
        <f t="shared" si="1"/>
        <v>3.75</v>
      </c>
      <c r="H27" s="26"/>
      <c r="I27" s="23" t="s">
        <v>37</v>
      </c>
      <c r="J27" s="23" t="s">
        <v>28</v>
      </c>
      <c r="K27" s="18"/>
      <c r="L27" s="18"/>
      <c r="M27" s="18"/>
    </row>
    <row r="28" spans="1:13">
      <c r="A28" s="38" t="s">
        <v>35</v>
      </c>
      <c r="B28" s="45" t="s">
        <v>48</v>
      </c>
      <c r="C28" s="23">
        <v>8</v>
      </c>
      <c r="D28" s="24">
        <v>3.5416666666666666E-2</v>
      </c>
      <c r="E28" s="24">
        <v>3.6805555555555557E-2</v>
      </c>
      <c r="F28" s="23">
        <f t="shared" si="0"/>
        <v>2</v>
      </c>
      <c r="G28" s="25">
        <f t="shared" si="1"/>
        <v>4</v>
      </c>
      <c r="H28" s="26"/>
      <c r="I28" s="23" t="s">
        <v>37</v>
      </c>
      <c r="J28" s="23" t="s">
        <v>28</v>
      </c>
      <c r="K28" s="18"/>
      <c r="L28" s="18"/>
      <c r="M28" s="18"/>
    </row>
    <row r="29" spans="1:13">
      <c r="A29" s="38" t="s">
        <v>35</v>
      </c>
      <c r="B29" s="45" t="s">
        <v>49</v>
      </c>
      <c r="C29" s="23">
        <v>6</v>
      </c>
      <c r="D29" s="24">
        <v>3.7499999999999999E-2</v>
      </c>
      <c r="E29" s="24">
        <v>3.888888888888889E-2</v>
      </c>
      <c r="F29" s="23">
        <f t="shared" si="0"/>
        <v>2</v>
      </c>
      <c r="G29" s="25">
        <f t="shared" si="1"/>
        <v>3</v>
      </c>
      <c r="H29" s="26"/>
      <c r="I29" s="23" t="s">
        <v>37</v>
      </c>
      <c r="J29" s="23" t="s">
        <v>28</v>
      </c>
      <c r="K29" s="18"/>
      <c r="L29" s="18"/>
      <c r="M29" s="18"/>
    </row>
    <row r="30" spans="1:13">
      <c r="A30" s="39" t="s">
        <v>35</v>
      </c>
      <c r="B30" s="48" t="s">
        <v>50</v>
      </c>
      <c r="C30" s="28">
        <v>17</v>
      </c>
      <c r="D30" s="29">
        <v>3.8194444444444448E-2</v>
      </c>
      <c r="E30" s="29">
        <v>4.0972222222222222E-2</v>
      </c>
      <c r="F30" s="28">
        <f t="shared" si="0"/>
        <v>4</v>
      </c>
      <c r="G30" s="30">
        <f t="shared" si="1"/>
        <v>4.25</v>
      </c>
      <c r="H30" s="31"/>
      <c r="I30" s="28" t="s">
        <v>37</v>
      </c>
      <c r="J30" s="28" t="s">
        <v>28</v>
      </c>
      <c r="K30" s="18"/>
      <c r="L30" s="18"/>
      <c r="M30" s="18"/>
    </row>
    <row r="31" spans="1:13">
      <c r="A31" s="37" t="s">
        <v>51</v>
      </c>
      <c r="B31" s="44" t="s">
        <v>52</v>
      </c>
      <c r="C31" s="17">
        <v>11</v>
      </c>
      <c r="D31" s="20">
        <v>4.8611111111111112E-3</v>
      </c>
      <c r="E31" s="20">
        <v>6.9444444444444441E-3</v>
      </c>
      <c r="F31" s="17">
        <f t="shared" si="0"/>
        <v>3</v>
      </c>
      <c r="G31" s="21">
        <f t="shared" si="1"/>
        <v>3.6666666666666665</v>
      </c>
      <c r="H31" s="17" t="s">
        <v>53</v>
      </c>
      <c r="I31" s="17" t="s">
        <v>54</v>
      </c>
      <c r="J31" s="22" t="s">
        <v>17</v>
      </c>
      <c r="K31" s="18">
        <f>SUM(C31:C50)</f>
        <v>170</v>
      </c>
      <c r="L31" s="18">
        <f>SUM(F31:F50)</f>
        <v>61</v>
      </c>
      <c r="M31" s="18">
        <f>K31/L31</f>
        <v>2.7868852459016393</v>
      </c>
    </row>
    <row r="32" spans="1:13">
      <c r="A32" s="38" t="s">
        <v>51</v>
      </c>
      <c r="B32" s="45" t="s">
        <v>55</v>
      </c>
      <c r="C32" s="23">
        <v>11</v>
      </c>
      <c r="D32" s="24">
        <v>6.9444444444444441E-3</v>
      </c>
      <c r="E32" s="24">
        <v>8.3333333333333332E-3</v>
      </c>
      <c r="F32" s="23">
        <f t="shared" si="0"/>
        <v>2</v>
      </c>
      <c r="G32" s="25">
        <f t="shared" si="1"/>
        <v>5.5</v>
      </c>
      <c r="H32" s="26"/>
      <c r="I32" s="23" t="s">
        <v>54</v>
      </c>
      <c r="J32" s="27" t="s">
        <v>17</v>
      </c>
      <c r="K32" s="18"/>
      <c r="L32" s="18"/>
      <c r="M32" s="18"/>
    </row>
    <row r="33" spans="1:13">
      <c r="A33" s="38" t="s">
        <v>51</v>
      </c>
      <c r="B33" s="45" t="s">
        <v>56</v>
      </c>
      <c r="C33" s="23">
        <v>6</v>
      </c>
      <c r="D33" s="24">
        <v>1.0416666666666666E-2</v>
      </c>
      <c r="E33" s="24">
        <v>1.1805555555555555E-2</v>
      </c>
      <c r="F33" s="23">
        <f t="shared" si="0"/>
        <v>2</v>
      </c>
      <c r="G33" s="25">
        <f t="shared" si="1"/>
        <v>3</v>
      </c>
      <c r="H33" s="26"/>
      <c r="I33" s="23" t="s">
        <v>54</v>
      </c>
      <c r="J33" s="27" t="s">
        <v>17</v>
      </c>
      <c r="K33" s="18"/>
      <c r="L33" s="18"/>
      <c r="M33" s="18"/>
    </row>
    <row r="34" spans="1:13">
      <c r="A34" s="38" t="s">
        <v>51</v>
      </c>
      <c r="B34" s="45" t="s">
        <v>57</v>
      </c>
      <c r="C34" s="23">
        <v>5</v>
      </c>
      <c r="D34" s="24">
        <v>1.1805555555555555E-2</v>
      </c>
      <c r="E34" s="24">
        <v>1.3888888888888888E-2</v>
      </c>
      <c r="F34" s="23">
        <f t="shared" si="0"/>
        <v>3</v>
      </c>
      <c r="G34" s="25">
        <f t="shared" si="1"/>
        <v>1.6666666666666667</v>
      </c>
      <c r="H34" s="26"/>
      <c r="I34" s="23" t="s">
        <v>54</v>
      </c>
      <c r="J34" s="27" t="s">
        <v>17</v>
      </c>
      <c r="K34" s="18"/>
      <c r="L34" s="18"/>
      <c r="M34" s="18"/>
    </row>
    <row r="35" spans="1:13">
      <c r="A35" s="39" t="s">
        <v>51</v>
      </c>
      <c r="B35" s="48" t="s">
        <v>58</v>
      </c>
      <c r="C35" s="28">
        <v>4</v>
      </c>
      <c r="D35" s="29">
        <v>1.8749999999999999E-2</v>
      </c>
      <c r="E35" s="29">
        <v>2.013888888888889E-2</v>
      </c>
      <c r="F35" s="28">
        <f t="shared" si="0"/>
        <v>2</v>
      </c>
      <c r="G35" s="30">
        <f t="shared" si="1"/>
        <v>2</v>
      </c>
      <c r="H35" s="31"/>
      <c r="I35" s="28" t="s">
        <v>54</v>
      </c>
      <c r="J35" s="32" t="s">
        <v>17</v>
      </c>
      <c r="K35" s="18"/>
      <c r="L35" s="18"/>
      <c r="M35" s="18"/>
    </row>
    <row r="36" spans="1:13">
      <c r="A36" s="37" t="s">
        <v>51</v>
      </c>
      <c r="B36" s="44" t="s">
        <v>59</v>
      </c>
      <c r="C36" s="17">
        <v>15</v>
      </c>
      <c r="D36" s="20">
        <v>7.2916666666666671E-2</v>
      </c>
      <c r="E36" s="20">
        <v>7.4999999999999997E-2</v>
      </c>
      <c r="F36" s="17">
        <f t="shared" si="0"/>
        <v>3</v>
      </c>
      <c r="G36" s="21">
        <f t="shared" si="1"/>
        <v>5</v>
      </c>
      <c r="H36" s="33"/>
      <c r="I36" s="17" t="s">
        <v>54</v>
      </c>
      <c r="J36" s="22" t="s">
        <v>60</v>
      </c>
      <c r="K36" s="18"/>
      <c r="L36" s="18"/>
      <c r="M36" s="18"/>
    </row>
    <row r="37" spans="1:13">
      <c r="A37" s="38" t="s">
        <v>51</v>
      </c>
      <c r="B37" s="45" t="s">
        <v>61</v>
      </c>
      <c r="C37" s="23">
        <v>9</v>
      </c>
      <c r="D37" s="24">
        <v>7.4999999999999997E-2</v>
      </c>
      <c r="E37" s="24">
        <v>7.6388888888888895E-2</v>
      </c>
      <c r="F37" s="23">
        <f t="shared" si="0"/>
        <v>2</v>
      </c>
      <c r="G37" s="25">
        <f t="shared" si="1"/>
        <v>4.5</v>
      </c>
      <c r="H37" s="26"/>
      <c r="I37" s="23" t="s">
        <v>54</v>
      </c>
      <c r="J37" s="27" t="s">
        <v>28</v>
      </c>
      <c r="K37" s="18"/>
      <c r="L37" s="18"/>
      <c r="M37" s="18"/>
    </row>
    <row r="38" spans="1:13">
      <c r="A38" s="38" t="s">
        <v>51</v>
      </c>
      <c r="B38" s="45" t="s">
        <v>62</v>
      </c>
      <c r="C38" s="23">
        <v>9</v>
      </c>
      <c r="D38" s="24">
        <v>7.7083333333333337E-2</v>
      </c>
      <c r="E38" s="24">
        <v>7.8472222222222221E-2</v>
      </c>
      <c r="F38" s="23">
        <f t="shared" si="0"/>
        <v>2</v>
      </c>
      <c r="G38" s="25">
        <f t="shared" si="1"/>
        <v>4.5</v>
      </c>
      <c r="H38" s="26"/>
      <c r="I38" s="23" t="s">
        <v>54</v>
      </c>
      <c r="J38" s="27" t="s">
        <v>28</v>
      </c>
      <c r="K38" s="18"/>
      <c r="L38" s="18"/>
      <c r="M38" s="18"/>
    </row>
    <row r="39" spans="1:13">
      <c r="A39" s="38" t="s">
        <v>51</v>
      </c>
      <c r="B39" s="45" t="s">
        <v>63</v>
      </c>
      <c r="C39" s="23">
        <v>5</v>
      </c>
      <c r="D39" s="24">
        <v>7.9166666666666663E-2</v>
      </c>
      <c r="E39" s="24">
        <v>8.1250000000000003E-2</v>
      </c>
      <c r="F39" s="23">
        <f t="shared" si="0"/>
        <v>3</v>
      </c>
      <c r="G39" s="25">
        <f t="shared" si="1"/>
        <v>1.6666666666666667</v>
      </c>
      <c r="H39" s="26"/>
      <c r="I39" s="23" t="s">
        <v>54</v>
      </c>
      <c r="J39" s="27" t="s">
        <v>28</v>
      </c>
      <c r="K39" s="18"/>
      <c r="L39" s="18"/>
      <c r="M39" s="18"/>
    </row>
    <row r="40" spans="1:13">
      <c r="A40" s="38" t="s">
        <v>51</v>
      </c>
      <c r="B40" s="45" t="s">
        <v>64</v>
      </c>
      <c r="C40" s="23">
        <v>5</v>
      </c>
      <c r="D40" s="24">
        <v>8.1944444444444445E-2</v>
      </c>
      <c r="E40" s="24">
        <v>8.3333333333333329E-2</v>
      </c>
      <c r="F40" s="23">
        <f t="shared" si="0"/>
        <v>2</v>
      </c>
      <c r="G40" s="25">
        <f t="shared" si="1"/>
        <v>2.5</v>
      </c>
      <c r="H40" s="26"/>
      <c r="I40" s="23" t="s">
        <v>54</v>
      </c>
      <c r="J40" s="27" t="s">
        <v>28</v>
      </c>
      <c r="K40" s="18"/>
      <c r="L40" s="18"/>
      <c r="M40" s="18"/>
    </row>
    <row r="41" spans="1:13">
      <c r="A41" s="38" t="s">
        <v>51</v>
      </c>
      <c r="B41" s="45" t="s">
        <v>65</v>
      </c>
      <c r="C41" s="23">
        <v>5</v>
      </c>
      <c r="D41" s="24">
        <v>8.5416666666666669E-2</v>
      </c>
      <c r="E41" s="24">
        <v>8.7499999999999994E-2</v>
      </c>
      <c r="F41" s="23">
        <f t="shared" si="0"/>
        <v>3</v>
      </c>
      <c r="G41" s="25">
        <f t="shared" si="1"/>
        <v>1.6666666666666667</v>
      </c>
      <c r="H41" s="26"/>
      <c r="I41" s="23" t="s">
        <v>54</v>
      </c>
      <c r="J41" s="27" t="s">
        <v>28</v>
      </c>
      <c r="K41" s="18"/>
      <c r="L41" s="18"/>
      <c r="M41" s="18"/>
    </row>
    <row r="42" spans="1:13">
      <c r="A42" s="38" t="s">
        <v>51</v>
      </c>
      <c r="B42" s="45" t="s">
        <v>66</v>
      </c>
      <c r="C42" s="23">
        <v>7</v>
      </c>
      <c r="D42" s="24">
        <v>8.8888888888888892E-2</v>
      </c>
      <c r="E42" s="24">
        <v>9.4444444444444442E-2</v>
      </c>
      <c r="F42" s="23">
        <f t="shared" si="0"/>
        <v>8</v>
      </c>
      <c r="G42" s="25">
        <f t="shared" si="1"/>
        <v>0.875</v>
      </c>
      <c r="H42" s="26"/>
      <c r="I42" s="23" t="s">
        <v>54</v>
      </c>
      <c r="J42" s="27" t="s">
        <v>28</v>
      </c>
      <c r="K42" s="18"/>
      <c r="L42" s="18"/>
      <c r="M42" s="18"/>
    </row>
    <row r="43" spans="1:13">
      <c r="A43" s="38" t="s">
        <v>51</v>
      </c>
      <c r="B43" s="45" t="s">
        <v>67</v>
      </c>
      <c r="C43" s="23">
        <v>13</v>
      </c>
      <c r="D43" s="24">
        <v>9.5138888888888884E-2</v>
      </c>
      <c r="E43" s="24">
        <v>9.7222222222222224E-2</v>
      </c>
      <c r="F43" s="23">
        <f t="shared" si="0"/>
        <v>3</v>
      </c>
      <c r="G43" s="25">
        <f t="shared" si="1"/>
        <v>4.333333333333333</v>
      </c>
      <c r="H43" s="26"/>
      <c r="I43" s="23" t="s">
        <v>54</v>
      </c>
      <c r="J43" s="27" t="s">
        <v>28</v>
      </c>
      <c r="K43" s="18"/>
      <c r="L43" s="18"/>
      <c r="M43" s="18"/>
    </row>
    <row r="44" spans="1:13">
      <c r="A44" s="15" t="s">
        <v>51</v>
      </c>
      <c r="B44" s="49" t="s">
        <v>68</v>
      </c>
      <c r="C44" s="23">
        <v>2</v>
      </c>
      <c r="D44" s="24">
        <v>9.7916666666666666E-2</v>
      </c>
      <c r="E44" s="24">
        <v>9.8611111111111108E-2</v>
      </c>
      <c r="F44" s="23">
        <f t="shared" si="0"/>
        <v>1</v>
      </c>
      <c r="G44" s="25">
        <f t="shared" si="1"/>
        <v>2</v>
      </c>
      <c r="H44" s="26"/>
      <c r="I44" s="23" t="s">
        <v>54</v>
      </c>
      <c r="J44" s="27" t="s">
        <v>28</v>
      </c>
      <c r="K44" s="18"/>
      <c r="L44" s="18"/>
      <c r="M44" s="18"/>
    </row>
    <row r="45" spans="1:13">
      <c r="A45" s="15" t="s">
        <v>51</v>
      </c>
      <c r="B45" s="49" t="s">
        <v>69</v>
      </c>
      <c r="C45" s="23">
        <v>17</v>
      </c>
      <c r="D45" s="24">
        <v>0.10416666666666667</v>
      </c>
      <c r="E45" s="24">
        <v>0.10902777777777778</v>
      </c>
      <c r="F45" s="23">
        <f t="shared" si="0"/>
        <v>7</v>
      </c>
      <c r="G45" s="25">
        <f t="shared" si="1"/>
        <v>2.4285714285714284</v>
      </c>
      <c r="H45" s="26"/>
      <c r="I45" s="23" t="s">
        <v>54</v>
      </c>
      <c r="J45" s="27" t="s">
        <v>28</v>
      </c>
      <c r="K45" s="18"/>
      <c r="L45" s="18"/>
      <c r="M45" s="18"/>
    </row>
    <row r="46" spans="1:13">
      <c r="A46" s="15" t="s">
        <v>51</v>
      </c>
      <c r="B46" s="49" t="s">
        <v>70</v>
      </c>
      <c r="C46" s="23">
        <v>13</v>
      </c>
      <c r="D46" s="24">
        <v>0.10902777777777778</v>
      </c>
      <c r="E46" s="24">
        <v>0.1125</v>
      </c>
      <c r="F46" s="23">
        <f t="shared" si="0"/>
        <v>5</v>
      </c>
      <c r="G46" s="25">
        <f t="shared" si="1"/>
        <v>2.6</v>
      </c>
      <c r="H46" s="26"/>
      <c r="I46" s="23" t="s">
        <v>54</v>
      </c>
      <c r="J46" s="27" t="s">
        <v>28</v>
      </c>
      <c r="K46" s="18"/>
      <c r="L46" s="18"/>
      <c r="M46" s="18"/>
    </row>
    <row r="47" spans="1:13">
      <c r="A47" s="15" t="s">
        <v>51</v>
      </c>
      <c r="B47" s="49" t="s">
        <v>71</v>
      </c>
      <c r="C47" s="23">
        <v>14</v>
      </c>
      <c r="D47" s="24">
        <v>0.11805555555555555</v>
      </c>
      <c r="E47" s="24">
        <v>0.12083333333333333</v>
      </c>
      <c r="F47" s="23">
        <f t="shared" si="0"/>
        <v>4</v>
      </c>
      <c r="G47" s="25">
        <f t="shared" si="1"/>
        <v>3.5</v>
      </c>
      <c r="H47" s="26"/>
      <c r="I47" s="23" t="s">
        <v>54</v>
      </c>
      <c r="J47" s="27" t="s">
        <v>28</v>
      </c>
      <c r="K47" s="18"/>
      <c r="L47" s="18"/>
      <c r="M47" s="18"/>
    </row>
    <row r="48" spans="1:13">
      <c r="A48" s="15" t="s">
        <v>51</v>
      </c>
      <c r="B48" s="49" t="s">
        <v>72</v>
      </c>
      <c r="C48" s="23">
        <v>8</v>
      </c>
      <c r="D48" s="24">
        <v>0.12222222222222222</v>
      </c>
      <c r="E48" s="24">
        <v>0.12430555555555556</v>
      </c>
      <c r="F48" s="23">
        <f t="shared" si="0"/>
        <v>3</v>
      </c>
      <c r="G48" s="25">
        <f t="shared" si="1"/>
        <v>2.6666666666666665</v>
      </c>
      <c r="H48" s="26"/>
      <c r="I48" s="23" t="s">
        <v>54</v>
      </c>
      <c r="J48" s="27" t="s">
        <v>28</v>
      </c>
      <c r="K48" s="18"/>
      <c r="L48" s="18"/>
      <c r="M48" s="18"/>
    </row>
    <row r="49" spans="1:13">
      <c r="A49" s="15" t="s">
        <v>51</v>
      </c>
      <c r="B49" s="49" t="s">
        <v>73</v>
      </c>
      <c r="C49" s="23">
        <v>4</v>
      </c>
      <c r="D49" s="24">
        <v>0.125</v>
      </c>
      <c r="E49" s="24">
        <v>0.12569444444444444</v>
      </c>
      <c r="F49" s="23">
        <f t="shared" si="0"/>
        <v>1</v>
      </c>
      <c r="G49" s="25">
        <f t="shared" si="1"/>
        <v>4</v>
      </c>
      <c r="H49" s="26"/>
      <c r="I49" s="23" t="s">
        <v>54</v>
      </c>
      <c r="J49" s="27" t="s">
        <v>28</v>
      </c>
      <c r="K49" s="18"/>
      <c r="L49" s="18"/>
      <c r="M49" s="18"/>
    </row>
    <row r="50" spans="1:13">
      <c r="A50" s="16" t="s">
        <v>51</v>
      </c>
      <c r="B50" s="50" t="s">
        <v>74</v>
      </c>
      <c r="C50" s="28">
        <v>7</v>
      </c>
      <c r="D50" s="29">
        <v>0.12569444444444444</v>
      </c>
      <c r="E50" s="29">
        <v>0.12708333333333333</v>
      </c>
      <c r="F50" s="28">
        <f t="shared" si="0"/>
        <v>2</v>
      </c>
      <c r="G50" s="30">
        <f t="shared" si="1"/>
        <v>3.5</v>
      </c>
      <c r="H50" s="31"/>
      <c r="I50" s="28" t="s">
        <v>54</v>
      </c>
      <c r="J50" s="32" t="s">
        <v>28</v>
      </c>
      <c r="K50" s="18"/>
      <c r="L50" s="18"/>
      <c r="M50" s="18"/>
    </row>
    <row r="51" spans="1:13">
      <c r="A51" s="37" t="s">
        <v>75</v>
      </c>
      <c r="B51" s="44" t="s">
        <v>76</v>
      </c>
      <c r="C51" s="17">
        <v>13</v>
      </c>
      <c r="D51" s="20">
        <v>6.9444444444444447E-4</v>
      </c>
      <c r="E51" s="20">
        <v>3.472222222222222E-3</v>
      </c>
      <c r="F51" s="17">
        <f t="shared" si="0"/>
        <v>4</v>
      </c>
      <c r="G51" s="21">
        <f t="shared" si="1"/>
        <v>3.25</v>
      </c>
      <c r="H51" s="17" t="s">
        <v>53</v>
      </c>
      <c r="I51" s="17" t="s">
        <v>37</v>
      </c>
      <c r="J51" s="17" t="s">
        <v>17</v>
      </c>
      <c r="K51" s="19">
        <f>SUM(C51:C67)</f>
        <v>142</v>
      </c>
      <c r="L51" s="19">
        <f>SUM(F51:F67)</f>
        <v>50</v>
      </c>
      <c r="M51" s="19">
        <f>K51/L51</f>
        <v>2.84</v>
      </c>
    </row>
    <row r="52" spans="1:13">
      <c r="A52" s="38" t="s">
        <v>75</v>
      </c>
      <c r="B52" s="45" t="s">
        <v>77</v>
      </c>
      <c r="C52" s="23">
        <v>6</v>
      </c>
      <c r="D52" s="24">
        <v>4.1666666666666666E-3</v>
      </c>
      <c r="E52" s="24">
        <v>6.2500000000000003E-3</v>
      </c>
      <c r="F52" s="23">
        <f t="shared" si="0"/>
        <v>3</v>
      </c>
      <c r="G52" s="25">
        <f t="shared" si="1"/>
        <v>2</v>
      </c>
      <c r="H52" s="26"/>
      <c r="I52" s="23" t="s">
        <v>37</v>
      </c>
      <c r="J52" s="23" t="s">
        <v>17</v>
      </c>
      <c r="K52" s="19"/>
      <c r="L52" s="19"/>
      <c r="M52" s="19"/>
    </row>
    <row r="53" spans="1:13">
      <c r="A53" s="38" t="s">
        <v>75</v>
      </c>
      <c r="B53" s="45" t="s">
        <v>78</v>
      </c>
      <c r="C53" s="23">
        <v>8</v>
      </c>
      <c r="D53" s="24">
        <v>9.0277777777777769E-3</v>
      </c>
      <c r="E53" s="24">
        <v>1.1805555555555555E-2</v>
      </c>
      <c r="F53" s="23">
        <f t="shared" si="0"/>
        <v>4</v>
      </c>
      <c r="G53" s="25">
        <f t="shared" si="1"/>
        <v>2</v>
      </c>
      <c r="H53" s="26"/>
      <c r="I53" s="23" t="s">
        <v>37</v>
      </c>
      <c r="J53" s="23" t="s">
        <v>17</v>
      </c>
      <c r="K53" s="19"/>
      <c r="L53" s="19"/>
      <c r="M53" s="19"/>
    </row>
    <row r="54" spans="1:13">
      <c r="A54" s="38" t="s">
        <v>75</v>
      </c>
      <c r="B54" s="45" t="s">
        <v>79</v>
      </c>
      <c r="C54" s="23">
        <v>4</v>
      </c>
      <c r="D54" s="24">
        <v>1.1805555555555555E-2</v>
      </c>
      <c r="E54" s="24">
        <v>1.3194444444444444E-2</v>
      </c>
      <c r="F54" s="23">
        <f t="shared" si="0"/>
        <v>2</v>
      </c>
      <c r="G54" s="25">
        <f t="shared" si="1"/>
        <v>2</v>
      </c>
      <c r="H54" s="26"/>
      <c r="I54" s="23" t="s">
        <v>37</v>
      </c>
      <c r="J54" s="23" t="s">
        <v>17</v>
      </c>
      <c r="K54" s="19"/>
      <c r="L54" s="19"/>
      <c r="M54" s="19"/>
    </row>
    <row r="55" spans="1:13">
      <c r="A55" s="38" t="s">
        <v>75</v>
      </c>
      <c r="B55" s="45" t="s">
        <v>80</v>
      </c>
      <c r="C55" s="23">
        <v>6</v>
      </c>
      <c r="D55" s="24">
        <v>2.0833333333333332E-2</v>
      </c>
      <c r="E55" s="24">
        <v>2.2916666666666665E-2</v>
      </c>
      <c r="F55" s="23">
        <f t="shared" si="0"/>
        <v>3</v>
      </c>
      <c r="G55" s="25">
        <f t="shared" si="1"/>
        <v>2</v>
      </c>
      <c r="H55" s="26"/>
      <c r="I55" s="23" t="s">
        <v>37</v>
      </c>
      <c r="J55" s="23" t="s">
        <v>17</v>
      </c>
      <c r="K55" s="19"/>
      <c r="L55" s="19"/>
      <c r="M55" s="19"/>
    </row>
    <row r="56" spans="1:13">
      <c r="A56" s="39" t="s">
        <v>75</v>
      </c>
      <c r="B56" s="48" t="s">
        <v>81</v>
      </c>
      <c r="C56" s="28">
        <v>4</v>
      </c>
      <c r="D56" s="29">
        <v>2.7083333333333334E-2</v>
      </c>
      <c r="E56" s="29">
        <v>2.9166666666666667E-2</v>
      </c>
      <c r="F56" s="28">
        <f t="shared" si="0"/>
        <v>3</v>
      </c>
      <c r="G56" s="30">
        <f t="shared" si="1"/>
        <v>1.3333333333333333</v>
      </c>
      <c r="H56" s="31"/>
      <c r="I56" s="28" t="s">
        <v>37</v>
      </c>
      <c r="J56" s="28" t="s">
        <v>17</v>
      </c>
      <c r="K56" s="19"/>
      <c r="L56" s="19"/>
      <c r="M56" s="19"/>
    </row>
    <row r="57" spans="1:13">
      <c r="A57" s="37" t="s">
        <v>75</v>
      </c>
      <c r="B57" s="44" t="s">
        <v>82</v>
      </c>
      <c r="C57" s="17">
        <v>3</v>
      </c>
      <c r="D57" s="20">
        <v>0</v>
      </c>
      <c r="E57" s="20">
        <v>6.9444444444444447E-4</v>
      </c>
      <c r="F57" s="17">
        <f t="shared" si="0"/>
        <v>1</v>
      </c>
      <c r="G57" s="21">
        <f t="shared" si="1"/>
        <v>3</v>
      </c>
      <c r="H57" s="33"/>
      <c r="I57" s="17" t="s">
        <v>37</v>
      </c>
      <c r="J57" s="17" t="s">
        <v>28</v>
      </c>
      <c r="K57" s="19"/>
      <c r="L57" s="19"/>
      <c r="M57" s="19"/>
    </row>
    <row r="58" spans="1:13">
      <c r="A58" s="38" t="s">
        <v>75</v>
      </c>
      <c r="B58" s="45" t="s">
        <v>83</v>
      </c>
      <c r="C58" s="23">
        <v>8</v>
      </c>
      <c r="D58" s="24">
        <v>6.9444444444444447E-4</v>
      </c>
      <c r="E58" s="24">
        <v>3.472222222222222E-3</v>
      </c>
      <c r="F58" s="23">
        <f t="shared" si="0"/>
        <v>4</v>
      </c>
      <c r="G58" s="25">
        <f t="shared" si="1"/>
        <v>2</v>
      </c>
      <c r="H58" s="26"/>
      <c r="I58" s="23" t="s">
        <v>37</v>
      </c>
      <c r="J58" s="23" t="s">
        <v>28</v>
      </c>
      <c r="K58" s="19"/>
      <c r="L58" s="19"/>
      <c r="M58" s="19"/>
    </row>
    <row r="59" spans="1:13">
      <c r="A59" s="38" t="s">
        <v>75</v>
      </c>
      <c r="B59" s="45" t="s">
        <v>84</v>
      </c>
      <c r="C59" s="23">
        <v>13</v>
      </c>
      <c r="D59" s="24">
        <v>4.1666666666666666E-3</v>
      </c>
      <c r="E59" s="24">
        <v>6.2500000000000003E-3</v>
      </c>
      <c r="F59" s="23">
        <f t="shared" si="0"/>
        <v>3</v>
      </c>
      <c r="G59" s="25">
        <f t="shared" si="1"/>
        <v>4.333333333333333</v>
      </c>
      <c r="H59" s="26"/>
      <c r="I59" s="23" t="s">
        <v>37</v>
      </c>
      <c r="J59" s="23" t="s">
        <v>28</v>
      </c>
      <c r="K59" s="19"/>
      <c r="L59" s="19"/>
      <c r="M59" s="19"/>
    </row>
    <row r="60" spans="1:13">
      <c r="A60" s="38" t="s">
        <v>75</v>
      </c>
      <c r="B60" s="45" t="s">
        <v>85</v>
      </c>
      <c r="C60" s="23">
        <v>11</v>
      </c>
      <c r="D60" s="24">
        <v>6.2500000000000003E-3</v>
      </c>
      <c r="E60" s="24">
        <v>1.0416666666666666E-2</v>
      </c>
      <c r="F60" s="23">
        <f t="shared" si="0"/>
        <v>6</v>
      </c>
      <c r="G60" s="25">
        <f t="shared" si="1"/>
        <v>1.8333333333333333</v>
      </c>
      <c r="H60" s="26"/>
      <c r="I60" s="23" t="s">
        <v>37</v>
      </c>
      <c r="J60" s="23" t="s">
        <v>28</v>
      </c>
      <c r="K60" s="19"/>
      <c r="L60" s="19"/>
      <c r="M60" s="19"/>
    </row>
    <row r="61" spans="1:13">
      <c r="A61" s="38" t="s">
        <v>75</v>
      </c>
      <c r="B61" s="45" t="s">
        <v>86</v>
      </c>
      <c r="C61" s="23">
        <v>3</v>
      </c>
      <c r="D61" s="24">
        <v>1.8055555555555554E-2</v>
      </c>
      <c r="E61" s="24">
        <v>1.8749999999999999E-2</v>
      </c>
      <c r="F61" s="23">
        <f t="shared" si="0"/>
        <v>1</v>
      </c>
      <c r="G61" s="25">
        <f t="shared" si="1"/>
        <v>3</v>
      </c>
      <c r="H61" s="26"/>
      <c r="I61" s="23" t="s">
        <v>37</v>
      </c>
      <c r="J61" s="23" t="s">
        <v>28</v>
      </c>
      <c r="K61" s="19"/>
      <c r="L61" s="19"/>
      <c r="M61" s="19"/>
    </row>
    <row r="62" spans="1:13">
      <c r="A62" s="38" t="s">
        <v>75</v>
      </c>
      <c r="B62" s="45" t="s">
        <v>87</v>
      </c>
      <c r="C62" s="23">
        <v>7</v>
      </c>
      <c r="D62" s="24">
        <v>1.9444444444444445E-2</v>
      </c>
      <c r="E62" s="24">
        <v>2.0833333333333332E-2</v>
      </c>
      <c r="F62" s="23">
        <f t="shared" si="0"/>
        <v>2</v>
      </c>
      <c r="G62" s="25">
        <f t="shared" si="1"/>
        <v>3.5</v>
      </c>
      <c r="H62" s="26"/>
      <c r="I62" s="23" t="s">
        <v>37</v>
      </c>
      <c r="J62" s="23" t="s">
        <v>28</v>
      </c>
      <c r="K62" s="19"/>
      <c r="L62" s="19"/>
      <c r="M62" s="19"/>
    </row>
    <row r="63" spans="1:13">
      <c r="A63" s="38" t="s">
        <v>75</v>
      </c>
      <c r="B63" s="45" t="s">
        <v>88</v>
      </c>
      <c r="C63" s="23">
        <v>17</v>
      </c>
      <c r="D63" s="24">
        <v>2.1527777777777778E-2</v>
      </c>
      <c r="E63" s="24">
        <v>2.4305555555555556E-2</v>
      </c>
      <c r="F63" s="23">
        <f t="shared" si="0"/>
        <v>4</v>
      </c>
      <c r="G63" s="25">
        <f t="shared" si="1"/>
        <v>4.25</v>
      </c>
      <c r="H63" s="26"/>
      <c r="I63" s="23" t="s">
        <v>37</v>
      </c>
      <c r="J63" s="23" t="s">
        <v>28</v>
      </c>
      <c r="K63" s="19"/>
      <c r="L63" s="19"/>
      <c r="M63" s="19"/>
    </row>
    <row r="64" spans="1:13">
      <c r="A64" s="40" t="s">
        <v>75</v>
      </c>
      <c r="B64" s="45" t="s">
        <v>89</v>
      </c>
      <c r="C64" s="23">
        <v>9</v>
      </c>
      <c r="D64" s="24">
        <v>2.4305555555555556E-2</v>
      </c>
      <c r="E64" s="24">
        <v>2.5694444444444443E-2</v>
      </c>
      <c r="F64" s="23">
        <f t="shared" si="0"/>
        <v>2</v>
      </c>
      <c r="G64" s="25">
        <f t="shared" si="1"/>
        <v>4.5</v>
      </c>
      <c r="H64" s="26"/>
      <c r="I64" s="23" t="s">
        <v>37</v>
      </c>
      <c r="J64" s="23" t="s">
        <v>28</v>
      </c>
      <c r="K64" s="19"/>
      <c r="L64" s="19"/>
      <c r="M64" s="19"/>
    </row>
    <row r="65" spans="1:13">
      <c r="A65" s="15" t="s">
        <v>75</v>
      </c>
      <c r="B65" s="49" t="s">
        <v>90</v>
      </c>
      <c r="C65" s="23">
        <v>8</v>
      </c>
      <c r="D65" s="24">
        <v>2.6388888888888889E-2</v>
      </c>
      <c r="E65" s="24">
        <v>2.7777777777777776E-2</v>
      </c>
      <c r="F65" s="23">
        <f t="shared" si="0"/>
        <v>2</v>
      </c>
      <c r="G65" s="25">
        <f t="shared" si="1"/>
        <v>4</v>
      </c>
      <c r="H65" s="26"/>
      <c r="I65" s="23" t="s">
        <v>37</v>
      </c>
      <c r="J65" s="23" t="s">
        <v>28</v>
      </c>
      <c r="K65" s="19"/>
      <c r="L65" s="19"/>
      <c r="M65" s="19"/>
    </row>
    <row r="66" spans="1:13">
      <c r="A66" s="15" t="s">
        <v>75</v>
      </c>
      <c r="B66" s="49" t="s">
        <v>91</v>
      </c>
      <c r="C66" s="23">
        <v>6</v>
      </c>
      <c r="D66" s="24">
        <v>2.8472222222222222E-2</v>
      </c>
      <c r="E66" s="24">
        <v>2.9861111111111113E-2</v>
      </c>
      <c r="F66" s="23">
        <f t="shared" si="0"/>
        <v>2</v>
      </c>
      <c r="G66" s="25">
        <f t="shared" si="1"/>
        <v>3</v>
      </c>
      <c r="H66" s="26"/>
      <c r="I66" s="23" t="s">
        <v>37</v>
      </c>
      <c r="J66" s="23" t="s">
        <v>28</v>
      </c>
      <c r="K66" s="19"/>
      <c r="L66" s="19"/>
      <c r="M66" s="19"/>
    </row>
    <row r="67" spans="1:13">
      <c r="A67" s="16" t="s">
        <v>75</v>
      </c>
      <c r="B67" s="50" t="s">
        <v>92</v>
      </c>
      <c r="C67" s="28">
        <v>16</v>
      </c>
      <c r="D67" s="29">
        <v>3.0555555555555555E-2</v>
      </c>
      <c r="E67" s="29">
        <v>3.3333333333333333E-2</v>
      </c>
      <c r="F67" s="28">
        <f t="shared" si="0"/>
        <v>4</v>
      </c>
      <c r="G67" s="30">
        <f t="shared" si="1"/>
        <v>4</v>
      </c>
      <c r="H67" s="31"/>
      <c r="I67" s="28" t="s">
        <v>37</v>
      </c>
      <c r="J67" s="28" t="s">
        <v>28</v>
      </c>
      <c r="K67" s="19"/>
      <c r="L67" s="19"/>
      <c r="M67" s="19"/>
    </row>
    <row r="68" spans="1:13">
      <c r="A68" s="37" t="s">
        <v>93</v>
      </c>
      <c r="B68" s="44" t="s">
        <v>94</v>
      </c>
      <c r="C68" s="17">
        <v>5</v>
      </c>
      <c r="D68" s="20">
        <v>2.7777777777777779E-3</v>
      </c>
      <c r="E68" s="20">
        <v>4.1666666666666666E-3</v>
      </c>
      <c r="F68" s="17">
        <f t="shared" si="0"/>
        <v>2</v>
      </c>
      <c r="G68" s="21">
        <f t="shared" si="1"/>
        <v>2.5</v>
      </c>
      <c r="H68" s="17" t="s">
        <v>95</v>
      </c>
      <c r="I68" s="17" t="s">
        <v>16</v>
      </c>
      <c r="J68" s="22" t="s">
        <v>17</v>
      </c>
      <c r="K68" s="19">
        <f>SUM(C68:C82)</f>
        <v>184</v>
      </c>
      <c r="L68" s="19">
        <f>SUM(F68:F82)</f>
        <v>39</v>
      </c>
      <c r="M68" s="19">
        <f>K68/L68</f>
        <v>4.7179487179487181</v>
      </c>
    </row>
    <row r="69" spans="1:13">
      <c r="A69" s="38" t="s">
        <v>93</v>
      </c>
      <c r="B69" s="45" t="s">
        <v>96</v>
      </c>
      <c r="C69" s="23">
        <v>8</v>
      </c>
      <c r="D69" s="24">
        <v>5.5555555555555558E-3</v>
      </c>
      <c r="E69" s="24">
        <v>6.9444444444444441E-3</v>
      </c>
      <c r="F69" s="23">
        <f t="shared" si="0"/>
        <v>2</v>
      </c>
      <c r="G69" s="25">
        <f t="shared" si="1"/>
        <v>4</v>
      </c>
      <c r="H69" s="26"/>
      <c r="I69" s="23" t="s">
        <v>16</v>
      </c>
      <c r="J69" s="27" t="s">
        <v>17</v>
      </c>
      <c r="K69" s="19"/>
      <c r="L69" s="19"/>
      <c r="M69" s="19"/>
    </row>
    <row r="70" spans="1:13">
      <c r="A70" s="38" t="s">
        <v>93</v>
      </c>
      <c r="B70" s="45" t="s">
        <v>97</v>
      </c>
      <c r="C70" s="23">
        <v>18</v>
      </c>
      <c r="D70" s="24">
        <v>6.9444444444444441E-3</v>
      </c>
      <c r="E70" s="24">
        <v>9.0277777777777769E-3</v>
      </c>
      <c r="F70" s="23">
        <f t="shared" si="0"/>
        <v>3</v>
      </c>
      <c r="G70" s="25">
        <f t="shared" si="1"/>
        <v>6</v>
      </c>
      <c r="H70" s="26"/>
      <c r="I70" s="23" t="s">
        <v>16</v>
      </c>
      <c r="J70" s="27" t="s">
        <v>17</v>
      </c>
      <c r="K70" s="19"/>
      <c r="L70" s="19"/>
      <c r="M70" s="19"/>
    </row>
    <row r="71" spans="1:13">
      <c r="A71" s="38" t="s">
        <v>93</v>
      </c>
      <c r="B71" s="45" t="s">
        <v>98</v>
      </c>
      <c r="C71" s="23">
        <v>17</v>
      </c>
      <c r="D71" s="24">
        <v>9.0277777777777769E-3</v>
      </c>
      <c r="E71" s="24">
        <v>1.0416666666666666E-2</v>
      </c>
      <c r="F71" s="23">
        <f t="shared" si="0"/>
        <v>2</v>
      </c>
      <c r="G71" s="25">
        <f t="shared" si="1"/>
        <v>8.5</v>
      </c>
      <c r="H71" s="26"/>
      <c r="I71" s="23" t="s">
        <v>16</v>
      </c>
      <c r="J71" s="27" t="s">
        <v>17</v>
      </c>
      <c r="K71" s="19"/>
      <c r="L71" s="19"/>
      <c r="M71" s="19"/>
    </row>
    <row r="72" spans="1:13">
      <c r="A72" s="38" t="s">
        <v>93</v>
      </c>
      <c r="B72" s="45" t="s">
        <v>99</v>
      </c>
      <c r="C72" s="23">
        <v>8</v>
      </c>
      <c r="D72" s="24">
        <v>1.0416666666666666E-2</v>
      </c>
      <c r="E72" s="24">
        <v>1.1805555555555555E-2</v>
      </c>
      <c r="F72" s="23">
        <f t="shared" si="0"/>
        <v>2</v>
      </c>
      <c r="G72" s="25">
        <f t="shared" si="1"/>
        <v>4</v>
      </c>
      <c r="H72" s="26"/>
      <c r="I72" s="23" t="s">
        <v>16</v>
      </c>
      <c r="J72" s="27" t="s">
        <v>17</v>
      </c>
      <c r="K72" s="19"/>
      <c r="L72" s="19"/>
      <c r="M72" s="19"/>
    </row>
    <row r="73" spans="1:13">
      <c r="A73" s="38" t="s">
        <v>93</v>
      </c>
      <c r="B73" s="45" t="s">
        <v>100</v>
      </c>
      <c r="C73" s="23">
        <v>11</v>
      </c>
      <c r="D73" s="24">
        <v>1.3888888888888888E-2</v>
      </c>
      <c r="E73" s="24">
        <v>1.5277777777777777E-2</v>
      </c>
      <c r="F73" s="23">
        <f t="shared" si="0"/>
        <v>2</v>
      </c>
      <c r="G73" s="25">
        <f t="shared" si="1"/>
        <v>5.5</v>
      </c>
      <c r="H73" s="26"/>
      <c r="I73" s="23" t="s">
        <v>16</v>
      </c>
      <c r="J73" s="27" t="s">
        <v>17</v>
      </c>
      <c r="K73" s="19"/>
      <c r="L73" s="19"/>
      <c r="M73" s="19"/>
    </row>
    <row r="74" spans="1:13">
      <c r="A74" s="38" t="s">
        <v>93</v>
      </c>
      <c r="B74" s="51" t="s">
        <v>101</v>
      </c>
      <c r="C74" s="23">
        <v>16</v>
      </c>
      <c r="D74" s="24">
        <v>1.5277777777777777E-2</v>
      </c>
      <c r="E74" s="24">
        <v>1.8749999999999999E-2</v>
      </c>
      <c r="F74" s="23">
        <f t="shared" si="0"/>
        <v>5</v>
      </c>
      <c r="G74" s="25">
        <f t="shared" si="1"/>
        <v>3.2</v>
      </c>
      <c r="H74" s="26"/>
      <c r="I74" s="23" t="s">
        <v>16</v>
      </c>
      <c r="J74" s="27" t="s">
        <v>17</v>
      </c>
      <c r="K74" s="19"/>
      <c r="L74" s="19"/>
      <c r="M74" s="19"/>
    </row>
    <row r="75" spans="1:13">
      <c r="A75" s="15" t="s">
        <v>93</v>
      </c>
      <c r="B75" s="49" t="s">
        <v>102</v>
      </c>
      <c r="C75" s="23">
        <v>8</v>
      </c>
      <c r="D75" s="24">
        <v>1.8749999999999999E-2</v>
      </c>
      <c r="E75" s="24">
        <v>2.013888888888889E-2</v>
      </c>
      <c r="F75" s="23">
        <f t="shared" si="0"/>
        <v>2</v>
      </c>
      <c r="G75" s="25">
        <f t="shared" si="1"/>
        <v>4</v>
      </c>
      <c r="H75" s="26"/>
      <c r="I75" s="23" t="s">
        <v>16</v>
      </c>
      <c r="J75" s="27" t="s">
        <v>17</v>
      </c>
      <c r="K75" s="19"/>
      <c r="L75" s="19"/>
      <c r="M75" s="19"/>
    </row>
    <row r="76" spans="1:13">
      <c r="A76" s="15" t="s">
        <v>93</v>
      </c>
      <c r="B76" s="49" t="s">
        <v>103</v>
      </c>
      <c r="C76" s="23">
        <v>21</v>
      </c>
      <c r="D76" s="24">
        <v>2.0833333333333332E-2</v>
      </c>
      <c r="E76" s="24">
        <v>2.361111111111111E-2</v>
      </c>
      <c r="F76" s="23">
        <f t="shared" si="0"/>
        <v>4</v>
      </c>
      <c r="G76" s="25">
        <f t="shared" si="1"/>
        <v>5.25</v>
      </c>
      <c r="H76" s="26"/>
      <c r="I76" s="23" t="s">
        <v>16</v>
      </c>
      <c r="J76" s="27" t="s">
        <v>17</v>
      </c>
      <c r="K76" s="19"/>
      <c r="L76" s="19"/>
      <c r="M76" s="19"/>
    </row>
    <row r="77" spans="1:13">
      <c r="A77" s="16" t="s">
        <v>93</v>
      </c>
      <c r="B77" s="50" t="s">
        <v>104</v>
      </c>
      <c r="C77" s="28">
        <v>9</v>
      </c>
      <c r="D77" s="29">
        <v>2.361111111111111E-2</v>
      </c>
      <c r="E77" s="29">
        <v>2.5000000000000001E-2</v>
      </c>
      <c r="F77" s="28">
        <f t="shared" si="0"/>
        <v>2</v>
      </c>
      <c r="G77" s="30">
        <f t="shared" si="1"/>
        <v>4.5</v>
      </c>
      <c r="H77" s="31"/>
      <c r="I77" s="28" t="s">
        <v>16</v>
      </c>
      <c r="J77" s="32" t="s">
        <v>17</v>
      </c>
      <c r="K77" s="19"/>
      <c r="L77" s="19"/>
      <c r="M77" s="19"/>
    </row>
    <row r="78" spans="1:13">
      <c r="A78" s="37" t="s">
        <v>93</v>
      </c>
      <c r="B78" s="44" t="s">
        <v>105</v>
      </c>
      <c r="C78" s="17">
        <v>13</v>
      </c>
      <c r="D78" s="20">
        <v>2.7083333333333334E-2</v>
      </c>
      <c r="E78" s="20">
        <v>2.9166666666666667E-2</v>
      </c>
      <c r="F78" s="17">
        <f t="shared" si="0"/>
        <v>3</v>
      </c>
      <c r="G78" s="21">
        <f t="shared" si="1"/>
        <v>4.333333333333333</v>
      </c>
      <c r="H78" s="33"/>
      <c r="I78" s="17" t="s">
        <v>16</v>
      </c>
      <c r="J78" s="22" t="s">
        <v>106</v>
      </c>
      <c r="K78" s="19"/>
      <c r="L78" s="19"/>
      <c r="M78" s="19"/>
    </row>
    <row r="79" spans="1:13">
      <c r="A79" s="38" t="s">
        <v>93</v>
      </c>
      <c r="B79" s="45" t="s">
        <v>107</v>
      </c>
      <c r="C79" s="23">
        <v>19</v>
      </c>
      <c r="D79" s="24">
        <v>2.9166666666666667E-2</v>
      </c>
      <c r="E79" s="24">
        <v>3.1944444444444442E-2</v>
      </c>
      <c r="F79" s="23">
        <f t="shared" si="0"/>
        <v>4</v>
      </c>
      <c r="G79" s="25">
        <f t="shared" si="1"/>
        <v>4.75</v>
      </c>
      <c r="H79" s="26"/>
      <c r="I79" s="23" t="s">
        <v>16</v>
      </c>
      <c r="J79" s="27" t="s">
        <v>28</v>
      </c>
      <c r="K79" s="19"/>
      <c r="L79" s="19"/>
      <c r="M79" s="19"/>
    </row>
    <row r="80" spans="1:13">
      <c r="A80" s="38" t="s">
        <v>93</v>
      </c>
      <c r="B80" s="45" t="s">
        <v>108</v>
      </c>
      <c r="C80" s="23">
        <v>9</v>
      </c>
      <c r="D80" s="24">
        <v>3.1944444444444442E-2</v>
      </c>
      <c r="E80" s="24">
        <v>3.3333333333333333E-2</v>
      </c>
      <c r="F80" s="23">
        <f t="shared" si="0"/>
        <v>2</v>
      </c>
      <c r="G80" s="25">
        <f t="shared" si="1"/>
        <v>4.5</v>
      </c>
      <c r="H80" s="26"/>
      <c r="I80" s="23" t="s">
        <v>16</v>
      </c>
      <c r="J80" s="27" t="s">
        <v>28</v>
      </c>
      <c r="K80" s="19"/>
      <c r="L80" s="19"/>
      <c r="M80" s="19"/>
    </row>
    <row r="81" spans="1:13">
      <c r="A81" s="38" t="s">
        <v>93</v>
      </c>
      <c r="B81" s="46" t="s">
        <v>109</v>
      </c>
      <c r="C81" s="23">
        <v>7</v>
      </c>
      <c r="D81" s="24">
        <v>3.3333333333333333E-2</v>
      </c>
      <c r="E81" s="24">
        <v>3.4027777777777775E-2</v>
      </c>
      <c r="F81" s="23">
        <f t="shared" si="0"/>
        <v>1</v>
      </c>
      <c r="G81" s="25">
        <f t="shared" si="1"/>
        <v>7</v>
      </c>
      <c r="H81" s="26"/>
      <c r="I81" s="23" t="s">
        <v>16</v>
      </c>
      <c r="J81" s="27" t="s">
        <v>28</v>
      </c>
      <c r="K81" s="19"/>
      <c r="L81" s="19"/>
      <c r="M81" s="19"/>
    </row>
    <row r="82" spans="1:13">
      <c r="A82" s="39" t="s">
        <v>93</v>
      </c>
      <c r="B82" s="48" t="s">
        <v>110</v>
      </c>
      <c r="C82" s="28">
        <v>15</v>
      </c>
      <c r="D82" s="29">
        <v>3.4722222222222224E-2</v>
      </c>
      <c r="E82" s="29">
        <v>3.6805555555555557E-2</v>
      </c>
      <c r="F82" s="28">
        <f t="shared" si="0"/>
        <v>3</v>
      </c>
      <c r="G82" s="30">
        <f t="shared" si="1"/>
        <v>5</v>
      </c>
      <c r="H82" s="31"/>
      <c r="I82" s="28" t="s">
        <v>16</v>
      </c>
      <c r="J82" s="32" t="s">
        <v>28</v>
      </c>
      <c r="K82" s="19"/>
      <c r="L82" s="19"/>
      <c r="M82" s="19"/>
    </row>
    <row r="83" spans="1:13">
      <c r="A83" s="37" t="s">
        <v>111</v>
      </c>
      <c r="B83" s="44" t="s">
        <v>112</v>
      </c>
      <c r="C83" s="17">
        <v>2</v>
      </c>
      <c r="D83" s="20">
        <v>9.166666666666666E-2</v>
      </c>
      <c r="E83" s="20">
        <v>9.3055555555555558E-2</v>
      </c>
      <c r="F83" s="17">
        <f t="shared" si="0"/>
        <v>2</v>
      </c>
      <c r="G83" s="21">
        <f t="shared" si="1"/>
        <v>1</v>
      </c>
      <c r="H83" s="17" t="s">
        <v>95</v>
      </c>
      <c r="I83" s="17" t="s">
        <v>16</v>
      </c>
      <c r="J83" s="22" t="s">
        <v>17</v>
      </c>
      <c r="K83" s="19">
        <f>SUM(C83:C92)</f>
        <v>116</v>
      </c>
      <c r="L83" s="19">
        <f>SUM(F83:F92)</f>
        <v>24</v>
      </c>
      <c r="M83" s="19">
        <f>K83/L83</f>
        <v>4.833333333333333</v>
      </c>
    </row>
    <row r="84" spans="1:13">
      <c r="A84" s="38" t="s">
        <v>111</v>
      </c>
      <c r="B84" s="45" t="s">
        <v>113</v>
      </c>
      <c r="C84" s="23">
        <v>5</v>
      </c>
      <c r="D84" s="24">
        <v>0.12430555555555556</v>
      </c>
      <c r="E84" s="24">
        <v>0.12569444444444444</v>
      </c>
      <c r="F84" s="23">
        <f t="shared" si="0"/>
        <v>2</v>
      </c>
      <c r="G84" s="25">
        <f t="shared" si="1"/>
        <v>2.5</v>
      </c>
      <c r="H84" s="26"/>
      <c r="I84" s="23" t="s">
        <v>16</v>
      </c>
      <c r="J84" s="27" t="s">
        <v>17</v>
      </c>
      <c r="K84" s="19"/>
      <c r="L84" s="19"/>
      <c r="M84" s="19"/>
    </row>
    <row r="85" spans="1:13">
      <c r="A85" s="38" t="s">
        <v>111</v>
      </c>
      <c r="B85" s="45" t="s">
        <v>114</v>
      </c>
      <c r="C85" s="23">
        <v>4</v>
      </c>
      <c r="D85" s="24">
        <v>0.12569444444444444</v>
      </c>
      <c r="E85" s="24">
        <v>0.12638888888888888</v>
      </c>
      <c r="F85" s="23">
        <f t="shared" si="0"/>
        <v>1</v>
      </c>
      <c r="G85" s="25">
        <f t="shared" si="1"/>
        <v>4</v>
      </c>
      <c r="H85" s="26"/>
      <c r="I85" s="23" t="s">
        <v>16</v>
      </c>
      <c r="J85" s="27" t="s">
        <v>17</v>
      </c>
      <c r="K85" s="19"/>
      <c r="L85" s="19"/>
      <c r="M85" s="19"/>
    </row>
    <row r="86" spans="1:13">
      <c r="A86" s="38" t="s">
        <v>111</v>
      </c>
      <c r="B86" s="45" t="s">
        <v>115</v>
      </c>
      <c r="C86" s="23">
        <v>10</v>
      </c>
      <c r="D86" s="24">
        <v>0.12777777777777777</v>
      </c>
      <c r="E86" s="24">
        <v>0.12986111111111112</v>
      </c>
      <c r="F86" s="23">
        <f t="shared" si="0"/>
        <v>3</v>
      </c>
      <c r="G86" s="25">
        <f t="shared" si="1"/>
        <v>3.3333333333333335</v>
      </c>
      <c r="H86" s="26"/>
      <c r="I86" s="23" t="s">
        <v>16</v>
      </c>
      <c r="J86" s="27" t="s">
        <v>17</v>
      </c>
      <c r="K86" s="19"/>
      <c r="L86" s="19"/>
      <c r="M86" s="19"/>
    </row>
    <row r="87" spans="1:13">
      <c r="A87" s="39" t="s">
        <v>111</v>
      </c>
      <c r="B87" s="48" t="s">
        <v>116</v>
      </c>
      <c r="C87" s="28">
        <v>17</v>
      </c>
      <c r="D87" s="29">
        <v>0.13194444444444445</v>
      </c>
      <c r="E87" s="29">
        <v>0.13472222222222222</v>
      </c>
      <c r="F87" s="28">
        <f t="shared" si="0"/>
        <v>4</v>
      </c>
      <c r="G87" s="30">
        <f t="shared" si="1"/>
        <v>4.25</v>
      </c>
      <c r="H87" s="31"/>
      <c r="I87" s="28" t="s">
        <v>16</v>
      </c>
      <c r="J87" s="32" t="s">
        <v>17</v>
      </c>
      <c r="K87" s="19"/>
      <c r="L87" s="19"/>
      <c r="M87" s="19"/>
    </row>
    <row r="88" spans="1:13">
      <c r="A88" s="37" t="s">
        <v>111</v>
      </c>
      <c r="B88" s="44" t="s">
        <v>117</v>
      </c>
      <c r="C88" s="17">
        <v>4</v>
      </c>
      <c r="D88" s="20">
        <v>0.13680555555555557</v>
      </c>
      <c r="E88" s="20">
        <v>0.13750000000000001</v>
      </c>
      <c r="F88" s="17">
        <f t="shared" si="0"/>
        <v>1</v>
      </c>
      <c r="G88" s="21">
        <f t="shared" si="1"/>
        <v>4</v>
      </c>
      <c r="H88" s="33"/>
      <c r="I88" s="17" t="s">
        <v>16</v>
      </c>
      <c r="J88" s="22" t="s">
        <v>28</v>
      </c>
      <c r="K88" s="19"/>
      <c r="L88" s="19"/>
      <c r="M88" s="19"/>
    </row>
    <row r="89" spans="1:13">
      <c r="A89" s="38" t="s">
        <v>111</v>
      </c>
      <c r="B89" s="45" t="s">
        <v>118</v>
      </c>
      <c r="C89" s="23">
        <v>16</v>
      </c>
      <c r="D89" s="24">
        <v>0.13819444444444445</v>
      </c>
      <c r="E89" s="24">
        <v>0.13958333333333334</v>
      </c>
      <c r="F89" s="23">
        <f t="shared" si="0"/>
        <v>2</v>
      </c>
      <c r="G89" s="25">
        <f t="shared" si="1"/>
        <v>8</v>
      </c>
      <c r="H89" s="26"/>
      <c r="I89" s="23" t="s">
        <v>16</v>
      </c>
      <c r="J89" s="27" t="s">
        <v>28</v>
      </c>
      <c r="K89" s="19"/>
      <c r="L89" s="19"/>
      <c r="M89" s="19"/>
    </row>
    <row r="90" spans="1:13">
      <c r="A90" s="38" t="s">
        <v>111</v>
      </c>
      <c r="B90" s="45" t="s">
        <v>119</v>
      </c>
      <c r="C90" s="23">
        <v>14</v>
      </c>
      <c r="D90" s="24">
        <v>0.13958333333333334</v>
      </c>
      <c r="E90" s="24">
        <v>0.14166666666666666</v>
      </c>
      <c r="F90" s="23">
        <f t="shared" si="0"/>
        <v>3</v>
      </c>
      <c r="G90" s="25">
        <f t="shared" si="1"/>
        <v>4.666666666666667</v>
      </c>
      <c r="H90" s="26"/>
      <c r="I90" s="23" t="s">
        <v>16</v>
      </c>
      <c r="J90" s="27" t="s">
        <v>28</v>
      </c>
      <c r="K90" s="19"/>
      <c r="L90" s="19"/>
      <c r="M90" s="19"/>
    </row>
    <row r="91" spans="1:13">
      <c r="A91" s="38" t="s">
        <v>111</v>
      </c>
      <c r="B91" s="45" t="s">
        <v>120</v>
      </c>
      <c r="C91" s="23">
        <v>15</v>
      </c>
      <c r="D91" s="24">
        <v>0.14166666666666666</v>
      </c>
      <c r="E91" s="24">
        <v>0.14374999999999999</v>
      </c>
      <c r="F91" s="23">
        <f t="shared" si="0"/>
        <v>3</v>
      </c>
      <c r="G91" s="25">
        <f t="shared" si="1"/>
        <v>5</v>
      </c>
      <c r="H91" s="26"/>
      <c r="I91" s="23" t="s">
        <v>16</v>
      </c>
      <c r="J91" s="27" t="s">
        <v>28</v>
      </c>
      <c r="K91" s="19"/>
      <c r="L91" s="19"/>
      <c r="M91" s="19"/>
    </row>
    <row r="92" spans="1:13">
      <c r="A92" s="39" t="s">
        <v>111</v>
      </c>
      <c r="B92" s="48" t="s">
        <v>121</v>
      </c>
      <c r="C92" s="28">
        <v>29</v>
      </c>
      <c r="D92" s="29">
        <v>0.14374999999999999</v>
      </c>
      <c r="E92" s="29">
        <v>0.14583333333333334</v>
      </c>
      <c r="F92" s="28">
        <f t="shared" si="0"/>
        <v>3</v>
      </c>
      <c r="G92" s="30">
        <f t="shared" si="1"/>
        <v>9.6666666666666661</v>
      </c>
      <c r="H92" s="31"/>
      <c r="I92" s="28" t="s">
        <v>16</v>
      </c>
      <c r="J92" s="32" t="s">
        <v>28</v>
      </c>
      <c r="K92" s="19"/>
      <c r="L92" s="19"/>
      <c r="M92" s="19"/>
    </row>
    <row r="93" spans="1:13">
      <c r="A93" s="37" t="s">
        <v>122</v>
      </c>
      <c r="B93" s="44" t="s">
        <v>123</v>
      </c>
      <c r="C93" s="17">
        <v>8</v>
      </c>
      <c r="D93" s="20">
        <v>4.1666666666666664E-2</v>
      </c>
      <c r="E93" s="20">
        <v>4.3055555555555555E-2</v>
      </c>
      <c r="F93" s="17">
        <f t="shared" si="0"/>
        <v>2</v>
      </c>
      <c r="G93" s="21">
        <f t="shared" si="1"/>
        <v>4</v>
      </c>
      <c r="H93" s="17" t="s">
        <v>95</v>
      </c>
      <c r="I93" s="17" t="s">
        <v>16</v>
      </c>
      <c r="J93" s="22" t="s">
        <v>17</v>
      </c>
      <c r="K93" s="19">
        <f>SUM(C93:C104)</f>
        <v>127</v>
      </c>
      <c r="L93" s="19">
        <f>SUM(F93:F104)</f>
        <v>29</v>
      </c>
      <c r="M93" s="19">
        <f>K93/L93</f>
        <v>4.3793103448275863</v>
      </c>
    </row>
    <row r="94" spans="1:13">
      <c r="A94" s="38" t="s">
        <v>122</v>
      </c>
      <c r="B94" s="45" t="s">
        <v>124</v>
      </c>
      <c r="C94" s="23">
        <v>17</v>
      </c>
      <c r="D94" s="24">
        <v>4.3055555555555555E-2</v>
      </c>
      <c r="E94" s="24">
        <v>4.5138888888888888E-2</v>
      </c>
      <c r="F94" s="23">
        <f t="shared" si="0"/>
        <v>3</v>
      </c>
      <c r="G94" s="25">
        <f t="shared" si="1"/>
        <v>5.666666666666667</v>
      </c>
      <c r="H94" s="26"/>
      <c r="I94" s="23" t="s">
        <v>16</v>
      </c>
      <c r="J94" s="27" t="s">
        <v>17</v>
      </c>
      <c r="K94" s="19"/>
      <c r="L94" s="19"/>
      <c r="M94" s="19"/>
    </row>
    <row r="95" spans="1:13">
      <c r="A95" s="38" t="s">
        <v>122</v>
      </c>
      <c r="B95" s="45" t="s">
        <v>125</v>
      </c>
      <c r="C95" s="23">
        <v>18</v>
      </c>
      <c r="D95" s="24">
        <v>4.5138888888888888E-2</v>
      </c>
      <c r="E95" s="24">
        <v>4.8611111111111112E-2</v>
      </c>
      <c r="F95" s="23">
        <f t="shared" si="0"/>
        <v>5</v>
      </c>
      <c r="G95" s="25">
        <f t="shared" si="1"/>
        <v>3.6</v>
      </c>
      <c r="H95" s="26"/>
      <c r="I95" s="23" t="s">
        <v>16</v>
      </c>
      <c r="J95" s="27" t="s">
        <v>17</v>
      </c>
      <c r="K95" s="19"/>
      <c r="L95" s="19"/>
      <c r="M95" s="19"/>
    </row>
    <row r="96" spans="1:13">
      <c r="A96" s="38" t="s">
        <v>122</v>
      </c>
      <c r="B96" s="45" t="s">
        <v>126</v>
      </c>
      <c r="C96" s="23">
        <v>2</v>
      </c>
      <c r="D96" s="24">
        <v>4.8611111111111112E-2</v>
      </c>
      <c r="E96" s="24">
        <v>4.9305555555555554E-2</v>
      </c>
      <c r="F96" s="23">
        <f t="shared" si="0"/>
        <v>1</v>
      </c>
      <c r="G96" s="25">
        <f t="shared" si="1"/>
        <v>2</v>
      </c>
      <c r="H96" s="26"/>
      <c r="I96" s="23" t="s">
        <v>16</v>
      </c>
      <c r="J96" s="27" t="s">
        <v>17</v>
      </c>
      <c r="K96" s="19"/>
      <c r="L96" s="19"/>
      <c r="M96" s="19"/>
    </row>
    <row r="97" spans="1:13">
      <c r="A97" s="38" t="s">
        <v>122</v>
      </c>
      <c r="B97" s="45" t="s">
        <v>127</v>
      </c>
      <c r="C97" s="23">
        <v>11</v>
      </c>
      <c r="D97" s="24">
        <v>4.9305555555555554E-2</v>
      </c>
      <c r="E97" s="24">
        <v>5.0694444444444445E-2</v>
      </c>
      <c r="F97" s="23">
        <f t="shared" si="0"/>
        <v>2</v>
      </c>
      <c r="G97" s="25">
        <f t="shared" si="1"/>
        <v>5.5</v>
      </c>
      <c r="H97" s="26"/>
      <c r="I97" s="23" t="s">
        <v>16</v>
      </c>
      <c r="J97" s="27" t="s">
        <v>17</v>
      </c>
      <c r="K97" s="19"/>
      <c r="L97" s="19"/>
      <c r="M97" s="19"/>
    </row>
    <row r="98" spans="1:13">
      <c r="A98" s="38" t="s">
        <v>122</v>
      </c>
      <c r="B98" s="45" t="s">
        <v>128</v>
      </c>
      <c r="C98" s="23">
        <v>13</v>
      </c>
      <c r="D98" s="24">
        <v>5.0694444444444445E-2</v>
      </c>
      <c r="E98" s="24">
        <v>5.2777777777777778E-2</v>
      </c>
      <c r="F98" s="23">
        <f t="shared" si="0"/>
        <v>3</v>
      </c>
      <c r="G98" s="25">
        <f t="shared" si="1"/>
        <v>4.333333333333333</v>
      </c>
      <c r="H98" s="26"/>
      <c r="I98" s="23" t="s">
        <v>16</v>
      </c>
      <c r="J98" s="27" t="s">
        <v>17</v>
      </c>
      <c r="K98" s="19"/>
      <c r="L98" s="19"/>
      <c r="M98" s="19"/>
    </row>
    <row r="99" spans="1:13">
      <c r="A99" s="39" t="s">
        <v>122</v>
      </c>
      <c r="B99" s="48" t="s">
        <v>129</v>
      </c>
      <c r="C99" s="28">
        <v>2</v>
      </c>
      <c r="D99" s="29">
        <v>5.2777777777777778E-2</v>
      </c>
      <c r="E99" s="29">
        <v>5.347222222222222E-2</v>
      </c>
      <c r="F99" s="28">
        <f t="shared" si="0"/>
        <v>1</v>
      </c>
      <c r="G99" s="30">
        <f t="shared" si="1"/>
        <v>2</v>
      </c>
      <c r="H99" s="31"/>
      <c r="I99" s="28" t="s">
        <v>16</v>
      </c>
      <c r="J99" s="32" t="s">
        <v>17</v>
      </c>
      <c r="K99" s="19"/>
      <c r="L99" s="19"/>
      <c r="M99" s="19"/>
    </row>
    <row r="100" spans="1:13">
      <c r="A100" s="37" t="s">
        <v>122</v>
      </c>
      <c r="B100" s="44" t="s">
        <v>130</v>
      </c>
      <c r="C100" s="17">
        <v>15</v>
      </c>
      <c r="D100" s="20">
        <v>0</v>
      </c>
      <c r="E100" s="20">
        <v>2.0833333333333333E-3</v>
      </c>
      <c r="F100" s="17">
        <f t="shared" si="0"/>
        <v>3</v>
      </c>
      <c r="G100" s="21">
        <f t="shared" si="1"/>
        <v>5</v>
      </c>
      <c r="H100" s="33"/>
      <c r="I100" s="17" t="s">
        <v>16</v>
      </c>
      <c r="J100" s="22" t="s">
        <v>28</v>
      </c>
      <c r="K100" s="19"/>
      <c r="L100" s="19"/>
      <c r="M100" s="19"/>
    </row>
    <row r="101" spans="1:13">
      <c r="A101" s="38" t="s">
        <v>122</v>
      </c>
      <c r="B101" s="45" t="s">
        <v>131</v>
      </c>
      <c r="C101" s="23">
        <v>2</v>
      </c>
      <c r="D101" s="24">
        <v>2.0833333333333333E-3</v>
      </c>
      <c r="E101" s="24">
        <v>2.7777777777777779E-3</v>
      </c>
      <c r="F101" s="23">
        <f t="shared" si="0"/>
        <v>1</v>
      </c>
      <c r="G101" s="25">
        <f t="shared" si="1"/>
        <v>2</v>
      </c>
      <c r="H101" s="26"/>
      <c r="I101" s="23" t="s">
        <v>16</v>
      </c>
      <c r="J101" s="27" t="s">
        <v>28</v>
      </c>
      <c r="K101" s="19"/>
      <c r="L101" s="19"/>
      <c r="M101" s="19"/>
    </row>
    <row r="102" spans="1:13">
      <c r="A102" s="38" t="s">
        <v>122</v>
      </c>
      <c r="B102" s="45" t="s">
        <v>132</v>
      </c>
      <c r="C102" s="23">
        <v>9</v>
      </c>
      <c r="D102" s="24">
        <v>2.7777777777777779E-3</v>
      </c>
      <c r="E102" s="24">
        <v>3.472222222222222E-3</v>
      </c>
      <c r="F102" s="23">
        <f t="shared" si="0"/>
        <v>1</v>
      </c>
      <c r="G102" s="25">
        <f t="shared" si="1"/>
        <v>9</v>
      </c>
      <c r="H102" s="26"/>
      <c r="I102" s="23" t="s">
        <v>16</v>
      </c>
      <c r="J102" s="27" t="s">
        <v>28</v>
      </c>
      <c r="K102" s="19"/>
      <c r="L102" s="19"/>
      <c r="M102" s="19"/>
    </row>
    <row r="103" spans="1:13">
      <c r="A103" s="38" t="s">
        <v>122</v>
      </c>
      <c r="B103" s="45" t="s">
        <v>133</v>
      </c>
      <c r="C103" s="23">
        <v>9</v>
      </c>
      <c r="D103" s="24">
        <v>3.472222222222222E-3</v>
      </c>
      <c r="E103" s="24">
        <v>5.5555555555555558E-3</v>
      </c>
      <c r="F103" s="23">
        <f t="shared" si="0"/>
        <v>3</v>
      </c>
      <c r="G103" s="25">
        <f t="shared" si="1"/>
        <v>3</v>
      </c>
      <c r="H103" s="26"/>
      <c r="I103" s="23" t="s">
        <v>16</v>
      </c>
      <c r="J103" s="27" t="s">
        <v>28</v>
      </c>
      <c r="K103" s="19"/>
      <c r="L103" s="19"/>
      <c r="M103" s="19"/>
    </row>
    <row r="104" spans="1:13">
      <c r="A104" s="39" t="s">
        <v>122</v>
      </c>
      <c r="B104" s="48" t="s">
        <v>134</v>
      </c>
      <c r="C104" s="28">
        <v>21</v>
      </c>
      <c r="D104" s="29">
        <v>5.5555555555555558E-3</v>
      </c>
      <c r="E104" s="29">
        <v>8.3333333333333332E-3</v>
      </c>
      <c r="F104" s="28">
        <f t="shared" si="0"/>
        <v>4</v>
      </c>
      <c r="G104" s="30">
        <f t="shared" si="1"/>
        <v>5.25</v>
      </c>
      <c r="H104" s="31"/>
      <c r="I104" s="28" t="s">
        <v>16</v>
      </c>
      <c r="J104" s="32" t="s">
        <v>28</v>
      </c>
      <c r="K104" s="19"/>
      <c r="L104" s="19"/>
      <c r="M104" s="19"/>
    </row>
    <row r="105" spans="1:13">
      <c r="A105" s="37" t="s">
        <v>135</v>
      </c>
      <c r="B105" s="44" t="s">
        <v>136</v>
      </c>
      <c r="C105" s="17">
        <v>11</v>
      </c>
      <c r="D105" s="20">
        <v>7.7777777777777779E-2</v>
      </c>
      <c r="E105" s="20">
        <v>7.9861111111111105E-2</v>
      </c>
      <c r="F105" s="17">
        <f t="shared" si="0"/>
        <v>3</v>
      </c>
      <c r="G105" s="21">
        <f t="shared" si="1"/>
        <v>3.6666666666666665</v>
      </c>
      <c r="H105" s="17" t="s">
        <v>15</v>
      </c>
      <c r="I105" s="17" t="s">
        <v>137</v>
      </c>
      <c r="J105" s="22" t="s">
        <v>17</v>
      </c>
      <c r="K105" s="18">
        <f>SUM(C105:C118)</f>
        <v>127</v>
      </c>
      <c r="L105" s="18">
        <f>SUM(F105:F118)</f>
        <v>35</v>
      </c>
      <c r="M105" s="18">
        <f>K105/L105</f>
        <v>3.6285714285714286</v>
      </c>
    </row>
    <row r="106" spans="1:13">
      <c r="A106" s="38" t="s">
        <v>135</v>
      </c>
      <c r="B106" s="45" t="s">
        <v>138</v>
      </c>
      <c r="C106" s="23">
        <v>8</v>
      </c>
      <c r="D106" s="24">
        <v>7.9861111111111105E-2</v>
      </c>
      <c r="E106" s="24">
        <v>8.1250000000000003E-2</v>
      </c>
      <c r="F106" s="23">
        <f t="shared" si="0"/>
        <v>2</v>
      </c>
      <c r="G106" s="25">
        <f t="shared" si="1"/>
        <v>4</v>
      </c>
      <c r="H106" s="26"/>
      <c r="I106" s="23" t="s">
        <v>137</v>
      </c>
      <c r="J106" s="27" t="s">
        <v>17</v>
      </c>
      <c r="K106" s="18"/>
      <c r="L106" s="18"/>
      <c r="M106" s="18"/>
    </row>
    <row r="107" spans="1:13">
      <c r="A107" s="38" t="s">
        <v>135</v>
      </c>
      <c r="B107" s="45" t="s">
        <v>139</v>
      </c>
      <c r="C107" s="23">
        <v>6</v>
      </c>
      <c r="D107" s="24">
        <v>8.2638888888888887E-2</v>
      </c>
      <c r="E107" s="24">
        <v>8.4722222222222227E-2</v>
      </c>
      <c r="F107" s="23">
        <f t="shared" si="0"/>
        <v>3</v>
      </c>
      <c r="G107" s="25">
        <f t="shared" si="1"/>
        <v>2</v>
      </c>
      <c r="H107" s="26"/>
      <c r="I107" s="23" t="s">
        <v>137</v>
      </c>
      <c r="J107" s="27" t="s">
        <v>17</v>
      </c>
      <c r="K107" s="18"/>
      <c r="L107" s="18"/>
      <c r="M107" s="18"/>
    </row>
    <row r="108" spans="1:13">
      <c r="A108" s="38" t="s">
        <v>135</v>
      </c>
      <c r="B108" s="45" t="s">
        <v>140</v>
      </c>
      <c r="C108" s="23">
        <v>13</v>
      </c>
      <c r="D108" s="24">
        <v>8.4722222222222227E-2</v>
      </c>
      <c r="E108" s="24">
        <v>8.6805555555555552E-2</v>
      </c>
      <c r="F108" s="23">
        <f t="shared" si="0"/>
        <v>3</v>
      </c>
      <c r="G108" s="25">
        <f t="shared" si="1"/>
        <v>4.333333333333333</v>
      </c>
      <c r="H108" s="26"/>
      <c r="I108" s="23" t="s">
        <v>137</v>
      </c>
      <c r="J108" s="27" t="s">
        <v>17</v>
      </c>
      <c r="K108" s="18"/>
      <c r="L108" s="18"/>
      <c r="M108" s="18"/>
    </row>
    <row r="109" spans="1:13">
      <c r="A109" s="38" t="s">
        <v>135</v>
      </c>
      <c r="B109" s="45" t="s">
        <v>141</v>
      </c>
      <c r="C109" s="23">
        <v>3</v>
      </c>
      <c r="D109" s="24">
        <v>8.819444444444445E-2</v>
      </c>
      <c r="E109" s="24">
        <v>8.8888888888888892E-2</v>
      </c>
      <c r="F109" s="23">
        <f t="shared" si="0"/>
        <v>1</v>
      </c>
      <c r="G109" s="25">
        <f t="shared" si="1"/>
        <v>3</v>
      </c>
      <c r="H109" s="26"/>
      <c r="I109" s="23" t="s">
        <v>137</v>
      </c>
      <c r="J109" s="27" t="s">
        <v>17</v>
      </c>
      <c r="K109" s="18"/>
      <c r="L109" s="18"/>
      <c r="M109" s="18"/>
    </row>
    <row r="110" spans="1:13">
      <c r="A110" s="38" t="s">
        <v>135</v>
      </c>
      <c r="B110" s="45" t="s">
        <v>142</v>
      </c>
      <c r="C110" s="23">
        <v>16</v>
      </c>
      <c r="D110" s="24">
        <v>8.9583333333333334E-2</v>
      </c>
      <c r="E110" s="24">
        <v>9.375E-2</v>
      </c>
      <c r="F110" s="23">
        <f t="shared" si="0"/>
        <v>6</v>
      </c>
      <c r="G110" s="25">
        <f t="shared" si="1"/>
        <v>2.6666666666666665</v>
      </c>
      <c r="H110" s="26"/>
      <c r="I110" s="23" t="s">
        <v>137</v>
      </c>
      <c r="J110" s="27" t="s">
        <v>17</v>
      </c>
      <c r="K110" s="18"/>
      <c r="L110" s="18"/>
      <c r="M110" s="18"/>
    </row>
    <row r="111" spans="1:13">
      <c r="A111" s="39" t="s">
        <v>135</v>
      </c>
      <c r="B111" s="48" t="s">
        <v>143</v>
      </c>
      <c r="C111" s="28">
        <v>7</v>
      </c>
      <c r="D111" s="29">
        <v>9.583333333333334E-2</v>
      </c>
      <c r="E111" s="29">
        <v>9.6527777777777782E-2</v>
      </c>
      <c r="F111" s="28">
        <f t="shared" si="0"/>
        <v>1</v>
      </c>
      <c r="G111" s="30">
        <f t="shared" si="1"/>
        <v>7</v>
      </c>
      <c r="H111" s="31"/>
      <c r="I111" s="28" t="s">
        <v>137</v>
      </c>
      <c r="J111" s="32" t="s">
        <v>17</v>
      </c>
      <c r="K111" s="18"/>
      <c r="L111" s="18"/>
      <c r="M111" s="18"/>
    </row>
    <row r="112" spans="1:13">
      <c r="A112" s="37" t="s">
        <v>135</v>
      </c>
      <c r="B112" s="44" t="s">
        <v>144</v>
      </c>
      <c r="C112" s="17">
        <v>9</v>
      </c>
      <c r="D112" s="20">
        <v>9.930555555555555E-2</v>
      </c>
      <c r="E112" s="20">
        <v>0.10069444444444445</v>
      </c>
      <c r="F112" s="17">
        <f t="shared" si="0"/>
        <v>2</v>
      </c>
      <c r="G112" s="21">
        <f t="shared" si="1"/>
        <v>4.5</v>
      </c>
      <c r="H112" s="33"/>
      <c r="I112" s="17" t="s">
        <v>137</v>
      </c>
      <c r="J112" s="22" t="s">
        <v>28</v>
      </c>
      <c r="K112" s="18"/>
      <c r="L112" s="18"/>
      <c r="M112" s="18"/>
    </row>
    <row r="113" spans="1:13">
      <c r="A113" s="38" t="s">
        <v>135</v>
      </c>
      <c r="B113" s="45" t="s">
        <v>145</v>
      </c>
      <c r="C113" s="23">
        <v>10</v>
      </c>
      <c r="D113" s="24">
        <v>0.10138888888888889</v>
      </c>
      <c r="E113" s="24">
        <v>0.10277777777777777</v>
      </c>
      <c r="F113" s="23">
        <f t="shared" si="0"/>
        <v>2</v>
      </c>
      <c r="G113" s="25">
        <f t="shared" si="1"/>
        <v>5</v>
      </c>
      <c r="H113" s="26"/>
      <c r="I113" s="23" t="s">
        <v>137</v>
      </c>
      <c r="J113" s="27" t="s">
        <v>28</v>
      </c>
      <c r="K113" s="18"/>
      <c r="L113" s="18"/>
      <c r="M113" s="18"/>
    </row>
    <row r="114" spans="1:13">
      <c r="A114" s="38" t="s">
        <v>135</v>
      </c>
      <c r="B114" s="52" t="s">
        <v>146</v>
      </c>
      <c r="C114" s="23">
        <v>14</v>
      </c>
      <c r="D114" s="24">
        <v>0.10277777777777777</v>
      </c>
      <c r="E114" s="24">
        <v>0.10486111111111111</v>
      </c>
      <c r="F114" s="23">
        <f t="shared" si="0"/>
        <v>3</v>
      </c>
      <c r="G114" s="25">
        <f t="shared" si="1"/>
        <v>4.666666666666667</v>
      </c>
      <c r="H114" s="26"/>
      <c r="I114" s="23" t="s">
        <v>137</v>
      </c>
      <c r="J114" s="27" t="s">
        <v>28</v>
      </c>
      <c r="K114" s="18"/>
      <c r="L114" s="18"/>
      <c r="M114" s="18"/>
    </row>
    <row r="115" spans="1:13">
      <c r="A115" s="38" t="s">
        <v>135</v>
      </c>
      <c r="B115" s="52" t="s">
        <v>147</v>
      </c>
      <c r="C115" s="23">
        <v>8</v>
      </c>
      <c r="D115" s="24">
        <v>0.10486111111111111</v>
      </c>
      <c r="E115" s="24">
        <v>0.10625</v>
      </c>
      <c r="F115" s="23">
        <f t="shared" si="0"/>
        <v>2</v>
      </c>
      <c r="G115" s="25">
        <f t="shared" si="1"/>
        <v>4</v>
      </c>
      <c r="H115" s="26"/>
      <c r="I115" s="23" t="s">
        <v>137</v>
      </c>
      <c r="J115" s="27" t="s">
        <v>28</v>
      </c>
      <c r="K115" s="18"/>
      <c r="L115" s="18"/>
      <c r="M115" s="18"/>
    </row>
    <row r="116" spans="1:13">
      <c r="A116" s="38" t="s">
        <v>135</v>
      </c>
      <c r="B116" s="52" t="s">
        <v>148</v>
      </c>
      <c r="C116" s="23">
        <v>6</v>
      </c>
      <c r="D116" s="24">
        <v>0.10625</v>
      </c>
      <c r="E116" s="24">
        <v>0.1076388888888889</v>
      </c>
      <c r="F116" s="23">
        <f t="shared" si="0"/>
        <v>2</v>
      </c>
      <c r="G116" s="25">
        <f t="shared" si="1"/>
        <v>3</v>
      </c>
      <c r="H116" s="26"/>
      <c r="I116" s="23" t="s">
        <v>137</v>
      </c>
      <c r="J116" s="27" t="s">
        <v>28</v>
      </c>
      <c r="K116" s="18"/>
      <c r="L116" s="18"/>
      <c r="M116" s="18"/>
    </row>
    <row r="117" spans="1:13">
      <c r="A117" s="38" t="s">
        <v>135</v>
      </c>
      <c r="B117" s="52" t="s">
        <v>149</v>
      </c>
      <c r="C117" s="23">
        <v>9</v>
      </c>
      <c r="D117" s="24">
        <v>0.1076388888888889</v>
      </c>
      <c r="E117" s="24">
        <v>0.10972222222222222</v>
      </c>
      <c r="F117" s="23">
        <f t="shared" si="0"/>
        <v>3</v>
      </c>
      <c r="G117" s="25">
        <f t="shared" si="1"/>
        <v>3</v>
      </c>
      <c r="H117" s="26"/>
      <c r="I117" s="23" t="s">
        <v>137</v>
      </c>
      <c r="J117" s="27" t="s">
        <v>28</v>
      </c>
      <c r="K117" s="18"/>
      <c r="L117" s="18"/>
      <c r="M117" s="18"/>
    </row>
    <row r="118" spans="1:13">
      <c r="A118" s="39" t="s">
        <v>135</v>
      </c>
      <c r="B118" s="53" t="s">
        <v>150</v>
      </c>
      <c r="C118" s="28">
        <v>7</v>
      </c>
      <c r="D118" s="29">
        <v>0.10972222222222222</v>
      </c>
      <c r="E118" s="29">
        <v>0.1111111111111111</v>
      </c>
      <c r="F118" s="28">
        <f t="shared" si="0"/>
        <v>2</v>
      </c>
      <c r="G118" s="30">
        <f t="shared" si="1"/>
        <v>3.5</v>
      </c>
      <c r="H118" s="31"/>
      <c r="I118" s="28" t="s">
        <v>137</v>
      </c>
      <c r="J118" s="32" t="s">
        <v>28</v>
      </c>
      <c r="K118" s="18"/>
      <c r="L118" s="18"/>
      <c r="M118" s="18"/>
    </row>
    <row r="119" spans="1:13">
      <c r="A119" s="37" t="s">
        <v>151</v>
      </c>
      <c r="B119" s="44" t="s">
        <v>152</v>
      </c>
      <c r="C119" s="17">
        <v>11</v>
      </c>
      <c r="D119" s="20">
        <v>0</v>
      </c>
      <c r="E119" s="20">
        <v>1.3888888888888889E-3</v>
      </c>
      <c r="F119" s="17">
        <f t="shared" si="0"/>
        <v>2</v>
      </c>
      <c r="G119" s="21">
        <f t="shared" si="1"/>
        <v>5.5</v>
      </c>
      <c r="H119" s="17" t="s">
        <v>95</v>
      </c>
      <c r="I119" s="17" t="s">
        <v>137</v>
      </c>
      <c r="J119" s="22" t="s">
        <v>17</v>
      </c>
      <c r="K119" s="19">
        <f>SUM(C119:C132)</f>
        <v>153</v>
      </c>
      <c r="L119" s="19">
        <f>SUM(F119:F132)</f>
        <v>29</v>
      </c>
      <c r="M119" s="19">
        <f>K119/L119</f>
        <v>5.2758620689655169</v>
      </c>
    </row>
    <row r="120" spans="1:13">
      <c r="A120" s="38" t="s">
        <v>151</v>
      </c>
      <c r="B120" s="45" t="s">
        <v>153</v>
      </c>
      <c r="C120" s="23">
        <v>13</v>
      </c>
      <c r="D120" s="24">
        <v>1.3888888888888889E-3</v>
      </c>
      <c r="E120" s="24">
        <v>2.7777777777777779E-3</v>
      </c>
      <c r="F120" s="23">
        <f t="shared" si="0"/>
        <v>2</v>
      </c>
      <c r="G120" s="25">
        <f t="shared" si="1"/>
        <v>6.5</v>
      </c>
      <c r="H120" s="26"/>
      <c r="I120" s="23" t="s">
        <v>137</v>
      </c>
      <c r="J120" s="27" t="s">
        <v>17</v>
      </c>
      <c r="K120" s="19"/>
      <c r="L120" s="19"/>
      <c r="M120" s="19"/>
    </row>
    <row r="121" spans="1:13">
      <c r="A121" s="38" t="s">
        <v>151</v>
      </c>
      <c r="B121" s="45" t="s">
        <v>154</v>
      </c>
      <c r="C121" s="23">
        <v>3</v>
      </c>
      <c r="D121" s="24">
        <v>2.7777777777777779E-3</v>
      </c>
      <c r="E121" s="24">
        <v>3.472222222222222E-3</v>
      </c>
      <c r="F121" s="23">
        <f t="shared" si="0"/>
        <v>1</v>
      </c>
      <c r="G121" s="25">
        <f t="shared" si="1"/>
        <v>3</v>
      </c>
      <c r="H121" s="26"/>
      <c r="I121" s="23" t="s">
        <v>137</v>
      </c>
      <c r="J121" s="27" t="s">
        <v>17</v>
      </c>
      <c r="K121" s="19"/>
      <c r="L121" s="19"/>
      <c r="M121" s="19"/>
    </row>
    <row r="122" spans="1:13">
      <c r="A122" s="38" t="s">
        <v>151</v>
      </c>
      <c r="B122" s="45" t="s">
        <v>155</v>
      </c>
      <c r="C122" s="23">
        <v>24</v>
      </c>
      <c r="D122" s="24">
        <v>4.1666666666666666E-3</v>
      </c>
      <c r="E122" s="24">
        <v>6.2500000000000003E-3</v>
      </c>
      <c r="F122" s="23">
        <f t="shared" si="0"/>
        <v>3</v>
      </c>
      <c r="G122" s="25">
        <f t="shared" si="1"/>
        <v>8</v>
      </c>
      <c r="H122" s="26"/>
      <c r="I122" s="23" t="s">
        <v>137</v>
      </c>
      <c r="J122" s="27" t="s">
        <v>17</v>
      </c>
      <c r="K122" s="19"/>
      <c r="L122" s="19"/>
      <c r="M122" s="19"/>
    </row>
    <row r="123" spans="1:13">
      <c r="A123" s="38" t="s">
        <v>151</v>
      </c>
      <c r="B123" s="45" t="s">
        <v>156</v>
      </c>
      <c r="C123" s="23">
        <v>6</v>
      </c>
      <c r="D123" s="24">
        <v>6.2500000000000003E-3</v>
      </c>
      <c r="E123" s="24">
        <v>6.9444444444444441E-3</v>
      </c>
      <c r="F123" s="23">
        <f t="shared" si="0"/>
        <v>1</v>
      </c>
      <c r="G123" s="25">
        <f t="shared" si="1"/>
        <v>6</v>
      </c>
      <c r="H123" s="26"/>
      <c r="I123" s="23" t="s">
        <v>137</v>
      </c>
      <c r="J123" s="27" t="s">
        <v>17</v>
      </c>
      <c r="K123" s="19"/>
      <c r="L123" s="19"/>
      <c r="M123" s="19"/>
    </row>
    <row r="124" spans="1:13">
      <c r="A124" s="38" t="s">
        <v>151</v>
      </c>
      <c r="B124" s="45" t="s">
        <v>157</v>
      </c>
      <c r="C124" s="23">
        <v>9</v>
      </c>
      <c r="D124" s="24">
        <v>6.9444444444444441E-3</v>
      </c>
      <c r="E124" s="24">
        <v>7.6388888888888886E-3</v>
      </c>
      <c r="F124" s="23">
        <f t="shared" si="0"/>
        <v>1</v>
      </c>
      <c r="G124" s="25">
        <f t="shared" si="1"/>
        <v>9</v>
      </c>
      <c r="H124" s="26"/>
      <c r="I124" s="23" t="s">
        <v>137</v>
      </c>
      <c r="J124" s="27" t="s">
        <v>17</v>
      </c>
      <c r="K124" s="19"/>
      <c r="L124" s="19"/>
      <c r="M124" s="19"/>
    </row>
    <row r="125" spans="1:13">
      <c r="A125" s="15" t="s">
        <v>151</v>
      </c>
      <c r="B125" s="49" t="s">
        <v>158</v>
      </c>
      <c r="C125" s="23">
        <v>15</v>
      </c>
      <c r="D125" s="24">
        <v>8.3333333333333332E-3</v>
      </c>
      <c r="E125" s="24">
        <v>1.0416666666666666E-2</v>
      </c>
      <c r="F125" s="23">
        <f t="shared" si="0"/>
        <v>3</v>
      </c>
      <c r="G125" s="25">
        <f t="shared" si="1"/>
        <v>5</v>
      </c>
      <c r="H125" s="26"/>
      <c r="I125" s="23" t="s">
        <v>137</v>
      </c>
      <c r="J125" s="27" t="s">
        <v>17</v>
      </c>
      <c r="K125" s="19"/>
      <c r="L125" s="19"/>
      <c r="M125" s="19"/>
    </row>
    <row r="126" spans="1:13">
      <c r="A126" s="16" t="s">
        <v>151</v>
      </c>
      <c r="B126" s="50" t="s">
        <v>159</v>
      </c>
      <c r="C126" s="28">
        <v>22</v>
      </c>
      <c r="D126" s="29">
        <v>1.0416666666666666E-2</v>
      </c>
      <c r="E126" s="29">
        <v>1.3194444444444444E-2</v>
      </c>
      <c r="F126" s="28">
        <f t="shared" si="0"/>
        <v>4</v>
      </c>
      <c r="G126" s="30">
        <f t="shared" si="1"/>
        <v>5.5</v>
      </c>
      <c r="H126" s="31"/>
      <c r="I126" s="28" t="s">
        <v>137</v>
      </c>
      <c r="J126" s="32" t="s">
        <v>17</v>
      </c>
      <c r="K126" s="19"/>
      <c r="L126" s="19"/>
      <c r="M126" s="19"/>
    </row>
    <row r="127" spans="1:13">
      <c r="A127" s="37" t="s">
        <v>151</v>
      </c>
      <c r="B127" s="44" t="s">
        <v>160</v>
      </c>
      <c r="C127" s="17">
        <v>7</v>
      </c>
      <c r="D127" s="20">
        <v>1.9444444444444445E-2</v>
      </c>
      <c r="E127" s="20">
        <v>2.1527777777777778E-2</v>
      </c>
      <c r="F127" s="17">
        <f t="shared" si="0"/>
        <v>3</v>
      </c>
      <c r="G127" s="21">
        <f t="shared" si="1"/>
        <v>2.3333333333333335</v>
      </c>
      <c r="H127" s="33"/>
      <c r="I127" s="17" t="s">
        <v>137</v>
      </c>
      <c r="J127" s="22" t="s">
        <v>28</v>
      </c>
      <c r="K127" s="19"/>
      <c r="L127" s="19"/>
      <c r="M127" s="19"/>
    </row>
    <row r="128" spans="1:13">
      <c r="A128" s="38" t="s">
        <v>151</v>
      </c>
      <c r="B128" s="45" t="s">
        <v>161</v>
      </c>
      <c r="C128" s="23">
        <v>7</v>
      </c>
      <c r="D128" s="24">
        <v>2.2916666666666665E-2</v>
      </c>
      <c r="E128" s="24">
        <v>2.4305555555555556E-2</v>
      </c>
      <c r="F128" s="23">
        <f t="shared" si="0"/>
        <v>2</v>
      </c>
      <c r="G128" s="25">
        <f t="shared" si="1"/>
        <v>3.5</v>
      </c>
      <c r="H128" s="26"/>
      <c r="I128" s="23" t="s">
        <v>137</v>
      </c>
      <c r="J128" s="27" t="s">
        <v>28</v>
      </c>
      <c r="K128" s="19"/>
      <c r="L128" s="19"/>
      <c r="M128" s="19"/>
    </row>
    <row r="129" spans="1:13">
      <c r="A129" s="38" t="s">
        <v>151</v>
      </c>
      <c r="B129" s="45" t="s">
        <v>162</v>
      </c>
      <c r="C129" s="23">
        <v>11</v>
      </c>
      <c r="D129" s="24">
        <v>2.4305555555555556E-2</v>
      </c>
      <c r="E129" s="24">
        <v>2.5694444444444443E-2</v>
      </c>
      <c r="F129" s="23">
        <f t="shared" si="0"/>
        <v>2</v>
      </c>
      <c r="G129" s="25">
        <f t="shared" si="1"/>
        <v>5.5</v>
      </c>
      <c r="H129" s="26"/>
      <c r="I129" s="23" t="s">
        <v>137</v>
      </c>
      <c r="J129" s="27" t="s">
        <v>28</v>
      </c>
      <c r="K129" s="19"/>
      <c r="L129" s="19"/>
      <c r="M129" s="19"/>
    </row>
    <row r="130" spans="1:13">
      <c r="A130" s="38" t="s">
        <v>151</v>
      </c>
      <c r="B130" s="45" t="s">
        <v>163</v>
      </c>
      <c r="C130" s="23">
        <v>5</v>
      </c>
      <c r="D130" s="24">
        <v>2.5694444444444443E-2</v>
      </c>
      <c r="E130" s="24">
        <v>2.6388888888888889E-2</v>
      </c>
      <c r="F130" s="23">
        <f t="shared" si="0"/>
        <v>1</v>
      </c>
      <c r="G130" s="25">
        <f t="shared" si="1"/>
        <v>5</v>
      </c>
      <c r="H130" s="26"/>
      <c r="I130" s="23" t="s">
        <v>137</v>
      </c>
      <c r="J130" s="27" t="s">
        <v>28</v>
      </c>
      <c r="K130" s="19"/>
      <c r="L130" s="19"/>
      <c r="M130" s="19"/>
    </row>
    <row r="131" spans="1:13">
      <c r="A131" s="38" t="s">
        <v>151</v>
      </c>
      <c r="B131" s="45" t="s">
        <v>164</v>
      </c>
      <c r="C131" s="23">
        <v>13</v>
      </c>
      <c r="D131" s="24">
        <v>2.6388888888888889E-2</v>
      </c>
      <c r="E131" s="24">
        <v>2.7777777777777776E-2</v>
      </c>
      <c r="F131" s="23">
        <f t="shared" si="0"/>
        <v>2</v>
      </c>
      <c r="G131" s="25">
        <f t="shared" si="1"/>
        <v>6.5</v>
      </c>
      <c r="H131" s="26"/>
      <c r="I131" s="23" t="s">
        <v>137</v>
      </c>
      <c r="J131" s="27" t="s">
        <v>28</v>
      </c>
      <c r="K131" s="19"/>
      <c r="L131" s="19"/>
      <c r="M131" s="19"/>
    </row>
    <row r="132" spans="1:13">
      <c r="A132" s="39" t="s">
        <v>151</v>
      </c>
      <c r="B132" s="48" t="s">
        <v>165</v>
      </c>
      <c r="C132" s="28">
        <v>7</v>
      </c>
      <c r="D132" s="29">
        <v>2.7777777777777776E-2</v>
      </c>
      <c r="E132" s="29">
        <v>2.9166666666666667E-2</v>
      </c>
      <c r="F132" s="28">
        <f t="shared" si="0"/>
        <v>2</v>
      </c>
      <c r="G132" s="30">
        <f t="shared" si="1"/>
        <v>3.5</v>
      </c>
      <c r="H132" s="31"/>
      <c r="I132" s="28" t="s">
        <v>137</v>
      </c>
      <c r="J132" s="32" t="s">
        <v>28</v>
      </c>
      <c r="K132" s="19"/>
      <c r="L132" s="19"/>
      <c r="M132" s="19"/>
    </row>
    <row r="133" spans="1:13">
      <c r="A133" s="41" t="s">
        <v>166</v>
      </c>
      <c r="B133" s="44" t="s">
        <v>167</v>
      </c>
      <c r="C133" s="17">
        <v>5</v>
      </c>
      <c r="D133" s="20">
        <v>1.3888888888888889E-3</v>
      </c>
      <c r="E133" s="20">
        <v>2.0833333333333333E-3</v>
      </c>
      <c r="F133" s="17">
        <f t="shared" si="0"/>
        <v>1</v>
      </c>
      <c r="G133" s="21">
        <f t="shared" si="1"/>
        <v>5</v>
      </c>
      <c r="H133" s="17" t="s">
        <v>53</v>
      </c>
      <c r="I133" s="17" t="s">
        <v>168</v>
      </c>
      <c r="J133" s="22" t="s">
        <v>17</v>
      </c>
      <c r="K133" s="19">
        <f>SUM(C133:C142)</f>
        <v>85</v>
      </c>
      <c r="L133" s="19">
        <f>SUM(F133:F142)</f>
        <v>32</v>
      </c>
      <c r="M133" s="19">
        <f>K133/L133</f>
        <v>2.65625</v>
      </c>
    </row>
    <row r="134" spans="1:13">
      <c r="A134" s="42" t="s">
        <v>166</v>
      </c>
      <c r="B134" s="45" t="s">
        <v>169</v>
      </c>
      <c r="C134" s="23">
        <v>13</v>
      </c>
      <c r="D134" s="24">
        <v>2.7777777777777779E-3</v>
      </c>
      <c r="E134" s="24">
        <v>4.1666666666666666E-3</v>
      </c>
      <c r="F134" s="23">
        <f t="shared" si="0"/>
        <v>2</v>
      </c>
      <c r="G134" s="25">
        <f t="shared" si="1"/>
        <v>6.5</v>
      </c>
      <c r="H134" s="26"/>
      <c r="I134" s="23" t="s">
        <v>168</v>
      </c>
      <c r="J134" s="27" t="s">
        <v>17</v>
      </c>
      <c r="K134" s="19"/>
      <c r="L134" s="19"/>
      <c r="M134" s="19"/>
    </row>
    <row r="135" spans="1:13">
      <c r="A135" s="42" t="s">
        <v>166</v>
      </c>
      <c r="B135" s="45" t="s">
        <v>170</v>
      </c>
      <c r="C135" s="23">
        <v>10</v>
      </c>
      <c r="D135" s="24">
        <v>4.8611111111111112E-3</v>
      </c>
      <c r="E135" s="24">
        <v>6.2500000000000003E-3</v>
      </c>
      <c r="F135" s="23">
        <f t="shared" si="0"/>
        <v>2</v>
      </c>
      <c r="G135" s="25">
        <f t="shared" si="1"/>
        <v>5</v>
      </c>
      <c r="H135" s="26"/>
      <c r="I135" s="23" t="s">
        <v>168</v>
      </c>
      <c r="J135" s="27" t="s">
        <v>17</v>
      </c>
      <c r="K135" s="19"/>
      <c r="L135" s="19"/>
      <c r="M135" s="19"/>
    </row>
    <row r="136" spans="1:13">
      <c r="A136" s="42" t="s">
        <v>166</v>
      </c>
      <c r="B136" s="45" t="s">
        <v>171</v>
      </c>
      <c r="C136" s="23">
        <v>5</v>
      </c>
      <c r="D136" s="24">
        <v>8.3333333333333332E-3</v>
      </c>
      <c r="E136" s="24">
        <v>1.1805555555555555E-2</v>
      </c>
      <c r="F136" s="23">
        <f t="shared" si="0"/>
        <v>5</v>
      </c>
      <c r="G136" s="25">
        <f t="shared" si="1"/>
        <v>1</v>
      </c>
      <c r="H136" s="26"/>
      <c r="I136" s="23" t="s">
        <v>168</v>
      </c>
      <c r="J136" s="27" t="s">
        <v>17</v>
      </c>
      <c r="K136" s="19"/>
      <c r="L136" s="19"/>
      <c r="M136" s="19"/>
    </row>
    <row r="137" spans="1:13">
      <c r="A137" s="42" t="s">
        <v>166</v>
      </c>
      <c r="B137" s="45" t="s">
        <v>172</v>
      </c>
      <c r="C137" s="23">
        <v>11</v>
      </c>
      <c r="D137" s="24">
        <v>1.4583333333333334E-2</v>
      </c>
      <c r="E137" s="24">
        <v>1.5972222222222221E-2</v>
      </c>
      <c r="F137" s="23">
        <f t="shared" si="0"/>
        <v>2</v>
      </c>
      <c r="G137" s="25">
        <f t="shared" si="1"/>
        <v>5.5</v>
      </c>
      <c r="H137" s="26"/>
      <c r="I137" s="23" t="s">
        <v>168</v>
      </c>
      <c r="J137" s="27" t="s">
        <v>17</v>
      </c>
      <c r="K137" s="19"/>
      <c r="L137" s="19"/>
      <c r="M137" s="19"/>
    </row>
    <row r="138" spans="1:13">
      <c r="A138" s="42" t="s">
        <v>166</v>
      </c>
      <c r="B138" s="45" t="s">
        <v>173</v>
      </c>
      <c r="C138" s="23">
        <v>10</v>
      </c>
      <c r="D138" s="24">
        <v>1.7361111111111112E-2</v>
      </c>
      <c r="E138" s="24">
        <v>1.8749999999999999E-2</v>
      </c>
      <c r="F138" s="23">
        <f t="shared" si="0"/>
        <v>2</v>
      </c>
      <c r="G138" s="25">
        <f t="shared" si="1"/>
        <v>5</v>
      </c>
      <c r="H138" s="26"/>
      <c r="I138" s="23" t="s">
        <v>168</v>
      </c>
      <c r="J138" s="27" t="s">
        <v>17</v>
      </c>
      <c r="K138" s="19"/>
      <c r="L138" s="19"/>
      <c r="M138" s="19"/>
    </row>
    <row r="139" spans="1:13">
      <c r="A139" s="42" t="s">
        <v>166</v>
      </c>
      <c r="B139" s="45" t="s">
        <v>174</v>
      </c>
      <c r="C139" s="23">
        <v>10</v>
      </c>
      <c r="D139" s="24">
        <v>2.0833333333333332E-2</v>
      </c>
      <c r="E139" s="24">
        <v>2.8472222222222222E-2</v>
      </c>
      <c r="F139" s="23">
        <f t="shared" si="0"/>
        <v>11</v>
      </c>
      <c r="G139" s="25">
        <f t="shared" si="1"/>
        <v>0.90909090909090906</v>
      </c>
      <c r="H139" s="26"/>
      <c r="I139" s="23" t="s">
        <v>168</v>
      </c>
      <c r="J139" s="27" t="s">
        <v>17</v>
      </c>
      <c r="K139" s="19"/>
      <c r="L139" s="19"/>
      <c r="M139" s="19"/>
    </row>
    <row r="140" spans="1:13">
      <c r="A140" s="42" t="s">
        <v>166</v>
      </c>
      <c r="B140" s="45" t="s">
        <v>175</v>
      </c>
      <c r="C140" s="23">
        <v>12</v>
      </c>
      <c r="D140" s="24">
        <v>3.4027777777777775E-2</v>
      </c>
      <c r="E140" s="24">
        <v>3.7499999999999999E-2</v>
      </c>
      <c r="F140" s="23">
        <f t="shared" si="0"/>
        <v>5</v>
      </c>
      <c r="G140" s="25">
        <f t="shared" si="1"/>
        <v>2.4</v>
      </c>
      <c r="H140" s="26"/>
      <c r="I140" s="23" t="s">
        <v>168</v>
      </c>
      <c r="J140" s="27" t="s">
        <v>17</v>
      </c>
      <c r="K140" s="19"/>
      <c r="L140" s="19"/>
      <c r="M140" s="19"/>
    </row>
    <row r="141" spans="1:13">
      <c r="A141" s="42" t="s">
        <v>166</v>
      </c>
      <c r="B141" s="45" t="s">
        <v>176</v>
      </c>
      <c r="C141" s="23">
        <v>7</v>
      </c>
      <c r="D141" s="24">
        <v>4.0972222222222222E-2</v>
      </c>
      <c r="E141" s="24">
        <v>4.1666666666666664E-2</v>
      </c>
      <c r="F141" s="23">
        <f t="shared" si="0"/>
        <v>1</v>
      </c>
      <c r="G141" s="25">
        <f t="shared" si="1"/>
        <v>7</v>
      </c>
      <c r="H141" s="26"/>
      <c r="I141" s="23" t="s">
        <v>168</v>
      </c>
      <c r="J141" s="27" t="s">
        <v>17</v>
      </c>
      <c r="K141" s="19"/>
      <c r="L141" s="19"/>
      <c r="M141" s="19"/>
    </row>
    <row r="142" spans="1:13">
      <c r="A142" s="43" t="s">
        <v>166</v>
      </c>
      <c r="B142" s="48" t="s">
        <v>177</v>
      </c>
      <c r="C142" s="28">
        <v>2</v>
      </c>
      <c r="D142" s="29">
        <v>4.3749999999999997E-2</v>
      </c>
      <c r="E142" s="29">
        <v>4.4444444444444446E-2</v>
      </c>
      <c r="F142" s="28">
        <f t="shared" si="0"/>
        <v>1</v>
      </c>
      <c r="G142" s="30">
        <f t="shared" si="1"/>
        <v>2</v>
      </c>
      <c r="H142" s="31"/>
      <c r="I142" s="28" t="s">
        <v>168</v>
      </c>
      <c r="J142" s="32" t="s">
        <v>17</v>
      </c>
      <c r="K142" s="19"/>
      <c r="L142" s="19"/>
      <c r="M142" s="19"/>
    </row>
    <row r="143" spans="1:13">
      <c r="A143" s="27" t="s">
        <v>178</v>
      </c>
      <c r="B143" s="49" t="s">
        <v>179</v>
      </c>
      <c r="C143" s="23">
        <v>5</v>
      </c>
      <c r="D143" s="24">
        <v>3.472222222222222E-3</v>
      </c>
      <c r="E143" s="24">
        <v>4.1666666666666666E-3</v>
      </c>
      <c r="F143" s="23">
        <f t="shared" si="0"/>
        <v>1</v>
      </c>
      <c r="G143" s="25">
        <f t="shared" si="1"/>
        <v>5</v>
      </c>
      <c r="H143" s="23" t="s">
        <v>15</v>
      </c>
      <c r="I143" s="23" t="s">
        <v>168</v>
      </c>
      <c r="J143" s="23" t="s">
        <v>17</v>
      </c>
      <c r="K143" s="19">
        <f>SUM(C143:C158)</f>
        <v>161</v>
      </c>
      <c r="L143" s="19">
        <f>SUM(F143:F158)</f>
        <v>44</v>
      </c>
      <c r="M143" s="19">
        <f>K143/L143</f>
        <v>3.6590909090909092</v>
      </c>
    </row>
    <row r="144" spans="1:13">
      <c r="A144" s="15" t="s">
        <v>178</v>
      </c>
      <c r="B144" s="49" t="s">
        <v>180</v>
      </c>
      <c r="C144" s="23">
        <v>8</v>
      </c>
      <c r="D144" s="24">
        <v>4.1666666666666666E-3</v>
      </c>
      <c r="E144" s="24">
        <v>4.8611111111111112E-3</v>
      </c>
      <c r="F144" s="23">
        <f t="shared" si="0"/>
        <v>1</v>
      </c>
      <c r="G144" s="25">
        <f t="shared" si="1"/>
        <v>8</v>
      </c>
      <c r="H144" s="26"/>
      <c r="I144" s="23" t="s">
        <v>168</v>
      </c>
      <c r="J144" s="23" t="s">
        <v>17</v>
      </c>
      <c r="K144" s="19"/>
      <c r="L144" s="19"/>
      <c r="M144" s="19"/>
    </row>
    <row r="145" spans="1:13">
      <c r="A145" s="15" t="s">
        <v>178</v>
      </c>
      <c r="B145" s="49" t="s">
        <v>181</v>
      </c>
      <c r="C145" s="23">
        <v>8</v>
      </c>
      <c r="D145" s="24">
        <v>5.5555555555555558E-3</v>
      </c>
      <c r="E145" s="24">
        <v>6.2500000000000003E-3</v>
      </c>
      <c r="F145" s="23">
        <f t="shared" si="0"/>
        <v>1</v>
      </c>
      <c r="G145" s="25">
        <f t="shared" si="1"/>
        <v>8</v>
      </c>
      <c r="H145" s="26"/>
      <c r="I145" s="23" t="s">
        <v>168</v>
      </c>
      <c r="J145" s="23" t="s">
        <v>17</v>
      </c>
      <c r="K145" s="19"/>
      <c r="L145" s="19"/>
      <c r="M145" s="19"/>
    </row>
    <row r="146" spans="1:13">
      <c r="A146" s="15" t="s">
        <v>178</v>
      </c>
      <c r="B146" s="49" t="s">
        <v>182</v>
      </c>
      <c r="C146" s="23">
        <v>7</v>
      </c>
      <c r="D146" s="24">
        <v>6.2500000000000003E-3</v>
      </c>
      <c r="E146" s="24">
        <v>7.6388888888888886E-3</v>
      </c>
      <c r="F146" s="23">
        <f t="shared" si="0"/>
        <v>2</v>
      </c>
      <c r="G146" s="25">
        <f t="shared" si="1"/>
        <v>3.5</v>
      </c>
      <c r="H146" s="26"/>
      <c r="I146" s="23" t="s">
        <v>168</v>
      </c>
      <c r="J146" s="23" t="s">
        <v>17</v>
      </c>
      <c r="K146" s="19"/>
      <c r="L146" s="19"/>
      <c r="M146" s="19"/>
    </row>
    <row r="147" spans="1:13">
      <c r="A147" s="38" t="s">
        <v>178</v>
      </c>
      <c r="B147" s="45" t="s">
        <v>183</v>
      </c>
      <c r="C147" s="23">
        <v>7</v>
      </c>
      <c r="D147" s="24">
        <v>8.3333333333333332E-3</v>
      </c>
      <c r="E147" s="24">
        <v>1.0416666666666666E-2</v>
      </c>
      <c r="F147" s="23">
        <f t="shared" si="0"/>
        <v>3</v>
      </c>
      <c r="G147" s="25">
        <f t="shared" si="1"/>
        <v>2.3333333333333335</v>
      </c>
      <c r="H147" s="26"/>
      <c r="I147" s="23" t="s">
        <v>168</v>
      </c>
      <c r="J147" s="23" t="s">
        <v>17</v>
      </c>
      <c r="K147" s="19"/>
      <c r="L147" s="19"/>
      <c r="M147" s="19"/>
    </row>
    <row r="148" spans="1:13">
      <c r="A148" s="38" t="s">
        <v>178</v>
      </c>
      <c r="B148" s="45" t="s">
        <v>184</v>
      </c>
      <c r="C148" s="23">
        <v>11</v>
      </c>
      <c r="D148" s="24">
        <v>1.1111111111111112E-2</v>
      </c>
      <c r="E148" s="24">
        <v>1.3194444444444444E-2</v>
      </c>
      <c r="F148" s="23">
        <f t="shared" si="0"/>
        <v>3</v>
      </c>
      <c r="G148" s="25">
        <f t="shared" si="1"/>
        <v>3.6666666666666665</v>
      </c>
      <c r="H148" s="26"/>
      <c r="I148" s="23" t="s">
        <v>168</v>
      </c>
      <c r="J148" s="23" t="s">
        <v>17</v>
      </c>
      <c r="K148" s="19"/>
      <c r="L148" s="19"/>
      <c r="M148" s="19"/>
    </row>
    <row r="149" spans="1:13">
      <c r="A149" s="38" t="s">
        <v>178</v>
      </c>
      <c r="B149" s="45" t="s">
        <v>185</v>
      </c>
      <c r="C149" s="23">
        <v>2</v>
      </c>
      <c r="D149" s="24">
        <v>1.3888888888888888E-2</v>
      </c>
      <c r="E149" s="24">
        <v>1.4583333333333334E-2</v>
      </c>
      <c r="F149" s="23">
        <f t="shared" si="0"/>
        <v>1</v>
      </c>
      <c r="G149" s="25">
        <f t="shared" si="1"/>
        <v>2</v>
      </c>
      <c r="H149" s="26"/>
      <c r="I149" s="23" t="s">
        <v>168</v>
      </c>
      <c r="J149" s="23" t="s">
        <v>17</v>
      </c>
      <c r="K149" s="19"/>
      <c r="L149" s="19"/>
      <c r="M149" s="19"/>
    </row>
    <row r="150" spans="1:13">
      <c r="A150" s="38" t="s">
        <v>178</v>
      </c>
      <c r="B150" s="45" t="s">
        <v>186</v>
      </c>
      <c r="C150" s="23">
        <v>13</v>
      </c>
      <c r="D150" s="24">
        <v>1.4583333333333334E-2</v>
      </c>
      <c r="E150" s="24">
        <v>1.5972222222222221E-2</v>
      </c>
      <c r="F150" s="23">
        <f t="shared" si="0"/>
        <v>2</v>
      </c>
      <c r="G150" s="25">
        <f t="shared" si="1"/>
        <v>6.5</v>
      </c>
      <c r="H150" s="26"/>
      <c r="I150" s="23" t="s">
        <v>168</v>
      </c>
      <c r="J150" s="23" t="s">
        <v>17</v>
      </c>
      <c r="K150" s="19"/>
      <c r="L150" s="19"/>
      <c r="M150" s="19"/>
    </row>
    <row r="151" spans="1:13">
      <c r="A151" s="39" t="s">
        <v>178</v>
      </c>
      <c r="B151" s="48" t="s">
        <v>187</v>
      </c>
      <c r="C151" s="28">
        <v>14</v>
      </c>
      <c r="D151" s="29">
        <v>1.6666666666666666E-2</v>
      </c>
      <c r="E151" s="29">
        <v>1.9444444444444445E-2</v>
      </c>
      <c r="F151" s="28">
        <f t="shared" si="0"/>
        <v>4</v>
      </c>
      <c r="G151" s="30">
        <f t="shared" si="1"/>
        <v>3.5</v>
      </c>
      <c r="H151" s="31"/>
      <c r="I151" s="28" t="s">
        <v>168</v>
      </c>
      <c r="J151" s="28" t="s">
        <v>17</v>
      </c>
      <c r="K151" s="19"/>
      <c r="L151" s="19"/>
      <c r="M151" s="19"/>
    </row>
    <row r="152" spans="1:13">
      <c r="A152" s="37" t="s">
        <v>178</v>
      </c>
      <c r="B152" s="44" t="s">
        <v>188</v>
      </c>
      <c r="C152" s="17">
        <v>11</v>
      </c>
      <c r="D152" s="20">
        <v>4.1666666666666664E-2</v>
      </c>
      <c r="E152" s="20">
        <v>4.3749999999999997E-2</v>
      </c>
      <c r="F152" s="17">
        <f t="shared" si="0"/>
        <v>3</v>
      </c>
      <c r="G152" s="21">
        <f t="shared" si="1"/>
        <v>3.6666666666666665</v>
      </c>
      <c r="H152" s="33"/>
      <c r="I152" s="17" t="s">
        <v>168</v>
      </c>
      <c r="J152" s="34" t="s">
        <v>28</v>
      </c>
      <c r="K152" s="19"/>
      <c r="L152" s="19"/>
      <c r="M152" s="19"/>
    </row>
    <row r="153" spans="1:13">
      <c r="A153" s="38" t="s">
        <v>178</v>
      </c>
      <c r="B153" s="45" t="s">
        <v>189</v>
      </c>
      <c r="C153" s="23">
        <v>7</v>
      </c>
      <c r="D153" s="24">
        <v>4.4444444444444446E-2</v>
      </c>
      <c r="E153" s="24">
        <v>4.583333333333333E-2</v>
      </c>
      <c r="F153" s="23">
        <f t="shared" si="0"/>
        <v>2</v>
      </c>
      <c r="G153" s="25">
        <f t="shared" si="1"/>
        <v>3.5</v>
      </c>
      <c r="H153" s="26"/>
      <c r="I153" s="23" t="s">
        <v>168</v>
      </c>
      <c r="J153" s="35" t="s">
        <v>28</v>
      </c>
      <c r="K153" s="19"/>
      <c r="L153" s="19"/>
      <c r="M153" s="19"/>
    </row>
    <row r="154" spans="1:13">
      <c r="A154" s="38" t="s">
        <v>178</v>
      </c>
      <c r="B154" s="45" t="s">
        <v>190</v>
      </c>
      <c r="C154" s="23">
        <v>8</v>
      </c>
      <c r="D154" s="24">
        <v>4.7222222222222221E-2</v>
      </c>
      <c r="E154" s="24">
        <v>4.9305555555555554E-2</v>
      </c>
      <c r="F154" s="23">
        <f t="shared" si="0"/>
        <v>3</v>
      </c>
      <c r="G154" s="25">
        <f t="shared" si="1"/>
        <v>2.6666666666666665</v>
      </c>
      <c r="H154" s="26"/>
      <c r="I154" s="23" t="s">
        <v>168</v>
      </c>
      <c r="J154" s="35" t="s">
        <v>28</v>
      </c>
      <c r="K154" s="19"/>
      <c r="L154" s="19"/>
      <c r="M154" s="19"/>
    </row>
    <row r="155" spans="1:13">
      <c r="A155" s="38" t="s">
        <v>178</v>
      </c>
      <c r="B155" s="45" t="s">
        <v>191</v>
      </c>
      <c r="C155" s="23">
        <v>17</v>
      </c>
      <c r="D155" s="24">
        <v>0.05</v>
      </c>
      <c r="E155" s="24">
        <v>5.347222222222222E-2</v>
      </c>
      <c r="F155" s="23">
        <f t="shared" si="0"/>
        <v>5</v>
      </c>
      <c r="G155" s="25">
        <f t="shared" si="1"/>
        <v>3.4</v>
      </c>
      <c r="H155" s="26"/>
      <c r="I155" s="23" t="s">
        <v>168</v>
      </c>
      <c r="J155" s="35" t="s">
        <v>28</v>
      </c>
      <c r="K155" s="19"/>
      <c r="L155" s="19"/>
      <c r="M155" s="19"/>
    </row>
    <row r="156" spans="1:13">
      <c r="A156" s="38" t="s">
        <v>178</v>
      </c>
      <c r="B156" s="45" t="s">
        <v>192</v>
      </c>
      <c r="C156" s="23">
        <v>21</v>
      </c>
      <c r="D156" s="24">
        <v>5.347222222222222E-2</v>
      </c>
      <c r="E156" s="24">
        <v>5.8333333333333334E-2</v>
      </c>
      <c r="F156" s="23">
        <f t="shared" si="0"/>
        <v>7</v>
      </c>
      <c r="G156" s="25">
        <f t="shared" si="1"/>
        <v>3</v>
      </c>
      <c r="H156" s="26"/>
      <c r="I156" s="23" t="s">
        <v>168</v>
      </c>
      <c r="J156" s="35" t="s">
        <v>28</v>
      </c>
      <c r="K156" s="19"/>
      <c r="L156" s="19"/>
      <c r="M156" s="19"/>
    </row>
    <row r="157" spans="1:13">
      <c r="A157" s="38" t="s">
        <v>178</v>
      </c>
      <c r="B157" s="45" t="s">
        <v>193</v>
      </c>
      <c r="C157" s="23">
        <v>9</v>
      </c>
      <c r="D157" s="24">
        <v>5.8333333333333334E-2</v>
      </c>
      <c r="E157" s="24">
        <v>6.0416666666666667E-2</v>
      </c>
      <c r="F157" s="23">
        <f t="shared" si="0"/>
        <v>3</v>
      </c>
      <c r="G157" s="25">
        <f t="shared" si="1"/>
        <v>3</v>
      </c>
      <c r="H157" s="26"/>
      <c r="I157" s="23" t="s">
        <v>168</v>
      </c>
      <c r="J157" s="35" t="s">
        <v>28</v>
      </c>
      <c r="K157" s="19"/>
      <c r="L157" s="19"/>
      <c r="M157" s="19"/>
    </row>
    <row r="158" spans="1:13">
      <c r="A158" s="39" t="s">
        <v>178</v>
      </c>
      <c r="B158" s="48" t="s">
        <v>194</v>
      </c>
      <c r="C158" s="28">
        <v>13</v>
      </c>
      <c r="D158" s="29">
        <v>6.1111111111111109E-2</v>
      </c>
      <c r="E158" s="29">
        <v>6.3194444444444442E-2</v>
      </c>
      <c r="F158" s="28">
        <f t="shared" si="0"/>
        <v>3</v>
      </c>
      <c r="G158" s="30">
        <f t="shared" si="1"/>
        <v>4.333333333333333</v>
      </c>
      <c r="H158" s="31"/>
      <c r="I158" s="28" t="s">
        <v>168</v>
      </c>
      <c r="J158" s="36" t="s">
        <v>28</v>
      </c>
      <c r="K158" s="19"/>
      <c r="L158" s="19"/>
      <c r="M158" s="19"/>
    </row>
    <row r="159" spans="1:13">
      <c r="A159" s="14" t="s">
        <v>195</v>
      </c>
      <c r="B159" s="54" t="s">
        <v>196</v>
      </c>
      <c r="C159" s="17">
        <v>8</v>
      </c>
      <c r="D159" s="20">
        <v>0</v>
      </c>
      <c r="E159" s="20">
        <v>2.7777777777777779E-3</v>
      </c>
      <c r="F159" s="17">
        <f t="shared" si="0"/>
        <v>4</v>
      </c>
      <c r="G159" s="21">
        <f t="shared" si="1"/>
        <v>2</v>
      </c>
      <c r="H159" s="17" t="s">
        <v>15</v>
      </c>
      <c r="I159" s="17" t="s">
        <v>168</v>
      </c>
      <c r="J159" s="22" t="s">
        <v>17</v>
      </c>
      <c r="K159" s="19">
        <f>SUM(C159:C164)</f>
        <v>88</v>
      </c>
      <c r="L159" s="19">
        <f>SUM(F159:F164)</f>
        <v>24</v>
      </c>
      <c r="M159" s="19">
        <f>K159/L159</f>
        <v>3.6666666666666665</v>
      </c>
    </row>
    <row r="160" spans="1:13">
      <c r="A160" s="15" t="s">
        <v>195</v>
      </c>
      <c r="B160" s="49" t="s">
        <v>197</v>
      </c>
      <c r="C160" s="23">
        <v>22</v>
      </c>
      <c r="D160" s="24">
        <v>6.2500000000000003E-3</v>
      </c>
      <c r="E160" s="24">
        <v>1.1111111111111112E-2</v>
      </c>
      <c r="F160" s="23">
        <f t="shared" si="0"/>
        <v>7</v>
      </c>
      <c r="G160" s="25">
        <f t="shared" si="1"/>
        <v>3.1428571428571428</v>
      </c>
      <c r="H160" s="26"/>
      <c r="I160" s="23" t="s">
        <v>168</v>
      </c>
      <c r="J160" s="27" t="s">
        <v>17</v>
      </c>
      <c r="K160" s="19"/>
      <c r="L160" s="19"/>
      <c r="M160" s="19"/>
    </row>
    <row r="161" spans="1:13">
      <c r="A161" s="15" t="s">
        <v>195</v>
      </c>
      <c r="B161" s="49" t="s">
        <v>198</v>
      </c>
      <c r="C161" s="23">
        <v>15</v>
      </c>
      <c r="D161" s="24">
        <v>1.1805555555555555E-2</v>
      </c>
      <c r="E161" s="24">
        <v>1.3194444444444444E-2</v>
      </c>
      <c r="F161" s="23">
        <f t="shared" si="0"/>
        <v>2</v>
      </c>
      <c r="G161" s="25">
        <f t="shared" si="1"/>
        <v>7.5</v>
      </c>
      <c r="H161" s="26"/>
      <c r="I161" s="23" t="s">
        <v>168</v>
      </c>
      <c r="J161" s="27" t="s">
        <v>17</v>
      </c>
      <c r="K161" s="19"/>
      <c r="L161" s="19"/>
      <c r="M161" s="19"/>
    </row>
    <row r="162" spans="1:13">
      <c r="A162" s="15" t="s">
        <v>195</v>
      </c>
      <c r="B162" s="49" t="s">
        <v>199</v>
      </c>
      <c r="C162" s="23">
        <v>15</v>
      </c>
      <c r="D162" s="24">
        <v>1.7361111111111112E-2</v>
      </c>
      <c r="E162" s="24">
        <v>2.013888888888889E-2</v>
      </c>
      <c r="F162" s="23">
        <f t="shared" si="0"/>
        <v>4</v>
      </c>
      <c r="G162" s="25">
        <f t="shared" si="1"/>
        <v>3.75</v>
      </c>
      <c r="H162" s="26"/>
      <c r="I162" s="23" t="s">
        <v>168</v>
      </c>
      <c r="J162" s="27" t="s">
        <v>17</v>
      </c>
      <c r="K162" s="19"/>
      <c r="L162" s="19"/>
      <c r="M162" s="19"/>
    </row>
    <row r="163" spans="1:13">
      <c r="A163" s="15" t="s">
        <v>195</v>
      </c>
      <c r="B163" s="49" t="s">
        <v>200</v>
      </c>
      <c r="C163" s="23">
        <v>15</v>
      </c>
      <c r="D163" s="24">
        <v>2.0833333333333332E-2</v>
      </c>
      <c r="E163" s="24">
        <v>2.2916666666666665E-2</v>
      </c>
      <c r="F163" s="23">
        <f t="shared" si="0"/>
        <v>3</v>
      </c>
      <c r="G163" s="25">
        <f t="shared" si="1"/>
        <v>5</v>
      </c>
      <c r="H163" s="26"/>
      <c r="I163" s="23" t="s">
        <v>168</v>
      </c>
      <c r="J163" s="27" t="s">
        <v>17</v>
      </c>
      <c r="K163" s="19"/>
      <c r="L163" s="19"/>
      <c r="M163" s="19"/>
    </row>
    <row r="164" spans="1:13">
      <c r="A164" s="16" t="s">
        <v>195</v>
      </c>
      <c r="B164" s="50" t="s">
        <v>201</v>
      </c>
      <c r="C164" s="28">
        <v>13</v>
      </c>
      <c r="D164" s="29">
        <v>2.4305555555555556E-2</v>
      </c>
      <c r="E164" s="29">
        <v>2.7083333333333334E-2</v>
      </c>
      <c r="F164" s="28">
        <f t="shared" si="0"/>
        <v>4</v>
      </c>
      <c r="G164" s="30">
        <f t="shared" si="1"/>
        <v>3.25</v>
      </c>
      <c r="H164" s="31"/>
      <c r="I164" s="28" t="s">
        <v>168</v>
      </c>
      <c r="J164" s="32" t="s">
        <v>17</v>
      </c>
      <c r="K164" s="19"/>
      <c r="L164" s="19"/>
      <c r="M164" s="19"/>
    </row>
    <row r="165" spans="1:13">
      <c r="A165" s="37" t="s">
        <v>202</v>
      </c>
      <c r="B165" s="55" t="s">
        <v>203</v>
      </c>
      <c r="C165" s="17">
        <v>4</v>
      </c>
      <c r="D165" s="20">
        <v>2.0833333333333333E-3</v>
      </c>
      <c r="E165" s="20">
        <v>2.7777777777777779E-3</v>
      </c>
      <c r="F165" s="17">
        <f t="shared" si="0"/>
        <v>1</v>
      </c>
      <c r="G165" s="21">
        <f t="shared" si="1"/>
        <v>4</v>
      </c>
      <c r="H165" s="17" t="s">
        <v>53</v>
      </c>
      <c r="I165" s="17" t="s">
        <v>54</v>
      </c>
      <c r="J165" s="22" t="s">
        <v>17</v>
      </c>
      <c r="K165" s="18">
        <f>SUM(C165:C177)</f>
        <v>147</v>
      </c>
      <c r="L165" s="18">
        <f>SUM(F165:F177)</f>
        <v>63</v>
      </c>
      <c r="M165" s="18">
        <f>K165/L165</f>
        <v>2.3333333333333335</v>
      </c>
    </row>
    <row r="166" spans="1:13">
      <c r="A166" s="38" t="s">
        <v>202</v>
      </c>
      <c r="B166" s="45" t="s">
        <v>204</v>
      </c>
      <c r="C166" s="23">
        <v>6</v>
      </c>
      <c r="D166" s="24">
        <v>3.472222222222222E-3</v>
      </c>
      <c r="E166" s="24">
        <v>4.8611111111111112E-3</v>
      </c>
      <c r="F166" s="23">
        <f t="shared" si="0"/>
        <v>2</v>
      </c>
      <c r="G166" s="25">
        <f t="shared" si="1"/>
        <v>3</v>
      </c>
      <c r="H166" s="26"/>
      <c r="I166" s="23" t="s">
        <v>54</v>
      </c>
      <c r="J166" s="27" t="s">
        <v>17</v>
      </c>
      <c r="K166" s="18"/>
      <c r="L166" s="18"/>
      <c r="M166" s="18"/>
    </row>
    <row r="167" spans="1:13">
      <c r="A167" s="38" t="s">
        <v>202</v>
      </c>
      <c r="B167" s="45" t="s">
        <v>205</v>
      </c>
      <c r="C167" s="23">
        <v>14</v>
      </c>
      <c r="D167" s="24">
        <v>6.9444444444444441E-3</v>
      </c>
      <c r="E167" s="24">
        <v>9.7222222222222224E-3</v>
      </c>
      <c r="F167" s="23">
        <f t="shared" si="0"/>
        <v>4</v>
      </c>
      <c r="G167" s="25">
        <f t="shared" si="1"/>
        <v>3.5</v>
      </c>
      <c r="H167" s="26"/>
      <c r="I167" s="23" t="s">
        <v>54</v>
      </c>
      <c r="J167" s="27" t="s">
        <v>17</v>
      </c>
      <c r="K167" s="18"/>
      <c r="L167" s="18"/>
      <c r="M167" s="18"/>
    </row>
    <row r="168" spans="1:13">
      <c r="A168" s="38" t="s">
        <v>202</v>
      </c>
      <c r="B168" s="45" t="s">
        <v>206</v>
      </c>
      <c r="C168" s="23">
        <v>11</v>
      </c>
      <c r="D168" s="24">
        <v>9.7222222222222224E-3</v>
      </c>
      <c r="E168" s="24">
        <v>1.5277777777777777E-2</v>
      </c>
      <c r="F168" s="23">
        <f t="shared" si="0"/>
        <v>8</v>
      </c>
      <c r="G168" s="25">
        <f t="shared" si="1"/>
        <v>1.375</v>
      </c>
      <c r="H168" s="26"/>
      <c r="I168" s="23" t="s">
        <v>54</v>
      </c>
      <c r="J168" s="27" t="s">
        <v>17</v>
      </c>
      <c r="K168" s="18"/>
      <c r="L168" s="18"/>
      <c r="M168" s="18"/>
    </row>
    <row r="169" spans="1:13">
      <c r="A169" s="38" t="s">
        <v>202</v>
      </c>
      <c r="B169" s="45" t="s">
        <v>207</v>
      </c>
      <c r="C169" s="23">
        <v>12</v>
      </c>
      <c r="D169" s="24">
        <v>1.8749999999999999E-2</v>
      </c>
      <c r="E169" s="24">
        <v>2.2916666666666665E-2</v>
      </c>
      <c r="F169" s="23">
        <f t="shared" si="0"/>
        <v>6</v>
      </c>
      <c r="G169" s="25">
        <f t="shared" si="1"/>
        <v>2</v>
      </c>
      <c r="H169" s="26"/>
      <c r="I169" s="23" t="s">
        <v>54</v>
      </c>
      <c r="J169" s="27" t="s">
        <v>17</v>
      </c>
      <c r="K169" s="18"/>
      <c r="L169" s="18"/>
      <c r="M169" s="18"/>
    </row>
    <row r="170" spans="1:13">
      <c r="A170" s="38" t="s">
        <v>202</v>
      </c>
      <c r="B170" s="45" t="s">
        <v>208</v>
      </c>
      <c r="C170" s="23">
        <v>10</v>
      </c>
      <c r="D170" s="24">
        <v>2.7083333333333334E-2</v>
      </c>
      <c r="E170" s="24">
        <v>2.9166666666666667E-2</v>
      </c>
      <c r="F170" s="23">
        <f t="shared" si="0"/>
        <v>3</v>
      </c>
      <c r="G170" s="25">
        <f t="shared" si="1"/>
        <v>3.3333333333333335</v>
      </c>
      <c r="H170" s="26"/>
      <c r="I170" s="23" t="s">
        <v>54</v>
      </c>
      <c r="J170" s="27" t="s">
        <v>17</v>
      </c>
      <c r="K170" s="18"/>
      <c r="L170" s="18"/>
      <c r="M170" s="18"/>
    </row>
    <row r="171" spans="1:13">
      <c r="A171" s="39" t="s">
        <v>202</v>
      </c>
      <c r="B171" s="48" t="s">
        <v>209</v>
      </c>
      <c r="C171" s="28">
        <v>5</v>
      </c>
      <c r="D171" s="29">
        <v>3.0555555555555555E-2</v>
      </c>
      <c r="E171" s="29">
        <v>3.125E-2</v>
      </c>
      <c r="F171" s="28">
        <f t="shared" si="0"/>
        <v>1</v>
      </c>
      <c r="G171" s="30">
        <f t="shared" si="1"/>
        <v>5</v>
      </c>
      <c r="H171" s="31"/>
      <c r="I171" s="28" t="s">
        <v>54</v>
      </c>
      <c r="J171" s="32" t="s">
        <v>17</v>
      </c>
      <c r="K171" s="18"/>
      <c r="L171" s="18"/>
      <c r="M171" s="18"/>
    </row>
    <row r="172" spans="1:13">
      <c r="A172" s="37" t="s">
        <v>202</v>
      </c>
      <c r="B172" s="44" t="s">
        <v>210</v>
      </c>
      <c r="C172" s="17">
        <v>16</v>
      </c>
      <c r="D172" s="20">
        <v>3.1944444444444442E-2</v>
      </c>
      <c r="E172" s="20">
        <v>3.5416666666666666E-2</v>
      </c>
      <c r="F172" s="17">
        <f t="shared" si="0"/>
        <v>5</v>
      </c>
      <c r="G172" s="21">
        <f t="shared" si="1"/>
        <v>3.2</v>
      </c>
      <c r="H172" s="33"/>
      <c r="I172" s="17" t="s">
        <v>54</v>
      </c>
      <c r="J172" s="34" t="s">
        <v>28</v>
      </c>
      <c r="K172" s="18"/>
      <c r="L172" s="18"/>
      <c r="M172" s="18"/>
    </row>
    <row r="173" spans="1:13">
      <c r="A173" s="38" t="s">
        <v>202</v>
      </c>
      <c r="B173" s="45" t="s">
        <v>211</v>
      </c>
      <c r="C173" s="23">
        <v>9</v>
      </c>
      <c r="D173" s="24">
        <v>3.9583333333333331E-2</v>
      </c>
      <c r="E173" s="24">
        <v>4.3055555555555555E-2</v>
      </c>
      <c r="F173" s="23">
        <f t="shared" si="0"/>
        <v>5</v>
      </c>
      <c r="G173" s="25">
        <f t="shared" si="1"/>
        <v>1.8</v>
      </c>
      <c r="H173" s="26"/>
      <c r="I173" s="23" t="s">
        <v>54</v>
      </c>
      <c r="J173" s="35" t="s">
        <v>28</v>
      </c>
      <c r="K173" s="18"/>
      <c r="L173" s="18"/>
      <c r="M173" s="18"/>
    </row>
    <row r="174" spans="1:13">
      <c r="A174" s="38" t="s">
        <v>202</v>
      </c>
      <c r="B174" s="45" t="s">
        <v>212</v>
      </c>
      <c r="C174" s="23">
        <v>13</v>
      </c>
      <c r="D174" s="24">
        <v>4.3749999999999997E-2</v>
      </c>
      <c r="E174" s="24">
        <v>4.9305555555555554E-2</v>
      </c>
      <c r="F174" s="23">
        <f t="shared" si="0"/>
        <v>8</v>
      </c>
      <c r="G174" s="25">
        <f t="shared" si="1"/>
        <v>1.625</v>
      </c>
      <c r="H174" s="26"/>
      <c r="I174" s="23" t="s">
        <v>54</v>
      </c>
      <c r="J174" s="35" t="s">
        <v>28</v>
      </c>
      <c r="K174" s="18"/>
      <c r="L174" s="18"/>
      <c r="M174" s="18"/>
    </row>
    <row r="175" spans="1:13">
      <c r="A175" s="38" t="s">
        <v>202</v>
      </c>
      <c r="B175" s="45" t="s">
        <v>213</v>
      </c>
      <c r="C175" s="23">
        <v>12</v>
      </c>
      <c r="D175" s="24">
        <v>5.1388888888888887E-2</v>
      </c>
      <c r="E175" s="24">
        <v>5.486111111111111E-2</v>
      </c>
      <c r="F175" s="23">
        <f t="shared" si="0"/>
        <v>5</v>
      </c>
      <c r="G175" s="25">
        <f t="shared" si="1"/>
        <v>2.4</v>
      </c>
      <c r="H175" s="26"/>
      <c r="I175" s="23" t="s">
        <v>54</v>
      </c>
      <c r="J175" s="35" t="s">
        <v>28</v>
      </c>
      <c r="K175" s="18"/>
      <c r="L175" s="18"/>
      <c r="M175" s="18"/>
    </row>
    <row r="176" spans="1:13">
      <c r="A176" s="38" t="s">
        <v>202</v>
      </c>
      <c r="B176" s="45" t="s">
        <v>214</v>
      </c>
      <c r="C176" s="23">
        <v>15</v>
      </c>
      <c r="D176" s="24">
        <v>5.7638888888888892E-2</v>
      </c>
      <c r="E176" s="24">
        <v>6.3194444444444442E-2</v>
      </c>
      <c r="F176" s="23">
        <f t="shared" si="0"/>
        <v>8</v>
      </c>
      <c r="G176" s="25">
        <f t="shared" si="1"/>
        <v>1.875</v>
      </c>
      <c r="H176" s="26"/>
      <c r="I176" s="23" t="s">
        <v>54</v>
      </c>
      <c r="J176" s="35" t="s">
        <v>28</v>
      </c>
      <c r="K176" s="18"/>
      <c r="L176" s="18"/>
      <c r="M176" s="18"/>
    </row>
    <row r="177" spans="1:13">
      <c r="A177" s="39" t="s">
        <v>202</v>
      </c>
      <c r="B177" s="48" t="s">
        <v>215</v>
      </c>
      <c r="C177" s="28">
        <v>20</v>
      </c>
      <c r="D177" s="29">
        <v>6.458333333333334E-2</v>
      </c>
      <c r="E177" s="29">
        <v>6.9444444444444448E-2</v>
      </c>
      <c r="F177" s="28">
        <f t="shared" si="0"/>
        <v>7</v>
      </c>
      <c r="G177" s="30">
        <f t="shared" si="1"/>
        <v>2.8571428571428572</v>
      </c>
      <c r="H177" s="31"/>
      <c r="I177" s="28" t="s">
        <v>54</v>
      </c>
      <c r="J177" s="36" t="s">
        <v>28</v>
      </c>
      <c r="K177" s="18"/>
      <c r="L177" s="18"/>
      <c r="M177" s="18"/>
    </row>
  </sheetData>
  <autoFilter ref="A1:M177" xr:uid="{00000000-0009-0000-0000-000000000000}"/>
  <mergeCells count="39">
    <mergeCell ref="L159:L164"/>
    <mergeCell ref="M159:M164"/>
    <mergeCell ref="L165:L177"/>
    <mergeCell ref="M165:M177"/>
    <mergeCell ref="L143:L158"/>
    <mergeCell ref="M143:M158"/>
    <mergeCell ref="K133:K142"/>
    <mergeCell ref="L133:L142"/>
    <mergeCell ref="M133:M142"/>
    <mergeCell ref="L93:L104"/>
    <mergeCell ref="L105:L118"/>
    <mergeCell ref="M105:M118"/>
    <mergeCell ref="M93:M104"/>
    <mergeCell ref="L119:L132"/>
    <mergeCell ref="M119:M132"/>
    <mergeCell ref="L51:L67"/>
    <mergeCell ref="M51:M67"/>
    <mergeCell ref="L68:L82"/>
    <mergeCell ref="M68:M82"/>
    <mergeCell ref="L83:L92"/>
    <mergeCell ref="M83:M92"/>
    <mergeCell ref="K83:K92"/>
    <mergeCell ref="K68:K82"/>
    <mergeCell ref="K51:K67"/>
    <mergeCell ref="K31:K50"/>
    <mergeCell ref="L2:L17"/>
    <mergeCell ref="M2:M17"/>
    <mergeCell ref="L18:L30"/>
    <mergeCell ref="M18:M30"/>
    <mergeCell ref="L31:L50"/>
    <mergeCell ref="M31:M50"/>
    <mergeCell ref="K165:K177"/>
    <mergeCell ref="K159:K164"/>
    <mergeCell ref="K2:K17"/>
    <mergeCell ref="K18:K30"/>
    <mergeCell ref="K143:K158"/>
    <mergeCell ref="K119:K132"/>
    <mergeCell ref="K105:K118"/>
    <mergeCell ref="K93:K104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C13" sqref="C13"/>
    </sheetView>
  </sheetViews>
  <sheetFormatPr defaultColWidth="12.5703125" defaultRowHeight="15.75" customHeight="1"/>
  <cols>
    <col min="1" max="1" width="32.28515625" bestFit="1" customWidth="1"/>
    <col min="2" max="2" width="9.85546875" bestFit="1" customWidth="1"/>
    <col min="3" max="3" width="92" bestFit="1" customWidth="1"/>
    <col min="4" max="4" width="26.7109375" bestFit="1" customWidth="1"/>
    <col min="5" max="5" width="87.5703125" bestFit="1" customWidth="1"/>
  </cols>
  <sheetData>
    <row r="1" spans="1:7" ht="12.75">
      <c r="A1" s="1" t="s">
        <v>216</v>
      </c>
      <c r="B1" s="1" t="s">
        <v>8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</row>
    <row r="2" spans="1:7" ht="12.75">
      <c r="A2" s="12" t="s">
        <v>75</v>
      </c>
      <c r="B2" s="1" t="s">
        <v>37</v>
      </c>
      <c r="E2" t="s">
        <v>246</v>
      </c>
      <c r="F2" s="3"/>
    </row>
    <row r="3" spans="1:7" ht="12.75">
      <c r="A3" s="12" t="s">
        <v>247</v>
      </c>
      <c r="B3" s="1" t="s">
        <v>37</v>
      </c>
      <c r="E3" t="s">
        <v>248</v>
      </c>
      <c r="F3" s="3"/>
    </row>
    <row r="4" spans="1:7" ht="12.75">
      <c r="A4" s="13" t="s">
        <v>51</v>
      </c>
      <c r="B4" s="1" t="s">
        <v>54</v>
      </c>
      <c r="C4" s="9" t="s">
        <v>244</v>
      </c>
      <c r="D4" t="s">
        <v>245</v>
      </c>
      <c r="E4" t="s">
        <v>249</v>
      </c>
      <c r="F4" s="3"/>
    </row>
    <row r="5" spans="1:7" ht="12.75">
      <c r="A5" s="12" t="s">
        <v>13</v>
      </c>
      <c r="B5" s="1" t="s">
        <v>16</v>
      </c>
      <c r="C5" s="9" t="s">
        <v>242</v>
      </c>
      <c r="D5" t="s">
        <v>243</v>
      </c>
      <c r="E5" t="s">
        <v>250</v>
      </c>
      <c r="F5" s="3"/>
    </row>
    <row r="6" spans="1:7" ht="12.75">
      <c r="A6" s="12" t="s">
        <v>222</v>
      </c>
      <c r="B6" s="1" t="s">
        <v>16</v>
      </c>
      <c r="C6" s="4" t="s">
        <v>223</v>
      </c>
      <c r="D6" s="1" t="s">
        <v>224</v>
      </c>
      <c r="E6" s="4" t="s">
        <v>225</v>
      </c>
      <c r="F6" s="3"/>
    </row>
    <row r="7" spans="1:7" ht="12.75">
      <c r="A7" s="12" t="s">
        <v>111</v>
      </c>
      <c r="B7" s="1" t="s">
        <v>16</v>
      </c>
      <c r="C7" s="9" t="s">
        <v>238</v>
      </c>
      <c r="D7" s="1" t="s">
        <v>226</v>
      </c>
      <c r="E7" t="s">
        <v>251</v>
      </c>
      <c r="F7" s="3"/>
    </row>
    <row r="8" spans="1:7" ht="25.5">
      <c r="A8" s="12" t="s">
        <v>122</v>
      </c>
      <c r="B8" s="1" t="s">
        <v>16</v>
      </c>
      <c r="C8" s="8" t="s">
        <v>237</v>
      </c>
      <c r="D8" s="10" t="s">
        <v>239</v>
      </c>
      <c r="E8" s="5" t="s">
        <v>252</v>
      </c>
      <c r="F8" s="3"/>
    </row>
    <row r="9" spans="1:7" ht="12.75">
      <c r="A9" s="12" t="s">
        <v>135</v>
      </c>
      <c r="B9" s="1" t="s">
        <v>137</v>
      </c>
      <c r="C9" s="4" t="s">
        <v>227</v>
      </c>
      <c r="D9" s="1" t="s">
        <v>228</v>
      </c>
      <c r="E9" s="1" t="s">
        <v>253</v>
      </c>
      <c r="F9" s="3"/>
    </row>
    <row r="10" spans="1:7" ht="12.75">
      <c r="A10" s="12" t="s">
        <v>151</v>
      </c>
      <c r="B10" s="1" t="s">
        <v>137</v>
      </c>
      <c r="C10" s="4" t="s">
        <v>229</v>
      </c>
      <c r="D10" s="1" t="s">
        <v>230</v>
      </c>
      <c r="E10" s="1" t="s">
        <v>254</v>
      </c>
      <c r="F10" s="3"/>
    </row>
    <row r="11" spans="1:7" ht="12.75">
      <c r="A11" s="12" t="s">
        <v>166</v>
      </c>
      <c r="B11" s="1" t="s">
        <v>168</v>
      </c>
      <c r="C11" s="4" t="s">
        <v>231</v>
      </c>
      <c r="D11" s="1" t="s">
        <v>232</v>
      </c>
      <c r="E11" s="1" t="s">
        <v>255</v>
      </c>
      <c r="F11" s="3"/>
    </row>
    <row r="12" spans="1:7" ht="12.75">
      <c r="A12" s="12" t="s">
        <v>178</v>
      </c>
      <c r="B12" s="1" t="s">
        <v>168</v>
      </c>
      <c r="C12" s="9" t="s">
        <v>240</v>
      </c>
      <c r="D12" s="11" t="s">
        <v>241</v>
      </c>
      <c r="E12" s="6" t="s">
        <v>233</v>
      </c>
      <c r="F12" s="3"/>
    </row>
    <row r="13" spans="1:7" ht="12.75">
      <c r="A13" s="12" t="s">
        <v>202</v>
      </c>
      <c r="B13" s="1" t="s">
        <v>54</v>
      </c>
      <c r="C13" s="4" t="s">
        <v>234</v>
      </c>
      <c r="D13" s="1" t="s">
        <v>235</v>
      </c>
      <c r="E13" s="7" t="s">
        <v>236</v>
      </c>
      <c r="F13" s="3"/>
    </row>
  </sheetData>
  <autoFilter ref="A1:B13" xr:uid="{00000000-0009-0000-0000-000001000000}"/>
  <phoneticPr fontId="10" type="noConversion"/>
  <hyperlinks>
    <hyperlink ref="C4" r:id="rId1" xr:uid="{00000000-0004-0000-0100-000000000000}"/>
    <hyperlink ref="C5" r:id="rId2" xr:uid="{00000000-0004-0000-0100-000001000000}"/>
    <hyperlink ref="C6" r:id="rId3" xr:uid="{00000000-0004-0000-0100-000002000000}"/>
    <hyperlink ref="E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7000000}"/>
    <hyperlink ref="C10" r:id="rId8" xr:uid="{00000000-0004-0000-0100-000008000000}"/>
    <hyperlink ref="C11" r:id="rId9" xr:uid="{00000000-0004-0000-0100-000009000000}"/>
    <hyperlink ref="C12" r:id="rId10" xr:uid="{00000000-0004-0000-0100-00000A000000}"/>
    <hyperlink ref="E12" r:id="rId11" xr:uid="{00000000-0004-0000-0100-00000B000000}"/>
    <hyperlink ref="C13" r:id="rId12" xr:uid="{00000000-0004-0000-0100-00000E000000}"/>
    <hyperlink ref="E13" r:id="rId13" xr:uid="{00000000-0004-0000-01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TSAI, MAN HIN 11438410</cp:lastModifiedBy>
  <dcterms:modified xsi:type="dcterms:W3CDTF">2024-04-23T14:18:41Z</dcterms:modified>
</cp:coreProperties>
</file>