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仿生蝙蝠侠\Desktop\"/>
    </mc:Choice>
  </mc:AlternateContent>
  <xr:revisionPtr revIDLastSave="0" documentId="13_ncr:1_{FB9E0160-7A95-4ED3-B45A-9D94636093D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L4" i="1"/>
  <c r="L5" i="1" s="1"/>
  <c r="F6" i="1" s="1"/>
  <c r="L3" i="1"/>
  <c r="K3" i="1"/>
  <c r="J3" i="1"/>
  <c r="I3" i="1"/>
  <c r="L6" i="1" l="1"/>
  <c r="F7" i="1" s="1"/>
  <c r="D4" i="1"/>
  <c r="E4" i="1"/>
  <c r="C4" i="1"/>
  <c r="L7" i="1" l="1"/>
  <c r="F8" i="1" s="1"/>
  <c r="K4" i="1"/>
  <c r="E5" i="1" s="1"/>
  <c r="I4" i="1"/>
  <c r="C5" i="1" s="1"/>
  <c r="J4" i="1"/>
  <c r="D5" i="1" s="1"/>
  <c r="L8" i="1" l="1"/>
  <c r="F9" i="1" s="1"/>
  <c r="K5" i="1"/>
  <c r="E6" i="1" s="1"/>
  <c r="I5" i="1"/>
  <c r="C6" i="1" s="1"/>
  <c r="J5" i="1"/>
  <c r="D6" i="1" s="1"/>
  <c r="L9" i="1" l="1"/>
  <c r="F10" i="1" s="1"/>
  <c r="J6" i="1"/>
  <c r="D7" i="1" s="1"/>
  <c r="K6" i="1"/>
  <c r="E7" i="1" s="1"/>
  <c r="I6" i="1"/>
  <c r="C7" i="1" s="1"/>
  <c r="L10" i="1" l="1"/>
  <c r="F11" i="1" s="1"/>
  <c r="I7" i="1"/>
  <c r="C8" i="1" s="1"/>
  <c r="J7" i="1"/>
  <c r="D8" i="1" s="1"/>
  <c r="K7" i="1"/>
  <c r="E8" i="1" s="1"/>
  <c r="L11" i="1" l="1"/>
  <c r="F12" i="1" s="1"/>
  <c r="K8" i="1"/>
  <c r="E9" i="1" s="1"/>
  <c r="I8" i="1"/>
  <c r="C9" i="1" s="1"/>
  <c r="J8" i="1"/>
  <c r="D9" i="1" s="1"/>
  <c r="L12" i="1" l="1"/>
  <c r="F13" i="1" s="1"/>
  <c r="L13" i="1" s="1"/>
  <c r="K9" i="1"/>
  <c r="E10" i="1" s="1"/>
  <c r="I9" i="1"/>
  <c r="C10" i="1" s="1"/>
  <c r="J9" i="1"/>
  <c r="D10" i="1" s="1"/>
  <c r="K10" i="1" l="1"/>
  <c r="E11" i="1" s="1"/>
  <c r="I10" i="1"/>
  <c r="C11" i="1" s="1"/>
  <c r="J10" i="1"/>
  <c r="D11" i="1" s="1"/>
  <c r="J11" i="1" l="1"/>
  <c r="D12" i="1" s="1"/>
  <c r="K11" i="1"/>
  <c r="E12" i="1" s="1"/>
  <c r="I11" i="1"/>
  <c r="C12" i="1" s="1"/>
  <c r="I12" i="1" l="1"/>
  <c r="C13" i="1" s="1"/>
  <c r="K12" i="1"/>
  <c r="E13" i="1" s="1"/>
  <c r="J12" i="1"/>
  <c r="D13" i="1" s="1"/>
  <c r="K13" i="1" l="1"/>
  <c r="J13" i="1"/>
  <c r="I13" i="1"/>
</calcChain>
</file>

<file path=xl/sharedStrings.xml><?xml version="1.0" encoding="utf-8"?>
<sst xmlns="http://schemas.openxmlformats.org/spreadsheetml/2006/main" count="16" uniqueCount="16">
  <si>
    <t>P1</t>
    <phoneticPr fontId="3" type="noConversion"/>
  </si>
  <si>
    <t>P3</t>
    <phoneticPr fontId="3" type="noConversion"/>
  </si>
  <si>
    <t>SIR2</t>
    <phoneticPr fontId="3" type="noConversion"/>
  </si>
  <si>
    <t>SIR1</t>
    <phoneticPr fontId="3" type="noConversion"/>
  </si>
  <si>
    <t>SIR3</t>
    <phoneticPr fontId="3" type="noConversion"/>
  </si>
  <si>
    <t>γ1</t>
    <phoneticPr fontId="3" type="noConversion"/>
  </si>
  <si>
    <t>γ2</t>
    <phoneticPr fontId="3" type="noConversion"/>
  </si>
  <si>
    <t>γ3</t>
    <phoneticPr fontId="3" type="noConversion"/>
  </si>
  <si>
    <t>Transmit Power</t>
    <phoneticPr fontId="3" type="noConversion"/>
  </si>
  <si>
    <t>SIR level</t>
    <phoneticPr fontId="3" type="noConversion"/>
  </si>
  <si>
    <t>SIR target</t>
    <phoneticPr fontId="3" type="noConversion"/>
  </si>
  <si>
    <t>Iteration Number</t>
    <phoneticPr fontId="3" type="noConversion"/>
  </si>
  <si>
    <t>γ4</t>
  </si>
  <si>
    <t>P2</t>
    <phoneticPr fontId="3" type="noConversion"/>
  </si>
  <si>
    <t>P4</t>
  </si>
  <si>
    <t>SIR4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</si>
</sst>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 applyAlignment="1">
      <alignment horizontal="center"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Transmit</a:t>
            </a:r>
            <a:r>
              <a:rPr lang="en-US" altLang="zh-CN" baseline="0"/>
              <a:t> </a:t>
            </a:r>
            <a:r>
              <a:rPr lang="en-US" altLang="zh-CN"/>
              <a:t>Power - Iteration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0.19</c:v>
                </c:pt>
                <c:pt idx="1">
                  <c:v>0.29000000000000004</c:v>
                </c:pt>
                <c:pt idx="2">
                  <c:v>0.23410000000000003</c:v>
                </c:pt>
                <c:pt idx="3">
                  <c:v>0.21133000000000005</c:v>
                </c:pt>
                <c:pt idx="4">
                  <c:v>0.19946800000000003</c:v>
                </c:pt>
                <c:pt idx="5">
                  <c:v>0.19386010000000004</c:v>
                </c:pt>
                <c:pt idx="6">
                  <c:v>0.19111015000000001</c:v>
                </c:pt>
                <c:pt idx="7">
                  <c:v>0.18978045400000002</c:v>
                </c:pt>
                <c:pt idx="8">
                  <c:v>0.18913404970000006</c:v>
                </c:pt>
                <c:pt idx="9">
                  <c:v>0.18882045577000001</c:v>
                </c:pt>
                <c:pt idx="10">
                  <c:v>0.18866820120400002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589-9B3D-61B6A965A83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0.3</c:v>
                </c:pt>
                <c:pt idx="1">
                  <c:v>0.44700000000000006</c:v>
                </c:pt>
                <c:pt idx="2">
                  <c:v>0.3711000000000001</c:v>
                </c:pt>
                <c:pt idx="3">
                  <c:v>0.33156000000000002</c:v>
                </c:pt>
                <c:pt idx="4">
                  <c:v>0.31286700000000006</c:v>
                </c:pt>
                <c:pt idx="5">
                  <c:v>0.30370050000000004</c:v>
                </c:pt>
                <c:pt idx="6">
                  <c:v>0.29926818000000005</c:v>
                </c:pt>
                <c:pt idx="7">
                  <c:v>0.297113499</c:v>
                </c:pt>
                <c:pt idx="8">
                  <c:v>0.29606818590000006</c:v>
                </c:pt>
                <c:pt idx="9">
                  <c:v>0.29556067068000003</c:v>
                </c:pt>
                <c:pt idx="10">
                  <c:v>0.295314337935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589-9B3D-61B6A965A83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0.2</c:v>
                </c:pt>
                <c:pt idx="1">
                  <c:v>0.29800000000000004</c:v>
                </c:pt>
                <c:pt idx="2">
                  <c:v>0.24740000000000006</c:v>
                </c:pt>
                <c:pt idx="3">
                  <c:v>0.22104000000000004</c:v>
                </c:pt>
                <c:pt idx="4">
                  <c:v>0.20857800000000004</c:v>
                </c:pt>
                <c:pt idx="5">
                  <c:v>0.20246700000000004</c:v>
                </c:pt>
                <c:pt idx="6">
                  <c:v>0.19951212000000004</c:v>
                </c:pt>
                <c:pt idx="7">
                  <c:v>0.19807566600000004</c:v>
                </c:pt>
                <c:pt idx="8">
                  <c:v>0.19737879060000002</c:v>
                </c:pt>
                <c:pt idx="9">
                  <c:v>0.19704044712000002</c:v>
                </c:pt>
                <c:pt idx="10">
                  <c:v>0.19687622529000001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C-4589-9B3D-61B6A965A83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</c:v>
                </c:pt>
                <c:pt idx="1">
                  <c:v>0.16900000000000001</c:v>
                </c:pt>
                <c:pt idx="2">
                  <c:v>0.20350000000000001</c:v>
                </c:pt>
                <c:pt idx="3">
                  <c:v>0.18526000000000006</c:v>
                </c:pt>
                <c:pt idx="4">
                  <c:v>0.17639300000000002</c:v>
                </c:pt>
                <c:pt idx="5">
                  <c:v>0.17209130000000003</c:v>
                </c:pt>
                <c:pt idx="6">
                  <c:v>0.17000276000000006</c:v>
                </c:pt>
                <c:pt idx="7">
                  <c:v>0.168989045</c:v>
                </c:pt>
                <c:pt idx="8">
                  <c:v>0.16849696190000002</c:v>
                </c:pt>
                <c:pt idx="9">
                  <c:v>0.16825810262000002</c:v>
                </c:pt>
                <c:pt idx="10">
                  <c:v>0.16814215735700003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5-464C-A07F-A0F5F561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3232"/>
        <c:axId val="602164480"/>
      </c:lineChart>
      <c:catAx>
        <c:axId val="6021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64480"/>
        <c:crosses val="autoZero"/>
        <c:auto val="1"/>
        <c:lblAlgn val="ctr"/>
        <c:lblOffset val="100"/>
        <c:noMultiLvlLbl val="0"/>
      </c:catAx>
      <c:valAx>
        <c:axId val="602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SIR-Iteration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SIR1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0.65517241379310343</c:v>
                </c:pt>
                <c:pt idx="1">
                  <c:v>1.2387868432293891</c:v>
                </c:pt>
                <c:pt idx="2">
                  <c:v>1.1077461789618133</c:v>
                </c:pt>
                <c:pt idx="3">
                  <c:v>1.0594681853730925</c:v>
                </c:pt>
                <c:pt idx="4">
                  <c:v>1.0289275616797886</c:v>
                </c:pt>
                <c:pt idx="5">
                  <c:v>1.014389345620837</c:v>
                </c:pt>
                <c:pt idx="6">
                  <c:v>1.007006496043054</c:v>
                </c:pt>
                <c:pt idx="7">
                  <c:v>1.0034177045382642</c:v>
                </c:pt>
                <c:pt idx="8">
                  <c:v>1.0016608048567686</c:v>
                </c:pt>
                <c:pt idx="9">
                  <c:v>1.0008069964362216</c:v>
                </c:pt>
                <c:pt idx="10">
                  <c:v>1.000391845474434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DA0-BB9F-B3EEE3A7B1F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SIR2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1.006711409395973</c:v>
                </c:pt>
                <c:pt idx="1">
                  <c:v>1.8067906224737267</c:v>
                </c:pt>
                <c:pt idx="2">
                  <c:v>1.6788816503800219</c:v>
                </c:pt>
                <c:pt idx="3">
                  <c:v>1.589621148922705</c:v>
                </c:pt>
                <c:pt idx="4">
                  <c:v>1.5452740446591298</c:v>
                </c:pt>
                <c:pt idx="5">
                  <c:v>1.5222157932059466</c:v>
                </c:pt>
                <c:pt idx="6">
                  <c:v>1.5108780702017179</c:v>
                </c:pt>
                <c:pt idx="7">
                  <c:v>1.5052959747945682</c:v>
                </c:pt>
                <c:pt idx="8">
                  <c:v>1.5025756905621055</c:v>
                </c:pt>
                <c:pt idx="9">
                  <c:v>1.5012512061557315</c:v>
                </c:pt>
                <c:pt idx="10">
                  <c:v>1.500607613390196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E-4DA0-BB9F-B3EEE3A7B1F9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SIR3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0.67114093959731536</c:v>
                </c:pt>
                <c:pt idx="1">
                  <c:v>1.2045270816491511</c:v>
                </c:pt>
                <c:pt idx="2">
                  <c:v>1.1192544335866812</c:v>
                </c:pt>
                <c:pt idx="3">
                  <c:v>1.0597474326151368</c:v>
                </c:pt>
                <c:pt idx="4">
                  <c:v>1.0301826964394198</c:v>
                </c:pt>
                <c:pt idx="5">
                  <c:v>1.0148105288039644</c:v>
                </c:pt>
                <c:pt idx="6">
                  <c:v>1.0072520468011452</c:v>
                </c:pt>
                <c:pt idx="7">
                  <c:v>1.0035306498630456</c:v>
                </c:pt>
                <c:pt idx="8">
                  <c:v>1.0017171270414036</c:v>
                </c:pt>
                <c:pt idx="9">
                  <c:v>1.0008341374371543</c:v>
                </c:pt>
                <c:pt idx="10">
                  <c:v>1.0004050755934641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E-4DA0-BB9F-B3EEE3A7B1F9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SIR4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5.9171597633136095</c:v>
                </c:pt>
                <c:pt idx="1">
                  <c:v>0.83046683046683045</c:v>
                </c:pt>
                <c:pt idx="2">
                  <c:v>1.0984562236856308</c:v>
                </c:pt>
                <c:pt idx="3">
                  <c:v>1.0502684346884517</c:v>
                </c:pt>
                <c:pt idx="4">
                  <c:v>1.0249966151688086</c:v>
                </c:pt>
                <c:pt idx="5">
                  <c:v>1.0122853299558194</c:v>
                </c:pt>
                <c:pt idx="6">
                  <c:v>1.0059987024602692</c:v>
                </c:pt>
                <c:pt idx="7">
                  <c:v>1.0029204271367933</c:v>
                </c:pt>
                <c:pt idx="8">
                  <c:v>1.0014196004607245</c:v>
                </c:pt>
                <c:pt idx="9">
                  <c:v>1.000689566880921</c:v>
                </c:pt>
                <c:pt idx="10">
                  <c:v>1.0003348342840639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B-4107-B33E-D219D818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75712"/>
        <c:axId val="690676128"/>
      </c:lineChart>
      <c:catAx>
        <c:axId val="6906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76128"/>
        <c:crosses val="autoZero"/>
        <c:auto val="1"/>
        <c:lblAlgn val="ctr"/>
        <c:lblOffset val="100"/>
        <c:noMultiLvlLbl val="0"/>
      </c:catAx>
      <c:valAx>
        <c:axId val="6906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5953</xdr:rowOff>
    </xdr:from>
    <xdr:to>
      <xdr:col>5</xdr:col>
      <xdr:colOff>687455</xdr:colOff>
      <xdr:row>25</xdr:row>
      <xdr:rowOff>160735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BE91C9-5B34-47A5-B6E1-8F129196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650041</xdr:colOff>
      <xdr:row>13</xdr:row>
      <xdr:rowOff>18864</xdr:rowOff>
    </xdr:from>
    <xdr:to>
      <xdr:col>12</xdr:col>
      <xdr:colOff>0</xdr:colOff>
      <xdr:row>26</xdr:row>
      <xdr:rowOff>15814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1AEFED-43C4-4DBE-93FD-0C8098FC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130" zoomScaleNormal="130" workbookViewId="0">
      <selection activeCell="I29" sqref="I29"/>
    </sheetView>
  </sheetViews>
  <sheetFormatPr defaultRowHeight="14.25" x14ac:dyDescent="0.2"/>
  <sheetData>
    <row r="1" spans="1:17" x14ac:dyDescent="0.2">
      <c r="B1" s="3" t="s">
        <v>8</v>
      </c>
      <c r="C1" s="3"/>
      <c r="D1" s="3"/>
      <c r="E1" s="3"/>
      <c r="F1" s="3"/>
      <c r="H1" s="4" t="s">
        <v>9</v>
      </c>
      <c r="I1" s="4"/>
      <c r="J1" s="4"/>
      <c r="K1" s="4"/>
      <c r="L1" s="4"/>
      <c r="N1" s="4" t="s">
        <v>10</v>
      </c>
      <c r="O1" s="4"/>
      <c r="P1" s="4"/>
      <c r="Q1" s="4"/>
    </row>
    <row r="2" spans="1:17" x14ac:dyDescent="0.2">
      <c r="B2" s="2"/>
      <c r="C2" s="2" t="s">
        <v>0</v>
      </c>
      <c r="D2" s="2" t="s">
        <v>13</v>
      </c>
      <c r="E2" s="2" t="s">
        <v>1</v>
      </c>
      <c r="F2" s="2" t="s">
        <v>14</v>
      </c>
      <c r="I2" s="2" t="s">
        <v>3</v>
      </c>
      <c r="J2" s="2" t="s">
        <v>2</v>
      </c>
      <c r="K2" s="2" t="s">
        <v>4</v>
      </c>
      <c r="L2" s="2" t="s">
        <v>15</v>
      </c>
      <c r="N2" s="2" t="s">
        <v>5</v>
      </c>
      <c r="O2" s="2" t="s">
        <v>6</v>
      </c>
      <c r="P2" s="2" t="s">
        <v>7</v>
      </c>
      <c r="Q2" s="2" t="s">
        <v>12</v>
      </c>
    </row>
    <row r="3" spans="1:17" ht="14.25" customHeight="1" x14ac:dyDescent="0.2">
      <c r="A3" s="5" t="s">
        <v>11</v>
      </c>
      <c r="B3" s="2">
        <v>0</v>
      </c>
      <c r="C3" s="2">
        <v>0.19</v>
      </c>
      <c r="D3" s="2">
        <v>0.3</v>
      </c>
      <c r="E3" s="2">
        <v>0.2</v>
      </c>
      <c r="F3" s="2">
        <v>1</v>
      </c>
      <c r="H3" s="2">
        <v>0</v>
      </c>
      <c r="I3" s="2">
        <f>1*C3/(D3*0.1+E3*0.3+F3*0.1+0.1)</f>
        <v>0.65517241379310343</v>
      </c>
      <c r="J3" s="2">
        <f>1*D3/(0.2*C3+0.3*E3+F3*0.1+0.1)</f>
        <v>1.006711409395973</v>
      </c>
      <c r="K3" s="2">
        <f>1*E3/(0.2*C3+0.2*D3+F3*0.1+0.1)</f>
        <v>0.67114093959731536</v>
      </c>
      <c r="L3">
        <f>1*F3/(0.1*C3+0.1*D3+0.1*E3+0.1)</f>
        <v>5.9171597633136095</v>
      </c>
      <c r="N3" s="2">
        <v>1</v>
      </c>
      <c r="O3" s="2">
        <v>1.5</v>
      </c>
      <c r="P3" s="2">
        <v>1</v>
      </c>
      <c r="Q3" s="2">
        <v>1</v>
      </c>
    </row>
    <row r="4" spans="1:17" x14ac:dyDescent="0.2">
      <c r="A4" s="5"/>
      <c r="B4" s="2">
        <v>1</v>
      </c>
      <c r="C4" s="2">
        <f>N$3/I3*C3</f>
        <v>0.29000000000000004</v>
      </c>
      <c r="D4" s="2">
        <f>O$3/J3*D3</f>
        <v>0.44700000000000006</v>
      </c>
      <c r="E4" s="2">
        <f>P$3/K3*E3</f>
        <v>0.29800000000000004</v>
      </c>
      <c r="F4" s="2">
        <f>Q$3/L3*F3</f>
        <v>0.16900000000000001</v>
      </c>
      <c r="H4" s="1">
        <v>1</v>
      </c>
      <c r="I4" s="2">
        <f>1*C4/(D4*0.1+E4*0.3+0.1)</f>
        <v>1.2387868432293891</v>
      </c>
      <c r="J4" s="2">
        <f>1*D4/(0.2*C4+0.3*E4+0.1)</f>
        <v>1.8067906224737267</v>
      </c>
      <c r="K4" s="2">
        <f>1*E4/(0.2*C4+0.2*D4+0.1)</f>
        <v>1.2045270816491511</v>
      </c>
      <c r="L4">
        <f t="shared" ref="L4:L13" si="0">1*F4/(0.1*C4+0.1*D4+0.1*E4+0.1)</f>
        <v>0.83046683046683045</v>
      </c>
    </row>
    <row r="5" spans="1:17" x14ac:dyDescent="0.2">
      <c r="A5" s="5"/>
      <c r="B5" s="2">
        <v>2</v>
      </c>
      <c r="C5" s="2">
        <f>N$3/I4*C4</f>
        <v>0.23410000000000003</v>
      </c>
      <c r="D5" s="2">
        <f>O$3/J4*D4</f>
        <v>0.3711000000000001</v>
      </c>
      <c r="E5" s="2">
        <f>P$3/K4*E4</f>
        <v>0.24740000000000006</v>
      </c>
      <c r="F5" s="2">
        <f>Q$3/L4*F4</f>
        <v>0.20350000000000001</v>
      </c>
      <c r="H5" s="2">
        <v>2</v>
      </c>
      <c r="I5" s="2">
        <f>1*C5/(D5*0.1+E5*0.3+0.1)</f>
        <v>1.1077461789618133</v>
      </c>
      <c r="J5" s="2">
        <f>1*D5/(0.2*C5+0.3*E5+0.1)</f>
        <v>1.6788816503800219</v>
      </c>
      <c r="K5" s="2">
        <f>1*E5/(0.2*C5+0.2*D5+0.1)</f>
        <v>1.1192544335866812</v>
      </c>
      <c r="L5">
        <f t="shared" si="0"/>
        <v>1.0984562236856308</v>
      </c>
    </row>
    <row r="6" spans="1:17" x14ac:dyDescent="0.2">
      <c r="A6" s="5"/>
      <c r="B6" s="2">
        <v>3</v>
      </c>
      <c r="C6" s="2">
        <f>N$3/I5*C5</f>
        <v>0.21133000000000005</v>
      </c>
      <c r="D6" s="2">
        <f>O$3/J5*D5</f>
        <v>0.33156000000000002</v>
      </c>
      <c r="E6" s="2">
        <f>P$3/K5*E5</f>
        <v>0.22104000000000004</v>
      </c>
      <c r="F6" s="2">
        <f t="shared" ref="F5:F13" si="1">Q$3/L5*F5</f>
        <v>0.18526000000000006</v>
      </c>
      <c r="H6" s="1">
        <v>3</v>
      </c>
      <c r="I6" s="2">
        <f>1*C6/(D6*0.1+E6*0.3+0.1)</f>
        <v>1.0594681853730925</v>
      </c>
      <c r="J6" s="2">
        <f>1*D6/(0.2*C6+0.3*E6+0.1)</f>
        <v>1.589621148922705</v>
      </c>
      <c r="K6" s="2">
        <f>1*E6/(0.2*C6+0.2*D6+0.1)</f>
        <v>1.0597474326151368</v>
      </c>
      <c r="L6">
        <f t="shared" si="0"/>
        <v>1.0502684346884517</v>
      </c>
    </row>
    <row r="7" spans="1:17" x14ac:dyDescent="0.2">
      <c r="A7" s="5"/>
      <c r="B7" s="2">
        <v>4</v>
      </c>
      <c r="C7" s="2">
        <f>N$3/I6*C6</f>
        <v>0.19946800000000003</v>
      </c>
      <c r="D7" s="2">
        <f>O$3/J6*D6</f>
        <v>0.31286700000000006</v>
      </c>
      <c r="E7" s="2">
        <f>P$3/K6*E6</f>
        <v>0.20857800000000004</v>
      </c>
      <c r="F7" s="2">
        <f t="shared" si="1"/>
        <v>0.17639300000000002</v>
      </c>
      <c r="H7" s="2">
        <v>4</v>
      </c>
      <c r="I7" s="2">
        <f>1*C7/(D7*0.1+E7*0.3+0.1)</f>
        <v>1.0289275616797886</v>
      </c>
      <c r="J7" s="2">
        <f>1*D7/(0.2*C7+0.3*E7+0.1)</f>
        <v>1.5452740446591298</v>
      </c>
      <c r="K7" s="2">
        <f>1*E7/(0.2*C7+0.2*D7+0.1)</f>
        <v>1.0301826964394198</v>
      </c>
      <c r="L7">
        <f t="shared" si="0"/>
        <v>1.0249966151688086</v>
      </c>
    </row>
    <row r="8" spans="1:17" x14ac:dyDescent="0.2">
      <c r="A8" s="5"/>
      <c r="B8" s="2">
        <v>5</v>
      </c>
      <c r="C8" s="2">
        <f>N$3/I7*C7</f>
        <v>0.19386010000000004</v>
      </c>
      <c r="D8" s="2">
        <f>O$3/J7*D7</f>
        <v>0.30370050000000004</v>
      </c>
      <c r="E8" s="2">
        <f>P$3/K7*E7</f>
        <v>0.20246700000000004</v>
      </c>
      <c r="F8" s="2">
        <f t="shared" si="1"/>
        <v>0.17209130000000003</v>
      </c>
      <c r="H8" s="1">
        <v>5</v>
      </c>
      <c r="I8" s="2">
        <f>1*C8/(D8*0.1+E8*0.3+0.1)</f>
        <v>1.014389345620837</v>
      </c>
      <c r="J8" s="2">
        <f>1*D8/(0.2*C8+0.3*E8+0.1)</f>
        <v>1.5222157932059466</v>
      </c>
      <c r="K8" s="2">
        <f>1*E8/(0.2*C8+0.2*D8+0.1)</f>
        <v>1.0148105288039644</v>
      </c>
      <c r="L8">
        <f t="shared" si="0"/>
        <v>1.0122853299558194</v>
      </c>
    </row>
    <row r="9" spans="1:17" x14ac:dyDescent="0.2">
      <c r="A9" s="5"/>
      <c r="B9" s="2">
        <v>6</v>
      </c>
      <c r="C9" s="2">
        <f>N$3/I8*C8</f>
        <v>0.19111015000000001</v>
      </c>
      <c r="D9" s="2">
        <f>O$3/J8*D8</f>
        <v>0.29926818000000005</v>
      </c>
      <c r="E9" s="2">
        <f>P$3/K8*E8</f>
        <v>0.19951212000000004</v>
      </c>
      <c r="F9" s="2">
        <f t="shared" si="1"/>
        <v>0.17000276000000006</v>
      </c>
      <c r="H9" s="2">
        <v>6</v>
      </c>
      <c r="I9" s="2">
        <f>1*C9/(D9*0.1+E9*0.3+0.1)</f>
        <v>1.007006496043054</v>
      </c>
      <c r="J9" s="2">
        <f>1*D9/(0.2*C9+0.3*E9+0.1)</f>
        <v>1.5108780702017179</v>
      </c>
      <c r="K9" s="2">
        <f>1*E9/(0.2*C9+0.2*D9+0.1)</f>
        <v>1.0072520468011452</v>
      </c>
      <c r="L9">
        <f t="shared" si="0"/>
        <v>1.0059987024602692</v>
      </c>
    </row>
    <row r="10" spans="1:17" x14ac:dyDescent="0.2">
      <c r="A10" s="5"/>
      <c r="B10" s="2">
        <v>7</v>
      </c>
      <c r="C10" s="2">
        <f>N$3/I9*C9</f>
        <v>0.18978045400000002</v>
      </c>
      <c r="D10" s="2">
        <f>O$3/J9*D9</f>
        <v>0.297113499</v>
      </c>
      <c r="E10" s="2">
        <f>P$3/K9*E9</f>
        <v>0.19807566600000004</v>
      </c>
      <c r="F10" s="2">
        <f t="shared" si="1"/>
        <v>0.168989045</v>
      </c>
      <c r="H10" s="1">
        <v>7</v>
      </c>
      <c r="I10" s="2">
        <f>1*C10/(D10*0.1+E10*0.3+0.1)</f>
        <v>1.0034177045382642</v>
      </c>
      <c r="J10" s="2">
        <f>1*D10/(0.2*C10+0.3*E10+0.1)</f>
        <v>1.5052959747945682</v>
      </c>
      <c r="K10" s="2">
        <f>1*E10/(0.2*C10+0.2*D10+0.1)</f>
        <v>1.0035306498630456</v>
      </c>
      <c r="L10">
        <f t="shared" si="0"/>
        <v>1.0029204271367933</v>
      </c>
    </row>
    <row r="11" spans="1:17" x14ac:dyDescent="0.2">
      <c r="A11" s="5"/>
      <c r="B11" s="2">
        <v>8</v>
      </c>
      <c r="C11" s="2">
        <f>N$3/I10*C10</f>
        <v>0.18913404970000006</v>
      </c>
      <c r="D11" s="2">
        <f>O$3/J10*D10</f>
        <v>0.29606818590000006</v>
      </c>
      <c r="E11" s="2">
        <f>P$3/K10*E10</f>
        <v>0.19737879060000002</v>
      </c>
      <c r="F11" s="2">
        <f t="shared" si="1"/>
        <v>0.16849696190000002</v>
      </c>
      <c r="H11" s="2">
        <v>8</v>
      </c>
      <c r="I11" s="2">
        <f>1*C11/(D11*0.1+E11*0.3+0.1)</f>
        <v>1.0016608048567686</v>
      </c>
      <c r="J11" s="2">
        <f>1*D11/(0.2*C11+0.3*E11+0.1)</f>
        <v>1.5025756905621055</v>
      </c>
      <c r="K11" s="2">
        <f>1*E11/(0.2*C11+0.2*D11+0.1)</f>
        <v>1.0017171270414036</v>
      </c>
      <c r="L11">
        <f t="shared" si="0"/>
        <v>1.0014196004607245</v>
      </c>
    </row>
    <row r="12" spans="1:17" x14ac:dyDescent="0.2">
      <c r="A12" s="5"/>
      <c r="B12" s="2">
        <v>9</v>
      </c>
      <c r="C12" s="2">
        <f>N$3/I11*C11</f>
        <v>0.18882045577000001</v>
      </c>
      <c r="D12" s="2">
        <f>O$3/J11*D11</f>
        <v>0.29556067068000003</v>
      </c>
      <c r="E12" s="2">
        <f>P$3/K11*E11</f>
        <v>0.19704044712000002</v>
      </c>
      <c r="F12" s="2">
        <f t="shared" si="1"/>
        <v>0.16825810262000002</v>
      </c>
      <c r="H12" s="1">
        <v>9</v>
      </c>
      <c r="I12" s="2">
        <f>1*C12/(D12*0.1+E12*0.3+0.1)</f>
        <v>1.0008069964362216</v>
      </c>
      <c r="J12" s="2">
        <f>1*D12/(0.2*C12+0.3*E12+0.1)</f>
        <v>1.5012512061557315</v>
      </c>
      <c r="K12" s="2">
        <f>1*E12/(0.2*C12+0.2*D12+0.1)</f>
        <v>1.0008341374371543</v>
      </c>
      <c r="L12">
        <f t="shared" si="0"/>
        <v>1.000689566880921</v>
      </c>
    </row>
    <row r="13" spans="1:17" x14ac:dyDescent="0.2">
      <c r="A13" s="5"/>
      <c r="B13" s="2">
        <v>10</v>
      </c>
      <c r="C13" s="2">
        <f>N$3/I12*C12</f>
        <v>0.18866820120400002</v>
      </c>
      <c r="D13" s="2">
        <f>O$3/J12*D12</f>
        <v>0.295314337935</v>
      </c>
      <c r="E13" s="2">
        <f>P$3/K12*E12</f>
        <v>0.19687622529000001</v>
      </c>
      <c r="F13" s="2">
        <f t="shared" si="1"/>
        <v>0.16814215735700003</v>
      </c>
      <c r="H13" s="2">
        <v>10</v>
      </c>
      <c r="I13" s="2">
        <f>1*C13/(D13*0.1+E13*0.3+0.1)</f>
        <v>1.000391845474434</v>
      </c>
      <c r="J13" s="2">
        <f>1*D13/(0.2*C13+0.3*E13+0.1)</f>
        <v>1.500607613390196</v>
      </c>
      <c r="K13" s="2">
        <f>1*E13/(0.2*C13+0.2*D13+0.1)</f>
        <v>1.0004050755934641</v>
      </c>
      <c r="L13">
        <f t="shared" si="0"/>
        <v>1.0003348342840639</v>
      </c>
    </row>
  </sheetData>
  <mergeCells count="4">
    <mergeCell ref="A3:A13"/>
    <mergeCell ref="N1:Q1"/>
    <mergeCell ref="B1:F1"/>
    <mergeCell ref="H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仿生蝙蝠侠</dc:creator>
  <cp:lastModifiedBy>仿生蝙蝠侠</cp:lastModifiedBy>
  <dcterms:created xsi:type="dcterms:W3CDTF">2015-06-05T18:19:34Z</dcterms:created>
  <dcterms:modified xsi:type="dcterms:W3CDTF">2022-02-16T10:05:42Z</dcterms:modified>
</cp:coreProperties>
</file>