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b893cd9a64fb50/Documents/Doc1819/Ipag/S3 prévision/Cours/1 - Regression lineaire simple/"/>
    </mc:Choice>
  </mc:AlternateContent>
  <xr:revisionPtr revIDLastSave="1" documentId="8_{85657027-A256-4AF5-BF0B-BB354F5C95EC}" xr6:coauthVersionLast="40" xr6:coauthVersionMax="40" xr10:uidLastSave="{D4133B70-B347-49FC-844F-9528C7E58BC9}"/>
  <bookViews>
    <workbookView xWindow="-120" yWindow="-120" windowWidth="19440" windowHeight="15600" activeTab="1" xr2:uid="{B52569F8-7200-4069-9974-01644BC4CC9F}"/>
  </bookViews>
  <sheets>
    <sheet name="micro-exemple regression" sheetId="1" r:id="rId1"/>
    <sheet name="AppartParis" sheetId="10" r:id="rId2"/>
    <sheet name="CAS 5 BioPro" sheetId="11" r:id="rId3"/>
    <sheet name="Ventes" sheetId="5" r:id="rId4"/>
    <sheet name="Studios" sheetId="6" r:id="rId5"/>
  </sheets>
  <externalReferences>
    <externalReference r:id="rId6"/>
    <externalReference r:id="rId7"/>
  </externalReferences>
  <definedNames>
    <definedName name="VarX1">'[1]Gilmore Accounting'!$C$6:$C$16</definedName>
    <definedName name="VarX2">'[1]Gilmore Accounting'!$D$6:$D$16</definedName>
    <definedName name="VarY">'[1]Gilmore Accounting'!$B$6:$B$16</definedName>
    <definedName name="xdata1" localSheetId="2" hidden="1">-0.2+(ROW(OFFSET(#REF!,0,0,70,1))-1)*0.0173913043478261</definedName>
    <definedName name="xdata1" hidden="1">1.4+(ROW(OFFSET(#REF!,0,0,70,1))-1)*0.104347826086957</definedName>
    <definedName name="xdata11" hidden="1">10.64+(ROW(OFFSET(#REF!,0,0,70,1))-1)*0.484057971014493</definedName>
    <definedName name="xdata2" hidden="1">-0.2+(ROW(OFFSET(#REF!,0,0,70,1))-1)*0.0173913043478261</definedName>
    <definedName name="xdata3" localSheetId="2" hidden="1">-0.2+(ROW(OFFSET(#REF!,0,0,100,1))-1)*0.0121212121212121</definedName>
    <definedName name="xdata3" hidden="1">1.4+(ROW(OFFSET(#REF!,0,0,70,1))-1)*0.104347826086957</definedName>
    <definedName name="xdata4" hidden="1">-0.2+(ROW(OFFSET(#REF!,0,0,100,1))-1)*0.0121212121212121</definedName>
    <definedName name="xdata5" localSheetId="2" hidden="1">7+(ROW(OFFSET(#REF!,0,0,70,1))-1)*0.0434782608695652</definedName>
    <definedName name="xdata5" hidden="1">1.4+(ROW(OFFSET(#REF!,0,0,100,1))-1)*0.0727272727272727</definedName>
    <definedName name="xdata6" hidden="1">7+(ROW(OFFSET(#REF!,0,0,70,1))-1)*0.0434782608695652</definedName>
    <definedName name="xdata7" hidden="1">1.4+(ROW(OFFSET(#REF!,0,0,100,1))-1)*0.0727272727272727</definedName>
    <definedName name="xdata9" hidden="1">12.364+(ROW(OFFSET(#REF!,0,0,70,1))-1)*0.459072463768116</definedName>
    <definedName name="ydata1" hidden="1">0+1*'CAS 5 BioPro'!xdata1-0.519648742920425*(1.03333333333333+('CAS 5 BioPro'!xdata1-8.37266666666667)^2/11.521582042973)^0.5</definedName>
    <definedName name="ydata10" hidden="1">0+1*[0]!xdata9-9.33277281674249*(1.2+([0]!xdata9-25)^2/25.8000000000001)^0.5</definedName>
    <definedName name="ydata12" hidden="1">0+1*[0]!xdata11+9.33277281674249*(1.2+([0]!xdata11-25)^2/25.8000000000001)^0.5</definedName>
    <definedName name="ydata2" localSheetId="2" hidden="1">0+1*[0]!xdata2+0.519648742920425*(1.03333333333333+([0]!xdata2-8.37266666666667)^2/11.521582042973)^0.5</definedName>
    <definedName name="ydata2" hidden="1">5.5+3.9*[0]!xdata1-9.33277281674249*(0.2+([0]!xdata1-5)^2/20)^0.5</definedName>
    <definedName name="ydata3" hidden="1">7.79888570186875+1.6393741851369*'CAS 5 BioPro'!xdata3-0.665162706264825*(1.03333333333333+('CAS 5 BioPro'!xdata3-0.35)^2/3.835)^0.5</definedName>
    <definedName name="ydata4" localSheetId="2" hidden="1">7.79888570186875+1.6393741851369*[0]!xdata4+0.665162706264825*(1.03333333333333+([0]!xdata4-0.35)^2/3.835)^0.5</definedName>
    <definedName name="ydata4" hidden="1">5.5+3.9*[0]!xdata3+9.33277281674249*(0.2+([0]!xdata3-5)^2/20)^0.5</definedName>
    <definedName name="ydata6" hidden="1">5.5+3.9*[0]!xdata5-9.33277281674249*(1.2+([0]!xdata5-5)^2/20)^0.5</definedName>
    <definedName name="ydata8" hidden="1">5.5+3.9*[0]!xdata7+9.33277281674249*(1.2+([0]!xdata7-5)^2/20)^0.5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1" l="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C5" i="1" l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E11" i="1" l="1"/>
</calcChain>
</file>

<file path=xl/sharedStrings.xml><?xml version="1.0" encoding="utf-8"?>
<sst xmlns="http://schemas.openxmlformats.org/spreadsheetml/2006/main" count="80" uniqueCount="62">
  <si>
    <t>Micro-exemple Régression</t>
  </si>
  <si>
    <t>Y</t>
  </si>
  <si>
    <t>Unités produites/j</t>
  </si>
  <si>
    <t xml:space="preserve"> coût </t>
  </si>
  <si>
    <t>Yest</t>
  </si>
  <si>
    <t>e</t>
  </si>
  <si>
    <t>e²</t>
  </si>
  <si>
    <t>moy</t>
  </si>
  <si>
    <t>Secteur</t>
  </si>
  <si>
    <t>Ventes</t>
  </si>
  <si>
    <t>Pub</t>
  </si>
  <si>
    <t>Visites</t>
  </si>
  <si>
    <t>Prix  Y (kE)</t>
  </si>
  <si>
    <t>Surface M (m3)</t>
  </si>
  <si>
    <t>Situation S</t>
  </si>
  <si>
    <t>Périphérie</t>
  </si>
  <si>
    <t>Centre ville</t>
  </si>
  <si>
    <t>Situation</t>
  </si>
  <si>
    <t>Localisation</t>
  </si>
  <si>
    <t>Surface</t>
  </si>
  <si>
    <t>Prix</t>
  </si>
  <si>
    <t>Réaumur-Sébastopol</t>
  </si>
  <si>
    <t>Bourse</t>
  </si>
  <si>
    <t>Marais Archives</t>
  </si>
  <si>
    <t>Turenne</t>
  </si>
  <si>
    <t>Luxembourg</t>
  </si>
  <si>
    <t>Soufflot</t>
  </si>
  <si>
    <t>Cardinal Lemoine</t>
  </si>
  <si>
    <t>Notre-Dame</t>
  </si>
  <si>
    <t>Gay-Lussac</t>
  </si>
  <si>
    <t>St-Medard</t>
  </si>
  <si>
    <t>Arenes de Lutèce</t>
  </si>
  <si>
    <t>Rue du Four</t>
  </si>
  <si>
    <t>ND des Champs</t>
  </si>
  <si>
    <t>St-Germain des Prés</t>
  </si>
  <si>
    <t>Vavin</t>
  </si>
  <si>
    <t>Rue de Seine</t>
  </si>
  <si>
    <t xml:space="preserve">Suffren </t>
  </si>
  <si>
    <t>Bourdonnais</t>
  </si>
  <si>
    <t>Rue de Sèvres</t>
  </si>
  <si>
    <t>Vaneau</t>
  </si>
  <si>
    <t>Babylone</t>
  </si>
  <si>
    <t>Raspail-Varenne</t>
  </si>
  <si>
    <t>St-Germain</t>
  </si>
  <si>
    <t>Tour Eiffel</t>
  </si>
  <si>
    <t>Verneuil</t>
  </si>
  <si>
    <t>Madeleine</t>
  </si>
  <si>
    <t>Berri-Artois</t>
  </si>
  <si>
    <t>Monceau</t>
  </si>
  <si>
    <t>Lisbonne</t>
  </si>
  <si>
    <t>Liège</t>
  </si>
  <si>
    <t>Villiers</t>
  </si>
  <si>
    <t>Fb St-Honoré</t>
  </si>
  <si>
    <t>Montaigne</t>
  </si>
  <si>
    <t>Trudaine</t>
  </si>
  <si>
    <t>Drouot</t>
  </si>
  <si>
    <t>Bonne nouvelle</t>
  </si>
  <si>
    <t>BIOPRO Euros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</si>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</sst>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1"/>
    <xf numFmtId="0" fontId="1" fillId="0" borderId="1" xfId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2" xfId="1" applyFill="1" applyBorder="1" applyAlignment="1">
      <alignment horizontal="center"/>
    </xf>
    <xf numFmtId="0" fontId="1" fillId="2" borderId="0" xfId="1" applyFill="1" applyAlignment="1">
      <alignment horizontal="center"/>
    </xf>
    <xf numFmtId="2" fontId="1" fillId="2" borderId="0" xfId="1" applyNumberFormat="1" applyFill="1" applyAlignment="1">
      <alignment horizontal="center"/>
    </xf>
    <xf numFmtId="165" fontId="1" fillId="2" borderId="0" xfId="1" applyNumberFormat="1" applyFill="1" applyAlignment="1">
      <alignment horizontal="center"/>
    </xf>
  </cellXfs>
  <cellStyles count="2">
    <cellStyle name="Normal" xfId="0" builtinId="0"/>
    <cellStyle name="Normal 2" xfId="1" xr:uid="{667BC13C-275D-42D9-83E7-63BD19E404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ministrateur\Mes%20documents\Bruno\COURS\STATS\EXPOSES\Methodes%20de%20la%20pr&#233;vision\Amphis\Documents%20&#224;%20distribuer\R&#233;gression%20multiple\Amphi%20regression%20multiples%20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%20-%20Bio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racken"/>
      <sheetName val="Gilmore Accounting"/>
      <sheetName val="Gilmore Accounting (2)"/>
      <sheetName val="American county"/>
      <sheetName val="Western State Tourist asso"/>
      <sheetName val="Prix d'habitations"/>
      <sheetName val="Exemple de Longley"/>
      <sheetName val="Lagarde"/>
      <sheetName val="Restaurants"/>
      <sheetName val="Trop de variables"/>
      <sheetName val="Travail"/>
      <sheetName val="Colinéarité"/>
      <sheetName val="Travail2"/>
    </sheetNames>
    <sheetDataSet>
      <sheetData sheetId="0" refreshError="1"/>
      <sheetData sheetId="1">
        <row r="6">
          <cell r="B6">
            <v>2345</v>
          </cell>
          <cell r="C6">
            <v>45</v>
          </cell>
          <cell r="D6">
            <v>1</v>
          </cell>
        </row>
        <row r="7">
          <cell r="B7">
            <v>4200</v>
          </cell>
          <cell r="C7">
            <v>56</v>
          </cell>
          <cell r="D7">
            <v>2</v>
          </cell>
        </row>
        <row r="8">
          <cell r="B8">
            <v>278</v>
          </cell>
          <cell r="C8">
            <v>26</v>
          </cell>
          <cell r="D8">
            <v>3</v>
          </cell>
        </row>
        <row r="9">
          <cell r="B9">
            <v>1211</v>
          </cell>
          <cell r="C9">
            <v>56</v>
          </cell>
          <cell r="D9">
            <v>2</v>
          </cell>
        </row>
        <row r="10">
          <cell r="B10">
            <v>1406</v>
          </cell>
          <cell r="C10">
            <v>24</v>
          </cell>
          <cell r="D10">
            <v>2</v>
          </cell>
        </row>
        <row r="11">
          <cell r="B11">
            <v>500</v>
          </cell>
          <cell r="C11">
            <v>23</v>
          </cell>
          <cell r="D11">
            <v>3</v>
          </cell>
        </row>
        <row r="12">
          <cell r="B12">
            <v>-700</v>
          </cell>
          <cell r="C12">
            <v>34</v>
          </cell>
          <cell r="D12">
            <v>3</v>
          </cell>
        </row>
        <row r="13">
          <cell r="B13">
            <v>3457</v>
          </cell>
          <cell r="C13">
            <v>45</v>
          </cell>
          <cell r="D13">
            <v>1</v>
          </cell>
        </row>
        <row r="14">
          <cell r="B14">
            <v>2478</v>
          </cell>
          <cell r="C14">
            <v>47</v>
          </cell>
          <cell r="D14">
            <v>1</v>
          </cell>
        </row>
        <row r="15">
          <cell r="B15">
            <v>1975</v>
          </cell>
          <cell r="C15">
            <v>24</v>
          </cell>
          <cell r="D15">
            <v>2</v>
          </cell>
        </row>
        <row r="16">
          <cell r="B16">
            <v>206</v>
          </cell>
          <cell r="C16">
            <v>32</v>
          </cell>
          <cell r="D16">
            <v>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 5 BioPro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0110-1F4B-4554-814E-6D7AC4EC67DF}">
  <sheetPr codeName="Feuil138841X765"/>
  <dimension ref="A1:E11"/>
  <sheetViews>
    <sheetView workbookViewId="0">
      <selection activeCell="D1" sqref="D1"/>
    </sheetView>
  </sheetViews>
  <sheetFormatPr baseColWidth="10" defaultRowHeight="15" x14ac:dyDescent="0.25"/>
  <cols>
    <col min="1" max="1" width="18.28515625" customWidth="1"/>
  </cols>
  <sheetData>
    <row r="1" spans="1:5" x14ac:dyDescent="0.25">
      <c r="A1" t="s">
        <v>0</v>
      </c>
      <c r="C1">
        <v>3.9</v>
      </c>
    </row>
    <row r="2" spans="1:5" x14ac:dyDescent="0.25">
      <c r="C2">
        <v>5.5</v>
      </c>
    </row>
    <row r="4" spans="1:5" x14ac:dyDescent="0.25">
      <c r="A4" s="1" t="s">
        <v>2</v>
      </c>
      <c r="B4" s="1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s="2">
        <v>2</v>
      </c>
      <c r="B5" s="2">
        <v>11</v>
      </c>
      <c r="C5" s="3">
        <f t="shared" ref="C5:C9" si="0">$C$1*A5+$C$2</f>
        <v>13.3</v>
      </c>
      <c r="D5" s="3">
        <f t="shared" ref="D5:D9" si="1">B5-C5</f>
        <v>-2.3000000000000007</v>
      </c>
      <c r="E5" s="3">
        <f>D5^2</f>
        <v>5.2900000000000036</v>
      </c>
    </row>
    <row r="6" spans="1:5" x14ac:dyDescent="0.25">
      <c r="A6" s="2">
        <v>4</v>
      </c>
      <c r="B6" s="2">
        <v>23</v>
      </c>
      <c r="C6" s="3">
        <f t="shared" si="0"/>
        <v>21.1</v>
      </c>
      <c r="D6" s="3">
        <f t="shared" si="1"/>
        <v>1.8999999999999986</v>
      </c>
      <c r="E6" s="3">
        <f t="shared" ref="E6:E9" si="2">D6^2</f>
        <v>3.6099999999999945</v>
      </c>
    </row>
    <row r="7" spans="1:5" x14ac:dyDescent="0.25">
      <c r="A7" s="2">
        <v>5</v>
      </c>
      <c r="B7" s="2">
        <v>25</v>
      </c>
      <c r="C7" s="3">
        <f t="shared" si="0"/>
        <v>25</v>
      </c>
      <c r="D7" s="3">
        <f t="shared" si="1"/>
        <v>0</v>
      </c>
      <c r="E7" s="3">
        <f t="shared" si="2"/>
        <v>0</v>
      </c>
    </row>
    <row r="8" spans="1:5" x14ac:dyDescent="0.25">
      <c r="A8" s="2">
        <v>6</v>
      </c>
      <c r="B8" s="2">
        <v>32</v>
      </c>
      <c r="C8" s="3">
        <f t="shared" si="0"/>
        <v>28.9</v>
      </c>
      <c r="D8" s="3">
        <f t="shared" si="1"/>
        <v>3.1000000000000014</v>
      </c>
      <c r="E8" s="3">
        <f t="shared" si="2"/>
        <v>9.6100000000000083</v>
      </c>
    </row>
    <row r="9" spans="1:5" x14ac:dyDescent="0.25">
      <c r="A9" s="2">
        <v>8</v>
      </c>
      <c r="B9" s="2">
        <v>34</v>
      </c>
      <c r="C9" s="3">
        <f t="shared" si="0"/>
        <v>36.700000000000003</v>
      </c>
      <c r="D9" s="3">
        <f t="shared" si="1"/>
        <v>-2.7000000000000028</v>
      </c>
      <c r="E9" s="3">
        <f t="shared" si="2"/>
        <v>7.2900000000000151</v>
      </c>
    </row>
    <row r="11" spans="1:5" x14ac:dyDescent="0.25">
      <c r="B11" s="3"/>
      <c r="D11" s="3" t="s">
        <v>7</v>
      </c>
      <c r="E11" s="3">
        <f>AVERAGE(E5:E9)</f>
        <v>5.1600000000000037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002B-0B31-48A9-BBAF-D942954013DE}">
  <dimension ref="A2:D48"/>
  <sheetViews>
    <sheetView tabSelected="1" workbookViewId="0">
      <selection activeCell="E16" sqref="E16"/>
    </sheetView>
  </sheetViews>
  <sheetFormatPr baseColWidth="10" defaultRowHeight="15" x14ac:dyDescent="0.25"/>
  <cols>
    <col min="2" max="2" width="15.42578125" customWidth="1"/>
  </cols>
  <sheetData>
    <row r="2" spans="1:4" x14ac:dyDescent="0.25">
      <c r="A2" s="8"/>
      <c r="B2" s="9" t="s">
        <v>18</v>
      </c>
      <c r="C2" s="8" t="s">
        <v>19</v>
      </c>
      <c r="D2" s="8" t="s">
        <v>20</v>
      </c>
    </row>
    <row r="3" spans="1:4" x14ac:dyDescent="0.25">
      <c r="A3" s="10">
        <v>1</v>
      </c>
      <c r="B3" s="11" t="s">
        <v>21</v>
      </c>
      <c r="C3" s="10">
        <v>131</v>
      </c>
      <c r="D3" s="10">
        <v>1150</v>
      </c>
    </row>
    <row r="4" spans="1:4" x14ac:dyDescent="0.25">
      <c r="A4" s="10">
        <v>2</v>
      </c>
      <c r="B4" s="11" t="s">
        <v>22</v>
      </c>
      <c r="C4" s="10">
        <v>55</v>
      </c>
      <c r="D4" s="10">
        <v>450</v>
      </c>
    </row>
    <row r="5" spans="1:4" x14ac:dyDescent="0.25">
      <c r="A5" s="10">
        <v>3</v>
      </c>
      <c r="B5" s="11" t="s">
        <v>23</v>
      </c>
      <c r="C5" s="10">
        <v>81</v>
      </c>
      <c r="D5" s="10">
        <v>850</v>
      </c>
    </row>
    <row r="6" spans="1:4" x14ac:dyDescent="0.25">
      <c r="A6" s="10">
        <v>4</v>
      </c>
      <c r="B6" s="11" t="s">
        <v>24</v>
      </c>
      <c r="C6" s="10">
        <v>100</v>
      </c>
      <c r="D6" s="10">
        <v>1180</v>
      </c>
    </row>
    <row r="7" spans="1:4" x14ac:dyDescent="0.25">
      <c r="A7" s="10">
        <v>5</v>
      </c>
      <c r="B7" s="11" t="s">
        <v>25</v>
      </c>
      <c r="C7" s="10">
        <v>152</v>
      </c>
      <c r="D7" s="10">
        <v>1575</v>
      </c>
    </row>
    <row r="8" spans="1:4" x14ac:dyDescent="0.25">
      <c r="A8" s="10">
        <v>6</v>
      </c>
      <c r="B8" s="11" t="s">
        <v>26</v>
      </c>
      <c r="C8" s="10">
        <v>145</v>
      </c>
      <c r="D8" s="10">
        <v>1650</v>
      </c>
    </row>
    <row r="9" spans="1:4" x14ac:dyDescent="0.25">
      <c r="A9" s="10">
        <v>7</v>
      </c>
      <c r="B9" s="11" t="s">
        <v>27</v>
      </c>
      <c r="C9" s="10">
        <v>59</v>
      </c>
      <c r="D9" s="10">
        <v>495</v>
      </c>
    </row>
    <row r="10" spans="1:4" x14ac:dyDescent="0.25">
      <c r="A10" s="10">
        <v>8</v>
      </c>
      <c r="B10" s="11" t="s">
        <v>28</v>
      </c>
      <c r="C10" s="10">
        <v>56</v>
      </c>
      <c r="D10" s="10">
        <v>670</v>
      </c>
    </row>
    <row r="11" spans="1:4" x14ac:dyDescent="0.25">
      <c r="A11" s="10">
        <v>9</v>
      </c>
      <c r="B11" s="11" t="s">
        <v>29</v>
      </c>
      <c r="C11" s="10">
        <v>80</v>
      </c>
      <c r="D11" s="10">
        <v>843</v>
      </c>
    </row>
    <row r="12" spans="1:4" x14ac:dyDescent="0.25">
      <c r="A12" s="10">
        <v>10</v>
      </c>
      <c r="B12" s="11" t="s">
        <v>30</v>
      </c>
      <c r="C12" s="10">
        <v>53</v>
      </c>
      <c r="D12" s="10">
        <v>448</v>
      </c>
    </row>
    <row r="13" spans="1:4" x14ac:dyDescent="0.25">
      <c r="A13" s="10">
        <v>11</v>
      </c>
      <c r="B13" s="11" t="s">
        <v>31</v>
      </c>
      <c r="C13" s="10">
        <v>78</v>
      </c>
      <c r="D13" s="10">
        <v>650</v>
      </c>
    </row>
    <row r="14" spans="1:4" x14ac:dyDescent="0.25">
      <c r="A14" s="10">
        <v>12</v>
      </c>
      <c r="B14" s="11" t="s">
        <v>32</v>
      </c>
      <c r="C14" s="10">
        <v>95</v>
      </c>
      <c r="D14" s="10">
        <v>1350</v>
      </c>
    </row>
    <row r="15" spans="1:4" x14ac:dyDescent="0.25">
      <c r="A15" s="10">
        <v>13</v>
      </c>
      <c r="B15" s="11" t="s">
        <v>33</v>
      </c>
      <c r="C15" s="10">
        <v>50</v>
      </c>
      <c r="D15" s="10">
        <v>389</v>
      </c>
    </row>
    <row r="16" spans="1:4" x14ac:dyDescent="0.25">
      <c r="A16" s="10">
        <v>14</v>
      </c>
      <c r="B16" s="11" t="s">
        <v>33</v>
      </c>
      <c r="C16" s="10">
        <v>98</v>
      </c>
      <c r="D16" s="10">
        <v>850</v>
      </c>
    </row>
    <row r="17" spans="1:4" x14ac:dyDescent="0.25">
      <c r="A17" s="10">
        <v>15</v>
      </c>
      <c r="B17" s="11" t="s">
        <v>34</v>
      </c>
      <c r="C17" s="10">
        <v>97</v>
      </c>
      <c r="D17" s="10">
        <v>1150</v>
      </c>
    </row>
    <row r="18" spans="1:4" x14ac:dyDescent="0.25">
      <c r="A18" s="10">
        <v>16</v>
      </c>
      <c r="B18" s="11" t="s">
        <v>35</v>
      </c>
      <c r="C18" s="10">
        <v>98</v>
      </c>
      <c r="D18" s="10">
        <v>850</v>
      </c>
    </row>
    <row r="19" spans="1:4" x14ac:dyDescent="0.25">
      <c r="A19" s="10">
        <v>17</v>
      </c>
      <c r="B19" s="11" t="s">
        <v>36</v>
      </c>
      <c r="C19" s="10">
        <v>30</v>
      </c>
      <c r="D19" s="10">
        <v>390</v>
      </c>
    </row>
    <row r="20" spans="1:4" x14ac:dyDescent="0.25">
      <c r="A20" s="10">
        <v>18</v>
      </c>
      <c r="B20" s="11" t="s">
        <v>37</v>
      </c>
      <c r="C20" s="10">
        <v>160</v>
      </c>
      <c r="D20" s="10">
        <v>1470</v>
      </c>
    </row>
    <row r="21" spans="1:4" x14ac:dyDescent="0.25">
      <c r="A21" s="10">
        <v>19</v>
      </c>
      <c r="B21" s="11" t="s">
        <v>38</v>
      </c>
      <c r="C21" s="10">
        <v>120</v>
      </c>
      <c r="D21" s="10">
        <v>1250</v>
      </c>
    </row>
    <row r="22" spans="1:4" x14ac:dyDescent="0.25">
      <c r="A22" s="10">
        <v>20</v>
      </c>
      <c r="B22" s="11" t="s">
        <v>39</v>
      </c>
      <c r="C22" s="10">
        <v>68</v>
      </c>
      <c r="D22" s="10">
        <v>650</v>
      </c>
    </row>
    <row r="23" spans="1:4" x14ac:dyDescent="0.25">
      <c r="A23" s="10">
        <v>21</v>
      </c>
      <c r="B23" s="11" t="s">
        <v>40</v>
      </c>
      <c r="C23" s="10">
        <v>68</v>
      </c>
      <c r="D23" s="10">
        <v>775</v>
      </c>
    </row>
    <row r="24" spans="1:4" x14ac:dyDescent="0.25">
      <c r="A24" s="10">
        <v>22</v>
      </c>
      <c r="B24" s="11" t="s">
        <v>41</v>
      </c>
      <c r="C24" s="10">
        <v>69</v>
      </c>
      <c r="D24" s="10">
        <v>833</v>
      </c>
    </row>
    <row r="25" spans="1:4" x14ac:dyDescent="0.25">
      <c r="A25" s="10">
        <v>23</v>
      </c>
      <c r="B25" s="11" t="s">
        <v>38</v>
      </c>
      <c r="C25" s="10">
        <v>64</v>
      </c>
      <c r="D25" s="10">
        <v>725</v>
      </c>
    </row>
    <row r="26" spans="1:4" x14ac:dyDescent="0.25">
      <c r="A26" s="10">
        <v>24</v>
      </c>
      <c r="B26" s="11" t="s">
        <v>42</v>
      </c>
      <c r="C26" s="10">
        <v>373</v>
      </c>
      <c r="D26" s="10">
        <v>3500</v>
      </c>
    </row>
    <row r="27" spans="1:4" x14ac:dyDescent="0.25">
      <c r="A27" s="10">
        <v>25</v>
      </c>
      <c r="B27" s="11" t="s">
        <v>42</v>
      </c>
      <c r="C27" s="10">
        <v>101</v>
      </c>
      <c r="D27" s="10">
        <v>836</v>
      </c>
    </row>
    <row r="28" spans="1:4" x14ac:dyDescent="0.25">
      <c r="A28" s="10">
        <v>26</v>
      </c>
      <c r="B28" s="11" t="s">
        <v>40</v>
      </c>
      <c r="C28" s="10">
        <v>91</v>
      </c>
      <c r="D28" s="10">
        <v>1060</v>
      </c>
    </row>
    <row r="29" spans="1:4" x14ac:dyDescent="0.25">
      <c r="A29" s="10">
        <v>27</v>
      </c>
      <c r="B29" s="11" t="s">
        <v>43</v>
      </c>
      <c r="C29" s="10">
        <v>65</v>
      </c>
      <c r="D29" s="10">
        <v>645</v>
      </c>
    </row>
    <row r="30" spans="1:4" x14ac:dyDescent="0.25">
      <c r="A30" s="10">
        <v>28</v>
      </c>
      <c r="B30" s="11" t="s">
        <v>44</v>
      </c>
      <c r="C30" s="10">
        <v>132</v>
      </c>
      <c r="D30" s="10">
        <v>1160</v>
      </c>
    </row>
    <row r="31" spans="1:4" x14ac:dyDescent="0.25">
      <c r="A31" s="10">
        <v>29</v>
      </c>
      <c r="B31" s="11" t="s">
        <v>45</v>
      </c>
      <c r="C31" s="10">
        <v>56</v>
      </c>
      <c r="D31" s="10">
        <v>525</v>
      </c>
    </row>
    <row r="32" spans="1:4" x14ac:dyDescent="0.25">
      <c r="A32" s="10">
        <v>30</v>
      </c>
      <c r="B32" s="11" t="s">
        <v>46</v>
      </c>
      <c r="C32" s="10">
        <v>51</v>
      </c>
      <c r="D32" s="10">
        <v>800</v>
      </c>
    </row>
    <row r="33" spans="1:4" x14ac:dyDescent="0.25">
      <c r="A33" s="10">
        <v>31</v>
      </c>
      <c r="B33" s="11" t="s">
        <v>46</v>
      </c>
      <c r="C33" s="10">
        <v>67</v>
      </c>
      <c r="D33" s="10">
        <v>950</v>
      </c>
    </row>
    <row r="34" spans="1:4" x14ac:dyDescent="0.25">
      <c r="A34" s="10">
        <v>32</v>
      </c>
      <c r="B34" s="11" t="s">
        <v>47</v>
      </c>
      <c r="C34" s="10">
        <v>200</v>
      </c>
      <c r="D34" s="10">
        <v>1650</v>
      </c>
    </row>
    <row r="35" spans="1:4" x14ac:dyDescent="0.25">
      <c r="A35" s="10">
        <v>33</v>
      </c>
      <c r="B35" s="11" t="s">
        <v>48</v>
      </c>
      <c r="C35" s="10">
        <v>141</v>
      </c>
      <c r="D35" s="10">
        <v>1100</v>
      </c>
    </row>
    <row r="36" spans="1:4" x14ac:dyDescent="0.25">
      <c r="A36" s="10">
        <v>34</v>
      </c>
      <c r="B36" s="11" t="s">
        <v>49</v>
      </c>
      <c r="C36" s="10">
        <v>118</v>
      </c>
      <c r="D36" s="10">
        <v>948</v>
      </c>
    </row>
    <row r="37" spans="1:4" x14ac:dyDescent="0.25">
      <c r="A37" s="10">
        <v>35</v>
      </c>
      <c r="B37" s="11" t="s">
        <v>50</v>
      </c>
      <c r="C37" s="10">
        <v>132</v>
      </c>
      <c r="D37" s="10">
        <v>1030</v>
      </c>
    </row>
    <row r="38" spans="1:4" x14ac:dyDescent="0.25">
      <c r="A38" s="10">
        <v>36</v>
      </c>
      <c r="B38" s="11" t="s">
        <v>51</v>
      </c>
      <c r="C38" s="10">
        <v>20</v>
      </c>
      <c r="D38" s="10">
        <v>185</v>
      </c>
    </row>
    <row r="39" spans="1:4" x14ac:dyDescent="0.25">
      <c r="A39" s="10">
        <v>37</v>
      </c>
      <c r="B39" s="11" t="s">
        <v>52</v>
      </c>
      <c r="C39" s="10">
        <v>50</v>
      </c>
      <c r="D39" s="10">
        <v>511</v>
      </c>
    </row>
    <row r="40" spans="1:4" x14ac:dyDescent="0.25">
      <c r="A40" s="10">
        <v>38</v>
      </c>
      <c r="B40" s="11" t="s">
        <v>52</v>
      </c>
      <c r="C40" s="10">
        <v>83</v>
      </c>
      <c r="D40" s="10">
        <v>865</v>
      </c>
    </row>
    <row r="41" spans="1:4" x14ac:dyDescent="0.25">
      <c r="A41" s="10">
        <v>39</v>
      </c>
      <c r="B41" s="11" t="s">
        <v>52</v>
      </c>
      <c r="C41" s="10">
        <v>121</v>
      </c>
      <c r="D41" s="10">
        <v>1367</v>
      </c>
    </row>
    <row r="42" spans="1:4" x14ac:dyDescent="0.25">
      <c r="A42" s="10">
        <v>40</v>
      </c>
      <c r="B42" s="11" t="s">
        <v>53</v>
      </c>
      <c r="C42" s="10">
        <v>178</v>
      </c>
      <c r="D42" s="10">
        <v>2310</v>
      </c>
    </row>
    <row r="43" spans="1:4" x14ac:dyDescent="0.25">
      <c r="A43" s="10">
        <v>41</v>
      </c>
      <c r="B43" s="11" t="s">
        <v>53</v>
      </c>
      <c r="C43" s="10">
        <v>195</v>
      </c>
      <c r="D43" s="10">
        <v>2380</v>
      </c>
    </row>
    <row r="44" spans="1:4" x14ac:dyDescent="0.25">
      <c r="A44" s="10">
        <v>42</v>
      </c>
      <c r="B44" s="11" t="s">
        <v>51</v>
      </c>
      <c r="C44" s="10">
        <v>104</v>
      </c>
      <c r="D44" s="10">
        <v>870</v>
      </c>
    </row>
    <row r="45" spans="1:4" x14ac:dyDescent="0.25">
      <c r="A45" s="10">
        <v>43</v>
      </c>
      <c r="B45" s="11" t="s">
        <v>46</v>
      </c>
      <c r="C45" s="10">
        <v>191</v>
      </c>
      <c r="D45" s="10">
        <v>2200</v>
      </c>
    </row>
    <row r="46" spans="1:4" x14ac:dyDescent="0.25">
      <c r="A46" s="10">
        <v>44</v>
      </c>
      <c r="B46" s="11" t="s">
        <v>54</v>
      </c>
      <c r="C46" s="10">
        <v>158</v>
      </c>
      <c r="D46" s="10">
        <v>895</v>
      </c>
    </row>
    <row r="47" spans="1:4" x14ac:dyDescent="0.25">
      <c r="A47" s="10">
        <v>45</v>
      </c>
      <c r="B47" s="11" t="s">
        <v>55</v>
      </c>
      <c r="C47" s="10">
        <v>145</v>
      </c>
      <c r="D47" s="10">
        <v>1300</v>
      </c>
    </row>
    <row r="48" spans="1:4" x14ac:dyDescent="0.25">
      <c r="A48" s="10">
        <v>46</v>
      </c>
      <c r="B48" s="11" t="s">
        <v>56</v>
      </c>
      <c r="C48" s="10">
        <v>105</v>
      </c>
      <c r="D48" s="10">
        <v>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0A32-5683-464E-A7EF-B4BE645AF8ED}">
  <dimension ref="A1:F33"/>
  <sheetViews>
    <sheetView workbookViewId="0">
      <selection activeCell="J22" sqref="J22"/>
    </sheetView>
  </sheetViews>
  <sheetFormatPr baseColWidth="10" defaultRowHeight="12.75" x14ac:dyDescent="0.2"/>
  <cols>
    <col min="1" max="256" width="9.140625" style="4" customWidth="1"/>
    <col min="257" max="16384" width="11.42578125" style="4"/>
  </cols>
  <sheetData>
    <row r="1" spans="1:6" x14ac:dyDescent="0.2">
      <c r="A1" s="4" t="s">
        <v>57</v>
      </c>
    </row>
    <row r="3" spans="1:6" x14ac:dyDescent="0.2">
      <c r="A3" s="12"/>
      <c r="B3" s="12" t="s">
        <v>1</v>
      </c>
      <c r="C3" s="12" t="s">
        <v>58</v>
      </c>
      <c r="D3" s="12" t="s">
        <v>59</v>
      </c>
      <c r="E3" s="12" t="s">
        <v>60</v>
      </c>
      <c r="F3" s="12" t="s">
        <v>61</v>
      </c>
    </row>
    <row r="4" spans="1:6" x14ac:dyDescent="0.2">
      <c r="A4" s="13">
        <v>1</v>
      </c>
      <c r="B4" s="14">
        <v>7.38</v>
      </c>
      <c r="C4" s="15">
        <v>5.9</v>
      </c>
      <c r="D4" s="15">
        <v>5.8</v>
      </c>
      <c r="E4" s="15">
        <v>55</v>
      </c>
      <c r="F4" s="15">
        <f>D4-C4</f>
        <v>-0.10000000000000053</v>
      </c>
    </row>
    <row r="5" spans="1:6" x14ac:dyDescent="0.2">
      <c r="A5" s="13">
        <v>2</v>
      </c>
      <c r="B5" s="14">
        <v>8.51</v>
      </c>
      <c r="C5" s="15">
        <v>5.7</v>
      </c>
      <c r="D5" s="15">
        <v>6.1</v>
      </c>
      <c r="E5" s="15">
        <v>67.5</v>
      </c>
      <c r="F5" s="15">
        <f t="shared" ref="F5:F33" si="0">D5-C5</f>
        <v>0.39999999999999947</v>
      </c>
    </row>
    <row r="6" spans="1:6" x14ac:dyDescent="0.2">
      <c r="A6" s="13">
        <v>3</v>
      </c>
      <c r="B6" s="14">
        <v>9.52</v>
      </c>
      <c r="C6" s="15">
        <v>5.6</v>
      </c>
      <c r="D6" s="15">
        <v>6.6</v>
      </c>
      <c r="E6" s="15">
        <v>72.5</v>
      </c>
      <c r="F6" s="15">
        <f t="shared" si="0"/>
        <v>1</v>
      </c>
    </row>
    <row r="7" spans="1:6" x14ac:dyDescent="0.2">
      <c r="A7" s="13">
        <v>4</v>
      </c>
      <c r="B7" s="14">
        <v>7.5</v>
      </c>
      <c r="C7" s="15">
        <v>5.6</v>
      </c>
      <c r="D7" s="15">
        <v>5.6</v>
      </c>
      <c r="E7" s="15">
        <v>55</v>
      </c>
      <c r="F7" s="15">
        <f t="shared" si="0"/>
        <v>0</v>
      </c>
    </row>
    <row r="8" spans="1:6" x14ac:dyDescent="0.2">
      <c r="A8" s="13">
        <v>5</v>
      </c>
      <c r="B8" s="14">
        <v>9.33</v>
      </c>
      <c r="C8" s="15">
        <v>5.5</v>
      </c>
      <c r="D8" s="15">
        <v>5.9</v>
      </c>
      <c r="E8" s="15">
        <v>70</v>
      </c>
      <c r="F8" s="15">
        <f t="shared" si="0"/>
        <v>0.40000000000000036</v>
      </c>
    </row>
    <row r="9" spans="1:6" x14ac:dyDescent="0.2">
      <c r="A9" s="13">
        <v>6</v>
      </c>
      <c r="B9" s="14">
        <v>8.2799999999999994</v>
      </c>
      <c r="C9" s="15">
        <v>5.5</v>
      </c>
      <c r="D9" s="15">
        <v>5.8</v>
      </c>
      <c r="E9" s="15">
        <v>65</v>
      </c>
      <c r="F9" s="15">
        <f t="shared" si="0"/>
        <v>0.29999999999999982</v>
      </c>
    </row>
    <row r="10" spans="1:6" x14ac:dyDescent="0.2">
      <c r="A10" s="13">
        <v>7</v>
      </c>
      <c r="B10" s="14">
        <v>8.75</v>
      </c>
      <c r="C10" s="15">
        <v>5.5</v>
      </c>
      <c r="D10" s="15">
        <v>5.7</v>
      </c>
      <c r="E10" s="15">
        <v>67.5</v>
      </c>
      <c r="F10" s="15">
        <f t="shared" si="0"/>
        <v>0.20000000000000018</v>
      </c>
    </row>
    <row r="11" spans="1:6" x14ac:dyDescent="0.2">
      <c r="A11" s="13">
        <v>8</v>
      </c>
      <c r="B11" s="14">
        <v>7.87</v>
      </c>
      <c r="C11" s="15">
        <v>5.8</v>
      </c>
      <c r="D11" s="15">
        <v>5.9</v>
      </c>
      <c r="E11" s="15">
        <v>52.5</v>
      </c>
      <c r="F11" s="15">
        <f t="shared" si="0"/>
        <v>0.10000000000000053</v>
      </c>
    </row>
    <row r="12" spans="1:6" x14ac:dyDescent="0.2">
      <c r="A12" s="13">
        <v>9</v>
      </c>
      <c r="B12" s="14">
        <v>7.1</v>
      </c>
      <c r="C12" s="15">
        <v>5.8</v>
      </c>
      <c r="D12" s="15">
        <v>5.6</v>
      </c>
      <c r="E12" s="15">
        <v>52.5</v>
      </c>
      <c r="F12" s="15">
        <f t="shared" si="0"/>
        <v>-0.20000000000000018</v>
      </c>
    </row>
    <row r="13" spans="1:6" x14ac:dyDescent="0.2">
      <c r="A13" s="13">
        <v>10</v>
      </c>
      <c r="B13" s="14">
        <v>8</v>
      </c>
      <c r="C13" s="15">
        <v>5.9</v>
      </c>
      <c r="D13" s="15">
        <v>6.1</v>
      </c>
      <c r="E13" s="15">
        <v>60</v>
      </c>
      <c r="F13" s="15">
        <f t="shared" si="0"/>
        <v>0.19999999999999929</v>
      </c>
    </row>
    <row r="14" spans="1:6" x14ac:dyDescent="0.2">
      <c r="A14" s="13">
        <v>11</v>
      </c>
      <c r="B14" s="14">
        <v>7.89</v>
      </c>
      <c r="C14" s="15">
        <v>6</v>
      </c>
      <c r="D14" s="15">
        <v>6.3</v>
      </c>
      <c r="E14" s="15">
        <v>65</v>
      </c>
      <c r="F14" s="15">
        <f t="shared" si="0"/>
        <v>0.29999999999999982</v>
      </c>
    </row>
    <row r="15" spans="1:6" x14ac:dyDescent="0.2">
      <c r="A15" s="13">
        <v>12</v>
      </c>
      <c r="B15" s="14">
        <v>8.15</v>
      </c>
      <c r="C15" s="15">
        <v>6</v>
      </c>
      <c r="D15" s="15">
        <v>6.1</v>
      </c>
      <c r="E15" s="15">
        <v>62.5</v>
      </c>
      <c r="F15" s="15">
        <f t="shared" si="0"/>
        <v>9.9999999999999645E-2</v>
      </c>
    </row>
    <row r="16" spans="1:6" x14ac:dyDescent="0.2">
      <c r="A16" s="13">
        <v>13</v>
      </c>
      <c r="B16" s="14">
        <v>9.1</v>
      </c>
      <c r="C16" s="15">
        <v>5.6</v>
      </c>
      <c r="D16" s="15">
        <v>6.3</v>
      </c>
      <c r="E16" s="15">
        <v>70</v>
      </c>
      <c r="F16" s="15">
        <f t="shared" si="0"/>
        <v>0.70000000000000018</v>
      </c>
    </row>
    <row r="17" spans="1:6" x14ac:dyDescent="0.2">
      <c r="A17" s="13">
        <v>14</v>
      </c>
      <c r="B17" s="14">
        <v>8.56</v>
      </c>
      <c r="C17" s="15">
        <v>5.7</v>
      </c>
      <c r="D17" s="15">
        <v>6.4</v>
      </c>
      <c r="E17" s="15">
        <v>69</v>
      </c>
      <c r="F17" s="15">
        <f t="shared" si="0"/>
        <v>0.70000000000000018</v>
      </c>
    </row>
    <row r="18" spans="1:6" x14ac:dyDescent="0.2">
      <c r="A18" s="13">
        <v>15</v>
      </c>
      <c r="B18" s="14">
        <v>8.9</v>
      </c>
      <c r="C18" s="15">
        <v>5.7</v>
      </c>
      <c r="D18" s="15">
        <v>6.3</v>
      </c>
      <c r="E18" s="15">
        <v>68</v>
      </c>
      <c r="F18" s="15">
        <f t="shared" si="0"/>
        <v>0.59999999999999964</v>
      </c>
    </row>
    <row r="19" spans="1:6" x14ac:dyDescent="0.2">
      <c r="A19" s="13">
        <v>16</v>
      </c>
      <c r="B19" s="14">
        <v>8.8699999999999992</v>
      </c>
      <c r="C19" s="15">
        <v>5.8</v>
      </c>
      <c r="D19" s="15">
        <v>6.3</v>
      </c>
      <c r="E19" s="15">
        <v>68</v>
      </c>
      <c r="F19" s="15">
        <f t="shared" si="0"/>
        <v>0.5</v>
      </c>
    </row>
    <row r="20" spans="1:6" x14ac:dyDescent="0.2">
      <c r="A20" s="13">
        <v>17</v>
      </c>
      <c r="B20" s="14">
        <v>9.26</v>
      </c>
      <c r="C20" s="15">
        <v>5.6</v>
      </c>
      <c r="D20" s="15">
        <v>6.4</v>
      </c>
      <c r="E20" s="15">
        <v>71</v>
      </c>
      <c r="F20" s="15">
        <f t="shared" si="0"/>
        <v>0.80000000000000071</v>
      </c>
    </row>
    <row r="21" spans="1:6" x14ac:dyDescent="0.2">
      <c r="A21" s="13">
        <v>18</v>
      </c>
      <c r="B21" s="14">
        <v>9</v>
      </c>
      <c r="C21" s="15">
        <v>5.8</v>
      </c>
      <c r="D21" s="15">
        <v>6.6</v>
      </c>
      <c r="E21" s="15">
        <v>70</v>
      </c>
      <c r="F21" s="15">
        <f t="shared" si="0"/>
        <v>0.79999999999999982</v>
      </c>
    </row>
    <row r="22" spans="1:6" x14ac:dyDescent="0.2">
      <c r="A22" s="13">
        <v>19</v>
      </c>
      <c r="B22" s="14">
        <v>8.75</v>
      </c>
      <c r="C22" s="15">
        <v>5.6</v>
      </c>
      <c r="D22" s="15">
        <v>6.3</v>
      </c>
      <c r="E22" s="15">
        <v>68</v>
      </c>
      <c r="F22" s="15">
        <f t="shared" si="0"/>
        <v>0.70000000000000018</v>
      </c>
    </row>
    <row r="23" spans="1:6" x14ac:dyDescent="0.2">
      <c r="A23" s="13">
        <v>20</v>
      </c>
      <c r="B23" s="14">
        <v>7.95</v>
      </c>
      <c r="C23" s="15">
        <v>5.8</v>
      </c>
      <c r="D23" s="15">
        <v>5.7</v>
      </c>
      <c r="E23" s="15">
        <v>65</v>
      </c>
      <c r="F23" s="15">
        <f t="shared" si="0"/>
        <v>-9.9999999999999645E-2</v>
      </c>
    </row>
    <row r="24" spans="1:6" x14ac:dyDescent="0.2">
      <c r="A24" s="13">
        <v>21</v>
      </c>
      <c r="B24" s="14">
        <v>7.65</v>
      </c>
      <c r="C24" s="15">
        <v>5.8</v>
      </c>
      <c r="D24" s="15">
        <v>5.7</v>
      </c>
      <c r="E24" s="15">
        <v>62.5</v>
      </c>
      <c r="F24" s="15">
        <f t="shared" si="0"/>
        <v>-9.9999999999999645E-2</v>
      </c>
    </row>
    <row r="25" spans="1:6" x14ac:dyDescent="0.2">
      <c r="A25" s="13">
        <v>22</v>
      </c>
      <c r="B25" s="14">
        <v>7.27</v>
      </c>
      <c r="C25" s="15">
        <v>5.7</v>
      </c>
      <c r="D25" s="15">
        <v>5.6</v>
      </c>
      <c r="E25" s="15">
        <v>60</v>
      </c>
      <c r="F25" s="15">
        <f t="shared" si="0"/>
        <v>-0.10000000000000053</v>
      </c>
    </row>
    <row r="26" spans="1:6" x14ac:dyDescent="0.2">
      <c r="A26" s="13">
        <v>23</v>
      </c>
      <c r="B26" s="14">
        <v>8</v>
      </c>
      <c r="C26" s="15">
        <v>5.6</v>
      </c>
      <c r="D26" s="15">
        <v>6</v>
      </c>
      <c r="E26" s="15">
        <v>65</v>
      </c>
      <c r="F26" s="15">
        <f t="shared" si="0"/>
        <v>0.40000000000000036</v>
      </c>
    </row>
    <row r="27" spans="1:6" x14ac:dyDescent="0.2">
      <c r="A27" s="13">
        <v>24</v>
      </c>
      <c r="B27" s="14">
        <v>8.5</v>
      </c>
      <c r="C27" s="15">
        <v>5.4</v>
      </c>
      <c r="D27" s="15">
        <v>5.6</v>
      </c>
      <c r="E27" s="15">
        <v>70</v>
      </c>
      <c r="F27" s="15">
        <f t="shared" si="0"/>
        <v>0.19999999999999929</v>
      </c>
    </row>
    <row r="28" spans="1:6" x14ac:dyDescent="0.2">
      <c r="A28" s="13">
        <v>25</v>
      </c>
      <c r="B28" s="14">
        <v>8.75</v>
      </c>
      <c r="C28" s="15">
        <v>5.5</v>
      </c>
      <c r="D28" s="15">
        <v>6.3</v>
      </c>
      <c r="E28" s="15">
        <v>68</v>
      </c>
      <c r="F28" s="15">
        <f t="shared" si="0"/>
        <v>0.79999999999999982</v>
      </c>
    </row>
    <row r="29" spans="1:6" x14ac:dyDescent="0.2">
      <c r="A29" s="13">
        <v>26</v>
      </c>
      <c r="B29" s="14">
        <v>9.2100000000000009</v>
      </c>
      <c r="C29" s="15">
        <v>5.6</v>
      </c>
      <c r="D29" s="15">
        <v>6.5</v>
      </c>
      <c r="E29" s="15">
        <v>68</v>
      </c>
      <c r="F29" s="15">
        <f t="shared" si="0"/>
        <v>0.90000000000000036</v>
      </c>
    </row>
    <row r="30" spans="1:6" x14ac:dyDescent="0.2">
      <c r="A30" s="13">
        <v>27</v>
      </c>
      <c r="B30" s="14">
        <v>8.27</v>
      </c>
      <c r="C30" s="15">
        <v>5.6</v>
      </c>
      <c r="D30" s="15">
        <v>5.6</v>
      </c>
      <c r="E30" s="15">
        <v>65</v>
      </c>
      <c r="F30" s="15">
        <f t="shared" si="0"/>
        <v>0</v>
      </c>
    </row>
    <row r="31" spans="1:6" x14ac:dyDescent="0.2">
      <c r="A31" s="13">
        <v>28</v>
      </c>
      <c r="B31" s="14">
        <v>7.67</v>
      </c>
      <c r="C31" s="15">
        <v>5.7</v>
      </c>
      <c r="D31" s="15">
        <v>5.7</v>
      </c>
      <c r="E31" s="15">
        <v>57</v>
      </c>
      <c r="F31" s="15">
        <f t="shared" si="0"/>
        <v>0</v>
      </c>
    </row>
    <row r="32" spans="1:6" x14ac:dyDescent="0.2">
      <c r="A32" s="13">
        <v>29</v>
      </c>
      <c r="B32" s="14">
        <v>7.93</v>
      </c>
      <c r="C32" s="15">
        <v>5.8</v>
      </c>
      <c r="D32" s="15">
        <v>5.9</v>
      </c>
      <c r="E32" s="15">
        <v>58</v>
      </c>
      <c r="F32" s="15">
        <f t="shared" si="0"/>
        <v>0.10000000000000053</v>
      </c>
    </row>
    <row r="33" spans="1:6" x14ac:dyDescent="0.2">
      <c r="A33" s="13">
        <v>30</v>
      </c>
      <c r="B33" s="14">
        <v>9.26</v>
      </c>
      <c r="C33" s="15">
        <v>5.6</v>
      </c>
      <c r="D33" s="15">
        <v>6.5</v>
      </c>
      <c r="E33" s="15">
        <v>68</v>
      </c>
      <c r="F33" s="15">
        <f t="shared" si="0"/>
        <v>0.90000000000000036</v>
      </c>
    </row>
  </sheetData>
  <pageMargins left="0.78740157499999996" right="0.78740157499999996" top="0.984251969" bottom="0.984251969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D82F-7ABE-489E-8458-359CC3452FD5}">
  <sheetPr codeName="Feuil4"/>
  <dimension ref="A1:D9"/>
  <sheetViews>
    <sheetView workbookViewId="0">
      <selection activeCell="D9" sqref="A1:D9"/>
    </sheetView>
  </sheetViews>
  <sheetFormatPr baseColWidth="10" defaultRowHeight="12.75" x14ac:dyDescent="0.2"/>
  <cols>
    <col min="1" max="16384" width="11.42578125" style="4"/>
  </cols>
  <sheetData>
    <row r="1" spans="1:4" x14ac:dyDescent="0.2">
      <c r="A1" s="7" t="s">
        <v>8</v>
      </c>
      <c r="B1" s="7" t="s">
        <v>9</v>
      </c>
      <c r="C1" s="7" t="s">
        <v>10</v>
      </c>
      <c r="D1" s="7" t="s">
        <v>11</v>
      </c>
    </row>
    <row r="2" spans="1:4" x14ac:dyDescent="0.2">
      <c r="A2" s="5">
        <v>1</v>
      </c>
      <c r="B2" s="5">
        <v>75</v>
      </c>
      <c r="C2" s="5">
        <v>110</v>
      </c>
      <c r="D2" s="5">
        <v>26</v>
      </c>
    </row>
    <row r="3" spans="1:4" x14ac:dyDescent="0.2">
      <c r="A3" s="5">
        <v>2</v>
      </c>
      <c r="B3" s="5">
        <v>76</v>
      </c>
      <c r="C3" s="5">
        <v>95</v>
      </c>
      <c r="D3" s="5">
        <v>28</v>
      </c>
    </row>
    <row r="4" spans="1:4" x14ac:dyDescent="0.2">
      <c r="A4" s="5">
        <v>3</v>
      </c>
      <c r="B4" s="5">
        <v>82</v>
      </c>
      <c r="C4" s="5">
        <v>75</v>
      </c>
      <c r="D4" s="5">
        <v>34</v>
      </c>
    </row>
    <row r="5" spans="1:4" x14ac:dyDescent="0.2">
      <c r="A5" s="5">
        <v>4</v>
      </c>
      <c r="B5" s="5">
        <v>82</v>
      </c>
      <c r="C5" s="5">
        <v>90</v>
      </c>
      <c r="D5" s="5">
        <v>31</v>
      </c>
    </row>
    <row r="6" spans="1:4" x14ac:dyDescent="0.2">
      <c r="A6" s="5">
        <v>5</v>
      </c>
      <c r="B6" s="5">
        <v>76</v>
      </c>
      <c r="C6" s="5">
        <v>85</v>
      </c>
      <c r="D6" s="5">
        <v>29</v>
      </c>
    </row>
    <row r="7" spans="1:4" x14ac:dyDescent="0.2">
      <c r="A7" s="5">
        <v>6</v>
      </c>
      <c r="B7" s="5">
        <v>83</v>
      </c>
      <c r="C7" s="5">
        <v>80</v>
      </c>
      <c r="D7" s="5">
        <v>36</v>
      </c>
    </row>
    <row r="8" spans="1:4" x14ac:dyDescent="0.2">
      <c r="A8" s="5">
        <v>7</v>
      </c>
      <c r="B8" s="5">
        <v>76</v>
      </c>
      <c r="C8" s="5">
        <v>105</v>
      </c>
      <c r="D8" s="5">
        <v>25</v>
      </c>
    </row>
    <row r="9" spans="1:4" x14ac:dyDescent="0.2">
      <c r="A9" s="5">
        <v>8</v>
      </c>
      <c r="B9" s="5">
        <v>74</v>
      </c>
      <c r="C9" s="5">
        <v>120</v>
      </c>
      <c r="D9" s="5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1487-F87F-4626-B68A-96EC8F028977}">
  <sheetPr codeName="Feuil571821X765"/>
  <dimension ref="A1:D11"/>
  <sheetViews>
    <sheetView workbookViewId="0">
      <selection activeCell="B14" sqref="B14"/>
    </sheetView>
  </sheetViews>
  <sheetFormatPr baseColWidth="10" defaultRowHeight="12.75" x14ac:dyDescent="0.2"/>
  <cols>
    <col min="1" max="16384" width="11.42578125" style="4"/>
  </cols>
  <sheetData>
    <row r="1" spans="1:4" x14ac:dyDescent="0.2">
      <c r="A1" s="5" t="s">
        <v>12</v>
      </c>
      <c r="B1" s="5" t="s">
        <v>13</v>
      </c>
      <c r="C1" s="5" t="s">
        <v>14</v>
      </c>
      <c r="D1" s="4" t="s">
        <v>17</v>
      </c>
    </row>
    <row r="2" spans="1:4" x14ac:dyDescent="0.2">
      <c r="A2" s="6">
        <v>41.6</v>
      </c>
      <c r="B2" s="5">
        <v>15</v>
      </c>
      <c r="C2" s="5">
        <v>0</v>
      </c>
      <c r="D2" s="6" t="s">
        <v>15</v>
      </c>
    </row>
    <row r="3" spans="1:4" x14ac:dyDescent="0.2">
      <c r="A3" s="6">
        <v>42</v>
      </c>
      <c r="B3" s="5">
        <v>24</v>
      </c>
      <c r="C3" s="5">
        <v>0</v>
      </c>
      <c r="D3" s="6" t="s">
        <v>15</v>
      </c>
    </row>
    <row r="4" spans="1:4" x14ac:dyDescent="0.2">
      <c r="A4" s="6">
        <v>50</v>
      </c>
      <c r="B4" s="5">
        <v>19</v>
      </c>
      <c r="C4" s="5">
        <v>0</v>
      </c>
      <c r="D4" s="6" t="s">
        <v>15</v>
      </c>
    </row>
    <row r="5" spans="1:4" x14ac:dyDescent="0.2">
      <c r="A5" s="6">
        <v>62</v>
      </c>
      <c r="B5" s="5">
        <v>29</v>
      </c>
      <c r="C5" s="5">
        <v>0</v>
      </c>
      <c r="D5" s="6" t="s">
        <v>15</v>
      </c>
    </row>
    <row r="6" spans="1:4" x14ac:dyDescent="0.2">
      <c r="A6" s="6">
        <v>57</v>
      </c>
      <c r="B6" s="5">
        <v>22</v>
      </c>
      <c r="C6" s="5">
        <v>1</v>
      </c>
      <c r="D6" s="6" t="s">
        <v>16</v>
      </c>
    </row>
    <row r="7" spans="1:4" x14ac:dyDescent="0.2">
      <c r="A7" s="6">
        <v>46</v>
      </c>
      <c r="B7" s="5">
        <v>21</v>
      </c>
      <c r="C7" s="5">
        <v>0</v>
      </c>
      <c r="D7" s="6" t="s">
        <v>15</v>
      </c>
    </row>
    <row r="8" spans="1:4" x14ac:dyDescent="0.2">
      <c r="A8" s="6">
        <v>55</v>
      </c>
      <c r="B8" s="5">
        <v>20</v>
      </c>
      <c r="C8" s="5">
        <v>1</v>
      </c>
      <c r="D8" s="6" t="s">
        <v>16</v>
      </c>
    </row>
    <row r="9" spans="1:4" x14ac:dyDescent="0.2">
      <c r="A9" s="6">
        <v>35</v>
      </c>
      <c r="B9" s="5">
        <v>18</v>
      </c>
      <c r="C9" s="5">
        <v>0</v>
      </c>
      <c r="D9" s="6" t="s">
        <v>15</v>
      </c>
    </row>
    <row r="10" spans="1:4" x14ac:dyDescent="0.2">
      <c r="A10" s="6">
        <v>70</v>
      </c>
      <c r="B10" s="5">
        <v>27</v>
      </c>
      <c r="C10" s="5">
        <v>1</v>
      </c>
      <c r="D10" s="6" t="s">
        <v>16</v>
      </c>
    </row>
    <row r="11" spans="1:4" x14ac:dyDescent="0.2">
      <c r="A11" s="6">
        <v>51.8</v>
      </c>
      <c r="B11" s="5">
        <v>25</v>
      </c>
      <c r="C11" s="5">
        <v>0</v>
      </c>
      <c r="D11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micro-exemple regression</vt:lpstr>
      <vt:lpstr>AppartParis</vt:lpstr>
      <vt:lpstr>CAS 5 BioPro</vt:lpstr>
      <vt:lpstr>Ventes</vt:lpstr>
      <vt:lpstr>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Fischer Colonimos</dc:creator>
  <cp:lastModifiedBy>Bruno Fischer Colonimos</cp:lastModifiedBy>
  <dcterms:created xsi:type="dcterms:W3CDTF">2019-03-04T19:23:05Z</dcterms:created>
  <dcterms:modified xsi:type="dcterms:W3CDTF">2019-03-04T20:35:23Z</dcterms:modified>
</cp:coreProperties>
</file>