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PycharmProjects\IISProject\"/>
    </mc:Choice>
  </mc:AlternateContent>
  <xr:revisionPtr revIDLastSave="0" documentId="13_ncr:1_{5A24CF4D-D118-4390-B5C6-C361C4765EA9}" xr6:coauthVersionLast="47" xr6:coauthVersionMax="47" xr10:uidLastSave="{00000000-0000-0000-0000-000000000000}"/>
  <bookViews>
    <workbookView xWindow="-110" yWindow="-110" windowWidth="19420" windowHeight="10300" xr2:uid="{96619FF5-D642-4BBF-9A5F-9E38D49B3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E5" i="1"/>
  <c r="E4" i="1"/>
  <c r="E3" i="1"/>
  <c r="E2" i="1"/>
  <c r="B9" i="1"/>
  <c r="I3" i="1"/>
  <c r="B2" i="1" l="1"/>
  <c r="I2" i="1"/>
  <c r="B3" i="1"/>
  <c r="B4" i="1"/>
  <c r="B5" i="1"/>
  <c r="L3" i="1" l="1"/>
  <c r="L4" i="1" l="1"/>
  <c r="L5" i="1"/>
</calcChain>
</file>

<file path=xl/sharedStrings.xml><?xml version="1.0" encoding="utf-8"?>
<sst xmlns="http://schemas.openxmlformats.org/spreadsheetml/2006/main" count="26" uniqueCount="25">
  <si>
    <t>N_eval</t>
  </si>
  <si>
    <t>k</t>
  </si>
  <si>
    <t>T_train</t>
  </si>
  <si>
    <t>n_train</t>
  </si>
  <si>
    <t>n_eval</t>
  </si>
  <si>
    <t>F_train</t>
  </si>
  <si>
    <t>F_eval</t>
  </si>
  <si>
    <t>t</t>
  </si>
  <si>
    <t>N_ideal</t>
  </si>
  <si>
    <t>t_total</t>
  </si>
  <si>
    <t>T_step</t>
  </si>
  <si>
    <t>T_train_total</t>
  </si>
  <si>
    <t>T_eval</t>
  </si>
  <si>
    <t>Constants</t>
  </si>
  <si>
    <t>Training</t>
  </si>
  <si>
    <t>Evaluation</t>
  </si>
  <si>
    <t>Total</t>
  </si>
  <si>
    <t xml:space="preserve">Runs </t>
  </si>
  <si>
    <t>T_run_series</t>
  </si>
  <si>
    <t>T_run_parallel</t>
  </si>
  <si>
    <t>(hours)</t>
  </si>
  <si>
    <t>Number of GPUs available</t>
  </si>
  <si>
    <t>T_total_per</t>
  </si>
  <si>
    <t>T_total_true</t>
  </si>
  <si>
    <t>T_total_days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</si>
</sst>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F1ED-5DB4-40D2-B7F5-8CD10396A962}">
  <dimension ref="A1:M11"/>
  <sheetViews>
    <sheetView tabSelected="1" workbookViewId="0">
      <selection activeCell="B12" sqref="B12"/>
    </sheetView>
  </sheetViews>
  <sheetFormatPr defaultRowHeight="14.5" x14ac:dyDescent="0.35"/>
  <cols>
    <col min="1" max="1" width="22.7265625" bestFit="1" customWidth="1"/>
    <col min="4" max="4" width="11.54296875" bestFit="1" customWidth="1"/>
    <col min="5" max="5" width="11.81640625" bestFit="1" customWidth="1"/>
    <col min="11" max="11" width="13" bestFit="1" customWidth="1"/>
  </cols>
  <sheetData>
    <row r="1" spans="1:13" x14ac:dyDescent="0.35">
      <c r="A1" t="s">
        <v>13</v>
      </c>
      <c r="D1" t="s">
        <v>14</v>
      </c>
      <c r="H1" t="s">
        <v>15</v>
      </c>
      <c r="K1" t="s">
        <v>16</v>
      </c>
    </row>
    <row r="2" spans="1:13" x14ac:dyDescent="0.35">
      <c r="A2" t="s">
        <v>4</v>
      </c>
      <c r="B2">
        <f>100*1000</f>
        <v>100000</v>
      </c>
      <c r="D2" t="s">
        <v>9</v>
      </c>
      <c r="E2">
        <f>B8 /B3*(B5)^-1</f>
        <v>875000</v>
      </c>
      <c r="H2" t="s">
        <v>12</v>
      </c>
      <c r="I2">
        <f>(B2*B4)/(60*60)</f>
        <v>0.27777777777777779</v>
      </c>
    </row>
    <row r="3" spans="1:13" x14ac:dyDescent="0.35">
      <c r="A3" t="s">
        <v>3</v>
      </c>
      <c r="B3">
        <f>32</f>
        <v>32</v>
      </c>
      <c r="D3" t="s">
        <v>2</v>
      </c>
      <c r="E3">
        <f>(B8*B4)/(60*60)</f>
        <v>19.444444444444443</v>
      </c>
      <c r="H3" t="s">
        <v>6</v>
      </c>
      <c r="I3">
        <f>(B5)^-1/B3*B9</f>
        <v>125000</v>
      </c>
      <c r="K3" t="s">
        <v>19</v>
      </c>
      <c r="L3">
        <f>I2+E5</f>
        <v>22.152777777777779</v>
      </c>
    </row>
    <row r="4" spans="1:13" x14ac:dyDescent="0.35">
      <c r="A4" t="s">
        <v>1</v>
      </c>
      <c r="B4" s="2">
        <f>0.01</f>
        <v>0.01</v>
      </c>
      <c r="C4" s="1"/>
      <c r="D4" t="s">
        <v>10</v>
      </c>
      <c r="E4">
        <f>(E2*B4)/(60*60)</f>
        <v>2.4305555555555554</v>
      </c>
      <c r="K4" t="s">
        <v>18</v>
      </c>
      <c r="L4">
        <f>L3*2</f>
        <v>44.305555555555557</v>
      </c>
    </row>
    <row r="5" spans="1:13" x14ac:dyDescent="0.35">
      <c r="A5" t="s">
        <v>5</v>
      </c>
      <c r="B5" s="2">
        <f>1/4</f>
        <v>0.25</v>
      </c>
      <c r="D5" t="s">
        <v>11</v>
      </c>
      <c r="E5">
        <f>E4+E3</f>
        <v>21.875</v>
      </c>
      <c r="K5" t="s">
        <v>22</v>
      </c>
      <c r="L5">
        <f>L3*B10</f>
        <v>177.22222222222223</v>
      </c>
      <c r="M5" t="s">
        <v>20</v>
      </c>
    </row>
    <row r="6" spans="1:13" x14ac:dyDescent="0.35">
      <c r="A6" t="s">
        <v>6</v>
      </c>
      <c r="K6" t="s">
        <v>23</v>
      </c>
      <c r="L6">
        <f>L5/B11</f>
        <v>59.074074074074076</v>
      </c>
    </row>
    <row r="7" spans="1:13" x14ac:dyDescent="0.35">
      <c r="A7" t="s">
        <v>7</v>
      </c>
      <c r="K7" t="s">
        <v>24</v>
      </c>
      <c r="L7">
        <f>L6/24</f>
        <v>2.4614197530864197</v>
      </c>
    </row>
    <row r="8" spans="1:13" x14ac:dyDescent="0.35">
      <c r="A8" t="s">
        <v>8</v>
      </c>
      <c r="B8">
        <v>7000000</v>
      </c>
    </row>
    <row r="9" spans="1:13" x14ac:dyDescent="0.35">
      <c r="A9" t="s">
        <v>0</v>
      </c>
      <c r="B9">
        <f>1000*1000</f>
        <v>1000000</v>
      </c>
    </row>
    <row r="10" spans="1:13" x14ac:dyDescent="0.35">
      <c r="A10" t="s">
        <v>17</v>
      </c>
      <c r="B10">
        <v>8</v>
      </c>
    </row>
    <row r="11" spans="1:13" x14ac:dyDescent="0.35">
      <c r="A11" t="s">
        <v>21</v>
      </c>
      <c r="B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Mirad Gurini</dc:creator>
  <cp:lastModifiedBy>Benjamin Mirad Gurini</cp:lastModifiedBy>
  <dcterms:created xsi:type="dcterms:W3CDTF">2022-01-15T18:29:26Z</dcterms:created>
  <dcterms:modified xsi:type="dcterms:W3CDTF">2022-01-21T15:39:04Z</dcterms:modified>
</cp:coreProperties>
</file>