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ed6ef7e864c19d/Desktop/"/>
    </mc:Choice>
  </mc:AlternateContent>
  <xr:revisionPtr revIDLastSave="34" documentId="8_{A8DC6A32-0808-4A0D-8391-AE35295DB44F}" xr6:coauthVersionLast="47" xr6:coauthVersionMax="47" xr10:uidLastSave="{322500CA-552A-443D-A6EA-28AD41C93188}"/>
  <bookViews>
    <workbookView xWindow="20370" yWindow="-120" windowWidth="20640" windowHeight="11160" firstSheet="1" activeTab="1" xr2:uid="{00000000-000D-0000-FFFF-FFFF00000000}"/>
  </bookViews>
  <sheets>
    <sheet name="Sheet4" sheetId="4" state="hidden" r:id="rId1"/>
    <sheet name="Dashboard" sheetId="28" r:id="rId2"/>
    <sheet name="Resource Planning" sheetId="20" r:id="rId3"/>
    <sheet name="Analytics" sheetId="25" r:id="rId4"/>
    <sheet name="Employee Information" sheetId="29" r:id="rId5"/>
    <sheet name="Data Modeling" sheetId="26" state="hidden" r:id="rId6"/>
    <sheet name="Month" sheetId="22" state="hidden" r:id="rId7"/>
  </sheets>
  <definedNames>
    <definedName name="Schedule_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9" l="1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26" i="29"/>
  <c r="K227" i="29"/>
  <c r="K228" i="29"/>
  <c r="K229" i="29"/>
  <c r="K230" i="29"/>
  <c r="K231" i="29"/>
  <c r="K232" i="29"/>
  <c r="K233" i="29"/>
  <c r="K234" i="29"/>
  <c r="K235" i="29"/>
  <c r="K236" i="29"/>
  <c r="K237" i="29"/>
  <c r="K238" i="29"/>
  <c r="K239" i="29"/>
  <c r="K240" i="29"/>
  <c r="K241" i="29"/>
  <c r="K242" i="29"/>
  <c r="K243" i="29"/>
  <c r="K244" i="29"/>
  <c r="K245" i="29"/>
  <c r="K246" i="29"/>
  <c r="K247" i="29"/>
  <c r="K248" i="29"/>
  <c r="K249" i="29"/>
  <c r="K250" i="29"/>
  <c r="K251" i="29"/>
  <c r="K252" i="29"/>
  <c r="K253" i="29"/>
  <c r="K254" i="29"/>
  <c r="K255" i="29"/>
  <c r="K256" i="29"/>
  <c r="K257" i="29"/>
  <c r="K258" i="29"/>
  <c r="K259" i="29"/>
  <c r="K260" i="29"/>
  <c r="K261" i="29"/>
  <c r="K262" i="29"/>
  <c r="K263" i="29"/>
  <c r="K264" i="29"/>
  <c r="K265" i="29"/>
  <c r="K266" i="29"/>
  <c r="K267" i="29"/>
  <c r="K268" i="29"/>
  <c r="K269" i="29"/>
  <c r="K270" i="29"/>
  <c r="K271" i="29"/>
  <c r="K272" i="29"/>
  <c r="K273" i="29"/>
  <c r="K274" i="29"/>
  <c r="K275" i="29"/>
  <c r="K276" i="29"/>
  <c r="K277" i="29"/>
  <c r="K278" i="29"/>
  <c r="K279" i="29"/>
  <c r="K280" i="29"/>
  <c r="K281" i="29"/>
  <c r="K282" i="29"/>
  <c r="K283" i="29"/>
  <c r="K284" i="29"/>
  <c r="K285" i="29"/>
  <c r="K286" i="29"/>
  <c r="K287" i="29"/>
  <c r="K288" i="29"/>
  <c r="K289" i="29"/>
  <c r="K290" i="29"/>
  <c r="K291" i="29"/>
  <c r="K292" i="29"/>
  <c r="K293" i="29"/>
  <c r="K294" i="29"/>
  <c r="K295" i="29"/>
  <c r="K296" i="29"/>
  <c r="K297" i="29"/>
  <c r="K298" i="29"/>
  <c r="K299" i="29"/>
  <c r="K300" i="29"/>
  <c r="K301" i="29"/>
  <c r="K302" i="29"/>
  <c r="K303" i="29"/>
  <c r="K304" i="29"/>
  <c r="K305" i="29"/>
  <c r="K306" i="29"/>
  <c r="K307" i="29"/>
  <c r="K308" i="29"/>
  <c r="K309" i="29"/>
  <c r="K310" i="29"/>
  <c r="K311" i="29"/>
  <c r="K312" i="29"/>
  <c r="K313" i="29"/>
  <c r="K314" i="29"/>
  <c r="K315" i="29"/>
  <c r="K316" i="29"/>
  <c r="K317" i="29"/>
  <c r="K318" i="29"/>
  <c r="K319" i="29"/>
  <c r="K320" i="29"/>
  <c r="K321" i="29"/>
  <c r="K322" i="29"/>
  <c r="K323" i="29"/>
  <c r="K324" i="29"/>
  <c r="K325" i="29"/>
  <c r="K326" i="29"/>
  <c r="K327" i="29"/>
  <c r="K328" i="29"/>
  <c r="K329" i="29"/>
  <c r="K330" i="29"/>
  <c r="K331" i="29"/>
  <c r="K332" i="29"/>
  <c r="K333" i="29"/>
  <c r="K334" i="29"/>
  <c r="K335" i="29"/>
  <c r="K336" i="29"/>
  <c r="K337" i="29"/>
  <c r="K338" i="29"/>
  <c r="K339" i="29"/>
  <c r="K340" i="29"/>
  <c r="K341" i="29"/>
  <c r="K342" i="29"/>
  <c r="K343" i="29"/>
  <c r="K344" i="29"/>
  <c r="K345" i="29"/>
  <c r="K346" i="29"/>
  <c r="K347" i="29"/>
  <c r="K348" i="29"/>
  <c r="K349" i="29"/>
  <c r="K350" i="29"/>
  <c r="K351" i="29"/>
  <c r="K352" i="29"/>
  <c r="K353" i="29"/>
  <c r="K354" i="29"/>
  <c r="K355" i="29"/>
  <c r="K356" i="29"/>
  <c r="K357" i="29"/>
  <c r="K358" i="29"/>
  <c r="K359" i="29"/>
  <c r="K360" i="29"/>
  <c r="K361" i="29"/>
  <c r="K362" i="29"/>
  <c r="K363" i="29"/>
  <c r="K364" i="29"/>
  <c r="K365" i="29"/>
  <c r="K366" i="29"/>
  <c r="K367" i="29"/>
  <c r="K368" i="29"/>
  <c r="K369" i="29"/>
  <c r="K370" i="29"/>
  <c r="K371" i="29"/>
  <c r="K372" i="29"/>
  <c r="K373" i="29"/>
  <c r="K374" i="29"/>
  <c r="K375" i="29"/>
  <c r="K376" i="29"/>
  <c r="K377" i="29"/>
  <c r="K378" i="29"/>
  <c r="K379" i="29"/>
  <c r="K380" i="29"/>
  <c r="K381" i="29"/>
  <c r="K382" i="29"/>
  <c r="K383" i="29"/>
  <c r="K384" i="29"/>
  <c r="K385" i="29"/>
  <c r="K386" i="29"/>
  <c r="K387" i="29"/>
  <c r="K388" i="29"/>
  <c r="K389" i="29"/>
  <c r="K390" i="29"/>
  <c r="K391" i="29"/>
  <c r="K392" i="29"/>
  <c r="K393" i="29"/>
  <c r="K394" i="29"/>
  <c r="K395" i="29"/>
  <c r="K396" i="29"/>
  <c r="K397" i="29"/>
  <c r="K398" i="29"/>
  <c r="K399" i="29"/>
  <c r="K400" i="29"/>
  <c r="K401" i="29"/>
  <c r="K402" i="29"/>
  <c r="K403" i="29"/>
  <c r="K404" i="29"/>
  <c r="K405" i="29"/>
  <c r="K406" i="29"/>
  <c r="K407" i="29"/>
  <c r="K408" i="29"/>
  <c r="K409" i="29"/>
  <c r="K410" i="29"/>
  <c r="K411" i="29"/>
  <c r="K412" i="29"/>
  <c r="K413" i="29"/>
  <c r="K414" i="29"/>
  <c r="K415" i="29"/>
  <c r="K416" i="29"/>
  <c r="K417" i="29"/>
  <c r="K418" i="29"/>
  <c r="K419" i="29"/>
  <c r="K420" i="29"/>
  <c r="K421" i="29"/>
  <c r="K422" i="29"/>
  <c r="K423" i="29"/>
  <c r="K424" i="29"/>
  <c r="K425" i="29"/>
  <c r="K426" i="29"/>
  <c r="K427" i="29"/>
  <c r="K428" i="29"/>
  <c r="K429" i="29"/>
  <c r="K430" i="29"/>
  <c r="K431" i="29"/>
  <c r="K432" i="29"/>
  <c r="K433" i="29"/>
  <c r="K434" i="29"/>
  <c r="K435" i="29"/>
  <c r="K436" i="29"/>
  <c r="K437" i="29"/>
  <c r="K438" i="29"/>
  <c r="K439" i="29"/>
  <c r="K440" i="29"/>
  <c r="K441" i="29"/>
  <c r="K442" i="29"/>
  <c r="K443" i="29"/>
  <c r="K444" i="29"/>
  <c r="K445" i="29"/>
  <c r="K446" i="29"/>
  <c r="K447" i="29"/>
  <c r="K448" i="29"/>
  <c r="K449" i="29"/>
  <c r="K450" i="29"/>
  <c r="K451" i="29"/>
  <c r="K452" i="29"/>
  <c r="K453" i="29"/>
  <c r="K454" i="29"/>
  <c r="K455" i="29"/>
  <c r="K456" i="29"/>
  <c r="K457" i="29"/>
  <c r="K458" i="29"/>
  <c r="K459" i="29"/>
  <c r="K460" i="29"/>
  <c r="K461" i="29"/>
  <c r="K462" i="29"/>
  <c r="K463" i="29"/>
  <c r="K464" i="29"/>
  <c r="K465" i="29"/>
  <c r="K466" i="29"/>
  <c r="K467" i="29"/>
  <c r="K468" i="29"/>
  <c r="K469" i="29"/>
  <c r="K470" i="29"/>
  <c r="K471" i="29"/>
  <c r="K472" i="29"/>
  <c r="K473" i="29"/>
  <c r="K474" i="29"/>
  <c r="K475" i="29"/>
  <c r="K476" i="29"/>
  <c r="K477" i="29"/>
  <c r="K478" i="29"/>
  <c r="K479" i="29"/>
  <c r="K480" i="29"/>
  <c r="K481" i="29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K504" i="29"/>
  <c r="K505" i="29"/>
  <c r="K506" i="29"/>
  <c r="K507" i="29"/>
  <c r="K508" i="29"/>
  <c r="K509" i="29"/>
  <c r="K510" i="29"/>
  <c r="K511" i="29"/>
  <c r="K512" i="29"/>
  <c r="K513" i="29"/>
  <c r="K514" i="29"/>
  <c r="K515" i="29"/>
  <c r="K516" i="29"/>
  <c r="K517" i="29"/>
  <c r="K518" i="29"/>
  <c r="K519" i="29"/>
  <c r="K520" i="29"/>
  <c r="K521" i="29"/>
  <c r="K522" i="29"/>
  <c r="K523" i="29"/>
  <c r="K524" i="29"/>
  <c r="K525" i="29"/>
  <c r="K526" i="29"/>
  <c r="K527" i="29"/>
  <c r="K528" i="29"/>
  <c r="K529" i="29"/>
  <c r="K530" i="29"/>
  <c r="K531" i="29"/>
  <c r="K532" i="29"/>
  <c r="K533" i="29"/>
  <c r="K534" i="29"/>
  <c r="K535" i="29"/>
  <c r="K536" i="29"/>
  <c r="K537" i="29"/>
  <c r="K538" i="29"/>
  <c r="K539" i="29"/>
  <c r="K540" i="29"/>
  <c r="K541" i="29"/>
  <c r="K542" i="29"/>
  <c r="K543" i="29"/>
  <c r="K544" i="29"/>
  <c r="K545" i="29"/>
  <c r="K546" i="29"/>
  <c r="K547" i="29"/>
  <c r="K548" i="29"/>
  <c r="K549" i="29"/>
  <c r="K550" i="29"/>
  <c r="K551" i="29"/>
  <c r="K552" i="29"/>
  <c r="K553" i="29"/>
  <c r="K554" i="29"/>
  <c r="K555" i="29"/>
  <c r="K556" i="29"/>
  <c r="K557" i="29"/>
  <c r="K558" i="29"/>
  <c r="K559" i="29"/>
  <c r="K560" i="29"/>
  <c r="K561" i="29"/>
  <c r="K562" i="29"/>
  <c r="K563" i="29"/>
  <c r="K564" i="29"/>
  <c r="K565" i="29"/>
  <c r="K566" i="29"/>
  <c r="K567" i="29"/>
  <c r="K568" i="29"/>
  <c r="K569" i="29"/>
  <c r="K570" i="29"/>
  <c r="K571" i="29"/>
  <c r="K572" i="29"/>
  <c r="K573" i="29"/>
  <c r="K574" i="29"/>
  <c r="K575" i="29"/>
  <c r="K576" i="29"/>
  <c r="K577" i="29"/>
  <c r="K578" i="29"/>
  <c r="K579" i="29"/>
  <c r="K580" i="29"/>
  <c r="K581" i="29"/>
  <c r="K582" i="29"/>
  <c r="K583" i="29"/>
  <c r="K584" i="29"/>
  <c r="K585" i="29"/>
  <c r="K586" i="29"/>
  <c r="K587" i="29"/>
  <c r="K588" i="29"/>
  <c r="K589" i="29"/>
  <c r="K590" i="29"/>
  <c r="K591" i="29"/>
  <c r="K592" i="29"/>
  <c r="K593" i="29"/>
  <c r="K594" i="29"/>
  <c r="K595" i="29"/>
  <c r="K596" i="29"/>
  <c r="K597" i="29"/>
  <c r="K598" i="29"/>
  <c r="K599" i="29"/>
  <c r="K600" i="29"/>
  <c r="K601" i="29"/>
  <c r="K602" i="29"/>
  <c r="K603" i="29"/>
  <c r="K604" i="29"/>
  <c r="K605" i="29"/>
  <c r="K606" i="29"/>
  <c r="K607" i="29"/>
  <c r="K608" i="29"/>
  <c r="K609" i="29"/>
  <c r="K610" i="29"/>
  <c r="K611" i="29"/>
  <c r="K612" i="29"/>
  <c r="K613" i="29"/>
  <c r="K614" i="29"/>
  <c r="K615" i="29"/>
  <c r="K616" i="29"/>
  <c r="K617" i="29"/>
  <c r="K618" i="29"/>
  <c r="K619" i="29"/>
  <c r="K620" i="29"/>
  <c r="K621" i="29"/>
  <c r="K622" i="29"/>
  <c r="K623" i="29"/>
  <c r="K624" i="29"/>
  <c r="K625" i="29"/>
  <c r="K626" i="29"/>
  <c r="K627" i="29"/>
  <c r="K628" i="29"/>
  <c r="K629" i="29"/>
  <c r="K630" i="29"/>
  <c r="K631" i="29"/>
  <c r="K632" i="29"/>
  <c r="K633" i="29"/>
  <c r="K634" i="29"/>
  <c r="K635" i="29"/>
  <c r="K636" i="29"/>
  <c r="K637" i="29"/>
  <c r="K638" i="29"/>
  <c r="K639" i="29"/>
  <c r="K640" i="29"/>
  <c r="K641" i="29"/>
  <c r="K642" i="29"/>
  <c r="K643" i="29"/>
  <c r="K644" i="29"/>
  <c r="K645" i="29"/>
  <c r="K646" i="29"/>
  <c r="K647" i="29"/>
  <c r="K648" i="29"/>
  <c r="K649" i="29"/>
  <c r="K650" i="29"/>
  <c r="K651" i="29"/>
  <c r="K652" i="29"/>
  <c r="K653" i="29"/>
  <c r="K654" i="29"/>
  <c r="K655" i="29"/>
  <c r="K656" i="29"/>
  <c r="K657" i="29"/>
  <c r="K658" i="29"/>
  <c r="K659" i="29"/>
  <c r="K660" i="29"/>
  <c r="K661" i="29"/>
  <c r="K662" i="29"/>
  <c r="K663" i="29"/>
  <c r="K664" i="29"/>
  <c r="K665" i="29"/>
  <c r="K666" i="29"/>
  <c r="K667" i="29"/>
  <c r="K668" i="29"/>
  <c r="K669" i="29"/>
  <c r="K670" i="29"/>
  <c r="K671" i="29"/>
  <c r="K672" i="29"/>
  <c r="K673" i="29"/>
  <c r="K674" i="29"/>
  <c r="K675" i="29"/>
  <c r="K676" i="29"/>
  <c r="K677" i="29"/>
  <c r="K678" i="29"/>
  <c r="K679" i="29"/>
  <c r="K680" i="29"/>
  <c r="K681" i="29"/>
  <c r="K682" i="29"/>
  <c r="K683" i="29"/>
  <c r="K684" i="29"/>
  <c r="K685" i="29"/>
  <c r="K686" i="29"/>
  <c r="K687" i="29"/>
  <c r="K688" i="29"/>
  <c r="K689" i="29"/>
  <c r="K690" i="29"/>
  <c r="K691" i="29"/>
  <c r="K692" i="29"/>
  <c r="K693" i="29"/>
  <c r="K694" i="29"/>
  <c r="K695" i="29"/>
  <c r="K696" i="29"/>
  <c r="K697" i="29"/>
  <c r="K698" i="29"/>
  <c r="K699" i="29"/>
  <c r="K700" i="29"/>
  <c r="K701" i="29"/>
  <c r="K702" i="29"/>
  <c r="K703" i="29"/>
  <c r="K704" i="29"/>
  <c r="K705" i="29"/>
  <c r="K706" i="29"/>
  <c r="K707" i="29"/>
  <c r="K708" i="29"/>
  <c r="K709" i="29"/>
  <c r="K710" i="29"/>
  <c r="K711" i="29"/>
  <c r="K712" i="29"/>
  <c r="K713" i="29"/>
  <c r="K714" i="29"/>
  <c r="K715" i="29"/>
  <c r="K716" i="29"/>
  <c r="K717" i="29"/>
  <c r="K718" i="29"/>
  <c r="K719" i="29"/>
  <c r="K720" i="29"/>
  <c r="K721" i="29"/>
  <c r="K722" i="29"/>
  <c r="K723" i="29"/>
  <c r="K724" i="29"/>
  <c r="K725" i="29"/>
  <c r="K726" i="29"/>
  <c r="K727" i="29"/>
  <c r="K728" i="29"/>
  <c r="K729" i="29"/>
  <c r="K730" i="29"/>
  <c r="K731" i="29"/>
  <c r="K732" i="29"/>
  <c r="K733" i="29"/>
  <c r="K734" i="29"/>
  <c r="K735" i="29"/>
  <c r="K736" i="29"/>
  <c r="K737" i="29"/>
  <c r="K738" i="29"/>
  <c r="K739" i="29"/>
  <c r="K740" i="29"/>
  <c r="K741" i="29"/>
  <c r="K742" i="29"/>
  <c r="K743" i="29"/>
  <c r="K744" i="29"/>
  <c r="K745" i="29"/>
  <c r="K746" i="29"/>
  <c r="K747" i="29"/>
  <c r="K748" i="29"/>
  <c r="K749" i="29"/>
  <c r="K750" i="29"/>
  <c r="K751" i="29"/>
  <c r="K752" i="29"/>
  <c r="K753" i="29"/>
  <c r="K754" i="29"/>
  <c r="K755" i="29"/>
  <c r="K756" i="29"/>
  <c r="K757" i="29"/>
  <c r="K758" i="29"/>
  <c r="K759" i="29"/>
  <c r="K760" i="29"/>
  <c r="K761" i="29"/>
  <c r="K762" i="29"/>
  <c r="K763" i="29"/>
  <c r="K764" i="29"/>
  <c r="K765" i="29"/>
  <c r="K766" i="29"/>
  <c r="K767" i="29"/>
  <c r="K768" i="29"/>
  <c r="K769" i="29"/>
  <c r="K770" i="29"/>
  <c r="K771" i="29"/>
  <c r="K772" i="29"/>
  <c r="K773" i="29"/>
  <c r="K774" i="29"/>
  <c r="K775" i="29"/>
  <c r="K776" i="29"/>
  <c r="K777" i="29"/>
  <c r="K778" i="29"/>
  <c r="K779" i="29"/>
  <c r="K780" i="29"/>
  <c r="K781" i="29"/>
  <c r="K782" i="29"/>
  <c r="K783" i="29"/>
  <c r="K784" i="29"/>
  <c r="K785" i="29"/>
  <c r="K786" i="29"/>
  <c r="K787" i="29"/>
  <c r="K788" i="29"/>
  <c r="K789" i="29"/>
  <c r="K790" i="29"/>
  <c r="K791" i="29"/>
  <c r="K792" i="29"/>
  <c r="K793" i="29"/>
  <c r="K794" i="29"/>
  <c r="K795" i="29"/>
  <c r="K796" i="29"/>
  <c r="K797" i="29"/>
  <c r="K798" i="29"/>
  <c r="K799" i="29"/>
  <c r="K800" i="29"/>
  <c r="K801" i="29"/>
  <c r="K802" i="29"/>
  <c r="K803" i="29"/>
  <c r="K804" i="29"/>
  <c r="K805" i="29"/>
  <c r="K806" i="29"/>
  <c r="K807" i="29"/>
  <c r="K808" i="29"/>
  <c r="K809" i="29"/>
  <c r="K810" i="29"/>
  <c r="K811" i="29"/>
  <c r="K812" i="29"/>
  <c r="K813" i="29"/>
  <c r="K814" i="29"/>
  <c r="K815" i="29"/>
  <c r="K816" i="29"/>
  <c r="K817" i="29"/>
  <c r="K818" i="29"/>
  <c r="K819" i="29"/>
  <c r="K820" i="29"/>
  <c r="K821" i="29"/>
  <c r="K822" i="29"/>
  <c r="K823" i="29"/>
  <c r="K824" i="29"/>
  <c r="K825" i="29"/>
  <c r="K826" i="29"/>
  <c r="K827" i="29"/>
  <c r="K828" i="29"/>
  <c r="K829" i="29"/>
  <c r="K830" i="29"/>
  <c r="K831" i="29"/>
  <c r="K832" i="29"/>
  <c r="K833" i="29"/>
  <c r="K834" i="29"/>
  <c r="K835" i="29"/>
  <c r="K836" i="29"/>
  <c r="K837" i="29"/>
  <c r="K838" i="29"/>
  <c r="K839" i="29"/>
  <c r="K840" i="29"/>
  <c r="K841" i="29"/>
  <c r="K842" i="29"/>
  <c r="K843" i="29"/>
  <c r="K844" i="29"/>
  <c r="K845" i="29"/>
  <c r="K846" i="29"/>
  <c r="K847" i="29"/>
  <c r="K848" i="29"/>
  <c r="K849" i="29"/>
  <c r="K850" i="29"/>
  <c r="K851" i="29"/>
  <c r="K852" i="29"/>
  <c r="K853" i="29"/>
  <c r="K854" i="29"/>
  <c r="K855" i="29"/>
  <c r="K856" i="29"/>
  <c r="K857" i="29"/>
  <c r="K858" i="29"/>
  <c r="K859" i="29"/>
  <c r="K860" i="29"/>
  <c r="K861" i="29"/>
  <c r="K862" i="29"/>
  <c r="K863" i="29"/>
  <c r="K864" i="29"/>
  <c r="K865" i="29"/>
  <c r="K866" i="29"/>
  <c r="K867" i="29"/>
  <c r="K868" i="29"/>
  <c r="K869" i="29"/>
  <c r="K870" i="29"/>
  <c r="K871" i="29"/>
  <c r="K872" i="29"/>
  <c r="K873" i="29"/>
  <c r="K874" i="29"/>
  <c r="K875" i="29"/>
  <c r="K876" i="29"/>
  <c r="K877" i="29"/>
  <c r="K878" i="29"/>
  <c r="K879" i="29"/>
  <c r="K880" i="29"/>
  <c r="K881" i="29"/>
  <c r="K882" i="29"/>
  <c r="K883" i="29"/>
  <c r="K884" i="29"/>
  <c r="K885" i="29"/>
  <c r="K886" i="29"/>
  <c r="K887" i="29"/>
  <c r="K888" i="29"/>
  <c r="K889" i="29"/>
  <c r="K890" i="29"/>
  <c r="K891" i="29"/>
  <c r="K892" i="29"/>
  <c r="K893" i="29"/>
  <c r="K894" i="29"/>
  <c r="K895" i="29"/>
  <c r="K896" i="29"/>
  <c r="K897" i="29"/>
  <c r="K898" i="29"/>
  <c r="K899" i="29"/>
  <c r="K900" i="29"/>
  <c r="K901" i="29"/>
  <c r="K902" i="29"/>
  <c r="K903" i="29"/>
  <c r="K904" i="29"/>
  <c r="K905" i="29"/>
  <c r="K906" i="29"/>
  <c r="K907" i="29"/>
  <c r="K908" i="29"/>
  <c r="K909" i="29"/>
  <c r="K910" i="29"/>
  <c r="K911" i="29"/>
  <c r="K912" i="29"/>
  <c r="K913" i="29"/>
  <c r="K914" i="29"/>
  <c r="K915" i="29"/>
  <c r="K916" i="29"/>
  <c r="K917" i="29"/>
  <c r="K918" i="29"/>
  <c r="K919" i="29"/>
  <c r="K920" i="29"/>
  <c r="K921" i="29"/>
  <c r="K922" i="29"/>
  <c r="K923" i="29"/>
  <c r="K924" i="29"/>
  <c r="K925" i="29"/>
  <c r="K926" i="29"/>
  <c r="K927" i="29"/>
  <c r="K928" i="29"/>
  <c r="K929" i="29"/>
  <c r="K930" i="29"/>
  <c r="K931" i="29"/>
  <c r="K932" i="29"/>
  <c r="K933" i="29"/>
  <c r="K934" i="29"/>
  <c r="K935" i="29"/>
  <c r="K936" i="29"/>
  <c r="K937" i="29"/>
  <c r="K938" i="29"/>
  <c r="K939" i="29"/>
  <c r="K940" i="29"/>
  <c r="K941" i="29"/>
  <c r="K942" i="29"/>
  <c r="K943" i="29"/>
  <c r="K944" i="29"/>
  <c r="K945" i="29"/>
  <c r="K946" i="29"/>
  <c r="K947" i="29"/>
  <c r="K948" i="29"/>
  <c r="K949" i="29"/>
  <c r="K950" i="29"/>
  <c r="K951" i="29"/>
  <c r="K952" i="29"/>
  <c r="K953" i="29"/>
  <c r="K954" i="29"/>
  <c r="K955" i="29"/>
  <c r="K956" i="29"/>
  <c r="K957" i="29"/>
  <c r="K958" i="29"/>
  <c r="K959" i="29"/>
  <c r="K960" i="29"/>
  <c r="K961" i="29"/>
  <c r="K962" i="29"/>
  <c r="K963" i="29"/>
  <c r="K964" i="29"/>
  <c r="K965" i="29"/>
  <c r="K966" i="29"/>
  <c r="K967" i="29"/>
  <c r="K968" i="29"/>
  <c r="K969" i="29"/>
  <c r="K970" i="29"/>
  <c r="K971" i="29"/>
  <c r="K972" i="29"/>
  <c r="K973" i="29"/>
  <c r="K974" i="29"/>
  <c r="K975" i="29"/>
  <c r="K976" i="29"/>
  <c r="K977" i="29"/>
  <c r="K978" i="29"/>
  <c r="K979" i="29"/>
  <c r="K980" i="29"/>
  <c r="K981" i="29"/>
  <c r="K982" i="29"/>
  <c r="K983" i="29"/>
  <c r="K984" i="29"/>
  <c r="K985" i="29"/>
  <c r="K986" i="29"/>
  <c r="K987" i="29"/>
  <c r="K988" i="29"/>
  <c r="K989" i="29"/>
  <c r="K990" i="29"/>
  <c r="K991" i="29"/>
  <c r="K992" i="29"/>
  <c r="K993" i="29"/>
  <c r="K994" i="29"/>
  <c r="K995" i="29"/>
  <c r="K996" i="29"/>
  <c r="K997" i="29"/>
  <c r="K998" i="29"/>
  <c r="K999" i="29"/>
  <c r="K1000" i="29"/>
  <c r="K1001" i="29"/>
  <c r="K1002" i="29"/>
  <c r="K1003" i="29"/>
  <c r="K1004" i="29"/>
  <c r="K1005" i="29"/>
  <c r="K1006" i="29"/>
  <c r="K1007" i="29"/>
  <c r="K1008" i="29"/>
  <c r="K1009" i="29"/>
  <c r="K1010" i="29"/>
  <c r="K1011" i="29"/>
  <c r="K1012" i="29"/>
  <c r="K1013" i="29"/>
  <c r="K1014" i="29"/>
  <c r="K1015" i="29"/>
  <c r="K1016" i="29"/>
  <c r="K1017" i="29"/>
  <c r="K1018" i="29"/>
  <c r="K1019" i="29"/>
  <c r="K1020" i="29"/>
  <c r="K1021" i="29"/>
  <c r="K1022" i="29"/>
  <c r="K1023" i="29"/>
  <c r="K1024" i="29"/>
  <c r="K1025" i="29"/>
  <c r="K1026" i="29"/>
  <c r="K1027" i="29"/>
  <c r="K1028" i="29"/>
  <c r="K1029" i="29"/>
  <c r="K1030" i="29"/>
  <c r="K1031" i="29"/>
  <c r="K1032" i="29"/>
  <c r="K1033" i="29"/>
  <c r="K1034" i="29"/>
  <c r="K1035" i="29"/>
  <c r="K1036" i="29"/>
  <c r="K1037" i="29"/>
  <c r="K1038" i="29"/>
  <c r="K1039" i="29"/>
  <c r="K1040" i="29"/>
  <c r="K1041" i="29"/>
  <c r="K1042" i="29"/>
  <c r="K1043" i="29"/>
  <c r="K1044" i="29"/>
  <c r="K1045" i="29"/>
  <c r="K1046" i="29"/>
  <c r="K1047" i="29"/>
  <c r="K1048" i="29"/>
  <c r="K1049" i="29"/>
  <c r="K1050" i="29"/>
  <c r="K1051" i="29"/>
  <c r="K1052" i="29"/>
  <c r="K1053" i="29"/>
  <c r="K1054" i="29"/>
  <c r="K1055" i="29"/>
  <c r="K1056" i="29"/>
  <c r="K1057" i="29"/>
  <c r="K1058" i="29"/>
  <c r="K1059" i="29"/>
  <c r="K1060" i="29"/>
  <c r="K1061" i="29"/>
  <c r="K1062" i="29"/>
  <c r="K1063" i="29"/>
  <c r="K1064" i="29"/>
  <c r="K1065" i="29"/>
  <c r="K1066" i="29"/>
  <c r="K1067" i="29"/>
  <c r="K1068" i="29"/>
  <c r="K1069" i="29"/>
  <c r="K1070" i="29"/>
  <c r="K1071" i="29"/>
  <c r="K1072" i="29"/>
  <c r="K1073" i="29"/>
  <c r="K1074" i="29"/>
  <c r="K1075" i="29"/>
  <c r="K1076" i="29"/>
  <c r="K1077" i="29"/>
  <c r="K1078" i="29"/>
  <c r="K1079" i="29"/>
  <c r="K1080" i="29"/>
  <c r="K1081" i="29"/>
  <c r="K1082" i="29"/>
  <c r="K1083" i="29"/>
  <c r="K1084" i="29"/>
  <c r="K1085" i="29"/>
  <c r="K1086" i="29"/>
  <c r="K1087" i="29"/>
  <c r="K1088" i="29"/>
  <c r="K1089" i="29"/>
  <c r="K1090" i="29"/>
  <c r="K1091" i="29"/>
  <c r="K1092" i="29"/>
  <c r="K1093" i="29"/>
  <c r="K1094" i="29"/>
  <c r="K1095" i="29"/>
  <c r="K1096" i="29"/>
  <c r="K1097" i="29"/>
  <c r="K1098" i="29"/>
  <c r="K1099" i="29"/>
  <c r="K1100" i="29"/>
  <c r="K1101" i="29"/>
  <c r="K1102" i="29"/>
  <c r="K1103" i="29"/>
  <c r="K1104" i="29"/>
  <c r="K1105" i="29"/>
  <c r="K1106" i="29"/>
  <c r="K1107" i="29"/>
  <c r="K1108" i="29"/>
  <c r="K1109" i="29"/>
  <c r="K1110" i="29"/>
  <c r="K1111" i="29"/>
  <c r="K1112" i="29"/>
  <c r="K1113" i="29"/>
  <c r="K1114" i="29"/>
  <c r="K1115" i="29"/>
  <c r="K1116" i="29"/>
  <c r="K1117" i="29"/>
  <c r="K1118" i="29"/>
  <c r="K1119" i="29"/>
  <c r="K1120" i="29"/>
  <c r="K1121" i="29"/>
  <c r="K1122" i="29"/>
  <c r="K1123" i="29"/>
  <c r="K1124" i="29"/>
  <c r="K1125" i="29"/>
  <c r="K1126" i="29"/>
  <c r="K1127" i="29"/>
  <c r="K1128" i="29"/>
  <c r="K1129" i="29"/>
  <c r="K1130" i="29"/>
  <c r="K1131" i="29"/>
  <c r="K1132" i="29"/>
  <c r="K1133" i="29"/>
  <c r="K1134" i="29"/>
  <c r="K1135" i="29"/>
  <c r="K1136" i="29"/>
  <c r="K1137" i="29"/>
  <c r="K1138" i="29"/>
  <c r="K1139" i="29"/>
  <c r="K1140" i="29"/>
  <c r="K1141" i="29"/>
  <c r="K1142" i="29"/>
  <c r="K1143" i="29"/>
  <c r="K1144" i="29"/>
  <c r="K1145" i="29"/>
  <c r="K1146" i="29"/>
  <c r="K1147" i="29"/>
  <c r="K1148" i="29"/>
  <c r="K1149" i="29"/>
  <c r="K1150" i="29"/>
  <c r="K1151" i="29"/>
  <c r="K1152" i="29"/>
  <c r="K1153" i="29"/>
  <c r="K1154" i="29"/>
  <c r="K1155" i="29"/>
  <c r="K1156" i="29"/>
  <c r="K1157" i="29"/>
  <c r="K1158" i="29"/>
  <c r="K1159" i="29"/>
  <c r="K1160" i="29"/>
  <c r="K1161" i="29"/>
  <c r="K1162" i="29"/>
  <c r="K1163" i="29"/>
  <c r="K1164" i="29"/>
  <c r="K1165" i="29"/>
  <c r="K1166" i="29"/>
  <c r="K1167" i="29"/>
  <c r="K1168" i="29"/>
  <c r="K1169" i="29"/>
  <c r="K1170" i="29"/>
  <c r="K1171" i="29"/>
  <c r="K1172" i="29"/>
  <c r="K1173" i="29"/>
  <c r="K1174" i="29"/>
  <c r="K1175" i="29"/>
  <c r="K1176" i="29"/>
  <c r="K1177" i="29"/>
  <c r="K1178" i="29"/>
  <c r="K1179" i="29"/>
  <c r="K1180" i="29"/>
  <c r="K1181" i="29"/>
  <c r="K1182" i="29"/>
  <c r="K1183" i="29"/>
  <c r="K1184" i="29"/>
  <c r="K1185" i="29"/>
  <c r="K1186" i="29"/>
  <c r="K1187" i="29"/>
  <c r="K1188" i="29"/>
  <c r="K1189" i="29"/>
  <c r="K1190" i="29"/>
  <c r="K1191" i="29"/>
  <c r="K1192" i="29"/>
  <c r="K1193" i="29"/>
  <c r="K1194" i="29"/>
  <c r="K1195" i="29"/>
  <c r="K1196" i="29"/>
  <c r="K1197" i="29"/>
  <c r="K1198" i="29"/>
  <c r="K1199" i="29"/>
  <c r="K1200" i="29"/>
  <c r="K1201" i="29"/>
  <c r="K1202" i="29"/>
  <c r="K1203" i="29"/>
  <c r="K1204" i="29"/>
  <c r="K1205" i="29"/>
  <c r="K1206" i="29"/>
  <c r="K1207" i="29"/>
  <c r="K1208" i="29"/>
  <c r="K1209" i="29"/>
  <c r="K1210" i="29"/>
  <c r="K1211" i="29"/>
  <c r="K1212" i="29"/>
  <c r="K1213" i="29"/>
  <c r="K1214" i="29"/>
  <c r="K1215" i="29"/>
  <c r="K1216" i="29"/>
  <c r="K1217" i="29"/>
  <c r="K1218" i="29"/>
  <c r="K1219" i="29"/>
  <c r="K1220" i="29"/>
  <c r="K1221" i="29"/>
  <c r="K1222" i="29"/>
  <c r="K1223" i="29"/>
  <c r="K1224" i="29"/>
  <c r="K1225" i="29"/>
  <c r="K1226" i="29"/>
  <c r="K1227" i="29"/>
  <c r="K1228" i="29"/>
  <c r="K1229" i="29"/>
  <c r="K1230" i="29"/>
  <c r="K1231" i="29"/>
  <c r="K1232" i="29"/>
  <c r="K1233" i="29"/>
  <c r="K1234" i="29"/>
  <c r="K1235" i="29"/>
  <c r="K1236" i="29"/>
  <c r="K1237" i="29"/>
  <c r="K1238" i="29"/>
  <c r="K1239" i="29"/>
  <c r="K1240" i="29"/>
  <c r="K1241" i="29"/>
  <c r="K1242" i="29"/>
  <c r="K1243" i="29"/>
  <c r="K1244" i="29"/>
  <c r="K1245" i="29"/>
  <c r="K1246" i="29"/>
  <c r="K1247" i="29"/>
  <c r="K1248" i="29"/>
  <c r="K1249" i="29"/>
  <c r="K1250" i="29"/>
  <c r="K1251" i="29"/>
  <c r="K1252" i="29"/>
  <c r="K1253" i="29"/>
  <c r="K1254" i="29"/>
  <c r="K1255" i="29"/>
  <c r="K1256" i="29"/>
  <c r="K1257" i="29"/>
  <c r="K1258" i="29"/>
  <c r="K1259" i="29"/>
  <c r="K1260" i="29"/>
  <c r="K1261" i="29"/>
  <c r="K1262" i="29"/>
  <c r="K1263" i="29"/>
  <c r="K1264" i="29"/>
  <c r="K1265" i="29"/>
  <c r="K1266" i="29"/>
  <c r="K1267" i="29"/>
  <c r="K1268" i="29"/>
  <c r="K1269" i="29"/>
  <c r="K1270" i="29"/>
  <c r="K1271" i="29"/>
  <c r="K1272" i="29"/>
  <c r="K1273" i="29"/>
  <c r="K1274" i="29"/>
  <c r="K1275" i="29"/>
  <c r="K1276" i="29"/>
  <c r="K1277" i="29"/>
  <c r="K1278" i="29"/>
  <c r="K1279" i="29"/>
  <c r="K1280" i="29"/>
  <c r="K1281" i="29"/>
  <c r="K1282" i="29"/>
  <c r="K1283" i="29"/>
  <c r="K1284" i="29"/>
  <c r="K1285" i="29"/>
  <c r="K1286" i="29"/>
  <c r="K1287" i="29"/>
  <c r="K1288" i="29"/>
  <c r="K1289" i="29"/>
  <c r="K1290" i="29"/>
  <c r="K1291" i="29"/>
  <c r="K1292" i="29"/>
  <c r="K1293" i="29"/>
  <c r="K1294" i="29"/>
  <c r="K1295" i="29"/>
  <c r="K1296" i="29"/>
  <c r="K1297" i="29"/>
  <c r="K1298" i="29"/>
  <c r="K1299" i="29"/>
  <c r="K1300" i="29"/>
  <c r="K1301" i="29"/>
  <c r="K1302" i="29"/>
  <c r="K1303" i="29"/>
  <c r="K1304" i="29"/>
  <c r="K1305" i="29"/>
  <c r="K1306" i="29"/>
  <c r="K1307" i="29"/>
  <c r="K1308" i="29"/>
  <c r="K1309" i="29"/>
  <c r="K1310" i="29"/>
  <c r="K1311" i="29"/>
  <c r="K1312" i="29"/>
  <c r="K1313" i="29"/>
  <c r="K1314" i="29"/>
  <c r="K1315" i="29"/>
  <c r="K1316" i="29"/>
  <c r="K1317" i="29"/>
  <c r="K1318" i="29"/>
  <c r="K1319" i="29"/>
  <c r="K1320" i="29"/>
  <c r="K1321" i="29"/>
  <c r="K1322" i="29"/>
  <c r="K1323" i="29"/>
  <c r="K1324" i="29"/>
  <c r="K1325" i="29"/>
  <c r="K1326" i="29"/>
  <c r="K1327" i="29"/>
  <c r="K1328" i="29"/>
  <c r="K1329" i="29"/>
  <c r="K1330" i="29"/>
  <c r="K1331" i="29"/>
  <c r="K1332" i="29"/>
  <c r="K1333" i="29"/>
  <c r="K1334" i="29"/>
  <c r="K1335" i="29"/>
  <c r="K1336" i="29"/>
  <c r="K1337" i="29"/>
  <c r="K1338" i="29"/>
  <c r="K1339" i="29"/>
  <c r="K1340" i="29"/>
  <c r="K1341" i="29"/>
  <c r="K1342" i="29"/>
  <c r="K1343" i="29"/>
  <c r="K1344" i="29"/>
  <c r="K1345" i="29"/>
  <c r="K1346" i="29"/>
  <c r="K1347" i="29"/>
  <c r="K1348" i="29"/>
  <c r="K1349" i="29"/>
  <c r="K1350" i="29"/>
  <c r="K1351" i="29"/>
  <c r="K1352" i="29"/>
  <c r="K1353" i="29"/>
  <c r="K1354" i="29"/>
  <c r="K1355" i="29"/>
  <c r="K1356" i="29"/>
  <c r="K1357" i="29"/>
  <c r="K1358" i="29"/>
  <c r="K1359" i="29"/>
  <c r="K1360" i="29"/>
  <c r="K1361" i="29"/>
  <c r="K1362" i="29"/>
  <c r="K1363" i="29"/>
  <c r="K1364" i="29"/>
  <c r="K1365" i="29"/>
  <c r="K1366" i="29"/>
  <c r="K1367" i="29"/>
  <c r="K1368" i="29"/>
  <c r="K1369" i="29"/>
  <c r="K1370" i="29"/>
  <c r="K1371" i="29"/>
  <c r="K1372" i="29"/>
  <c r="K1373" i="29"/>
  <c r="K1374" i="29"/>
  <c r="K1375" i="29"/>
  <c r="K1376" i="29"/>
  <c r="K1377" i="29"/>
  <c r="K1378" i="29"/>
  <c r="K1379" i="29"/>
  <c r="K1380" i="29"/>
  <c r="K1381" i="29"/>
  <c r="K1382" i="29"/>
  <c r="K1383" i="29"/>
  <c r="K1384" i="29"/>
  <c r="K1385" i="29"/>
  <c r="K1386" i="29"/>
  <c r="K1387" i="29"/>
  <c r="K1388" i="29"/>
  <c r="K1389" i="29"/>
  <c r="K1390" i="29"/>
  <c r="K1391" i="29"/>
  <c r="K1392" i="29"/>
  <c r="K1393" i="29"/>
  <c r="K1394" i="29"/>
  <c r="K1395" i="29"/>
  <c r="K1396" i="29"/>
  <c r="K1397" i="29"/>
  <c r="K1398" i="29"/>
  <c r="K1399" i="29"/>
  <c r="K1400" i="29"/>
  <c r="K1401" i="29"/>
  <c r="K1402" i="29"/>
  <c r="K1403" i="29"/>
  <c r="K1404" i="29"/>
  <c r="K1405" i="29"/>
  <c r="K1406" i="29"/>
  <c r="K1407" i="29"/>
  <c r="K1408" i="29"/>
  <c r="K1409" i="29"/>
  <c r="K1410" i="29"/>
  <c r="K1411" i="29"/>
  <c r="K1412" i="29"/>
  <c r="K1413" i="29"/>
  <c r="K1414" i="29"/>
  <c r="K1415" i="29"/>
  <c r="K1416" i="29"/>
  <c r="K1417" i="29"/>
  <c r="K1418" i="29"/>
  <c r="K1419" i="29"/>
  <c r="K1420" i="29"/>
  <c r="K1421" i="29"/>
  <c r="K1422" i="29"/>
  <c r="K1423" i="29"/>
  <c r="K1424" i="29"/>
  <c r="K1425" i="29"/>
  <c r="K1426" i="29"/>
  <c r="K1427" i="29"/>
  <c r="K1428" i="29"/>
  <c r="K1429" i="29"/>
  <c r="K1430" i="29"/>
  <c r="K1431" i="29"/>
  <c r="K1432" i="29"/>
  <c r="K1433" i="29"/>
  <c r="K1434" i="29"/>
  <c r="K1435" i="29"/>
  <c r="K1436" i="29"/>
  <c r="K1437" i="29"/>
  <c r="K1438" i="29"/>
  <c r="K1439" i="29"/>
  <c r="K1440" i="29"/>
  <c r="K1441" i="29"/>
  <c r="K1442" i="29"/>
  <c r="K1443" i="29"/>
  <c r="K1444" i="29"/>
  <c r="K1445" i="29"/>
  <c r="K1446" i="29"/>
  <c r="K1447" i="29"/>
  <c r="K1448" i="29"/>
  <c r="K1449" i="29"/>
  <c r="K1450" i="29"/>
  <c r="K1451" i="29"/>
  <c r="K1452" i="29"/>
  <c r="K1453" i="29"/>
  <c r="K1454" i="29"/>
  <c r="K1455" i="29"/>
  <c r="K1456" i="29"/>
  <c r="K1457" i="29"/>
  <c r="K1458" i="29"/>
  <c r="K1459" i="29"/>
  <c r="K1460" i="29"/>
  <c r="K1461" i="29"/>
  <c r="K1462" i="29"/>
  <c r="K1463" i="29"/>
  <c r="K1464" i="29"/>
  <c r="K1465" i="29"/>
  <c r="K1466" i="29"/>
  <c r="K1467" i="29"/>
  <c r="K1468" i="29"/>
  <c r="K1469" i="29"/>
  <c r="K1470" i="29"/>
  <c r="K1471" i="29"/>
  <c r="K1472" i="29"/>
  <c r="K1473" i="29"/>
  <c r="K1474" i="29"/>
  <c r="K1475" i="29"/>
  <c r="K1476" i="29"/>
  <c r="K1477" i="29"/>
  <c r="K1478" i="29"/>
  <c r="K1479" i="29"/>
  <c r="K1480" i="29"/>
  <c r="K1481" i="29"/>
  <c r="K1482" i="29"/>
  <c r="K1483" i="29"/>
  <c r="K1484" i="29"/>
  <c r="K1485" i="29"/>
  <c r="K1486" i="29"/>
  <c r="K1487" i="29"/>
  <c r="K1488" i="29"/>
  <c r="K1489" i="29"/>
  <c r="K1490" i="29"/>
  <c r="K1491" i="29"/>
  <c r="K1492" i="29"/>
  <c r="K1493" i="29"/>
  <c r="K1494" i="29"/>
  <c r="K1495" i="29"/>
  <c r="K1496" i="29"/>
  <c r="K1497" i="29"/>
  <c r="K1498" i="29"/>
  <c r="K1499" i="29"/>
  <c r="K1500" i="29"/>
  <c r="K1501" i="29"/>
  <c r="K1502" i="29"/>
  <c r="K1503" i="29"/>
  <c r="K1504" i="29"/>
  <c r="K1505" i="29"/>
  <c r="K1506" i="29"/>
  <c r="K1507" i="29"/>
  <c r="K1508" i="29"/>
  <c r="K1509" i="29"/>
  <c r="K1510" i="29"/>
  <c r="K1511" i="29"/>
  <c r="K1512" i="29"/>
  <c r="K1513" i="29"/>
  <c r="K1514" i="29"/>
  <c r="K1515" i="29"/>
  <c r="K1516" i="29"/>
  <c r="K1517" i="29"/>
  <c r="K1518" i="29"/>
  <c r="K1519" i="29"/>
  <c r="K1520" i="29"/>
  <c r="K1521" i="29"/>
  <c r="K1522" i="29"/>
  <c r="K1523" i="29"/>
  <c r="K1524" i="29"/>
  <c r="K1525" i="29"/>
  <c r="K1526" i="29"/>
  <c r="K1527" i="29"/>
  <c r="K1528" i="29"/>
  <c r="K1529" i="29"/>
  <c r="K1530" i="29"/>
  <c r="K1531" i="29"/>
  <c r="K1532" i="29"/>
  <c r="K1533" i="29"/>
  <c r="K1534" i="29"/>
  <c r="K1535" i="29"/>
  <c r="K1536" i="29"/>
  <c r="K1537" i="29"/>
  <c r="K1538" i="29"/>
  <c r="K1539" i="29"/>
  <c r="K1540" i="29"/>
  <c r="K1541" i="29"/>
  <c r="K1542" i="29"/>
  <c r="K1543" i="29"/>
  <c r="K1544" i="29"/>
  <c r="K1545" i="29"/>
  <c r="K1546" i="29"/>
  <c r="K1547" i="29"/>
  <c r="K1548" i="29"/>
  <c r="K1549" i="29"/>
  <c r="K1550" i="29"/>
  <c r="K1551" i="29"/>
  <c r="K1552" i="29"/>
  <c r="K1553" i="29"/>
  <c r="K1554" i="29"/>
  <c r="K1555" i="29"/>
  <c r="K1556" i="29"/>
  <c r="K1557" i="29"/>
  <c r="K1558" i="29"/>
  <c r="K1559" i="29"/>
  <c r="K1560" i="29"/>
  <c r="K1561" i="29"/>
  <c r="K1562" i="29"/>
  <c r="K1563" i="29"/>
  <c r="K1564" i="29"/>
  <c r="K1565" i="29"/>
  <c r="K1566" i="29"/>
  <c r="K1567" i="29"/>
  <c r="K1568" i="29"/>
  <c r="K1569" i="29"/>
  <c r="K1570" i="29"/>
  <c r="K1571" i="29"/>
  <c r="K1572" i="29"/>
  <c r="K1573" i="29"/>
  <c r="K1574" i="29"/>
  <c r="K1575" i="29"/>
  <c r="K1576" i="29"/>
  <c r="K1577" i="29"/>
  <c r="K1578" i="29"/>
  <c r="K1579" i="29"/>
  <c r="K1580" i="29"/>
  <c r="K1581" i="29"/>
  <c r="K1582" i="29"/>
  <c r="K1583" i="29"/>
  <c r="K1584" i="29"/>
  <c r="K1585" i="29"/>
  <c r="K1586" i="29"/>
  <c r="K1587" i="29"/>
  <c r="K1588" i="29"/>
  <c r="K1589" i="29"/>
  <c r="K1590" i="29"/>
  <c r="K1591" i="29"/>
  <c r="K1592" i="29"/>
  <c r="K1593" i="29"/>
  <c r="K1594" i="29"/>
  <c r="K1595" i="29"/>
  <c r="K1596" i="29"/>
  <c r="K1597" i="29"/>
  <c r="K1598" i="29"/>
  <c r="K1599" i="29"/>
  <c r="K1600" i="29"/>
  <c r="K1601" i="29"/>
  <c r="K1602" i="29"/>
  <c r="K1603" i="29"/>
  <c r="K1604" i="29"/>
  <c r="K1605" i="29"/>
  <c r="K1606" i="29"/>
  <c r="K1607" i="29"/>
  <c r="K1608" i="29"/>
  <c r="K1609" i="29"/>
  <c r="K1610" i="29"/>
  <c r="K1611" i="29"/>
  <c r="K1612" i="29"/>
  <c r="K1613" i="29"/>
  <c r="K1614" i="29"/>
  <c r="K1615" i="29"/>
  <c r="K1616" i="29"/>
  <c r="K1617" i="29"/>
  <c r="K1618" i="29"/>
  <c r="K1619" i="29"/>
  <c r="K1620" i="29"/>
  <c r="K1621" i="29"/>
  <c r="K1622" i="29"/>
  <c r="K1623" i="29"/>
  <c r="K1624" i="29"/>
  <c r="K1625" i="29"/>
  <c r="K1626" i="29"/>
  <c r="K1627" i="29"/>
  <c r="K1628" i="29"/>
  <c r="K1629" i="29"/>
  <c r="K1630" i="29"/>
  <c r="K1631" i="29"/>
  <c r="K1632" i="29"/>
  <c r="K1633" i="29"/>
  <c r="K1634" i="29"/>
  <c r="K1635" i="29"/>
  <c r="K1636" i="29"/>
  <c r="K1637" i="29"/>
  <c r="K1638" i="29"/>
  <c r="K1639" i="29"/>
  <c r="K1640" i="29"/>
  <c r="K1641" i="29"/>
  <c r="K1642" i="29"/>
  <c r="K1643" i="29"/>
  <c r="K1644" i="29"/>
  <c r="K1645" i="29"/>
  <c r="K1646" i="29"/>
  <c r="K1647" i="29"/>
  <c r="K1648" i="29"/>
  <c r="K1649" i="29"/>
  <c r="K1650" i="29"/>
  <c r="K1651" i="29"/>
  <c r="K1652" i="29"/>
  <c r="K1653" i="29"/>
  <c r="K1654" i="29"/>
  <c r="K1655" i="29"/>
  <c r="K1656" i="29"/>
  <c r="K1657" i="29"/>
  <c r="K1658" i="29"/>
  <c r="K1659" i="29"/>
  <c r="K1660" i="29"/>
  <c r="K1661" i="29"/>
  <c r="K1662" i="29"/>
  <c r="K1663" i="29"/>
  <c r="K1664" i="29"/>
  <c r="K1665" i="29"/>
  <c r="K1666" i="29"/>
  <c r="K1667" i="29"/>
  <c r="K1668" i="29"/>
  <c r="K1669" i="29"/>
  <c r="K1670" i="29"/>
  <c r="K1671" i="29"/>
  <c r="K1672" i="29"/>
  <c r="K1673" i="29"/>
  <c r="K1674" i="29"/>
  <c r="K1675" i="29"/>
  <c r="K1676" i="29"/>
  <c r="K1677" i="29"/>
  <c r="K1678" i="29"/>
  <c r="K1679" i="29"/>
  <c r="K1680" i="29"/>
  <c r="K1681" i="29"/>
  <c r="K1682" i="29"/>
  <c r="K1683" i="29"/>
  <c r="K1684" i="29"/>
  <c r="K1685" i="29"/>
  <c r="K1686" i="29"/>
  <c r="K1687" i="29"/>
  <c r="K1688" i="29"/>
  <c r="K1689" i="29"/>
  <c r="K1690" i="29"/>
  <c r="K1691" i="29"/>
  <c r="K1692" i="29"/>
  <c r="K1693" i="29"/>
  <c r="K1694" i="29"/>
  <c r="K1695" i="29"/>
  <c r="K1696" i="29"/>
  <c r="K1697" i="29"/>
  <c r="K1698" i="29"/>
  <c r="K1699" i="29"/>
  <c r="K1700" i="29"/>
  <c r="K1701" i="29"/>
  <c r="K1702" i="29"/>
  <c r="K1703" i="29"/>
  <c r="K1704" i="29"/>
  <c r="K1705" i="29"/>
  <c r="K1706" i="29"/>
  <c r="K1707" i="29"/>
  <c r="K1708" i="29"/>
  <c r="K1709" i="29"/>
  <c r="K1710" i="29"/>
  <c r="K1711" i="29"/>
  <c r="K1712" i="29"/>
  <c r="K1713" i="29"/>
  <c r="K1714" i="29"/>
  <c r="K1715" i="29"/>
  <c r="K1716" i="29"/>
  <c r="K1717" i="29"/>
  <c r="K1718" i="29"/>
  <c r="K1719" i="29"/>
  <c r="K1720" i="29"/>
  <c r="K1721" i="29"/>
  <c r="K1722" i="29"/>
  <c r="K1723" i="29"/>
  <c r="K1724" i="29"/>
  <c r="K1725" i="29"/>
  <c r="K1726" i="29"/>
  <c r="K1727" i="29"/>
  <c r="K1728" i="29"/>
  <c r="K1729" i="29"/>
  <c r="K1730" i="29"/>
  <c r="K1731" i="29"/>
  <c r="K1732" i="29"/>
  <c r="K1733" i="29"/>
  <c r="K1734" i="29"/>
  <c r="K1735" i="29"/>
  <c r="K1736" i="29"/>
  <c r="K1737" i="29"/>
  <c r="K1738" i="29"/>
  <c r="K1739" i="29"/>
  <c r="K1740" i="29"/>
  <c r="K1741" i="29"/>
  <c r="K1742" i="29"/>
  <c r="K1743" i="29"/>
  <c r="K1744" i="29"/>
  <c r="K1745" i="29"/>
  <c r="K1746" i="29"/>
  <c r="K1747" i="29"/>
  <c r="K1748" i="29"/>
  <c r="K1749" i="29"/>
  <c r="K1750" i="29"/>
  <c r="K1751" i="29"/>
  <c r="K1752" i="29"/>
  <c r="K1753" i="29"/>
  <c r="K1754" i="29"/>
  <c r="K1755" i="29"/>
  <c r="K1756" i="29"/>
  <c r="K1757" i="29"/>
  <c r="K1758" i="29"/>
  <c r="K1759" i="29"/>
  <c r="K1760" i="29"/>
  <c r="K1761" i="29"/>
  <c r="K1762" i="29"/>
  <c r="K1763" i="29"/>
  <c r="K1764" i="29"/>
  <c r="K1765" i="29"/>
  <c r="K1766" i="29"/>
  <c r="K1767" i="29"/>
  <c r="K1768" i="29"/>
  <c r="K1769" i="29"/>
  <c r="K1770" i="29"/>
  <c r="K1771" i="29"/>
  <c r="K1772" i="29"/>
  <c r="K1773" i="29"/>
  <c r="K1774" i="29"/>
  <c r="K1775" i="29"/>
  <c r="K1776" i="29"/>
  <c r="K1777" i="29"/>
  <c r="K1778" i="29"/>
  <c r="K1779" i="29"/>
  <c r="K1780" i="29"/>
  <c r="K1781" i="29"/>
  <c r="K1782" i="29"/>
  <c r="K1783" i="29"/>
  <c r="K1784" i="29"/>
  <c r="K1785" i="29"/>
  <c r="K1786" i="29"/>
  <c r="K1787" i="29"/>
  <c r="K1788" i="29"/>
  <c r="K1789" i="29"/>
  <c r="K1790" i="29"/>
  <c r="K1791" i="29"/>
  <c r="K1792" i="29"/>
  <c r="K1793" i="29"/>
  <c r="K1794" i="29"/>
  <c r="K1795" i="29"/>
  <c r="K1796" i="29"/>
  <c r="K1797" i="29"/>
  <c r="K1798" i="29"/>
  <c r="K1799" i="29"/>
  <c r="K1800" i="29"/>
  <c r="K1801" i="29"/>
  <c r="K1802" i="29"/>
  <c r="K1803" i="29"/>
  <c r="K1804" i="29"/>
  <c r="K1805" i="29"/>
  <c r="K1806" i="29"/>
  <c r="K1807" i="29"/>
  <c r="K1808" i="29"/>
  <c r="K1809" i="29"/>
  <c r="K1810" i="29"/>
  <c r="K1811" i="29"/>
  <c r="K1812" i="29"/>
  <c r="K1813" i="29"/>
  <c r="K1814" i="29"/>
  <c r="K1815" i="29"/>
  <c r="K1816" i="29"/>
  <c r="K1817" i="29"/>
  <c r="K1818" i="29"/>
  <c r="K1819" i="29"/>
  <c r="K1820" i="29"/>
  <c r="K1821" i="29"/>
  <c r="K1822" i="29"/>
  <c r="K1823" i="29"/>
  <c r="K1824" i="29"/>
  <c r="K1825" i="29"/>
  <c r="K1826" i="29"/>
  <c r="K1827" i="29"/>
  <c r="K1828" i="29"/>
  <c r="K1829" i="29"/>
  <c r="K1830" i="29"/>
  <c r="K1831" i="29"/>
  <c r="K1832" i="29"/>
  <c r="K1833" i="29"/>
  <c r="K1834" i="29"/>
  <c r="K1835" i="29"/>
  <c r="K1836" i="29"/>
  <c r="K1837" i="29"/>
  <c r="K1838" i="29"/>
  <c r="K1839" i="29"/>
  <c r="K1840" i="29"/>
  <c r="K1841" i="29"/>
  <c r="K1842" i="29"/>
  <c r="K1843" i="29"/>
  <c r="K1844" i="29"/>
  <c r="K1845" i="29"/>
  <c r="K1846" i="29"/>
  <c r="K1847" i="29"/>
  <c r="K1848" i="29"/>
  <c r="K1849" i="29"/>
  <c r="K1850" i="29"/>
  <c r="K1851" i="29"/>
  <c r="K1852" i="29"/>
  <c r="K1853" i="29"/>
  <c r="K1854" i="29"/>
  <c r="K1855" i="29"/>
  <c r="K1856" i="29"/>
  <c r="K1857" i="29"/>
  <c r="K1858" i="29"/>
  <c r="K1859" i="29"/>
  <c r="K1860" i="29"/>
  <c r="K1861" i="29"/>
  <c r="K1862" i="29"/>
  <c r="K1863" i="29"/>
  <c r="K1864" i="29"/>
  <c r="K1865" i="29"/>
  <c r="K1866" i="29"/>
  <c r="K1867" i="29"/>
  <c r="K1868" i="29"/>
  <c r="K1869" i="29"/>
  <c r="K1870" i="29"/>
  <c r="K1871" i="29"/>
  <c r="K1872" i="29"/>
  <c r="K1873" i="29"/>
  <c r="K1874" i="29"/>
  <c r="K1875" i="29"/>
  <c r="K1876" i="29"/>
  <c r="K1877" i="29"/>
  <c r="K1878" i="29"/>
  <c r="K1879" i="29"/>
  <c r="K1880" i="29"/>
  <c r="K1881" i="29"/>
  <c r="K1882" i="29"/>
  <c r="K1883" i="29"/>
  <c r="K1884" i="29"/>
  <c r="K1885" i="29"/>
  <c r="K1886" i="29"/>
  <c r="K1887" i="29"/>
  <c r="K1888" i="29"/>
  <c r="K1889" i="29"/>
  <c r="K1890" i="29"/>
  <c r="K1891" i="29"/>
  <c r="K1892" i="29"/>
  <c r="K1893" i="29"/>
  <c r="K1894" i="29"/>
  <c r="K1895" i="29"/>
  <c r="K1896" i="29"/>
  <c r="K1897" i="29"/>
  <c r="K1898" i="29"/>
  <c r="K1899" i="29"/>
  <c r="K1900" i="29"/>
  <c r="K1901" i="29"/>
  <c r="K1902" i="29"/>
  <c r="K1903" i="29"/>
  <c r="K1904" i="29"/>
  <c r="K1905" i="29"/>
  <c r="K1906" i="29"/>
  <c r="K1907" i="29"/>
  <c r="K1908" i="29"/>
  <c r="K1909" i="29"/>
  <c r="K1910" i="29"/>
  <c r="K1911" i="29"/>
  <c r="K1912" i="29"/>
  <c r="K1913" i="29"/>
  <c r="K1914" i="29"/>
  <c r="K1915" i="29"/>
  <c r="K1916" i="29"/>
  <c r="K1917" i="29"/>
  <c r="K1918" i="29"/>
  <c r="K1919" i="29"/>
  <c r="K1920" i="29"/>
  <c r="K1921" i="29"/>
  <c r="K1922" i="29"/>
  <c r="K1923" i="29"/>
  <c r="K1924" i="29"/>
  <c r="K1925" i="29"/>
  <c r="K1926" i="29"/>
  <c r="K1927" i="29"/>
  <c r="K1928" i="29"/>
  <c r="K1929" i="29"/>
  <c r="K1930" i="29"/>
  <c r="K1931" i="29"/>
  <c r="K1932" i="29"/>
  <c r="K1933" i="29"/>
  <c r="K1934" i="29"/>
  <c r="K1935" i="29"/>
  <c r="K1936" i="29"/>
  <c r="K1937" i="29"/>
  <c r="K1938" i="29"/>
  <c r="K1939" i="29"/>
  <c r="K1940" i="29"/>
  <c r="K1941" i="29"/>
  <c r="K1942" i="29"/>
  <c r="K1943" i="29"/>
  <c r="K1944" i="29"/>
  <c r="K1945" i="29"/>
  <c r="K1946" i="29"/>
  <c r="K1947" i="29"/>
  <c r="K1948" i="29"/>
  <c r="K1949" i="29"/>
  <c r="K1950" i="29"/>
  <c r="K1951" i="29"/>
  <c r="K1952" i="29"/>
  <c r="K1953" i="29"/>
  <c r="K1954" i="29"/>
  <c r="K1955" i="29"/>
  <c r="K1956" i="29"/>
  <c r="K1957" i="29"/>
  <c r="K1958" i="29"/>
  <c r="K1959" i="29"/>
  <c r="K1960" i="29"/>
  <c r="K1961" i="29"/>
  <c r="K1962" i="29"/>
  <c r="K1963" i="29"/>
  <c r="K1964" i="29"/>
  <c r="K1965" i="29"/>
  <c r="K1966" i="29"/>
  <c r="K1967" i="29"/>
  <c r="K1968" i="29"/>
  <c r="K1969" i="29"/>
  <c r="K1970" i="29"/>
  <c r="K1971" i="29"/>
  <c r="K1972" i="29"/>
  <c r="K1973" i="29"/>
  <c r="K1974" i="29"/>
  <c r="K1975" i="29"/>
  <c r="K1976" i="29"/>
  <c r="K1977" i="29"/>
  <c r="K1978" i="29"/>
  <c r="K1979" i="29"/>
  <c r="K1980" i="29"/>
  <c r="K1981" i="29"/>
  <c r="K1982" i="29"/>
  <c r="K1983" i="29"/>
  <c r="K1984" i="29"/>
  <c r="K1985" i="29"/>
  <c r="K1986" i="29"/>
  <c r="K1987" i="29"/>
  <c r="K1988" i="29"/>
  <c r="K1989" i="29"/>
  <c r="K1990" i="29"/>
  <c r="K1991" i="29"/>
  <c r="K1992" i="29"/>
  <c r="K1993" i="29"/>
  <c r="K1994" i="29"/>
  <c r="K1995" i="29"/>
  <c r="K1996" i="29"/>
  <c r="K1997" i="29"/>
  <c r="K1998" i="29"/>
  <c r="K1999" i="29"/>
  <c r="K2000" i="29"/>
  <c r="K2001" i="29"/>
  <c r="K2002" i="29"/>
  <c r="K2003" i="29"/>
  <c r="K2004" i="29"/>
  <c r="K2005" i="29"/>
  <c r="K2006" i="29"/>
  <c r="K2007" i="29"/>
  <c r="K2008" i="29"/>
  <c r="K2009" i="29"/>
  <c r="K2010" i="29"/>
  <c r="K2011" i="29"/>
  <c r="K2012" i="29"/>
  <c r="K2013" i="29"/>
  <c r="K2014" i="29"/>
  <c r="K2015" i="29"/>
  <c r="K2016" i="29"/>
  <c r="K2017" i="29"/>
  <c r="K2018" i="29"/>
  <c r="K2019" i="29"/>
  <c r="K2020" i="29"/>
  <c r="K2021" i="29"/>
  <c r="K2022" i="29"/>
  <c r="K2023" i="29"/>
  <c r="K2024" i="29"/>
  <c r="K2025" i="29"/>
  <c r="K2026" i="29"/>
  <c r="K2027" i="29"/>
  <c r="K2028" i="29"/>
  <c r="K2029" i="29"/>
  <c r="K2030" i="29"/>
  <c r="K2031" i="29"/>
  <c r="K2032" i="29"/>
  <c r="K2033" i="29"/>
  <c r="K2034" i="29"/>
  <c r="K2035" i="29"/>
  <c r="K2036" i="29"/>
  <c r="K2037" i="29"/>
  <c r="K2038" i="29"/>
  <c r="K2039" i="29"/>
  <c r="K2040" i="29"/>
  <c r="K2041" i="29"/>
  <c r="K2042" i="29"/>
  <c r="K2043" i="29"/>
  <c r="K2044" i="29"/>
  <c r="K2045" i="29"/>
  <c r="K2046" i="29"/>
  <c r="K2047" i="29"/>
  <c r="K2048" i="29"/>
  <c r="K2049" i="29"/>
  <c r="K2050" i="29"/>
  <c r="K2051" i="29"/>
  <c r="K2052" i="29"/>
  <c r="K2053" i="29"/>
  <c r="K2054" i="29"/>
  <c r="K2055" i="29"/>
  <c r="K2056" i="29"/>
  <c r="K2057" i="29"/>
  <c r="K2058" i="29"/>
  <c r="K2059" i="29"/>
  <c r="K2060" i="29"/>
  <c r="K2061" i="29"/>
  <c r="K2062" i="29"/>
  <c r="K2063" i="29"/>
  <c r="K2064" i="29"/>
  <c r="K2065" i="29"/>
  <c r="K2066" i="29"/>
  <c r="K2067" i="29"/>
  <c r="K2068" i="29"/>
  <c r="K2069" i="29"/>
  <c r="K2070" i="29"/>
  <c r="K2071" i="29"/>
  <c r="K2072" i="29"/>
  <c r="K2073" i="29"/>
  <c r="K2074" i="29"/>
  <c r="K2075" i="29"/>
  <c r="K2076" i="29"/>
  <c r="K2077" i="29"/>
  <c r="K2078" i="29"/>
  <c r="K2079" i="29"/>
  <c r="K2080" i="29"/>
  <c r="K2081" i="29"/>
  <c r="K2082" i="29"/>
  <c r="K2083" i="29"/>
  <c r="K2084" i="29"/>
  <c r="K2085" i="29"/>
  <c r="K2086" i="29"/>
  <c r="K2087" i="29"/>
  <c r="K2088" i="29"/>
  <c r="K2089" i="29"/>
  <c r="K2090" i="29"/>
  <c r="K2091" i="29"/>
  <c r="K2092" i="29"/>
  <c r="K2093" i="29"/>
  <c r="K2094" i="29"/>
  <c r="K2095" i="29"/>
  <c r="K2096" i="29"/>
  <c r="K2097" i="29"/>
  <c r="K2098" i="29"/>
  <c r="K2099" i="29"/>
  <c r="K2100" i="29"/>
  <c r="K2101" i="29"/>
  <c r="K2102" i="29"/>
  <c r="K2103" i="29"/>
  <c r="K2104" i="29"/>
  <c r="K2105" i="29"/>
  <c r="K2106" i="29"/>
  <c r="K2107" i="29"/>
  <c r="K2108" i="29"/>
  <c r="K2109" i="29"/>
  <c r="K2110" i="29"/>
  <c r="K2111" i="29"/>
  <c r="K2112" i="29"/>
  <c r="K2113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4" i="29"/>
  <c r="K5" i="29"/>
  <c r="I3" i="29" a="1"/>
  <c r="I3" i="29" s="1"/>
  <c r="H3" i="29" a="1"/>
  <c r="H3" i="29" s="1"/>
  <c r="G3" i="29" a="1"/>
  <c r="G3" i="29" s="1"/>
  <c r="F3" i="29" a="1"/>
  <c r="F3" i="29" s="1"/>
  <c r="E3" i="29" a="1"/>
  <c r="E3" i="29" s="1"/>
  <c r="C3" i="29" a="1"/>
  <c r="C3" i="29" s="1"/>
  <c r="D3" i="29" s="1" a="1"/>
  <c r="D3" i="29" s="1"/>
  <c r="N3" i="25" a="1"/>
  <c r="N3" i="25" s="1"/>
  <c r="G8" i="20"/>
  <c r="G9" i="20"/>
  <c r="G10" i="20"/>
  <c r="AP9" i="20"/>
  <c r="AP10" i="20"/>
  <c r="AO10" i="20"/>
  <c r="AR10" i="20"/>
  <c r="AR9" i="20"/>
  <c r="AR8" i="20"/>
  <c r="AS8" i="20"/>
  <c r="AS9" i="20"/>
  <c r="AS10" i="20"/>
  <c r="AQ8" i="20"/>
  <c r="AQ9" i="20"/>
  <c r="AQ10" i="20"/>
  <c r="AP8" i="20"/>
  <c r="AO8" i="20"/>
  <c r="AO9" i="20"/>
  <c r="K3" i="25" a="1"/>
  <c r="K3" i="25" s="1"/>
  <c r="J3" i="25" a="1"/>
  <c r="J3" i="25" s="1"/>
  <c r="B4" i="4"/>
  <c r="B5" i="4" s="1"/>
  <c r="D3" i="26" a="1"/>
  <c r="D3" i="26" s="1"/>
  <c r="J5" i="20" a="1"/>
  <c r="J5" i="20" s="1"/>
  <c r="J6" i="20" s="1" a="1"/>
  <c r="J6" i="20" s="1"/>
  <c r="B3" i="29" l="1" a="1"/>
  <c r="B3" i="29" s="1"/>
  <c r="M3" i="25" a="1"/>
  <c r="M3" i="25" s="1"/>
  <c r="C3" i="26" a="1"/>
  <c r="D33" i="25" l="1"/>
  <c r="C33" i="25"/>
  <c r="G32" i="25"/>
  <c r="F31" i="25"/>
  <c r="E30" i="25"/>
  <c r="D29" i="25"/>
  <c r="C29" i="25"/>
  <c r="G28" i="25"/>
  <c r="F27" i="25"/>
  <c r="E26" i="25"/>
  <c r="D25" i="25"/>
  <c r="C25" i="25"/>
  <c r="G24" i="25"/>
  <c r="F23" i="25"/>
  <c r="E22" i="25"/>
  <c r="D21" i="25"/>
  <c r="C21" i="25"/>
  <c r="G20" i="25"/>
  <c r="F19" i="25"/>
  <c r="E18" i="25"/>
  <c r="G17" i="25"/>
  <c r="C17" i="25"/>
  <c r="G16" i="25"/>
  <c r="F15" i="25"/>
  <c r="E14" i="25"/>
  <c r="D13" i="25"/>
  <c r="C13" i="25"/>
  <c r="G12" i="25"/>
  <c r="F11" i="25"/>
  <c r="E10" i="25"/>
  <c r="D9" i="25"/>
  <c r="C9" i="25"/>
  <c r="G8" i="25"/>
  <c r="F7" i="25"/>
  <c r="F32" i="25"/>
  <c r="D30" i="25"/>
  <c r="G29" i="25"/>
  <c r="E27" i="25"/>
  <c r="G25" i="25"/>
  <c r="E23" i="25"/>
  <c r="C22" i="25"/>
  <c r="F20" i="25"/>
  <c r="D18" i="25"/>
  <c r="F17" i="25"/>
  <c r="F16" i="25"/>
  <c r="D14" i="25"/>
  <c r="G13" i="25"/>
  <c r="E11" i="25"/>
  <c r="D10" i="25"/>
  <c r="G9" i="25"/>
  <c r="E33" i="25"/>
  <c r="D32" i="25"/>
  <c r="C32" i="25"/>
  <c r="G31" i="25"/>
  <c r="F30" i="25"/>
  <c r="E29" i="25"/>
  <c r="D28" i="25"/>
  <c r="C28" i="25"/>
  <c r="G27" i="25"/>
  <c r="F26" i="25"/>
  <c r="E25" i="25"/>
  <c r="D24" i="25"/>
  <c r="C24" i="25"/>
  <c r="G23" i="25"/>
  <c r="F22" i="25"/>
  <c r="E21" i="25"/>
  <c r="D20" i="25"/>
  <c r="C20" i="25"/>
  <c r="G19" i="25"/>
  <c r="F18" i="25"/>
  <c r="D17" i="25"/>
  <c r="D16" i="25"/>
  <c r="C16" i="25"/>
  <c r="G15" i="25"/>
  <c r="F14" i="25"/>
  <c r="E13" i="25"/>
  <c r="D12" i="25"/>
  <c r="C12" i="25"/>
  <c r="G11" i="25"/>
  <c r="F10" i="25"/>
  <c r="E9" i="25"/>
  <c r="D8" i="25"/>
  <c r="C8" i="25"/>
  <c r="G7" i="25"/>
  <c r="F33" i="25"/>
  <c r="E32" i="25"/>
  <c r="D31" i="25"/>
  <c r="C31" i="25"/>
  <c r="G30" i="25"/>
  <c r="F29" i="25"/>
  <c r="E28" i="25"/>
  <c r="D27" i="25"/>
  <c r="C27" i="25"/>
  <c r="G26" i="25"/>
  <c r="F25" i="25"/>
  <c r="E24" i="25"/>
  <c r="D23" i="25"/>
  <c r="C23" i="25"/>
  <c r="G22" i="25"/>
  <c r="F21" i="25"/>
  <c r="E20" i="25"/>
  <c r="D19" i="25"/>
  <c r="C19" i="25"/>
  <c r="G18" i="25"/>
  <c r="E17" i="25"/>
  <c r="E16" i="25"/>
  <c r="D15" i="25"/>
  <c r="C15" i="25"/>
  <c r="G14" i="25"/>
  <c r="F13" i="25"/>
  <c r="E12" i="25"/>
  <c r="D11" i="25"/>
  <c r="C11" i="25"/>
  <c r="G10" i="25"/>
  <c r="F9" i="25"/>
  <c r="E8" i="25"/>
  <c r="D7" i="25"/>
  <c r="C7" i="25"/>
  <c r="G33" i="25"/>
  <c r="E31" i="25"/>
  <c r="C30" i="25"/>
  <c r="F28" i="25"/>
  <c r="D26" i="25"/>
  <c r="C26" i="25"/>
  <c r="F24" i="25"/>
  <c r="D22" i="25"/>
  <c r="G21" i="25"/>
  <c r="E19" i="25"/>
  <c r="C18" i="25"/>
  <c r="E15" i="25"/>
  <c r="C14" i="25"/>
  <c r="F12" i="25"/>
  <c r="C10" i="25"/>
  <c r="F8" i="25"/>
  <c r="E7" i="25"/>
  <c r="E6" i="25"/>
  <c r="G4" i="25"/>
  <c r="C4" i="25"/>
  <c r="G5" i="25"/>
  <c r="F6" i="25"/>
  <c r="D5" i="25"/>
  <c r="D4" i="25"/>
  <c r="E5" i="25"/>
  <c r="G6" i="25"/>
  <c r="F5" i="25"/>
  <c r="E4" i="25"/>
  <c r="D6" i="25"/>
  <c r="C6" i="25"/>
  <c r="C5" i="25"/>
  <c r="F4" i="25"/>
  <c r="C3" i="26"/>
  <c r="F3" i="25" l="1"/>
  <c r="D3" i="25"/>
  <c r="C3" i="25"/>
  <c r="E3" i="25"/>
  <c r="G3" i="25"/>
  <c r="B3" i="25" a="1"/>
  <c r="B3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<sst xmlns="http://schemas.openxmlformats.org/spreadsheetml/2006/main" count="229" uniqueCount="77">
  <si>
    <t>May</t>
  </si>
  <si>
    <t>Role</t>
  </si>
  <si>
    <t>Salary</t>
  </si>
  <si>
    <t>Select Month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</si>
  <si>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</si>
  <si>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</si>
  <si>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</si>
  <si>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</si>
  <si>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</si>
  <si>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</si>
  <si>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</si>
  <si>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</si>
  <si>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</si>
  <si>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</si>
  <si>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</si>
  <si>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</si>
  <si>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N/A</t>
  </si>
  <si>
    <t>Employee Full Name</t>
  </si>
  <si>
    <t>Employee Code</t>
  </si>
  <si>
    <t>Shift Start</t>
  </si>
  <si>
    <t>Shift End</t>
  </si>
  <si>
    <t>Manager Full Name</t>
  </si>
  <si>
    <t>Managers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</si>
  <si>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</si>
  <si>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</si>
  <si>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</si>
  <si>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</si>
  <si>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</si>
  <si>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</si>
  <si>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</si>
  <si>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</si>
  <si>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</si>
  <si>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</si>
  <si>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</si>
  <si>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</si>
  <si>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</si>
  <si>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</si>
  <si>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</si>
  <si>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</si>
  <si>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</si>
  <si>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</si>
  <si>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</si>
  <si>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</si>
  <si>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</si>
  <si>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</si>
  <si>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</si>
  <si>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</si>
  <si>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</si>
  <si>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</si>
  <si>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</si>
  <si>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</si>
  <si>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</si>
  <si>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</si>
  <si>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</si>
  <si>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X</t>
  </si>
  <si>
    <t>OFF</t>
  </si>
  <si>
    <t>PL</t>
  </si>
  <si>
    <t>UPL</t>
  </si>
  <si>
    <t>PH</t>
  </si>
  <si>
    <t>Test Subject</t>
  </si>
  <si>
    <t>DDE-98042</t>
  </si>
  <si>
    <t>Agent</t>
  </si>
  <si>
    <t>Test Subject 2</t>
  </si>
  <si>
    <t>DDE-98399</t>
  </si>
  <si>
    <t>Hidden</t>
  </si>
  <si>
    <t>Day</t>
  </si>
  <si>
    <t>Test Subject 3</t>
  </si>
  <si>
    <t>DDE-59590</t>
  </si>
  <si>
    <t>Test Subject 4</t>
  </si>
  <si>
    <t>OM</t>
  </si>
  <si>
    <t>TL</t>
  </si>
  <si>
    <t>Count</t>
  </si>
  <si>
    <t>DDE-54543</t>
  </si>
  <si>
    <t xml:space="preserve">Required In </t>
  </si>
  <si>
    <t>Total Employees</t>
  </si>
  <si>
    <t>Shift</t>
  </si>
  <si>
    <t>Daily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</si>
</sst>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&quot;* #,##0.00_-;\-&quot;R&quot;* #,##0.00_-;_-&quot;R&quot;* &quot;-&quot;??_-;_-@_-"/>
    <numFmt numFmtId="164" formatCode="[$-F800]dddd\,\ mmmm\ dd\,\ yyyy"/>
    <numFmt numFmtId="165" formatCode="[$-1C09]dd\ mmmm\ yyyy;@"/>
    <numFmt numFmtId="166" formatCode="[$-F400]h:mm:ss\ AM/PM"/>
    <numFmt numFmtId="167" formatCode="_-[$R-1C09]* #,##0.00_-;\-[$R-1C09]* #,##0.00_-;_-[$R-1C09]* &quot;-&quot;??_-;_-@_-"/>
  </numFmts>
  <fonts count="16" x14ac:knownFonts="1">
    <font>
      <sz val="11"/>
      <color rgb="FF000000"/>
      <name val="Tahoma"/>
    </font>
    <font>
      <sz val="8"/>
      <name val="Tahoma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000000"/>
      <name val="Tahoma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000000"/>
      <name val="Tahoma"/>
      <family val="2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16" fontId="2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textRotation="90"/>
    </xf>
    <xf numFmtId="165" fontId="10" fillId="0" borderId="1" xfId="0" applyNumberFormat="1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165" fontId="10" fillId="4" borderId="1" xfId="0" applyNumberFormat="1" applyFont="1" applyFill="1" applyBorder="1" applyAlignment="1">
      <alignment horizontal="center" vertical="center" textRotation="90"/>
    </xf>
    <xf numFmtId="0" fontId="10" fillId="0" borderId="9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/>
    <xf numFmtId="0" fontId="10" fillId="4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166" fontId="3" fillId="0" borderId="0" xfId="0" applyNumberFormat="1" applyFont="1"/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left" wrapText="1"/>
    </xf>
    <xf numFmtId="164" fontId="2" fillId="0" borderId="0" xfId="0" applyNumberFormat="1" applyFont="1"/>
    <xf numFmtId="164" fontId="12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1" xfId="0" applyNumberFormat="1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vertical="center"/>
    </xf>
    <xf numFmtId="14" fontId="10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/>
    </xf>
    <xf numFmtId="0" fontId="0" fillId="12" borderId="0" xfId="0" applyFill="1"/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3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0" borderId="1" xfId="0" applyFont="1" applyBorder="1"/>
    <xf numFmtId="165" fontId="8" fillId="0" borderId="0" xfId="0" applyNumberFormat="1" applyFont="1" applyAlignment="1">
      <alignment horizontal="center" vertical="center"/>
    </xf>
    <xf numFmtId="166" fontId="10" fillId="2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/>
    <xf numFmtId="0" fontId="11" fillId="10" borderId="1" xfId="0" applyFont="1" applyFill="1" applyBorder="1" applyAlignment="1">
      <alignment horizontal="center" vertical="center"/>
    </xf>
    <xf numFmtId="0" fontId="3" fillId="0" borderId="9" xfId="0" applyFont="1" applyBorder="1"/>
    <xf numFmtId="0" fontId="11" fillId="10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5" fillId="5" borderId="8" xfId="0" applyFont="1" applyFill="1" applyBorder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center"/>
    </xf>
    <xf numFmtId="167" fontId="3" fillId="4" borderId="0" xfId="0" applyNumberFormat="1" applyFont="1" applyFill="1" applyBorder="1"/>
    <xf numFmtId="167" fontId="11" fillId="6" borderId="1" xfId="0" applyNumberFormat="1" applyFont="1" applyFill="1" applyBorder="1" applyAlignment="1">
      <alignment horizontal="center" vertical="center"/>
    </xf>
    <xf numFmtId="167" fontId="3" fillId="0" borderId="9" xfId="0" applyNumberFormat="1" applyFont="1" applyBorder="1"/>
    <xf numFmtId="167" fontId="3" fillId="0" borderId="0" xfId="1" applyNumberFormat="1" applyFont="1"/>
    <xf numFmtId="167" fontId="11" fillId="6" borderId="1" xfId="1" applyNumberFormat="1" applyFont="1" applyFill="1" applyBorder="1" applyAlignment="1">
      <alignment horizontal="center" vertical="center"/>
    </xf>
    <xf numFmtId="167" fontId="3" fillId="0" borderId="9" xfId="1" applyNumberFormat="1" applyFont="1" applyBorder="1"/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 textRotation="90" wrapText="1"/>
    </xf>
    <xf numFmtId="164" fontId="8" fillId="4" borderId="2" xfId="0" applyNumberFormat="1" applyFont="1" applyFill="1" applyBorder="1" applyAlignment="1">
      <alignment horizontal="center" vertical="center" textRotation="90" wrapText="1"/>
    </xf>
    <xf numFmtId="164" fontId="8" fillId="4" borderId="4" xfId="0" applyNumberFormat="1" applyFont="1" applyFill="1" applyBorder="1" applyAlignment="1">
      <alignment horizontal="center" vertical="center" textRotation="90" wrapText="1"/>
    </xf>
    <xf numFmtId="164" fontId="8" fillId="4" borderId="0" xfId="0" applyNumberFormat="1" applyFont="1" applyFill="1" applyBorder="1" applyAlignment="1">
      <alignment horizontal="center" vertical="center" textRotation="90" wrapText="1"/>
    </xf>
    <xf numFmtId="0" fontId="9" fillId="4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1"/>
      </font>
      <fill>
        <patternFill>
          <bgColor rgb="FFFFEB9C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ZA" sz="2800">
                <a:solidFill>
                  <a:schemeClr val="bg1"/>
                </a:solidFill>
              </a:rPr>
              <a:t>Employees</a:t>
            </a:r>
            <a:r>
              <a:rPr lang="en-ZA" sz="2800" baseline="0">
                <a:solidFill>
                  <a:schemeClr val="bg1"/>
                </a:solidFill>
              </a:rPr>
              <a:t> Scheduled In Compared To Required 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Analytics!$C$2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Analytics!$B$3:$B$33</c:f>
              <c:strCache>
                <c:ptCount val="31"/>
                <c:pt idx="0">
                  <c:v>2022/11/01</c:v>
                </c:pt>
                <c:pt idx="1">
                  <c:v>2022/11/02</c:v>
                </c:pt>
                <c:pt idx="2">
                  <c:v>2022/11/03</c:v>
                </c:pt>
                <c:pt idx="3">
                  <c:v>2022/11/04</c:v>
                </c:pt>
                <c:pt idx="4">
                  <c:v>2022/11/05</c:v>
                </c:pt>
                <c:pt idx="5">
                  <c:v>2022/11/06</c:v>
                </c:pt>
                <c:pt idx="6">
                  <c:v>2022/11/07</c:v>
                </c:pt>
                <c:pt idx="7">
                  <c:v>2022/11/08</c:v>
                </c:pt>
                <c:pt idx="8">
                  <c:v>2022/11/09</c:v>
                </c:pt>
                <c:pt idx="9">
                  <c:v>2022/11/10</c:v>
                </c:pt>
                <c:pt idx="10">
                  <c:v>2022/11/11</c:v>
                </c:pt>
                <c:pt idx="11">
                  <c:v>2022/11/12</c:v>
                </c:pt>
                <c:pt idx="12">
                  <c:v>2022/11/13</c:v>
                </c:pt>
                <c:pt idx="13">
                  <c:v>2022/11/14</c:v>
                </c:pt>
                <c:pt idx="14">
                  <c:v>2022/11/15</c:v>
                </c:pt>
                <c:pt idx="15">
                  <c:v>2022/11/16</c:v>
                </c:pt>
                <c:pt idx="16">
                  <c:v>2022/11/17</c:v>
                </c:pt>
                <c:pt idx="17">
                  <c:v>2022/11/18</c:v>
                </c:pt>
                <c:pt idx="18">
                  <c:v>2022/11/19</c:v>
                </c:pt>
                <c:pt idx="19">
                  <c:v>2022/11/20</c:v>
                </c:pt>
                <c:pt idx="20">
                  <c:v>2022/11/21</c:v>
                </c:pt>
                <c:pt idx="21">
                  <c:v>2022/11/22</c:v>
                </c:pt>
                <c:pt idx="22">
                  <c:v>2022/11/23</c:v>
                </c:pt>
                <c:pt idx="23">
                  <c:v>2022/11/24</c:v>
                </c:pt>
                <c:pt idx="24">
                  <c:v>2022/11/25</c:v>
                </c:pt>
                <c:pt idx="25">
                  <c:v>2022/11/26</c:v>
                </c:pt>
                <c:pt idx="26">
                  <c:v>2022/11/27</c:v>
                </c:pt>
                <c:pt idx="27">
                  <c:v>2022/11/28</c:v>
                </c:pt>
                <c:pt idx="28">
                  <c:v>2022/11/29</c:v>
                </c:pt>
                <c:pt idx="29">
                  <c:v>2022/11/30</c:v>
                </c:pt>
                <c:pt idx="30">
                  <c:v>N/A</c:v>
                </c:pt>
              </c:strCache>
            </c:strRef>
          </c:cat>
          <c:val>
            <c:numRef>
              <c:f>Analytics!$C$3:$C$33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E-4994-A96C-58CF68F1C7D8}"/>
            </c:ext>
          </c:extLst>
        </c:ser>
        <c:ser>
          <c:idx val="5"/>
          <c:order val="5"/>
          <c:tx>
            <c:strRef>
              <c:f>Analytics!$H$2</c:f>
              <c:strCache>
                <c:ptCount val="1"/>
                <c:pt idx="0">
                  <c:v>Required In 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Analytics!$B$3:$B$33</c:f>
              <c:strCache>
                <c:ptCount val="31"/>
                <c:pt idx="0">
                  <c:v>2022/11/01</c:v>
                </c:pt>
                <c:pt idx="1">
                  <c:v>2022/11/02</c:v>
                </c:pt>
                <c:pt idx="2">
                  <c:v>2022/11/03</c:v>
                </c:pt>
                <c:pt idx="3">
                  <c:v>2022/11/04</c:v>
                </c:pt>
                <c:pt idx="4">
                  <c:v>2022/11/05</c:v>
                </c:pt>
                <c:pt idx="5">
                  <c:v>2022/11/06</c:v>
                </c:pt>
                <c:pt idx="6">
                  <c:v>2022/11/07</c:v>
                </c:pt>
                <c:pt idx="7">
                  <c:v>2022/11/08</c:v>
                </c:pt>
                <c:pt idx="8">
                  <c:v>2022/11/09</c:v>
                </c:pt>
                <c:pt idx="9">
                  <c:v>2022/11/10</c:v>
                </c:pt>
                <c:pt idx="10">
                  <c:v>2022/11/11</c:v>
                </c:pt>
                <c:pt idx="11">
                  <c:v>2022/11/12</c:v>
                </c:pt>
                <c:pt idx="12">
                  <c:v>2022/11/13</c:v>
                </c:pt>
                <c:pt idx="13">
                  <c:v>2022/11/14</c:v>
                </c:pt>
                <c:pt idx="14">
                  <c:v>2022/11/15</c:v>
                </c:pt>
                <c:pt idx="15">
                  <c:v>2022/11/16</c:v>
                </c:pt>
                <c:pt idx="16">
                  <c:v>2022/11/17</c:v>
                </c:pt>
                <c:pt idx="17">
                  <c:v>2022/11/18</c:v>
                </c:pt>
                <c:pt idx="18">
                  <c:v>2022/11/19</c:v>
                </c:pt>
                <c:pt idx="19">
                  <c:v>2022/11/20</c:v>
                </c:pt>
                <c:pt idx="20">
                  <c:v>2022/11/21</c:v>
                </c:pt>
                <c:pt idx="21">
                  <c:v>2022/11/22</c:v>
                </c:pt>
                <c:pt idx="22">
                  <c:v>2022/11/23</c:v>
                </c:pt>
                <c:pt idx="23">
                  <c:v>2022/11/24</c:v>
                </c:pt>
                <c:pt idx="24">
                  <c:v>2022/11/25</c:v>
                </c:pt>
                <c:pt idx="25">
                  <c:v>2022/11/26</c:v>
                </c:pt>
                <c:pt idx="26">
                  <c:v>2022/11/27</c:v>
                </c:pt>
                <c:pt idx="27">
                  <c:v>2022/11/28</c:v>
                </c:pt>
                <c:pt idx="28">
                  <c:v>2022/11/29</c:v>
                </c:pt>
                <c:pt idx="29">
                  <c:v>2022/11/30</c:v>
                </c:pt>
                <c:pt idx="30">
                  <c:v>N/A</c:v>
                </c:pt>
              </c:strCache>
            </c:strRef>
          </c:cat>
          <c:val>
            <c:numRef>
              <c:f>Analytics!$H$3:$H$33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E-4994-A96C-58CF68F1C7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501352112"/>
        <c:axId val="50135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Analytics!$D$2</c15:sqref>
                        </c15:formulaRef>
                      </c:ext>
                    </c:extLst>
                    <c:strCache>
                      <c:ptCount val="1"/>
                      <c:pt idx="0">
                        <c:v>OFF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Analytics!$B$3:$B$33</c15:sqref>
                        </c15:formulaRef>
                      </c:ext>
                    </c:extLst>
                    <c:strCache>
                      <c:ptCount val="31"/>
                      <c:pt idx="0">
                        <c:v>2022/11/01</c:v>
                      </c:pt>
                      <c:pt idx="1">
                        <c:v>2022/11/02</c:v>
                      </c:pt>
                      <c:pt idx="2">
                        <c:v>2022/11/03</c:v>
                      </c:pt>
                      <c:pt idx="3">
                        <c:v>2022/11/04</c:v>
                      </c:pt>
                      <c:pt idx="4">
                        <c:v>2022/11/05</c:v>
                      </c:pt>
                      <c:pt idx="5">
                        <c:v>2022/11/06</c:v>
                      </c:pt>
                      <c:pt idx="6">
                        <c:v>2022/11/07</c:v>
                      </c:pt>
                      <c:pt idx="7">
                        <c:v>2022/11/08</c:v>
                      </c:pt>
                      <c:pt idx="8">
                        <c:v>2022/11/09</c:v>
                      </c:pt>
                      <c:pt idx="9">
                        <c:v>2022/11/10</c:v>
                      </c:pt>
                      <c:pt idx="10">
                        <c:v>2022/11/11</c:v>
                      </c:pt>
                      <c:pt idx="11">
                        <c:v>2022/11/12</c:v>
                      </c:pt>
                      <c:pt idx="12">
                        <c:v>2022/11/13</c:v>
                      </c:pt>
                      <c:pt idx="13">
                        <c:v>2022/11/14</c:v>
                      </c:pt>
                      <c:pt idx="14">
                        <c:v>2022/11/15</c:v>
                      </c:pt>
                      <c:pt idx="15">
                        <c:v>2022/11/16</c:v>
                      </c:pt>
                      <c:pt idx="16">
                        <c:v>2022/11/17</c:v>
                      </c:pt>
                      <c:pt idx="17">
                        <c:v>2022/11/18</c:v>
                      </c:pt>
                      <c:pt idx="18">
                        <c:v>2022/11/19</c:v>
                      </c:pt>
                      <c:pt idx="19">
                        <c:v>2022/11/20</c:v>
                      </c:pt>
                      <c:pt idx="20">
                        <c:v>2022/11/21</c:v>
                      </c:pt>
                      <c:pt idx="21">
                        <c:v>2022/11/22</c:v>
                      </c:pt>
                      <c:pt idx="22">
                        <c:v>2022/11/23</c:v>
                      </c:pt>
                      <c:pt idx="23">
                        <c:v>2022/11/24</c:v>
                      </c:pt>
                      <c:pt idx="24">
                        <c:v>2022/11/25</c:v>
                      </c:pt>
                      <c:pt idx="25">
                        <c:v>2022/11/26</c:v>
                      </c:pt>
                      <c:pt idx="26">
                        <c:v>2022/11/27</c:v>
                      </c:pt>
                      <c:pt idx="27">
                        <c:v>2022/11/28</c:v>
                      </c:pt>
                      <c:pt idx="28">
                        <c:v>2022/11/29</c:v>
                      </c:pt>
                      <c:pt idx="29">
                        <c:v>2022/11/30</c:v>
                      </c:pt>
                      <c:pt idx="30">
                        <c:v>N/A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Analytics!$D$3:$D$33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BCE-4994-A96C-58CF68F1C7D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Analytics!$E$2</c15:sqref>
                        </c15:formulaRef>
                      </c:ext>
                    </c:extLst>
                    <c:strCache>
                      <c:ptCount val="1"/>
                      <c:pt idx="0">
                        <c:v>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Analytics!$B$3:$B$33</c15:sqref>
                        </c15:formulaRef>
                      </c:ext>
                    </c:extLst>
                    <c:strCache>
                      <c:ptCount val="31"/>
                      <c:pt idx="0">
                        <c:v>2022/11/01</c:v>
                      </c:pt>
                      <c:pt idx="1">
                        <c:v>2022/11/02</c:v>
                      </c:pt>
                      <c:pt idx="2">
                        <c:v>2022/11/03</c:v>
                      </c:pt>
                      <c:pt idx="3">
                        <c:v>2022/11/04</c:v>
                      </c:pt>
                      <c:pt idx="4">
                        <c:v>2022/11/05</c:v>
                      </c:pt>
                      <c:pt idx="5">
                        <c:v>2022/11/06</c:v>
                      </c:pt>
                      <c:pt idx="6">
                        <c:v>2022/11/07</c:v>
                      </c:pt>
                      <c:pt idx="7">
                        <c:v>2022/11/08</c:v>
                      </c:pt>
                      <c:pt idx="8">
                        <c:v>2022/11/09</c:v>
                      </c:pt>
                      <c:pt idx="9">
                        <c:v>2022/11/10</c:v>
                      </c:pt>
                      <c:pt idx="10">
                        <c:v>2022/11/11</c:v>
                      </c:pt>
                      <c:pt idx="11">
                        <c:v>2022/11/12</c:v>
                      </c:pt>
                      <c:pt idx="12">
                        <c:v>2022/11/13</c:v>
                      </c:pt>
                      <c:pt idx="13">
                        <c:v>2022/11/14</c:v>
                      </c:pt>
                      <c:pt idx="14">
                        <c:v>2022/11/15</c:v>
                      </c:pt>
                      <c:pt idx="15">
                        <c:v>2022/11/16</c:v>
                      </c:pt>
                      <c:pt idx="16">
                        <c:v>2022/11/17</c:v>
                      </c:pt>
                      <c:pt idx="17">
                        <c:v>2022/11/18</c:v>
                      </c:pt>
                      <c:pt idx="18">
                        <c:v>2022/11/19</c:v>
                      </c:pt>
                      <c:pt idx="19">
                        <c:v>2022/11/20</c:v>
                      </c:pt>
                      <c:pt idx="20">
                        <c:v>2022/11/21</c:v>
                      </c:pt>
                      <c:pt idx="21">
                        <c:v>2022/11/22</c:v>
                      </c:pt>
                      <c:pt idx="22">
                        <c:v>2022/11/23</c:v>
                      </c:pt>
                      <c:pt idx="23">
                        <c:v>2022/11/24</c:v>
                      </c:pt>
                      <c:pt idx="24">
                        <c:v>2022/11/25</c:v>
                      </c:pt>
                      <c:pt idx="25">
                        <c:v>2022/11/26</c:v>
                      </c:pt>
                      <c:pt idx="26">
                        <c:v>2022/11/27</c:v>
                      </c:pt>
                      <c:pt idx="27">
                        <c:v>2022/11/28</c:v>
                      </c:pt>
                      <c:pt idx="28">
                        <c:v>2022/11/29</c:v>
                      </c:pt>
                      <c:pt idx="29">
                        <c:v>2022/11/30</c:v>
                      </c:pt>
                      <c:pt idx="30">
                        <c:v>N/A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Analytics!$E$3:$E$33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BCE-4994-A96C-58CF68F1C7D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Analytics!$F$2</c15:sqref>
                        </c15:formulaRef>
                      </c:ext>
                    </c:extLst>
                    <c:strCache>
                      <c:ptCount val="1"/>
                      <c:pt idx="0">
                        <c:v>UPL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Analytics!$B$3:$B$33</c15:sqref>
                        </c15:formulaRef>
                      </c:ext>
                    </c:extLst>
                    <c:strCache>
                      <c:ptCount val="31"/>
                      <c:pt idx="0">
                        <c:v>2022/11/01</c:v>
                      </c:pt>
                      <c:pt idx="1">
                        <c:v>2022/11/02</c:v>
                      </c:pt>
                      <c:pt idx="2">
                        <c:v>2022/11/03</c:v>
                      </c:pt>
                      <c:pt idx="3">
                        <c:v>2022/11/04</c:v>
                      </c:pt>
                      <c:pt idx="4">
                        <c:v>2022/11/05</c:v>
                      </c:pt>
                      <c:pt idx="5">
                        <c:v>2022/11/06</c:v>
                      </c:pt>
                      <c:pt idx="6">
                        <c:v>2022/11/07</c:v>
                      </c:pt>
                      <c:pt idx="7">
                        <c:v>2022/11/08</c:v>
                      </c:pt>
                      <c:pt idx="8">
                        <c:v>2022/11/09</c:v>
                      </c:pt>
                      <c:pt idx="9">
                        <c:v>2022/11/10</c:v>
                      </c:pt>
                      <c:pt idx="10">
                        <c:v>2022/11/11</c:v>
                      </c:pt>
                      <c:pt idx="11">
                        <c:v>2022/11/12</c:v>
                      </c:pt>
                      <c:pt idx="12">
                        <c:v>2022/11/13</c:v>
                      </c:pt>
                      <c:pt idx="13">
                        <c:v>2022/11/14</c:v>
                      </c:pt>
                      <c:pt idx="14">
                        <c:v>2022/11/15</c:v>
                      </c:pt>
                      <c:pt idx="15">
                        <c:v>2022/11/16</c:v>
                      </c:pt>
                      <c:pt idx="16">
                        <c:v>2022/11/17</c:v>
                      </c:pt>
                      <c:pt idx="17">
                        <c:v>2022/11/18</c:v>
                      </c:pt>
                      <c:pt idx="18">
                        <c:v>2022/11/19</c:v>
                      </c:pt>
                      <c:pt idx="19">
                        <c:v>2022/11/20</c:v>
                      </c:pt>
                      <c:pt idx="20">
                        <c:v>2022/11/21</c:v>
                      </c:pt>
                      <c:pt idx="21">
                        <c:v>2022/11/22</c:v>
                      </c:pt>
                      <c:pt idx="22">
                        <c:v>2022/11/23</c:v>
                      </c:pt>
                      <c:pt idx="23">
                        <c:v>2022/11/24</c:v>
                      </c:pt>
                      <c:pt idx="24">
                        <c:v>2022/11/25</c:v>
                      </c:pt>
                      <c:pt idx="25">
                        <c:v>2022/11/26</c:v>
                      </c:pt>
                      <c:pt idx="26">
                        <c:v>2022/11/27</c:v>
                      </c:pt>
                      <c:pt idx="27">
                        <c:v>2022/11/28</c:v>
                      </c:pt>
                      <c:pt idx="28">
                        <c:v>2022/11/29</c:v>
                      </c:pt>
                      <c:pt idx="29">
                        <c:v>2022/11/30</c:v>
                      </c:pt>
                      <c:pt idx="30">
                        <c:v>N/A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Analytics!$F$3:$F$33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BCE-4994-A96C-58CF68F1C7D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Analytics!$G$2</c15:sqref>
                        </c15:formulaRef>
                      </c:ext>
                    </c:extLst>
                    <c:strCache>
                      <c:ptCount val="1"/>
                      <c:pt idx="0">
                        <c:v>PH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Analytics!$B$3:$B$33</c15:sqref>
                        </c15:formulaRef>
                      </c:ext>
                    </c:extLst>
                    <c:strCache>
                      <c:ptCount val="31"/>
                      <c:pt idx="0">
                        <c:v>2022/11/01</c:v>
                      </c:pt>
                      <c:pt idx="1">
                        <c:v>2022/11/02</c:v>
                      </c:pt>
                      <c:pt idx="2">
                        <c:v>2022/11/03</c:v>
                      </c:pt>
                      <c:pt idx="3">
                        <c:v>2022/11/04</c:v>
                      </c:pt>
                      <c:pt idx="4">
                        <c:v>2022/11/05</c:v>
                      </c:pt>
                      <c:pt idx="5">
                        <c:v>2022/11/06</c:v>
                      </c:pt>
                      <c:pt idx="6">
                        <c:v>2022/11/07</c:v>
                      </c:pt>
                      <c:pt idx="7">
                        <c:v>2022/11/08</c:v>
                      </c:pt>
                      <c:pt idx="8">
                        <c:v>2022/11/09</c:v>
                      </c:pt>
                      <c:pt idx="9">
                        <c:v>2022/11/10</c:v>
                      </c:pt>
                      <c:pt idx="10">
                        <c:v>2022/11/11</c:v>
                      </c:pt>
                      <c:pt idx="11">
                        <c:v>2022/11/12</c:v>
                      </c:pt>
                      <c:pt idx="12">
                        <c:v>2022/11/13</c:v>
                      </c:pt>
                      <c:pt idx="13">
                        <c:v>2022/11/14</c:v>
                      </c:pt>
                      <c:pt idx="14">
                        <c:v>2022/11/15</c:v>
                      </c:pt>
                      <c:pt idx="15">
                        <c:v>2022/11/16</c:v>
                      </c:pt>
                      <c:pt idx="16">
                        <c:v>2022/11/17</c:v>
                      </c:pt>
                      <c:pt idx="17">
                        <c:v>2022/11/18</c:v>
                      </c:pt>
                      <c:pt idx="18">
                        <c:v>2022/11/19</c:v>
                      </c:pt>
                      <c:pt idx="19">
                        <c:v>2022/11/20</c:v>
                      </c:pt>
                      <c:pt idx="20">
                        <c:v>2022/11/21</c:v>
                      </c:pt>
                      <c:pt idx="21">
                        <c:v>2022/11/22</c:v>
                      </c:pt>
                      <c:pt idx="22">
                        <c:v>2022/11/23</c:v>
                      </c:pt>
                      <c:pt idx="23">
                        <c:v>2022/11/24</c:v>
                      </c:pt>
                      <c:pt idx="24">
                        <c:v>2022/11/25</c:v>
                      </c:pt>
                      <c:pt idx="25">
                        <c:v>2022/11/26</c:v>
                      </c:pt>
                      <c:pt idx="26">
                        <c:v>2022/11/27</c:v>
                      </c:pt>
                      <c:pt idx="27">
                        <c:v>2022/11/28</c:v>
                      </c:pt>
                      <c:pt idx="28">
                        <c:v>2022/11/29</c:v>
                      </c:pt>
                      <c:pt idx="29">
                        <c:v>2022/11/30</c:v>
                      </c:pt>
                      <c:pt idx="30">
                        <c:v>N/A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Analytics!$G$3:$G$33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BCE-4994-A96C-58CF68F1C7D8}"/>
                  </c:ext>
                </c:extLst>
              </c15:ser>
            </c15:filteredBarSeries>
          </c:ext>
        </c:extLst>
      </c:barChart>
      <c:catAx>
        <c:axId val="50135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50864"/>
        <c:crosses val="autoZero"/>
        <c:auto val="1"/>
        <c:lblAlgn val="ctr"/>
        <c:lblOffset val="100"/>
        <c:noMultiLvlLbl val="0"/>
      </c:catAx>
      <c:valAx>
        <c:axId val="50135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135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86438033139109"/>
          <c:y val="0.92810980951962141"/>
          <c:w val="0.11410107962723171"/>
          <c:h val="7.0200482494427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ecoworldreactor.blogspot.com/2013/11/smart-cities.html" TargetMode="External"/><Relationship Id="rId1" Type="http://schemas.openxmlformats.org/officeDocument/2006/relationships/image" Target="../media/image1.jpg"/><Relationship Id="rId4" Type="http://schemas.openxmlformats.org/officeDocument/2006/relationships/hyperlink" Target="https://creativecommons.org/licenses/by-sa/3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146538</xdr:colOff>
      <xdr:row>41</xdr:row>
      <xdr:rowOff>45793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314ADF-98F5-4141-80DC-A42E1CDD3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18195192" cy="755588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23</xdr:col>
      <xdr:colOff>549519</xdr:colOff>
      <xdr:row>38</xdr:row>
      <xdr:rowOff>134327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3F627-5A07-4119-AFFC-6E4DCF834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158749</xdr:colOff>
      <xdr:row>42</xdr:row>
      <xdr:rowOff>36879</xdr:rowOff>
    </xdr:from>
    <xdr:ext cx="7772400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992246E-4BFD-4F18-9A81-BD5DE57AE253}"/>
            </a:ext>
          </a:extLst>
        </xdr:cNvPr>
        <xdr:cNvSpPr txBox="1"/>
      </xdr:nvSpPr>
      <xdr:spPr>
        <a:xfrm>
          <a:off x="427403" y="7730148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ZA" sz="900">
              <a:solidFill>
                <a:schemeClr val="bg1"/>
              </a:solidFill>
              <a:hlinkClick xmlns:r="http://schemas.openxmlformats.org/officeDocument/2006/relationships" r:id="rId2" tooltip="https://ecoworldreactor.blogspot.com/2013/11/smart-cities.html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This Photo</a:t>
          </a:r>
          <a:r>
            <a:rPr lang="en-ZA" sz="900">
              <a:solidFill>
                <a:schemeClr val="bg1"/>
              </a:solidFill>
            </a:rPr>
            <a:t> by Unknown Author is licensed under </a:t>
          </a:r>
          <a:r>
            <a:rPr lang="en-ZA" sz="900">
              <a:solidFill>
                <a:schemeClr val="bg1"/>
              </a:solidFill>
              <a:hlinkClick xmlns:r="http://schemas.openxmlformats.org/officeDocument/2006/relationships" r:id="rId4" tooltip="https://creativecommons.org/licenses/by-sa/3.0/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CC BY-SA</a:t>
          </a:r>
          <a:endParaRPr lang="en-ZA" sz="90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0.00629</cdr:x>
      <cdr:y>0.01577</cdr:y>
    </cdr:from>
    <cdr:to>
      <cdr:x>0.16037</cdr:x>
      <cdr:y>0.06052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15B0A663-F977-442F-9551-C6CE8E0651AC}"/>
            </a:ext>
          </a:extLst>
        </cdr:cNvPr>
        <cdr:cNvSpPr/>
      </cdr:nvSpPr>
      <cdr:spPr>
        <a:xfrm xmlns:a="http://schemas.openxmlformats.org/drawingml/2006/main">
          <a:off x="99646" y="111858"/>
          <a:ext cx="2442309" cy="317499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fld id="{A56280A3-7476-449A-99C1-03F3C8F89A0A}" type="TxLink">
            <a:rPr lang="en-US" sz="1600" b="0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Total Employees: 3</a:t>
          </a:fld>
          <a:endParaRPr lang="en-ZA" sz="2400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</xdr:row>
      <xdr:rowOff>76200</xdr:rowOff>
    </xdr:from>
    <xdr:to>
      <xdr:col>2</xdr:col>
      <xdr:colOff>495300</xdr:colOff>
      <xdr:row>4</xdr:row>
      <xdr:rowOff>400050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3DB91B-0B30-4CC5-8CC1-5E7C3F7A74C5}"/>
            </a:ext>
          </a:extLst>
        </xdr:cNvPr>
        <xdr:cNvSpPr txBox="1"/>
      </xdr:nvSpPr>
      <xdr:spPr>
        <a:xfrm>
          <a:off x="285750" y="685800"/>
          <a:ext cx="1619250" cy="32385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1100">
              <a:solidFill>
                <a:schemeClr val="bg1"/>
              </a:solidFill>
            </a:rPr>
            <a:t>X = Employee Is In</a:t>
          </a:r>
        </a:p>
      </xdr:txBody>
    </xdr:sp>
    <xdr:clientData/>
  </xdr:twoCellAnchor>
  <xdr:twoCellAnchor>
    <xdr:from>
      <xdr:col>1</xdr:col>
      <xdr:colOff>66675</xdr:colOff>
      <xdr:row>4</xdr:row>
      <xdr:rowOff>447675</xdr:rowOff>
    </xdr:from>
    <xdr:to>
      <xdr:col>2</xdr:col>
      <xdr:colOff>495300</xdr:colOff>
      <xdr:row>4</xdr:row>
      <xdr:rowOff>771525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89C2E3-13C3-4183-8FB4-A578E726C7AB}"/>
            </a:ext>
          </a:extLst>
        </xdr:cNvPr>
        <xdr:cNvSpPr txBox="1"/>
      </xdr:nvSpPr>
      <xdr:spPr>
        <a:xfrm>
          <a:off x="285750" y="1057275"/>
          <a:ext cx="1619250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1100"/>
            <a:t>OFF = Employee</a:t>
          </a:r>
          <a:r>
            <a:rPr lang="en-ZA" sz="1100" baseline="0"/>
            <a:t> Is Off</a:t>
          </a:r>
          <a:endParaRPr lang="en-ZA" sz="1100"/>
        </a:p>
      </xdr:txBody>
    </xdr:sp>
    <xdr:clientData/>
  </xdr:twoCellAnchor>
  <xdr:twoCellAnchor>
    <xdr:from>
      <xdr:col>2</xdr:col>
      <xdr:colOff>542924</xdr:colOff>
      <xdr:row>4</xdr:row>
      <xdr:rowOff>76199</xdr:rowOff>
    </xdr:from>
    <xdr:to>
      <xdr:col>8</xdr:col>
      <xdr:colOff>733424</xdr:colOff>
      <xdr:row>5</xdr:row>
      <xdr:rowOff>380999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183D87A-4896-4B1A-A05A-CD9DE0BCC9AB}"/>
            </a:ext>
          </a:extLst>
        </xdr:cNvPr>
        <xdr:cNvSpPr txBox="1"/>
      </xdr:nvSpPr>
      <xdr:spPr>
        <a:xfrm>
          <a:off x="2143124" y="609599"/>
          <a:ext cx="524827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5400" b="1" i="1" u="sng">
              <a:solidFill>
                <a:schemeClr val="accent3"/>
              </a:solidFill>
            </a:rPr>
            <a:t>Company Name Here</a:t>
          </a:r>
        </a:p>
      </xdr:txBody>
    </xdr:sp>
    <xdr:clientData/>
  </xdr:twoCellAnchor>
  <xdr:twoCellAnchor>
    <xdr:from>
      <xdr:col>1</xdr:col>
      <xdr:colOff>66675</xdr:colOff>
      <xdr:row>4</xdr:row>
      <xdr:rowOff>819150</xdr:rowOff>
    </xdr:from>
    <xdr:to>
      <xdr:col>2</xdr:col>
      <xdr:colOff>495300</xdr:colOff>
      <xdr:row>4</xdr:row>
      <xdr:rowOff>1143000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C0FA5C-489F-47CD-8752-52E3608CC17E}"/>
            </a:ext>
          </a:extLst>
        </xdr:cNvPr>
        <xdr:cNvSpPr txBox="1"/>
      </xdr:nvSpPr>
      <xdr:spPr>
        <a:xfrm>
          <a:off x="285750" y="1428750"/>
          <a:ext cx="1619250" cy="32385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1100"/>
            <a:t>PL = Paid</a:t>
          </a:r>
          <a:r>
            <a:rPr lang="en-ZA" sz="1100" baseline="0"/>
            <a:t> Leave</a:t>
          </a:r>
          <a:endParaRPr lang="en-ZA" sz="1100"/>
        </a:p>
      </xdr:txBody>
    </xdr:sp>
    <xdr:clientData/>
  </xdr:twoCellAnchor>
  <xdr:twoCellAnchor>
    <xdr:from>
      <xdr:col>1</xdr:col>
      <xdr:colOff>66675</xdr:colOff>
      <xdr:row>4</xdr:row>
      <xdr:rowOff>1190625</xdr:rowOff>
    </xdr:from>
    <xdr:to>
      <xdr:col>2</xdr:col>
      <xdr:colOff>495300</xdr:colOff>
      <xdr:row>4</xdr:row>
      <xdr:rowOff>1514475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4D7D2A-DCEC-4134-BDF5-7FA36C24A84A}"/>
            </a:ext>
          </a:extLst>
        </xdr:cNvPr>
        <xdr:cNvSpPr txBox="1"/>
      </xdr:nvSpPr>
      <xdr:spPr>
        <a:xfrm>
          <a:off x="285750" y="1800225"/>
          <a:ext cx="1619250" cy="3238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1100"/>
            <a:t>UPL</a:t>
          </a:r>
          <a:r>
            <a:rPr lang="en-ZA" sz="1100" baseline="0"/>
            <a:t> = Unpaid Leave</a:t>
          </a:r>
          <a:endParaRPr lang="en-ZA" sz="1100"/>
        </a:p>
      </xdr:txBody>
    </xdr:sp>
    <xdr:clientData/>
  </xdr:twoCellAnchor>
  <xdr:twoCellAnchor>
    <xdr:from>
      <xdr:col>1</xdr:col>
      <xdr:colOff>66675</xdr:colOff>
      <xdr:row>4</xdr:row>
      <xdr:rowOff>1571625</xdr:rowOff>
    </xdr:from>
    <xdr:to>
      <xdr:col>2</xdr:col>
      <xdr:colOff>495300</xdr:colOff>
      <xdr:row>5</xdr:row>
      <xdr:rowOff>266700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32F66F-73DE-496F-9201-4A8CC6903628}"/>
            </a:ext>
          </a:extLst>
        </xdr:cNvPr>
        <xdr:cNvSpPr txBox="1"/>
      </xdr:nvSpPr>
      <xdr:spPr>
        <a:xfrm>
          <a:off x="285750" y="2181225"/>
          <a:ext cx="1619250" cy="3238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ZA" sz="1100">
              <a:solidFill>
                <a:schemeClr val="bg1"/>
              </a:solidFill>
            </a:rPr>
            <a:t>PH</a:t>
          </a:r>
          <a:r>
            <a:rPr lang="en-ZA" sz="1100" baseline="0">
              <a:solidFill>
                <a:schemeClr val="bg1"/>
              </a:solidFill>
            </a:rPr>
            <a:t> = Public Holiday</a:t>
          </a:r>
          <a:endParaRPr lang="en-ZA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F24F0-96B0-4EDA-9115-A13F242858AE}" name="Table3" displayName="Table3" ref="B7:AS10" headerRowDxfId="98" dataDxfId="97" tableBorderDxfId="96">
  <autoFilter ref="B7:AS10" xr:uid="{15DF24F0-96B0-4EDA-9115-A13F242858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3591E8DC-6900-4804-A5F2-44D081BCC217}" name="Employee Full Name" totalsRowLabel="Total" dataDxfId="95" totalsRowDxfId="94"/>
    <tableColumn id="2" xr3:uid="{71A3B88C-9302-410E-BB2E-7E990C5C0E09}" name="Employee Code" dataDxfId="93" totalsRowDxfId="92"/>
    <tableColumn id="40" xr3:uid="{2D9CB137-469D-43CF-A679-68799BA8A8C2}" name="Role" dataDxfId="91" totalsRowDxfId="90"/>
    <tableColumn id="39" xr3:uid="{0635BED2-82C9-433D-8FF6-CC9E5ED0B5DE}" name="Manager Full Name" dataDxfId="89" totalsRowDxfId="88"/>
    <tableColumn id="38" xr3:uid="{8FBDE337-17F9-42B9-B931-63772CA15163}" name="Managers ID" dataDxfId="87" totalsRowDxfId="86"/>
    <tableColumn id="41" xr3:uid="{F60CC2FE-12CA-45F4-8DDC-E6EDF63D71D0}" name="Hidden" dataDxfId="85" totalsRowDxfId="84">
      <calculatedColumnFormula>TEXT(Table3[[#This Row],[Shift Start]],"hh:mm:ss") &amp; " - " &amp; TEXT(Table3[[#This Row],[Shift End]],"hh:mm:ss")</calculatedColumnFormula>
    </tableColumn>
    <tableColumn id="4" xr3:uid="{20C8E794-5A4C-49B2-B32E-EC6A4B0CD09E}" name="Shift Start" dataDxfId="83" totalsRowDxfId="82"/>
    <tableColumn id="5" xr3:uid="{430E6975-D774-4BC4-909B-D8B5EF0F6FD4}" name="Shift End" dataDxfId="81" totalsRowDxfId="80"/>
    <tableColumn id="7" xr3:uid="{42DBCD46-0889-494D-977F-4551253FF6CF}" name="1" dataDxfId="79" totalsRowDxfId="78"/>
    <tableColumn id="8" xr3:uid="{3A04A40E-D32C-4811-B51C-A15C7993EC28}" name="2" dataDxfId="77" totalsRowDxfId="76"/>
    <tableColumn id="9" xr3:uid="{240E5ECE-8B84-4B37-83F6-B4558AC9BDE1}" name="3" dataDxfId="75" totalsRowDxfId="74"/>
    <tableColumn id="10" xr3:uid="{B0608E91-7725-42B9-B478-830DCF747C1A}" name="4" dataDxfId="73" totalsRowDxfId="72"/>
    <tableColumn id="11" xr3:uid="{6B6E382D-F8EF-4846-B163-D95FF7D19940}" name="5" dataDxfId="71" totalsRowDxfId="70"/>
    <tableColumn id="12" xr3:uid="{C81A91E0-7779-4E0A-A640-6242A82F6E13}" name="6" dataDxfId="69" totalsRowDxfId="68"/>
    <tableColumn id="13" xr3:uid="{C238E5DD-D1C0-4833-BE75-C8D490C4E311}" name="7" dataDxfId="67" totalsRowDxfId="66"/>
    <tableColumn id="14" xr3:uid="{BCDE75CA-0251-448F-9A76-C6EBA353657B}" name="8" dataDxfId="65" totalsRowDxfId="64"/>
    <tableColumn id="15" xr3:uid="{9F8F4B84-D452-4DEC-88E5-7BF73B38DE56}" name="9" dataDxfId="63" totalsRowDxfId="62"/>
    <tableColumn id="16" xr3:uid="{8EBED816-3156-4B53-8F77-7F6ABF02BA2D}" name="10" dataDxfId="61" totalsRowDxfId="60"/>
    <tableColumn id="17" xr3:uid="{F358A898-B0A7-492C-91EB-ACE3A1200719}" name="11" dataDxfId="59" totalsRowDxfId="58"/>
    <tableColumn id="18" xr3:uid="{55BF29E5-A620-4F50-9E31-705CDA5AF103}" name="12" dataDxfId="57" totalsRowDxfId="56"/>
    <tableColumn id="19" xr3:uid="{6C6E5B61-9184-4410-AF7D-09D8E5BF3D06}" name="13" dataDxfId="55" totalsRowDxfId="54"/>
    <tableColumn id="20" xr3:uid="{27045DB0-A67F-4162-89DF-59B2B82ADAE9}" name="14" dataDxfId="53" totalsRowDxfId="52"/>
    <tableColumn id="21" xr3:uid="{A12E55D2-4F31-43A3-8E80-B41324A35FBC}" name="15" dataDxfId="51" totalsRowDxfId="50"/>
    <tableColumn id="22" xr3:uid="{67DBC269-B80E-49B8-AD8F-9D77ABBCC072}" name="16" dataDxfId="49" totalsRowDxfId="48"/>
    <tableColumn id="23" xr3:uid="{6BA1F174-A213-4C99-8849-23F8B4931C00}" name="17" dataDxfId="47" totalsRowDxfId="46"/>
    <tableColumn id="24" xr3:uid="{EC244906-9F44-4794-9F70-68E74503B5DC}" name="18" dataDxfId="45" totalsRowDxfId="44"/>
    <tableColumn id="25" xr3:uid="{1334D672-4352-4EE6-952C-F8B5BCA0C816}" name="19" dataDxfId="43" totalsRowDxfId="42"/>
    <tableColumn id="26" xr3:uid="{4A1351F6-C5AA-4AF0-85AE-53D4831C363F}" name="20" dataDxfId="41" totalsRowDxfId="40"/>
    <tableColumn id="27" xr3:uid="{BCC9D4AD-E2AA-4DE2-9D34-4745415351EA}" name="21" dataDxfId="39" totalsRowDxfId="38"/>
    <tableColumn id="28" xr3:uid="{7C7CCE28-0766-47A7-847F-71FAB5A6447F}" name="22" dataDxfId="37" totalsRowDxfId="36"/>
    <tableColumn id="29" xr3:uid="{CA0AA721-43A2-4578-AED8-780943BA6153}" name="23" dataDxfId="35" totalsRowDxfId="34"/>
    <tableColumn id="30" xr3:uid="{9D6ECE6A-70EE-4839-93F9-509E36DC359B}" name="24" dataDxfId="33" totalsRowDxfId="32"/>
    <tableColumn id="31" xr3:uid="{862B02B9-C209-4EE3-B270-160FB2723C30}" name="25" dataDxfId="31" totalsRowDxfId="30"/>
    <tableColumn id="32" xr3:uid="{F35BF6CA-5F2C-4384-8AA1-88F13370115C}" name="26" dataDxfId="29" totalsRowDxfId="28"/>
    <tableColumn id="33" xr3:uid="{DC930563-55DE-420A-9196-770E7C30DB88}" name="27" dataDxfId="27" totalsRowDxfId="26"/>
    <tableColumn id="34" xr3:uid="{68A19023-9604-416A-836E-DB12B4778F40}" name="28" dataDxfId="25" totalsRowDxfId="24"/>
    <tableColumn id="35" xr3:uid="{E9FA682C-B9C4-4364-BECA-0BB668531E77}" name="29" dataDxfId="23" totalsRowDxfId="22"/>
    <tableColumn id="36" xr3:uid="{CBA7B95A-CF12-46C0-AF16-9B9D2D115A72}" name="30" dataDxfId="21" totalsRowDxfId="20"/>
    <tableColumn id="37" xr3:uid="{85B4BC20-11EC-45FE-86A0-2BCB0E58E604}" name="31" totalsRowFunction="count" dataDxfId="19" totalsRowDxfId="18"/>
    <tableColumn id="42" xr3:uid="{FF87A73F-B515-40C0-B1E2-CDD438E980B1}" name="X" dataDxfId="17" totalsRowDxfId="16">
      <calculatedColumnFormula>COUNTIF(Table3[[#This Row],[1]:[31]],Table3[[#Headers],[X]])</calculatedColumnFormula>
    </tableColumn>
    <tableColumn id="43" xr3:uid="{1851724C-34F5-4CE6-9A3A-9ED648171E33}" name="OFF" dataDxfId="15" totalsRowDxfId="14">
      <calculatedColumnFormula>COUNTIF(Table3[[#This Row],[1]:[31]],Table3[[#Headers],[OFF]])</calculatedColumnFormula>
    </tableColumn>
    <tableColumn id="44" xr3:uid="{3877BE96-A934-43C5-A8EA-D779D7BD534A}" name="PL" dataDxfId="13" totalsRowDxfId="12">
      <calculatedColumnFormula>COUNTIF(Table3[[#This Row],[1]:[31]],Table3[[#Headers],[PL]])</calculatedColumnFormula>
    </tableColumn>
    <tableColumn id="45" xr3:uid="{C4B8B617-6DF7-4A5F-930B-97790471CE08}" name="UPL" dataDxfId="11" totalsRowDxfId="10">
      <calculatedColumnFormula>COUNTIF(Table3[[#This Row],[1]:[31]],Table3[[#Headers],[UPL]])</calculatedColumnFormula>
    </tableColumn>
    <tableColumn id="46" xr3:uid="{E5A8BA02-7A5E-4AE9-B598-C46DB566A57E}" name="PH" dataDxfId="9" totalsRowDxfId="8">
      <calculatedColumnFormula>COUNTIF(Table3[[#This Row],[1]:[31]],Table3[[#Headers],[PH]])</calculatedColumnFormula>
    </tableColumn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384C-1969-40CF-B8DD-961CC902174F}">
  <sheetPr codeName="Sheet1"/>
  <dimension ref="B2:I5"/>
  <sheetViews>
    <sheetView workbookViewId="0">
      <selection activeCell="C9" sqref="C9"/>
    </sheetView>
  </sheetViews>
  <sheetFormatPr defaultRowHeight="12" x14ac:dyDescent="0.2"/>
  <cols>
    <col min="1" max="7" width="9" style="38"/>
    <col min="8" max="9" width="9" style="37"/>
    <col min="10" max="16384" width="9" style="38"/>
  </cols>
  <sheetData>
    <row r="2" spans="2:2" x14ac:dyDescent="0.2">
      <c r="B2" s="38" t="s">
        <v>74</v>
      </c>
    </row>
    <row r="4" spans="2:2" x14ac:dyDescent="0.2">
      <c r="B4" s="38">
        <f>COUNTA(Table3[Employee Code])</f>
        <v>3</v>
      </c>
    </row>
    <row r="5" spans="2:2" x14ac:dyDescent="0.2">
      <c r="B5" s="38" t="str">
        <f>B2 &amp; ": " &amp; B4</f>
        <v>Total Employees: 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9E0B-8471-456E-876A-452357A9A4F8}">
  <dimension ref="A1"/>
  <sheetViews>
    <sheetView showGridLines="0" showRowColHeaders="0" tabSelected="1" zoomScale="78" zoomScaleNormal="78" workbookViewId="0">
      <selection activeCell="O51" sqref="O51"/>
    </sheetView>
  </sheetViews>
  <sheetFormatPr defaultRowHeight="14.25" x14ac:dyDescent="0.2"/>
  <cols>
    <col min="1" max="1" width="3.5" style="36" customWidth="1"/>
    <col min="2" max="16384" width="9" style="3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F57E-CB47-438C-89E5-B071A4532A77}">
  <dimension ref="B2:AS10"/>
  <sheetViews>
    <sheetView showGridLines="0" showRowColHeaders="0" zoomScale="95" zoomScaleNormal="95" workbookViewId="0">
      <pane xSplit="9" ySplit="7" topLeftCell="J8" activePane="bottomRight" state="frozen"/>
      <selection pane="topRight" activeCell="I1" sqref="I1"/>
      <selection pane="bottomLeft" activeCell="A8" sqref="A8"/>
      <selection pane="bottomRight" activeCell="N10" sqref="N10"/>
    </sheetView>
  </sheetViews>
  <sheetFormatPr defaultRowHeight="12" x14ac:dyDescent="0.2"/>
  <cols>
    <col min="1" max="1" width="2.875" style="2" customWidth="1"/>
    <col min="2" max="2" width="18.125" style="2" customWidth="1"/>
    <col min="3" max="4" width="12.75" style="2" customWidth="1"/>
    <col min="5" max="5" width="18.125" style="2" customWidth="1"/>
    <col min="6" max="6" width="12.75" style="2" customWidth="1"/>
    <col min="7" max="7" width="12.75" style="2" hidden="1" customWidth="1"/>
    <col min="8" max="9" width="10" style="20" customWidth="1"/>
    <col min="10" max="40" width="4.75" style="13" customWidth="1"/>
    <col min="41" max="42" width="8.75" style="8" customWidth="1"/>
    <col min="43" max="45" width="9" style="8"/>
    <col min="46" max="16384" width="9" style="2"/>
  </cols>
  <sheetData>
    <row r="2" spans="2:45" ht="12" customHeight="1" x14ac:dyDescent="0.2">
      <c r="B2" s="67" t="s">
        <v>3</v>
      </c>
      <c r="C2" s="68"/>
      <c r="D2" s="68"/>
      <c r="E2" s="75" t="s">
        <v>14</v>
      </c>
      <c r="F2" s="75"/>
      <c r="G2" s="75"/>
      <c r="H2" s="75"/>
    </row>
    <row r="3" spans="2:45" ht="12" customHeight="1" x14ac:dyDescent="0.2">
      <c r="B3" s="69"/>
      <c r="C3" s="70"/>
      <c r="D3" s="70"/>
      <c r="E3" s="75"/>
      <c r="F3" s="75"/>
      <c r="G3" s="75"/>
      <c r="H3" s="75"/>
    </row>
    <row r="4" spans="2:45" ht="6" customHeight="1" x14ac:dyDescent="0.2"/>
    <row r="5" spans="2:45" s="11" customFormat="1" ht="128.25" customHeight="1" x14ac:dyDescent="0.2">
      <c r="B5" s="71"/>
      <c r="C5" s="72"/>
      <c r="D5" s="72"/>
      <c r="E5" s="72"/>
      <c r="F5" s="72"/>
      <c r="G5" s="72"/>
      <c r="H5" s="72"/>
      <c r="I5" s="72"/>
      <c r="J5" s="14" cm="1">
        <f t="array" ref="J5:AN5">_xlfn.XLOOKUP(E2,Month!B4:B16,Month!C4:AG16)</f>
        <v>44866</v>
      </c>
      <c r="K5" s="12">
        <v>44867</v>
      </c>
      <c r="L5" s="12">
        <v>44868</v>
      </c>
      <c r="M5" s="12">
        <v>44869</v>
      </c>
      <c r="N5" s="12">
        <v>44870</v>
      </c>
      <c r="O5" s="12">
        <v>44871</v>
      </c>
      <c r="P5" s="12">
        <v>44872</v>
      </c>
      <c r="Q5" s="12">
        <v>44873</v>
      </c>
      <c r="R5" s="12">
        <v>44874</v>
      </c>
      <c r="S5" s="12">
        <v>44875</v>
      </c>
      <c r="T5" s="12">
        <v>44876</v>
      </c>
      <c r="U5" s="12">
        <v>44877</v>
      </c>
      <c r="V5" s="12">
        <v>44878</v>
      </c>
      <c r="W5" s="12">
        <v>44879</v>
      </c>
      <c r="X5" s="12">
        <v>44880</v>
      </c>
      <c r="Y5" s="12">
        <v>44881</v>
      </c>
      <c r="Z5" s="12">
        <v>44882</v>
      </c>
      <c r="AA5" s="12">
        <v>44883</v>
      </c>
      <c r="AB5" s="12">
        <v>44884</v>
      </c>
      <c r="AC5" s="12">
        <v>44885</v>
      </c>
      <c r="AD5" s="12">
        <v>44886</v>
      </c>
      <c r="AE5" s="12">
        <v>44887</v>
      </c>
      <c r="AF5" s="12">
        <v>44888</v>
      </c>
      <c r="AG5" s="12">
        <v>44889</v>
      </c>
      <c r="AH5" s="12">
        <v>44890</v>
      </c>
      <c r="AI5" s="12">
        <v>44891</v>
      </c>
      <c r="AJ5" s="12">
        <v>44892</v>
      </c>
      <c r="AK5" s="12">
        <v>44893</v>
      </c>
      <c r="AL5" s="12">
        <v>44894</v>
      </c>
      <c r="AM5" s="12">
        <v>44895</v>
      </c>
      <c r="AN5" s="12" t="str">
        <v>N/A</v>
      </c>
      <c r="AO5" s="45"/>
      <c r="AP5" s="10"/>
      <c r="AQ5" s="10"/>
      <c r="AR5" s="10"/>
      <c r="AS5" s="10"/>
    </row>
    <row r="6" spans="2:45" s="7" customFormat="1" ht="39.75" customHeight="1" x14ac:dyDescent="0.2">
      <c r="B6" s="73"/>
      <c r="C6" s="74"/>
      <c r="D6" s="74"/>
      <c r="E6" s="74"/>
      <c r="F6" s="74"/>
      <c r="G6" s="74"/>
      <c r="H6" s="74"/>
      <c r="I6" s="74"/>
      <c r="J6" s="18" t="str" cm="1">
        <f t="array" ref="J6:AN6">TEXT(_xlfn.ANCHORARRAY(J5),"ddd")</f>
        <v>Tue</v>
      </c>
      <c r="K6" s="15" t="str">
        <v>Wed</v>
      </c>
      <c r="L6" s="15" t="str">
        <v>Thu</v>
      </c>
      <c r="M6" s="15" t="str">
        <v>Fri</v>
      </c>
      <c r="N6" s="15" t="str">
        <v>Sat</v>
      </c>
      <c r="O6" s="15" t="str">
        <v>Sun</v>
      </c>
      <c r="P6" s="15" t="str">
        <v>Mon</v>
      </c>
      <c r="Q6" s="15" t="str">
        <v>Tue</v>
      </c>
      <c r="R6" s="15" t="str">
        <v>Wed</v>
      </c>
      <c r="S6" s="15" t="str">
        <v>Thu</v>
      </c>
      <c r="T6" s="15" t="str">
        <v>Fri</v>
      </c>
      <c r="U6" s="15" t="str">
        <v>Sat</v>
      </c>
      <c r="V6" s="15" t="str">
        <v>Sun</v>
      </c>
      <c r="W6" s="15" t="str">
        <v>Mon</v>
      </c>
      <c r="X6" s="15" t="str">
        <v>Tue</v>
      </c>
      <c r="Y6" s="15" t="str">
        <v>Wed</v>
      </c>
      <c r="Z6" s="15" t="str">
        <v>Thu</v>
      </c>
      <c r="AA6" s="15" t="str">
        <v>Fri</v>
      </c>
      <c r="AB6" s="15" t="str">
        <v>Sat</v>
      </c>
      <c r="AC6" s="15" t="str">
        <v>Sun</v>
      </c>
      <c r="AD6" s="15" t="str">
        <v>Mon</v>
      </c>
      <c r="AE6" s="15" t="str">
        <v>Tue</v>
      </c>
      <c r="AF6" s="15" t="str">
        <v>Wed</v>
      </c>
      <c r="AG6" s="15" t="str">
        <v>Thu</v>
      </c>
      <c r="AH6" s="15" t="str">
        <v>Fri</v>
      </c>
      <c r="AI6" s="15" t="str">
        <v>Sat</v>
      </c>
      <c r="AJ6" s="15" t="str">
        <v>Sun</v>
      </c>
      <c r="AK6" s="15" t="str">
        <v>Mon</v>
      </c>
      <c r="AL6" s="15" t="str">
        <v>Tue</v>
      </c>
      <c r="AM6" s="15" t="str">
        <v>Wed</v>
      </c>
      <c r="AN6" s="15" t="str">
        <v>N/A</v>
      </c>
    </row>
    <row r="7" spans="2:45" ht="22.5" customHeight="1" x14ac:dyDescent="0.2">
      <c r="B7" s="16" t="s">
        <v>17</v>
      </c>
      <c r="C7" s="16" t="s">
        <v>18</v>
      </c>
      <c r="D7" s="16" t="s">
        <v>1</v>
      </c>
      <c r="E7" s="16" t="s">
        <v>21</v>
      </c>
      <c r="F7" s="16" t="s">
        <v>22</v>
      </c>
      <c r="G7" s="16" t="s">
        <v>64</v>
      </c>
      <c r="H7" s="21" t="s">
        <v>19</v>
      </c>
      <c r="I7" s="21" t="s">
        <v>20</v>
      </c>
      <c r="J7" s="19" t="s">
        <v>23</v>
      </c>
      <c r="K7" s="19" t="s">
        <v>24</v>
      </c>
      <c r="L7" s="19" t="s">
        <v>25</v>
      </c>
      <c r="M7" s="19" t="s">
        <v>26</v>
      </c>
      <c r="N7" s="19" t="s">
        <v>27</v>
      </c>
      <c r="O7" s="19" t="s">
        <v>28</v>
      </c>
      <c r="P7" s="19" t="s">
        <v>29</v>
      </c>
      <c r="Q7" s="19" t="s">
        <v>30</v>
      </c>
      <c r="R7" s="19" t="s">
        <v>31</v>
      </c>
      <c r="S7" s="19" t="s">
        <v>32</v>
      </c>
      <c r="T7" s="19" t="s">
        <v>33</v>
      </c>
      <c r="U7" s="19" t="s">
        <v>34</v>
      </c>
      <c r="V7" s="19" t="s">
        <v>35</v>
      </c>
      <c r="W7" s="19" t="s">
        <v>36</v>
      </c>
      <c r="X7" s="19" t="s">
        <v>37</v>
      </c>
      <c r="Y7" s="19" t="s">
        <v>38</v>
      </c>
      <c r="Z7" s="19" t="s">
        <v>39</v>
      </c>
      <c r="AA7" s="19" t="s">
        <v>40</v>
      </c>
      <c r="AB7" s="19" t="s">
        <v>41</v>
      </c>
      <c r="AC7" s="19" t="s">
        <v>42</v>
      </c>
      <c r="AD7" s="19" t="s">
        <v>43</v>
      </c>
      <c r="AE7" s="19" t="s">
        <v>44</v>
      </c>
      <c r="AF7" s="19" t="s">
        <v>45</v>
      </c>
      <c r="AG7" s="19" t="s">
        <v>46</v>
      </c>
      <c r="AH7" s="19" t="s">
        <v>47</v>
      </c>
      <c r="AI7" s="19" t="s">
        <v>48</v>
      </c>
      <c r="AJ7" s="19" t="s">
        <v>49</v>
      </c>
      <c r="AK7" s="19" t="s">
        <v>50</v>
      </c>
      <c r="AL7" s="19" t="s">
        <v>51</v>
      </c>
      <c r="AM7" s="19" t="s">
        <v>52</v>
      </c>
      <c r="AN7" s="19" t="s">
        <v>53</v>
      </c>
      <c r="AO7" s="39" t="s">
        <v>54</v>
      </c>
      <c r="AP7" s="40" t="s">
        <v>55</v>
      </c>
      <c r="AQ7" s="41" t="s">
        <v>56</v>
      </c>
      <c r="AR7" s="42" t="s">
        <v>57</v>
      </c>
      <c r="AS7" s="43" t="s">
        <v>58</v>
      </c>
    </row>
    <row r="8" spans="2:45" x14ac:dyDescent="0.2"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tr">
        <f>TEXT(Table3[[#This Row],[Shift Start]],"hh:mm:ss") &amp; " - " &amp; TEXT(Table3[[#This Row],[Shift End]],"hh:mm:ss")</f>
        <v>09:00:00 - 06:00:00</v>
      </c>
      <c r="H8" s="20">
        <v>0.375</v>
      </c>
      <c r="I8" s="20">
        <v>0.25</v>
      </c>
      <c r="J8" s="5" t="s">
        <v>54</v>
      </c>
      <c r="K8" s="5" t="s">
        <v>54</v>
      </c>
      <c r="L8" s="5" t="s">
        <v>55</v>
      </c>
      <c r="M8" s="5" t="s">
        <v>55</v>
      </c>
      <c r="N8" s="5" t="s">
        <v>54</v>
      </c>
      <c r="O8" s="5" t="s">
        <v>54</v>
      </c>
      <c r="P8" s="5" t="s">
        <v>54</v>
      </c>
      <c r="Q8" s="5" t="s">
        <v>54</v>
      </c>
      <c r="R8" s="5" t="s">
        <v>54</v>
      </c>
      <c r="S8" s="5" t="s">
        <v>55</v>
      </c>
      <c r="T8" s="5" t="s">
        <v>55</v>
      </c>
      <c r="U8" s="5" t="s">
        <v>54</v>
      </c>
      <c r="V8" s="5" t="s">
        <v>54</v>
      </c>
      <c r="W8" s="5" t="s">
        <v>54</v>
      </c>
      <c r="X8" s="5" t="s">
        <v>54</v>
      </c>
      <c r="Y8" s="5" t="s">
        <v>54</v>
      </c>
      <c r="Z8" s="5" t="s">
        <v>55</v>
      </c>
      <c r="AA8" s="5" t="s">
        <v>55</v>
      </c>
      <c r="AB8" s="5" t="s">
        <v>54</v>
      </c>
      <c r="AC8" s="5" t="s">
        <v>54</v>
      </c>
      <c r="AD8" s="5" t="s">
        <v>54</v>
      </c>
      <c r="AE8" s="5" t="s">
        <v>54</v>
      </c>
      <c r="AF8" s="5" t="s">
        <v>54</v>
      </c>
      <c r="AG8" s="5" t="s">
        <v>55</v>
      </c>
      <c r="AH8" s="5" t="s">
        <v>55</v>
      </c>
      <c r="AI8" s="5" t="s">
        <v>54</v>
      </c>
      <c r="AJ8" s="5" t="s">
        <v>54</v>
      </c>
      <c r="AK8" s="5" t="s">
        <v>54</v>
      </c>
      <c r="AL8" s="5" t="s">
        <v>54</v>
      </c>
      <c r="AM8" s="5" t="s">
        <v>54</v>
      </c>
      <c r="AN8" s="5" t="s">
        <v>55</v>
      </c>
      <c r="AO8" s="8">
        <f>COUNTIF(Table3[[#This Row],[1]:[31]],Table3[[#Headers],[X]])</f>
        <v>22</v>
      </c>
      <c r="AP8" s="8">
        <f>COUNTIF(Table3[[#This Row],[1]:[31]],Table3[[#Headers],[OFF]])</f>
        <v>9</v>
      </c>
      <c r="AQ8" s="8">
        <f>COUNTIF(Table3[[#This Row],[1]:[31]],Table3[[#Headers],[PL]])</f>
        <v>0</v>
      </c>
      <c r="AR8" s="8">
        <f>COUNTIF(Table3[[#This Row],[1]:[31]],Table3[[#Headers],[UPL]])</f>
        <v>0</v>
      </c>
      <c r="AS8" s="8">
        <f>COUNTIF(Table3[[#This Row],[1]:[31]],Table3[[#Headers],[PH]])</f>
        <v>0</v>
      </c>
    </row>
    <row r="9" spans="2:45" x14ac:dyDescent="0.2">
      <c r="B9" s="2" t="s">
        <v>62</v>
      </c>
      <c r="C9" s="2" t="s">
        <v>63</v>
      </c>
      <c r="D9" s="2" t="s">
        <v>70</v>
      </c>
      <c r="E9" s="2" t="s">
        <v>66</v>
      </c>
      <c r="F9" s="2" t="s">
        <v>67</v>
      </c>
      <c r="G9" s="2" t="str">
        <f>TEXT(Table3[[#This Row],[Shift Start]],"hh:mm:ss") &amp; " - " &amp; TEXT(Table3[[#This Row],[Shift End]],"hh:mm:ss")</f>
        <v>10:00:00 - 08:00:00</v>
      </c>
      <c r="H9" s="20">
        <v>0.41666666666666669</v>
      </c>
      <c r="I9" s="20">
        <v>0.33333333333333331</v>
      </c>
      <c r="J9" s="5" t="s">
        <v>54</v>
      </c>
      <c r="K9" s="5" t="s">
        <v>54</v>
      </c>
      <c r="L9" s="5" t="s">
        <v>55</v>
      </c>
      <c r="M9" s="5" t="s">
        <v>55</v>
      </c>
      <c r="N9" s="5" t="s">
        <v>54</v>
      </c>
      <c r="O9" s="5" t="s">
        <v>54</v>
      </c>
      <c r="P9" s="5" t="s">
        <v>54</v>
      </c>
      <c r="Q9" s="5" t="s">
        <v>54</v>
      </c>
      <c r="R9" s="5" t="s">
        <v>54</v>
      </c>
      <c r="S9" s="5" t="s">
        <v>55</v>
      </c>
      <c r="T9" s="5" t="s">
        <v>55</v>
      </c>
      <c r="U9" s="5" t="s">
        <v>54</v>
      </c>
      <c r="V9" s="5" t="s">
        <v>54</v>
      </c>
      <c r="W9" s="5" t="s">
        <v>54</v>
      </c>
      <c r="X9" s="5" t="s">
        <v>54</v>
      </c>
      <c r="Y9" s="5" t="s">
        <v>54</v>
      </c>
      <c r="Z9" s="5" t="s">
        <v>55</v>
      </c>
      <c r="AA9" s="5" t="s">
        <v>55</v>
      </c>
      <c r="AB9" s="5" t="s">
        <v>54</v>
      </c>
      <c r="AC9" s="5" t="s">
        <v>54</v>
      </c>
      <c r="AD9" s="5" t="s">
        <v>54</v>
      </c>
      <c r="AE9" s="5" t="s">
        <v>54</v>
      </c>
      <c r="AF9" s="5" t="s">
        <v>54</v>
      </c>
      <c r="AG9" s="5" t="s">
        <v>55</v>
      </c>
      <c r="AH9" s="5" t="s">
        <v>55</v>
      </c>
      <c r="AI9" s="5" t="s">
        <v>54</v>
      </c>
      <c r="AJ9" s="5" t="s">
        <v>54</v>
      </c>
      <c r="AK9" s="5" t="s">
        <v>54</v>
      </c>
      <c r="AL9" s="5" t="s">
        <v>54</v>
      </c>
      <c r="AM9" s="5" t="s">
        <v>54</v>
      </c>
      <c r="AN9" s="5" t="s">
        <v>55</v>
      </c>
      <c r="AO9" s="8">
        <f>COUNTIF(Table3[[#This Row],[1]:[31]],Table3[[#Headers],[X]])</f>
        <v>22</v>
      </c>
      <c r="AP9" s="8">
        <f>COUNTIF(Table3[[#This Row],[1]:[31]],Table3[[#Headers],[OFF]])</f>
        <v>9</v>
      </c>
      <c r="AQ9" s="8">
        <f>COUNTIF(Table3[[#This Row],[1]:[31]],Table3[[#Headers],[PL]])</f>
        <v>0</v>
      </c>
      <c r="AR9" s="8">
        <f>COUNTIF(Table3[[#This Row],[1]:[31]],Table3[[#Headers],[UPL]])</f>
        <v>0</v>
      </c>
      <c r="AS9" s="8">
        <f>COUNTIF(Table3[[#This Row],[1]:[31]],Table3[[#Headers],[PH]])</f>
        <v>0</v>
      </c>
    </row>
    <row r="10" spans="2:45" x14ac:dyDescent="0.2">
      <c r="B10" s="2" t="s">
        <v>66</v>
      </c>
      <c r="C10" s="2" t="s">
        <v>67</v>
      </c>
      <c r="D10" s="2" t="s">
        <v>69</v>
      </c>
      <c r="E10" s="2" t="s">
        <v>68</v>
      </c>
      <c r="F10" s="2" t="s">
        <v>72</v>
      </c>
      <c r="G10" s="2" t="str">
        <f>TEXT(Table3[[#This Row],[Shift Start]],"hh:mm:ss") &amp; " - " &amp; TEXT(Table3[[#This Row],[Shift End]],"hh:mm:ss")</f>
        <v>09:00:00 - 06:00:00</v>
      </c>
      <c r="H10" s="20">
        <v>0.375</v>
      </c>
      <c r="I10" s="20">
        <v>0.25</v>
      </c>
      <c r="J10" s="5" t="s">
        <v>54</v>
      </c>
      <c r="K10" s="5" t="s">
        <v>54</v>
      </c>
      <c r="L10" s="5" t="s">
        <v>55</v>
      </c>
      <c r="M10" s="5" t="s">
        <v>55</v>
      </c>
      <c r="N10" s="5" t="s">
        <v>54</v>
      </c>
      <c r="O10" s="5" t="s">
        <v>54</v>
      </c>
      <c r="P10" s="5" t="s">
        <v>54</v>
      </c>
      <c r="Q10" s="5" t="s">
        <v>54</v>
      </c>
      <c r="R10" s="5" t="s">
        <v>54</v>
      </c>
      <c r="S10" s="5" t="s">
        <v>55</v>
      </c>
      <c r="T10" s="5" t="s">
        <v>55</v>
      </c>
      <c r="U10" s="5" t="s">
        <v>54</v>
      </c>
      <c r="V10" s="5" t="s">
        <v>54</v>
      </c>
      <c r="W10" s="5" t="s">
        <v>54</v>
      </c>
      <c r="X10" s="5" t="s">
        <v>54</v>
      </c>
      <c r="Y10" s="5" t="s">
        <v>54</v>
      </c>
      <c r="Z10" s="5" t="s">
        <v>55</v>
      </c>
      <c r="AA10" s="5" t="s">
        <v>55</v>
      </c>
      <c r="AB10" s="5" t="s">
        <v>54</v>
      </c>
      <c r="AC10" s="5" t="s">
        <v>54</v>
      </c>
      <c r="AD10" s="5" t="s">
        <v>54</v>
      </c>
      <c r="AE10" s="5" t="s">
        <v>54</v>
      </c>
      <c r="AF10" s="5" t="s">
        <v>54</v>
      </c>
      <c r="AG10" s="5" t="s">
        <v>55</v>
      </c>
      <c r="AH10" s="5" t="s">
        <v>55</v>
      </c>
      <c r="AI10" s="5" t="s">
        <v>54</v>
      </c>
      <c r="AJ10" s="5" t="s">
        <v>54</v>
      </c>
      <c r="AK10" s="5" t="s">
        <v>54</v>
      </c>
      <c r="AL10" s="5" t="s">
        <v>54</v>
      </c>
      <c r="AM10" s="5" t="s">
        <v>54</v>
      </c>
      <c r="AN10" s="5" t="s">
        <v>55</v>
      </c>
      <c r="AO10" s="8">
        <f>COUNTIF(Table3[[#This Row],[1]:[31]],Table3[[#Headers],[X]])</f>
        <v>22</v>
      </c>
      <c r="AP10" s="8">
        <f>COUNTIF(Table3[[#This Row],[1]:[31]],Table3[[#Headers],[OFF]])</f>
        <v>9</v>
      </c>
      <c r="AQ10" s="8">
        <f>COUNTIF(Table3[[#This Row],[1]:[31]],Table3[[#Headers],[PL]])</f>
        <v>0</v>
      </c>
      <c r="AR10" s="8">
        <f>COUNTIF(Table3[[#This Row],[1]:[31]],Table3[[#Headers],[UPL]])</f>
        <v>0</v>
      </c>
      <c r="AS10" s="8">
        <f>COUNTIF(Table3[[#This Row],[1]:[31]],Table3[[#Headers],[PH]])</f>
        <v>0</v>
      </c>
    </row>
  </sheetData>
  <mergeCells count="3">
    <mergeCell ref="B2:D3"/>
    <mergeCell ref="B5:I6"/>
    <mergeCell ref="E2:H3"/>
  </mergeCells>
  <phoneticPr fontId="1" type="noConversion"/>
  <conditionalFormatting sqref="A6 J6:XFD6 B7:I7">
    <cfRule type="cellIs" dxfId="106" priority="7" operator="equal">
      <formula>"Sun"</formula>
    </cfRule>
    <cfRule type="cellIs" dxfId="105" priority="8" operator="equal">
      <formula>"Sat"</formula>
    </cfRule>
  </conditionalFormatting>
  <conditionalFormatting sqref="A5:B5 A6 J5:XFD6 B7:I7">
    <cfRule type="cellIs" dxfId="104" priority="6" operator="equal">
      <formula>"N/A"</formula>
    </cfRule>
  </conditionalFormatting>
  <conditionalFormatting sqref="J8:AN10">
    <cfRule type="cellIs" dxfId="103" priority="1" operator="equal">
      <formula>"PH"</formula>
    </cfRule>
    <cfRule type="cellIs" dxfId="102" priority="2" operator="equal">
      <formula>"UPL"</formula>
    </cfRule>
    <cfRule type="cellIs" dxfId="101" priority="3" operator="equal">
      <formula>"PL"</formula>
    </cfRule>
    <cfRule type="cellIs" dxfId="100" priority="4" operator="equal">
      <formula>"OFF"</formula>
    </cfRule>
    <cfRule type="cellIs" dxfId="99" priority="5" operator="equal">
      <formula>"X"</formula>
    </cfRule>
  </conditionalFormatting>
  <dataValidations count="1">
    <dataValidation type="list" allowBlank="1" showInputMessage="1" showErrorMessage="1" sqref="J8:AN10" xr:uid="{C7E73418-ACD4-4034-87D9-CEF2759DA541}">
      <formula1>"X,OFF,PL,UPL,PH"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7B3D33-583C-4D4F-A10C-9458C0D09E5F}">
          <x14:formula1>
            <xm:f>Month!$B$4:$B$16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5BD2-01AF-44FF-9EDB-4AA9AF9B86E3}">
  <dimension ref="A1:N34"/>
  <sheetViews>
    <sheetView showGridLines="0" showRowColHeaders="0" workbookViewId="0">
      <selection activeCell="C33" sqref="C3:H33"/>
    </sheetView>
  </sheetViews>
  <sheetFormatPr defaultRowHeight="12" x14ac:dyDescent="0.2"/>
  <cols>
    <col min="1" max="1" width="2.5" style="2" customWidth="1"/>
    <col min="2" max="2" width="11.125" style="4" customWidth="1"/>
    <col min="3" max="3" width="18.125" style="25" bestFit="1" customWidth="1"/>
    <col min="4" max="4" width="12" style="22" bestFit="1" customWidth="1"/>
    <col min="5" max="5" width="13.375" style="22" bestFit="1" customWidth="1"/>
    <col min="6" max="6" width="12" style="22" bestFit="1" customWidth="1"/>
    <col min="7" max="7" width="9" style="22"/>
    <col min="8" max="8" width="11.125" style="22" customWidth="1"/>
    <col min="9" max="9" width="3.125" style="2" customWidth="1"/>
    <col min="10" max="11" width="16" style="2" customWidth="1"/>
    <col min="12" max="12" width="3.125" style="2" customWidth="1"/>
    <col min="13" max="13" width="15.625" style="20" customWidth="1"/>
    <col min="14" max="14" width="15.625" style="5" customWidth="1"/>
    <col min="15" max="16384" width="9" style="2"/>
  </cols>
  <sheetData>
    <row r="1" spans="1:14" ht="9.75" customHeight="1" x14ac:dyDescent="0.2"/>
    <row r="2" spans="1:14" ht="23.25" customHeight="1" x14ac:dyDescent="0.2">
      <c r="A2" s="22"/>
      <c r="B2" s="33" t="s">
        <v>65</v>
      </c>
      <c r="C2" s="31" t="s">
        <v>54</v>
      </c>
      <c r="D2" s="31" t="s">
        <v>55</v>
      </c>
      <c r="E2" s="31" t="s">
        <v>56</v>
      </c>
      <c r="F2" s="31" t="s">
        <v>57</v>
      </c>
      <c r="G2" s="31" t="s">
        <v>58</v>
      </c>
      <c r="H2" s="32" t="s">
        <v>73</v>
      </c>
      <c r="J2" s="33" t="s">
        <v>1</v>
      </c>
      <c r="K2" s="33" t="s">
        <v>71</v>
      </c>
      <c r="M2" s="46" t="s">
        <v>75</v>
      </c>
      <c r="N2" s="33" t="s">
        <v>71</v>
      </c>
    </row>
    <row r="3" spans="1:14" x14ac:dyDescent="0.2">
      <c r="A3" s="22"/>
      <c r="B3" s="34" cm="1">
        <f t="array" ref="B3:B33">_xlfn.ANCHORARRAY('Data Modeling'!C3)</f>
        <v>44866</v>
      </c>
      <c r="C3" s="30">
        <f>COUNTIF('Data Modeling'!$3:$3,Analytics!C2)</f>
        <v>3</v>
      </c>
      <c r="D3" s="30">
        <f>COUNTIF('Data Modeling'!$3:$3,Analytics!D2)</f>
        <v>0</v>
      </c>
      <c r="E3" s="30">
        <f>COUNTIF('Data Modeling'!$3:$3,Analytics!E2)</f>
        <v>0</v>
      </c>
      <c r="F3" s="30">
        <f>COUNTIF('Data Modeling'!$3:$3,Analytics!F2)</f>
        <v>0</v>
      </c>
      <c r="G3" s="30">
        <f>COUNTIF('Data Modeling'!$3:$3,Analytics!G2)</f>
        <v>0</v>
      </c>
      <c r="H3" s="6">
        <v>3</v>
      </c>
      <c r="J3" s="17" t="str" cm="1">
        <f t="array" ref="J3:J5">_xlfn.UNIQUE(Table3[Role])</f>
        <v>Agent</v>
      </c>
      <c r="K3" s="6" cm="1">
        <f t="array" ref="K3:K5">COUNTIF(Table3[Role],_xlfn.ANCHORARRAY(Analytics!J3))</f>
        <v>1</v>
      </c>
      <c r="M3" s="47" t="str" cm="1">
        <f t="array" ref="M3:M4">_xlfn.UNIQUE(Table3[Hidden])</f>
        <v>09:00:00 - 06:00:00</v>
      </c>
      <c r="N3" s="6" cm="1">
        <f t="array" ref="N3:N4">COUNTIF(Table3[Hidden],_xlfn.ANCHORARRAY(Analytics!M3))</f>
        <v>2</v>
      </c>
    </row>
    <row r="4" spans="1:14" x14ac:dyDescent="0.2">
      <c r="A4" s="22"/>
      <c r="B4" s="34">
        <v>44867</v>
      </c>
      <c r="C4" s="30">
        <f>COUNTIF('Data Modeling'!4:4,Analytics!C2)</f>
        <v>3</v>
      </c>
      <c r="D4" s="30">
        <f>COUNTIF('Data Modeling'!4:4,Analytics!D2)</f>
        <v>0</v>
      </c>
      <c r="E4" s="30">
        <f>COUNTIF('Data Modeling'!4:4,Analytics!E2)</f>
        <v>0</v>
      </c>
      <c r="F4" s="30">
        <f>COUNTIF('Data Modeling'!4:4,Analytics!F2)</f>
        <v>0</v>
      </c>
      <c r="G4" s="30">
        <f>COUNTIF('Data Modeling'!4:4,Analytics!G2)</f>
        <v>0</v>
      </c>
      <c r="H4" s="6">
        <v>3</v>
      </c>
      <c r="J4" s="17" t="str">
        <v>TL</v>
      </c>
      <c r="K4" s="6">
        <v>1</v>
      </c>
      <c r="M4" s="47" t="str">
        <v>10:00:00 - 08:00:00</v>
      </c>
      <c r="N4" s="6">
        <v>1</v>
      </c>
    </row>
    <row r="5" spans="1:14" x14ac:dyDescent="0.2">
      <c r="A5" s="22"/>
      <c r="B5" s="34">
        <v>44868</v>
      </c>
      <c r="C5" s="30">
        <f>COUNTIF('Data Modeling'!5:5,Analytics!C2)</f>
        <v>0</v>
      </c>
      <c r="D5" s="30">
        <f>COUNTIF('Data Modeling'!5:5,Analytics!D2)</f>
        <v>3</v>
      </c>
      <c r="E5" s="30">
        <f>COUNTIF('Data Modeling'!5:5,Analytics!E2)</f>
        <v>0</v>
      </c>
      <c r="F5" s="30">
        <f>COUNTIF('Data Modeling'!5:5,Analytics!F2)</f>
        <v>0</v>
      </c>
      <c r="G5" s="30">
        <f>COUNTIF('Data Modeling'!5:5,Analytics!G2)</f>
        <v>0</v>
      </c>
      <c r="H5" s="17"/>
      <c r="J5" s="17" t="str">
        <v>OM</v>
      </c>
      <c r="K5" s="6">
        <v>1</v>
      </c>
      <c r="M5" s="47"/>
      <c r="N5" s="6"/>
    </row>
    <row r="6" spans="1:14" x14ac:dyDescent="0.2">
      <c r="A6" s="22"/>
      <c r="B6" s="34">
        <v>44869</v>
      </c>
      <c r="C6" s="30">
        <f>COUNTIF('Data Modeling'!6:6,Analytics!C2)</f>
        <v>0</v>
      </c>
      <c r="D6" s="30">
        <f>COUNTIF('Data Modeling'!6:6,Analytics!D2)</f>
        <v>3</v>
      </c>
      <c r="E6" s="30">
        <f>COUNTIF('Data Modeling'!6:6,Analytics!E2)</f>
        <v>0</v>
      </c>
      <c r="F6" s="30">
        <f>COUNTIF('Data Modeling'!6:6,Analytics!F2)</f>
        <v>0</v>
      </c>
      <c r="G6" s="30">
        <f>COUNTIF('Data Modeling'!6:6,Analytics!G2)</f>
        <v>0</v>
      </c>
      <c r="H6" s="17"/>
      <c r="J6" s="17"/>
      <c r="K6" s="17"/>
      <c r="M6" s="47"/>
      <c r="N6" s="6"/>
    </row>
    <row r="7" spans="1:14" ht="15" x14ac:dyDescent="0.25">
      <c r="A7" s="22"/>
      <c r="B7" s="34">
        <v>44870</v>
      </c>
      <c r="C7" s="30">
        <f>COUNTIF('Data Modeling'!7:7,Analytics!C2)</f>
        <v>3</v>
      </c>
      <c r="D7" s="30">
        <f>COUNTIF('Data Modeling'!7:7,Analytics!D2)</f>
        <v>0</v>
      </c>
      <c r="E7" s="30">
        <f>COUNTIF('Data Modeling'!7:7,Analytics!E2)</f>
        <v>0</v>
      </c>
      <c r="F7" s="30">
        <f>COUNTIF('Data Modeling'!7:7,Analytics!F2)</f>
        <v>0</v>
      </c>
      <c r="G7" s="30">
        <f>COUNTIF('Data Modeling'!7:7,Analytics!G2)</f>
        <v>0</v>
      </c>
      <c r="H7" s="6">
        <v>3</v>
      </c>
      <c r="J7" s="17"/>
      <c r="K7" s="17"/>
      <c r="L7" s="3"/>
      <c r="M7" s="47"/>
      <c r="N7" s="6"/>
    </row>
    <row r="8" spans="1:14" ht="15" x14ac:dyDescent="0.25">
      <c r="A8" s="22"/>
      <c r="B8" s="34">
        <v>44871</v>
      </c>
      <c r="C8" s="30">
        <f>COUNTIF('Data Modeling'!8:8,Analytics!C2)</f>
        <v>3</v>
      </c>
      <c r="D8" s="30">
        <f>COUNTIF('Data Modeling'!8:8,Analytics!D2)</f>
        <v>0</v>
      </c>
      <c r="E8" s="30">
        <f>COUNTIF('Data Modeling'!8:8,Analytics!E2)</f>
        <v>0</v>
      </c>
      <c r="F8" s="30">
        <f>COUNTIF('Data Modeling'!8:8,Analytics!F2)</f>
        <v>0</v>
      </c>
      <c r="G8" s="30">
        <f>COUNTIF('Data Modeling'!8:8,Analytics!G2)</f>
        <v>0</v>
      </c>
      <c r="H8" s="6">
        <v>3</v>
      </c>
      <c r="J8" s="44"/>
      <c r="K8" s="44"/>
      <c r="L8" s="3"/>
      <c r="M8" s="47"/>
      <c r="N8" s="6"/>
    </row>
    <row r="9" spans="1:14" ht="15" x14ac:dyDescent="0.25">
      <c r="A9" s="22"/>
      <c r="B9" s="34">
        <v>44872</v>
      </c>
      <c r="C9" s="30">
        <f>COUNTIF('Data Modeling'!9:9,Analytics!C2)</f>
        <v>3</v>
      </c>
      <c r="D9" s="30">
        <f>COUNTIF('Data Modeling'!9:9,Analytics!D2)</f>
        <v>0</v>
      </c>
      <c r="E9" s="30">
        <f>COUNTIF('Data Modeling'!9:9,Analytics!E2)</f>
        <v>0</v>
      </c>
      <c r="F9" s="30">
        <f>COUNTIF('Data Modeling'!9:9,Analytics!F2)</f>
        <v>0</v>
      </c>
      <c r="G9" s="30">
        <f>COUNTIF('Data Modeling'!9:9,Analytics!G2)</f>
        <v>0</v>
      </c>
      <c r="H9" s="6">
        <v>3</v>
      </c>
      <c r="J9" s="44"/>
      <c r="K9" s="44"/>
      <c r="L9" s="3"/>
      <c r="M9" s="47"/>
      <c r="N9" s="6"/>
    </row>
    <row r="10" spans="1:14" ht="15" x14ac:dyDescent="0.25">
      <c r="A10" s="22"/>
      <c r="B10" s="34">
        <v>44873</v>
      </c>
      <c r="C10" s="30">
        <f>COUNTIF('Data Modeling'!10:10,Analytics!C2)</f>
        <v>3</v>
      </c>
      <c r="D10" s="30">
        <f>COUNTIF('Data Modeling'!10:10,Analytics!D2)</f>
        <v>0</v>
      </c>
      <c r="E10" s="30">
        <f>COUNTIF('Data Modeling'!10:10,Analytics!E2)</f>
        <v>0</v>
      </c>
      <c r="F10" s="30">
        <f>COUNTIF('Data Modeling'!10:10,Analytics!F2)</f>
        <v>0</v>
      </c>
      <c r="G10" s="30">
        <f>COUNTIF('Data Modeling'!10:10,Analytics!G2)</f>
        <v>0</v>
      </c>
      <c r="H10" s="6">
        <v>3</v>
      </c>
      <c r="J10" s="44"/>
      <c r="K10" s="44"/>
      <c r="L10" s="3"/>
      <c r="M10" s="47"/>
      <c r="N10" s="6"/>
    </row>
    <row r="11" spans="1:14" ht="15" x14ac:dyDescent="0.25">
      <c r="A11" s="22"/>
      <c r="B11" s="34">
        <v>44874</v>
      </c>
      <c r="C11" s="30">
        <f>COUNTIF('Data Modeling'!11:11,Analytics!C2)</f>
        <v>3</v>
      </c>
      <c r="D11" s="30">
        <f>COUNTIF('Data Modeling'!11:11,Analytics!D2)</f>
        <v>0</v>
      </c>
      <c r="E11" s="30">
        <f>COUNTIF('Data Modeling'!11:11,Analytics!E2)</f>
        <v>0</v>
      </c>
      <c r="F11" s="30">
        <f>COUNTIF('Data Modeling'!11:11,Analytics!F2)</f>
        <v>0</v>
      </c>
      <c r="G11" s="30">
        <f>COUNTIF('Data Modeling'!11:11,Analytics!G2)</f>
        <v>0</v>
      </c>
      <c r="H11" s="17"/>
      <c r="J11" s="44"/>
      <c r="K11" s="44"/>
      <c r="L11" s="3"/>
      <c r="M11" s="47"/>
      <c r="N11" s="6"/>
    </row>
    <row r="12" spans="1:14" ht="15" x14ac:dyDescent="0.25">
      <c r="A12" s="22"/>
      <c r="B12" s="34">
        <v>44875</v>
      </c>
      <c r="C12" s="30">
        <f>COUNTIF('Data Modeling'!12:12,Analytics!C2)</f>
        <v>0</v>
      </c>
      <c r="D12" s="30">
        <f>COUNTIF('Data Modeling'!12:12,Analytics!D2)</f>
        <v>3</v>
      </c>
      <c r="E12" s="30">
        <f>COUNTIF('Data Modeling'!12:12,Analytics!E2)</f>
        <v>0</v>
      </c>
      <c r="F12" s="30">
        <f>COUNTIF('Data Modeling'!12:12,Analytics!F2)</f>
        <v>0</v>
      </c>
      <c r="G12" s="30">
        <f>COUNTIF('Data Modeling'!12:12,Analytics!G2)</f>
        <v>0</v>
      </c>
      <c r="H12" s="17"/>
      <c r="J12" s="44"/>
      <c r="K12" s="44"/>
      <c r="L12" s="3"/>
      <c r="M12" s="47"/>
      <c r="N12" s="6"/>
    </row>
    <row r="13" spans="1:14" ht="15" x14ac:dyDescent="0.25">
      <c r="A13" s="22"/>
      <c r="B13" s="34">
        <v>44876</v>
      </c>
      <c r="C13" s="30">
        <f>COUNTIF('Data Modeling'!13:13,Analytics!C2)</f>
        <v>0</v>
      </c>
      <c r="D13" s="30">
        <f>COUNTIF('Data Modeling'!13:13,Analytics!D2)</f>
        <v>3</v>
      </c>
      <c r="E13" s="30">
        <f>COUNTIF('Data Modeling'!13:13,Analytics!E2)</f>
        <v>0</v>
      </c>
      <c r="F13" s="30">
        <f>COUNTIF('Data Modeling'!13:13,Analytics!F2)</f>
        <v>0</v>
      </c>
      <c r="G13" s="30">
        <f>COUNTIF('Data Modeling'!13:13,Analytics!G2)</f>
        <v>0</v>
      </c>
      <c r="H13" s="6">
        <v>3</v>
      </c>
      <c r="J13" s="44"/>
      <c r="K13" s="44"/>
      <c r="L13" s="3"/>
      <c r="M13" s="47"/>
      <c r="N13" s="6"/>
    </row>
    <row r="14" spans="1:14" ht="15" x14ac:dyDescent="0.25">
      <c r="A14" s="22"/>
      <c r="B14" s="34">
        <v>44877</v>
      </c>
      <c r="C14" s="30">
        <f>COUNTIF('Data Modeling'!14:14,Analytics!C2)</f>
        <v>3</v>
      </c>
      <c r="D14" s="30">
        <f>COUNTIF('Data Modeling'!14:14,Analytics!D2)</f>
        <v>0</v>
      </c>
      <c r="E14" s="30">
        <f>COUNTIF('Data Modeling'!14:14,Analytics!E2)</f>
        <v>0</v>
      </c>
      <c r="F14" s="30">
        <f>COUNTIF('Data Modeling'!14:14,Analytics!F2)</f>
        <v>0</v>
      </c>
      <c r="G14" s="30">
        <f>COUNTIF('Data Modeling'!14:14,Analytics!G2)</f>
        <v>0</v>
      </c>
      <c r="H14" s="6">
        <v>3</v>
      </c>
      <c r="J14" s="44"/>
      <c r="K14" s="44"/>
      <c r="L14" s="3"/>
      <c r="M14" s="47"/>
      <c r="N14" s="6"/>
    </row>
    <row r="15" spans="1:14" ht="15" x14ac:dyDescent="0.25">
      <c r="A15" s="22"/>
      <c r="B15" s="34">
        <v>44878</v>
      </c>
      <c r="C15" s="30">
        <f>COUNTIF('Data Modeling'!15:15,Analytics!C2)</f>
        <v>3</v>
      </c>
      <c r="D15" s="30">
        <f>COUNTIF('Data Modeling'!15:15,Analytics!D2)</f>
        <v>0</v>
      </c>
      <c r="E15" s="30">
        <f>COUNTIF('Data Modeling'!15:15,Analytics!E2)</f>
        <v>0</v>
      </c>
      <c r="F15" s="30">
        <f>COUNTIF('Data Modeling'!15:15,Analytics!F2)</f>
        <v>0</v>
      </c>
      <c r="G15" s="30">
        <f>COUNTIF('Data Modeling'!15:15,Analytics!G2)</f>
        <v>0</v>
      </c>
      <c r="H15" s="6">
        <v>3</v>
      </c>
      <c r="J15" s="44"/>
      <c r="K15" s="44"/>
      <c r="L15" s="3"/>
      <c r="M15" s="47"/>
      <c r="N15" s="6"/>
    </row>
    <row r="16" spans="1:14" ht="15" x14ac:dyDescent="0.25">
      <c r="A16" s="22"/>
      <c r="B16" s="34">
        <v>44879</v>
      </c>
      <c r="C16" s="30">
        <f>COUNTIF('Data Modeling'!16:16,Analytics!C2)</f>
        <v>3</v>
      </c>
      <c r="D16" s="30">
        <f>COUNTIF('Data Modeling'!16:16,Analytics!D2)</f>
        <v>0</v>
      </c>
      <c r="E16" s="30">
        <f>COUNTIF('Data Modeling'!16:16,Analytics!E2)</f>
        <v>0</v>
      </c>
      <c r="F16" s="30">
        <f>COUNTIF('Data Modeling'!16:16,Analytics!F2)</f>
        <v>0</v>
      </c>
      <c r="G16" s="30">
        <f>COUNTIF('Data Modeling'!16:16,Analytics!G2)</f>
        <v>0</v>
      </c>
      <c r="H16" s="6">
        <v>3</v>
      </c>
      <c r="J16" s="44"/>
      <c r="K16" s="44"/>
      <c r="L16" s="3"/>
      <c r="M16" s="47"/>
      <c r="N16" s="6"/>
    </row>
    <row r="17" spans="1:14" ht="15" x14ac:dyDescent="0.25">
      <c r="A17" s="22"/>
      <c r="B17" s="34">
        <v>44880</v>
      </c>
      <c r="C17" s="30">
        <f>COUNTIF('Data Modeling'!17:17,Analytics!C2)</f>
        <v>3</v>
      </c>
      <c r="D17" s="30">
        <f>COUNTIF('Data Modeling'!17:17,Analytics!D2)</f>
        <v>0</v>
      </c>
      <c r="E17" s="30">
        <f>COUNTIF('Data Modeling'!17:17,Analytics!E2)</f>
        <v>0</v>
      </c>
      <c r="F17" s="30">
        <f>COUNTIF('Data Modeling'!17:17,Analytics!F2)</f>
        <v>0</v>
      </c>
      <c r="G17" s="30">
        <f>COUNTIF('Data Modeling'!17:17,Analytics!G2)</f>
        <v>0</v>
      </c>
      <c r="H17" s="6">
        <v>3</v>
      </c>
      <c r="J17" s="44"/>
      <c r="K17" s="44"/>
      <c r="L17" s="3"/>
      <c r="M17" s="47"/>
      <c r="N17" s="6"/>
    </row>
    <row r="18" spans="1:14" ht="15" x14ac:dyDescent="0.25">
      <c r="A18" s="22"/>
      <c r="B18" s="34">
        <v>44881</v>
      </c>
      <c r="C18" s="30">
        <f>COUNTIF('Data Modeling'!18:18,Analytics!C2)</f>
        <v>3</v>
      </c>
      <c r="D18" s="30">
        <f>COUNTIF('Data Modeling'!18:18,Analytics!D2)</f>
        <v>0</v>
      </c>
      <c r="E18" s="30">
        <f>COUNTIF('Data Modeling'!18:18,Analytics!E2)</f>
        <v>0</v>
      </c>
      <c r="F18" s="30">
        <f>COUNTIF('Data Modeling'!18:18,Analytics!F2)</f>
        <v>0</v>
      </c>
      <c r="G18" s="30">
        <f>COUNTIF('Data Modeling'!18:18,Analytics!G2)</f>
        <v>0</v>
      </c>
      <c r="H18" s="6">
        <v>3</v>
      </c>
      <c r="J18" s="44"/>
      <c r="K18" s="44"/>
      <c r="L18" s="3"/>
      <c r="M18" s="47"/>
      <c r="N18" s="6"/>
    </row>
    <row r="19" spans="1:14" ht="15" x14ac:dyDescent="0.25">
      <c r="A19" s="22"/>
      <c r="B19" s="34">
        <v>44882</v>
      </c>
      <c r="C19" s="30">
        <f>COUNTIF('Data Modeling'!19:19,Analytics!C2)</f>
        <v>0</v>
      </c>
      <c r="D19" s="30">
        <f>COUNTIF('Data Modeling'!19:19,Analytics!D2)</f>
        <v>3</v>
      </c>
      <c r="E19" s="30">
        <f>COUNTIF('Data Modeling'!19:19,Analytics!E2)</f>
        <v>0</v>
      </c>
      <c r="F19" s="30">
        <f>COUNTIF('Data Modeling'!19:19,Analytics!F2)</f>
        <v>0</v>
      </c>
      <c r="G19" s="30">
        <f>COUNTIF('Data Modeling'!19:19,Analytics!G2)</f>
        <v>0</v>
      </c>
      <c r="H19" s="17"/>
      <c r="J19" s="44"/>
      <c r="K19" s="44"/>
      <c r="L19" s="3"/>
      <c r="M19" s="47"/>
      <c r="N19" s="6"/>
    </row>
    <row r="20" spans="1:14" ht="15" x14ac:dyDescent="0.25">
      <c r="A20" s="22"/>
      <c r="B20" s="34">
        <v>44883</v>
      </c>
      <c r="C20" s="30">
        <f>COUNTIF('Data Modeling'!20:20,Analytics!C2)</f>
        <v>0</v>
      </c>
      <c r="D20" s="30">
        <f>COUNTIF('Data Modeling'!20:20,Analytics!D2)</f>
        <v>3</v>
      </c>
      <c r="E20" s="30">
        <f>COUNTIF('Data Modeling'!20:20,Analytics!E2)</f>
        <v>0</v>
      </c>
      <c r="F20" s="30">
        <f>COUNTIF('Data Modeling'!20:20,Analytics!F2)</f>
        <v>0</v>
      </c>
      <c r="G20" s="30">
        <f>COUNTIF('Data Modeling'!20:20,Analytics!G2)</f>
        <v>0</v>
      </c>
      <c r="H20" s="17"/>
      <c r="J20" s="44"/>
      <c r="K20" s="44"/>
      <c r="L20" s="3"/>
      <c r="M20" s="47"/>
      <c r="N20" s="6"/>
    </row>
    <row r="21" spans="1:14" x14ac:dyDescent="0.2">
      <c r="A21" s="22"/>
      <c r="B21" s="34">
        <v>44884</v>
      </c>
      <c r="C21" s="30">
        <f>COUNTIF('Data Modeling'!21:21,Analytics!C2)</f>
        <v>3</v>
      </c>
      <c r="D21" s="30">
        <f>COUNTIF('Data Modeling'!21:21,Analytics!D2)</f>
        <v>0</v>
      </c>
      <c r="E21" s="30">
        <f>COUNTIF('Data Modeling'!21:21,Analytics!E2)</f>
        <v>0</v>
      </c>
      <c r="F21" s="30">
        <f>COUNTIF('Data Modeling'!21:21,Analytics!F2)</f>
        <v>0</v>
      </c>
      <c r="G21" s="30">
        <f>COUNTIF('Data Modeling'!21:21,Analytics!G2)</f>
        <v>0</v>
      </c>
      <c r="H21" s="6">
        <v>3</v>
      </c>
      <c r="J21" s="17"/>
      <c r="K21" s="17"/>
      <c r="M21" s="47"/>
      <c r="N21" s="6"/>
    </row>
    <row r="22" spans="1:14" x14ac:dyDescent="0.2">
      <c r="A22" s="22"/>
      <c r="B22" s="34">
        <v>44885</v>
      </c>
      <c r="C22" s="30">
        <f>COUNTIF('Data Modeling'!22:22,Analytics!C2)</f>
        <v>3</v>
      </c>
      <c r="D22" s="30">
        <f>COUNTIF('Data Modeling'!22:22,Analytics!D2)</f>
        <v>0</v>
      </c>
      <c r="E22" s="30">
        <f>COUNTIF('Data Modeling'!22:22,Analytics!E2)</f>
        <v>0</v>
      </c>
      <c r="F22" s="30">
        <f>COUNTIF('Data Modeling'!22:22,Analytics!F2)</f>
        <v>0</v>
      </c>
      <c r="G22" s="30">
        <f>COUNTIF('Data Modeling'!22:22,Analytics!G2)</f>
        <v>0</v>
      </c>
      <c r="H22" s="6">
        <v>3</v>
      </c>
      <c r="J22" s="17"/>
      <c r="K22" s="17"/>
      <c r="M22" s="47"/>
      <c r="N22" s="6"/>
    </row>
    <row r="23" spans="1:14" x14ac:dyDescent="0.2">
      <c r="B23" s="35">
        <v>44886</v>
      </c>
      <c r="C23" s="30">
        <f>COUNTIF('Data Modeling'!23:23,Analytics!C2)</f>
        <v>3</v>
      </c>
      <c r="D23" s="30">
        <f>COUNTIF('Data Modeling'!23:23,Analytics!D2)</f>
        <v>0</v>
      </c>
      <c r="E23" s="30">
        <f>COUNTIF('Data Modeling'!23:23,Analytics!E2)</f>
        <v>0</v>
      </c>
      <c r="F23" s="30">
        <f>COUNTIF('Data Modeling'!23:23,Analytics!F2)</f>
        <v>0</v>
      </c>
      <c r="G23" s="30">
        <f>COUNTIF('Data Modeling'!23:23,Analytics!G2)</f>
        <v>0</v>
      </c>
      <c r="H23" s="6">
        <v>3</v>
      </c>
      <c r="J23" s="17"/>
      <c r="K23" s="17"/>
      <c r="M23" s="47"/>
      <c r="N23" s="6"/>
    </row>
    <row r="24" spans="1:14" x14ac:dyDescent="0.2">
      <c r="B24" s="35">
        <v>44887</v>
      </c>
      <c r="C24" s="30">
        <f>COUNTIF('Data Modeling'!24:24,Analytics!C2)</f>
        <v>3</v>
      </c>
      <c r="D24" s="30">
        <f>COUNTIF('Data Modeling'!24:24,Analytics!D2)</f>
        <v>0</v>
      </c>
      <c r="E24" s="30">
        <f>COUNTIF('Data Modeling'!24:24,Analytics!E2)</f>
        <v>0</v>
      </c>
      <c r="F24" s="30">
        <f>COUNTIF('Data Modeling'!24:24,Analytics!F2)</f>
        <v>0</v>
      </c>
      <c r="G24" s="30">
        <f>COUNTIF('Data Modeling'!24:24,Analytics!G2)</f>
        <v>0</v>
      </c>
      <c r="H24" s="6">
        <v>3</v>
      </c>
      <c r="J24" s="17"/>
      <c r="K24" s="17"/>
      <c r="M24" s="47"/>
      <c r="N24" s="6"/>
    </row>
    <row r="25" spans="1:14" x14ac:dyDescent="0.2">
      <c r="B25" s="35">
        <v>44888</v>
      </c>
      <c r="C25" s="30">
        <f>COUNTIF('Data Modeling'!25:25,Analytics!C2)</f>
        <v>3</v>
      </c>
      <c r="D25" s="30">
        <f>COUNTIF('Data Modeling'!25:25,Analytics!D2)</f>
        <v>0</v>
      </c>
      <c r="E25" s="30">
        <f>COUNTIF('Data Modeling'!25:25,Analytics!E2)</f>
        <v>0</v>
      </c>
      <c r="F25" s="30">
        <f>COUNTIF('Data Modeling'!25:25,Analytics!F2)</f>
        <v>0</v>
      </c>
      <c r="G25" s="30">
        <f>COUNTIF('Data Modeling'!25:25,Analytics!G2)</f>
        <v>0</v>
      </c>
      <c r="H25" s="6">
        <v>3</v>
      </c>
      <c r="J25" s="17"/>
      <c r="K25" s="17"/>
      <c r="M25" s="47"/>
      <c r="N25" s="6"/>
    </row>
    <row r="26" spans="1:14" x14ac:dyDescent="0.2">
      <c r="B26" s="35">
        <v>44889</v>
      </c>
      <c r="C26" s="30">
        <f>COUNTIF('Data Modeling'!26:26,Analytics!C2)</f>
        <v>0</v>
      </c>
      <c r="D26" s="30">
        <f>COUNTIF('Data Modeling'!26:26,Analytics!D2)</f>
        <v>3</v>
      </c>
      <c r="E26" s="30">
        <f>COUNTIF('Data Modeling'!26:26,Analytics!E2)</f>
        <v>0</v>
      </c>
      <c r="F26" s="30">
        <f>COUNTIF('Data Modeling'!26:26,Analytics!F2)</f>
        <v>0</v>
      </c>
      <c r="G26" s="30">
        <f>COUNTIF('Data Modeling'!26:26,Analytics!G2)</f>
        <v>0</v>
      </c>
      <c r="H26" s="6">
        <v>3</v>
      </c>
      <c r="J26" s="17"/>
      <c r="K26" s="17"/>
      <c r="M26" s="47"/>
      <c r="N26" s="6"/>
    </row>
    <row r="27" spans="1:14" x14ac:dyDescent="0.2">
      <c r="B27" s="35">
        <v>44890</v>
      </c>
      <c r="C27" s="30">
        <f>COUNTIF('Data Modeling'!27:27,Analytics!C2)</f>
        <v>0</v>
      </c>
      <c r="D27" s="30">
        <f>COUNTIF('Data Modeling'!27:27,Analytics!D2)</f>
        <v>3</v>
      </c>
      <c r="E27" s="30">
        <f>COUNTIF('Data Modeling'!27:27,Analytics!E2)</f>
        <v>0</v>
      </c>
      <c r="F27" s="30">
        <f>COUNTIF('Data Modeling'!27:27,Analytics!F2)</f>
        <v>0</v>
      </c>
      <c r="G27" s="30">
        <f>COUNTIF('Data Modeling'!27:27,Analytics!G2)</f>
        <v>0</v>
      </c>
      <c r="H27" s="23"/>
      <c r="J27" s="17"/>
      <c r="K27" s="17"/>
      <c r="M27" s="47"/>
      <c r="N27" s="6"/>
    </row>
    <row r="28" spans="1:14" x14ac:dyDescent="0.2">
      <c r="B28" s="35">
        <v>44891</v>
      </c>
      <c r="C28" s="30">
        <f>COUNTIF('Data Modeling'!28:28,Analytics!C2)</f>
        <v>3</v>
      </c>
      <c r="D28" s="30">
        <f>COUNTIF('Data Modeling'!28:28,Analytics!D2)</f>
        <v>0</v>
      </c>
      <c r="E28" s="30">
        <f>COUNTIF('Data Modeling'!28:28,Analytics!E2)</f>
        <v>0</v>
      </c>
      <c r="F28" s="30">
        <f>COUNTIF('Data Modeling'!28:28,Analytics!F2)</f>
        <v>0</v>
      </c>
      <c r="G28" s="30">
        <f>COUNTIF('Data Modeling'!28:28,Analytics!G2)</f>
        <v>0</v>
      </c>
      <c r="H28" s="6">
        <v>3</v>
      </c>
      <c r="J28" s="17"/>
      <c r="K28" s="17"/>
      <c r="M28" s="47"/>
      <c r="N28" s="6"/>
    </row>
    <row r="29" spans="1:14" x14ac:dyDescent="0.2">
      <c r="B29" s="35">
        <v>44892</v>
      </c>
      <c r="C29" s="30">
        <f>COUNTIF('Data Modeling'!29:29,Analytics!C2)</f>
        <v>3</v>
      </c>
      <c r="D29" s="30">
        <f>COUNTIF('Data Modeling'!29:29,Analytics!D2)</f>
        <v>0</v>
      </c>
      <c r="E29" s="30">
        <f>COUNTIF('Data Modeling'!29:29,Analytics!E2)</f>
        <v>0</v>
      </c>
      <c r="F29" s="30">
        <f>COUNTIF('Data Modeling'!29:29,Analytics!F2)</f>
        <v>0</v>
      </c>
      <c r="G29" s="30">
        <f>COUNTIF('Data Modeling'!29:29,Analytics!G2)</f>
        <v>0</v>
      </c>
      <c r="H29" s="6">
        <v>3</v>
      </c>
      <c r="J29" s="17"/>
      <c r="K29" s="17"/>
      <c r="M29" s="47"/>
      <c r="N29" s="6"/>
    </row>
    <row r="30" spans="1:14" x14ac:dyDescent="0.2">
      <c r="B30" s="35">
        <v>44893</v>
      </c>
      <c r="C30" s="30">
        <f>COUNTIF('Data Modeling'!30:30,Analytics!C2)</f>
        <v>3</v>
      </c>
      <c r="D30" s="30">
        <f>COUNTIF('Data Modeling'!30:30,Analytics!D2)</f>
        <v>0</v>
      </c>
      <c r="E30" s="30">
        <f>COUNTIF('Data Modeling'!30:30,Analytics!E2)</f>
        <v>0</v>
      </c>
      <c r="F30" s="30">
        <f>COUNTIF('Data Modeling'!30:30,Analytics!F2)</f>
        <v>0</v>
      </c>
      <c r="G30" s="30">
        <f>COUNTIF('Data Modeling'!30:30,Analytics!G2)</f>
        <v>0</v>
      </c>
      <c r="H30" s="6">
        <v>3</v>
      </c>
      <c r="J30" s="17"/>
      <c r="K30" s="17"/>
      <c r="M30" s="47"/>
      <c r="N30" s="6"/>
    </row>
    <row r="31" spans="1:14" x14ac:dyDescent="0.2">
      <c r="B31" s="35">
        <v>44894</v>
      </c>
      <c r="C31" s="30">
        <f>COUNTIF('Data Modeling'!31:31,Analytics!C2)</f>
        <v>3</v>
      </c>
      <c r="D31" s="30">
        <f>COUNTIF('Data Modeling'!31:31,Analytics!D2)</f>
        <v>0</v>
      </c>
      <c r="E31" s="30">
        <f>COUNTIF('Data Modeling'!31:31,Analytics!E2)</f>
        <v>0</v>
      </c>
      <c r="F31" s="30">
        <f>COUNTIF('Data Modeling'!31:31,Analytics!F2)</f>
        <v>0</v>
      </c>
      <c r="G31" s="30">
        <f>COUNTIF('Data Modeling'!31:31,Analytics!G2)</f>
        <v>0</v>
      </c>
      <c r="H31" s="6">
        <v>3</v>
      </c>
      <c r="J31" s="17"/>
      <c r="K31" s="17"/>
      <c r="M31" s="47"/>
      <c r="N31" s="6"/>
    </row>
    <row r="32" spans="1:14" x14ac:dyDescent="0.2">
      <c r="B32" s="35">
        <v>44895</v>
      </c>
      <c r="C32" s="30">
        <f>COUNTIF('Data Modeling'!32:32,Analytics!C2)</f>
        <v>3</v>
      </c>
      <c r="D32" s="30">
        <f>COUNTIF('Data Modeling'!32:32,Analytics!D2)</f>
        <v>0</v>
      </c>
      <c r="E32" s="30">
        <f>COUNTIF('Data Modeling'!32:32,Analytics!E2)</f>
        <v>0</v>
      </c>
      <c r="F32" s="30">
        <f>COUNTIF('Data Modeling'!32:32,Analytics!F2)</f>
        <v>0</v>
      </c>
      <c r="G32" s="30">
        <f>COUNTIF('Data Modeling'!32:32,Analytics!G2)</f>
        <v>0</v>
      </c>
      <c r="H32" s="6">
        <v>3</v>
      </c>
      <c r="J32" s="17"/>
      <c r="K32" s="17"/>
      <c r="M32" s="47"/>
      <c r="N32" s="6"/>
    </row>
    <row r="33" spans="2:14" x14ac:dyDescent="0.2">
      <c r="B33" s="35" t="str">
        <v>N/A</v>
      </c>
      <c r="C33" s="30">
        <f>COUNTIF('Data Modeling'!33:33,Analytics!C2)</f>
        <v>0</v>
      </c>
      <c r="D33" s="30">
        <f>COUNTIF('Data Modeling'!33:33,Analytics!D2)</f>
        <v>3</v>
      </c>
      <c r="E33" s="30">
        <f>COUNTIF('Data Modeling'!33:33,Analytics!E2)</f>
        <v>0</v>
      </c>
      <c r="F33" s="30">
        <f>COUNTIF('Data Modeling'!33:33,Analytics!F2)</f>
        <v>0</v>
      </c>
      <c r="G33" s="30">
        <f>COUNTIF('Data Modeling'!33:33,Analytics!G2)</f>
        <v>0</v>
      </c>
      <c r="H33" s="24"/>
      <c r="J33" s="17"/>
      <c r="K33" s="17"/>
      <c r="M33" s="47"/>
      <c r="N33" s="6"/>
    </row>
    <row r="34" spans="2:14" x14ac:dyDescent="0.2">
      <c r="D34" s="28"/>
      <c r="E34" s="28"/>
    </row>
  </sheetData>
  <conditionalFormatting sqref="C2:G33">
    <cfRule type="cellIs" dxfId="7" priority="5" operator="equal">
      <formula>0</formula>
    </cfRule>
  </conditionalFormatting>
  <conditionalFormatting sqref="J2:K33">
    <cfRule type="cellIs" dxfId="6" priority="4" operator="equal">
      <formula>0</formula>
    </cfRule>
  </conditionalFormatting>
  <conditionalFormatting sqref="M2">
    <cfRule type="cellIs" dxfId="5" priority="3" operator="equal">
      <formula>0</formula>
    </cfRule>
  </conditionalFormatting>
  <conditionalFormatting sqref="N2">
    <cfRule type="cellIs" dxfId="4" priority="2" operator="equal">
      <formula>0</formula>
    </cfRule>
  </conditionalFormatting>
  <conditionalFormatting sqref="M3:N33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C86C-5F72-4A6E-A579-E6C0CB0A4DC1}">
  <dimension ref="B1:K2113"/>
  <sheetViews>
    <sheetView showGridLines="0" showRowColHeaders="0" workbookViewId="0">
      <selection activeCell="B17" sqref="B17"/>
    </sheetView>
  </sheetViews>
  <sheetFormatPr defaultRowHeight="12" x14ac:dyDescent="0.2"/>
  <cols>
    <col min="1" max="1" width="3.75" style="57" customWidth="1"/>
    <col min="2" max="3" width="19.25" style="49" customWidth="1"/>
    <col min="4" max="4" width="19.25" style="2" customWidth="1"/>
    <col min="5" max="5" width="10.875" style="55" customWidth="1"/>
    <col min="6" max="6" width="10.875" style="5" customWidth="1"/>
    <col min="7" max="7" width="10.875" style="55" customWidth="1"/>
    <col min="8" max="8" width="10.875" style="5" customWidth="1"/>
    <col min="9" max="9" width="10.875" style="55" customWidth="1"/>
    <col min="10" max="10" width="10.875" style="63" customWidth="1"/>
    <col min="11" max="11" width="11.375" style="66" customWidth="1"/>
    <col min="12" max="16384" width="9" style="57"/>
  </cols>
  <sheetData>
    <row r="1" spans="2:11" x14ac:dyDescent="0.2">
      <c r="B1" s="58"/>
      <c r="C1" s="58"/>
      <c r="D1" s="58"/>
      <c r="E1" s="59"/>
      <c r="F1" s="59"/>
      <c r="G1" s="59"/>
      <c r="H1" s="59"/>
      <c r="I1" s="59"/>
      <c r="J1" s="61"/>
      <c r="K1" s="64"/>
    </row>
    <row r="2" spans="2:11" s="60" customFormat="1" ht="23.25" customHeight="1" x14ac:dyDescent="0.2">
      <c r="B2" s="48" t="s">
        <v>17</v>
      </c>
      <c r="C2" s="48" t="s">
        <v>18</v>
      </c>
      <c r="D2" s="50" t="s">
        <v>1</v>
      </c>
      <c r="E2" s="51" t="s">
        <v>54</v>
      </c>
      <c r="F2" s="56" t="s">
        <v>55</v>
      </c>
      <c r="G2" s="52" t="s">
        <v>56</v>
      </c>
      <c r="H2" s="53" t="s">
        <v>57</v>
      </c>
      <c r="I2" s="54" t="s">
        <v>58</v>
      </c>
      <c r="J2" s="62" t="s">
        <v>76</v>
      </c>
      <c r="K2" s="65" t="s">
        <v>2</v>
      </c>
    </row>
    <row r="3" spans="2:11" x14ac:dyDescent="0.2">
      <c r="B3" s="49" t="str" cm="1">
        <f t="array" ref="B3:B5">_xlfn.XLOOKUP(_xlfn.ANCHORARRAY(C3),Table3[Employee Code],Table3[Employee Full Name])</f>
        <v>Test Subject</v>
      </c>
      <c r="C3" s="49" t="str" cm="1">
        <f t="array" ref="C3:C5">_xlfn.UNIQUE(Table3[Employee Code])</f>
        <v>DDE-98042</v>
      </c>
      <c r="D3" s="2" t="str" cm="1">
        <f t="array" ref="D3:D5">_xlfn.XLOOKUP(_xlfn.ANCHORARRAY(C3),Table3[Employee Code],Table3[Role])</f>
        <v>Agent</v>
      </c>
      <c r="E3" s="55" cm="1">
        <f t="array" ref="E3:E5">_xlfn.XLOOKUP(_xlfn.ANCHORARRAY($C$3),Table3[Employee Code],Table3[X])</f>
        <v>22</v>
      </c>
      <c r="F3" s="55" cm="1">
        <f t="array" ref="F3:F5">_xlfn.XLOOKUP(_xlfn.ANCHORARRAY($C$3),Table3[Employee Code],Table3[OFF])</f>
        <v>9</v>
      </c>
      <c r="G3" s="55" cm="1">
        <f t="array" ref="G3:G5">_xlfn.XLOOKUP(_xlfn.ANCHORARRAY($C$3),Table3[Employee Code],Table3[PL])</f>
        <v>0</v>
      </c>
      <c r="H3" s="55" cm="1">
        <f t="array" ref="H3:H5">_xlfn.XLOOKUP(_xlfn.ANCHORARRAY($C$3),Table3[Employee Code],Table3[UPL])</f>
        <v>0</v>
      </c>
      <c r="I3" s="55" cm="1">
        <f t="array" ref="I3:I5">_xlfn.XLOOKUP(_xlfn.ANCHORARRAY($C$3),Table3[Employee Code],Table3[PH])</f>
        <v>0</v>
      </c>
      <c r="J3" s="63">
        <v>300</v>
      </c>
      <c r="K3" s="66">
        <f>J3*(E3+G3+I3)</f>
        <v>6600</v>
      </c>
    </row>
    <row r="4" spans="2:11" x14ac:dyDescent="0.2">
      <c r="B4" s="49" t="str">
        <v>Test Subject 2</v>
      </c>
      <c r="C4" s="49" t="str">
        <v>DDE-98399</v>
      </c>
      <c r="D4" s="2" t="str">
        <v>TL</v>
      </c>
      <c r="E4" s="55">
        <v>22</v>
      </c>
      <c r="F4" s="5">
        <v>9</v>
      </c>
      <c r="G4" s="55">
        <v>0</v>
      </c>
      <c r="H4" s="5">
        <v>0</v>
      </c>
      <c r="I4" s="55">
        <v>0</v>
      </c>
      <c r="J4" s="63">
        <v>600</v>
      </c>
      <c r="K4" s="66">
        <f t="shared" ref="K4:K67" si="0">J4*(E4+G4+I4)</f>
        <v>13200</v>
      </c>
    </row>
    <row r="5" spans="2:11" x14ac:dyDescent="0.2">
      <c r="B5" s="49" t="str">
        <v>Test Subject 3</v>
      </c>
      <c r="C5" s="49" t="str">
        <v>DDE-59590</v>
      </c>
      <c r="D5" s="2" t="str">
        <v>OM</v>
      </c>
      <c r="E5" s="55">
        <v>22</v>
      </c>
      <c r="F5" s="5">
        <v>9</v>
      </c>
      <c r="G5" s="55">
        <v>0</v>
      </c>
      <c r="H5" s="5">
        <v>0</v>
      </c>
      <c r="I5" s="55">
        <v>0</v>
      </c>
      <c r="J5" s="63">
        <v>1000</v>
      </c>
      <c r="K5" s="66">
        <f t="shared" si="0"/>
        <v>22000</v>
      </c>
    </row>
    <row r="6" spans="2:11" x14ac:dyDescent="0.2">
      <c r="K6" s="66">
        <f t="shared" si="0"/>
        <v>0</v>
      </c>
    </row>
    <row r="7" spans="2:11" x14ac:dyDescent="0.2">
      <c r="K7" s="66">
        <f t="shared" si="0"/>
        <v>0</v>
      </c>
    </row>
    <row r="8" spans="2:11" x14ac:dyDescent="0.2">
      <c r="K8" s="66">
        <f t="shared" si="0"/>
        <v>0</v>
      </c>
    </row>
    <row r="9" spans="2:11" x14ac:dyDescent="0.2">
      <c r="K9" s="66">
        <f t="shared" si="0"/>
        <v>0</v>
      </c>
    </row>
    <row r="10" spans="2:11" x14ac:dyDescent="0.2">
      <c r="K10" s="66">
        <f t="shared" si="0"/>
        <v>0</v>
      </c>
    </row>
    <row r="11" spans="2:11" x14ac:dyDescent="0.2">
      <c r="K11" s="66">
        <f t="shared" si="0"/>
        <v>0</v>
      </c>
    </row>
    <row r="12" spans="2:11" x14ac:dyDescent="0.2">
      <c r="K12" s="66">
        <f t="shared" si="0"/>
        <v>0</v>
      </c>
    </row>
    <row r="13" spans="2:11" x14ac:dyDescent="0.2">
      <c r="K13" s="66">
        <f t="shared" si="0"/>
        <v>0</v>
      </c>
    </row>
    <row r="14" spans="2:11" x14ac:dyDescent="0.2">
      <c r="K14" s="66">
        <f t="shared" si="0"/>
        <v>0</v>
      </c>
    </row>
    <row r="15" spans="2:11" x14ac:dyDescent="0.2">
      <c r="K15" s="66">
        <f t="shared" si="0"/>
        <v>0</v>
      </c>
    </row>
    <row r="16" spans="2:11" x14ac:dyDescent="0.2">
      <c r="K16" s="66">
        <f t="shared" si="0"/>
        <v>0</v>
      </c>
    </row>
    <row r="17" spans="11:11" x14ac:dyDescent="0.2">
      <c r="K17" s="66">
        <f t="shared" si="0"/>
        <v>0</v>
      </c>
    </row>
    <row r="18" spans="11:11" x14ac:dyDescent="0.2">
      <c r="K18" s="66">
        <f t="shared" si="0"/>
        <v>0</v>
      </c>
    </row>
    <row r="19" spans="11:11" x14ac:dyDescent="0.2">
      <c r="K19" s="66">
        <f t="shared" si="0"/>
        <v>0</v>
      </c>
    </row>
    <row r="20" spans="11:11" x14ac:dyDescent="0.2">
      <c r="K20" s="66">
        <f t="shared" si="0"/>
        <v>0</v>
      </c>
    </row>
    <row r="21" spans="11:11" x14ac:dyDescent="0.2">
      <c r="K21" s="66">
        <f t="shared" si="0"/>
        <v>0</v>
      </c>
    </row>
    <row r="22" spans="11:11" x14ac:dyDescent="0.2">
      <c r="K22" s="66">
        <f t="shared" si="0"/>
        <v>0</v>
      </c>
    </row>
    <row r="23" spans="11:11" x14ac:dyDescent="0.2">
      <c r="K23" s="66">
        <f t="shared" si="0"/>
        <v>0</v>
      </c>
    </row>
    <row r="24" spans="11:11" x14ac:dyDescent="0.2">
      <c r="K24" s="66">
        <f t="shared" si="0"/>
        <v>0</v>
      </c>
    </row>
    <row r="25" spans="11:11" x14ac:dyDescent="0.2">
      <c r="K25" s="66">
        <f t="shared" si="0"/>
        <v>0</v>
      </c>
    </row>
    <row r="26" spans="11:11" x14ac:dyDescent="0.2">
      <c r="K26" s="66">
        <f t="shared" si="0"/>
        <v>0</v>
      </c>
    </row>
    <row r="27" spans="11:11" x14ac:dyDescent="0.2">
      <c r="K27" s="66">
        <f t="shared" si="0"/>
        <v>0</v>
      </c>
    </row>
    <row r="28" spans="11:11" x14ac:dyDescent="0.2">
      <c r="K28" s="66">
        <f t="shared" si="0"/>
        <v>0</v>
      </c>
    </row>
    <row r="29" spans="11:11" x14ac:dyDescent="0.2">
      <c r="K29" s="66">
        <f t="shared" si="0"/>
        <v>0</v>
      </c>
    </row>
    <row r="30" spans="11:11" x14ac:dyDescent="0.2">
      <c r="K30" s="66">
        <f t="shared" si="0"/>
        <v>0</v>
      </c>
    </row>
    <row r="31" spans="11:11" x14ac:dyDescent="0.2">
      <c r="K31" s="66">
        <f t="shared" si="0"/>
        <v>0</v>
      </c>
    </row>
    <row r="32" spans="11:11" x14ac:dyDescent="0.2">
      <c r="K32" s="66">
        <f t="shared" si="0"/>
        <v>0</v>
      </c>
    </row>
    <row r="33" spans="11:11" x14ac:dyDescent="0.2">
      <c r="K33" s="66">
        <f t="shared" si="0"/>
        <v>0</v>
      </c>
    </row>
    <row r="34" spans="11:11" x14ac:dyDescent="0.2">
      <c r="K34" s="66">
        <f t="shared" si="0"/>
        <v>0</v>
      </c>
    </row>
    <row r="35" spans="11:11" x14ac:dyDescent="0.2">
      <c r="K35" s="66">
        <f t="shared" si="0"/>
        <v>0</v>
      </c>
    </row>
    <row r="36" spans="11:11" x14ac:dyDescent="0.2">
      <c r="K36" s="66">
        <f t="shared" si="0"/>
        <v>0</v>
      </c>
    </row>
    <row r="37" spans="11:11" x14ac:dyDescent="0.2">
      <c r="K37" s="66">
        <f t="shared" si="0"/>
        <v>0</v>
      </c>
    </row>
    <row r="38" spans="11:11" x14ac:dyDescent="0.2">
      <c r="K38" s="66">
        <f t="shared" si="0"/>
        <v>0</v>
      </c>
    </row>
    <row r="39" spans="11:11" x14ac:dyDescent="0.2">
      <c r="K39" s="66">
        <f t="shared" si="0"/>
        <v>0</v>
      </c>
    </row>
    <row r="40" spans="11:11" x14ac:dyDescent="0.2">
      <c r="K40" s="66">
        <f t="shared" si="0"/>
        <v>0</v>
      </c>
    </row>
    <row r="41" spans="11:11" x14ac:dyDescent="0.2">
      <c r="K41" s="66">
        <f t="shared" si="0"/>
        <v>0</v>
      </c>
    </row>
    <row r="42" spans="11:11" x14ac:dyDescent="0.2">
      <c r="K42" s="66">
        <f t="shared" si="0"/>
        <v>0</v>
      </c>
    </row>
    <row r="43" spans="11:11" x14ac:dyDescent="0.2">
      <c r="K43" s="66">
        <f t="shared" si="0"/>
        <v>0</v>
      </c>
    </row>
    <row r="44" spans="11:11" x14ac:dyDescent="0.2">
      <c r="K44" s="66">
        <f t="shared" si="0"/>
        <v>0</v>
      </c>
    </row>
    <row r="45" spans="11:11" x14ac:dyDescent="0.2">
      <c r="K45" s="66">
        <f t="shared" si="0"/>
        <v>0</v>
      </c>
    </row>
    <row r="46" spans="11:11" x14ac:dyDescent="0.2">
      <c r="K46" s="66">
        <f t="shared" si="0"/>
        <v>0</v>
      </c>
    </row>
    <row r="47" spans="11:11" x14ac:dyDescent="0.2">
      <c r="K47" s="66">
        <f t="shared" si="0"/>
        <v>0</v>
      </c>
    </row>
    <row r="48" spans="11:11" x14ac:dyDescent="0.2">
      <c r="K48" s="66">
        <f t="shared" si="0"/>
        <v>0</v>
      </c>
    </row>
    <row r="49" spans="11:11" x14ac:dyDescent="0.2">
      <c r="K49" s="66">
        <f t="shared" si="0"/>
        <v>0</v>
      </c>
    </row>
    <row r="50" spans="11:11" x14ac:dyDescent="0.2">
      <c r="K50" s="66">
        <f t="shared" si="0"/>
        <v>0</v>
      </c>
    </row>
    <row r="51" spans="11:11" x14ac:dyDescent="0.2">
      <c r="K51" s="66">
        <f t="shared" si="0"/>
        <v>0</v>
      </c>
    </row>
    <row r="52" spans="11:11" x14ac:dyDescent="0.2">
      <c r="K52" s="66">
        <f t="shared" si="0"/>
        <v>0</v>
      </c>
    </row>
    <row r="53" spans="11:11" x14ac:dyDescent="0.2">
      <c r="K53" s="66">
        <f t="shared" si="0"/>
        <v>0</v>
      </c>
    </row>
    <row r="54" spans="11:11" x14ac:dyDescent="0.2">
      <c r="K54" s="66">
        <f t="shared" si="0"/>
        <v>0</v>
      </c>
    </row>
    <row r="55" spans="11:11" x14ac:dyDescent="0.2">
      <c r="K55" s="66">
        <f t="shared" si="0"/>
        <v>0</v>
      </c>
    </row>
    <row r="56" spans="11:11" x14ac:dyDescent="0.2">
      <c r="K56" s="66">
        <f t="shared" si="0"/>
        <v>0</v>
      </c>
    </row>
    <row r="57" spans="11:11" x14ac:dyDescent="0.2">
      <c r="K57" s="66">
        <f t="shared" si="0"/>
        <v>0</v>
      </c>
    </row>
    <row r="58" spans="11:11" x14ac:dyDescent="0.2">
      <c r="K58" s="66">
        <f t="shared" si="0"/>
        <v>0</v>
      </c>
    </row>
    <row r="59" spans="11:11" x14ac:dyDescent="0.2">
      <c r="K59" s="66">
        <f t="shared" si="0"/>
        <v>0</v>
      </c>
    </row>
    <row r="60" spans="11:11" x14ac:dyDescent="0.2">
      <c r="K60" s="66">
        <f t="shared" si="0"/>
        <v>0</v>
      </c>
    </row>
    <row r="61" spans="11:11" x14ac:dyDescent="0.2">
      <c r="K61" s="66">
        <f t="shared" si="0"/>
        <v>0</v>
      </c>
    </row>
    <row r="62" spans="11:11" x14ac:dyDescent="0.2">
      <c r="K62" s="66">
        <f t="shared" si="0"/>
        <v>0</v>
      </c>
    </row>
    <row r="63" spans="11:11" x14ac:dyDescent="0.2">
      <c r="K63" s="66">
        <f t="shared" si="0"/>
        <v>0</v>
      </c>
    </row>
    <row r="64" spans="11:11" x14ac:dyDescent="0.2">
      <c r="K64" s="66">
        <f t="shared" si="0"/>
        <v>0</v>
      </c>
    </row>
    <row r="65" spans="11:11" x14ac:dyDescent="0.2">
      <c r="K65" s="66">
        <f t="shared" si="0"/>
        <v>0</v>
      </c>
    </row>
    <row r="66" spans="11:11" x14ac:dyDescent="0.2">
      <c r="K66" s="66">
        <f t="shared" si="0"/>
        <v>0</v>
      </c>
    </row>
    <row r="67" spans="11:11" x14ac:dyDescent="0.2">
      <c r="K67" s="66">
        <f t="shared" si="0"/>
        <v>0</v>
      </c>
    </row>
    <row r="68" spans="11:11" x14ac:dyDescent="0.2">
      <c r="K68" s="66">
        <f t="shared" ref="K68:K131" si="1">J68*(E68+G68+I68)</f>
        <v>0</v>
      </c>
    </row>
    <row r="69" spans="11:11" x14ac:dyDescent="0.2">
      <c r="K69" s="66">
        <f t="shared" si="1"/>
        <v>0</v>
      </c>
    </row>
    <row r="70" spans="11:11" x14ac:dyDescent="0.2">
      <c r="K70" s="66">
        <f t="shared" si="1"/>
        <v>0</v>
      </c>
    </row>
    <row r="71" spans="11:11" x14ac:dyDescent="0.2">
      <c r="K71" s="66">
        <f t="shared" si="1"/>
        <v>0</v>
      </c>
    </row>
    <row r="72" spans="11:11" x14ac:dyDescent="0.2">
      <c r="K72" s="66">
        <f t="shared" si="1"/>
        <v>0</v>
      </c>
    </row>
    <row r="73" spans="11:11" x14ac:dyDescent="0.2">
      <c r="K73" s="66">
        <f t="shared" si="1"/>
        <v>0</v>
      </c>
    </row>
    <row r="74" spans="11:11" x14ac:dyDescent="0.2">
      <c r="K74" s="66">
        <f t="shared" si="1"/>
        <v>0</v>
      </c>
    </row>
    <row r="75" spans="11:11" x14ac:dyDescent="0.2">
      <c r="K75" s="66">
        <f t="shared" si="1"/>
        <v>0</v>
      </c>
    </row>
    <row r="76" spans="11:11" x14ac:dyDescent="0.2">
      <c r="K76" s="66">
        <f t="shared" si="1"/>
        <v>0</v>
      </c>
    </row>
    <row r="77" spans="11:11" x14ac:dyDescent="0.2">
      <c r="K77" s="66">
        <f t="shared" si="1"/>
        <v>0</v>
      </c>
    </row>
    <row r="78" spans="11:11" x14ac:dyDescent="0.2">
      <c r="K78" s="66">
        <f t="shared" si="1"/>
        <v>0</v>
      </c>
    </row>
    <row r="79" spans="11:11" x14ac:dyDescent="0.2">
      <c r="K79" s="66">
        <f t="shared" si="1"/>
        <v>0</v>
      </c>
    </row>
    <row r="80" spans="11:11" x14ac:dyDescent="0.2">
      <c r="K80" s="66">
        <f t="shared" si="1"/>
        <v>0</v>
      </c>
    </row>
    <row r="81" spans="11:11" x14ac:dyDescent="0.2">
      <c r="K81" s="66">
        <f t="shared" si="1"/>
        <v>0</v>
      </c>
    </row>
    <row r="82" spans="11:11" x14ac:dyDescent="0.2">
      <c r="K82" s="66">
        <f t="shared" si="1"/>
        <v>0</v>
      </c>
    </row>
    <row r="83" spans="11:11" x14ac:dyDescent="0.2">
      <c r="K83" s="66">
        <f t="shared" si="1"/>
        <v>0</v>
      </c>
    </row>
    <row r="84" spans="11:11" x14ac:dyDescent="0.2">
      <c r="K84" s="66">
        <f t="shared" si="1"/>
        <v>0</v>
      </c>
    </row>
    <row r="85" spans="11:11" x14ac:dyDescent="0.2">
      <c r="K85" s="66">
        <f t="shared" si="1"/>
        <v>0</v>
      </c>
    </row>
    <row r="86" spans="11:11" x14ac:dyDescent="0.2">
      <c r="K86" s="66">
        <f t="shared" si="1"/>
        <v>0</v>
      </c>
    </row>
    <row r="87" spans="11:11" x14ac:dyDescent="0.2">
      <c r="K87" s="66">
        <f t="shared" si="1"/>
        <v>0</v>
      </c>
    </row>
    <row r="88" spans="11:11" x14ac:dyDescent="0.2">
      <c r="K88" s="66">
        <f t="shared" si="1"/>
        <v>0</v>
      </c>
    </row>
    <row r="89" spans="11:11" x14ac:dyDescent="0.2">
      <c r="K89" s="66">
        <f t="shared" si="1"/>
        <v>0</v>
      </c>
    </row>
    <row r="90" spans="11:11" x14ac:dyDescent="0.2">
      <c r="K90" s="66">
        <f t="shared" si="1"/>
        <v>0</v>
      </c>
    </row>
    <row r="91" spans="11:11" x14ac:dyDescent="0.2">
      <c r="K91" s="66">
        <f t="shared" si="1"/>
        <v>0</v>
      </c>
    </row>
    <row r="92" spans="11:11" x14ac:dyDescent="0.2">
      <c r="K92" s="66">
        <f t="shared" si="1"/>
        <v>0</v>
      </c>
    </row>
    <row r="93" spans="11:11" x14ac:dyDescent="0.2">
      <c r="K93" s="66">
        <f t="shared" si="1"/>
        <v>0</v>
      </c>
    </row>
    <row r="94" spans="11:11" x14ac:dyDescent="0.2">
      <c r="K94" s="66">
        <f t="shared" si="1"/>
        <v>0</v>
      </c>
    </row>
    <row r="95" spans="11:11" x14ac:dyDescent="0.2">
      <c r="K95" s="66">
        <f t="shared" si="1"/>
        <v>0</v>
      </c>
    </row>
    <row r="96" spans="11:11" x14ac:dyDescent="0.2">
      <c r="K96" s="66">
        <f t="shared" si="1"/>
        <v>0</v>
      </c>
    </row>
    <row r="97" spans="11:11" x14ac:dyDescent="0.2">
      <c r="K97" s="66">
        <f t="shared" si="1"/>
        <v>0</v>
      </c>
    </row>
    <row r="98" spans="11:11" x14ac:dyDescent="0.2">
      <c r="K98" s="66">
        <f t="shared" si="1"/>
        <v>0</v>
      </c>
    </row>
    <row r="99" spans="11:11" x14ac:dyDescent="0.2">
      <c r="K99" s="66">
        <f t="shared" si="1"/>
        <v>0</v>
      </c>
    </row>
    <row r="100" spans="11:11" x14ac:dyDescent="0.2">
      <c r="K100" s="66">
        <f t="shared" si="1"/>
        <v>0</v>
      </c>
    </row>
    <row r="101" spans="11:11" x14ac:dyDescent="0.2">
      <c r="K101" s="66">
        <f t="shared" si="1"/>
        <v>0</v>
      </c>
    </row>
    <row r="102" spans="11:11" x14ac:dyDescent="0.2">
      <c r="K102" s="66">
        <f t="shared" si="1"/>
        <v>0</v>
      </c>
    </row>
    <row r="103" spans="11:11" x14ac:dyDescent="0.2">
      <c r="K103" s="66">
        <f t="shared" si="1"/>
        <v>0</v>
      </c>
    </row>
    <row r="104" spans="11:11" x14ac:dyDescent="0.2">
      <c r="K104" s="66">
        <f t="shared" si="1"/>
        <v>0</v>
      </c>
    </row>
    <row r="105" spans="11:11" x14ac:dyDescent="0.2">
      <c r="K105" s="66">
        <f t="shared" si="1"/>
        <v>0</v>
      </c>
    </row>
    <row r="106" spans="11:11" x14ac:dyDescent="0.2">
      <c r="K106" s="66">
        <f t="shared" si="1"/>
        <v>0</v>
      </c>
    </row>
    <row r="107" spans="11:11" x14ac:dyDescent="0.2">
      <c r="K107" s="66">
        <f t="shared" si="1"/>
        <v>0</v>
      </c>
    </row>
    <row r="108" spans="11:11" x14ac:dyDescent="0.2">
      <c r="K108" s="66">
        <f t="shared" si="1"/>
        <v>0</v>
      </c>
    </row>
    <row r="109" spans="11:11" x14ac:dyDescent="0.2">
      <c r="K109" s="66">
        <f t="shared" si="1"/>
        <v>0</v>
      </c>
    </row>
    <row r="110" spans="11:11" x14ac:dyDescent="0.2">
      <c r="K110" s="66">
        <f t="shared" si="1"/>
        <v>0</v>
      </c>
    </row>
    <row r="111" spans="11:11" x14ac:dyDescent="0.2">
      <c r="K111" s="66">
        <f t="shared" si="1"/>
        <v>0</v>
      </c>
    </row>
    <row r="112" spans="11:11" x14ac:dyDescent="0.2">
      <c r="K112" s="66">
        <f t="shared" si="1"/>
        <v>0</v>
      </c>
    </row>
    <row r="113" spans="11:11" x14ac:dyDescent="0.2">
      <c r="K113" s="66">
        <f t="shared" si="1"/>
        <v>0</v>
      </c>
    </row>
    <row r="114" spans="11:11" x14ac:dyDescent="0.2">
      <c r="K114" s="66">
        <f t="shared" si="1"/>
        <v>0</v>
      </c>
    </row>
    <row r="115" spans="11:11" x14ac:dyDescent="0.2">
      <c r="K115" s="66">
        <f t="shared" si="1"/>
        <v>0</v>
      </c>
    </row>
    <row r="116" spans="11:11" x14ac:dyDescent="0.2">
      <c r="K116" s="66">
        <f t="shared" si="1"/>
        <v>0</v>
      </c>
    </row>
    <row r="117" spans="11:11" x14ac:dyDescent="0.2">
      <c r="K117" s="66">
        <f t="shared" si="1"/>
        <v>0</v>
      </c>
    </row>
    <row r="118" spans="11:11" x14ac:dyDescent="0.2">
      <c r="K118" s="66">
        <f t="shared" si="1"/>
        <v>0</v>
      </c>
    </row>
    <row r="119" spans="11:11" x14ac:dyDescent="0.2">
      <c r="K119" s="66">
        <f t="shared" si="1"/>
        <v>0</v>
      </c>
    </row>
    <row r="120" spans="11:11" x14ac:dyDescent="0.2">
      <c r="K120" s="66">
        <f t="shared" si="1"/>
        <v>0</v>
      </c>
    </row>
    <row r="121" spans="11:11" x14ac:dyDescent="0.2">
      <c r="K121" s="66">
        <f t="shared" si="1"/>
        <v>0</v>
      </c>
    </row>
    <row r="122" spans="11:11" x14ac:dyDescent="0.2">
      <c r="K122" s="66">
        <f t="shared" si="1"/>
        <v>0</v>
      </c>
    </row>
    <row r="123" spans="11:11" x14ac:dyDescent="0.2">
      <c r="K123" s="66">
        <f t="shared" si="1"/>
        <v>0</v>
      </c>
    </row>
    <row r="124" spans="11:11" x14ac:dyDescent="0.2">
      <c r="K124" s="66">
        <f t="shared" si="1"/>
        <v>0</v>
      </c>
    </row>
    <row r="125" spans="11:11" x14ac:dyDescent="0.2">
      <c r="K125" s="66">
        <f t="shared" si="1"/>
        <v>0</v>
      </c>
    </row>
    <row r="126" spans="11:11" x14ac:dyDescent="0.2">
      <c r="K126" s="66">
        <f t="shared" si="1"/>
        <v>0</v>
      </c>
    </row>
    <row r="127" spans="11:11" x14ac:dyDescent="0.2">
      <c r="K127" s="66">
        <f t="shared" si="1"/>
        <v>0</v>
      </c>
    </row>
    <row r="128" spans="11:11" x14ac:dyDescent="0.2">
      <c r="K128" s="66">
        <f t="shared" si="1"/>
        <v>0</v>
      </c>
    </row>
    <row r="129" spans="11:11" x14ac:dyDescent="0.2">
      <c r="K129" s="66">
        <f t="shared" si="1"/>
        <v>0</v>
      </c>
    </row>
    <row r="130" spans="11:11" x14ac:dyDescent="0.2">
      <c r="K130" s="66">
        <f t="shared" si="1"/>
        <v>0</v>
      </c>
    </row>
    <row r="131" spans="11:11" x14ac:dyDescent="0.2">
      <c r="K131" s="66">
        <f t="shared" si="1"/>
        <v>0</v>
      </c>
    </row>
    <row r="132" spans="11:11" x14ac:dyDescent="0.2">
      <c r="K132" s="66">
        <f t="shared" ref="K132:K195" si="2">J132*(E132+G132+I132)</f>
        <v>0</v>
      </c>
    </row>
    <row r="133" spans="11:11" x14ac:dyDescent="0.2">
      <c r="K133" s="66">
        <f t="shared" si="2"/>
        <v>0</v>
      </c>
    </row>
    <row r="134" spans="11:11" x14ac:dyDescent="0.2">
      <c r="K134" s="66">
        <f t="shared" si="2"/>
        <v>0</v>
      </c>
    </row>
    <row r="135" spans="11:11" x14ac:dyDescent="0.2">
      <c r="K135" s="66">
        <f t="shared" si="2"/>
        <v>0</v>
      </c>
    </row>
    <row r="136" spans="11:11" x14ac:dyDescent="0.2">
      <c r="K136" s="66">
        <f t="shared" si="2"/>
        <v>0</v>
      </c>
    </row>
    <row r="137" spans="11:11" x14ac:dyDescent="0.2">
      <c r="K137" s="66">
        <f t="shared" si="2"/>
        <v>0</v>
      </c>
    </row>
    <row r="138" spans="11:11" x14ac:dyDescent="0.2">
      <c r="K138" s="66">
        <f t="shared" si="2"/>
        <v>0</v>
      </c>
    </row>
    <row r="139" spans="11:11" x14ac:dyDescent="0.2">
      <c r="K139" s="66">
        <f t="shared" si="2"/>
        <v>0</v>
      </c>
    </row>
    <row r="140" spans="11:11" x14ac:dyDescent="0.2">
      <c r="K140" s="66">
        <f t="shared" si="2"/>
        <v>0</v>
      </c>
    </row>
    <row r="141" spans="11:11" x14ac:dyDescent="0.2">
      <c r="K141" s="66">
        <f t="shared" si="2"/>
        <v>0</v>
      </c>
    </row>
    <row r="142" spans="11:11" x14ac:dyDescent="0.2">
      <c r="K142" s="66">
        <f t="shared" si="2"/>
        <v>0</v>
      </c>
    </row>
    <row r="143" spans="11:11" x14ac:dyDescent="0.2">
      <c r="K143" s="66">
        <f t="shared" si="2"/>
        <v>0</v>
      </c>
    </row>
    <row r="144" spans="11:11" x14ac:dyDescent="0.2">
      <c r="K144" s="66">
        <f t="shared" si="2"/>
        <v>0</v>
      </c>
    </row>
    <row r="145" spans="11:11" x14ac:dyDescent="0.2">
      <c r="K145" s="66">
        <f t="shared" si="2"/>
        <v>0</v>
      </c>
    </row>
    <row r="146" spans="11:11" x14ac:dyDescent="0.2">
      <c r="K146" s="66">
        <f t="shared" si="2"/>
        <v>0</v>
      </c>
    </row>
    <row r="147" spans="11:11" x14ac:dyDescent="0.2">
      <c r="K147" s="66">
        <f t="shared" si="2"/>
        <v>0</v>
      </c>
    </row>
    <row r="148" spans="11:11" x14ac:dyDescent="0.2">
      <c r="K148" s="66">
        <f t="shared" si="2"/>
        <v>0</v>
      </c>
    </row>
    <row r="149" spans="11:11" x14ac:dyDescent="0.2">
      <c r="K149" s="66">
        <f t="shared" si="2"/>
        <v>0</v>
      </c>
    </row>
    <row r="150" spans="11:11" x14ac:dyDescent="0.2">
      <c r="K150" s="66">
        <f t="shared" si="2"/>
        <v>0</v>
      </c>
    </row>
    <row r="151" spans="11:11" x14ac:dyDescent="0.2">
      <c r="K151" s="66">
        <f t="shared" si="2"/>
        <v>0</v>
      </c>
    </row>
    <row r="152" spans="11:11" x14ac:dyDescent="0.2">
      <c r="K152" s="66">
        <f t="shared" si="2"/>
        <v>0</v>
      </c>
    </row>
    <row r="153" spans="11:11" x14ac:dyDescent="0.2">
      <c r="K153" s="66">
        <f t="shared" si="2"/>
        <v>0</v>
      </c>
    </row>
    <row r="154" spans="11:11" x14ac:dyDescent="0.2">
      <c r="K154" s="66">
        <f t="shared" si="2"/>
        <v>0</v>
      </c>
    </row>
    <row r="155" spans="11:11" x14ac:dyDescent="0.2">
      <c r="K155" s="66">
        <f t="shared" si="2"/>
        <v>0</v>
      </c>
    </row>
    <row r="156" spans="11:11" x14ac:dyDescent="0.2">
      <c r="K156" s="66">
        <f t="shared" si="2"/>
        <v>0</v>
      </c>
    </row>
    <row r="157" spans="11:11" x14ac:dyDescent="0.2">
      <c r="K157" s="66">
        <f t="shared" si="2"/>
        <v>0</v>
      </c>
    </row>
    <row r="158" spans="11:11" x14ac:dyDescent="0.2">
      <c r="K158" s="66">
        <f t="shared" si="2"/>
        <v>0</v>
      </c>
    </row>
    <row r="159" spans="11:11" x14ac:dyDescent="0.2">
      <c r="K159" s="66">
        <f t="shared" si="2"/>
        <v>0</v>
      </c>
    </row>
    <row r="160" spans="11:11" x14ac:dyDescent="0.2">
      <c r="K160" s="66">
        <f t="shared" si="2"/>
        <v>0</v>
      </c>
    </row>
    <row r="161" spans="11:11" x14ac:dyDescent="0.2">
      <c r="K161" s="66">
        <f t="shared" si="2"/>
        <v>0</v>
      </c>
    </row>
    <row r="162" spans="11:11" x14ac:dyDescent="0.2">
      <c r="K162" s="66">
        <f t="shared" si="2"/>
        <v>0</v>
      </c>
    </row>
    <row r="163" spans="11:11" x14ac:dyDescent="0.2">
      <c r="K163" s="66">
        <f t="shared" si="2"/>
        <v>0</v>
      </c>
    </row>
    <row r="164" spans="11:11" x14ac:dyDescent="0.2">
      <c r="K164" s="66">
        <f t="shared" si="2"/>
        <v>0</v>
      </c>
    </row>
    <row r="165" spans="11:11" x14ac:dyDescent="0.2">
      <c r="K165" s="66">
        <f t="shared" si="2"/>
        <v>0</v>
      </c>
    </row>
    <row r="166" spans="11:11" x14ac:dyDescent="0.2">
      <c r="K166" s="66">
        <f t="shared" si="2"/>
        <v>0</v>
      </c>
    </row>
    <row r="167" spans="11:11" x14ac:dyDescent="0.2">
      <c r="K167" s="66">
        <f t="shared" si="2"/>
        <v>0</v>
      </c>
    </row>
    <row r="168" spans="11:11" x14ac:dyDescent="0.2">
      <c r="K168" s="66">
        <f t="shared" si="2"/>
        <v>0</v>
      </c>
    </row>
    <row r="169" spans="11:11" x14ac:dyDescent="0.2">
      <c r="K169" s="66">
        <f t="shared" si="2"/>
        <v>0</v>
      </c>
    </row>
    <row r="170" spans="11:11" x14ac:dyDescent="0.2">
      <c r="K170" s="66">
        <f t="shared" si="2"/>
        <v>0</v>
      </c>
    </row>
    <row r="171" spans="11:11" x14ac:dyDescent="0.2">
      <c r="K171" s="66">
        <f t="shared" si="2"/>
        <v>0</v>
      </c>
    </row>
    <row r="172" spans="11:11" x14ac:dyDescent="0.2">
      <c r="K172" s="66">
        <f t="shared" si="2"/>
        <v>0</v>
      </c>
    </row>
    <row r="173" spans="11:11" x14ac:dyDescent="0.2">
      <c r="K173" s="66">
        <f t="shared" si="2"/>
        <v>0</v>
      </c>
    </row>
    <row r="174" spans="11:11" x14ac:dyDescent="0.2">
      <c r="K174" s="66">
        <f t="shared" si="2"/>
        <v>0</v>
      </c>
    </row>
    <row r="175" spans="11:11" x14ac:dyDescent="0.2">
      <c r="K175" s="66">
        <f t="shared" si="2"/>
        <v>0</v>
      </c>
    </row>
    <row r="176" spans="11:11" x14ac:dyDescent="0.2">
      <c r="K176" s="66">
        <f t="shared" si="2"/>
        <v>0</v>
      </c>
    </row>
    <row r="177" spans="11:11" x14ac:dyDescent="0.2">
      <c r="K177" s="66">
        <f t="shared" si="2"/>
        <v>0</v>
      </c>
    </row>
    <row r="178" spans="11:11" x14ac:dyDescent="0.2">
      <c r="K178" s="66">
        <f t="shared" si="2"/>
        <v>0</v>
      </c>
    </row>
    <row r="179" spans="11:11" x14ac:dyDescent="0.2">
      <c r="K179" s="66">
        <f t="shared" si="2"/>
        <v>0</v>
      </c>
    </row>
    <row r="180" spans="11:11" x14ac:dyDescent="0.2">
      <c r="K180" s="66">
        <f t="shared" si="2"/>
        <v>0</v>
      </c>
    </row>
    <row r="181" spans="11:11" x14ac:dyDescent="0.2">
      <c r="K181" s="66">
        <f t="shared" si="2"/>
        <v>0</v>
      </c>
    </row>
    <row r="182" spans="11:11" x14ac:dyDescent="0.2">
      <c r="K182" s="66">
        <f t="shared" si="2"/>
        <v>0</v>
      </c>
    </row>
    <row r="183" spans="11:11" x14ac:dyDescent="0.2">
      <c r="K183" s="66">
        <f t="shared" si="2"/>
        <v>0</v>
      </c>
    </row>
    <row r="184" spans="11:11" x14ac:dyDescent="0.2">
      <c r="K184" s="66">
        <f t="shared" si="2"/>
        <v>0</v>
      </c>
    </row>
    <row r="185" spans="11:11" x14ac:dyDescent="0.2">
      <c r="K185" s="66">
        <f t="shared" si="2"/>
        <v>0</v>
      </c>
    </row>
    <row r="186" spans="11:11" x14ac:dyDescent="0.2">
      <c r="K186" s="66">
        <f t="shared" si="2"/>
        <v>0</v>
      </c>
    </row>
    <row r="187" spans="11:11" x14ac:dyDescent="0.2">
      <c r="K187" s="66">
        <f t="shared" si="2"/>
        <v>0</v>
      </c>
    </row>
    <row r="188" spans="11:11" x14ac:dyDescent="0.2">
      <c r="K188" s="66">
        <f t="shared" si="2"/>
        <v>0</v>
      </c>
    </row>
    <row r="189" spans="11:11" x14ac:dyDescent="0.2">
      <c r="K189" s="66">
        <f t="shared" si="2"/>
        <v>0</v>
      </c>
    </row>
    <row r="190" spans="11:11" x14ac:dyDescent="0.2">
      <c r="K190" s="66">
        <f t="shared" si="2"/>
        <v>0</v>
      </c>
    </row>
    <row r="191" spans="11:11" x14ac:dyDescent="0.2">
      <c r="K191" s="66">
        <f t="shared" si="2"/>
        <v>0</v>
      </c>
    </row>
    <row r="192" spans="11:11" x14ac:dyDescent="0.2">
      <c r="K192" s="66">
        <f t="shared" si="2"/>
        <v>0</v>
      </c>
    </row>
    <row r="193" spans="11:11" x14ac:dyDescent="0.2">
      <c r="K193" s="66">
        <f t="shared" si="2"/>
        <v>0</v>
      </c>
    </row>
    <row r="194" spans="11:11" x14ac:dyDescent="0.2">
      <c r="K194" s="66">
        <f t="shared" si="2"/>
        <v>0</v>
      </c>
    </row>
    <row r="195" spans="11:11" x14ac:dyDescent="0.2">
      <c r="K195" s="66">
        <f t="shared" si="2"/>
        <v>0</v>
      </c>
    </row>
    <row r="196" spans="11:11" x14ac:dyDescent="0.2">
      <c r="K196" s="66">
        <f t="shared" ref="K196:K259" si="3">J196*(E196+G196+I196)</f>
        <v>0</v>
      </c>
    </row>
    <row r="197" spans="11:11" x14ac:dyDescent="0.2">
      <c r="K197" s="66">
        <f t="shared" si="3"/>
        <v>0</v>
      </c>
    </row>
    <row r="198" spans="11:11" x14ac:dyDescent="0.2">
      <c r="K198" s="66">
        <f t="shared" si="3"/>
        <v>0</v>
      </c>
    </row>
    <row r="199" spans="11:11" x14ac:dyDescent="0.2">
      <c r="K199" s="66">
        <f t="shared" si="3"/>
        <v>0</v>
      </c>
    </row>
    <row r="200" spans="11:11" x14ac:dyDescent="0.2">
      <c r="K200" s="66">
        <f t="shared" si="3"/>
        <v>0</v>
      </c>
    </row>
    <row r="201" spans="11:11" x14ac:dyDescent="0.2">
      <c r="K201" s="66">
        <f t="shared" si="3"/>
        <v>0</v>
      </c>
    </row>
    <row r="202" spans="11:11" x14ac:dyDescent="0.2">
      <c r="K202" s="66">
        <f t="shared" si="3"/>
        <v>0</v>
      </c>
    </row>
    <row r="203" spans="11:11" x14ac:dyDescent="0.2">
      <c r="K203" s="66">
        <f t="shared" si="3"/>
        <v>0</v>
      </c>
    </row>
    <row r="204" spans="11:11" x14ac:dyDescent="0.2">
      <c r="K204" s="66">
        <f t="shared" si="3"/>
        <v>0</v>
      </c>
    </row>
    <row r="205" spans="11:11" x14ac:dyDescent="0.2">
      <c r="K205" s="66">
        <f t="shared" si="3"/>
        <v>0</v>
      </c>
    </row>
    <row r="206" spans="11:11" x14ac:dyDescent="0.2">
      <c r="K206" s="66">
        <f t="shared" si="3"/>
        <v>0</v>
      </c>
    </row>
    <row r="207" spans="11:11" x14ac:dyDescent="0.2">
      <c r="K207" s="66">
        <f t="shared" si="3"/>
        <v>0</v>
      </c>
    </row>
    <row r="208" spans="11:11" x14ac:dyDescent="0.2">
      <c r="K208" s="66">
        <f t="shared" si="3"/>
        <v>0</v>
      </c>
    </row>
    <row r="209" spans="11:11" x14ac:dyDescent="0.2">
      <c r="K209" s="66">
        <f t="shared" si="3"/>
        <v>0</v>
      </c>
    </row>
    <row r="210" spans="11:11" x14ac:dyDescent="0.2">
      <c r="K210" s="66">
        <f t="shared" si="3"/>
        <v>0</v>
      </c>
    </row>
    <row r="211" spans="11:11" x14ac:dyDescent="0.2">
      <c r="K211" s="66">
        <f t="shared" si="3"/>
        <v>0</v>
      </c>
    </row>
    <row r="212" spans="11:11" x14ac:dyDescent="0.2">
      <c r="K212" s="66">
        <f t="shared" si="3"/>
        <v>0</v>
      </c>
    </row>
    <row r="213" spans="11:11" x14ac:dyDescent="0.2">
      <c r="K213" s="66">
        <f t="shared" si="3"/>
        <v>0</v>
      </c>
    </row>
    <row r="214" spans="11:11" x14ac:dyDescent="0.2">
      <c r="K214" s="66">
        <f t="shared" si="3"/>
        <v>0</v>
      </c>
    </row>
    <row r="215" spans="11:11" x14ac:dyDescent="0.2">
      <c r="K215" s="66">
        <f t="shared" si="3"/>
        <v>0</v>
      </c>
    </row>
    <row r="216" spans="11:11" x14ac:dyDescent="0.2">
      <c r="K216" s="66">
        <f t="shared" si="3"/>
        <v>0</v>
      </c>
    </row>
    <row r="217" spans="11:11" x14ac:dyDescent="0.2">
      <c r="K217" s="66">
        <f t="shared" si="3"/>
        <v>0</v>
      </c>
    </row>
    <row r="218" spans="11:11" x14ac:dyDescent="0.2">
      <c r="K218" s="66">
        <f t="shared" si="3"/>
        <v>0</v>
      </c>
    </row>
    <row r="219" spans="11:11" x14ac:dyDescent="0.2">
      <c r="K219" s="66">
        <f t="shared" si="3"/>
        <v>0</v>
      </c>
    </row>
    <row r="220" spans="11:11" x14ac:dyDescent="0.2">
      <c r="K220" s="66">
        <f t="shared" si="3"/>
        <v>0</v>
      </c>
    </row>
    <row r="221" spans="11:11" x14ac:dyDescent="0.2">
      <c r="K221" s="66">
        <f t="shared" si="3"/>
        <v>0</v>
      </c>
    </row>
    <row r="222" spans="11:11" x14ac:dyDescent="0.2">
      <c r="K222" s="66">
        <f t="shared" si="3"/>
        <v>0</v>
      </c>
    </row>
    <row r="223" spans="11:11" x14ac:dyDescent="0.2">
      <c r="K223" s="66">
        <f t="shared" si="3"/>
        <v>0</v>
      </c>
    </row>
    <row r="224" spans="11:11" x14ac:dyDescent="0.2">
      <c r="K224" s="66">
        <f t="shared" si="3"/>
        <v>0</v>
      </c>
    </row>
    <row r="225" spans="11:11" x14ac:dyDescent="0.2">
      <c r="K225" s="66">
        <f t="shared" si="3"/>
        <v>0</v>
      </c>
    </row>
    <row r="226" spans="11:11" x14ac:dyDescent="0.2">
      <c r="K226" s="66">
        <f t="shared" si="3"/>
        <v>0</v>
      </c>
    </row>
    <row r="227" spans="11:11" x14ac:dyDescent="0.2">
      <c r="K227" s="66">
        <f t="shared" si="3"/>
        <v>0</v>
      </c>
    </row>
    <row r="228" spans="11:11" x14ac:dyDescent="0.2">
      <c r="K228" s="66">
        <f t="shared" si="3"/>
        <v>0</v>
      </c>
    </row>
    <row r="229" spans="11:11" x14ac:dyDescent="0.2">
      <c r="K229" s="66">
        <f t="shared" si="3"/>
        <v>0</v>
      </c>
    </row>
    <row r="230" spans="11:11" x14ac:dyDescent="0.2">
      <c r="K230" s="66">
        <f t="shared" si="3"/>
        <v>0</v>
      </c>
    </row>
    <row r="231" spans="11:11" x14ac:dyDescent="0.2">
      <c r="K231" s="66">
        <f t="shared" si="3"/>
        <v>0</v>
      </c>
    </row>
    <row r="232" spans="11:11" x14ac:dyDescent="0.2">
      <c r="K232" s="66">
        <f t="shared" si="3"/>
        <v>0</v>
      </c>
    </row>
    <row r="233" spans="11:11" x14ac:dyDescent="0.2">
      <c r="K233" s="66">
        <f t="shared" si="3"/>
        <v>0</v>
      </c>
    </row>
    <row r="234" spans="11:11" x14ac:dyDescent="0.2">
      <c r="K234" s="66">
        <f t="shared" si="3"/>
        <v>0</v>
      </c>
    </row>
    <row r="235" spans="11:11" x14ac:dyDescent="0.2">
      <c r="K235" s="66">
        <f t="shared" si="3"/>
        <v>0</v>
      </c>
    </row>
    <row r="236" spans="11:11" x14ac:dyDescent="0.2">
      <c r="K236" s="66">
        <f t="shared" si="3"/>
        <v>0</v>
      </c>
    </row>
    <row r="237" spans="11:11" x14ac:dyDescent="0.2">
      <c r="K237" s="66">
        <f t="shared" si="3"/>
        <v>0</v>
      </c>
    </row>
    <row r="238" spans="11:11" x14ac:dyDescent="0.2">
      <c r="K238" s="66">
        <f t="shared" si="3"/>
        <v>0</v>
      </c>
    </row>
    <row r="239" spans="11:11" x14ac:dyDescent="0.2">
      <c r="K239" s="66">
        <f t="shared" si="3"/>
        <v>0</v>
      </c>
    </row>
    <row r="240" spans="11:11" x14ac:dyDescent="0.2">
      <c r="K240" s="66">
        <f t="shared" si="3"/>
        <v>0</v>
      </c>
    </row>
    <row r="241" spans="11:11" x14ac:dyDescent="0.2">
      <c r="K241" s="66">
        <f t="shared" si="3"/>
        <v>0</v>
      </c>
    </row>
    <row r="242" spans="11:11" x14ac:dyDescent="0.2">
      <c r="K242" s="66">
        <f t="shared" si="3"/>
        <v>0</v>
      </c>
    </row>
    <row r="243" spans="11:11" x14ac:dyDescent="0.2">
      <c r="K243" s="66">
        <f t="shared" si="3"/>
        <v>0</v>
      </c>
    </row>
    <row r="244" spans="11:11" x14ac:dyDescent="0.2">
      <c r="K244" s="66">
        <f t="shared" si="3"/>
        <v>0</v>
      </c>
    </row>
    <row r="245" spans="11:11" x14ac:dyDescent="0.2">
      <c r="K245" s="66">
        <f t="shared" si="3"/>
        <v>0</v>
      </c>
    </row>
    <row r="246" spans="11:11" x14ac:dyDescent="0.2">
      <c r="K246" s="66">
        <f t="shared" si="3"/>
        <v>0</v>
      </c>
    </row>
    <row r="247" spans="11:11" x14ac:dyDescent="0.2">
      <c r="K247" s="66">
        <f t="shared" si="3"/>
        <v>0</v>
      </c>
    </row>
    <row r="248" spans="11:11" x14ac:dyDescent="0.2">
      <c r="K248" s="66">
        <f t="shared" si="3"/>
        <v>0</v>
      </c>
    </row>
    <row r="249" spans="11:11" x14ac:dyDescent="0.2">
      <c r="K249" s="66">
        <f t="shared" si="3"/>
        <v>0</v>
      </c>
    </row>
    <row r="250" spans="11:11" x14ac:dyDescent="0.2">
      <c r="K250" s="66">
        <f t="shared" si="3"/>
        <v>0</v>
      </c>
    </row>
    <row r="251" spans="11:11" x14ac:dyDescent="0.2">
      <c r="K251" s="66">
        <f t="shared" si="3"/>
        <v>0</v>
      </c>
    </row>
    <row r="252" spans="11:11" x14ac:dyDescent="0.2">
      <c r="K252" s="66">
        <f t="shared" si="3"/>
        <v>0</v>
      </c>
    </row>
    <row r="253" spans="11:11" x14ac:dyDescent="0.2">
      <c r="K253" s="66">
        <f t="shared" si="3"/>
        <v>0</v>
      </c>
    </row>
    <row r="254" spans="11:11" x14ac:dyDescent="0.2">
      <c r="K254" s="66">
        <f t="shared" si="3"/>
        <v>0</v>
      </c>
    </row>
    <row r="255" spans="11:11" x14ac:dyDescent="0.2">
      <c r="K255" s="66">
        <f t="shared" si="3"/>
        <v>0</v>
      </c>
    </row>
    <row r="256" spans="11:11" x14ac:dyDescent="0.2">
      <c r="K256" s="66">
        <f t="shared" si="3"/>
        <v>0</v>
      </c>
    </row>
    <row r="257" spans="11:11" x14ac:dyDescent="0.2">
      <c r="K257" s="66">
        <f t="shared" si="3"/>
        <v>0</v>
      </c>
    </row>
    <row r="258" spans="11:11" x14ac:dyDescent="0.2">
      <c r="K258" s="66">
        <f t="shared" si="3"/>
        <v>0</v>
      </c>
    </row>
    <row r="259" spans="11:11" x14ac:dyDescent="0.2">
      <c r="K259" s="66">
        <f t="shared" si="3"/>
        <v>0</v>
      </c>
    </row>
    <row r="260" spans="11:11" x14ac:dyDescent="0.2">
      <c r="K260" s="66">
        <f t="shared" ref="K260:K323" si="4">J260*(E260+G260+I260)</f>
        <v>0</v>
      </c>
    </row>
    <row r="261" spans="11:11" x14ac:dyDescent="0.2">
      <c r="K261" s="66">
        <f t="shared" si="4"/>
        <v>0</v>
      </c>
    </row>
    <row r="262" spans="11:11" x14ac:dyDescent="0.2">
      <c r="K262" s="66">
        <f t="shared" si="4"/>
        <v>0</v>
      </c>
    </row>
    <row r="263" spans="11:11" x14ac:dyDescent="0.2">
      <c r="K263" s="66">
        <f t="shared" si="4"/>
        <v>0</v>
      </c>
    </row>
    <row r="264" spans="11:11" x14ac:dyDescent="0.2">
      <c r="K264" s="66">
        <f t="shared" si="4"/>
        <v>0</v>
      </c>
    </row>
    <row r="265" spans="11:11" x14ac:dyDescent="0.2">
      <c r="K265" s="66">
        <f t="shared" si="4"/>
        <v>0</v>
      </c>
    </row>
    <row r="266" spans="11:11" x14ac:dyDescent="0.2">
      <c r="K266" s="66">
        <f t="shared" si="4"/>
        <v>0</v>
      </c>
    </row>
    <row r="267" spans="11:11" x14ac:dyDescent="0.2">
      <c r="K267" s="66">
        <f t="shared" si="4"/>
        <v>0</v>
      </c>
    </row>
    <row r="268" spans="11:11" x14ac:dyDescent="0.2">
      <c r="K268" s="66">
        <f t="shared" si="4"/>
        <v>0</v>
      </c>
    </row>
    <row r="269" spans="11:11" x14ac:dyDescent="0.2">
      <c r="K269" s="66">
        <f t="shared" si="4"/>
        <v>0</v>
      </c>
    </row>
    <row r="270" spans="11:11" x14ac:dyDescent="0.2">
      <c r="K270" s="66">
        <f t="shared" si="4"/>
        <v>0</v>
      </c>
    </row>
    <row r="271" spans="11:11" x14ac:dyDescent="0.2">
      <c r="K271" s="66">
        <f t="shared" si="4"/>
        <v>0</v>
      </c>
    </row>
    <row r="272" spans="11:11" x14ac:dyDescent="0.2">
      <c r="K272" s="66">
        <f t="shared" si="4"/>
        <v>0</v>
      </c>
    </row>
    <row r="273" spans="11:11" x14ac:dyDescent="0.2">
      <c r="K273" s="66">
        <f t="shared" si="4"/>
        <v>0</v>
      </c>
    </row>
    <row r="274" spans="11:11" x14ac:dyDescent="0.2">
      <c r="K274" s="66">
        <f t="shared" si="4"/>
        <v>0</v>
      </c>
    </row>
    <row r="275" spans="11:11" x14ac:dyDescent="0.2">
      <c r="K275" s="66">
        <f t="shared" si="4"/>
        <v>0</v>
      </c>
    </row>
    <row r="276" spans="11:11" x14ac:dyDescent="0.2">
      <c r="K276" s="66">
        <f t="shared" si="4"/>
        <v>0</v>
      </c>
    </row>
    <row r="277" spans="11:11" x14ac:dyDescent="0.2">
      <c r="K277" s="66">
        <f t="shared" si="4"/>
        <v>0</v>
      </c>
    </row>
    <row r="278" spans="11:11" x14ac:dyDescent="0.2">
      <c r="K278" s="66">
        <f t="shared" si="4"/>
        <v>0</v>
      </c>
    </row>
    <row r="279" spans="11:11" x14ac:dyDescent="0.2">
      <c r="K279" s="66">
        <f t="shared" si="4"/>
        <v>0</v>
      </c>
    </row>
    <row r="280" spans="11:11" x14ac:dyDescent="0.2">
      <c r="K280" s="66">
        <f t="shared" si="4"/>
        <v>0</v>
      </c>
    </row>
    <row r="281" spans="11:11" x14ac:dyDescent="0.2">
      <c r="K281" s="66">
        <f t="shared" si="4"/>
        <v>0</v>
      </c>
    </row>
    <row r="282" spans="11:11" x14ac:dyDescent="0.2">
      <c r="K282" s="66">
        <f t="shared" si="4"/>
        <v>0</v>
      </c>
    </row>
    <row r="283" spans="11:11" x14ac:dyDescent="0.2">
      <c r="K283" s="66">
        <f t="shared" si="4"/>
        <v>0</v>
      </c>
    </row>
    <row r="284" spans="11:11" x14ac:dyDescent="0.2">
      <c r="K284" s="66">
        <f t="shared" si="4"/>
        <v>0</v>
      </c>
    </row>
    <row r="285" spans="11:11" x14ac:dyDescent="0.2">
      <c r="K285" s="66">
        <f t="shared" si="4"/>
        <v>0</v>
      </c>
    </row>
    <row r="286" spans="11:11" x14ac:dyDescent="0.2">
      <c r="K286" s="66">
        <f t="shared" si="4"/>
        <v>0</v>
      </c>
    </row>
    <row r="287" spans="11:11" x14ac:dyDescent="0.2">
      <c r="K287" s="66">
        <f t="shared" si="4"/>
        <v>0</v>
      </c>
    </row>
    <row r="288" spans="11:11" x14ac:dyDescent="0.2">
      <c r="K288" s="66">
        <f t="shared" si="4"/>
        <v>0</v>
      </c>
    </row>
    <row r="289" spans="11:11" x14ac:dyDescent="0.2">
      <c r="K289" s="66">
        <f t="shared" si="4"/>
        <v>0</v>
      </c>
    </row>
    <row r="290" spans="11:11" x14ac:dyDescent="0.2">
      <c r="K290" s="66">
        <f t="shared" si="4"/>
        <v>0</v>
      </c>
    </row>
    <row r="291" spans="11:11" x14ac:dyDescent="0.2">
      <c r="K291" s="66">
        <f t="shared" si="4"/>
        <v>0</v>
      </c>
    </row>
    <row r="292" spans="11:11" x14ac:dyDescent="0.2">
      <c r="K292" s="66">
        <f t="shared" si="4"/>
        <v>0</v>
      </c>
    </row>
    <row r="293" spans="11:11" x14ac:dyDescent="0.2">
      <c r="K293" s="66">
        <f t="shared" si="4"/>
        <v>0</v>
      </c>
    </row>
    <row r="294" spans="11:11" x14ac:dyDescent="0.2">
      <c r="K294" s="66">
        <f t="shared" si="4"/>
        <v>0</v>
      </c>
    </row>
    <row r="295" spans="11:11" x14ac:dyDescent="0.2">
      <c r="K295" s="66">
        <f t="shared" si="4"/>
        <v>0</v>
      </c>
    </row>
    <row r="296" spans="11:11" x14ac:dyDescent="0.2">
      <c r="K296" s="66">
        <f t="shared" si="4"/>
        <v>0</v>
      </c>
    </row>
    <row r="297" spans="11:11" x14ac:dyDescent="0.2">
      <c r="K297" s="66">
        <f t="shared" si="4"/>
        <v>0</v>
      </c>
    </row>
    <row r="298" spans="11:11" x14ac:dyDescent="0.2">
      <c r="K298" s="66">
        <f t="shared" si="4"/>
        <v>0</v>
      </c>
    </row>
    <row r="299" spans="11:11" x14ac:dyDescent="0.2">
      <c r="K299" s="66">
        <f t="shared" si="4"/>
        <v>0</v>
      </c>
    </row>
    <row r="300" spans="11:11" x14ac:dyDescent="0.2">
      <c r="K300" s="66">
        <f t="shared" si="4"/>
        <v>0</v>
      </c>
    </row>
    <row r="301" spans="11:11" x14ac:dyDescent="0.2">
      <c r="K301" s="66">
        <f t="shared" si="4"/>
        <v>0</v>
      </c>
    </row>
    <row r="302" spans="11:11" x14ac:dyDescent="0.2">
      <c r="K302" s="66">
        <f t="shared" si="4"/>
        <v>0</v>
      </c>
    </row>
    <row r="303" spans="11:11" x14ac:dyDescent="0.2">
      <c r="K303" s="66">
        <f t="shared" si="4"/>
        <v>0</v>
      </c>
    </row>
    <row r="304" spans="11:11" x14ac:dyDescent="0.2">
      <c r="K304" s="66">
        <f t="shared" si="4"/>
        <v>0</v>
      </c>
    </row>
    <row r="305" spans="11:11" x14ac:dyDescent="0.2">
      <c r="K305" s="66">
        <f t="shared" si="4"/>
        <v>0</v>
      </c>
    </row>
    <row r="306" spans="11:11" x14ac:dyDescent="0.2">
      <c r="K306" s="66">
        <f t="shared" si="4"/>
        <v>0</v>
      </c>
    </row>
    <row r="307" spans="11:11" x14ac:dyDescent="0.2">
      <c r="K307" s="66">
        <f t="shared" si="4"/>
        <v>0</v>
      </c>
    </row>
    <row r="308" spans="11:11" x14ac:dyDescent="0.2">
      <c r="K308" s="66">
        <f t="shared" si="4"/>
        <v>0</v>
      </c>
    </row>
    <row r="309" spans="11:11" x14ac:dyDescent="0.2">
      <c r="K309" s="66">
        <f t="shared" si="4"/>
        <v>0</v>
      </c>
    </row>
    <row r="310" spans="11:11" x14ac:dyDescent="0.2">
      <c r="K310" s="66">
        <f t="shared" si="4"/>
        <v>0</v>
      </c>
    </row>
    <row r="311" spans="11:11" x14ac:dyDescent="0.2">
      <c r="K311" s="66">
        <f t="shared" si="4"/>
        <v>0</v>
      </c>
    </row>
    <row r="312" spans="11:11" x14ac:dyDescent="0.2">
      <c r="K312" s="66">
        <f t="shared" si="4"/>
        <v>0</v>
      </c>
    </row>
    <row r="313" spans="11:11" x14ac:dyDescent="0.2">
      <c r="K313" s="66">
        <f t="shared" si="4"/>
        <v>0</v>
      </c>
    </row>
    <row r="314" spans="11:11" x14ac:dyDescent="0.2">
      <c r="K314" s="66">
        <f t="shared" si="4"/>
        <v>0</v>
      </c>
    </row>
    <row r="315" spans="11:11" x14ac:dyDescent="0.2">
      <c r="K315" s="66">
        <f t="shared" si="4"/>
        <v>0</v>
      </c>
    </row>
    <row r="316" spans="11:11" x14ac:dyDescent="0.2">
      <c r="K316" s="66">
        <f t="shared" si="4"/>
        <v>0</v>
      </c>
    </row>
    <row r="317" spans="11:11" x14ac:dyDescent="0.2">
      <c r="K317" s="66">
        <f t="shared" si="4"/>
        <v>0</v>
      </c>
    </row>
    <row r="318" spans="11:11" x14ac:dyDescent="0.2">
      <c r="K318" s="66">
        <f t="shared" si="4"/>
        <v>0</v>
      </c>
    </row>
    <row r="319" spans="11:11" x14ac:dyDescent="0.2">
      <c r="K319" s="66">
        <f t="shared" si="4"/>
        <v>0</v>
      </c>
    </row>
    <row r="320" spans="11:11" x14ac:dyDescent="0.2">
      <c r="K320" s="66">
        <f t="shared" si="4"/>
        <v>0</v>
      </c>
    </row>
    <row r="321" spans="11:11" x14ac:dyDescent="0.2">
      <c r="K321" s="66">
        <f t="shared" si="4"/>
        <v>0</v>
      </c>
    </row>
    <row r="322" spans="11:11" x14ac:dyDescent="0.2">
      <c r="K322" s="66">
        <f t="shared" si="4"/>
        <v>0</v>
      </c>
    </row>
    <row r="323" spans="11:11" x14ac:dyDescent="0.2">
      <c r="K323" s="66">
        <f t="shared" si="4"/>
        <v>0</v>
      </c>
    </row>
    <row r="324" spans="11:11" x14ac:dyDescent="0.2">
      <c r="K324" s="66">
        <f t="shared" ref="K324:K387" si="5">J324*(E324+G324+I324)</f>
        <v>0</v>
      </c>
    </row>
    <row r="325" spans="11:11" x14ac:dyDescent="0.2">
      <c r="K325" s="66">
        <f t="shared" si="5"/>
        <v>0</v>
      </c>
    </row>
    <row r="326" spans="11:11" x14ac:dyDescent="0.2">
      <c r="K326" s="66">
        <f t="shared" si="5"/>
        <v>0</v>
      </c>
    </row>
    <row r="327" spans="11:11" x14ac:dyDescent="0.2">
      <c r="K327" s="66">
        <f t="shared" si="5"/>
        <v>0</v>
      </c>
    </row>
    <row r="328" spans="11:11" x14ac:dyDescent="0.2">
      <c r="K328" s="66">
        <f t="shared" si="5"/>
        <v>0</v>
      </c>
    </row>
    <row r="329" spans="11:11" x14ac:dyDescent="0.2">
      <c r="K329" s="66">
        <f t="shared" si="5"/>
        <v>0</v>
      </c>
    </row>
    <row r="330" spans="11:11" x14ac:dyDescent="0.2">
      <c r="K330" s="66">
        <f t="shared" si="5"/>
        <v>0</v>
      </c>
    </row>
    <row r="331" spans="11:11" x14ac:dyDescent="0.2">
      <c r="K331" s="66">
        <f t="shared" si="5"/>
        <v>0</v>
      </c>
    </row>
    <row r="332" spans="11:11" x14ac:dyDescent="0.2">
      <c r="K332" s="66">
        <f t="shared" si="5"/>
        <v>0</v>
      </c>
    </row>
    <row r="333" spans="11:11" x14ac:dyDescent="0.2">
      <c r="K333" s="66">
        <f t="shared" si="5"/>
        <v>0</v>
      </c>
    </row>
    <row r="334" spans="11:11" x14ac:dyDescent="0.2">
      <c r="K334" s="66">
        <f t="shared" si="5"/>
        <v>0</v>
      </c>
    </row>
    <row r="335" spans="11:11" x14ac:dyDescent="0.2">
      <c r="K335" s="66">
        <f t="shared" si="5"/>
        <v>0</v>
      </c>
    </row>
    <row r="336" spans="11:11" x14ac:dyDescent="0.2">
      <c r="K336" s="66">
        <f t="shared" si="5"/>
        <v>0</v>
      </c>
    </row>
    <row r="337" spans="11:11" x14ac:dyDescent="0.2">
      <c r="K337" s="66">
        <f t="shared" si="5"/>
        <v>0</v>
      </c>
    </row>
    <row r="338" spans="11:11" x14ac:dyDescent="0.2">
      <c r="K338" s="66">
        <f t="shared" si="5"/>
        <v>0</v>
      </c>
    </row>
    <row r="339" spans="11:11" x14ac:dyDescent="0.2">
      <c r="K339" s="66">
        <f t="shared" si="5"/>
        <v>0</v>
      </c>
    </row>
    <row r="340" spans="11:11" x14ac:dyDescent="0.2">
      <c r="K340" s="66">
        <f t="shared" si="5"/>
        <v>0</v>
      </c>
    </row>
    <row r="341" spans="11:11" x14ac:dyDescent="0.2">
      <c r="K341" s="66">
        <f t="shared" si="5"/>
        <v>0</v>
      </c>
    </row>
    <row r="342" spans="11:11" x14ac:dyDescent="0.2">
      <c r="K342" s="66">
        <f t="shared" si="5"/>
        <v>0</v>
      </c>
    </row>
    <row r="343" spans="11:11" x14ac:dyDescent="0.2">
      <c r="K343" s="66">
        <f t="shared" si="5"/>
        <v>0</v>
      </c>
    </row>
    <row r="344" spans="11:11" x14ac:dyDescent="0.2">
      <c r="K344" s="66">
        <f t="shared" si="5"/>
        <v>0</v>
      </c>
    </row>
    <row r="345" spans="11:11" x14ac:dyDescent="0.2">
      <c r="K345" s="66">
        <f t="shared" si="5"/>
        <v>0</v>
      </c>
    </row>
    <row r="346" spans="11:11" x14ac:dyDescent="0.2">
      <c r="K346" s="66">
        <f t="shared" si="5"/>
        <v>0</v>
      </c>
    </row>
    <row r="347" spans="11:11" x14ac:dyDescent="0.2">
      <c r="K347" s="66">
        <f t="shared" si="5"/>
        <v>0</v>
      </c>
    </row>
    <row r="348" spans="11:11" x14ac:dyDescent="0.2">
      <c r="K348" s="66">
        <f t="shared" si="5"/>
        <v>0</v>
      </c>
    </row>
    <row r="349" spans="11:11" x14ac:dyDescent="0.2">
      <c r="K349" s="66">
        <f t="shared" si="5"/>
        <v>0</v>
      </c>
    </row>
    <row r="350" spans="11:11" x14ac:dyDescent="0.2">
      <c r="K350" s="66">
        <f t="shared" si="5"/>
        <v>0</v>
      </c>
    </row>
    <row r="351" spans="11:11" x14ac:dyDescent="0.2">
      <c r="K351" s="66">
        <f t="shared" si="5"/>
        <v>0</v>
      </c>
    </row>
    <row r="352" spans="11:11" x14ac:dyDescent="0.2">
      <c r="K352" s="66">
        <f t="shared" si="5"/>
        <v>0</v>
      </c>
    </row>
    <row r="353" spans="11:11" x14ac:dyDescent="0.2">
      <c r="K353" s="66">
        <f t="shared" si="5"/>
        <v>0</v>
      </c>
    </row>
    <row r="354" spans="11:11" x14ac:dyDescent="0.2">
      <c r="K354" s="66">
        <f t="shared" si="5"/>
        <v>0</v>
      </c>
    </row>
    <row r="355" spans="11:11" x14ac:dyDescent="0.2">
      <c r="K355" s="66">
        <f t="shared" si="5"/>
        <v>0</v>
      </c>
    </row>
    <row r="356" spans="11:11" x14ac:dyDescent="0.2">
      <c r="K356" s="66">
        <f t="shared" si="5"/>
        <v>0</v>
      </c>
    </row>
    <row r="357" spans="11:11" x14ac:dyDescent="0.2">
      <c r="K357" s="66">
        <f t="shared" si="5"/>
        <v>0</v>
      </c>
    </row>
    <row r="358" spans="11:11" x14ac:dyDescent="0.2">
      <c r="K358" s="66">
        <f t="shared" si="5"/>
        <v>0</v>
      </c>
    </row>
    <row r="359" spans="11:11" x14ac:dyDescent="0.2">
      <c r="K359" s="66">
        <f t="shared" si="5"/>
        <v>0</v>
      </c>
    </row>
    <row r="360" spans="11:11" x14ac:dyDescent="0.2">
      <c r="K360" s="66">
        <f t="shared" si="5"/>
        <v>0</v>
      </c>
    </row>
    <row r="361" spans="11:11" x14ac:dyDescent="0.2">
      <c r="K361" s="66">
        <f t="shared" si="5"/>
        <v>0</v>
      </c>
    </row>
    <row r="362" spans="11:11" x14ac:dyDescent="0.2">
      <c r="K362" s="66">
        <f t="shared" si="5"/>
        <v>0</v>
      </c>
    </row>
    <row r="363" spans="11:11" x14ac:dyDescent="0.2">
      <c r="K363" s="66">
        <f t="shared" si="5"/>
        <v>0</v>
      </c>
    </row>
    <row r="364" spans="11:11" x14ac:dyDescent="0.2">
      <c r="K364" s="66">
        <f t="shared" si="5"/>
        <v>0</v>
      </c>
    </row>
    <row r="365" spans="11:11" x14ac:dyDescent="0.2">
      <c r="K365" s="66">
        <f t="shared" si="5"/>
        <v>0</v>
      </c>
    </row>
    <row r="366" spans="11:11" x14ac:dyDescent="0.2">
      <c r="K366" s="66">
        <f t="shared" si="5"/>
        <v>0</v>
      </c>
    </row>
    <row r="367" spans="11:11" x14ac:dyDescent="0.2">
      <c r="K367" s="66">
        <f t="shared" si="5"/>
        <v>0</v>
      </c>
    </row>
    <row r="368" spans="11:11" x14ac:dyDescent="0.2">
      <c r="K368" s="66">
        <f t="shared" si="5"/>
        <v>0</v>
      </c>
    </row>
    <row r="369" spans="11:11" x14ac:dyDescent="0.2">
      <c r="K369" s="66">
        <f t="shared" si="5"/>
        <v>0</v>
      </c>
    </row>
    <row r="370" spans="11:11" x14ac:dyDescent="0.2">
      <c r="K370" s="66">
        <f t="shared" si="5"/>
        <v>0</v>
      </c>
    </row>
    <row r="371" spans="11:11" x14ac:dyDescent="0.2">
      <c r="K371" s="66">
        <f t="shared" si="5"/>
        <v>0</v>
      </c>
    </row>
    <row r="372" spans="11:11" x14ac:dyDescent="0.2">
      <c r="K372" s="66">
        <f t="shared" si="5"/>
        <v>0</v>
      </c>
    </row>
    <row r="373" spans="11:11" x14ac:dyDescent="0.2">
      <c r="K373" s="66">
        <f t="shared" si="5"/>
        <v>0</v>
      </c>
    </row>
    <row r="374" spans="11:11" x14ac:dyDescent="0.2">
      <c r="K374" s="66">
        <f t="shared" si="5"/>
        <v>0</v>
      </c>
    </row>
    <row r="375" spans="11:11" x14ac:dyDescent="0.2">
      <c r="K375" s="66">
        <f t="shared" si="5"/>
        <v>0</v>
      </c>
    </row>
    <row r="376" spans="11:11" x14ac:dyDescent="0.2">
      <c r="K376" s="66">
        <f t="shared" si="5"/>
        <v>0</v>
      </c>
    </row>
    <row r="377" spans="11:11" x14ac:dyDescent="0.2">
      <c r="K377" s="66">
        <f t="shared" si="5"/>
        <v>0</v>
      </c>
    </row>
    <row r="378" spans="11:11" x14ac:dyDescent="0.2">
      <c r="K378" s="66">
        <f t="shared" si="5"/>
        <v>0</v>
      </c>
    </row>
    <row r="379" spans="11:11" x14ac:dyDescent="0.2">
      <c r="K379" s="66">
        <f t="shared" si="5"/>
        <v>0</v>
      </c>
    </row>
    <row r="380" spans="11:11" x14ac:dyDescent="0.2">
      <c r="K380" s="66">
        <f t="shared" si="5"/>
        <v>0</v>
      </c>
    </row>
    <row r="381" spans="11:11" x14ac:dyDescent="0.2">
      <c r="K381" s="66">
        <f t="shared" si="5"/>
        <v>0</v>
      </c>
    </row>
    <row r="382" spans="11:11" x14ac:dyDescent="0.2">
      <c r="K382" s="66">
        <f t="shared" si="5"/>
        <v>0</v>
      </c>
    </row>
    <row r="383" spans="11:11" x14ac:dyDescent="0.2">
      <c r="K383" s="66">
        <f t="shared" si="5"/>
        <v>0</v>
      </c>
    </row>
    <row r="384" spans="11:11" x14ac:dyDescent="0.2">
      <c r="K384" s="66">
        <f t="shared" si="5"/>
        <v>0</v>
      </c>
    </row>
    <row r="385" spans="11:11" x14ac:dyDescent="0.2">
      <c r="K385" s="66">
        <f t="shared" si="5"/>
        <v>0</v>
      </c>
    </row>
    <row r="386" spans="11:11" x14ac:dyDescent="0.2">
      <c r="K386" s="66">
        <f t="shared" si="5"/>
        <v>0</v>
      </c>
    </row>
    <row r="387" spans="11:11" x14ac:dyDescent="0.2">
      <c r="K387" s="66">
        <f t="shared" si="5"/>
        <v>0</v>
      </c>
    </row>
    <row r="388" spans="11:11" x14ac:dyDescent="0.2">
      <c r="K388" s="66">
        <f t="shared" ref="K388:K451" si="6">J388*(E388+G388+I388)</f>
        <v>0</v>
      </c>
    </row>
    <row r="389" spans="11:11" x14ac:dyDescent="0.2">
      <c r="K389" s="66">
        <f t="shared" si="6"/>
        <v>0</v>
      </c>
    </row>
    <row r="390" spans="11:11" x14ac:dyDescent="0.2">
      <c r="K390" s="66">
        <f t="shared" si="6"/>
        <v>0</v>
      </c>
    </row>
    <row r="391" spans="11:11" x14ac:dyDescent="0.2">
      <c r="K391" s="66">
        <f t="shared" si="6"/>
        <v>0</v>
      </c>
    </row>
    <row r="392" spans="11:11" x14ac:dyDescent="0.2">
      <c r="K392" s="66">
        <f t="shared" si="6"/>
        <v>0</v>
      </c>
    </row>
    <row r="393" spans="11:11" x14ac:dyDescent="0.2">
      <c r="K393" s="66">
        <f t="shared" si="6"/>
        <v>0</v>
      </c>
    </row>
    <row r="394" spans="11:11" x14ac:dyDescent="0.2">
      <c r="K394" s="66">
        <f t="shared" si="6"/>
        <v>0</v>
      </c>
    </row>
    <row r="395" spans="11:11" x14ac:dyDescent="0.2">
      <c r="K395" s="66">
        <f t="shared" si="6"/>
        <v>0</v>
      </c>
    </row>
    <row r="396" spans="11:11" x14ac:dyDescent="0.2">
      <c r="K396" s="66">
        <f t="shared" si="6"/>
        <v>0</v>
      </c>
    </row>
    <row r="397" spans="11:11" x14ac:dyDescent="0.2">
      <c r="K397" s="66">
        <f t="shared" si="6"/>
        <v>0</v>
      </c>
    </row>
    <row r="398" spans="11:11" x14ac:dyDescent="0.2">
      <c r="K398" s="66">
        <f t="shared" si="6"/>
        <v>0</v>
      </c>
    </row>
    <row r="399" spans="11:11" x14ac:dyDescent="0.2">
      <c r="K399" s="66">
        <f t="shared" si="6"/>
        <v>0</v>
      </c>
    </row>
    <row r="400" spans="11:11" x14ac:dyDescent="0.2">
      <c r="K400" s="66">
        <f t="shared" si="6"/>
        <v>0</v>
      </c>
    </row>
    <row r="401" spans="11:11" x14ac:dyDescent="0.2">
      <c r="K401" s="66">
        <f t="shared" si="6"/>
        <v>0</v>
      </c>
    </row>
    <row r="402" spans="11:11" x14ac:dyDescent="0.2">
      <c r="K402" s="66">
        <f t="shared" si="6"/>
        <v>0</v>
      </c>
    </row>
    <row r="403" spans="11:11" x14ac:dyDescent="0.2">
      <c r="K403" s="66">
        <f t="shared" si="6"/>
        <v>0</v>
      </c>
    </row>
    <row r="404" spans="11:11" x14ac:dyDescent="0.2">
      <c r="K404" s="66">
        <f t="shared" si="6"/>
        <v>0</v>
      </c>
    </row>
    <row r="405" spans="11:11" x14ac:dyDescent="0.2">
      <c r="K405" s="66">
        <f t="shared" si="6"/>
        <v>0</v>
      </c>
    </row>
    <row r="406" spans="11:11" x14ac:dyDescent="0.2">
      <c r="K406" s="66">
        <f t="shared" si="6"/>
        <v>0</v>
      </c>
    </row>
    <row r="407" spans="11:11" x14ac:dyDescent="0.2">
      <c r="K407" s="66">
        <f t="shared" si="6"/>
        <v>0</v>
      </c>
    </row>
    <row r="408" spans="11:11" x14ac:dyDescent="0.2">
      <c r="K408" s="66">
        <f t="shared" si="6"/>
        <v>0</v>
      </c>
    </row>
    <row r="409" spans="11:11" x14ac:dyDescent="0.2">
      <c r="K409" s="66">
        <f t="shared" si="6"/>
        <v>0</v>
      </c>
    </row>
    <row r="410" spans="11:11" x14ac:dyDescent="0.2">
      <c r="K410" s="66">
        <f t="shared" si="6"/>
        <v>0</v>
      </c>
    </row>
    <row r="411" spans="11:11" x14ac:dyDescent="0.2">
      <c r="K411" s="66">
        <f t="shared" si="6"/>
        <v>0</v>
      </c>
    </row>
    <row r="412" spans="11:11" x14ac:dyDescent="0.2">
      <c r="K412" s="66">
        <f t="shared" si="6"/>
        <v>0</v>
      </c>
    </row>
    <row r="413" spans="11:11" x14ac:dyDescent="0.2">
      <c r="K413" s="66">
        <f t="shared" si="6"/>
        <v>0</v>
      </c>
    </row>
    <row r="414" spans="11:11" x14ac:dyDescent="0.2">
      <c r="K414" s="66">
        <f t="shared" si="6"/>
        <v>0</v>
      </c>
    </row>
    <row r="415" spans="11:11" x14ac:dyDescent="0.2">
      <c r="K415" s="66">
        <f t="shared" si="6"/>
        <v>0</v>
      </c>
    </row>
    <row r="416" spans="11:11" x14ac:dyDescent="0.2">
      <c r="K416" s="66">
        <f t="shared" si="6"/>
        <v>0</v>
      </c>
    </row>
    <row r="417" spans="11:11" x14ac:dyDescent="0.2">
      <c r="K417" s="66">
        <f t="shared" si="6"/>
        <v>0</v>
      </c>
    </row>
    <row r="418" spans="11:11" x14ac:dyDescent="0.2">
      <c r="K418" s="66">
        <f t="shared" si="6"/>
        <v>0</v>
      </c>
    </row>
    <row r="419" spans="11:11" x14ac:dyDescent="0.2">
      <c r="K419" s="66">
        <f t="shared" si="6"/>
        <v>0</v>
      </c>
    </row>
    <row r="420" spans="11:11" x14ac:dyDescent="0.2">
      <c r="K420" s="66">
        <f t="shared" si="6"/>
        <v>0</v>
      </c>
    </row>
    <row r="421" spans="11:11" x14ac:dyDescent="0.2">
      <c r="K421" s="66">
        <f t="shared" si="6"/>
        <v>0</v>
      </c>
    </row>
    <row r="422" spans="11:11" x14ac:dyDescent="0.2">
      <c r="K422" s="66">
        <f t="shared" si="6"/>
        <v>0</v>
      </c>
    </row>
    <row r="423" spans="11:11" x14ac:dyDescent="0.2">
      <c r="K423" s="66">
        <f t="shared" si="6"/>
        <v>0</v>
      </c>
    </row>
    <row r="424" spans="11:11" x14ac:dyDescent="0.2">
      <c r="K424" s="66">
        <f t="shared" si="6"/>
        <v>0</v>
      </c>
    </row>
    <row r="425" spans="11:11" x14ac:dyDescent="0.2">
      <c r="K425" s="66">
        <f t="shared" si="6"/>
        <v>0</v>
      </c>
    </row>
    <row r="426" spans="11:11" x14ac:dyDescent="0.2">
      <c r="K426" s="66">
        <f t="shared" si="6"/>
        <v>0</v>
      </c>
    </row>
    <row r="427" spans="11:11" x14ac:dyDescent="0.2">
      <c r="K427" s="66">
        <f t="shared" si="6"/>
        <v>0</v>
      </c>
    </row>
    <row r="428" spans="11:11" x14ac:dyDescent="0.2">
      <c r="K428" s="66">
        <f t="shared" si="6"/>
        <v>0</v>
      </c>
    </row>
    <row r="429" spans="11:11" x14ac:dyDescent="0.2">
      <c r="K429" s="66">
        <f t="shared" si="6"/>
        <v>0</v>
      </c>
    </row>
    <row r="430" spans="11:11" x14ac:dyDescent="0.2">
      <c r="K430" s="66">
        <f t="shared" si="6"/>
        <v>0</v>
      </c>
    </row>
    <row r="431" spans="11:11" x14ac:dyDescent="0.2">
      <c r="K431" s="66">
        <f t="shared" si="6"/>
        <v>0</v>
      </c>
    </row>
    <row r="432" spans="11:11" x14ac:dyDescent="0.2">
      <c r="K432" s="66">
        <f t="shared" si="6"/>
        <v>0</v>
      </c>
    </row>
    <row r="433" spans="11:11" x14ac:dyDescent="0.2">
      <c r="K433" s="66">
        <f t="shared" si="6"/>
        <v>0</v>
      </c>
    </row>
    <row r="434" spans="11:11" x14ac:dyDescent="0.2">
      <c r="K434" s="66">
        <f t="shared" si="6"/>
        <v>0</v>
      </c>
    </row>
    <row r="435" spans="11:11" x14ac:dyDescent="0.2">
      <c r="K435" s="66">
        <f t="shared" si="6"/>
        <v>0</v>
      </c>
    </row>
    <row r="436" spans="11:11" x14ac:dyDescent="0.2">
      <c r="K436" s="66">
        <f t="shared" si="6"/>
        <v>0</v>
      </c>
    </row>
    <row r="437" spans="11:11" x14ac:dyDescent="0.2">
      <c r="K437" s="66">
        <f t="shared" si="6"/>
        <v>0</v>
      </c>
    </row>
    <row r="438" spans="11:11" x14ac:dyDescent="0.2">
      <c r="K438" s="66">
        <f t="shared" si="6"/>
        <v>0</v>
      </c>
    </row>
    <row r="439" spans="11:11" x14ac:dyDescent="0.2">
      <c r="K439" s="66">
        <f t="shared" si="6"/>
        <v>0</v>
      </c>
    </row>
    <row r="440" spans="11:11" x14ac:dyDescent="0.2">
      <c r="K440" s="66">
        <f t="shared" si="6"/>
        <v>0</v>
      </c>
    </row>
    <row r="441" spans="11:11" x14ac:dyDescent="0.2">
      <c r="K441" s="66">
        <f t="shared" si="6"/>
        <v>0</v>
      </c>
    </row>
    <row r="442" spans="11:11" x14ac:dyDescent="0.2">
      <c r="K442" s="66">
        <f t="shared" si="6"/>
        <v>0</v>
      </c>
    </row>
    <row r="443" spans="11:11" x14ac:dyDescent="0.2">
      <c r="K443" s="66">
        <f t="shared" si="6"/>
        <v>0</v>
      </c>
    </row>
    <row r="444" spans="11:11" x14ac:dyDescent="0.2">
      <c r="K444" s="66">
        <f t="shared" si="6"/>
        <v>0</v>
      </c>
    </row>
    <row r="445" spans="11:11" x14ac:dyDescent="0.2">
      <c r="K445" s="66">
        <f t="shared" si="6"/>
        <v>0</v>
      </c>
    </row>
    <row r="446" spans="11:11" x14ac:dyDescent="0.2">
      <c r="K446" s="66">
        <f t="shared" si="6"/>
        <v>0</v>
      </c>
    </row>
    <row r="447" spans="11:11" x14ac:dyDescent="0.2">
      <c r="K447" s="66">
        <f t="shared" si="6"/>
        <v>0</v>
      </c>
    </row>
    <row r="448" spans="11:11" x14ac:dyDescent="0.2">
      <c r="K448" s="66">
        <f t="shared" si="6"/>
        <v>0</v>
      </c>
    </row>
    <row r="449" spans="11:11" x14ac:dyDescent="0.2">
      <c r="K449" s="66">
        <f t="shared" si="6"/>
        <v>0</v>
      </c>
    </row>
    <row r="450" spans="11:11" x14ac:dyDescent="0.2">
      <c r="K450" s="66">
        <f t="shared" si="6"/>
        <v>0</v>
      </c>
    </row>
    <row r="451" spans="11:11" x14ac:dyDescent="0.2">
      <c r="K451" s="66">
        <f t="shared" si="6"/>
        <v>0</v>
      </c>
    </row>
    <row r="452" spans="11:11" x14ac:dyDescent="0.2">
      <c r="K452" s="66">
        <f t="shared" ref="K452:K515" si="7">J452*(E452+G452+I452)</f>
        <v>0</v>
      </c>
    </row>
    <row r="453" spans="11:11" x14ac:dyDescent="0.2">
      <c r="K453" s="66">
        <f t="shared" si="7"/>
        <v>0</v>
      </c>
    </row>
    <row r="454" spans="11:11" x14ac:dyDescent="0.2">
      <c r="K454" s="66">
        <f t="shared" si="7"/>
        <v>0</v>
      </c>
    </row>
    <row r="455" spans="11:11" x14ac:dyDescent="0.2">
      <c r="K455" s="66">
        <f t="shared" si="7"/>
        <v>0</v>
      </c>
    </row>
    <row r="456" spans="11:11" x14ac:dyDescent="0.2">
      <c r="K456" s="66">
        <f t="shared" si="7"/>
        <v>0</v>
      </c>
    </row>
    <row r="457" spans="11:11" x14ac:dyDescent="0.2">
      <c r="K457" s="66">
        <f t="shared" si="7"/>
        <v>0</v>
      </c>
    </row>
    <row r="458" spans="11:11" x14ac:dyDescent="0.2">
      <c r="K458" s="66">
        <f t="shared" si="7"/>
        <v>0</v>
      </c>
    </row>
    <row r="459" spans="11:11" x14ac:dyDescent="0.2">
      <c r="K459" s="66">
        <f t="shared" si="7"/>
        <v>0</v>
      </c>
    </row>
    <row r="460" spans="11:11" x14ac:dyDescent="0.2">
      <c r="K460" s="66">
        <f t="shared" si="7"/>
        <v>0</v>
      </c>
    </row>
    <row r="461" spans="11:11" x14ac:dyDescent="0.2">
      <c r="K461" s="66">
        <f t="shared" si="7"/>
        <v>0</v>
      </c>
    </row>
    <row r="462" spans="11:11" x14ac:dyDescent="0.2">
      <c r="K462" s="66">
        <f t="shared" si="7"/>
        <v>0</v>
      </c>
    </row>
    <row r="463" spans="11:11" x14ac:dyDescent="0.2">
      <c r="K463" s="66">
        <f t="shared" si="7"/>
        <v>0</v>
      </c>
    </row>
    <row r="464" spans="11:11" x14ac:dyDescent="0.2">
      <c r="K464" s="66">
        <f t="shared" si="7"/>
        <v>0</v>
      </c>
    </row>
    <row r="465" spans="11:11" x14ac:dyDescent="0.2">
      <c r="K465" s="66">
        <f t="shared" si="7"/>
        <v>0</v>
      </c>
    </row>
    <row r="466" spans="11:11" x14ac:dyDescent="0.2">
      <c r="K466" s="66">
        <f t="shared" si="7"/>
        <v>0</v>
      </c>
    </row>
    <row r="467" spans="11:11" x14ac:dyDescent="0.2">
      <c r="K467" s="66">
        <f t="shared" si="7"/>
        <v>0</v>
      </c>
    </row>
    <row r="468" spans="11:11" x14ac:dyDescent="0.2">
      <c r="K468" s="66">
        <f t="shared" si="7"/>
        <v>0</v>
      </c>
    </row>
    <row r="469" spans="11:11" x14ac:dyDescent="0.2">
      <c r="K469" s="66">
        <f t="shared" si="7"/>
        <v>0</v>
      </c>
    </row>
    <row r="470" spans="11:11" x14ac:dyDescent="0.2">
      <c r="K470" s="66">
        <f t="shared" si="7"/>
        <v>0</v>
      </c>
    </row>
    <row r="471" spans="11:11" x14ac:dyDescent="0.2">
      <c r="K471" s="66">
        <f t="shared" si="7"/>
        <v>0</v>
      </c>
    </row>
    <row r="472" spans="11:11" x14ac:dyDescent="0.2">
      <c r="K472" s="66">
        <f t="shared" si="7"/>
        <v>0</v>
      </c>
    </row>
    <row r="473" spans="11:11" x14ac:dyDescent="0.2">
      <c r="K473" s="66">
        <f t="shared" si="7"/>
        <v>0</v>
      </c>
    </row>
    <row r="474" spans="11:11" x14ac:dyDescent="0.2">
      <c r="K474" s="66">
        <f t="shared" si="7"/>
        <v>0</v>
      </c>
    </row>
    <row r="475" spans="11:11" x14ac:dyDescent="0.2">
      <c r="K475" s="66">
        <f t="shared" si="7"/>
        <v>0</v>
      </c>
    </row>
    <row r="476" spans="11:11" x14ac:dyDescent="0.2">
      <c r="K476" s="66">
        <f t="shared" si="7"/>
        <v>0</v>
      </c>
    </row>
    <row r="477" spans="11:11" x14ac:dyDescent="0.2">
      <c r="K477" s="66">
        <f t="shared" si="7"/>
        <v>0</v>
      </c>
    </row>
    <row r="478" spans="11:11" x14ac:dyDescent="0.2">
      <c r="K478" s="66">
        <f t="shared" si="7"/>
        <v>0</v>
      </c>
    </row>
    <row r="479" spans="11:11" x14ac:dyDescent="0.2">
      <c r="K479" s="66">
        <f t="shared" si="7"/>
        <v>0</v>
      </c>
    </row>
    <row r="480" spans="11:11" x14ac:dyDescent="0.2">
      <c r="K480" s="66">
        <f t="shared" si="7"/>
        <v>0</v>
      </c>
    </row>
    <row r="481" spans="11:11" x14ac:dyDescent="0.2">
      <c r="K481" s="66">
        <f t="shared" si="7"/>
        <v>0</v>
      </c>
    </row>
    <row r="482" spans="11:11" x14ac:dyDescent="0.2">
      <c r="K482" s="66">
        <f t="shared" si="7"/>
        <v>0</v>
      </c>
    </row>
    <row r="483" spans="11:11" x14ac:dyDescent="0.2">
      <c r="K483" s="66">
        <f t="shared" si="7"/>
        <v>0</v>
      </c>
    </row>
    <row r="484" spans="11:11" x14ac:dyDescent="0.2">
      <c r="K484" s="66">
        <f t="shared" si="7"/>
        <v>0</v>
      </c>
    </row>
    <row r="485" spans="11:11" x14ac:dyDescent="0.2">
      <c r="K485" s="66">
        <f t="shared" si="7"/>
        <v>0</v>
      </c>
    </row>
    <row r="486" spans="11:11" x14ac:dyDescent="0.2">
      <c r="K486" s="66">
        <f t="shared" si="7"/>
        <v>0</v>
      </c>
    </row>
    <row r="487" spans="11:11" x14ac:dyDescent="0.2">
      <c r="K487" s="66">
        <f t="shared" si="7"/>
        <v>0</v>
      </c>
    </row>
    <row r="488" spans="11:11" x14ac:dyDescent="0.2">
      <c r="K488" s="66">
        <f t="shared" si="7"/>
        <v>0</v>
      </c>
    </row>
    <row r="489" spans="11:11" x14ac:dyDescent="0.2">
      <c r="K489" s="66">
        <f t="shared" si="7"/>
        <v>0</v>
      </c>
    </row>
    <row r="490" spans="11:11" x14ac:dyDescent="0.2">
      <c r="K490" s="66">
        <f t="shared" si="7"/>
        <v>0</v>
      </c>
    </row>
    <row r="491" spans="11:11" x14ac:dyDescent="0.2">
      <c r="K491" s="66">
        <f t="shared" si="7"/>
        <v>0</v>
      </c>
    </row>
    <row r="492" spans="11:11" x14ac:dyDescent="0.2">
      <c r="K492" s="66">
        <f t="shared" si="7"/>
        <v>0</v>
      </c>
    </row>
    <row r="493" spans="11:11" x14ac:dyDescent="0.2">
      <c r="K493" s="66">
        <f t="shared" si="7"/>
        <v>0</v>
      </c>
    </row>
    <row r="494" spans="11:11" x14ac:dyDescent="0.2">
      <c r="K494" s="66">
        <f t="shared" si="7"/>
        <v>0</v>
      </c>
    </row>
    <row r="495" spans="11:11" x14ac:dyDescent="0.2">
      <c r="K495" s="66">
        <f t="shared" si="7"/>
        <v>0</v>
      </c>
    </row>
    <row r="496" spans="11:11" x14ac:dyDescent="0.2">
      <c r="K496" s="66">
        <f t="shared" si="7"/>
        <v>0</v>
      </c>
    </row>
    <row r="497" spans="11:11" x14ac:dyDescent="0.2">
      <c r="K497" s="66">
        <f t="shared" si="7"/>
        <v>0</v>
      </c>
    </row>
    <row r="498" spans="11:11" x14ac:dyDescent="0.2">
      <c r="K498" s="66">
        <f t="shared" si="7"/>
        <v>0</v>
      </c>
    </row>
    <row r="499" spans="11:11" x14ac:dyDescent="0.2">
      <c r="K499" s="66">
        <f t="shared" si="7"/>
        <v>0</v>
      </c>
    </row>
    <row r="500" spans="11:11" x14ac:dyDescent="0.2">
      <c r="K500" s="66">
        <f t="shared" si="7"/>
        <v>0</v>
      </c>
    </row>
    <row r="501" spans="11:11" x14ac:dyDescent="0.2">
      <c r="K501" s="66">
        <f t="shared" si="7"/>
        <v>0</v>
      </c>
    </row>
    <row r="502" spans="11:11" x14ac:dyDescent="0.2">
      <c r="K502" s="66">
        <f t="shared" si="7"/>
        <v>0</v>
      </c>
    </row>
    <row r="503" spans="11:11" x14ac:dyDescent="0.2">
      <c r="K503" s="66">
        <f t="shared" si="7"/>
        <v>0</v>
      </c>
    </row>
    <row r="504" spans="11:11" x14ac:dyDescent="0.2">
      <c r="K504" s="66">
        <f t="shared" si="7"/>
        <v>0</v>
      </c>
    </row>
    <row r="505" spans="11:11" x14ac:dyDescent="0.2">
      <c r="K505" s="66">
        <f t="shared" si="7"/>
        <v>0</v>
      </c>
    </row>
    <row r="506" spans="11:11" x14ac:dyDescent="0.2">
      <c r="K506" s="66">
        <f t="shared" si="7"/>
        <v>0</v>
      </c>
    </row>
    <row r="507" spans="11:11" x14ac:dyDescent="0.2">
      <c r="K507" s="66">
        <f t="shared" si="7"/>
        <v>0</v>
      </c>
    </row>
    <row r="508" spans="11:11" x14ac:dyDescent="0.2">
      <c r="K508" s="66">
        <f t="shared" si="7"/>
        <v>0</v>
      </c>
    </row>
    <row r="509" spans="11:11" x14ac:dyDescent="0.2">
      <c r="K509" s="66">
        <f t="shared" si="7"/>
        <v>0</v>
      </c>
    </row>
    <row r="510" spans="11:11" x14ac:dyDescent="0.2">
      <c r="K510" s="66">
        <f t="shared" si="7"/>
        <v>0</v>
      </c>
    </row>
    <row r="511" spans="11:11" x14ac:dyDescent="0.2">
      <c r="K511" s="66">
        <f t="shared" si="7"/>
        <v>0</v>
      </c>
    </row>
    <row r="512" spans="11:11" x14ac:dyDescent="0.2">
      <c r="K512" s="66">
        <f t="shared" si="7"/>
        <v>0</v>
      </c>
    </row>
    <row r="513" spans="11:11" x14ac:dyDescent="0.2">
      <c r="K513" s="66">
        <f t="shared" si="7"/>
        <v>0</v>
      </c>
    </row>
    <row r="514" spans="11:11" x14ac:dyDescent="0.2">
      <c r="K514" s="66">
        <f t="shared" si="7"/>
        <v>0</v>
      </c>
    </row>
    <row r="515" spans="11:11" x14ac:dyDescent="0.2">
      <c r="K515" s="66">
        <f t="shared" si="7"/>
        <v>0</v>
      </c>
    </row>
    <row r="516" spans="11:11" x14ac:dyDescent="0.2">
      <c r="K516" s="66">
        <f t="shared" ref="K516:K579" si="8">J516*(E516+G516+I516)</f>
        <v>0</v>
      </c>
    </row>
    <row r="517" spans="11:11" x14ac:dyDescent="0.2">
      <c r="K517" s="66">
        <f t="shared" si="8"/>
        <v>0</v>
      </c>
    </row>
    <row r="518" spans="11:11" x14ac:dyDescent="0.2">
      <c r="K518" s="66">
        <f t="shared" si="8"/>
        <v>0</v>
      </c>
    </row>
    <row r="519" spans="11:11" x14ac:dyDescent="0.2">
      <c r="K519" s="66">
        <f t="shared" si="8"/>
        <v>0</v>
      </c>
    </row>
    <row r="520" spans="11:11" x14ac:dyDescent="0.2">
      <c r="K520" s="66">
        <f t="shared" si="8"/>
        <v>0</v>
      </c>
    </row>
    <row r="521" spans="11:11" x14ac:dyDescent="0.2">
      <c r="K521" s="66">
        <f t="shared" si="8"/>
        <v>0</v>
      </c>
    </row>
    <row r="522" spans="11:11" x14ac:dyDescent="0.2">
      <c r="K522" s="66">
        <f t="shared" si="8"/>
        <v>0</v>
      </c>
    </row>
    <row r="523" spans="11:11" x14ac:dyDescent="0.2">
      <c r="K523" s="66">
        <f t="shared" si="8"/>
        <v>0</v>
      </c>
    </row>
    <row r="524" spans="11:11" x14ac:dyDescent="0.2">
      <c r="K524" s="66">
        <f t="shared" si="8"/>
        <v>0</v>
      </c>
    </row>
    <row r="525" spans="11:11" x14ac:dyDescent="0.2">
      <c r="K525" s="66">
        <f t="shared" si="8"/>
        <v>0</v>
      </c>
    </row>
    <row r="526" spans="11:11" x14ac:dyDescent="0.2">
      <c r="K526" s="66">
        <f t="shared" si="8"/>
        <v>0</v>
      </c>
    </row>
    <row r="527" spans="11:11" x14ac:dyDescent="0.2">
      <c r="K527" s="66">
        <f t="shared" si="8"/>
        <v>0</v>
      </c>
    </row>
    <row r="528" spans="11:11" x14ac:dyDescent="0.2">
      <c r="K528" s="66">
        <f t="shared" si="8"/>
        <v>0</v>
      </c>
    </row>
    <row r="529" spans="11:11" x14ac:dyDescent="0.2">
      <c r="K529" s="66">
        <f t="shared" si="8"/>
        <v>0</v>
      </c>
    </row>
    <row r="530" spans="11:11" x14ac:dyDescent="0.2">
      <c r="K530" s="66">
        <f t="shared" si="8"/>
        <v>0</v>
      </c>
    </row>
    <row r="531" spans="11:11" x14ac:dyDescent="0.2">
      <c r="K531" s="66">
        <f t="shared" si="8"/>
        <v>0</v>
      </c>
    </row>
    <row r="532" spans="11:11" x14ac:dyDescent="0.2">
      <c r="K532" s="66">
        <f t="shared" si="8"/>
        <v>0</v>
      </c>
    </row>
    <row r="533" spans="11:11" x14ac:dyDescent="0.2">
      <c r="K533" s="66">
        <f t="shared" si="8"/>
        <v>0</v>
      </c>
    </row>
    <row r="534" spans="11:11" x14ac:dyDescent="0.2">
      <c r="K534" s="66">
        <f t="shared" si="8"/>
        <v>0</v>
      </c>
    </row>
    <row r="535" spans="11:11" x14ac:dyDescent="0.2">
      <c r="K535" s="66">
        <f t="shared" si="8"/>
        <v>0</v>
      </c>
    </row>
    <row r="536" spans="11:11" x14ac:dyDescent="0.2">
      <c r="K536" s="66">
        <f t="shared" si="8"/>
        <v>0</v>
      </c>
    </row>
    <row r="537" spans="11:11" x14ac:dyDescent="0.2">
      <c r="K537" s="66">
        <f t="shared" si="8"/>
        <v>0</v>
      </c>
    </row>
    <row r="538" spans="11:11" x14ac:dyDescent="0.2">
      <c r="K538" s="66">
        <f t="shared" si="8"/>
        <v>0</v>
      </c>
    </row>
    <row r="539" spans="11:11" x14ac:dyDescent="0.2">
      <c r="K539" s="66">
        <f t="shared" si="8"/>
        <v>0</v>
      </c>
    </row>
    <row r="540" spans="11:11" x14ac:dyDescent="0.2">
      <c r="K540" s="66">
        <f t="shared" si="8"/>
        <v>0</v>
      </c>
    </row>
    <row r="541" spans="11:11" x14ac:dyDescent="0.2">
      <c r="K541" s="66">
        <f t="shared" si="8"/>
        <v>0</v>
      </c>
    </row>
    <row r="542" spans="11:11" x14ac:dyDescent="0.2">
      <c r="K542" s="66">
        <f t="shared" si="8"/>
        <v>0</v>
      </c>
    </row>
    <row r="543" spans="11:11" x14ac:dyDescent="0.2">
      <c r="K543" s="66">
        <f t="shared" si="8"/>
        <v>0</v>
      </c>
    </row>
    <row r="544" spans="11:11" x14ac:dyDescent="0.2">
      <c r="K544" s="66">
        <f t="shared" si="8"/>
        <v>0</v>
      </c>
    </row>
    <row r="545" spans="11:11" x14ac:dyDescent="0.2">
      <c r="K545" s="66">
        <f t="shared" si="8"/>
        <v>0</v>
      </c>
    </row>
    <row r="546" spans="11:11" x14ac:dyDescent="0.2">
      <c r="K546" s="66">
        <f t="shared" si="8"/>
        <v>0</v>
      </c>
    </row>
    <row r="547" spans="11:11" x14ac:dyDescent="0.2">
      <c r="K547" s="66">
        <f t="shared" si="8"/>
        <v>0</v>
      </c>
    </row>
    <row r="548" spans="11:11" x14ac:dyDescent="0.2">
      <c r="K548" s="66">
        <f t="shared" si="8"/>
        <v>0</v>
      </c>
    </row>
    <row r="549" spans="11:11" x14ac:dyDescent="0.2">
      <c r="K549" s="66">
        <f t="shared" si="8"/>
        <v>0</v>
      </c>
    </row>
    <row r="550" spans="11:11" x14ac:dyDescent="0.2">
      <c r="K550" s="66">
        <f t="shared" si="8"/>
        <v>0</v>
      </c>
    </row>
    <row r="551" spans="11:11" x14ac:dyDescent="0.2">
      <c r="K551" s="66">
        <f t="shared" si="8"/>
        <v>0</v>
      </c>
    </row>
    <row r="552" spans="11:11" x14ac:dyDescent="0.2">
      <c r="K552" s="66">
        <f t="shared" si="8"/>
        <v>0</v>
      </c>
    </row>
    <row r="553" spans="11:11" x14ac:dyDescent="0.2">
      <c r="K553" s="66">
        <f t="shared" si="8"/>
        <v>0</v>
      </c>
    </row>
    <row r="554" spans="11:11" x14ac:dyDescent="0.2">
      <c r="K554" s="66">
        <f t="shared" si="8"/>
        <v>0</v>
      </c>
    </row>
    <row r="555" spans="11:11" x14ac:dyDescent="0.2">
      <c r="K555" s="66">
        <f t="shared" si="8"/>
        <v>0</v>
      </c>
    </row>
    <row r="556" spans="11:11" x14ac:dyDescent="0.2">
      <c r="K556" s="66">
        <f t="shared" si="8"/>
        <v>0</v>
      </c>
    </row>
    <row r="557" spans="11:11" x14ac:dyDescent="0.2">
      <c r="K557" s="66">
        <f t="shared" si="8"/>
        <v>0</v>
      </c>
    </row>
    <row r="558" spans="11:11" x14ac:dyDescent="0.2">
      <c r="K558" s="66">
        <f t="shared" si="8"/>
        <v>0</v>
      </c>
    </row>
    <row r="559" spans="11:11" x14ac:dyDescent="0.2">
      <c r="K559" s="66">
        <f t="shared" si="8"/>
        <v>0</v>
      </c>
    </row>
    <row r="560" spans="11:11" x14ac:dyDescent="0.2">
      <c r="K560" s="66">
        <f t="shared" si="8"/>
        <v>0</v>
      </c>
    </row>
    <row r="561" spans="11:11" x14ac:dyDescent="0.2">
      <c r="K561" s="66">
        <f t="shared" si="8"/>
        <v>0</v>
      </c>
    </row>
    <row r="562" spans="11:11" x14ac:dyDescent="0.2">
      <c r="K562" s="66">
        <f t="shared" si="8"/>
        <v>0</v>
      </c>
    </row>
    <row r="563" spans="11:11" x14ac:dyDescent="0.2">
      <c r="K563" s="66">
        <f t="shared" si="8"/>
        <v>0</v>
      </c>
    </row>
    <row r="564" spans="11:11" x14ac:dyDescent="0.2">
      <c r="K564" s="66">
        <f t="shared" si="8"/>
        <v>0</v>
      </c>
    </row>
    <row r="565" spans="11:11" x14ac:dyDescent="0.2">
      <c r="K565" s="66">
        <f t="shared" si="8"/>
        <v>0</v>
      </c>
    </row>
    <row r="566" spans="11:11" x14ac:dyDescent="0.2">
      <c r="K566" s="66">
        <f t="shared" si="8"/>
        <v>0</v>
      </c>
    </row>
    <row r="567" spans="11:11" x14ac:dyDescent="0.2">
      <c r="K567" s="66">
        <f t="shared" si="8"/>
        <v>0</v>
      </c>
    </row>
    <row r="568" spans="11:11" x14ac:dyDescent="0.2">
      <c r="K568" s="66">
        <f t="shared" si="8"/>
        <v>0</v>
      </c>
    </row>
    <row r="569" spans="11:11" x14ac:dyDescent="0.2">
      <c r="K569" s="66">
        <f t="shared" si="8"/>
        <v>0</v>
      </c>
    </row>
    <row r="570" spans="11:11" x14ac:dyDescent="0.2">
      <c r="K570" s="66">
        <f t="shared" si="8"/>
        <v>0</v>
      </c>
    </row>
    <row r="571" spans="11:11" x14ac:dyDescent="0.2">
      <c r="K571" s="66">
        <f t="shared" si="8"/>
        <v>0</v>
      </c>
    </row>
    <row r="572" spans="11:11" x14ac:dyDescent="0.2">
      <c r="K572" s="66">
        <f t="shared" si="8"/>
        <v>0</v>
      </c>
    </row>
    <row r="573" spans="11:11" x14ac:dyDescent="0.2">
      <c r="K573" s="66">
        <f t="shared" si="8"/>
        <v>0</v>
      </c>
    </row>
    <row r="574" spans="11:11" x14ac:dyDescent="0.2">
      <c r="K574" s="66">
        <f t="shared" si="8"/>
        <v>0</v>
      </c>
    </row>
    <row r="575" spans="11:11" x14ac:dyDescent="0.2">
      <c r="K575" s="66">
        <f t="shared" si="8"/>
        <v>0</v>
      </c>
    </row>
    <row r="576" spans="11:11" x14ac:dyDescent="0.2">
      <c r="K576" s="66">
        <f t="shared" si="8"/>
        <v>0</v>
      </c>
    </row>
    <row r="577" spans="11:11" x14ac:dyDescent="0.2">
      <c r="K577" s="66">
        <f t="shared" si="8"/>
        <v>0</v>
      </c>
    </row>
    <row r="578" spans="11:11" x14ac:dyDescent="0.2">
      <c r="K578" s="66">
        <f t="shared" si="8"/>
        <v>0</v>
      </c>
    </row>
    <row r="579" spans="11:11" x14ac:dyDescent="0.2">
      <c r="K579" s="66">
        <f t="shared" si="8"/>
        <v>0</v>
      </c>
    </row>
    <row r="580" spans="11:11" x14ac:dyDescent="0.2">
      <c r="K580" s="66">
        <f t="shared" ref="K580:K643" si="9">J580*(E580+G580+I580)</f>
        <v>0</v>
      </c>
    </row>
    <row r="581" spans="11:11" x14ac:dyDescent="0.2">
      <c r="K581" s="66">
        <f t="shared" si="9"/>
        <v>0</v>
      </c>
    </row>
    <row r="582" spans="11:11" x14ac:dyDescent="0.2">
      <c r="K582" s="66">
        <f t="shared" si="9"/>
        <v>0</v>
      </c>
    </row>
    <row r="583" spans="11:11" x14ac:dyDescent="0.2">
      <c r="K583" s="66">
        <f t="shared" si="9"/>
        <v>0</v>
      </c>
    </row>
    <row r="584" spans="11:11" x14ac:dyDescent="0.2">
      <c r="K584" s="66">
        <f t="shared" si="9"/>
        <v>0</v>
      </c>
    </row>
    <row r="585" spans="11:11" x14ac:dyDescent="0.2">
      <c r="K585" s="66">
        <f t="shared" si="9"/>
        <v>0</v>
      </c>
    </row>
    <row r="586" spans="11:11" x14ac:dyDescent="0.2">
      <c r="K586" s="66">
        <f t="shared" si="9"/>
        <v>0</v>
      </c>
    </row>
    <row r="587" spans="11:11" x14ac:dyDescent="0.2">
      <c r="K587" s="66">
        <f t="shared" si="9"/>
        <v>0</v>
      </c>
    </row>
    <row r="588" spans="11:11" x14ac:dyDescent="0.2">
      <c r="K588" s="66">
        <f t="shared" si="9"/>
        <v>0</v>
      </c>
    </row>
    <row r="589" spans="11:11" x14ac:dyDescent="0.2">
      <c r="K589" s="66">
        <f t="shared" si="9"/>
        <v>0</v>
      </c>
    </row>
    <row r="590" spans="11:11" x14ac:dyDescent="0.2">
      <c r="K590" s="66">
        <f t="shared" si="9"/>
        <v>0</v>
      </c>
    </row>
    <row r="591" spans="11:11" x14ac:dyDescent="0.2">
      <c r="K591" s="66">
        <f t="shared" si="9"/>
        <v>0</v>
      </c>
    </row>
    <row r="592" spans="11:11" x14ac:dyDescent="0.2">
      <c r="K592" s="66">
        <f t="shared" si="9"/>
        <v>0</v>
      </c>
    </row>
    <row r="593" spans="11:11" x14ac:dyDescent="0.2">
      <c r="K593" s="66">
        <f t="shared" si="9"/>
        <v>0</v>
      </c>
    </row>
    <row r="594" spans="11:11" x14ac:dyDescent="0.2">
      <c r="K594" s="66">
        <f t="shared" si="9"/>
        <v>0</v>
      </c>
    </row>
    <row r="595" spans="11:11" x14ac:dyDescent="0.2">
      <c r="K595" s="66">
        <f t="shared" si="9"/>
        <v>0</v>
      </c>
    </row>
    <row r="596" spans="11:11" x14ac:dyDescent="0.2">
      <c r="K596" s="66">
        <f t="shared" si="9"/>
        <v>0</v>
      </c>
    </row>
    <row r="597" spans="11:11" x14ac:dyDescent="0.2">
      <c r="K597" s="66">
        <f t="shared" si="9"/>
        <v>0</v>
      </c>
    </row>
    <row r="598" spans="11:11" x14ac:dyDescent="0.2">
      <c r="K598" s="66">
        <f t="shared" si="9"/>
        <v>0</v>
      </c>
    </row>
    <row r="599" spans="11:11" x14ac:dyDescent="0.2">
      <c r="K599" s="66">
        <f t="shared" si="9"/>
        <v>0</v>
      </c>
    </row>
    <row r="600" spans="11:11" x14ac:dyDescent="0.2">
      <c r="K600" s="66">
        <f t="shared" si="9"/>
        <v>0</v>
      </c>
    </row>
    <row r="601" spans="11:11" x14ac:dyDescent="0.2">
      <c r="K601" s="66">
        <f t="shared" si="9"/>
        <v>0</v>
      </c>
    </row>
    <row r="602" spans="11:11" x14ac:dyDescent="0.2">
      <c r="K602" s="66">
        <f t="shared" si="9"/>
        <v>0</v>
      </c>
    </row>
    <row r="603" spans="11:11" x14ac:dyDescent="0.2">
      <c r="K603" s="66">
        <f t="shared" si="9"/>
        <v>0</v>
      </c>
    </row>
    <row r="604" spans="11:11" x14ac:dyDescent="0.2">
      <c r="K604" s="66">
        <f t="shared" si="9"/>
        <v>0</v>
      </c>
    </row>
    <row r="605" spans="11:11" x14ac:dyDescent="0.2">
      <c r="K605" s="66">
        <f t="shared" si="9"/>
        <v>0</v>
      </c>
    </row>
    <row r="606" spans="11:11" x14ac:dyDescent="0.2">
      <c r="K606" s="66">
        <f t="shared" si="9"/>
        <v>0</v>
      </c>
    </row>
    <row r="607" spans="11:11" x14ac:dyDescent="0.2">
      <c r="K607" s="66">
        <f t="shared" si="9"/>
        <v>0</v>
      </c>
    </row>
    <row r="608" spans="11:11" x14ac:dyDescent="0.2">
      <c r="K608" s="66">
        <f t="shared" si="9"/>
        <v>0</v>
      </c>
    </row>
    <row r="609" spans="11:11" x14ac:dyDescent="0.2">
      <c r="K609" s="66">
        <f t="shared" si="9"/>
        <v>0</v>
      </c>
    </row>
    <row r="610" spans="11:11" x14ac:dyDescent="0.2">
      <c r="K610" s="66">
        <f t="shared" si="9"/>
        <v>0</v>
      </c>
    </row>
    <row r="611" spans="11:11" x14ac:dyDescent="0.2">
      <c r="K611" s="66">
        <f t="shared" si="9"/>
        <v>0</v>
      </c>
    </row>
    <row r="612" spans="11:11" x14ac:dyDescent="0.2">
      <c r="K612" s="66">
        <f t="shared" si="9"/>
        <v>0</v>
      </c>
    </row>
    <row r="613" spans="11:11" x14ac:dyDescent="0.2">
      <c r="K613" s="66">
        <f t="shared" si="9"/>
        <v>0</v>
      </c>
    </row>
    <row r="614" spans="11:11" x14ac:dyDescent="0.2">
      <c r="K614" s="66">
        <f t="shared" si="9"/>
        <v>0</v>
      </c>
    </row>
    <row r="615" spans="11:11" x14ac:dyDescent="0.2">
      <c r="K615" s="66">
        <f t="shared" si="9"/>
        <v>0</v>
      </c>
    </row>
    <row r="616" spans="11:11" x14ac:dyDescent="0.2">
      <c r="K616" s="66">
        <f t="shared" si="9"/>
        <v>0</v>
      </c>
    </row>
    <row r="617" spans="11:11" x14ac:dyDescent="0.2">
      <c r="K617" s="66">
        <f t="shared" si="9"/>
        <v>0</v>
      </c>
    </row>
    <row r="618" spans="11:11" x14ac:dyDescent="0.2">
      <c r="K618" s="66">
        <f t="shared" si="9"/>
        <v>0</v>
      </c>
    </row>
    <row r="619" spans="11:11" x14ac:dyDescent="0.2">
      <c r="K619" s="66">
        <f t="shared" si="9"/>
        <v>0</v>
      </c>
    </row>
    <row r="620" spans="11:11" x14ac:dyDescent="0.2">
      <c r="K620" s="66">
        <f t="shared" si="9"/>
        <v>0</v>
      </c>
    </row>
    <row r="621" spans="11:11" x14ac:dyDescent="0.2">
      <c r="K621" s="66">
        <f t="shared" si="9"/>
        <v>0</v>
      </c>
    </row>
    <row r="622" spans="11:11" x14ac:dyDescent="0.2">
      <c r="K622" s="66">
        <f t="shared" si="9"/>
        <v>0</v>
      </c>
    </row>
    <row r="623" spans="11:11" x14ac:dyDescent="0.2">
      <c r="K623" s="66">
        <f t="shared" si="9"/>
        <v>0</v>
      </c>
    </row>
    <row r="624" spans="11:11" x14ac:dyDescent="0.2">
      <c r="K624" s="66">
        <f t="shared" si="9"/>
        <v>0</v>
      </c>
    </row>
    <row r="625" spans="11:11" x14ac:dyDescent="0.2">
      <c r="K625" s="66">
        <f t="shared" si="9"/>
        <v>0</v>
      </c>
    </row>
    <row r="626" spans="11:11" x14ac:dyDescent="0.2">
      <c r="K626" s="66">
        <f t="shared" si="9"/>
        <v>0</v>
      </c>
    </row>
    <row r="627" spans="11:11" x14ac:dyDescent="0.2">
      <c r="K627" s="66">
        <f t="shared" si="9"/>
        <v>0</v>
      </c>
    </row>
    <row r="628" spans="11:11" x14ac:dyDescent="0.2">
      <c r="K628" s="66">
        <f t="shared" si="9"/>
        <v>0</v>
      </c>
    </row>
    <row r="629" spans="11:11" x14ac:dyDescent="0.2">
      <c r="K629" s="66">
        <f t="shared" si="9"/>
        <v>0</v>
      </c>
    </row>
    <row r="630" spans="11:11" x14ac:dyDescent="0.2">
      <c r="K630" s="66">
        <f t="shared" si="9"/>
        <v>0</v>
      </c>
    </row>
    <row r="631" spans="11:11" x14ac:dyDescent="0.2">
      <c r="K631" s="66">
        <f t="shared" si="9"/>
        <v>0</v>
      </c>
    </row>
    <row r="632" spans="11:11" x14ac:dyDescent="0.2">
      <c r="K632" s="66">
        <f t="shared" si="9"/>
        <v>0</v>
      </c>
    </row>
    <row r="633" spans="11:11" x14ac:dyDescent="0.2">
      <c r="K633" s="66">
        <f t="shared" si="9"/>
        <v>0</v>
      </c>
    </row>
    <row r="634" spans="11:11" x14ac:dyDescent="0.2">
      <c r="K634" s="66">
        <f t="shared" si="9"/>
        <v>0</v>
      </c>
    </row>
    <row r="635" spans="11:11" x14ac:dyDescent="0.2">
      <c r="K635" s="66">
        <f t="shared" si="9"/>
        <v>0</v>
      </c>
    </row>
    <row r="636" spans="11:11" x14ac:dyDescent="0.2">
      <c r="K636" s="66">
        <f t="shared" si="9"/>
        <v>0</v>
      </c>
    </row>
    <row r="637" spans="11:11" x14ac:dyDescent="0.2">
      <c r="K637" s="66">
        <f t="shared" si="9"/>
        <v>0</v>
      </c>
    </row>
    <row r="638" spans="11:11" x14ac:dyDescent="0.2">
      <c r="K638" s="66">
        <f t="shared" si="9"/>
        <v>0</v>
      </c>
    </row>
    <row r="639" spans="11:11" x14ac:dyDescent="0.2">
      <c r="K639" s="66">
        <f t="shared" si="9"/>
        <v>0</v>
      </c>
    </row>
    <row r="640" spans="11:11" x14ac:dyDescent="0.2">
      <c r="K640" s="66">
        <f t="shared" si="9"/>
        <v>0</v>
      </c>
    </row>
    <row r="641" spans="11:11" x14ac:dyDescent="0.2">
      <c r="K641" s="66">
        <f t="shared" si="9"/>
        <v>0</v>
      </c>
    </row>
    <row r="642" spans="11:11" x14ac:dyDescent="0.2">
      <c r="K642" s="66">
        <f t="shared" si="9"/>
        <v>0</v>
      </c>
    </row>
    <row r="643" spans="11:11" x14ac:dyDescent="0.2">
      <c r="K643" s="66">
        <f t="shared" si="9"/>
        <v>0</v>
      </c>
    </row>
    <row r="644" spans="11:11" x14ac:dyDescent="0.2">
      <c r="K644" s="66">
        <f t="shared" ref="K644:K707" si="10">J644*(E644+G644+I644)</f>
        <v>0</v>
      </c>
    </row>
    <row r="645" spans="11:11" x14ac:dyDescent="0.2">
      <c r="K645" s="66">
        <f t="shared" si="10"/>
        <v>0</v>
      </c>
    </row>
    <row r="646" spans="11:11" x14ac:dyDescent="0.2">
      <c r="K646" s="66">
        <f t="shared" si="10"/>
        <v>0</v>
      </c>
    </row>
    <row r="647" spans="11:11" x14ac:dyDescent="0.2">
      <c r="K647" s="66">
        <f t="shared" si="10"/>
        <v>0</v>
      </c>
    </row>
    <row r="648" spans="11:11" x14ac:dyDescent="0.2">
      <c r="K648" s="66">
        <f t="shared" si="10"/>
        <v>0</v>
      </c>
    </row>
    <row r="649" spans="11:11" x14ac:dyDescent="0.2">
      <c r="K649" s="66">
        <f t="shared" si="10"/>
        <v>0</v>
      </c>
    </row>
    <row r="650" spans="11:11" x14ac:dyDescent="0.2">
      <c r="K650" s="66">
        <f t="shared" si="10"/>
        <v>0</v>
      </c>
    </row>
    <row r="651" spans="11:11" x14ac:dyDescent="0.2">
      <c r="K651" s="66">
        <f t="shared" si="10"/>
        <v>0</v>
      </c>
    </row>
    <row r="652" spans="11:11" x14ac:dyDescent="0.2">
      <c r="K652" s="66">
        <f t="shared" si="10"/>
        <v>0</v>
      </c>
    </row>
    <row r="653" spans="11:11" x14ac:dyDescent="0.2">
      <c r="K653" s="66">
        <f t="shared" si="10"/>
        <v>0</v>
      </c>
    </row>
    <row r="654" spans="11:11" x14ac:dyDescent="0.2">
      <c r="K654" s="66">
        <f t="shared" si="10"/>
        <v>0</v>
      </c>
    </row>
    <row r="655" spans="11:11" x14ac:dyDescent="0.2">
      <c r="K655" s="66">
        <f t="shared" si="10"/>
        <v>0</v>
      </c>
    </row>
    <row r="656" spans="11:11" x14ac:dyDescent="0.2">
      <c r="K656" s="66">
        <f t="shared" si="10"/>
        <v>0</v>
      </c>
    </row>
    <row r="657" spans="11:11" x14ac:dyDescent="0.2">
      <c r="K657" s="66">
        <f t="shared" si="10"/>
        <v>0</v>
      </c>
    </row>
    <row r="658" spans="11:11" x14ac:dyDescent="0.2">
      <c r="K658" s="66">
        <f t="shared" si="10"/>
        <v>0</v>
      </c>
    </row>
    <row r="659" spans="11:11" x14ac:dyDescent="0.2">
      <c r="K659" s="66">
        <f t="shared" si="10"/>
        <v>0</v>
      </c>
    </row>
    <row r="660" spans="11:11" x14ac:dyDescent="0.2">
      <c r="K660" s="66">
        <f t="shared" si="10"/>
        <v>0</v>
      </c>
    </row>
    <row r="661" spans="11:11" x14ac:dyDescent="0.2">
      <c r="K661" s="66">
        <f t="shared" si="10"/>
        <v>0</v>
      </c>
    </row>
    <row r="662" spans="11:11" x14ac:dyDescent="0.2">
      <c r="K662" s="66">
        <f t="shared" si="10"/>
        <v>0</v>
      </c>
    </row>
    <row r="663" spans="11:11" x14ac:dyDescent="0.2">
      <c r="K663" s="66">
        <f t="shared" si="10"/>
        <v>0</v>
      </c>
    </row>
    <row r="664" spans="11:11" x14ac:dyDescent="0.2">
      <c r="K664" s="66">
        <f t="shared" si="10"/>
        <v>0</v>
      </c>
    </row>
    <row r="665" spans="11:11" x14ac:dyDescent="0.2">
      <c r="K665" s="66">
        <f t="shared" si="10"/>
        <v>0</v>
      </c>
    </row>
    <row r="666" spans="11:11" x14ac:dyDescent="0.2">
      <c r="K666" s="66">
        <f t="shared" si="10"/>
        <v>0</v>
      </c>
    </row>
    <row r="667" spans="11:11" x14ac:dyDescent="0.2">
      <c r="K667" s="66">
        <f t="shared" si="10"/>
        <v>0</v>
      </c>
    </row>
    <row r="668" spans="11:11" x14ac:dyDescent="0.2">
      <c r="K668" s="66">
        <f t="shared" si="10"/>
        <v>0</v>
      </c>
    </row>
    <row r="669" spans="11:11" x14ac:dyDescent="0.2">
      <c r="K669" s="66">
        <f t="shared" si="10"/>
        <v>0</v>
      </c>
    </row>
    <row r="670" spans="11:11" x14ac:dyDescent="0.2">
      <c r="K670" s="66">
        <f t="shared" si="10"/>
        <v>0</v>
      </c>
    </row>
    <row r="671" spans="11:11" x14ac:dyDescent="0.2">
      <c r="K671" s="66">
        <f t="shared" si="10"/>
        <v>0</v>
      </c>
    </row>
    <row r="672" spans="11:11" x14ac:dyDescent="0.2">
      <c r="K672" s="66">
        <f t="shared" si="10"/>
        <v>0</v>
      </c>
    </row>
    <row r="673" spans="11:11" x14ac:dyDescent="0.2">
      <c r="K673" s="66">
        <f t="shared" si="10"/>
        <v>0</v>
      </c>
    </row>
    <row r="674" spans="11:11" x14ac:dyDescent="0.2">
      <c r="K674" s="66">
        <f t="shared" si="10"/>
        <v>0</v>
      </c>
    </row>
    <row r="675" spans="11:11" x14ac:dyDescent="0.2">
      <c r="K675" s="66">
        <f t="shared" si="10"/>
        <v>0</v>
      </c>
    </row>
    <row r="676" spans="11:11" x14ac:dyDescent="0.2">
      <c r="K676" s="66">
        <f t="shared" si="10"/>
        <v>0</v>
      </c>
    </row>
    <row r="677" spans="11:11" x14ac:dyDescent="0.2">
      <c r="K677" s="66">
        <f t="shared" si="10"/>
        <v>0</v>
      </c>
    </row>
    <row r="678" spans="11:11" x14ac:dyDescent="0.2">
      <c r="K678" s="66">
        <f t="shared" si="10"/>
        <v>0</v>
      </c>
    </row>
    <row r="679" spans="11:11" x14ac:dyDescent="0.2">
      <c r="K679" s="66">
        <f t="shared" si="10"/>
        <v>0</v>
      </c>
    </row>
    <row r="680" spans="11:11" x14ac:dyDescent="0.2">
      <c r="K680" s="66">
        <f t="shared" si="10"/>
        <v>0</v>
      </c>
    </row>
    <row r="681" spans="11:11" x14ac:dyDescent="0.2">
      <c r="K681" s="66">
        <f t="shared" si="10"/>
        <v>0</v>
      </c>
    </row>
    <row r="682" spans="11:11" x14ac:dyDescent="0.2">
      <c r="K682" s="66">
        <f t="shared" si="10"/>
        <v>0</v>
      </c>
    </row>
    <row r="683" spans="11:11" x14ac:dyDescent="0.2">
      <c r="K683" s="66">
        <f t="shared" si="10"/>
        <v>0</v>
      </c>
    </row>
    <row r="684" spans="11:11" x14ac:dyDescent="0.2">
      <c r="K684" s="66">
        <f t="shared" si="10"/>
        <v>0</v>
      </c>
    </row>
    <row r="685" spans="11:11" x14ac:dyDescent="0.2">
      <c r="K685" s="66">
        <f t="shared" si="10"/>
        <v>0</v>
      </c>
    </row>
    <row r="686" spans="11:11" x14ac:dyDescent="0.2">
      <c r="K686" s="66">
        <f t="shared" si="10"/>
        <v>0</v>
      </c>
    </row>
    <row r="687" spans="11:11" x14ac:dyDescent="0.2">
      <c r="K687" s="66">
        <f t="shared" si="10"/>
        <v>0</v>
      </c>
    </row>
    <row r="688" spans="11:11" x14ac:dyDescent="0.2">
      <c r="K688" s="66">
        <f t="shared" si="10"/>
        <v>0</v>
      </c>
    </row>
    <row r="689" spans="11:11" x14ac:dyDescent="0.2">
      <c r="K689" s="66">
        <f t="shared" si="10"/>
        <v>0</v>
      </c>
    </row>
    <row r="690" spans="11:11" x14ac:dyDescent="0.2">
      <c r="K690" s="66">
        <f t="shared" si="10"/>
        <v>0</v>
      </c>
    </row>
    <row r="691" spans="11:11" x14ac:dyDescent="0.2">
      <c r="K691" s="66">
        <f t="shared" si="10"/>
        <v>0</v>
      </c>
    </row>
    <row r="692" spans="11:11" x14ac:dyDescent="0.2">
      <c r="K692" s="66">
        <f t="shared" si="10"/>
        <v>0</v>
      </c>
    </row>
    <row r="693" spans="11:11" x14ac:dyDescent="0.2">
      <c r="K693" s="66">
        <f t="shared" si="10"/>
        <v>0</v>
      </c>
    </row>
    <row r="694" spans="11:11" x14ac:dyDescent="0.2">
      <c r="K694" s="66">
        <f t="shared" si="10"/>
        <v>0</v>
      </c>
    </row>
    <row r="695" spans="11:11" x14ac:dyDescent="0.2">
      <c r="K695" s="66">
        <f t="shared" si="10"/>
        <v>0</v>
      </c>
    </row>
    <row r="696" spans="11:11" x14ac:dyDescent="0.2">
      <c r="K696" s="66">
        <f t="shared" si="10"/>
        <v>0</v>
      </c>
    </row>
    <row r="697" spans="11:11" x14ac:dyDescent="0.2">
      <c r="K697" s="66">
        <f t="shared" si="10"/>
        <v>0</v>
      </c>
    </row>
    <row r="698" spans="11:11" x14ac:dyDescent="0.2">
      <c r="K698" s="66">
        <f t="shared" si="10"/>
        <v>0</v>
      </c>
    </row>
    <row r="699" spans="11:11" x14ac:dyDescent="0.2">
      <c r="K699" s="66">
        <f t="shared" si="10"/>
        <v>0</v>
      </c>
    </row>
    <row r="700" spans="11:11" x14ac:dyDescent="0.2">
      <c r="K700" s="66">
        <f t="shared" si="10"/>
        <v>0</v>
      </c>
    </row>
    <row r="701" spans="11:11" x14ac:dyDescent="0.2">
      <c r="K701" s="66">
        <f t="shared" si="10"/>
        <v>0</v>
      </c>
    </row>
    <row r="702" spans="11:11" x14ac:dyDescent="0.2">
      <c r="K702" s="66">
        <f t="shared" si="10"/>
        <v>0</v>
      </c>
    </row>
    <row r="703" spans="11:11" x14ac:dyDescent="0.2">
      <c r="K703" s="66">
        <f t="shared" si="10"/>
        <v>0</v>
      </c>
    </row>
    <row r="704" spans="11:11" x14ac:dyDescent="0.2">
      <c r="K704" s="66">
        <f t="shared" si="10"/>
        <v>0</v>
      </c>
    </row>
    <row r="705" spans="11:11" x14ac:dyDescent="0.2">
      <c r="K705" s="66">
        <f t="shared" si="10"/>
        <v>0</v>
      </c>
    </row>
    <row r="706" spans="11:11" x14ac:dyDescent="0.2">
      <c r="K706" s="66">
        <f t="shared" si="10"/>
        <v>0</v>
      </c>
    </row>
    <row r="707" spans="11:11" x14ac:dyDescent="0.2">
      <c r="K707" s="66">
        <f t="shared" si="10"/>
        <v>0</v>
      </c>
    </row>
    <row r="708" spans="11:11" x14ac:dyDescent="0.2">
      <c r="K708" s="66">
        <f t="shared" ref="K708:K771" si="11">J708*(E708+G708+I708)</f>
        <v>0</v>
      </c>
    </row>
    <row r="709" spans="11:11" x14ac:dyDescent="0.2">
      <c r="K709" s="66">
        <f t="shared" si="11"/>
        <v>0</v>
      </c>
    </row>
    <row r="710" spans="11:11" x14ac:dyDescent="0.2">
      <c r="K710" s="66">
        <f t="shared" si="11"/>
        <v>0</v>
      </c>
    </row>
    <row r="711" spans="11:11" x14ac:dyDescent="0.2">
      <c r="K711" s="66">
        <f t="shared" si="11"/>
        <v>0</v>
      </c>
    </row>
    <row r="712" spans="11:11" x14ac:dyDescent="0.2">
      <c r="K712" s="66">
        <f t="shared" si="11"/>
        <v>0</v>
      </c>
    </row>
    <row r="713" spans="11:11" x14ac:dyDescent="0.2">
      <c r="K713" s="66">
        <f t="shared" si="11"/>
        <v>0</v>
      </c>
    </row>
    <row r="714" spans="11:11" x14ac:dyDescent="0.2">
      <c r="K714" s="66">
        <f t="shared" si="11"/>
        <v>0</v>
      </c>
    </row>
    <row r="715" spans="11:11" x14ac:dyDescent="0.2">
      <c r="K715" s="66">
        <f t="shared" si="11"/>
        <v>0</v>
      </c>
    </row>
    <row r="716" spans="11:11" x14ac:dyDescent="0.2">
      <c r="K716" s="66">
        <f t="shared" si="11"/>
        <v>0</v>
      </c>
    </row>
    <row r="717" spans="11:11" x14ac:dyDescent="0.2">
      <c r="K717" s="66">
        <f t="shared" si="11"/>
        <v>0</v>
      </c>
    </row>
    <row r="718" spans="11:11" x14ac:dyDescent="0.2">
      <c r="K718" s="66">
        <f t="shared" si="11"/>
        <v>0</v>
      </c>
    </row>
    <row r="719" spans="11:11" x14ac:dyDescent="0.2">
      <c r="K719" s="66">
        <f t="shared" si="11"/>
        <v>0</v>
      </c>
    </row>
    <row r="720" spans="11:11" x14ac:dyDescent="0.2">
      <c r="K720" s="66">
        <f t="shared" si="11"/>
        <v>0</v>
      </c>
    </row>
    <row r="721" spans="11:11" x14ac:dyDescent="0.2">
      <c r="K721" s="66">
        <f t="shared" si="11"/>
        <v>0</v>
      </c>
    </row>
    <row r="722" spans="11:11" x14ac:dyDescent="0.2">
      <c r="K722" s="66">
        <f t="shared" si="11"/>
        <v>0</v>
      </c>
    </row>
    <row r="723" spans="11:11" x14ac:dyDescent="0.2">
      <c r="K723" s="66">
        <f t="shared" si="11"/>
        <v>0</v>
      </c>
    </row>
    <row r="724" spans="11:11" x14ac:dyDescent="0.2">
      <c r="K724" s="66">
        <f t="shared" si="11"/>
        <v>0</v>
      </c>
    </row>
    <row r="725" spans="11:11" x14ac:dyDescent="0.2">
      <c r="K725" s="66">
        <f t="shared" si="11"/>
        <v>0</v>
      </c>
    </row>
    <row r="726" spans="11:11" x14ac:dyDescent="0.2">
      <c r="K726" s="66">
        <f t="shared" si="11"/>
        <v>0</v>
      </c>
    </row>
    <row r="727" spans="11:11" x14ac:dyDescent="0.2">
      <c r="K727" s="66">
        <f t="shared" si="11"/>
        <v>0</v>
      </c>
    </row>
    <row r="728" spans="11:11" x14ac:dyDescent="0.2">
      <c r="K728" s="66">
        <f t="shared" si="11"/>
        <v>0</v>
      </c>
    </row>
    <row r="729" spans="11:11" x14ac:dyDescent="0.2">
      <c r="K729" s="66">
        <f t="shared" si="11"/>
        <v>0</v>
      </c>
    </row>
    <row r="730" spans="11:11" x14ac:dyDescent="0.2">
      <c r="K730" s="66">
        <f t="shared" si="11"/>
        <v>0</v>
      </c>
    </row>
    <row r="731" spans="11:11" x14ac:dyDescent="0.2">
      <c r="K731" s="66">
        <f t="shared" si="11"/>
        <v>0</v>
      </c>
    </row>
    <row r="732" spans="11:11" x14ac:dyDescent="0.2">
      <c r="K732" s="66">
        <f t="shared" si="11"/>
        <v>0</v>
      </c>
    </row>
    <row r="733" spans="11:11" x14ac:dyDescent="0.2">
      <c r="K733" s="66">
        <f t="shared" si="11"/>
        <v>0</v>
      </c>
    </row>
    <row r="734" spans="11:11" x14ac:dyDescent="0.2">
      <c r="K734" s="66">
        <f t="shared" si="11"/>
        <v>0</v>
      </c>
    </row>
    <row r="735" spans="11:11" x14ac:dyDescent="0.2">
      <c r="K735" s="66">
        <f t="shared" si="11"/>
        <v>0</v>
      </c>
    </row>
    <row r="736" spans="11:11" x14ac:dyDescent="0.2">
      <c r="K736" s="66">
        <f t="shared" si="11"/>
        <v>0</v>
      </c>
    </row>
    <row r="737" spans="11:11" x14ac:dyDescent="0.2">
      <c r="K737" s="66">
        <f t="shared" si="11"/>
        <v>0</v>
      </c>
    </row>
    <row r="738" spans="11:11" x14ac:dyDescent="0.2">
      <c r="K738" s="66">
        <f t="shared" si="11"/>
        <v>0</v>
      </c>
    </row>
    <row r="739" spans="11:11" x14ac:dyDescent="0.2">
      <c r="K739" s="66">
        <f t="shared" si="11"/>
        <v>0</v>
      </c>
    </row>
    <row r="740" spans="11:11" x14ac:dyDescent="0.2">
      <c r="K740" s="66">
        <f t="shared" si="11"/>
        <v>0</v>
      </c>
    </row>
    <row r="741" spans="11:11" x14ac:dyDescent="0.2">
      <c r="K741" s="66">
        <f t="shared" si="11"/>
        <v>0</v>
      </c>
    </row>
    <row r="742" spans="11:11" x14ac:dyDescent="0.2">
      <c r="K742" s="66">
        <f t="shared" si="11"/>
        <v>0</v>
      </c>
    </row>
    <row r="743" spans="11:11" x14ac:dyDescent="0.2">
      <c r="K743" s="66">
        <f t="shared" si="11"/>
        <v>0</v>
      </c>
    </row>
    <row r="744" spans="11:11" x14ac:dyDescent="0.2">
      <c r="K744" s="66">
        <f t="shared" si="11"/>
        <v>0</v>
      </c>
    </row>
    <row r="745" spans="11:11" x14ac:dyDescent="0.2">
      <c r="K745" s="66">
        <f t="shared" si="11"/>
        <v>0</v>
      </c>
    </row>
    <row r="746" spans="11:11" x14ac:dyDescent="0.2">
      <c r="K746" s="66">
        <f t="shared" si="11"/>
        <v>0</v>
      </c>
    </row>
    <row r="747" spans="11:11" x14ac:dyDescent="0.2">
      <c r="K747" s="66">
        <f t="shared" si="11"/>
        <v>0</v>
      </c>
    </row>
    <row r="748" spans="11:11" x14ac:dyDescent="0.2">
      <c r="K748" s="66">
        <f t="shared" si="11"/>
        <v>0</v>
      </c>
    </row>
    <row r="749" spans="11:11" x14ac:dyDescent="0.2">
      <c r="K749" s="66">
        <f t="shared" si="11"/>
        <v>0</v>
      </c>
    </row>
    <row r="750" spans="11:11" x14ac:dyDescent="0.2">
      <c r="K750" s="66">
        <f t="shared" si="11"/>
        <v>0</v>
      </c>
    </row>
    <row r="751" spans="11:11" x14ac:dyDescent="0.2">
      <c r="K751" s="66">
        <f t="shared" si="11"/>
        <v>0</v>
      </c>
    </row>
    <row r="752" spans="11:11" x14ac:dyDescent="0.2">
      <c r="K752" s="66">
        <f t="shared" si="11"/>
        <v>0</v>
      </c>
    </row>
    <row r="753" spans="11:11" x14ac:dyDescent="0.2">
      <c r="K753" s="66">
        <f t="shared" si="11"/>
        <v>0</v>
      </c>
    </row>
    <row r="754" spans="11:11" x14ac:dyDescent="0.2">
      <c r="K754" s="66">
        <f t="shared" si="11"/>
        <v>0</v>
      </c>
    </row>
    <row r="755" spans="11:11" x14ac:dyDescent="0.2">
      <c r="K755" s="66">
        <f t="shared" si="11"/>
        <v>0</v>
      </c>
    </row>
    <row r="756" spans="11:11" x14ac:dyDescent="0.2">
      <c r="K756" s="66">
        <f t="shared" si="11"/>
        <v>0</v>
      </c>
    </row>
    <row r="757" spans="11:11" x14ac:dyDescent="0.2">
      <c r="K757" s="66">
        <f t="shared" si="11"/>
        <v>0</v>
      </c>
    </row>
    <row r="758" spans="11:11" x14ac:dyDescent="0.2">
      <c r="K758" s="66">
        <f t="shared" si="11"/>
        <v>0</v>
      </c>
    </row>
    <row r="759" spans="11:11" x14ac:dyDescent="0.2">
      <c r="K759" s="66">
        <f t="shared" si="11"/>
        <v>0</v>
      </c>
    </row>
    <row r="760" spans="11:11" x14ac:dyDescent="0.2">
      <c r="K760" s="66">
        <f t="shared" si="11"/>
        <v>0</v>
      </c>
    </row>
    <row r="761" spans="11:11" x14ac:dyDescent="0.2">
      <c r="K761" s="66">
        <f t="shared" si="11"/>
        <v>0</v>
      </c>
    </row>
    <row r="762" spans="11:11" x14ac:dyDescent="0.2">
      <c r="K762" s="66">
        <f t="shared" si="11"/>
        <v>0</v>
      </c>
    </row>
    <row r="763" spans="11:11" x14ac:dyDescent="0.2">
      <c r="K763" s="66">
        <f t="shared" si="11"/>
        <v>0</v>
      </c>
    </row>
    <row r="764" spans="11:11" x14ac:dyDescent="0.2">
      <c r="K764" s="66">
        <f t="shared" si="11"/>
        <v>0</v>
      </c>
    </row>
    <row r="765" spans="11:11" x14ac:dyDescent="0.2">
      <c r="K765" s="66">
        <f t="shared" si="11"/>
        <v>0</v>
      </c>
    </row>
    <row r="766" spans="11:11" x14ac:dyDescent="0.2">
      <c r="K766" s="66">
        <f t="shared" si="11"/>
        <v>0</v>
      </c>
    </row>
    <row r="767" spans="11:11" x14ac:dyDescent="0.2">
      <c r="K767" s="66">
        <f t="shared" si="11"/>
        <v>0</v>
      </c>
    </row>
    <row r="768" spans="11:11" x14ac:dyDescent="0.2">
      <c r="K768" s="66">
        <f t="shared" si="11"/>
        <v>0</v>
      </c>
    </row>
    <row r="769" spans="11:11" x14ac:dyDescent="0.2">
      <c r="K769" s="66">
        <f t="shared" si="11"/>
        <v>0</v>
      </c>
    </row>
    <row r="770" spans="11:11" x14ac:dyDescent="0.2">
      <c r="K770" s="66">
        <f t="shared" si="11"/>
        <v>0</v>
      </c>
    </row>
    <row r="771" spans="11:11" x14ac:dyDescent="0.2">
      <c r="K771" s="66">
        <f t="shared" si="11"/>
        <v>0</v>
      </c>
    </row>
    <row r="772" spans="11:11" x14ac:dyDescent="0.2">
      <c r="K772" s="66">
        <f t="shared" ref="K772:K835" si="12">J772*(E772+G772+I772)</f>
        <v>0</v>
      </c>
    </row>
    <row r="773" spans="11:11" x14ac:dyDescent="0.2">
      <c r="K773" s="66">
        <f t="shared" si="12"/>
        <v>0</v>
      </c>
    </row>
    <row r="774" spans="11:11" x14ac:dyDescent="0.2">
      <c r="K774" s="66">
        <f t="shared" si="12"/>
        <v>0</v>
      </c>
    </row>
    <row r="775" spans="11:11" x14ac:dyDescent="0.2">
      <c r="K775" s="66">
        <f t="shared" si="12"/>
        <v>0</v>
      </c>
    </row>
    <row r="776" spans="11:11" x14ac:dyDescent="0.2">
      <c r="K776" s="66">
        <f t="shared" si="12"/>
        <v>0</v>
      </c>
    </row>
    <row r="777" spans="11:11" x14ac:dyDescent="0.2">
      <c r="K777" s="66">
        <f t="shared" si="12"/>
        <v>0</v>
      </c>
    </row>
    <row r="778" spans="11:11" x14ac:dyDescent="0.2">
      <c r="K778" s="66">
        <f t="shared" si="12"/>
        <v>0</v>
      </c>
    </row>
    <row r="779" spans="11:11" x14ac:dyDescent="0.2">
      <c r="K779" s="66">
        <f t="shared" si="12"/>
        <v>0</v>
      </c>
    </row>
    <row r="780" spans="11:11" x14ac:dyDescent="0.2">
      <c r="K780" s="66">
        <f t="shared" si="12"/>
        <v>0</v>
      </c>
    </row>
    <row r="781" spans="11:11" x14ac:dyDescent="0.2">
      <c r="K781" s="66">
        <f t="shared" si="12"/>
        <v>0</v>
      </c>
    </row>
    <row r="782" spans="11:11" x14ac:dyDescent="0.2">
      <c r="K782" s="66">
        <f t="shared" si="12"/>
        <v>0</v>
      </c>
    </row>
    <row r="783" spans="11:11" x14ac:dyDescent="0.2">
      <c r="K783" s="66">
        <f t="shared" si="12"/>
        <v>0</v>
      </c>
    </row>
    <row r="784" spans="11:11" x14ac:dyDescent="0.2">
      <c r="K784" s="66">
        <f t="shared" si="12"/>
        <v>0</v>
      </c>
    </row>
    <row r="785" spans="11:11" x14ac:dyDescent="0.2">
      <c r="K785" s="66">
        <f t="shared" si="12"/>
        <v>0</v>
      </c>
    </row>
    <row r="786" spans="11:11" x14ac:dyDescent="0.2">
      <c r="K786" s="66">
        <f t="shared" si="12"/>
        <v>0</v>
      </c>
    </row>
    <row r="787" spans="11:11" x14ac:dyDescent="0.2">
      <c r="K787" s="66">
        <f t="shared" si="12"/>
        <v>0</v>
      </c>
    </row>
    <row r="788" spans="11:11" x14ac:dyDescent="0.2">
      <c r="K788" s="66">
        <f t="shared" si="12"/>
        <v>0</v>
      </c>
    </row>
    <row r="789" spans="11:11" x14ac:dyDescent="0.2">
      <c r="K789" s="66">
        <f t="shared" si="12"/>
        <v>0</v>
      </c>
    </row>
    <row r="790" spans="11:11" x14ac:dyDescent="0.2">
      <c r="K790" s="66">
        <f t="shared" si="12"/>
        <v>0</v>
      </c>
    </row>
    <row r="791" spans="11:11" x14ac:dyDescent="0.2">
      <c r="K791" s="66">
        <f t="shared" si="12"/>
        <v>0</v>
      </c>
    </row>
    <row r="792" spans="11:11" x14ac:dyDescent="0.2">
      <c r="K792" s="66">
        <f t="shared" si="12"/>
        <v>0</v>
      </c>
    </row>
    <row r="793" spans="11:11" x14ac:dyDescent="0.2">
      <c r="K793" s="66">
        <f t="shared" si="12"/>
        <v>0</v>
      </c>
    </row>
    <row r="794" spans="11:11" x14ac:dyDescent="0.2">
      <c r="K794" s="66">
        <f t="shared" si="12"/>
        <v>0</v>
      </c>
    </row>
    <row r="795" spans="11:11" x14ac:dyDescent="0.2">
      <c r="K795" s="66">
        <f t="shared" si="12"/>
        <v>0</v>
      </c>
    </row>
    <row r="796" spans="11:11" x14ac:dyDescent="0.2">
      <c r="K796" s="66">
        <f t="shared" si="12"/>
        <v>0</v>
      </c>
    </row>
    <row r="797" spans="11:11" x14ac:dyDescent="0.2">
      <c r="K797" s="66">
        <f t="shared" si="12"/>
        <v>0</v>
      </c>
    </row>
    <row r="798" spans="11:11" x14ac:dyDescent="0.2">
      <c r="K798" s="66">
        <f t="shared" si="12"/>
        <v>0</v>
      </c>
    </row>
    <row r="799" spans="11:11" x14ac:dyDescent="0.2">
      <c r="K799" s="66">
        <f t="shared" si="12"/>
        <v>0</v>
      </c>
    </row>
    <row r="800" spans="11:11" x14ac:dyDescent="0.2">
      <c r="K800" s="66">
        <f t="shared" si="12"/>
        <v>0</v>
      </c>
    </row>
    <row r="801" spans="11:11" x14ac:dyDescent="0.2">
      <c r="K801" s="66">
        <f t="shared" si="12"/>
        <v>0</v>
      </c>
    </row>
    <row r="802" spans="11:11" x14ac:dyDescent="0.2">
      <c r="K802" s="66">
        <f t="shared" si="12"/>
        <v>0</v>
      </c>
    </row>
    <row r="803" spans="11:11" x14ac:dyDescent="0.2">
      <c r="K803" s="66">
        <f t="shared" si="12"/>
        <v>0</v>
      </c>
    </row>
    <row r="804" spans="11:11" x14ac:dyDescent="0.2">
      <c r="K804" s="66">
        <f t="shared" si="12"/>
        <v>0</v>
      </c>
    </row>
    <row r="805" spans="11:11" x14ac:dyDescent="0.2">
      <c r="K805" s="66">
        <f t="shared" si="12"/>
        <v>0</v>
      </c>
    </row>
    <row r="806" spans="11:11" x14ac:dyDescent="0.2">
      <c r="K806" s="66">
        <f t="shared" si="12"/>
        <v>0</v>
      </c>
    </row>
    <row r="807" spans="11:11" x14ac:dyDescent="0.2">
      <c r="K807" s="66">
        <f t="shared" si="12"/>
        <v>0</v>
      </c>
    </row>
    <row r="808" spans="11:11" x14ac:dyDescent="0.2">
      <c r="K808" s="66">
        <f t="shared" si="12"/>
        <v>0</v>
      </c>
    </row>
    <row r="809" spans="11:11" x14ac:dyDescent="0.2">
      <c r="K809" s="66">
        <f t="shared" si="12"/>
        <v>0</v>
      </c>
    </row>
    <row r="810" spans="11:11" x14ac:dyDescent="0.2">
      <c r="K810" s="66">
        <f t="shared" si="12"/>
        <v>0</v>
      </c>
    </row>
    <row r="811" spans="11:11" x14ac:dyDescent="0.2">
      <c r="K811" s="66">
        <f t="shared" si="12"/>
        <v>0</v>
      </c>
    </row>
    <row r="812" spans="11:11" x14ac:dyDescent="0.2">
      <c r="K812" s="66">
        <f t="shared" si="12"/>
        <v>0</v>
      </c>
    </row>
    <row r="813" spans="11:11" x14ac:dyDescent="0.2">
      <c r="K813" s="66">
        <f t="shared" si="12"/>
        <v>0</v>
      </c>
    </row>
    <row r="814" spans="11:11" x14ac:dyDescent="0.2">
      <c r="K814" s="66">
        <f t="shared" si="12"/>
        <v>0</v>
      </c>
    </row>
    <row r="815" spans="11:11" x14ac:dyDescent="0.2">
      <c r="K815" s="66">
        <f t="shared" si="12"/>
        <v>0</v>
      </c>
    </row>
    <row r="816" spans="11:11" x14ac:dyDescent="0.2">
      <c r="K816" s="66">
        <f t="shared" si="12"/>
        <v>0</v>
      </c>
    </row>
    <row r="817" spans="11:11" x14ac:dyDescent="0.2">
      <c r="K817" s="66">
        <f t="shared" si="12"/>
        <v>0</v>
      </c>
    </row>
    <row r="818" spans="11:11" x14ac:dyDescent="0.2">
      <c r="K818" s="66">
        <f t="shared" si="12"/>
        <v>0</v>
      </c>
    </row>
    <row r="819" spans="11:11" x14ac:dyDescent="0.2">
      <c r="K819" s="66">
        <f t="shared" si="12"/>
        <v>0</v>
      </c>
    </row>
    <row r="820" spans="11:11" x14ac:dyDescent="0.2">
      <c r="K820" s="66">
        <f t="shared" si="12"/>
        <v>0</v>
      </c>
    </row>
    <row r="821" spans="11:11" x14ac:dyDescent="0.2">
      <c r="K821" s="66">
        <f t="shared" si="12"/>
        <v>0</v>
      </c>
    </row>
    <row r="822" spans="11:11" x14ac:dyDescent="0.2">
      <c r="K822" s="66">
        <f t="shared" si="12"/>
        <v>0</v>
      </c>
    </row>
    <row r="823" spans="11:11" x14ac:dyDescent="0.2">
      <c r="K823" s="66">
        <f t="shared" si="12"/>
        <v>0</v>
      </c>
    </row>
    <row r="824" spans="11:11" x14ac:dyDescent="0.2">
      <c r="K824" s="66">
        <f t="shared" si="12"/>
        <v>0</v>
      </c>
    </row>
    <row r="825" spans="11:11" x14ac:dyDescent="0.2">
      <c r="K825" s="66">
        <f t="shared" si="12"/>
        <v>0</v>
      </c>
    </row>
    <row r="826" spans="11:11" x14ac:dyDescent="0.2">
      <c r="K826" s="66">
        <f t="shared" si="12"/>
        <v>0</v>
      </c>
    </row>
    <row r="827" spans="11:11" x14ac:dyDescent="0.2">
      <c r="K827" s="66">
        <f t="shared" si="12"/>
        <v>0</v>
      </c>
    </row>
    <row r="828" spans="11:11" x14ac:dyDescent="0.2">
      <c r="K828" s="66">
        <f t="shared" si="12"/>
        <v>0</v>
      </c>
    </row>
    <row r="829" spans="11:11" x14ac:dyDescent="0.2">
      <c r="K829" s="66">
        <f t="shared" si="12"/>
        <v>0</v>
      </c>
    </row>
    <row r="830" spans="11:11" x14ac:dyDescent="0.2">
      <c r="K830" s="66">
        <f t="shared" si="12"/>
        <v>0</v>
      </c>
    </row>
    <row r="831" spans="11:11" x14ac:dyDescent="0.2">
      <c r="K831" s="66">
        <f t="shared" si="12"/>
        <v>0</v>
      </c>
    </row>
    <row r="832" spans="11:11" x14ac:dyDescent="0.2">
      <c r="K832" s="66">
        <f t="shared" si="12"/>
        <v>0</v>
      </c>
    </row>
    <row r="833" spans="11:11" x14ac:dyDescent="0.2">
      <c r="K833" s="66">
        <f t="shared" si="12"/>
        <v>0</v>
      </c>
    </row>
    <row r="834" spans="11:11" x14ac:dyDescent="0.2">
      <c r="K834" s="66">
        <f t="shared" si="12"/>
        <v>0</v>
      </c>
    </row>
    <row r="835" spans="11:11" x14ac:dyDescent="0.2">
      <c r="K835" s="66">
        <f t="shared" si="12"/>
        <v>0</v>
      </c>
    </row>
    <row r="836" spans="11:11" x14ac:dyDescent="0.2">
      <c r="K836" s="66">
        <f t="shared" ref="K836:K899" si="13">J836*(E836+G836+I836)</f>
        <v>0</v>
      </c>
    </row>
    <row r="837" spans="11:11" x14ac:dyDescent="0.2">
      <c r="K837" s="66">
        <f t="shared" si="13"/>
        <v>0</v>
      </c>
    </row>
    <row r="838" spans="11:11" x14ac:dyDescent="0.2">
      <c r="K838" s="66">
        <f t="shared" si="13"/>
        <v>0</v>
      </c>
    </row>
    <row r="839" spans="11:11" x14ac:dyDescent="0.2">
      <c r="K839" s="66">
        <f t="shared" si="13"/>
        <v>0</v>
      </c>
    </row>
    <row r="840" spans="11:11" x14ac:dyDescent="0.2">
      <c r="K840" s="66">
        <f t="shared" si="13"/>
        <v>0</v>
      </c>
    </row>
    <row r="841" spans="11:11" x14ac:dyDescent="0.2">
      <c r="K841" s="66">
        <f t="shared" si="13"/>
        <v>0</v>
      </c>
    </row>
    <row r="842" spans="11:11" x14ac:dyDescent="0.2">
      <c r="K842" s="66">
        <f t="shared" si="13"/>
        <v>0</v>
      </c>
    </row>
    <row r="843" spans="11:11" x14ac:dyDescent="0.2">
      <c r="K843" s="66">
        <f t="shared" si="13"/>
        <v>0</v>
      </c>
    </row>
    <row r="844" spans="11:11" x14ac:dyDescent="0.2">
      <c r="K844" s="66">
        <f t="shared" si="13"/>
        <v>0</v>
      </c>
    </row>
    <row r="845" spans="11:11" x14ac:dyDescent="0.2">
      <c r="K845" s="66">
        <f t="shared" si="13"/>
        <v>0</v>
      </c>
    </row>
    <row r="846" spans="11:11" x14ac:dyDescent="0.2">
      <c r="K846" s="66">
        <f t="shared" si="13"/>
        <v>0</v>
      </c>
    </row>
    <row r="847" spans="11:11" x14ac:dyDescent="0.2">
      <c r="K847" s="66">
        <f t="shared" si="13"/>
        <v>0</v>
      </c>
    </row>
    <row r="848" spans="11:11" x14ac:dyDescent="0.2">
      <c r="K848" s="66">
        <f t="shared" si="13"/>
        <v>0</v>
      </c>
    </row>
    <row r="849" spans="11:11" x14ac:dyDescent="0.2">
      <c r="K849" s="66">
        <f t="shared" si="13"/>
        <v>0</v>
      </c>
    </row>
    <row r="850" spans="11:11" x14ac:dyDescent="0.2">
      <c r="K850" s="66">
        <f t="shared" si="13"/>
        <v>0</v>
      </c>
    </row>
    <row r="851" spans="11:11" x14ac:dyDescent="0.2">
      <c r="K851" s="66">
        <f t="shared" si="13"/>
        <v>0</v>
      </c>
    </row>
    <row r="852" spans="11:11" x14ac:dyDescent="0.2">
      <c r="K852" s="66">
        <f t="shared" si="13"/>
        <v>0</v>
      </c>
    </row>
    <row r="853" spans="11:11" x14ac:dyDescent="0.2">
      <c r="K853" s="66">
        <f t="shared" si="13"/>
        <v>0</v>
      </c>
    </row>
    <row r="854" spans="11:11" x14ac:dyDescent="0.2">
      <c r="K854" s="66">
        <f t="shared" si="13"/>
        <v>0</v>
      </c>
    </row>
    <row r="855" spans="11:11" x14ac:dyDescent="0.2">
      <c r="K855" s="66">
        <f t="shared" si="13"/>
        <v>0</v>
      </c>
    </row>
    <row r="856" spans="11:11" x14ac:dyDescent="0.2">
      <c r="K856" s="66">
        <f t="shared" si="13"/>
        <v>0</v>
      </c>
    </row>
    <row r="857" spans="11:11" x14ac:dyDescent="0.2">
      <c r="K857" s="66">
        <f t="shared" si="13"/>
        <v>0</v>
      </c>
    </row>
    <row r="858" spans="11:11" x14ac:dyDescent="0.2">
      <c r="K858" s="66">
        <f t="shared" si="13"/>
        <v>0</v>
      </c>
    </row>
    <row r="859" spans="11:11" x14ac:dyDescent="0.2">
      <c r="K859" s="66">
        <f t="shared" si="13"/>
        <v>0</v>
      </c>
    </row>
    <row r="860" spans="11:11" x14ac:dyDescent="0.2">
      <c r="K860" s="66">
        <f t="shared" si="13"/>
        <v>0</v>
      </c>
    </row>
    <row r="861" spans="11:11" x14ac:dyDescent="0.2">
      <c r="K861" s="66">
        <f t="shared" si="13"/>
        <v>0</v>
      </c>
    </row>
    <row r="862" spans="11:11" x14ac:dyDescent="0.2">
      <c r="K862" s="66">
        <f t="shared" si="13"/>
        <v>0</v>
      </c>
    </row>
    <row r="863" spans="11:11" x14ac:dyDescent="0.2">
      <c r="K863" s="66">
        <f t="shared" si="13"/>
        <v>0</v>
      </c>
    </row>
    <row r="864" spans="11:11" x14ac:dyDescent="0.2">
      <c r="K864" s="66">
        <f t="shared" si="13"/>
        <v>0</v>
      </c>
    </row>
    <row r="865" spans="11:11" x14ac:dyDescent="0.2">
      <c r="K865" s="66">
        <f t="shared" si="13"/>
        <v>0</v>
      </c>
    </row>
    <row r="866" spans="11:11" x14ac:dyDescent="0.2">
      <c r="K866" s="66">
        <f t="shared" si="13"/>
        <v>0</v>
      </c>
    </row>
    <row r="867" spans="11:11" x14ac:dyDescent="0.2">
      <c r="K867" s="66">
        <f t="shared" si="13"/>
        <v>0</v>
      </c>
    </row>
    <row r="868" spans="11:11" x14ac:dyDescent="0.2">
      <c r="K868" s="66">
        <f t="shared" si="13"/>
        <v>0</v>
      </c>
    </row>
    <row r="869" spans="11:11" x14ac:dyDescent="0.2">
      <c r="K869" s="66">
        <f t="shared" si="13"/>
        <v>0</v>
      </c>
    </row>
    <row r="870" spans="11:11" x14ac:dyDescent="0.2">
      <c r="K870" s="66">
        <f t="shared" si="13"/>
        <v>0</v>
      </c>
    </row>
    <row r="871" spans="11:11" x14ac:dyDescent="0.2">
      <c r="K871" s="66">
        <f t="shared" si="13"/>
        <v>0</v>
      </c>
    </row>
    <row r="872" spans="11:11" x14ac:dyDescent="0.2">
      <c r="K872" s="66">
        <f t="shared" si="13"/>
        <v>0</v>
      </c>
    </row>
    <row r="873" spans="11:11" x14ac:dyDescent="0.2">
      <c r="K873" s="66">
        <f t="shared" si="13"/>
        <v>0</v>
      </c>
    </row>
    <row r="874" spans="11:11" x14ac:dyDescent="0.2">
      <c r="K874" s="66">
        <f t="shared" si="13"/>
        <v>0</v>
      </c>
    </row>
    <row r="875" spans="11:11" x14ac:dyDescent="0.2">
      <c r="K875" s="66">
        <f t="shared" si="13"/>
        <v>0</v>
      </c>
    </row>
    <row r="876" spans="11:11" x14ac:dyDescent="0.2">
      <c r="K876" s="66">
        <f t="shared" si="13"/>
        <v>0</v>
      </c>
    </row>
    <row r="877" spans="11:11" x14ac:dyDescent="0.2">
      <c r="K877" s="66">
        <f t="shared" si="13"/>
        <v>0</v>
      </c>
    </row>
    <row r="878" spans="11:11" x14ac:dyDescent="0.2">
      <c r="K878" s="66">
        <f t="shared" si="13"/>
        <v>0</v>
      </c>
    </row>
    <row r="879" spans="11:11" x14ac:dyDescent="0.2">
      <c r="K879" s="66">
        <f t="shared" si="13"/>
        <v>0</v>
      </c>
    </row>
    <row r="880" spans="11:11" x14ac:dyDescent="0.2">
      <c r="K880" s="66">
        <f t="shared" si="13"/>
        <v>0</v>
      </c>
    </row>
    <row r="881" spans="11:11" x14ac:dyDescent="0.2">
      <c r="K881" s="66">
        <f t="shared" si="13"/>
        <v>0</v>
      </c>
    </row>
    <row r="882" spans="11:11" x14ac:dyDescent="0.2">
      <c r="K882" s="66">
        <f t="shared" si="13"/>
        <v>0</v>
      </c>
    </row>
    <row r="883" spans="11:11" x14ac:dyDescent="0.2">
      <c r="K883" s="66">
        <f t="shared" si="13"/>
        <v>0</v>
      </c>
    </row>
    <row r="884" spans="11:11" x14ac:dyDescent="0.2">
      <c r="K884" s="66">
        <f t="shared" si="13"/>
        <v>0</v>
      </c>
    </row>
    <row r="885" spans="11:11" x14ac:dyDescent="0.2">
      <c r="K885" s="66">
        <f t="shared" si="13"/>
        <v>0</v>
      </c>
    </row>
    <row r="886" spans="11:11" x14ac:dyDescent="0.2">
      <c r="K886" s="66">
        <f t="shared" si="13"/>
        <v>0</v>
      </c>
    </row>
    <row r="887" spans="11:11" x14ac:dyDescent="0.2">
      <c r="K887" s="66">
        <f t="shared" si="13"/>
        <v>0</v>
      </c>
    </row>
    <row r="888" spans="11:11" x14ac:dyDescent="0.2">
      <c r="K888" s="66">
        <f t="shared" si="13"/>
        <v>0</v>
      </c>
    </row>
    <row r="889" spans="11:11" x14ac:dyDescent="0.2">
      <c r="K889" s="66">
        <f t="shared" si="13"/>
        <v>0</v>
      </c>
    </row>
    <row r="890" spans="11:11" x14ac:dyDescent="0.2">
      <c r="K890" s="66">
        <f t="shared" si="13"/>
        <v>0</v>
      </c>
    </row>
    <row r="891" spans="11:11" x14ac:dyDescent="0.2">
      <c r="K891" s="66">
        <f t="shared" si="13"/>
        <v>0</v>
      </c>
    </row>
    <row r="892" spans="11:11" x14ac:dyDescent="0.2">
      <c r="K892" s="66">
        <f t="shared" si="13"/>
        <v>0</v>
      </c>
    </row>
    <row r="893" spans="11:11" x14ac:dyDescent="0.2">
      <c r="K893" s="66">
        <f t="shared" si="13"/>
        <v>0</v>
      </c>
    </row>
    <row r="894" spans="11:11" x14ac:dyDescent="0.2">
      <c r="K894" s="66">
        <f t="shared" si="13"/>
        <v>0</v>
      </c>
    </row>
    <row r="895" spans="11:11" x14ac:dyDescent="0.2">
      <c r="K895" s="66">
        <f t="shared" si="13"/>
        <v>0</v>
      </c>
    </row>
    <row r="896" spans="11:11" x14ac:dyDescent="0.2">
      <c r="K896" s="66">
        <f t="shared" si="13"/>
        <v>0</v>
      </c>
    </row>
    <row r="897" spans="11:11" x14ac:dyDescent="0.2">
      <c r="K897" s="66">
        <f t="shared" si="13"/>
        <v>0</v>
      </c>
    </row>
    <row r="898" spans="11:11" x14ac:dyDescent="0.2">
      <c r="K898" s="66">
        <f t="shared" si="13"/>
        <v>0</v>
      </c>
    </row>
    <row r="899" spans="11:11" x14ac:dyDescent="0.2">
      <c r="K899" s="66">
        <f t="shared" si="13"/>
        <v>0</v>
      </c>
    </row>
    <row r="900" spans="11:11" x14ac:dyDescent="0.2">
      <c r="K900" s="66">
        <f t="shared" ref="K900:K963" si="14">J900*(E900+G900+I900)</f>
        <v>0</v>
      </c>
    </row>
    <row r="901" spans="11:11" x14ac:dyDescent="0.2">
      <c r="K901" s="66">
        <f t="shared" si="14"/>
        <v>0</v>
      </c>
    </row>
    <row r="902" spans="11:11" x14ac:dyDescent="0.2">
      <c r="K902" s="66">
        <f t="shared" si="14"/>
        <v>0</v>
      </c>
    </row>
    <row r="903" spans="11:11" x14ac:dyDescent="0.2">
      <c r="K903" s="66">
        <f t="shared" si="14"/>
        <v>0</v>
      </c>
    </row>
    <row r="904" spans="11:11" x14ac:dyDescent="0.2">
      <c r="K904" s="66">
        <f t="shared" si="14"/>
        <v>0</v>
      </c>
    </row>
    <row r="905" spans="11:11" x14ac:dyDescent="0.2">
      <c r="K905" s="66">
        <f t="shared" si="14"/>
        <v>0</v>
      </c>
    </row>
    <row r="906" spans="11:11" x14ac:dyDescent="0.2">
      <c r="K906" s="66">
        <f t="shared" si="14"/>
        <v>0</v>
      </c>
    </row>
    <row r="907" spans="11:11" x14ac:dyDescent="0.2">
      <c r="K907" s="66">
        <f t="shared" si="14"/>
        <v>0</v>
      </c>
    </row>
    <row r="908" spans="11:11" x14ac:dyDescent="0.2">
      <c r="K908" s="66">
        <f t="shared" si="14"/>
        <v>0</v>
      </c>
    </row>
    <row r="909" spans="11:11" x14ac:dyDescent="0.2">
      <c r="K909" s="66">
        <f t="shared" si="14"/>
        <v>0</v>
      </c>
    </row>
    <row r="910" spans="11:11" x14ac:dyDescent="0.2">
      <c r="K910" s="66">
        <f t="shared" si="14"/>
        <v>0</v>
      </c>
    </row>
    <row r="911" spans="11:11" x14ac:dyDescent="0.2">
      <c r="K911" s="66">
        <f t="shared" si="14"/>
        <v>0</v>
      </c>
    </row>
    <row r="912" spans="11:11" x14ac:dyDescent="0.2">
      <c r="K912" s="66">
        <f t="shared" si="14"/>
        <v>0</v>
      </c>
    </row>
    <row r="913" spans="11:11" x14ac:dyDescent="0.2">
      <c r="K913" s="66">
        <f t="shared" si="14"/>
        <v>0</v>
      </c>
    </row>
    <row r="914" spans="11:11" x14ac:dyDescent="0.2">
      <c r="K914" s="66">
        <f t="shared" si="14"/>
        <v>0</v>
      </c>
    </row>
    <row r="915" spans="11:11" x14ac:dyDescent="0.2">
      <c r="K915" s="66">
        <f t="shared" si="14"/>
        <v>0</v>
      </c>
    </row>
    <row r="916" spans="11:11" x14ac:dyDescent="0.2">
      <c r="K916" s="66">
        <f t="shared" si="14"/>
        <v>0</v>
      </c>
    </row>
    <row r="917" spans="11:11" x14ac:dyDescent="0.2">
      <c r="K917" s="66">
        <f t="shared" si="14"/>
        <v>0</v>
      </c>
    </row>
    <row r="918" spans="11:11" x14ac:dyDescent="0.2">
      <c r="K918" s="66">
        <f t="shared" si="14"/>
        <v>0</v>
      </c>
    </row>
    <row r="919" spans="11:11" x14ac:dyDescent="0.2">
      <c r="K919" s="66">
        <f t="shared" si="14"/>
        <v>0</v>
      </c>
    </row>
    <row r="920" spans="11:11" x14ac:dyDescent="0.2">
      <c r="K920" s="66">
        <f t="shared" si="14"/>
        <v>0</v>
      </c>
    </row>
    <row r="921" spans="11:11" x14ac:dyDescent="0.2">
      <c r="K921" s="66">
        <f t="shared" si="14"/>
        <v>0</v>
      </c>
    </row>
    <row r="922" spans="11:11" x14ac:dyDescent="0.2">
      <c r="K922" s="66">
        <f t="shared" si="14"/>
        <v>0</v>
      </c>
    </row>
    <row r="923" spans="11:11" x14ac:dyDescent="0.2">
      <c r="K923" s="66">
        <f t="shared" si="14"/>
        <v>0</v>
      </c>
    </row>
    <row r="924" spans="11:11" x14ac:dyDescent="0.2">
      <c r="K924" s="66">
        <f t="shared" si="14"/>
        <v>0</v>
      </c>
    </row>
    <row r="925" spans="11:11" x14ac:dyDescent="0.2">
      <c r="K925" s="66">
        <f t="shared" si="14"/>
        <v>0</v>
      </c>
    </row>
    <row r="926" spans="11:11" x14ac:dyDescent="0.2">
      <c r="K926" s="66">
        <f t="shared" si="14"/>
        <v>0</v>
      </c>
    </row>
    <row r="927" spans="11:11" x14ac:dyDescent="0.2">
      <c r="K927" s="66">
        <f t="shared" si="14"/>
        <v>0</v>
      </c>
    </row>
    <row r="928" spans="11:11" x14ac:dyDescent="0.2">
      <c r="K928" s="66">
        <f t="shared" si="14"/>
        <v>0</v>
      </c>
    </row>
    <row r="929" spans="11:11" x14ac:dyDescent="0.2">
      <c r="K929" s="66">
        <f t="shared" si="14"/>
        <v>0</v>
      </c>
    </row>
    <row r="930" spans="11:11" x14ac:dyDescent="0.2">
      <c r="K930" s="66">
        <f t="shared" si="14"/>
        <v>0</v>
      </c>
    </row>
    <row r="931" spans="11:11" x14ac:dyDescent="0.2">
      <c r="K931" s="66">
        <f t="shared" si="14"/>
        <v>0</v>
      </c>
    </row>
    <row r="932" spans="11:11" x14ac:dyDescent="0.2">
      <c r="K932" s="66">
        <f t="shared" si="14"/>
        <v>0</v>
      </c>
    </row>
    <row r="933" spans="11:11" x14ac:dyDescent="0.2">
      <c r="K933" s="66">
        <f t="shared" si="14"/>
        <v>0</v>
      </c>
    </row>
    <row r="934" spans="11:11" x14ac:dyDescent="0.2">
      <c r="K934" s="66">
        <f t="shared" si="14"/>
        <v>0</v>
      </c>
    </row>
    <row r="935" spans="11:11" x14ac:dyDescent="0.2">
      <c r="K935" s="66">
        <f t="shared" si="14"/>
        <v>0</v>
      </c>
    </row>
    <row r="936" spans="11:11" x14ac:dyDescent="0.2">
      <c r="K936" s="66">
        <f t="shared" si="14"/>
        <v>0</v>
      </c>
    </row>
    <row r="937" spans="11:11" x14ac:dyDescent="0.2">
      <c r="K937" s="66">
        <f t="shared" si="14"/>
        <v>0</v>
      </c>
    </row>
    <row r="938" spans="11:11" x14ac:dyDescent="0.2">
      <c r="K938" s="66">
        <f t="shared" si="14"/>
        <v>0</v>
      </c>
    </row>
    <row r="939" spans="11:11" x14ac:dyDescent="0.2">
      <c r="K939" s="66">
        <f t="shared" si="14"/>
        <v>0</v>
      </c>
    </row>
    <row r="940" spans="11:11" x14ac:dyDescent="0.2">
      <c r="K940" s="66">
        <f t="shared" si="14"/>
        <v>0</v>
      </c>
    </row>
    <row r="941" spans="11:11" x14ac:dyDescent="0.2">
      <c r="K941" s="66">
        <f t="shared" si="14"/>
        <v>0</v>
      </c>
    </row>
    <row r="942" spans="11:11" x14ac:dyDescent="0.2">
      <c r="K942" s="66">
        <f t="shared" si="14"/>
        <v>0</v>
      </c>
    </row>
    <row r="943" spans="11:11" x14ac:dyDescent="0.2">
      <c r="K943" s="66">
        <f t="shared" si="14"/>
        <v>0</v>
      </c>
    </row>
    <row r="944" spans="11:11" x14ac:dyDescent="0.2">
      <c r="K944" s="66">
        <f t="shared" si="14"/>
        <v>0</v>
      </c>
    </row>
    <row r="945" spans="11:11" x14ac:dyDescent="0.2">
      <c r="K945" s="66">
        <f t="shared" si="14"/>
        <v>0</v>
      </c>
    </row>
    <row r="946" spans="11:11" x14ac:dyDescent="0.2">
      <c r="K946" s="66">
        <f t="shared" si="14"/>
        <v>0</v>
      </c>
    </row>
    <row r="947" spans="11:11" x14ac:dyDescent="0.2">
      <c r="K947" s="66">
        <f t="shared" si="14"/>
        <v>0</v>
      </c>
    </row>
    <row r="948" spans="11:11" x14ac:dyDescent="0.2">
      <c r="K948" s="66">
        <f t="shared" si="14"/>
        <v>0</v>
      </c>
    </row>
    <row r="949" spans="11:11" x14ac:dyDescent="0.2">
      <c r="K949" s="66">
        <f t="shared" si="14"/>
        <v>0</v>
      </c>
    </row>
    <row r="950" spans="11:11" x14ac:dyDescent="0.2">
      <c r="K950" s="66">
        <f t="shared" si="14"/>
        <v>0</v>
      </c>
    </row>
    <row r="951" spans="11:11" x14ac:dyDescent="0.2">
      <c r="K951" s="66">
        <f t="shared" si="14"/>
        <v>0</v>
      </c>
    </row>
    <row r="952" spans="11:11" x14ac:dyDescent="0.2">
      <c r="K952" s="66">
        <f t="shared" si="14"/>
        <v>0</v>
      </c>
    </row>
    <row r="953" spans="11:11" x14ac:dyDescent="0.2">
      <c r="K953" s="66">
        <f t="shared" si="14"/>
        <v>0</v>
      </c>
    </row>
    <row r="954" spans="11:11" x14ac:dyDescent="0.2">
      <c r="K954" s="66">
        <f t="shared" si="14"/>
        <v>0</v>
      </c>
    </row>
    <row r="955" spans="11:11" x14ac:dyDescent="0.2">
      <c r="K955" s="66">
        <f t="shared" si="14"/>
        <v>0</v>
      </c>
    </row>
    <row r="956" spans="11:11" x14ac:dyDescent="0.2">
      <c r="K956" s="66">
        <f t="shared" si="14"/>
        <v>0</v>
      </c>
    </row>
    <row r="957" spans="11:11" x14ac:dyDescent="0.2">
      <c r="K957" s="66">
        <f t="shared" si="14"/>
        <v>0</v>
      </c>
    </row>
    <row r="958" spans="11:11" x14ac:dyDescent="0.2">
      <c r="K958" s="66">
        <f t="shared" si="14"/>
        <v>0</v>
      </c>
    </row>
    <row r="959" spans="11:11" x14ac:dyDescent="0.2">
      <c r="K959" s="66">
        <f t="shared" si="14"/>
        <v>0</v>
      </c>
    </row>
    <row r="960" spans="11:11" x14ac:dyDescent="0.2">
      <c r="K960" s="66">
        <f t="shared" si="14"/>
        <v>0</v>
      </c>
    </row>
    <row r="961" spans="11:11" x14ac:dyDescent="0.2">
      <c r="K961" s="66">
        <f t="shared" si="14"/>
        <v>0</v>
      </c>
    </row>
    <row r="962" spans="11:11" x14ac:dyDescent="0.2">
      <c r="K962" s="66">
        <f t="shared" si="14"/>
        <v>0</v>
      </c>
    </row>
    <row r="963" spans="11:11" x14ac:dyDescent="0.2">
      <c r="K963" s="66">
        <f t="shared" si="14"/>
        <v>0</v>
      </c>
    </row>
    <row r="964" spans="11:11" x14ac:dyDescent="0.2">
      <c r="K964" s="66">
        <f t="shared" ref="K964:K1027" si="15">J964*(E964+G964+I964)</f>
        <v>0</v>
      </c>
    </row>
    <row r="965" spans="11:11" x14ac:dyDescent="0.2">
      <c r="K965" s="66">
        <f t="shared" si="15"/>
        <v>0</v>
      </c>
    </row>
    <row r="966" spans="11:11" x14ac:dyDescent="0.2">
      <c r="K966" s="66">
        <f t="shared" si="15"/>
        <v>0</v>
      </c>
    </row>
    <row r="967" spans="11:11" x14ac:dyDescent="0.2">
      <c r="K967" s="66">
        <f t="shared" si="15"/>
        <v>0</v>
      </c>
    </row>
    <row r="968" spans="11:11" x14ac:dyDescent="0.2">
      <c r="K968" s="66">
        <f t="shared" si="15"/>
        <v>0</v>
      </c>
    </row>
    <row r="969" spans="11:11" x14ac:dyDescent="0.2">
      <c r="K969" s="66">
        <f t="shared" si="15"/>
        <v>0</v>
      </c>
    </row>
    <row r="970" spans="11:11" x14ac:dyDescent="0.2">
      <c r="K970" s="66">
        <f t="shared" si="15"/>
        <v>0</v>
      </c>
    </row>
    <row r="971" spans="11:11" x14ac:dyDescent="0.2">
      <c r="K971" s="66">
        <f t="shared" si="15"/>
        <v>0</v>
      </c>
    </row>
    <row r="972" spans="11:11" x14ac:dyDescent="0.2">
      <c r="K972" s="66">
        <f t="shared" si="15"/>
        <v>0</v>
      </c>
    </row>
    <row r="973" spans="11:11" x14ac:dyDescent="0.2">
      <c r="K973" s="66">
        <f t="shared" si="15"/>
        <v>0</v>
      </c>
    </row>
    <row r="974" spans="11:11" x14ac:dyDescent="0.2">
      <c r="K974" s="66">
        <f t="shared" si="15"/>
        <v>0</v>
      </c>
    </row>
    <row r="975" spans="11:11" x14ac:dyDescent="0.2">
      <c r="K975" s="66">
        <f t="shared" si="15"/>
        <v>0</v>
      </c>
    </row>
    <row r="976" spans="11:11" x14ac:dyDescent="0.2">
      <c r="K976" s="66">
        <f t="shared" si="15"/>
        <v>0</v>
      </c>
    </row>
    <row r="977" spans="11:11" x14ac:dyDescent="0.2">
      <c r="K977" s="66">
        <f t="shared" si="15"/>
        <v>0</v>
      </c>
    </row>
    <row r="978" spans="11:11" x14ac:dyDescent="0.2">
      <c r="K978" s="66">
        <f t="shared" si="15"/>
        <v>0</v>
      </c>
    </row>
    <row r="979" spans="11:11" x14ac:dyDescent="0.2">
      <c r="K979" s="66">
        <f t="shared" si="15"/>
        <v>0</v>
      </c>
    </row>
    <row r="980" spans="11:11" x14ac:dyDescent="0.2">
      <c r="K980" s="66">
        <f t="shared" si="15"/>
        <v>0</v>
      </c>
    </row>
    <row r="981" spans="11:11" x14ac:dyDescent="0.2">
      <c r="K981" s="66">
        <f t="shared" si="15"/>
        <v>0</v>
      </c>
    </row>
    <row r="982" spans="11:11" x14ac:dyDescent="0.2">
      <c r="K982" s="66">
        <f t="shared" si="15"/>
        <v>0</v>
      </c>
    </row>
    <row r="983" spans="11:11" x14ac:dyDescent="0.2">
      <c r="K983" s="66">
        <f t="shared" si="15"/>
        <v>0</v>
      </c>
    </row>
    <row r="984" spans="11:11" x14ac:dyDescent="0.2">
      <c r="K984" s="66">
        <f t="shared" si="15"/>
        <v>0</v>
      </c>
    </row>
    <row r="985" spans="11:11" x14ac:dyDescent="0.2">
      <c r="K985" s="66">
        <f t="shared" si="15"/>
        <v>0</v>
      </c>
    </row>
    <row r="986" spans="11:11" x14ac:dyDescent="0.2">
      <c r="K986" s="66">
        <f t="shared" si="15"/>
        <v>0</v>
      </c>
    </row>
    <row r="987" spans="11:11" x14ac:dyDescent="0.2">
      <c r="K987" s="66">
        <f t="shared" si="15"/>
        <v>0</v>
      </c>
    </row>
    <row r="988" spans="11:11" x14ac:dyDescent="0.2">
      <c r="K988" s="66">
        <f t="shared" si="15"/>
        <v>0</v>
      </c>
    </row>
    <row r="989" spans="11:11" x14ac:dyDescent="0.2">
      <c r="K989" s="66">
        <f t="shared" si="15"/>
        <v>0</v>
      </c>
    </row>
    <row r="990" spans="11:11" x14ac:dyDescent="0.2">
      <c r="K990" s="66">
        <f t="shared" si="15"/>
        <v>0</v>
      </c>
    </row>
    <row r="991" spans="11:11" x14ac:dyDescent="0.2">
      <c r="K991" s="66">
        <f t="shared" si="15"/>
        <v>0</v>
      </c>
    </row>
    <row r="992" spans="11:11" x14ac:dyDescent="0.2">
      <c r="K992" s="66">
        <f t="shared" si="15"/>
        <v>0</v>
      </c>
    </row>
    <row r="993" spans="11:11" x14ac:dyDescent="0.2">
      <c r="K993" s="66">
        <f t="shared" si="15"/>
        <v>0</v>
      </c>
    </row>
    <row r="994" spans="11:11" x14ac:dyDescent="0.2">
      <c r="K994" s="66">
        <f t="shared" si="15"/>
        <v>0</v>
      </c>
    </row>
    <row r="995" spans="11:11" x14ac:dyDescent="0.2">
      <c r="K995" s="66">
        <f t="shared" si="15"/>
        <v>0</v>
      </c>
    </row>
    <row r="996" spans="11:11" x14ac:dyDescent="0.2">
      <c r="K996" s="66">
        <f t="shared" si="15"/>
        <v>0</v>
      </c>
    </row>
    <row r="997" spans="11:11" x14ac:dyDescent="0.2">
      <c r="K997" s="66">
        <f t="shared" si="15"/>
        <v>0</v>
      </c>
    </row>
    <row r="998" spans="11:11" x14ac:dyDescent="0.2">
      <c r="K998" s="66">
        <f t="shared" si="15"/>
        <v>0</v>
      </c>
    </row>
    <row r="999" spans="11:11" x14ac:dyDescent="0.2">
      <c r="K999" s="66">
        <f t="shared" si="15"/>
        <v>0</v>
      </c>
    </row>
    <row r="1000" spans="11:11" x14ac:dyDescent="0.2">
      <c r="K1000" s="66">
        <f t="shared" si="15"/>
        <v>0</v>
      </c>
    </row>
    <row r="1001" spans="11:11" x14ac:dyDescent="0.2">
      <c r="K1001" s="66">
        <f t="shared" si="15"/>
        <v>0</v>
      </c>
    </row>
    <row r="1002" spans="11:11" x14ac:dyDescent="0.2">
      <c r="K1002" s="66">
        <f t="shared" si="15"/>
        <v>0</v>
      </c>
    </row>
    <row r="1003" spans="11:11" x14ac:dyDescent="0.2">
      <c r="K1003" s="66">
        <f t="shared" si="15"/>
        <v>0</v>
      </c>
    </row>
    <row r="1004" spans="11:11" x14ac:dyDescent="0.2">
      <c r="K1004" s="66">
        <f t="shared" si="15"/>
        <v>0</v>
      </c>
    </row>
    <row r="1005" spans="11:11" x14ac:dyDescent="0.2">
      <c r="K1005" s="66">
        <f t="shared" si="15"/>
        <v>0</v>
      </c>
    </row>
    <row r="1006" spans="11:11" x14ac:dyDescent="0.2">
      <c r="K1006" s="66">
        <f t="shared" si="15"/>
        <v>0</v>
      </c>
    </row>
    <row r="1007" spans="11:11" x14ac:dyDescent="0.2">
      <c r="K1007" s="66">
        <f t="shared" si="15"/>
        <v>0</v>
      </c>
    </row>
    <row r="1008" spans="11:11" x14ac:dyDescent="0.2">
      <c r="K1008" s="66">
        <f t="shared" si="15"/>
        <v>0</v>
      </c>
    </row>
    <row r="1009" spans="11:11" x14ac:dyDescent="0.2">
      <c r="K1009" s="66">
        <f t="shared" si="15"/>
        <v>0</v>
      </c>
    </row>
    <row r="1010" spans="11:11" x14ac:dyDescent="0.2">
      <c r="K1010" s="66">
        <f t="shared" si="15"/>
        <v>0</v>
      </c>
    </row>
    <row r="1011" spans="11:11" x14ac:dyDescent="0.2">
      <c r="K1011" s="66">
        <f t="shared" si="15"/>
        <v>0</v>
      </c>
    </row>
    <row r="1012" spans="11:11" x14ac:dyDescent="0.2">
      <c r="K1012" s="66">
        <f t="shared" si="15"/>
        <v>0</v>
      </c>
    </row>
    <row r="1013" spans="11:11" x14ac:dyDescent="0.2">
      <c r="K1013" s="66">
        <f t="shared" si="15"/>
        <v>0</v>
      </c>
    </row>
    <row r="1014" spans="11:11" x14ac:dyDescent="0.2">
      <c r="K1014" s="66">
        <f t="shared" si="15"/>
        <v>0</v>
      </c>
    </row>
    <row r="1015" spans="11:11" x14ac:dyDescent="0.2">
      <c r="K1015" s="66">
        <f t="shared" si="15"/>
        <v>0</v>
      </c>
    </row>
    <row r="1016" spans="11:11" x14ac:dyDescent="0.2">
      <c r="K1016" s="66">
        <f t="shared" si="15"/>
        <v>0</v>
      </c>
    </row>
    <row r="1017" spans="11:11" x14ac:dyDescent="0.2">
      <c r="K1017" s="66">
        <f t="shared" si="15"/>
        <v>0</v>
      </c>
    </row>
    <row r="1018" spans="11:11" x14ac:dyDescent="0.2">
      <c r="K1018" s="66">
        <f t="shared" si="15"/>
        <v>0</v>
      </c>
    </row>
    <row r="1019" spans="11:11" x14ac:dyDescent="0.2">
      <c r="K1019" s="66">
        <f t="shared" si="15"/>
        <v>0</v>
      </c>
    </row>
    <row r="1020" spans="11:11" x14ac:dyDescent="0.2">
      <c r="K1020" s="66">
        <f t="shared" si="15"/>
        <v>0</v>
      </c>
    </row>
    <row r="1021" spans="11:11" x14ac:dyDescent="0.2">
      <c r="K1021" s="66">
        <f t="shared" si="15"/>
        <v>0</v>
      </c>
    </row>
    <row r="1022" spans="11:11" x14ac:dyDescent="0.2">
      <c r="K1022" s="66">
        <f t="shared" si="15"/>
        <v>0</v>
      </c>
    </row>
    <row r="1023" spans="11:11" x14ac:dyDescent="0.2">
      <c r="K1023" s="66">
        <f t="shared" si="15"/>
        <v>0</v>
      </c>
    </row>
    <row r="1024" spans="11:11" x14ac:dyDescent="0.2">
      <c r="K1024" s="66">
        <f t="shared" si="15"/>
        <v>0</v>
      </c>
    </row>
    <row r="1025" spans="11:11" x14ac:dyDescent="0.2">
      <c r="K1025" s="66">
        <f t="shared" si="15"/>
        <v>0</v>
      </c>
    </row>
    <row r="1026" spans="11:11" x14ac:dyDescent="0.2">
      <c r="K1026" s="66">
        <f t="shared" si="15"/>
        <v>0</v>
      </c>
    </row>
    <row r="1027" spans="11:11" x14ac:dyDescent="0.2">
      <c r="K1027" s="66">
        <f t="shared" si="15"/>
        <v>0</v>
      </c>
    </row>
    <row r="1028" spans="11:11" x14ac:dyDescent="0.2">
      <c r="K1028" s="66">
        <f t="shared" ref="K1028:K1091" si="16">J1028*(E1028+G1028+I1028)</f>
        <v>0</v>
      </c>
    </row>
    <row r="1029" spans="11:11" x14ac:dyDescent="0.2">
      <c r="K1029" s="66">
        <f t="shared" si="16"/>
        <v>0</v>
      </c>
    </row>
    <row r="1030" spans="11:11" x14ac:dyDescent="0.2">
      <c r="K1030" s="66">
        <f t="shared" si="16"/>
        <v>0</v>
      </c>
    </row>
    <row r="1031" spans="11:11" x14ac:dyDescent="0.2">
      <c r="K1031" s="66">
        <f t="shared" si="16"/>
        <v>0</v>
      </c>
    </row>
    <row r="1032" spans="11:11" x14ac:dyDescent="0.2">
      <c r="K1032" s="66">
        <f t="shared" si="16"/>
        <v>0</v>
      </c>
    </row>
    <row r="1033" spans="11:11" x14ac:dyDescent="0.2">
      <c r="K1033" s="66">
        <f t="shared" si="16"/>
        <v>0</v>
      </c>
    </row>
    <row r="1034" spans="11:11" x14ac:dyDescent="0.2">
      <c r="K1034" s="66">
        <f t="shared" si="16"/>
        <v>0</v>
      </c>
    </row>
    <row r="1035" spans="11:11" x14ac:dyDescent="0.2">
      <c r="K1035" s="66">
        <f t="shared" si="16"/>
        <v>0</v>
      </c>
    </row>
    <row r="1036" spans="11:11" x14ac:dyDescent="0.2">
      <c r="K1036" s="66">
        <f t="shared" si="16"/>
        <v>0</v>
      </c>
    </row>
    <row r="1037" spans="11:11" x14ac:dyDescent="0.2">
      <c r="K1037" s="66">
        <f t="shared" si="16"/>
        <v>0</v>
      </c>
    </row>
    <row r="1038" spans="11:11" x14ac:dyDescent="0.2">
      <c r="K1038" s="66">
        <f t="shared" si="16"/>
        <v>0</v>
      </c>
    </row>
    <row r="1039" spans="11:11" x14ac:dyDescent="0.2">
      <c r="K1039" s="66">
        <f t="shared" si="16"/>
        <v>0</v>
      </c>
    </row>
    <row r="1040" spans="11:11" x14ac:dyDescent="0.2">
      <c r="K1040" s="66">
        <f t="shared" si="16"/>
        <v>0</v>
      </c>
    </row>
    <row r="1041" spans="11:11" x14ac:dyDescent="0.2">
      <c r="K1041" s="66">
        <f t="shared" si="16"/>
        <v>0</v>
      </c>
    </row>
    <row r="1042" spans="11:11" x14ac:dyDescent="0.2">
      <c r="K1042" s="66">
        <f t="shared" si="16"/>
        <v>0</v>
      </c>
    </row>
    <row r="1043" spans="11:11" x14ac:dyDescent="0.2">
      <c r="K1043" s="66">
        <f t="shared" si="16"/>
        <v>0</v>
      </c>
    </row>
    <row r="1044" spans="11:11" x14ac:dyDescent="0.2">
      <c r="K1044" s="66">
        <f t="shared" si="16"/>
        <v>0</v>
      </c>
    </row>
    <row r="1045" spans="11:11" x14ac:dyDescent="0.2">
      <c r="K1045" s="66">
        <f t="shared" si="16"/>
        <v>0</v>
      </c>
    </row>
    <row r="1046" spans="11:11" x14ac:dyDescent="0.2">
      <c r="K1046" s="66">
        <f t="shared" si="16"/>
        <v>0</v>
      </c>
    </row>
    <row r="1047" spans="11:11" x14ac:dyDescent="0.2">
      <c r="K1047" s="66">
        <f t="shared" si="16"/>
        <v>0</v>
      </c>
    </row>
    <row r="1048" spans="11:11" x14ac:dyDescent="0.2">
      <c r="K1048" s="66">
        <f t="shared" si="16"/>
        <v>0</v>
      </c>
    </row>
    <row r="1049" spans="11:11" x14ac:dyDescent="0.2">
      <c r="K1049" s="66">
        <f t="shared" si="16"/>
        <v>0</v>
      </c>
    </row>
    <row r="1050" spans="11:11" x14ac:dyDescent="0.2">
      <c r="K1050" s="66">
        <f t="shared" si="16"/>
        <v>0</v>
      </c>
    </row>
    <row r="1051" spans="11:11" x14ac:dyDescent="0.2">
      <c r="K1051" s="66">
        <f t="shared" si="16"/>
        <v>0</v>
      </c>
    </row>
    <row r="1052" spans="11:11" x14ac:dyDescent="0.2">
      <c r="K1052" s="66">
        <f t="shared" si="16"/>
        <v>0</v>
      </c>
    </row>
    <row r="1053" spans="11:11" x14ac:dyDescent="0.2">
      <c r="K1053" s="66">
        <f t="shared" si="16"/>
        <v>0</v>
      </c>
    </row>
    <row r="1054" spans="11:11" x14ac:dyDescent="0.2">
      <c r="K1054" s="66">
        <f t="shared" si="16"/>
        <v>0</v>
      </c>
    </row>
    <row r="1055" spans="11:11" x14ac:dyDescent="0.2">
      <c r="K1055" s="66">
        <f t="shared" si="16"/>
        <v>0</v>
      </c>
    </row>
    <row r="1056" spans="11:11" x14ac:dyDescent="0.2">
      <c r="K1056" s="66">
        <f t="shared" si="16"/>
        <v>0</v>
      </c>
    </row>
    <row r="1057" spans="11:11" x14ac:dyDescent="0.2">
      <c r="K1057" s="66">
        <f t="shared" si="16"/>
        <v>0</v>
      </c>
    </row>
    <row r="1058" spans="11:11" x14ac:dyDescent="0.2">
      <c r="K1058" s="66">
        <f t="shared" si="16"/>
        <v>0</v>
      </c>
    </row>
    <row r="1059" spans="11:11" x14ac:dyDescent="0.2">
      <c r="K1059" s="66">
        <f t="shared" si="16"/>
        <v>0</v>
      </c>
    </row>
    <row r="1060" spans="11:11" x14ac:dyDescent="0.2">
      <c r="K1060" s="66">
        <f t="shared" si="16"/>
        <v>0</v>
      </c>
    </row>
    <row r="1061" spans="11:11" x14ac:dyDescent="0.2">
      <c r="K1061" s="66">
        <f t="shared" si="16"/>
        <v>0</v>
      </c>
    </row>
    <row r="1062" spans="11:11" x14ac:dyDescent="0.2">
      <c r="K1062" s="66">
        <f t="shared" si="16"/>
        <v>0</v>
      </c>
    </row>
    <row r="1063" spans="11:11" x14ac:dyDescent="0.2">
      <c r="K1063" s="66">
        <f t="shared" si="16"/>
        <v>0</v>
      </c>
    </row>
    <row r="1064" spans="11:11" x14ac:dyDescent="0.2">
      <c r="K1064" s="66">
        <f t="shared" si="16"/>
        <v>0</v>
      </c>
    </row>
    <row r="1065" spans="11:11" x14ac:dyDescent="0.2">
      <c r="K1065" s="66">
        <f t="shared" si="16"/>
        <v>0</v>
      </c>
    </row>
    <row r="1066" spans="11:11" x14ac:dyDescent="0.2">
      <c r="K1066" s="66">
        <f t="shared" si="16"/>
        <v>0</v>
      </c>
    </row>
    <row r="1067" spans="11:11" x14ac:dyDescent="0.2">
      <c r="K1067" s="66">
        <f t="shared" si="16"/>
        <v>0</v>
      </c>
    </row>
    <row r="1068" spans="11:11" x14ac:dyDescent="0.2">
      <c r="K1068" s="66">
        <f t="shared" si="16"/>
        <v>0</v>
      </c>
    </row>
    <row r="1069" spans="11:11" x14ac:dyDescent="0.2">
      <c r="K1069" s="66">
        <f t="shared" si="16"/>
        <v>0</v>
      </c>
    </row>
    <row r="1070" spans="11:11" x14ac:dyDescent="0.2">
      <c r="K1070" s="66">
        <f t="shared" si="16"/>
        <v>0</v>
      </c>
    </row>
    <row r="1071" spans="11:11" x14ac:dyDescent="0.2">
      <c r="K1071" s="66">
        <f t="shared" si="16"/>
        <v>0</v>
      </c>
    </row>
    <row r="1072" spans="11:11" x14ac:dyDescent="0.2">
      <c r="K1072" s="66">
        <f t="shared" si="16"/>
        <v>0</v>
      </c>
    </row>
    <row r="1073" spans="11:11" x14ac:dyDescent="0.2">
      <c r="K1073" s="66">
        <f t="shared" si="16"/>
        <v>0</v>
      </c>
    </row>
    <row r="1074" spans="11:11" x14ac:dyDescent="0.2">
      <c r="K1074" s="66">
        <f t="shared" si="16"/>
        <v>0</v>
      </c>
    </row>
    <row r="1075" spans="11:11" x14ac:dyDescent="0.2">
      <c r="K1075" s="66">
        <f t="shared" si="16"/>
        <v>0</v>
      </c>
    </row>
    <row r="1076" spans="11:11" x14ac:dyDescent="0.2">
      <c r="K1076" s="66">
        <f t="shared" si="16"/>
        <v>0</v>
      </c>
    </row>
    <row r="1077" spans="11:11" x14ac:dyDescent="0.2">
      <c r="K1077" s="66">
        <f t="shared" si="16"/>
        <v>0</v>
      </c>
    </row>
    <row r="1078" spans="11:11" x14ac:dyDescent="0.2">
      <c r="K1078" s="66">
        <f t="shared" si="16"/>
        <v>0</v>
      </c>
    </row>
    <row r="1079" spans="11:11" x14ac:dyDescent="0.2">
      <c r="K1079" s="66">
        <f t="shared" si="16"/>
        <v>0</v>
      </c>
    </row>
    <row r="1080" spans="11:11" x14ac:dyDescent="0.2">
      <c r="K1080" s="66">
        <f t="shared" si="16"/>
        <v>0</v>
      </c>
    </row>
    <row r="1081" spans="11:11" x14ac:dyDescent="0.2">
      <c r="K1081" s="66">
        <f t="shared" si="16"/>
        <v>0</v>
      </c>
    </row>
    <row r="1082" spans="11:11" x14ac:dyDescent="0.2">
      <c r="K1082" s="66">
        <f t="shared" si="16"/>
        <v>0</v>
      </c>
    </row>
    <row r="1083" spans="11:11" x14ac:dyDescent="0.2">
      <c r="K1083" s="66">
        <f t="shared" si="16"/>
        <v>0</v>
      </c>
    </row>
    <row r="1084" spans="11:11" x14ac:dyDescent="0.2">
      <c r="K1084" s="66">
        <f t="shared" si="16"/>
        <v>0</v>
      </c>
    </row>
    <row r="1085" spans="11:11" x14ac:dyDescent="0.2">
      <c r="K1085" s="66">
        <f t="shared" si="16"/>
        <v>0</v>
      </c>
    </row>
    <row r="1086" spans="11:11" x14ac:dyDescent="0.2">
      <c r="K1086" s="66">
        <f t="shared" si="16"/>
        <v>0</v>
      </c>
    </row>
    <row r="1087" spans="11:11" x14ac:dyDescent="0.2">
      <c r="K1087" s="66">
        <f t="shared" si="16"/>
        <v>0</v>
      </c>
    </row>
    <row r="1088" spans="11:11" x14ac:dyDescent="0.2">
      <c r="K1088" s="66">
        <f t="shared" si="16"/>
        <v>0</v>
      </c>
    </row>
    <row r="1089" spans="11:11" x14ac:dyDescent="0.2">
      <c r="K1089" s="66">
        <f t="shared" si="16"/>
        <v>0</v>
      </c>
    </row>
    <row r="1090" spans="11:11" x14ac:dyDescent="0.2">
      <c r="K1090" s="66">
        <f t="shared" si="16"/>
        <v>0</v>
      </c>
    </row>
    <row r="1091" spans="11:11" x14ac:dyDescent="0.2">
      <c r="K1091" s="66">
        <f t="shared" si="16"/>
        <v>0</v>
      </c>
    </row>
    <row r="1092" spans="11:11" x14ac:dyDescent="0.2">
      <c r="K1092" s="66">
        <f t="shared" ref="K1092:K1155" si="17">J1092*(E1092+G1092+I1092)</f>
        <v>0</v>
      </c>
    </row>
    <row r="1093" spans="11:11" x14ac:dyDescent="0.2">
      <c r="K1093" s="66">
        <f t="shared" si="17"/>
        <v>0</v>
      </c>
    </row>
    <row r="1094" spans="11:11" x14ac:dyDescent="0.2">
      <c r="K1094" s="66">
        <f t="shared" si="17"/>
        <v>0</v>
      </c>
    </row>
    <row r="1095" spans="11:11" x14ac:dyDescent="0.2">
      <c r="K1095" s="66">
        <f t="shared" si="17"/>
        <v>0</v>
      </c>
    </row>
    <row r="1096" spans="11:11" x14ac:dyDescent="0.2">
      <c r="K1096" s="66">
        <f t="shared" si="17"/>
        <v>0</v>
      </c>
    </row>
    <row r="1097" spans="11:11" x14ac:dyDescent="0.2">
      <c r="K1097" s="66">
        <f t="shared" si="17"/>
        <v>0</v>
      </c>
    </row>
    <row r="1098" spans="11:11" x14ac:dyDescent="0.2">
      <c r="K1098" s="66">
        <f t="shared" si="17"/>
        <v>0</v>
      </c>
    </row>
    <row r="1099" spans="11:11" x14ac:dyDescent="0.2">
      <c r="K1099" s="66">
        <f t="shared" si="17"/>
        <v>0</v>
      </c>
    </row>
    <row r="1100" spans="11:11" x14ac:dyDescent="0.2">
      <c r="K1100" s="66">
        <f t="shared" si="17"/>
        <v>0</v>
      </c>
    </row>
    <row r="1101" spans="11:11" x14ac:dyDescent="0.2">
      <c r="K1101" s="66">
        <f t="shared" si="17"/>
        <v>0</v>
      </c>
    </row>
    <row r="1102" spans="11:11" x14ac:dyDescent="0.2">
      <c r="K1102" s="66">
        <f t="shared" si="17"/>
        <v>0</v>
      </c>
    </row>
    <row r="1103" spans="11:11" x14ac:dyDescent="0.2">
      <c r="K1103" s="66">
        <f t="shared" si="17"/>
        <v>0</v>
      </c>
    </row>
    <row r="1104" spans="11:11" x14ac:dyDescent="0.2">
      <c r="K1104" s="66">
        <f t="shared" si="17"/>
        <v>0</v>
      </c>
    </row>
    <row r="1105" spans="11:11" x14ac:dyDescent="0.2">
      <c r="K1105" s="66">
        <f t="shared" si="17"/>
        <v>0</v>
      </c>
    </row>
    <row r="1106" spans="11:11" x14ac:dyDescent="0.2">
      <c r="K1106" s="66">
        <f t="shared" si="17"/>
        <v>0</v>
      </c>
    </row>
    <row r="1107" spans="11:11" x14ac:dyDescent="0.2">
      <c r="K1107" s="66">
        <f t="shared" si="17"/>
        <v>0</v>
      </c>
    </row>
    <row r="1108" spans="11:11" x14ac:dyDescent="0.2">
      <c r="K1108" s="66">
        <f t="shared" si="17"/>
        <v>0</v>
      </c>
    </row>
    <row r="1109" spans="11:11" x14ac:dyDescent="0.2">
      <c r="K1109" s="66">
        <f t="shared" si="17"/>
        <v>0</v>
      </c>
    </row>
    <row r="1110" spans="11:11" x14ac:dyDescent="0.2">
      <c r="K1110" s="66">
        <f t="shared" si="17"/>
        <v>0</v>
      </c>
    </row>
    <row r="1111" spans="11:11" x14ac:dyDescent="0.2">
      <c r="K1111" s="66">
        <f t="shared" si="17"/>
        <v>0</v>
      </c>
    </row>
    <row r="1112" spans="11:11" x14ac:dyDescent="0.2">
      <c r="K1112" s="66">
        <f t="shared" si="17"/>
        <v>0</v>
      </c>
    </row>
    <row r="1113" spans="11:11" x14ac:dyDescent="0.2">
      <c r="K1113" s="66">
        <f t="shared" si="17"/>
        <v>0</v>
      </c>
    </row>
    <row r="1114" spans="11:11" x14ac:dyDescent="0.2">
      <c r="K1114" s="66">
        <f t="shared" si="17"/>
        <v>0</v>
      </c>
    </row>
    <row r="1115" spans="11:11" x14ac:dyDescent="0.2">
      <c r="K1115" s="66">
        <f t="shared" si="17"/>
        <v>0</v>
      </c>
    </row>
    <row r="1116" spans="11:11" x14ac:dyDescent="0.2">
      <c r="K1116" s="66">
        <f t="shared" si="17"/>
        <v>0</v>
      </c>
    </row>
    <row r="1117" spans="11:11" x14ac:dyDescent="0.2">
      <c r="K1117" s="66">
        <f t="shared" si="17"/>
        <v>0</v>
      </c>
    </row>
    <row r="1118" spans="11:11" x14ac:dyDescent="0.2">
      <c r="K1118" s="66">
        <f t="shared" si="17"/>
        <v>0</v>
      </c>
    </row>
    <row r="1119" spans="11:11" x14ac:dyDescent="0.2">
      <c r="K1119" s="66">
        <f t="shared" si="17"/>
        <v>0</v>
      </c>
    </row>
    <row r="1120" spans="11:11" x14ac:dyDescent="0.2">
      <c r="K1120" s="66">
        <f t="shared" si="17"/>
        <v>0</v>
      </c>
    </row>
    <row r="1121" spans="11:11" x14ac:dyDescent="0.2">
      <c r="K1121" s="66">
        <f t="shared" si="17"/>
        <v>0</v>
      </c>
    </row>
    <row r="1122" spans="11:11" x14ac:dyDescent="0.2">
      <c r="K1122" s="66">
        <f t="shared" si="17"/>
        <v>0</v>
      </c>
    </row>
    <row r="1123" spans="11:11" x14ac:dyDescent="0.2">
      <c r="K1123" s="66">
        <f t="shared" si="17"/>
        <v>0</v>
      </c>
    </row>
    <row r="1124" spans="11:11" x14ac:dyDescent="0.2">
      <c r="K1124" s="66">
        <f t="shared" si="17"/>
        <v>0</v>
      </c>
    </row>
    <row r="1125" spans="11:11" x14ac:dyDescent="0.2">
      <c r="K1125" s="66">
        <f t="shared" si="17"/>
        <v>0</v>
      </c>
    </row>
    <row r="1126" spans="11:11" x14ac:dyDescent="0.2">
      <c r="K1126" s="66">
        <f t="shared" si="17"/>
        <v>0</v>
      </c>
    </row>
    <row r="1127" spans="11:11" x14ac:dyDescent="0.2">
      <c r="K1127" s="66">
        <f t="shared" si="17"/>
        <v>0</v>
      </c>
    </row>
    <row r="1128" spans="11:11" x14ac:dyDescent="0.2">
      <c r="K1128" s="66">
        <f t="shared" si="17"/>
        <v>0</v>
      </c>
    </row>
    <row r="1129" spans="11:11" x14ac:dyDescent="0.2">
      <c r="K1129" s="66">
        <f t="shared" si="17"/>
        <v>0</v>
      </c>
    </row>
    <row r="1130" spans="11:11" x14ac:dyDescent="0.2">
      <c r="K1130" s="66">
        <f t="shared" si="17"/>
        <v>0</v>
      </c>
    </row>
    <row r="1131" spans="11:11" x14ac:dyDescent="0.2">
      <c r="K1131" s="66">
        <f t="shared" si="17"/>
        <v>0</v>
      </c>
    </row>
    <row r="1132" spans="11:11" x14ac:dyDescent="0.2">
      <c r="K1132" s="66">
        <f t="shared" si="17"/>
        <v>0</v>
      </c>
    </row>
    <row r="1133" spans="11:11" x14ac:dyDescent="0.2">
      <c r="K1133" s="66">
        <f t="shared" si="17"/>
        <v>0</v>
      </c>
    </row>
    <row r="1134" spans="11:11" x14ac:dyDescent="0.2">
      <c r="K1134" s="66">
        <f t="shared" si="17"/>
        <v>0</v>
      </c>
    </row>
    <row r="1135" spans="11:11" x14ac:dyDescent="0.2">
      <c r="K1135" s="66">
        <f t="shared" si="17"/>
        <v>0</v>
      </c>
    </row>
    <row r="1136" spans="11:11" x14ac:dyDescent="0.2">
      <c r="K1136" s="66">
        <f t="shared" si="17"/>
        <v>0</v>
      </c>
    </row>
    <row r="1137" spans="11:11" x14ac:dyDescent="0.2">
      <c r="K1137" s="66">
        <f t="shared" si="17"/>
        <v>0</v>
      </c>
    </row>
    <row r="1138" spans="11:11" x14ac:dyDescent="0.2">
      <c r="K1138" s="66">
        <f t="shared" si="17"/>
        <v>0</v>
      </c>
    </row>
    <row r="1139" spans="11:11" x14ac:dyDescent="0.2">
      <c r="K1139" s="66">
        <f t="shared" si="17"/>
        <v>0</v>
      </c>
    </row>
    <row r="1140" spans="11:11" x14ac:dyDescent="0.2">
      <c r="K1140" s="66">
        <f t="shared" si="17"/>
        <v>0</v>
      </c>
    </row>
    <row r="1141" spans="11:11" x14ac:dyDescent="0.2">
      <c r="K1141" s="66">
        <f t="shared" si="17"/>
        <v>0</v>
      </c>
    </row>
    <row r="1142" spans="11:11" x14ac:dyDescent="0.2">
      <c r="K1142" s="66">
        <f t="shared" si="17"/>
        <v>0</v>
      </c>
    </row>
    <row r="1143" spans="11:11" x14ac:dyDescent="0.2">
      <c r="K1143" s="66">
        <f t="shared" si="17"/>
        <v>0</v>
      </c>
    </row>
    <row r="1144" spans="11:11" x14ac:dyDescent="0.2">
      <c r="K1144" s="66">
        <f t="shared" si="17"/>
        <v>0</v>
      </c>
    </row>
    <row r="1145" spans="11:11" x14ac:dyDescent="0.2">
      <c r="K1145" s="66">
        <f t="shared" si="17"/>
        <v>0</v>
      </c>
    </row>
    <row r="1146" spans="11:11" x14ac:dyDescent="0.2">
      <c r="K1146" s="66">
        <f t="shared" si="17"/>
        <v>0</v>
      </c>
    </row>
    <row r="1147" spans="11:11" x14ac:dyDescent="0.2">
      <c r="K1147" s="66">
        <f t="shared" si="17"/>
        <v>0</v>
      </c>
    </row>
    <row r="1148" spans="11:11" x14ac:dyDescent="0.2">
      <c r="K1148" s="66">
        <f t="shared" si="17"/>
        <v>0</v>
      </c>
    </row>
    <row r="1149" spans="11:11" x14ac:dyDescent="0.2">
      <c r="K1149" s="66">
        <f t="shared" si="17"/>
        <v>0</v>
      </c>
    </row>
    <row r="1150" spans="11:11" x14ac:dyDescent="0.2">
      <c r="K1150" s="66">
        <f t="shared" si="17"/>
        <v>0</v>
      </c>
    </row>
    <row r="1151" spans="11:11" x14ac:dyDescent="0.2">
      <c r="K1151" s="66">
        <f t="shared" si="17"/>
        <v>0</v>
      </c>
    </row>
    <row r="1152" spans="11:11" x14ac:dyDescent="0.2">
      <c r="K1152" s="66">
        <f t="shared" si="17"/>
        <v>0</v>
      </c>
    </row>
    <row r="1153" spans="11:11" x14ac:dyDescent="0.2">
      <c r="K1153" s="66">
        <f t="shared" si="17"/>
        <v>0</v>
      </c>
    </row>
    <row r="1154" spans="11:11" x14ac:dyDescent="0.2">
      <c r="K1154" s="66">
        <f t="shared" si="17"/>
        <v>0</v>
      </c>
    </row>
    <row r="1155" spans="11:11" x14ac:dyDescent="0.2">
      <c r="K1155" s="66">
        <f t="shared" si="17"/>
        <v>0</v>
      </c>
    </row>
    <row r="1156" spans="11:11" x14ac:dyDescent="0.2">
      <c r="K1156" s="66">
        <f t="shared" ref="K1156:K1219" si="18">J1156*(E1156+G1156+I1156)</f>
        <v>0</v>
      </c>
    </row>
    <row r="1157" spans="11:11" x14ac:dyDescent="0.2">
      <c r="K1157" s="66">
        <f t="shared" si="18"/>
        <v>0</v>
      </c>
    </row>
    <row r="1158" spans="11:11" x14ac:dyDescent="0.2">
      <c r="K1158" s="66">
        <f t="shared" si="18"/>
        <v>0</v>
      </c>
    </row>
    <row r="1159" spans="11:11" x14ac:dyDescent="0.2">
      <c r="K1159" s="66">
        <f t="shared" si="18"/>
        <v>0</v>
      </c>
    </row>
    <row r="1160" spans="11:11" x14ac:dyDescent="0.2">
      <c r="K1160" s="66">
        <f t="shared" si="18"/>
        <v>0</v>
      </c>
    </row>
    <row r="1161" spans="11:11" x14ac:dyDescent="0.2">
      <c r="K1161" s="66">
        <f t="shared" si="18"/>
        <v>0</v>
      </c>
    </row>
    <row r="1162" spans="11:11" x14ac:dyDescent="0.2">
      <c r="K1162" s="66">
        <f t="shared" si="18"/>
        <v>0</v>
      </c>
    </row>
    <row r="1163" spans="11:11" x14ac:dyDescent="0.2">
      <c r="K1163" s="66">
        <f t="shared" si="18"/>
        <v>0</v>
      </c>
    </row>
    <row r="1164" spans="11:11" x14ac:dyDescent="0.2">
      <c r="K1164" s="66">
        <f t="shared" si="18"/>
        <v>0</v>
      </c>
    </row>
    <row r="1165" spans="11:11" x14ac:dyDescent="0.2">
      <c r="K1165" s="66">
        <f t="shared" si="18"/>
        <v>0</v>
      </c>
    </row>
    <row r="1166" spans="11:11" x14ac:dyDescent="0.2">
      <c r="K1166" s="66">
        <f t="shared" si="18"/>
        <v>0</v>
      </c>
    </row>
    <row r="1167" spans="11:11" x14ac:dyDescent="0.2">
      <c r="K1167" s="66">
        <f t="shared" si="18"/>
        <v>0</v>
      </c>
    </row>
    <row r="1168" spans="11:11" x14ac:dyDescent="0.2">
      <c r="K1168" s="66">
        <f t="shared" si="18"/>
        <v>0</v>
      </c>
    </row>
    <row r="1169" spans="11:11" x14ac:dyDescent="0.2">
      <c r="K1169" s="66">
        <f t="shared" si="18"/>
        <v>0</v>
      </c>
    </row>
    <row r="1170" spans="11:11" x14ac:dyDescent="0.2">
      <c r="K1170" s="66">
        <f t="shared" si="18"/>
        <v>0</v>
      </c>
    </row>
    <row r="1171" spans="11:11" x14ac:dyDescent="0.2">
      <c r="K1171" s="66">
        <f t="shared" si="18"/>
        <v>0</v>
      </c>
    </row>
    <row r="1172" spans="11:11" x14ac:dyDescent="0.2">
      <c r="K1172" s="66">
        <f t="shared" si="18"/>
        <v>0</v>
      </c>
    </row>
    <row r="1173" spans="11:11" x14ac:dyDescent="0.2">
      <c r="K1173" s="66">
        <f t="shared" si="18"/>
        <v>0</v>
      </c>
    </row>
    <row r="1174" spans="11:11" x14ac:dyDescent="0.2">
      <c r="K1174" s="66">
        <f t="shared" si="18"/>
        <v>0</v>
      </c>
    </row>
    <row r="1175" spans="11:11" x14ac:dyDescent="0.2">
      <c r="K1175" s="66">
        <f t="shared" si="18"/>
        <v>0</v>
      </c>
    </row>
    <row r="1176" spans="11:11" x14ac:dyDescent="0.2">
      <c r="K1176" s="66">
        <f t="shared" si="18"/>
        <v>0</v>
      </c>
    </row>
    <row r="1177" spans="11:11" x14ac:dyDescent="0.2">
      <c r="K1177" s="66">
        <f t="shared" si="18"/>
        <v>0</v>
      </c>
    </row>
    <row r="1178" spans="11:11" x14ac:dyDescent="0.2">
      <c r="K1178" s="66">
        <f t="shared" si="18"/>
        <v>0</v>
      </c>
    </row>
    <row r="1179" spans="11:11" x14ac:dyDescent="0.2">
      <c r="K1179" s="66">
        <f t="shared" si="18"/>
        <v>0</v>
      </c>
    </row>
    <row r="1180" spans="11:11" x14ac:dyDescent="0.2">
      <c r="K1180" s="66">
        <f t="shared" si="18"/>
        <v>0</v>
      </c>
    </row>
    <row r="1181" spans="11:11" x14ac:dyDescent="0.2">
      <c r="K1181" s="66">
        <f t="shared" si="18"/>
        <v>0</v>
      </c>
    </row>
    <row r="1182" spans="11:11" x14ac:dyDescent="0.2">
      <c r="K1182" s="66">
        <f t="shared" si="18"/>
        <v>0</v>
      </c>
    </row>
    <row r="1183" spans="11:11" x14ac:dyDescent="0.2">
      <c r="K1183" s="66">
        <f t="shared" si="18"/>
        <v>0</v>
      </c>
    </row>
    <row r="1184" spans="11:11" x14ac:dyDescent="0.2">
      <c r="K1184" s="66">
        <f t="shared" si="18"/>
        <v>0</v>
      </c>
    </row>
    <row r="1185" spans="11:11" x14ac:dyDescent="0.2">
      <c r="K1185" s="66">
        <f t="shared" si="18"/>
        <v>0</v>
      </c>
    </row>
    <row r="1186" spans="11:11" x14ac:dyDescent="0.2">
      <c r="K1186" s="66">
        <f t="shared" si="18"/>
        <v>0</v>
      </c>
    </row>
    <row r="1187" spans="11:11" x14ac:dyDescent="0.2">
      <c r="K1187" s="66">
        <f t="shared" si="18"/>
        <v>0</v>
      </c>
    </row>
    <row r="1188" spans="11:11" x14ac:dyDescent="0.2">
      <c r="K1188" s="66">
        <f t="shared" si="18"/>
        <v>0</v>
      </c>
    </row>
    <row r="1189" spans="11:11" x14ac:dyDescent="0.2">
      <c r="K1189" s="66">
        <f t="shared" si="18"/>
        <v>0</v>
      </c>
    </row>
    <row r="1190" spans="11:11" x14ac:dyDescent="0.2">
      <c r="K1190" s="66">
        <f t="shared" si="18"/>
        <v>0</v>
      </c>
    </row>
    <row r="1191" spans="11:11" x14ac:dyDescent="0.2">
      <c r="K1191" s="66">
        <f t="shared" si="18"/>
        <v>0</v>
      </c>
    </row>
    <row r="1192" spans="11:11" x14ac:dyDescent="0.2">
      <c r="K1192" s="66">
        <f t="shared" si="18"/>
        <v>0</v>
      </c>
    </row>
    <row r="1193" spans="11:11" x14ac:dyDescent="0.2">
      <c r="K1193" s="66">
        <f t="shared" si="18"/>
        <v>0</v>
      </c>
    </row>
    <row r="1194" spans="11:11" x14ac:dyDescent="0.2">
      <c r="K1194" s="66">
        <f t="shared" si="18"/>
        <v>0</v>
      </c>
    </row>
    <row r="1195" spans="11:11" x14ac:dyDescent="0.2">
      <c r="K1195" s="66">
        <f t="shared" si="18"/>
        <v>0</v>
      </c>
    </row>
    <row r="1196" spans="11:11" x14ac:dyDescent="0.2">
      <c r="K1196" s="66">
        <f t="shared" si="18"/>
        <v>0</v>
      </c>
    </row>
    <row r="1197" spans="11:11" x14ac:dyDescent="0.2">
      <c r="K1197" s="66">
        <f t="shared" si="18"/>
        <v>0</v>
      </c>
    </row>
    <row r="1198" spans="11:11" x14ac:dyDescent="0.2">
      <c r="K1198" s="66">
        <f t="shared" si="18"/>
        <v>0</v>
      </c>
    </row>
    <row r="1199" spans="11:11" x14ac:dyDescent="0.2">
      <c r="K1199" s="66">
        <f t="shared" si="18"/>
        <v>0</v>
      </c>
    </row>
    <row r="1200" spans="11:11" x14ac:dyDescent="0.2">
      <c r="K1200" s="66">
        <f t="shared" si="18"/>
        <v>0</v>
      </c>
    </row>
    <row r="1201" spans="11:11" x14ac:dyDescent="0.2">
      <c r="K1201" s="66">
        <f t="shared" si="18"/>
        <v>0</v>
      </c>
    </row>
    <row r="1202" spans="11:11" x14ac:dyDescent="0.2">
      <c r="K1202" s="66">
        <f t="shared" si="18"/>
        <v>0</v>
      </c>
    </row>
    <row r="1203" spans="11:11" x14ac:dyDescent="0.2">
      <c r="K1203" s="66">
        <f t="shared" si="18"/>
        <v>0</v>
      </c>
    </row>
    <row r="1204" spans="11:11" x14ac:dyDescent="0.2">
      <c r="K1204" s="66">
        <f t="shared" si="18"/>
        <v>0</v>
      </c>
    </row>
    <row r="1205" spans="11:11" x14ac:dyDescent="0.2">
      <c r="K1205" s="66">
        <f t="shared" si="18"/>
        <v>0</v>
      </c>
    </row>
    <row r="1206" spans="11:11" x14ac:dyDescent="0.2">
      <c r="K1206" s="66">
        <f t="shared" si="18"/>
        <v>0</v>
      </c>
    </row>
    <row r="1207" spans="11:11" x14ac:dyDescent="0.2">
      <c r="K1207" s="66">
        <f t="shared" si="18"/>
        <v>0</v>
      </c>
    </row>
    <row r="1208" spans="11:11" x14ac:dyDescent="0.2">
      <c r="K1208" s="66">
        <f t="shared" si="18"/>
        <v>0</v>
      </c>
    </row>
    <row r="1209" spans="11:11" x14ac:dyDescent="0.2">
      <c r="K1209" s="66">
        <f t="shared" si="18"/>
        <v>0</v>
      </c>
    </row>
    <row r="1210" spans="11:11" x14ac:dyDescent="0.2">
      <c r="K1210" s="66">
        <f t="shared" si="18"/>
        <v>0</v>
      </c>
    </row>
    <row r="1211" spans="11:11" x14ac:dyDescent="0.2">
      <c r="K1211" s="66">
        <f t="shared" si="18"/>
        <v>0</v>
      </c>
    </row>
    <row r="1212" spans="11:11" x14ac:dyDescent="0.2">
      <c r="K1212" s="66">
        <f t="shared" si="18"/>
        <v>0</v>
      </c>
    </row>
    <row r="1213" spans="11:11" x14ac:dyDescent="0.2">
      <c r="K1213" s="66">
        <f t="shared" si="18"/>
        <v>0</v>
      </c>
    </row>
    <row r="1214" spans="11:11" x14ac:dyDescent="0.2">
      <c r="K1214" s="66">
        <f t="shared" si="18"/>
        <v>0</v>
      </c>
    </row>
    <row r="1215" spans="11:11" x14ac:dyDescent="0.2">
      <c r="K1215" s="66">
        <f t="shared" si="18"/>
        <v>0</v>
      </c>
    </row>
    <row r="1216" spans="11:11" x14ac:dyDescent="0.2">
      <c r="K1216" s="66">
        <f t="shared" si="18"/>
        <v>0</v>
      </c>
    </row>
    <row r="1217" spans="11:11" x14ac:dyDescent="0.2">
      <c r="K1217" s="66">
        <f t="shared" si="18"/>
        <v>0</v>
      </c>
    </row>
    <row r="1218" spans="11:11" x14ac:dyDescent="0.2">
      <c r="K1218" s="66">
        <f t="shared" si="18"/>
        <v>0</v>
      </c>
    </row>
    <row r="1219" spans="11:11" x14ac:dyDescent="0.2">
      <c r="K1219" s="66">
        <f t="shared" si="18"/>
        <v>0</v>
      </c>
    </row>
    <row r="1220" spans="11:11" x14ac:dyDescent="0.2">
      <c r="K1220" s="66">
        <f t="shared" ref="K1220:K1283" si="19">J1220*(E1220+G1220+I1220)</f>
        <v>0</v>
      </c>
    </row>
    <row r="1221" spans="11:11" x14ac:dyDescent="0.2">
      <c r="K1221" s="66">
        <f t="shared" si="19"/>
        <v>0</v>
      </c>
    </row>
    <row r="1222" spans="11:11" x14ac:dyDescent="0.2">
      <c r="K1222" s="66">
        <f t="shared" si="19"/>
        <v>0</v>
      </c>
    </row>
    <row r="1223" spans="11:11" x14ac:dyDescent="0.2">
      <c r="K1223" s="66">
        <f t="shared" si="19"/>
        <v>0</v>
      </c>
    </row>
    <row r="1224" spans="11:11" x14ac:dyDescent="0.2">
      <c r="K1224" s="66">
        <f t="shared" si="19"/>
        <v>0</v>
      </c>
    </row>
    <row r="1225" spans="11:11" x14ac:dyDescent="0.2">
      <c r="K1225" s="66">
        <f t="shared" si="19"/>
        <v>0</v>
      </c>
    </row>
    <row r="1226" spans="11:11" x14ac:dyDescent="0.2">
      <c r="K1226" s="66">
        <f t="shared" si="19"/>
        <v>0</v>
      </c>
    </row>
    <row r="1227" spans="11:11" x14ac:dyDescent="0.2">
      <c r="K1227" s="66">
        <f t="shared" si="19"/>
        <v>0</v>
      </c>
    </row>
    <row r="1228" spans="11:11" x14ac:dyDescent="0.2">
      <c r="K1228" s="66">
        <f t="shared" si="19"/>
        <v>0</v>
      </c>
    </row>
    <row r="1229" spans="11:11" x14ac:dyDescent="0.2">
      <c r="K1229" s="66">
        <f t="shared" si="19"/>
        <v>0</v>
      </c>
    </row>
    <row r="1230" spans="11:11" x14ac:dyDescent="0.2">
      <c r="K1230" s="66">
        <f t="shared" si="19"/>
        <v>0</v>
      </c>
    </row>
    <row r="1231" spans="11:11" x14ac:dyDescent="0.2">
      <c r="K1231" s="66">
        <f t="shared" si="19"/>
        <v>0</v>
      </c>
    </row>
    <row r="1232" spans="11:11" x14ac:dyDescent="0.2">
      <c r="K1232" s="66">
        <f t="shared" si="19"/>
        <v>0</v>
      </c>
    </row>
    <row r="1233" spans="11:11" x14ac:dyDescent="0.2">
      <c r="K1233" s="66">
        <f t="shared" si="19"/>
        <v>0</v>
      </c>
    </row>
    <row r="1234" spans="11:11" x14ac:dyDescent="0.2">
      <c r="K1234" s="66">
        <f t="shared" si="19"/>
        <v>0</v>
      </c>
    </row>
    <row r="1235" spans="11:11" x14ac:dyDescent="0.2">
      <c r="K1235" s="66">
        <f t="shared" si="19"/>
        <v>0</v>
      </c>
    </row>
    <row r="1236" spans="11:11" x14ac:dyDescent="0.2">
      <c r="K1236" s="66">
        <f t="shared" si="19"/>
        <v>0</v>
      </c>
    </row>
    <row r="1237" spans="11:11" x14ac:dyDescent="0.2">
      <c r="K1237" s="66">
        <f t="shared" si="19"/>
        <v>0</v>
      </c>
    </row>
    <row r="1238" spans="11:11" x14ac:dyDescent="0.2">
      <c r="K1238" s="66">
        <f t="shared" si="19"/>
        <v>0</v>
      </c>
    </row>
    <row r="1239" spans="11:11" x14ac:dyDescent="0.2">
      <c r="K1239" s="66">
        <f t="shared" si="19"/>
        <v>0</v>
      </c>
    </row>
    <row r="1240" spans="11:11" x14ac:dyDescent="0.2">
      <c r="K1240" s="66">
        <f t="shared" si="19"/>
        <v>0</v>
      </c>
    </row>
    <row r="1241" spans="11:11" x14ac:dyDescent="0.2">
      <c r="K1241" s="66">
        <f t="shared" si="19"/>
        <v>0</v>
      </c>
    </row>
    <row r="1242" spans="11:11" x14ac:dyDescent="0.2">
      <c r="K1242" s="66">
        <f t="shared" si="19"/>
        <v>0</v>
      </c>
    </row>
    <row r="1243" spans="11:11" x14ac:dyDescent="0.2">
      <c r="K1243" s="66">
        <f t="shared" si="19"/>
        <v>0</v>
      </c>
    </row>
    <row r="1244" spans="11:11" x14ac:dyDescent="0.2">
      <c r="K1244" s="66">
        <f t="shared" si="19"/>
        <v>0</v>
      </c>
    </row>
    <row r="1245" spans="11:11" x14ac:dyDescent="0.2">
      <c r="K1245" s="66">
        <f t="shared" si="19"/>
        <v>0</v>
      </c>
    </row>
    <row r="1246" spans="11:11" x14ac:dyDescent="0.2">
      <c r="K1246" s="66">
        <f t="shared" si="19"/>
        <v>0</v>
      </c>
    </row>
    <row r="1247" spans="11:11" x14ac:dyDescent="0.2">
      <c r="K1247" s="66">
        <f t="shared" si="19"/>
        <v>0</v>
      </c>
    </row>
    <row r="1248" spans="11:11" x14ac:dyDescent="0.2">
      <c r="K1248" s="66">
        <f t="shared" si="19"/>
        <v>0</v>
      </c>
    </row>
    <row r="1249" spans="11:11" x14ac:dyDescent="0.2">
      <c r="K1249" s="66">
        <f t="shared" si="19"/>
        <v>0</v>
      </c>
    </row>
    <row r="1250" spans="11:11" x14ac:dyDescent="0.2">
      <c r="K1250" s="66">
        <f t="shared" si="19"/>
        <v>0</v>
      </c>
    </row>
    <row r="1251" spans="11:11" x14ac:dyDescent="0.2">
      <c r="K1251" s="66">
        <f t="shared" si="19"/>
        <v>0</v>
      </c>
    </row>
    <row r="1252" spans="11:11" x14ac:dyDescent="0.2">
      <c r="K1252" s="66">
        <f t="shared" si="19"/>
        <v>0</v>
      </c>
    </row>
    <row r="1253" spans="11:11" x14ac:dyDescent="0.2">
      <c r="K1253" s="66">
        <f t="shared" si="19"/>
        <v>0</v>
      </c>
    </row>
    <row r="1254" spans="11:11" x14ac:dyDescent="0.2">
      <c r="K1254" s="66">
        <f t="shared" si="19"/>
        <v>0</v>
      </c>
    </row>
    <row r="1255" spans="11:11" x14ac:dyDescent="0.2">
      <c r="K1255" s="66">
        <f t="shared" si="19"/>
        <v>0</v>
      </c>
    </row>
    <row r="1256" spans="11:11" x14ac:dyDescent="0.2">
      <c r="K1256" s="66">
        <f t="shared" si="19"/>
        <v>0</v>
      </c>
    </row>
    <row r="1257" spans="11:11" x14ac:dyDescent="0.2">
      <c r="K1257" s="66">
        <f t="shared" si="19"/>
        <v>0</v>
      </c>
    </row>
    <row r="1258" spans="11:11" x14ac:dyDescent="0.2">
      <c r="K1258" s="66">
        <f t="shared" si="19"/>
        <v>0</v>
      </c>
    </row>
    <row r="1259" spans="11:11" x14ac:dyDescent="0.2">
      <c r="K1259" s="66">
        <f t="shared" si="19"/>
        <v>0</v>
      </c>
    </row>
    <row r="1260" spans="11:11" x14ac:dyDescent="0.2">
      <c r="K1260" s="66">
        <f t="shared" si="19"/>
        <v>0</v>
      </c>
    </row>
    <row r="1261" spans="11:11" x14ac:dyDescent="0.2">
      <c r="K1261" s="66">
        <f t="shared" si="19"/>
        <v>0</v>
      </c>
    </row>
    <row r="1262" spans="11:11" x14ac:dyDescent="0.2">
      <c r="K1262" s="66">
        <f t="shared" si="19"/>
        <v>0</v>
      </c>
    </row>
    <row r="1263" spans="11:11" x14ac:dyDescent="0.2">
      <c r="K1263" s="66">
        <f t="shared" si="19"/>
        <v>0</v>
      </c>
    </row>
    <row r="1264" spans="11:11" x14ac:dyDescent="0.2">
      <c r="K1264" s="66">
        <f t="shared" si="19"/>
        <v>0</v>
      </c>
    </row>
    <row r="1265" spans="11:11" x14ac:dyDescent="0.2">
      <c r="K1265" s="66">
        <f t="shared" si="19"/>
        <v>0</v>
      </c>
    </row>
    <row r="1266" spans="11:11" x14ac:dyDescent="0.2">
      <c r="K1266" s="66">
        <f t="shared" si="19"/>
        <v>0</v>
      </c>
    </row>
    <row r="1267" spans="11:11" x14ac:dyDescent="0.2">
      <c r="K1267" s="66">
        <f t="shared" si="19"/>
        <v>0</v>
      </c>
    </row>
    <row r="1268" spans="11:11" x14ac:dyDescent="0.2">
      <c r="K1268" s="66">
        <f t="shared" si="19"/>
        <v>0</v>
      </c>
    </row>
    <row r="1269" spans="11:11" x14ac:dyDescent="0.2">
      <c r="K1269" s="66">
        <f t="shared" si="19"/>
        <v>0</v>
      </c>
    </row>
    <row r="1270" spans="11:11" x14ac:dyDescent="0.2">
      <c r="K1270" s="66">
        <f t="shared" si="19"/>
        <v>0</v>
      </c>
    </row>
    <row r="1271" spans="11:11" x14ac:dyDescent="0.2">
      <c r="K1271" s="66">
        <f t="shared" si="19"/>
        <v>0</v>
      </c>
    </row>
    <row r="1272" spans="11:11" x14ac:dyDescent="0.2">
      <c r="K1272" s="66">
        <f t="shared" si="19"/>
        <v>0</v>
      </c>
    </row>
    <row r="1273" spans="11:11" x14ac:dyDescent="0.2">
      <c r="K1273" s="66">
        <f t="shared" si="19"/>
        <v>0</v>
      </c>
    </row>
    <row r="1274" spans="11:11" x14ac:dyDescent="0.2">
      <c r="K1274" s="66">
        <f t="shared" si="19"/>
        <v>0</v>
      </c>
    </row>
    <row r="1275" spans="11:11" x14ac:dyDescent="0.2">
      <c r="K1275" s="66">
        <f t="shared" si="19"/>
        <v>0</v>
      </c>
    </row>
    <row r="1276" spans="11:11" x14ac:dyDescent="0.2">
      <c r="K1276" s="66">
        <f t="shared" si="19"/>
        <v>0</v>
      </c>
    </row>
    <row r="1277" spans="11:11" x14ac:dyDescent="0.2">
      <c r="K1277" s="66">
        <f t="shared" si="19"/>
        <v>0</v>
      </c>
    </row>
    <row r="1278" spans="11:11" x14ac:dyDescent="0.2">
      <c r="K1278" s="66">
        <f t="shared" si="19"/>
        <v>0</v>
      </c>
    </row>
    <row r="1279" spans="11:11" x14ac:dyDescent="0.2">
      <c r="K1279" s="66">
        <f t="shared" si="19"/>
        <v>0</v>
      </c>
    </row>
    <row r="1280" spans="11:11" x14ac:dyDescent="0.2">
      <c r="K1280" s="66">
        <f t="shared" si="19"/>
        <v>0</v>
      </c>
    </row>
    <row r="1281" spans="11:11" x14ac:dyDescent="0.2">
      <c r="K1281" s="66">
        <f t="shared" si="19"/>
        <v>0</v>
      </c>
    </row>
    <row r="1282" spans="11:11" x14ac:dyDescent="0.2">
      <c r="K1282" s="66">
        <f t="shared" si="19"/>
        <v>0</v>
      </c>
    </row>
    <row r="1283" spans="11:11" x14ac:dyDescent="0.2">
      <c r="K1283" s="66">
        <f t="shared" si="19"/>
        <v>0</v>
      </c>
    </row>
    <row r="1284" spans="11:11" x14ac:dyDescent="0.2">
      <c r="K1284" s="66">
        <f t="shared" ref="K1284:K1347" si="20">J1284*(E1284+G1284+I1284)</f>
        <v>0</v>
      </c>
    </row>
    <row r="1285" spans="11:11" x14ac:dyDescent="0.2">
      <c r="K1285" s="66">
        <f t="shared" si="20"/>
        <v>0</v>
      </c>
    </row>
    <row r="1286" spans="11:11" x14ac:dyDescent="0.2">
      <c r="K1286" s="66">
        <f t="shared" si="20"/>
        <v>0</v>
      </c>
    </row>
    <row r="1287" spans="11:11" x14ac:dyDescent="0.2">
      <c r="K1287" s="66">
        <f t="shared" si="20"/>
        <v>0</v>
      </c>
    </row>
    <row r="1288" spans="11:11" x14ac:dyDescent="0.2">
      <c r="K1288" s="66">
        <f t="shared" si="20"/>
        <v>0</v>
      </c>
    </row>
    <row r="1289" spans="11:11" x14ac:dyDescent="0.2">
      <c r="K1289" s="66">
        <f t="shared" si="20"/>
        <v>0</v>
      </c>
    </row>
    <row r="1290" spans="11:11" x14ac:dyDescent="0.2">
      <c r="K1290" s="66">
        <f t="shared" si="20"/>
        <v>0</v>
      </c>
    </row>
    <row r="1291" spans="11:11" x14ac:dyDescent="0.2">
      <c r="K1291" s="66">
        <f t="shared" si="20"/>
        <v>0</v>
      </c>
    </row>
    <row r="1292" spans="11:11" x14ac:dyDescent="0.2">
      <c r="K1292" s="66">
        <f t="shared" si="20"/>
        <v>0</v>
      </c>
    </row>
    <row r="1293" spans="11:11" x14ac:dyDescent="0.2">
      <c r="K1293" s="66">
        <f t="shared" si="20"/>
        <v>0</v>
      </c>
    </row>
    <row r="1294" spans="11:11" x14ac:dyDescent="0.2">
      <c r="K1294" s="66">
        <f t="shared" si="20"/>
        <v>0</v>
      </c>
    </row>
    <row r="1295" spans="11:11" x14ac:dyDescent="0.2">
      <c r="K1295" s="66">
        <f t="shared" si="20"/>
        <v>0</v>
      </c>
    </row>
    <row r="1296" spans="11:11" x14ac:dyDescent="0.2">
      <c r="K1296" s="66">
        <f t="shared" si="20"/>
        <v>0</v>
      </c>
    </row>
    <row r="1297" spans="11:11" x14ac:dyDescent="0.2">
      <c r="K1297" s="66">
        <f t="shared" si="20"/>
        <v>0</v>
      </c>
    </row>
    <row r="1298" spans="11:11" x14ac:dyDescent="0.2">
      <c r="K1298" s="66">
        <f t="shared" si="20"/>
        <v>0</v>
      </c>
    </row>
    <row r="1299" spans="11:11" x14ac:dyDescent="0.2">
      <c r="K1299" s="66">
        <f t="shared" si="20"/>
        <v>0</v>
      </c>
    </row>
    <row r="1300" spans="11:11" x14ac:dyDescent="0.2">
      <c r="K1300" s="66">
        <f t="shared" si="20"/>
        <v>0</v>
      </c>
    </row>
    <row r="1301" spans="11:11" x14ac:dyDescent="0.2">
      <c r="K1301" s="66">
        <f t="shared" si="20"/>
        <v>0</v>
      </c>
    </row>
    <row r="1302" spans="11:11" x14ac:dyDescent="0.2">
      <c r="K1302" s="66">
        <f t="shared" si="20"/>
        <v>0</v>
      </c>
    </row>
    <row r="1303" spans="11:11" x14ac:dyDescent="0.2">
      <c r="K1303" s="66">
        <f t="shared" si="20"/>
        <v>0</v>
      </c>
    </row>
    <row r="1304" spans="11:11" x14ac:dyDescent="0.2">
      <c r="K1304" s="66">
        <f t="shared" si="20"/>
        <v>0</v>
      </c>
    </row>
    <row r="1305" spans="11:11" x14ac:dyDescent="0.2">
      <c r="K1305" s="66">
        <f t="shared" si="20"/>
        <v>0</v>
      </c>
    </row>
    <row r="1306" spans="11:11" x14ac:dyDescent="0.2">
      <c r="K1306" s="66">
        <f t="shared" si="20"/>
        <v>0</v>
      </c>
    </row>
    <row r="1307" spans="11:11" x14ac:dyDescent="0.2">
      <c r="K1307" s="66">
        <f t="shared" si="20"/>
        <v>0</v>
      </c>
    </row>
    <row r="1308" spans="11:11" x14ac:dyDescent="0.2">
      <c r="K1308" s="66">
        <f t="shared" si="20"/>
        <v>0</v>
      </c>
    </row>
    <row r="1309" spans="11:11" x14ac:dyDescent="0.2">
      <c r="K1309" s="66">
        <f t="shared" si="20"/>
        <v>0</v>
      </c>
    </row>
    <row r="1310" spans="11:11" x14ac:dyDescent="0.2">
      <c r="K1310" s="66">
        <f t="shared" si="20"/>
        <v>0</v>
      </c>
    </row>
    <row r="1311" spans="11:11" x14ac:dyDescent="0.2">
      <c r="K1311" s="66">
        <f t="shared" si="20"/>
        <v>0</v>
      </c>
    </row>
    <row r="1312" spans="11:11" x14ac:dyDescent="0.2">
      <c r="K1312" s="66">
        <f t="shared" si="20"/>
        <v>0</v>
      </c>
    </row>
    <row r="1313" spans="11:11" x14ac:dyDescent="0.2">
      <c r="K1313" s="66">
        <f t="shared" si="20"/>
        <v>0</v>
      </c>
    </row>
    <row r="1314" spans="11:11" x14ac:dyDescent="0.2">
      <c r="K1314" s="66">
        <f t="shared" si="20"/>
        <v>0</v>
      </c>
    </row>
    <row r="1315" spans="11:11" x14ac:dyDescent="0.2">
      <c r="K1315" s="66">
        <f t="shared" si="20"/>
        <v>0</v>
      </c>
    </row>
    <row r="1316" spans="11:11" x14ac:dyDescent="0.2">
      <c r="K1316" s="66">
        <f t="shared" si="20"/>
        <v>0</v>
      </c>
    </row>
    <row r="1317" spans="11:11" x14ac:dyDescent="0.2">
      <c r="K1317" s="66">
        <f t="shared" si="20"/>
        <v>0</v>
      </c>
    </row>
    <row r="1318" spans="11:11" x14ac:dyDescent="0.2">
      <c r="K1318" s="66">
        <f t="shared" si="20"/>
        <v>0</v>
      </c>
    </row>
    <row r="1319" spans="11:11" x14ac:dyDescent="0.2">
      <c r="K1319" s="66">
        <f t="shared" si="20"/>
        <v>0</v>
      </c>
    </row>
    <row r="1320" spans="11:11" x14ac:dyDescent="0.2">
      <c r="K1320" s="66">
        <f t="shared" si="20"/>
        <v>0</v>
      </c>
    </row>
    <row r="1321" spans="11:11" x14ac:dyDescent="0.2">
      <c r="K1321" s="66">
        <f t="shared" si="20"/>
        <v>0</v>
      </c>
    </row>
    <row r="1322" spans="11:11" x14ac:dyDescent="0.2">
      <c r="K1322" s="66">
        <f t="shared" si="20"/>
        <v>0</v>
      </c>
    </row>
    <row r="1323" spans="11:11" x14ac:dyDescent="0.2">
      <c r="K1323" s="66">
        <f t="shared" si="20"/>
        <v>0</v>
      </c>
    </row>
    <row r="1324" spans="11:11" x14ac:dyDescent="0.2">
      <c r="K1324" s="66">
        <f t="shared" si="20"/>
        <v>0</v>
      </c>
    </row>
    <row r="1325" spans="11:11" x14ac:dyDescent="0.2">
      <c r="K1325" s="66">
        <f t="shared" si="20"/>
        <v>0</v>
      </c>
    </row>
    <row r="1326" spans="11:11" x14ac:dyDescent="0.2">
      <c r="K1326" s="66">
        <f t="shared" si="20"/>
        <v>0</v>
      </c>
    </row>
    <row r="1327" spans="11:11" x14ac:dyDescent="0.2">
      <c r="K1327" s="66">
        <f t="shared" si="20"/>
        <v>0</v>
      </c>
    </row>
    <row r="1328" spans="11:11" x14ac:dyDescent="0.2">
      <c r="K1328" s="66">
        <f t="shared" si="20"/>
        <v>0</v>
      </c>
    </row>
    <row r="1329" spans="11:11" x14ac:dyDescent="0.2">
      <c r="K1329" s="66">
        <f t="shared" si="20"/>
        <v>0</v>
      </c>
    </row>
    <row r="1330" spans="11:11" x14ac:dyDescent="0.2">
      <c r="K1330" s="66">
        <f t="shared" si="20"/>
        <v>0</v>
      </c>
    </row>
    <row r="1331" spans="11:11" x14ac:dyDescent="0.2">
      <c r="K1331" s="66">
        <f t="shared" si="20"/>
        <v>0</v>
      </c>
    </row>
    <row r="1332" spans="11:11" x14ac:dyDescent="0.2">
      <c r="K1332" s="66">
        <f t="shared" si="20"/>
        <v>0</v>
      </c>
    </row>
    <row r="1333" spans="11:11" x14ac:dyDescent="0.2">
      <c r="K1333" s="66">
        <f t="shared" si="20"/>
        <v>0</v>
      </c>
    </row>
    <row r="1334" spans="11:11" x14ac:dyDescent="0.2">
      <c r="K1334" s="66">
        <f t="shared" si="20"/>
        <v>0</v>
      </c>
    </row>
    <row r="1335" spans="11:11" x14ac:dyDescent="0.2">
      <c r="K1335" s="66">
        <f t="shared" si="20"/>
        <v>0</v>
      </c>
    </row>
    <row r="1336" spans="11:11" x14ac:dyDescent="0.2">
      <c r="K1336" s="66">
        <f t="shared" si="20"/>
        <v>0</v>
      </c>
    </row>
    <row r="1337" spans="11:11" x14ac:dyDescent="0.2">
      <c r="K1337" s="66">
        <f t="shared" si="20"/>
        <v>0</v>
      </c>
    </row>
    <row r="1338" spans="11:11" x14ac:dyDescent="0.2">
      <c r="K1338" s="66">
        <f t="shared" si="20"/>
        <v>0</v>
      </c>
    </row>
    <row r="1339" spans="11:11" x14ac:dyDescent="0.2">
      <c r="K1339" s="66">
        <f t="shared" si="20"/>
        <v>0</v>
      </c>
    </row>
    <row r="1340" spans="11:11" x14ac:dyDescent="0.2">
      <c r="K1340" s="66">
        <f t="shared" si="20"/>
        <v>0</v>
      </c>
    </row>
    <row r="1341" spans="11:11" x14ac:dyDescent="0.2">
      <c r="K1341" s="66">
        <f t="shared" si="20"/>
        <v>0</v>
      </c>
    </row>
    <row r="1342" spans="11:11" x14ac:dyDescent="0.2">
      <c r="K1342" s="66">
        <f t="shared" si="20"/>
        <v>0</v>
      </c>
    </row>
    <row r="1343" spans="11:11" x14ac:dyDescent="0.2">
      <c r="K1343" s="66">
        <f t="shared" si="20"/>
        <v>0</v>
      </c>
    </row>
    <row r="1344" spans="11:11" x14ac:dyDescent="0.2">
      <c r="K1344" s="66">
        <f t="shared" si="20"/>
        <v>0</v>
      </c>
    </row>
    <row r="1345" spans="11:11" x14ac:dyDescent="0.2">
      <c r="K1345" s="66">
        <f t="shared" si="20"/>
        <v>0</v>
      </c>
    </row>
    <row r="1346" spans="11:11" x14ac:dyDescent="0.2">
      <c r="K1346" s="66">
        <f t="shared" si="20"/>
        <v>0</v>
      </c>
    </row>
    <row r="1347" spans="11:11" x14ac:dyDescent="0.2">
      <c r="K1347" s="66">
        <f t="shared" si="20"/>
        <v>0</v>
      </c>
    </row>
    <row r="1348" spans="11:11" x14ac:dyDescent="0.2">
      <c r="K1348" s="66">
        <f t="shared" ref="K1348:K1411" si="21">J1348*(E1348+G1348+I1348)</f>
        <v>0</v>
      </c>
    </row>
    <row r="1349" spans="11:11" x14ac:dyDescent="0.2">
      <c r="K1349" s="66">
        <f t="shared" si="21"/>
        <v>0</v>
      </c>
    </row>
    <row r="1350" spans="11:11" x14ac:dyDescent="0.2">
      <c r="K1350" s="66">
        <f t="shared" si="21"/>
        <v>0</v>
      </c>
    </row>
    <row r="1351" spans="11:11" x14ac:dyDescent="0.2">
      <c r="K1351" s="66">
        <f t="shared" si="21"/>
        <v>0</v>
      </c>
    </row>
    <row r="1352" spans="11:11" x14ac:dyDescent="0.2">
      <c r="K1352" s="66">
        <f t="shared" si="21"/>
        <v>0</v>
      </c>
    </row>
    <row r="1353" spans="11:11" x14ac:dyDescent="0.2">
      <c r="K1353" s="66">
        <f t="shared" si="21"/>
        <v>0</v>
      </c>
    </row>
    <row r="1354" spans="11:11" x14ac:dyDescent="0.2">
      <c r="K1354" s="66">
        <f t="shared" si="21"/>
        <v>0</v>
      </c>
    </row>
    <row r="1355" spans="11:11" x14ac:dyDescent="0.2">
      <c r="K1355" s="66">
        <f t="shared" si="21"/>
        <v>0</v>
      </c>
    </row>
    <row r="1356" spans="11:11" x14ac:dyDescent="0.2">
      <c r="K1356" s="66">
        <f t="shared" si="21"/>
        <v>0</v>
      </c>
    </row>
    <row r="1357" spans="11:11" x14ac:dyDescent="0.2">
      <c r="K1357" s="66">
        <f t="shared" si="21"/>
        <v>0</v>
      </c>
    </row>
    <row r="1358" spans="11:11" x14ac:dyDescent="0.2">
      <c r="K1358" s="66">
        <f t="shared" si="21"/>
        <v>0</v>
      </c>
    </row>
    <row r="1359" spans="11:11" x14ac:dyDescent="0.2">
      <c r="K1359" s="66">
        <f t="shared" si="21"/>
        <v>0</v>
      </c>
    </row>
    <row r="1360" spans="11:11" x14ac:dyDescent="0.2">
      <c r="K1360" s="66">
        <f t="shared" si="21"/>
        <v>0</v>
      </c>
    </row>
    <row r="1361" spans="11:11" x14ac:dyDescent="0.2">
      <c r="K1361" s="66">
        <f t="shared" si="21"/>
        <v>0</v>
      </c>
    </row>
    <row r="1362" spans="11:11" x14ac:dyDescent="0.2">
      <c r="K1362" s="66">
        <f t="shared" si="21"/>
        <v>0</v>
      </c>
    </row>
    <row r="1363" spans="11:11" x14ac:dyDescent="0.2">
      <c r="K1363" s="66">
        <f t="shared" si="21"/>
        <v>0</v>
      </c>
    </row>
    <row r="1364" spans="11:11" x14ac:dyDescent="0.2">
      <c r="K1364" s="66">
        <f t="shared" si="21"/>
        <v>0</v>
      </c>
    </row>
    <row r="1365" spans="11:11" x14ac:dyDescent="0.2">
      <c r="K1365" s="66">
        <f t="shared" si="21"/>
        <v>0</v>
      </c>
    </row>
    <row r="1366" spans="11:11" x14ac:dyDescent="0.2">
      <c r="K1366" s="66">
        <f t="shared" si="21"/>
        <v>0</v>
      </c>
    </row>
    <row r="1367" spans="11:11" x14ac:dyDescent="0.2">
      <c r="K1367" s="66">
        <f t="shared" si="21"/>
        <v>0</v>
      </c>
    </row>
    <row r="1368" spans="11:11" x14ac:dyDescent="0.2">
      <c r="K1368" s="66">
        <f t="shared" si="21"/>
        <v>0</v>
      </c>
    </row>
    <row r="1369" spans="11:11" x14ac:dyDescent="0.2">
      <c r="K1369" s="66">
        <f t="shared" si="21"/>
        <v>0</v>
      </c>
    </row>
    <row r="1370" spans="11:11" x14ac:dyDescent="0.2">
      <c r="K1370" s="66">
        <f t="shared" si="21"/>
        <v>0</v>
      </c>
    </row>
    <row r="1371" spans="11:11" x14ac:dyDescent="0.2">
      <c r="K1371" s="66">
        <f t="shared" si="21"/>
        <v>0</v>
      </c>
    </row>
    <row r="1372" spans="11:11" x14ac:dyDescent="0.2">
      <c r="K1372" s="66">
        <f t="shared" si="21"/>
        <v>0</v>
      </c>
    </row>
    <row r="1373" spans="11:11" x14ac:dyDescent="0.2">
      <c r="K1373" s="66">
        <f t="shared" si="21"/>
        <v>0</v>
      </c>
    </row>
    <row r="1374" spans="11:11" x14ac:dyDescent="0.2">
      <c r="K1374" s="66">
        <f t="shared" si="21"/>
        <v>0</v>
      </c>
    </row>
    <row r="1375" spans="11:11" x14ac:dyDescent="0.2">
      <c r="K1375" s="66">
        <f t="shared" si="21"/>
        <v>0</v>
      </c>
    </row>
    <row r="1376" spans="11:11" x14ac:dyDescent="0.2">
      <c r="K1376" s="66">
        <f t="shared" si="21"/>
        <v>0</v>
      </c>
    </row>
    <row r="1377" spans="11:11" x14ac:dyDescent="0.2">
      <c r="K1377" s="66">
        <f t="shared" si="21"/>
        <v>0</v>
      </c>
    </row>
    <row r="1378" spans="11:11" x14ac:dyDescent="0.2">
      <c r="K1378" s="66">
        <f t="shared" si="21"/>
        <v>0</v>
      </c>
    </row>
    <row r="1379" spans="11:11" x14ac:dyDescent="0.2">
      <c r="K1379" s="66">
        <f t="shared" si="21"/>
        <v>0</v>
      </c>
    </row>
    <row r="1380" spans="11:11" x14ac:dyDescent="0.2">
      <c r="K1380" s="66">
        <f t="shared" si="21"/>
        <v>0</v>
      </c>
    </row>
    <row r="1381" spans="11:11" x14ac:dyDescent="0.2">
      <c r="K1381" s="66">
        <f t="shared" si="21"/>
        <v>0</v>
      </c>
    </row>
    <row r="1382" spans="11:11" x14ac:dyDescent="0.2">
      <c r="K1382" s="66">
        <f t="shared" si="21"/>
        <v>0</v>
      </c>
    </row>
    <row r="1383" spans="11:11" x14ac:dyDescent="0.2">
      <c r="K1383" s="66">
        <f t="shared" si="21"/>
        <v>0</v>
      </c>
    </row>
    <row r="1384" spans="11:11" x14ac:dyDescent="0.2">
      <c r="K1384" s="66">
        <f t="shared" si="21"/>
        <v>0</v>
      </c>
    </row>
    <row r="1385" spans="11:11" x14ac:dyDescent="0.2">
      <c r="K1385" s="66">
        <f t="shared" si="21"/>
        <v>0</v>
      </c>
    </row>
    <row r="1386" spans="11:11" x14ac:dyDescent="0.2">
      <c r="K1386" s="66">
        <f t="shared" si="21"/>
        <v>0</v>
      </c>
    </row>
    <row r="1387" spans="11:11" x14ac:dyDescent="0.2">
      <c r="K1387" s="66">
        <f t="shared" si="21"/>
        <v>0</v>
      </c>
    </row>
    <row r="1388" spans="11:11" x14ac:dyDescent="0.2">
      <c r="K1388" s="66">
        <f t="shared" si="21"/>
        <v>0</v>
      </c>
    </row>
    <row r="1389" spans="11:11" x14ac:dyDescent="0.2">
      <c r="K1389" s="66">
        <f t="shared" si="21"/>
        <v>0</v>
      </c>
    </row>
    <row r="1390" spans="11:11" x14ac:dyDescent="0.2">
      <c r="K1390" s="66">
        <f t="shared" si="21"/>
        <v>0</v>
      </c>
    </row>
    <row r="1391" spans="11:11" x14ac:dyDescent="0.2">
      <c r="K1391" s="66">
        <f t="shared" si="21"/>
        <v>0</v>
      </c>
    </row>
    <row r="1392" spans="11:11" x14ac:dyDescent="0.2">
      <c r="K1392" s="66">
        <f t="shared" si="21"/>
        <v>0</v>
      </c>
    </row>
    <row r="1393" spans="11:11" x14ac:dyDescent="0.2">
      <c r="K1393" s="66">
        <f t="shared" si="21"/>
        <v>0</v>
      </c>
    </row>
    <row r="1394" spans="11:11" x14ac:dyDescent="0.2">
      <c r="K1394" s="66">
        <f t="shared" si="21"/>
        <v>0</v>
      </c>
    </row>
    <row r="1395" spans="11:11" x14ac:dyDescent="0.2">
      <c r="K1395" s="66">
        <f t="shared" si="21"/>
        <v>0</v>
      </c>
    </row>
    <row r="1396" spans="11:11" x14ac:dyDescent="0.2">
      <c r="K1396" s="66">
        <f t="shared" si="21"/>
        <v>0</v>
      </c>
    </row>
    <row r="1397" spans="11:11" x14ac:dyDescent="0.2">
      <c r="K1397" s="66">
        <f t="shared" si="21"/>
        <v>0</v>
      </c>
    </row>
    <row r="1398" spans="11:11" x14ac:dyDescent="0.2">
      <c r="K1398" s="66">
        <f t="shared" si="21"/>
        <v>0</v>
      </c>
    </row>
    <row r="1399" spans="11:11" x14ac:dyDescent="0.2">
      <c r="K1399" s="66">
        <f t="shared" si="21"/>
        <v>0</v>
      </c>
    </row>
    <row r="1400" spans="11:11" x14ac:dyDescent="0.2">
      <c r="K1400" s="66">
        <f t="shared" si="21"/>
        <v>0</v>
      </c>
    </row>
    <row r="1401" spans="11:11" x14ac:dyDescent="0.2">
      <c r="K1401" s="66">
        <f t="shared" si="21"/>
        <v>0</v>
      </c>
    </row>
    <row r="1402" spans="11:11" x14ac:dyDescent="0.2">
      <c r="K1402" s="66">
        <f t="shared" si="21"/>
        <v>0</v>
      </c>
    </row>
    <row r="1403" spans="11:11" x14ac:dyDescent="0.2">
      <c r="K1403" s="66">
        <f t="shared" si="21"/>
        <v>0</v>
      </c>
    </row>
    <row r="1404" spans="11:11" x14ac:dyDescent="0.2">
      <c r="K1404" s="66">
        <f t="shared" si="21"/>
        <v>0</v>
      </c>
    </row>
    <row r="1405" spans="11:11" x14ac:dyDescent="0.2">
      <c r="K1405" s="66">
        <f t="shared" si="21"/>
        <v>0</v>
      </c>
    </row>
    <row r="1406" spans="11:11" x14ac:dyDescent="0.2">
      <c r="K1406" s="66">
        <f t="shared" si="21"/>
        <v>0</v>
      </c>
    </row>
    <row r="1407" spans="11:11" x14ac:dyDescent="0.2">
      <c r="K1407" s="66">
        <f t="shared" si="21"/>
        <v>0</v>
      </c>
    </row>
    <row r="1408" spans="11:11" x14ac:dyDescent="0.2">
      <c r="K1408" s="66">
        <f t="shared" si="21"/>
        <v>0</v>
      </c>
    </row>
    <row r="1409" spans="11:11" x14ac:dyDescent="0.2">
      <c r="K1409" s="66">
        <f t="shared" si="21"/>
        <v>0</v>
      </c>
    </row>
    <row r="1410" spans="11:11" x14ac:dyDescent="0.2">
      <c r="K1410" s="66">
        <f t="shared" si="21"/>
        <v>0</v>
      </c>
    </row>
    <row r="1411" spans="11:11" x14ac:dyDescent="0.2">
      <c r="K1411" s="66">
        <f t="shared" si="21"/>
        <v>0</v>
      </c>
    </row>
    <row r="1412" spans="11:11" x14ac:dyDescent="0.2">
      <c r="K1412" s="66">
        <f t="shared" ref="K1412:K1475" si="22">J1412*(E1412+G1412+I1412)</f>
        <v>0</v>
      </c>
    </row>
    <row r="1413" spans="11:11" x14ac:dyDescent="0.2">
      <c r="K1413" s="66">
        <f t="shared" si="22"/>
        <v>0</v>
      </c>
    </row>
    <row r="1414" spans="11:11" x14ac:dyDescent="0.2">
      <c r="K1414" s="66">
        <f t="shared" si="22"/>
        <v>0</v>
      </c>
    </row>
    <row r="1415" spans="11:11" x14ac:dyDescent="0.2">
      <c r="K1415" s="66">
        <f t="shared" si="22"/>
        <v>0</v>
      </c>
    </row>
    <row r="1416" spans="11:11" x14ac:dyDescent="0.2">
      <c r="K1416" s="66">
        <f t="shared" si="22"/>
        <v>0</v>
      </c>
    </row>
    <row r="1417" spans="11:11" x14ac:dyDescent="0.2">
      <c r="K1417" s="66">
        <f t="shared" si="22"/>
        <v>0</v>
      </c>
    </row>
    <row r="1418" spans="11:11" x14ac:dyDescent="0.2">
      <c r="K1418" s="66">
        <f t="shared" si="22"/>
        <v>0</v>
      </c>
    </row>
    <row r="1419" spans="11:11" x14ac:dyDescent="0.2">
      <c r="K1419" s="66">
        <f t="shared" si="22"/>
        <v>0</v>
      </c>
    </row>
    <row r="1420" spans="11:11" x14ac:dyDescent="0.2">
      <c r="K1420" s="66">
        <f t="shared" si="22"/>
        <v>0</v>
      </c>
    </row>
    <row r="1421" spans="11:11" x14ac:dyDescent="0.2">
      <c r="K1421" s="66">
        <f t="shared" si="22"/>
        <v>0</v>
      </c>
    </row>
    <row r="1422" spans="11:11" x14ac:dyDescent="0.2">
      <c r="K1422" s="66">
        <f t="shared" si="22"/>
        <v>0</v>
      </c>
    </row>
    <row r="1423" spans="11:11" x14ac:dyDescent="0.2">
      <c r="K1423" s="66">
        <f t="shared" si="22"/>
        <v>0</v>
      </c>
    </row>
    <row r="1424" spans="11:11" x14ac:dyDescent="0.2">
      <c r="K1424" s="66">
        <f t="shared" si="22"/>
        <v>0</v>
      </c>
    </row>
    <row r="1425" spans="11:11" x14ac:dyDescent="0.2">
      <c r="K1425" s="66">
        <f t="shared" si="22"/>
        <v>0</v>
      </c>
    </row>
    <row r="1426" spans="11:11" x14ac:dyDescent="0.2">
      <c r="K1426" s="66">
        <f t="shared" si="22"/>
        <v>0</v>
      </c>
    </row>
    <row r="1427" spans="11:11" x14ac:dyDescent="0.2">
      <c r="K1427" s="66">
        <f t="shared" si="22"/>
        <v>0</v>
      </c>
    </row>
    <row r="1428" spans="11:11" x14ac:dyDescent="0.2">
      <c r="K1428" s="66">
        <f t="shared" si="22"/>
        <v>0</v>
      </c>
    </row>
    <row r="1429" spans="11:11" x14ac:dyDescent="0.2">
      <c r="K1429" s="66">
        <f t="shared" si="22"/>
        <v>0</v>
      </c>
    </row>
    <row r="1430" spans="11:11" x14ac:dyDescent="0.2">
      <c r="K1430" s="66">
        <f t="shared" si="22"/>
        <v>0</v>
      </c>
    </row>
    <row r="1431" spans="11:11" x14ac:dyDescent="0.2">
      <c r="K1431" s="66">
        <f t="shared" si="22"/>
        <v>0</v>
      </c>
    </row>
    <row r="1432" spans="11:11" x14ac:dyDescent="0.2">
      <c r="K1432" s="66">
        <f t="shared" si="22"/>
        <v>0</v>
      </c>
    </row>
    <row r="1433" spans="11:11" x14ac:dyDescent="0.2">
      <c r="K1433" s="66">
        <f t="shared" si="22"/>
        <v>0</v>
      </c>
    </row>
    <row r="1434" spans="11:11" x14ac:dyDescent="0.2">
      <c r="K1434" s="66">
        <f t="shared" si="22"/>
        <v>0</v>
      </c>
    </row>
    <row r="1435" spans="11:11" x14ac:dyDescent="0.2">
      <c r="K1435" s="66">
        <f t="shared" si="22"/>
        <v>0</v>
      </c>
    </row>
    <row r="1436" spans="11:11" x14ac:dyDescent="0.2">
      <c r="K1436" s="66">
        <f t="shared" si="22"/>
        <v>0</v>
      </c>
    </row>
    <row r="1437" spans="11:11" x14ac:dyDescent="0.2">
      <c r="K1437" s="66">
        <f t="shared" si="22"/>
        <v>0</v>
      </c>
    </row>
    <row r="1438" spans="11:11" x14ac:dyDescent="0.2">
      <c r="K1438" s="66">
        <f t="shared" si="22"/>
        <v>0</v>
      </c>
    </row>
    <row r="1439" spans="11:11" x14ac:dyDescent="0.2">
      <c r="K1439" s="66">
        <f t="shared" si="22"/>
        <v>0</v>
      </c>
    </row>
    <row r="1440" spans="11:11" x14ac:dyDescent="0.2">
      <c r="K1440" s="66">
        <f t="shared" si="22"/>
        <v>0</v>
      </c>
    </row>
    <row r="1441" spans="11:11" x14ac:dyDescent="0.2">
      <c r="K1441" s="66">
        <f t="shared" si="22"/>
        <v>0</v>
      </c>
    </row>
    <row r="1442" spans="11:11" x14ac:dyDescent="0.2">
      <c r="K1442" s="66">
        <f t="shared" si="22"/>
        <v>0</v>
      </c>
    </row>
    <row r="1443" spans="11:11" x14ac:dyDescent="0.2">
      <c r="K1443" s="66">
        <f t="shared" si="22"/>
        <v>0</v>
      </c>
    </row>
    <row r="1444" spans="11:11" x14ac:dyDescent="0.2">
      <c r="K1444" s="66">
        <f t="shared" si="22"/>
        <v>0</v>
      </c>
    </row>
    <row r="1445" spans="11:11" x14ac:dyDescent="0.2">
      <c r="K1445" s="66">
        <f t="shared" si="22"/>
        <v>0</v>
      </c>
    </row>
    <row r="1446" spans="11:11" x14ac:dyDescent="0.2">
      <c r="K1446" s="66">
        <f t="shared" si="22"/>
        <v>0</v>
      </c>
    </row>
    <row r="1447" spans="11:11" x14ac:dyDescent="0.2">
      <c r="K1447" s="66">
        <f t="shared" si="22"/>
        <v>0</v>
      </c>
    </row>
    <row r="1448" spans="11:11" x14ac:dyDescent="0.2">
      <c r="K1448" s="66">
        <f t="shared" si="22"/>
        <v>0</v>
      </c>
    </row>
    <row r="1449" spans="11:11" x14ac:dyDescent="0.2">
      <c r="K1449" s="66">
        <f t="shared" si="22"/>
        <v>0</v>
      </c>
    </row>
    <row r="1450" spans="11:11" x14ac:dyDescent="0.2">
      <c r="K1450" s="66">
        <f t="shared" si="22"/>
        <v>0</v>
      </c>
    </row>
    <row r="1451" spans="11:11" x14ac:dyDescent="0.2">
      <c r="K1451" s="66">
        <f t="shared" si="22"/>
        <v>0</v>
      </c>
    </row>
    <row r="1452" spans="11:11" x14ac:dyDescent="0.2">
      <c r="K1452" s="66">
        <f t="shared" si="22"/>
        <v>0</v>
      </c>
    </row>
    <row r="1453" spans="11:11" x14ac:dyDescent="0.2">
      <c r="K1453" s="66">
        <f t="shared" si="22"/>
        <v>0</v>
      </c>
    </row>
    <row r="1454" spans="11:11" x14ac:dyDescent="0.2">
      <c r="K1454" s="66">
        <f t="shared" si="22"/>
        <v>0</v>
      </c>
    </row>
    <row r="1455" spans="11:11" x14ac:dyDescent="0.2">
      <c r="K1455" s="66">
        <f t="shared" si="22"/>
        <v>0</v>
      </c>
    </row>
    <row r="1456" spans="11:11" x14ac:dyDescent="0.2">
      <c r="K1456" s="66">
        <f t="shared" si="22"/>
        <v>0</v>
      </c>
    </row>
    <row r="1457" spans="11:11" x14ac:dyDescent="0.2">
      <c r="K1457" s="66">
        <f t="shared" si="22"/>
        <v>0</v>
      </c>
    </row>
    <row r="1458" spans="11:11" x14ac:dyDescent="0.2">
      <c r="K1458" s="66">
        <f t="shared" si="22"/>
        <v>0</v>
      </c>
    </row>
    <row r="1459" spans="11:11" x14ac:dyDescent="0.2">
      <c r="K1459" s="66">
        <f t="shared" si="22"/>
        <v>0</v>
      </c>
    </row>
    <row r="1460" spans="11:11" x14ac:dyDescent="0.2">
      <c r="K1460" s="66">
        <f t="shared" si="22"/>
        <v>0</v>
      </c>
    </row>
    <row r="1461" spans="11:11" x14ac:dyDescent="0.2">
      <c r="K1461" s="66">
        <f t="shared" si="22"/>
        <v>0</v>
      </c>
    </row>
    <row r="1462" spans="11:11" x14ac:dyDescent="0.2">
      <c r="K1462" s="66">
        <f t="shared" si="22"/>
        <v>0</v>
      </c>
    </row>
    <row r="1463" spans="11:11" x14ac:dyDescent="0.2">
      <c r="K1463" s="66">
        <f t="shared" si="22"/>
        <v>0</v>
      </c>
    </row>
    <row r="1464" spans="11:11" x14ac:dyDescent="0.2">
      <c r="K1464" s="66">
        <f t="shared" si="22"/>
        <v>0</v>
      </c>
    </row>
    <row r="1465" spans="11:11" x14ac:dyDescent="0.2">
      <c r="K1465" s="66">
        <f t="shared" si="22"/>
        <v>0</v>
      </c>
    </row>
    <row r="1466" spans="11:11" x14ac:dyDescent="0.2">
      <c r="K1466" s="66">
        <f t="shared" si="22"/>
        <v>0</v>
      </c>
    </row>
    <row r="1467" spans="11:11" x14ac:dyDescent="0.2">
      <c r="K1467" s="66">
        <f t="shared" si="22"/>
        <v>0</v>
      </c>
    </row>
    <row r="1468" spans="11:11" x14ac:dyDescent="0.2">
      <c r="K1468" s="66">
        <f t="shared" si="22"/>
        <v>0</v>
      </c>
    </row>
    <row r="1469" spans="11:11" x14ac:dyDescent="0.2">
      <c r="K1469" s="66">
        <f t="shared" si="22"/>
        <v>0</v>
      </c>
    </row>
    <row r="1470" spans="11:11" x14ac:dyDescent="0.2">
      <c r="K1470" s="66">
        <f t="shared" si="22"/>
        <v>0</v>
      </c>
    </row>
    <row r="1471" spans="11:11" x14ac:dyDescent="0.2">
      <c r="K1471" s="66">
        <f t="shared" si="22"/>
        <v>0</v>
      </c>
    </row>
    <row r="1472" spans="11:11" x14ac:dyDescent="0.2">
      <c r="K1472" s="66">
        <f t="shared" si="22"/>
        <v>0</v>
      </c>
    </row>
    <row r="1473" spans="11:11" x14ac:dyDescent="0.2">
      <c r="K1473" s="66">
        <f t="shared" si="22"/>
        <v>0</v>
      </c>
    </row>
    <row r="1474" spans="11:11" x14ac:dyDescent="0.2">
      <c r="K1474" s="66">
        <f t="shared" si="22"/>
        <v>0</v>
      </c>
    </row>
    <row r="1475" spans="11:11" x14ac:dyDescent="0.2">
      <c r="K1475" s="66">
        <f t="shared" si="22"/>
        <v>0</v>
      </c>
    </row>
    <row r="1476" spans="11:11" x14ac:dyDescent="0.2">
      <c r="K1476" s="66">
        <f t="shared" ref="K1476:K1539" si="23">J1476*(E1476+G1476+I1476)</f>
        <v>0</v>
      </c>
    </row>
    <row r="1477" spans="11:11" x14ac:dyDescent="0.2">
      <c r="K1477" s="66">
        <f t="shared" si="23"/>
        <v>0</v>
      </c>
    </row>
    <row r="1478" spans="11:11" x14ac:dyDescent="0.2">
      <c r="K1478" s="66">
        <f t="shared" si="23"/>
        <v>0</v>
      </c>
    </row>
    <row r="1479" spans="11:11" x14ac:dyDescent="0.2">
      <c r="K1479" s="66">
        <f t="shared" si="23"/>
        <v>0</v>
      </c>
    </row>
    <row r="1480" spans="11:11" x14ac:dyDescent="0.2">
      <c r="K1480" s="66">
        <f t="shared" si="23"/>
        <v>0</v>
      </c>
    </row>
    <row r="1481" spans="11:11" x14ac:dyDescent="0.2">
      <c r="K1481" s="66">
        <f t="shared" si="23"/>
        <v>0</v>
      </c>
    </row>
    <row r="1482" spans="11:11" x14ac:dyDescent="0.2">
      <c r="K1482" s="66">
        <f t="shared" si="23"/>
        <v>0</v>
      </c>
    </row>
    <row r="1483" spans="11:11" x14ac:dyDescent="0.2">
      <c r="K1483" s="66">
        <f t="shared" si="23"/>
        <v>0</v>
      </c>
    </row>
    <row r="1484" spans="11:11" x14ac:dyDescent="0.2">
      <c r="K1484" s="66">
        <f t="shared" si="23"/>
        <v>0</v>
      </c>
    </row>
    <row r="1485" spans="11:11" x14ac:dyDescent="0.2">
      <c r="K1485" s="66">
        <f t="shared" si="23"/>
        <v>0</v>
      </c>
    </row>
    <row r="1486" spans="11:11" x14ac:dyDescent="0.2">
      <c r="K1486" s="66">
        <f t="shared" si="23"/>
        <v>0</v>
      </c>
    </row>
    <row r="1487" spans="11:11" x14ac:dyDescent="0.2">
      <c r="K1487" s="66">
        <f t="shared" si="23"/>
        <v>0</v>
      </c>
    </row>
    <row r="1488" spans="11:11" x14ac:dyDescent="0.2">
      <c r="K1488" s="66">
        <f t="shared" si="23"/>
        <v>0</v>
      </c>
    </row>
    <row r="1489" spans="11:11" x14ac:dyDescent="0.2">
      <c r="K1489" s="66">
        <f t="shared" si="23"/>
        <v>0</v>
      </c>
    </row>
    <row r="1490" spans="11:11" x14ac:dyDescent="0.2">
      <c r="K1490" s="66">
        <f t="shared" si="23"/>
        <v>0</v>
      </c>
    </row>
    <row r="1491" spans="11:11" x14ac:dyDescent="0.2">
      <c r="K1491" s="66">
        <f t="shared" si="23"/>
        <v>0</v>
      </c>
    </row>
    <row r="1492" spans="11:11" x14ac:dyDescent="0.2">
      <c r="K1492" s="66">
        <f t="shared" si="23"/>
        <v>0</v>
      </c>
    </row>
    <row r="1493" spans="11:11" x14ac:dyDescent="0.2">
      <c r="K1493" s="66">
        <f t="shared" si="23"/>
        <v>0</v>
      </c>
    </row>
    <row r="1494" spans="11:11" x14ac:dyDescent="0.2">
      <c r="K1494" s="66">
        <f t="shared" si="23"/>
        <v>0</v>
      </c>
    </row>
    <row r="1495" spans="11:11" x14ac:dyDescent="0.2">
      <c r="K1495" s="66">
        <f t="shared" si="23"/>
        <v>0</v>
      </c>
    </row>
    <row r="1496" spans="11:11" x14ac:dyDescent="0.2">
      <c r="K1496" s="66">
        <f t="shared" si="23"/>
        <v>0</v>
      </c>
    </row>
    <row r="1497" spans="11:11" x14ac:dyDescent="0.2">
      <c r="K1497" s="66">
        <f t="shared" si="23"/>
        <v>0</v>
      </c>
    </row>
    <row r="1498" spans="11:11" x14ac:dyDescent="0.2">
      <c r="K1498" s="66">
        <f t="shared" si="23"/>
        <v>0</v>
      </c>
    </row>
    <row r="1499" spans="11:11" x14ac:dyDescent="0.2">
      <c r="K1499" s="66">
        <f t="shared" si="23"/>
        <v>0</v>
      </c>
    </row>
    <row r="1500" spans="11:11" x14ac:dyDescent="0.2">
      <c r="K1500" s="66">
        <f t="shared" si="23"/>
        <v>0</v>
      </c>
    </row>
    <row r="1501" spans="11:11" x14ac:dyDescent="0.2">
      <c r="K1501" s="66">
        <f t="shared" si="23"/>
        <v>0</v>
      </c>
    </row>
    <row r="1502" spans="11:11" x14ac:dyDescent="0.2">
      <c r="K1502" s="66">
        <f t="shared" si="23"/>
        <v>0</v>
      </c>
    </row>
    <row r="1503" spans="11:11" x14ac:dyDescent="0.2">
      <c r="K1503" s="66">
        <f t="shared" si="23"/>
        <v>0</v>
      </c>
    </row>
    <row r="1504" spans="11:11" x14ac:dyDescent="0.2">
      <c r="K1504" s="66">
        <f t="shared" si="23"/>
        <v>0</v>
      </c>
    </row>
    <row r="1505" spans="11:11" x14ac:dyDescent="0.2">
      <c r="K1505" s="66">
        <f t="shared" si="23"/>
        <v>0</v>
      </c>
    </row>
    <row r="1506" spans="11:11" x14ac:dyDescent="0.2">
      <c r="K1506" s="66">
        <f t="shared" si="23"/>
        <v>0</v>
      </c>
    </row>
    <row r="1507" spans="11:11" x14ac:dyDescent="0.2">
      <c r="K1507" s="66">
        <f t="shared" si="23"/>
        <v>0</v>
      </c>
    </row>
    <row r="1508" spans="11:11" x14ac:dyDescent="0.2">
      <c r="K1508" s="66">
        <f t="shared" si="23"/>
        <v>0</v>
      </c>
    </row>
    <row r="1509" spans="11:11" x14ac:dyDescent="0.2">
      <c r="K1509" s="66">
        <f t="shared" si="23"/>
        <v>0</v>
      </c>
    </row>
    <row r="1510" spans="11:11" x14ac:dyDescent="0.2">
      <c r="K1510" s="66">
        <f t="shared" si="23"/>
        <v>0</v>
      </c>
    </row>
    <row r="1511" spans="11:11" x14ac:dyDescent="0.2">
      <c r="K1511" s="66">
        <f t="shared" si="23"/>
        <v>0</v>
      </c>
    </row>
    <row r="1512" spans="11:11" x14ac:dyDescent="0.2">
      <c r="K1512" s="66">
        <f t="shared" si="23"/>
        <v>0</v>
      </c>
    </row>
    <row r="1513" spans="11:11" x14ac:dyDescent="0.2">
      <c r="K1513" s="66">
        <f t="shared" si="23"/>
        <v>0</v>
      </c>
    </row>
    <row r="1514" spans="11:11" x14ac:dyDescent="0.2">
      <c r="K1514" s="66">
        <f t="shared" si="23"/>
        <v>0</v>
      </c>
    </row>
    <row r="1515" spans="11:11" x14ac:dyDescent="0.2">
      <c r="K1515" s="66">
        <f t="shared" si="23"/>
        <v>0</v>
      </c>
    </row>
    <row r="1516" spans="11:11" x14ac:dyDescent="0.2">
      <c r="K1516" s="66">
        <f t="shared" si="23"/>
        <v>0</v>
      </c>
    </row>
    <row r="1517" spans="11:11" x14ac:dyDescent="0.2">
      <c r="K1517" s="66">
        <f t="shared" si="23"/>
        <v>0</v>
      </c>
    </row>
    <row r="1518" spans="11:11" x14ac:dyDescent="0.2">
      <c r="K1518" s="66">
        <f t="shared" si="23"/>
        <v>0</v>
      </c>
    </row>
    <row r="1519" spans="11:11" x14ac:dyDescent="0.2">
      <c r="K1519" s="66">
        <f t="shared" si="23"/>
        <v>0</v>
      </c>
    </row>
    <row r="1520" spans="11:11" x14ac:dyDescent="0.2">
      <c r="K1520" s="66">
        <f t="shared" si="23"/>
        <v>0</v>
      </c>
    </row>
    <row r="1521" spans="11:11" x14ac:dyDescent="0.2">
      <c r="K1521" s="66">
        <f t="shared" si="23"/>
        <v>0</v>
      </c>
    </row>
    <row r="1522" spans="11:11" x14ac:dyDescent="0.2">
      <c r="K1522" s="66">
        <f t="shared" si="23"/>
        <v>0</v>
      </c>
    </row>
    <row r="1523" spans="11:11" x14ac:dyDescent="0.2">
      <c r="K1523" s="66">
        <f t="shared" si="23"/>
        <v>0</v>
      </c>
    </row>
    <row r="1524" spans="11:11" x14ac:dyDescent="0.2">
      <c r="K1524" s="66">
        <f t="shared" si="23"/>
        <v>0</v>
      </c>
    </row>
    <row r="1525" spans="11:11" x14ac:dyDescent="0.2">
      <c r="K1525" s="66">
        <f t="shared" si="23"/>
        <v>0</v>
      </c>
    </row>
    <row r="1526" spans="11:11" x14ac:dyDescent="0.2">
      <c r="K1526" s="66">
        <f t="shared" si="23"/>
        <v>0</v>
      </c>
    </row>
    <row r="1527" spans="11:11" x14ac:dyDescent="0.2">
      <c r="K1527" s="66">
        <f t="shared" si="23"/>
        <v>0</v>
      </c>
    </row>
    <row r="1528" spans="11:11" x14ac:dyDescent="0.2">
      <c r="K1528" s="66">
        <f t="shared" si="23"/>
        <v>0</v>
      </c>
    </row>
    <row r="1529" spans="11:11" x14ac:dyDescent="0.2">
      <c r="K1529" s="66">
        <f t="shared" si="23"/>
        <v>0</v>
      </c>
    </row>
    <row r="1530" spans="11:11" x14ac:dyDescent="0.2">
      <c r="K1530" s="66">
        <f t="shared" si="23"/>
        <v>0</v>
      </c>
    </row>
    <row r="1531" spans="11:11" x14ac:dyDescent="0.2">
      <c r="K1531" s="66">
        <f t="shared" si="23"/>
        <v>0</v>
      </c>
    </row>
    <row r="1532" spans="11:11" x14ac:dyDescent="0.2">
      <c r="K1532" s="66">
        <f t="shared" si="23"/>
        <v>0</v>
      </c>
    </row>
    <row r="1533" spans="11:11" x14ac:dyDescent="0.2">
      <c r="K1533" s="66">
        <f t="shared" si="23"/>
        <v>0</v>
      </c>
    </row>
    <row r="1534" spans="11:11" x14ac:dyDescent="0.2">
      <c r="K1534" s="66">
        <f t="shared" si="23"/>
        <v>0</v>
      </c>
    </row>
    <row r="1535" spans="11:11" x14ac:dyDescent="0.2">
      <c r="K1535" s="66">
        <f t="shared" si="23"/>
        <v>0</v>
      </c>
    </row>
    <row r="1536" spans="11:11" x14ac:dyDescent="0.2">
      <c r="K1536" s="66">
        <f t="shared" si="23"/>
        <v>0</v>
      </c>
    </row>
    <row r="1537" spans="11:11" x14ac:dyDescent="0.2">
      <c r="K1537" s="66">
        <f t="shared" si="23"/>
        <v>0</v>
      </c>
    </row>
    <row r="1538" spans="11:11" x14ac:dyDescent="0.2">
      <c r="K1538" s="66">
        <f t="shared" si="23"/>
        <v>0</v>
      </c>
    </row>
    <row r="1539" spans="11:11" x14ac:dyDescent="0.2">
      <c r="K1539" s="66">
        <f t="shared" si="23"/>
        <v>0</v>
      </c>
    </row>
    <row r="1540" spans="11:11" x14ac:dyDescent="0.2">
      <c r="K1540" s="66">
        <f t="shared" ref="K1540:K1603" si="24">J1540*(E1540+G1540+I1540)</f>
        <v>0</v>
      </c>
    </row>
    <row r="1541" spans="11:11" x14ac:dyDescent="0.2">
      <c r="K1541" s="66">
        <f t="shared" si="24"/>
        <v>0</v>
      </c>
    </row>
    <row r="1542" spans="11:11" x14ac:dyDescent="0.2">
      <c r="K1542" s="66">
        <f t="shared" si="24"/>
        <v>0</v>
      </c>
    </row>
    <row r="1543" spans="11:11" x14ac:dyDescent="0.2">
      <c r="K1543" s="66">
        <f t="shared" si="24"/>
        <v>0</v>
      </c>
    </row>
    <row r="1544" spans="11:11" x14ac:dyDescent="0.2">
      <c r="K1544" s="66">
        <f t="shared" si="24"/>
        <v>0</v>
      </c>
    </row>
    <row r="1545" spans="11:11" x14ac:dyDescent="0.2">
      <c r="K1545" s="66">
        <f t="shared" si="24"/>
        <v>0</v>
      </c>
    </row>
    <row r="1546" spans="11:11" x14ac:dyDescent="0.2">
      <c r="K1546" s="66">
        <f t="shared" si="24"/>
        <v>0</v>
      </c>
    </row>
    <row r="1547" spans="11:11" x14ac:dyDescent="0.2">
      <c r="K1547" s="66">
        <f t="shared" si="24"/>
        <v>0</v>
      </c>
    </row>
    <row r="1548" spans="11:11" x14ac:dyDescent="0.2">
      <c r="K1548" s="66">
        <f t="shared" si="24"/>
        <v>0</v>
      </c>
    </row>
    <row r="1549" spans="11:11" x14ac:dyDescent="0.2">
      <c r="K1549" s="66">
        <f t="shared" si="24"/>
        <v>0</v>
      </c>
    </row>
    <row r="1550" spans="11:11" x14ac:dyDescent="0.2">
      <c r="K1550" s="66">
        <f t="shared" si="24"/>
        <v>0</v>
      </c>
    </row>
    <row r="1551" spans="11:11" x14ac:dyDescent="0.2">
      <c r="K1551" s="66">
        <f t="shared" si="24"/>
        <v>0</v>
      </c>
    </row>
    <row r="1552" spans="11:11" x14ac:dyDescent="0.2">
      <c r="K1552" s="66">
        <f t="shared" si="24"/>
        <v>0</v>
      </c>
    </row>
    <row r="1553" spans="11:11" x14ac:dyDescent="0.2">
      <c r="K1553" s="66">
        <f t="shared" si="24"/>
        <v>0</v>
      </c>
    </row>
    <row r="1554" spans="11:11" x14ac:dyDescent="0.2">
      <c r="K1554" s="66">
        <f t="shared" si="24"/>
        <v>0</v>
      </c>
    </row>
    <row r="1555" spans="11:11" x14ac:dyDescent="0.2">
      <c r="K1555" s="66">
        <f t="shared" si="24"/>
        <v>0</v>
      </c>
    </row>
    <row r="1556" spans="11:11" x14ac:dyDescent="0.2">
      <c r="K1556" s="66">
        <f t="shared" si="24"/>
        <v>0</v>
      </c>
    </row>
    <row r="1557" spans="11:11" x14ac:dyDescent="0.2">
      <c r="K1557" s="66">
        <f t="shared" si="24"/>
        <v>0</v>
      </c>
    </row>
    <row r="1558" spans="11:11" x14ac:dyDescent="0.2">
      <c r="K1558" s="66">
        <f t="shared" si="24"/>
        <v>0</v>
      </c>
    </row>
    <row r="1559" spans="11:11" x14ac:dyDescent="0.2">
      <c r="K1559" s="66">
        <f t="shared" si="24"/>
        <v>0</v>
      </c>
    </row>
    <row r="1560" spans="11:11" x14ac:dyDescent="0.2">
      <c r="K1560" s="66">
        <f t="shared" si="24"/>
        <v>0</v>
      </c>
    </row>
    <row r="1561" spans="11:11" x14ac:dyDescent="0.2">
      <c r="K1561" s="66">
        <f t="shared" si="24"/>
        <v>0</v>
      </c>
    </row>
    <row r="1562" spans="11:11" x14ac:dyDescent="0.2">
      <c r="K1562" s="66">
        <f t="shared" si="24"/>
        <v>0</v>
      </c>
    </row>
    <row r="1563" spans="11:11" x14ac:dyDescent="0.2">
      <c r="K1563" s="66">
        <f t="shared" si="24"/>
        <v>0</v>
      </c>
    </row>
    <row r="1564" spans="11:11" x14ac:dyDescent="0.2">
      <c r="K1564" s="66">
        <f t="shared" si="24"/>
        <v>0</v>
      </c>
    </row>
    <row r="1565" spans="11:11" x14ac:dyDescent="0.2">
      <c r="K1565" s="66">
        <f t="shared" si="24"/>
        <v>0</v>
      </c>
    </row>
    <row r="1566" spans="11:11" x14ac:dyDescent="0.2">
      <c r="K1566" s="66">
        <f t="shared" si="24"/>
        <v>0</v>
      </c>
    </row>
    <row r="1567" spans="11:11" x14ac:dyDescent="0.2">
      <c r="K1567" s="66">
        <f t="shared" si="24"/>
        <v>0</v>
      </c>
    </row>
    <row r="1568" spans="11:11" x14ac:dyDescent="0.2">
      <c r="K1568" s="66">
        <f t="shared" si="24"/>
        <v>0</v>
      </c>
    </row>
    <row r="1569" spans="11:11" x14ac:dyDescent="0.2">
      <c r="K1569" s="66">
        <f t="shared" si="24"/>
        <v>0</v>
      </c>
    </row>
    <row r="1570" spans="11:11" x14ac:dyDescent="0.2">
      <c r="K1570" s="66">
        <f t="shared" si="24"/>
        <v>0</v>
      </c>
    </row>
    <row r="1571" spans="11:11" x14ac:dyDescent="0.2">
      <c r="K1571" s="66">
        <f t="shared" si="24"/>
        <v>0</v>
      </c>
    </row>
    <row r="1572" spans="11:11" x14ac:dyDescent="0.2">
      <c r="K1572" s="66">
        <f t="shared" si="24"/>
        <v>0</v>
      </c>
    </row>
    <row r="1573" spans="11:11" x14ac:dyDescent="0.2">
      <c r="K1573" s="66">
        <f t="shared" si="24"/>
        <v>0</v>
      </c>
    </row>
    <row r="1574" spans="11:11" x14ac:dyDescent="0.2">
      <c r="K1574" s="66">
        <f t="shared" si="24"/>
        <v>0</v>
      </c>
    </row>
    <row r="1575" spans="11:11" x14ac:dyDescent="0.2">
      <c r="K1575" s="66">
        <f t="shared" si="24"/>
        <v>0</v>
      </c>
    </row>
    <row r="1576" spans="11:11" x14ac:dyDescent="0.2">
      <c r="K1576" s="66">
        <f t="shared" si="24"/>
        <v>0</v>
      </c>
    </row>
    <row r="1577" spans="11:11" x14ac:dyDescent="0.2">
      <c r="K1577" s="66">
        <f t="shared" si="24"/>
        <v>0</v>
      </c>
    </row>
    <row r="1578" spans="11:11" x14ac:dyDescent="0.2">
      <c r="K1578" s="66">
        <f t="shared" si="24"/>
        <v>0</v>
      </c>
    </row>
    <row r="1579" spans="11:11" x14ac:dyDescent="0.2">
      <c r="K1579" s="66">
        <f t="shared" si="24"/>
        <v>0</v>
      </c>
    </row>
    <row r="1580" spans="11:11" x14ac:dyDescent="0.2">
      <c r="K1580" s="66">
        <f t="shared" si="24"/>
        <v>0</v>
      </c>
    </row>
    <row r="1581" spans="11:11" x14ac:dyDescent="0.2">
      <c r="K1581" s="66">
        <f t="shared" si="24"/>
        <v>0</v>
      </c>
    </row>
    <row r="1582" spans="11:11" x14ac:dyDescent="0.2">
      <c r="K1582" s="66">
        <f t="shared" si="24"/>
        <v>0</v>
      </c>
    </row>
    <row r="1583" spans="11:11" x14ac:dyDescent="0.2">
      <c r="K1583" s="66">
        <f t="shared" si="24"/>
        <v>0</v>
      </c>
    </row>
    <row r="1584" spans="11:11" x14ac:dyDescent="0.2">
      <c r="K1584" s="66">
        <f t="shared" si="24"/>
        <v>0</v>
      </c>
    </row>
    <row r="1585" spans="11:11" x14ac:dyDescent="0.2">
      <c r="K1585" s="66">
        <f t="shared" si="24"/>
        <v>0</v>
      </c>
    </row>
    <row r="1586" spans="11:11" x14ac:dyDescent="0.2">
      <c r="K1586" s="66">
        <f t="shared" si="24"/>
        <v>0</v>
      </c>
    </row>
    <row r="1587" spans="11:11" x14ac:dyDescent="0.2">
      <c r="K1587" s="66">
        <f t="shared" si="24"/>
        <v>0</v>
      </c>
    </row>
    <row r="1588" spans="11:11" x14ac:dyDescent="0.2">
      <c r="K1588" s="66">
        <f t="shared" si="24"/>
        <v>0</v>
      </c>
    </row>
    <row r="1589" spans="11:11" x14ac:dyDescent="0.2">
      <c r="K1589" s="66">
        <f t="shared" si="24"/>
        <v>0</v>
      </c>
    </row>
    <row r="1590" spans="11:11" x14ac:dyDescent="0.2">
      <c r="K1590" s="66">
        <f t="shared" si="24"/>
        <v>0</v>
      </c>
    </row>
    <row r="1591" spans="11:11" x14ac:dyDescent="0.2">
      <c r="K1591" s="66">
        <f t="shared" si="24"/>
        <v>0</v>
      </c>
    </row>
    <row r="1592" spans="11:11" x14ac:dyDescent="0.2">
      <c r="K1592" s="66">
        <f t="shared" si="24"/>
        <v>0</v>
      </c>
    </row>
    <row r="1593" spans="11:11" x14ac:dyDescent="0.2">
      <c r="K1593" s="66">
        <f t="shared" si="24"/>
        <v>0</v>
      </c>
    </row>
    <row r="1594" spans="11:11" x14ac:dyDescent="0.2">
      <c r="K1594" s="66">
        <f t="shared" si="24"/>
        <v>0</v>
      </c>
    </row>
    <row r="1595" spans="11:11" x14ac:dyDescent="0.2">
      <c r="K1595" s="66">
        <f t="shared" si="24"/>
        <v>0</v>
      </c>
    </row>
    <row r="1596" spans="11:11" x14ac:dyDescent="0.2">
      <c r="K1596" s="66">
        <f t="shared" si="24"/>
        <v>0</v>
      </c>
    </row>
    <row r="1597" spans="11:11" x14ac:dyDescent="0.2">
      <c r="K1597" s="66">
        <f t="shared" si="24"/>
        <v>0</v>
      </c>
    </row>
    <row r="1598" spans="11:11" x14ac:dyDescent="0.2">
      <c r="K1598" s="66">
        <f t="shared" si="24"/>
        <v>0</v>
      </c>
    </row>
    <row r="1599" spans="11:11" x14ac:dyDescent="0.2">
      <c r="K1599" s="66">
        <f t="shared" si="24"/>
        <v>0</v>
      </c>
    </row>
    <row r="1600" spans="11:11" x14ac:dyDescent="0.2">
      <c r="K1600" s="66">
        <f t="shared" si="24"/>
        <v>0</v>
      </c>
    </row>
    <row r="1601" spans="11:11" x14ac:dyDescent="0.2">
      <c r="K1601" s="66">
        <f t="shared" si="24"/>
        <v>0</v>
      </c>
    </row>
    <row r="1602" spans="11:11" x14ac:dyDescent="0.2">
      <c r="K1602" s="66">
        <f t="shared" si="24"/>
        <v>0</v>
      </c>
    </row>
    <row r="1603" spans="11:11" x14ac:dyDescent="0.2">
      <c r="K1603" s="66">
        <f t="shared" si="24"/>
        <v>0</v>
      </c>
    </row>
    <row r="1604" spans="11:11" x14ac:dyDescent="0.2">
      <c r="K1604" s="66">
        <f t="shared" ref="K1604:K1667" si="25">J1604*(E1604+G1604+I1604)</f>
        <v>0</v>
      </c>
    </row>
    <row r="1605" spans="11:11" x14ac:dyDescent="0.2">
      <c r="K1605" s="66">
        <f t="shared" si="25"/>
        <v>0</v>
      </c>
    </row>
    <row r="1606" spans="11:11" x14ac:dyDescent="0.2">
      <c r="K1606" s="66">
        <f t="shared" si="25"/>
        <v>0</v>
      </c>
    </row>
    <row r="1607" spans="11:11" x14ac:dyDescent="0.2">
      <c r="K1607" s="66">
        <f t="shared" si="25"/>
        <v>0</v>
      </c>
    </row>
    <row r="1608" spans="11:11" x14ac:dyDescent="0.2">
      <c r="K1608" s="66">
        <f t="shared" si="25"/>
        <v>0</v>
      </c>
    </row>
    <row r="1609" spans="11:11" x14ac:dyDescent="0.2">
      <c r="K1609" s="66">
        <f t="shared" si="25"/>
        <v>0</v>
      </c>
    </row>
    <row r="1610" spans="11:11" x14ac:dyDescent="0.2">
      <c r="K1610" s="66">
        <f t="shared" si="25"/>
        <v>0</v>
      </c>
    </row>
    <row r="1611" spans="11:11" x14ac:dyDescent="0.2">
      <c r="K1611" s="66">
        <f t="shared" si="25"/>
        <v>0</v>
      </c>
    </row>
    <row r="1612" spans="11:11" x14ac:dyDescent="0.2">
      <c r="K1612" s="66">
        <f t="shared" si="25"/>
        <v>0</v>
      </c>
    </row>
    <row r="1613" spans="11:11" x14ac:dyDescent="0.2">
      <c r="K1613" s="66">
        <f t="shared" si="25"/>
        <v>0</v>
      </c>
    </row>
    <row r="1614" spans="11:11" x14ac:dyDescent="0.2">
      <c r="K1614" s="66">
        <f t="shared" si="25"/>
        <v>0</v>
      </c>
    </row>
    <row r="1615" spans="11:11" x14ac:dyDescent="0.2">
      <c r="K1615" s="66">
        <f t="shared" si="25"/>
        <v>0</v>
      </c>
    </row>
    <row r="1616" spans="11:11" x14ac:dyDescent="0.2">
      <c r="K1616" s="66">
        <f t="shared" si="25"/>
        <v>0</v>
      </c>
    </row>
    <row r="1617" spans="11:11" x14ac:dyDescent="0.2">
      <c r="K1617" s="66">
        <f t="shared" si="25"/>
        <v>0</v>
      </c>
    </row>
    <row r="1618" spans="11:11" x14ac:dyDescent="0.2">
      <c r="K1618" s="66">
        <f t="shared" si="25"/>
        <v>0</v>
      </c>
    </row>
    <row r="1619" spans="11:11" x14ac:dyDescent="0.2">
      <c r="K1619" s="66">
        <f t="shared" si="25"/>
        <v>0</v>
      </c>
    </row>
    <row r="1620" spans="11:11" x14ac:dyDescent="0.2">
      <c r="K1620" s="66">
        <f t="shared" si="25"/>
        <v>0</v>
      </c>
    </row>
    <row r="1621" spans="11:11" x14ac:dyDescent="0.2">
      <c r="K1621" s="66">
        <f t="shared" si="25"/>
        <v>0</v>
      </c>
    </row>
    <row r="1622" spans="11:11" x14ac:dyDescent="0.2">
      <c r="K1622" s="66">
        <f t="shared" si="25"/>
        <v>0</v>
      </c>
    </row>
    <row r="1623" spans="11:11" x14ac:dyDescent="0.2">
      <c r="K1623" s="66">
        <f t="shared" si="25"/>
        <v>0</v>
      </c>
    </row>
    <row r="1624" spans="11:11" x14ac:dyDescent="0.2">
      <c r="K1624" s="66">
        <f t="shared" si="25"/>
        <v>0</v>
      </c>
    </row>
    <row r="1625" spans="11:11" x14ac:dyDescent="0.2">
      <c r="K1625" s="66">
        <f t="shared" si="25"/>
        <v>0</v>
      </c>
    </row>
    <row r="1626" spans="11:11" x14ac:dyDescent="0.2">
      <c r="K1626" s="66">
        <f t="shared" si="25"/>
        <v>0</v>
      </c>
    </row>
    <row r="1627" spans="11:11" x14ac:dyDescent="0.2">
      <c r="K1627" s="66">
        <f t="shared" si="25"/>
        <v>0</v>
      </c>
    </row>
    <row r="1628" spans="11:11" x14ac:dyDescent="0.2">
      <c r="K1628" s="66">
        <f t="shared" si="25"/>
        <v>0</v>
      </c>
    </row>
    <row r="1629" spans="11:11" x14ac:dyDescent="0.2">
      <c r="K1629" s="66">
        <f t="shared" si="25"/>
        <v>0</v>
      </c>
    </row>
    <row r="1630" spans="11:11" x14ac:dyDescent="0.2">
      <c r="K1630" s="66">
        <f t="shared" si="25"/>
        <v>0</v>
      </c>
    </row>
    <row r="1631" spans="11:11" x14ac:dyDescent="0.2">
      <c r="K1631" s="66">
        <f t="shared" si="25"/>
        <v>0</v>
      </c>
    </row>
    <row r="1632" spans="11:11" x14ac:dyDescent="0.2">
      <c r="K1632" s="66">
        <f t="shared" si="25"/>
        <v>0</v>
      </c>
    </row>
    <row r="1633" spans="11:11" x14ac:dyDescent="0.2">
      <c r="K1633" s="66">
        <f t="shared" si="25"/>
        <v>0</v>
      </c>
    </row>
    <row r="1634" spans="11:11" x14ac:dyDescent="0.2">
      <c r="K1634" s="66">
        <f t="shared" si="25"/>
        <v>0</v>
      </c>
    </row>
    <row r="1635" spans="11:11" x14ac:dyDescent="0.2">
      <c r="K1635" s="66">
        <f t="shared" si="25"/>
        <v>0</v>
      </c>
    </row>
    <row r="1636" spans="11:11" x14ac:dyDescent="0.2">
      <c r="K1636" s="66">
        <f t="shared" si="25"/>
        <v>0</v>
      </c>
    </row>
    <row r="1637" spans="11:11" x14ac:dyDescent="0.2">
      <c r="K1637" s="66">
        <f t="shared" si="25"/>
        <v>0</v>
      </c>
    </row>
    <row r="1638" spans="11:11" x14ac:dyDescent="0.2">
      <c r="K1638" s="66">
        <f t="shared" si="25"/>
        <v>0</v>
      </c>
    </row>
    <row r="1639" spans="11:11" x14ac:dyDescent="0.2">
      <c r="K1639" s="66">
        <f t="shared" si="25"/>
        <v>0</v>
      </c>
    </row>
    <row r="1640" spans="11:11" x14ac:dyDescent="0.2">
      <c r="K1640" s="66">
        <f t="shared" si="25"/>
        <v>0</v>
      </c>
    </row>
    <row r="1641" spans="11:11" x14ac:dyDescent="0.2">
      <c r="K1641" s="66">
        <f t="shared" si="25"/>
        <v>0</v>
      </c>
    </row>
    <row r="1642" spans="11:11" x14ac:dyDescent="0.2">
      <c r="K1642" s="66">
        <f t="shared" si="25"/>
        <v>0</v>
      </c>
    </row>
    <row r="1643" spans="11:11" x14ac:dyDescent="0.2">
      <c r="K1643" s="66">
        <f t="shared" si="25"/>
        <v>0</v>
      </c>
    </row>
    <row r="1644" spans="11:11" x14ac:dyDescent="0.2">
      <c r="K1644" s="66">
        <f t="shared" si="25"/>
        <v>0</v>
      </c>
    </row>
    <row r="1645" spans="11:11" x14ac:dyDescent="0.2">
      <c r="K1645" s="66">
        <f t="shared" si="25"/>
        <v>0</v>
      </c>
    </row>
    <row r="1646" spans="11:11" x14ac:dyDescent="0.2">
      <c r="K1646" s="66">
        <f t="shared" si="25"/>
        <v>0</v>
      </c>
    </row>
    <row r="1647" spans="11:11" x14ac:dyDescent="0.2">
      <c r="K1647" s="66">
        <f t="shared" si="25"/>
        <v>0</v>
      </c>
    </row>
    <row r="1648" spans="11:11" x14ac:dyDescent="0.2">
      <c r="K1648" s="66">
        <f t="shared" si="25"/>
        <v>0</v>
      </c>
    </row>
    <row r="1649" spans="11:11" x14ac:dyDescent="0.2">
      <c r="K1649" s="66">
        <f t="shared" si="25"/>
        <v>0</v>
      </c>
    </row>
    <row r="1650" spans="11:11" x14ac:dyDescent="0.2">
      <c r="K1650" s="66">
        <f t="shared" si="25"/>
        <v>0</v>
      </c>
    </row>
    <row r="1651" spans="11:11" x14ac:dyDescent="0.2">
      <c r="K1651" s="66">
        <f t="shared" si="25"/>
        <v>0</v>
      </c>
    </row>
    <row r="1652" spans="11:11" x14ac:dyDescent="0.2">
      <c r="K1652" s="66">
        <f t="shared" si="25"/>
        <v>0</v>
      </c>
    </row>
    <row r="1653" spans="11:11" x14ac:dyDescent="0.2">
      <c r="K1653" s="66">
        <f t="shared" si="25"/>
        <v>0</v>
      </c>
    </row>
    <row r="1654" spans="11:11" x14ac:dyDescent="0.2">
      <c r="K1654" s="66">
        <f t="shared" si="25"/>
        <v>0</v>
      </c>
    </row>
    <row r="1655" spans="11:11" x14ac:dyDescent="0.2">
      <c r="K1655" s="66">
        <f t="shared" si="25"/>
        <v>0</v>
      </c>
    </row>
    <row r="1656" spans="11:11" x14ac:dyDescent="0.2">
      <c r="K1656" s="66">
        <f t="shared" si="25"/>
        <v>0</v>
      </c>
    </row>
    <row r="1657" spans="11:11" x14ac:dyDescent="0.2">
      <c r="K1657" s="66">
        <f t="shared" si="25"/>
        <v>0</v>
      </c>
    </row>
    <row r="1658" spans="11:11" x14ac:dyDescent="0.2">
      <c r="K1658" s="66">
        <f t="shared" si="25"/>
        <v>0</v>
      </c>
    </row>
    <row r="1659" spans="11:11" x14ac:dyDescent="0.2">
      <c r="K1659" s="66">
        <f t="shared" si="25"/>
        <v>0</v>
      </c>
    </row>
    <row r="1660" spans="11:11" x14ac:dyDescent="0.2">
      <c r="K1660" s="66">
        <f t="shared" si="25"/>
        <v>0</v>
      </c>
    </row>
    <row r="1661" spans="11:11" x14ac:dyDescent="0.2">
      <c r="K1661" s="66">
        <f t="shared" si="25"/>
        <v>0</v>
      </c>
    </row>
    <row r="1662" spans="11:11" x14ac:dyDescent="0.2">
      <c r="K1662" s="66">
        <f t="shared" si="25"/>
        <v>0</v>
      </c>
    </row>
    <row r="1663" spans="11:11" x14ac:dyDescent="0.2">
      <c r="K1663" s="66">
        <f t="shared" si="25"/>
        <v>0</v>
      </c>
    </row>
    <row r="1664" spans="11:11" x14ac:dyDescent="0.2">
      <c r="K1664" s="66">
        <f t="shared" si="25"/>
        <v>0</v>
      </c>
    </row>
    <row r="1665" spans="11:11" x14ac:dyDescent="0.2">
      <c r="K1665" s="66">
        <f t="shared" si="25"/>
        <v>0</v>
      </c>
    </row>
    <row r="1666" spans="11:11" x14ac:dyDescent="0.2">
      <c r="K1666" s="66">
        <f t="shared" si="25"/>
        <v>0</v>
      </c>
    </row>
    <row r="1667" spans="11:11" x14ac:dyDescent="0.2">
      <c r="K1667" s="66">
        <f t="shared" si="25"/>
        <v>0</v>
      </c>
    </row>
    <row r="1668" spans="11:11" x14ac:dyDescent="0.2">
      <c r="K1668" s="66">
        <f t="shared" ref="K1668:K1731" si="26">J1668*(E1668+G1668+I1668)</f>
        <v>0</v>
      </c>
    </row>
    <row r="1669" spans="11:11" x14ac:dyDescent="0.2">
      <c r="K1669" s="66">
        <f t="shared" si="26"/>
        <v>0</v>
      </c>
    </row>
    <row r="1670" spans="11:11" x14ac:dyDescent="0.2">
      <c r="K1670" s="66">
        <f t="shared" si="26"/>
        <v>0</v>
      </c>
    </row>
    <row r="1671" spans="11:11" x14ac:dyDescent="0.2">
      <c r="K1671" s="66">
        <f t="shared" si="26"/>
        <v>0</v>
      </c>
    </row>
    <row r="1672" spans="11:11" x14ac:dyDescent="0.2">
      <c r="K1672" s="66">
        <f t="shared" si="26"/>
        <v>0</v>
      </c>
    </row>
    <row r="1673" spans="11:11" x14ac:dyDescent="0.2">
      <c r="K1673" s="66">
        <f t="shared" si="26"/>
        <v>0</v>
      </c>
    </row>
    <row r="1674" spans="11:11" x14ac:dyDescent="0.2">
      <c r="K1674" s="66">
        <f t="shared" si="26"/>
        <v>0</v>
      </c>
    </row>
    <row r="1675" spans="11:11" x14ac:dyDescent="0.2">
      <c r="K1675" s="66">
        <f t="shared" si="26"/>
        <v>0</v>
      </c>
    </row>
    <row r="1676" spans="11:11" x14ac:dyDescent="0.2">
      <c r="K1676" s="66">
        <f t="shared" si="26"/>
        <v>0</v>
      </c>
    </row>
    <row r="1677" spans="11:11" x14ac:dyDescent="0.2">
      <c r="K1677" s="66">
        <f t="shared" si="26"/>
        <v>0</v>
      </c>
    </row>
    <row r="1678" spans="11:11" x14ac:dyDescent="0.2">
      <c r="K1678" s="66">
        <f t="shared" si="26"/>
        <v>0</v>
      </c>
    </row>
    <row r="1679" spans="11:11" x14ac:dyDescent="0.2">
      <c r="K1679" s="66">
        <f t="shared" si="26"/>
        <v>0</v>
      </c>
    </row>
    <row r="1680" spans="11:11" x14ac:dyDescent="0.2">
      <c r="K1680" s="66">
        <f t="shared" si="26"/>
        <v>0</v>
      </c>
    </row>
    <row r="1681" spans="11:11" x14ac:dyDescent="0.2">
      <c r="K1681" s="66">
        <f t="shared" si="26"/>
        <v>0</v>
      </c>
    </row>
    <row r="1682" spans="11:11" x14ac:dyDescent="0.2">
      <c r="K1682" s="66">
        <f t="shared" si="26"/>
        <v>0</v>
      </c>
    </row>
    <row r="1683" spans="11:11" x14ac:dyDescent="0.2">
      <c r="K1683" s="66">
        <f t="shared" si="26"/>
        <v>0</v>
      </c>
    </row>
    <row r="1684" spans="11:11" x14ac:dyDescent="0.2">
      <c r="K1684" s="66">
        <f t="shared" si="26"/>
        <v>0</v>
      </c>
    </row>
    <row r="1685" spans="11:11" x14ac:dyDescent="0.2">
      <c r="K1685" s="66">
        <f t="shared" si="26"/>
        <v>0</v>
      </c>
    </row>
    <row r="1686" spans="11:11" x14ac:dyDescent="0.2">
      <c r="K1686" s="66">
        <f t="shared" si="26"/>
        <v>0</v>
      </c>
    </row>
    <row r="1687" spans="11:11" x14ac:dyDescent="0.2">
      <c r="K1687" s="66">
        <f t="shared" si="26"/>
        <v>0</v>
      </c>
    </row>
    <row r="1688" spans="11:11" x14ac:dyDescent="0.2">
      <c r="K1688" s="66">
        <f t="shared" si="26"/>
        <v>0</v>
      </c>
    </row>
    <row r="1689" spans="11:11" x14ac:dyDescent="0.2">
      <c r="K1689" s="66">
        <f t="shared" si="26"/>
        <v>0</v>
      </c>
    </row>
    <row r="1690" spans="11:11" x14ac:dyDescent="0.2">
      <c r="K1690" s="66">
        <f t="shared" si="26"/>
        <v>0</v>
      </c>
    </row>
    <row r="1691" spans="11:11" x14ac:dyDescent="0.2">
      <c r="K1691" s="66">
        <f t="shared" si="26"/>
        <v>0</v>
      </c>
    </row>
    <row r="1692" spans="11:11" x14ac:dyDescent="0.2">
      <c r="K1692" s="66">
        <f t="shared" si="26"/>
        <v>0</v>
      </c>
    </row>
    <row r="1693" spans="11:11" x14ac:dyDescent="0.2">
      <c r="K1693" s="66">
        <f t="shared" si="26"/>
        <v>0</v>
      </c>
    </row>
    <row r="1694" spans="11:11" x14ac:dyDescent="0.2">
      <c r="K1694" s="66">
        <f t="shared" si="26"/>
        <v>0</v>
      </c>
    </row>
    <row r="1695" spans="11:11" x14ac:dyDescent="0.2">
      <c r="K1695" s="66">
        <f t="shared" si="26"/>
        <v>0</v>
      </c>
    </row>
    <row r="1696" spans="11:11" x14ac:dyDescent="0.2">
      <c r="K1696" s="66">
        <f t="shared" si="26"/>
        <v>0</v>
      </c>
    </row>
    <row r="1697" spans="11:11" x14ac:dyDescent="0.2">
      <c r="K1697" s="66">
        <f t="shared" si="26"/>
        <v>0</v>
      </c>
    </row>
    <row r="1698" spans="11:11" x14ac:dyDescent="0.2">
      <c r="K1698" s="66">
        <f t="shared" si="26"/>
        <v>0</v>
      </c>
    </row>
    <row r="1699" spans="11:11" x14ac:dyDescent="0.2">
      <c r="K1699" s="66">
        <f t="shared" si="26"/>
        <v>0</v>
      </c>
    </row>
    <row r="1700" spans="11:11" x14ac:dyDescent="0.2">
      <c r="K1700" s="66">
        <f t="shared" si="26"/>
        <v>0</v>
      </c>
    </row>
    <row r="1701" spans="11:11" x14ac:dyDescent="0.2">
      <c r="K1701" s="66">
        <f t="shared" si="26"/>
        <v>0</v>
      </c>
    </row>
    <row r="1702" spans="11:11" x14ac:dyDescent="0.2">
      <c r="K1702" s="66">
        <f t="shared" si="26"/>
        <v>0</v>
      </c>
    </row>
    <row r="1703" spans="11:11" x14ac:dyDescent="0.2">
      <c r="K1703" s="66">
        <f t="shared" si="26"/>
        <v>0</v>
      </c>
    </row>
    <row r="1704" spans="11:11" x14ac:dyDescent="0.2">
      <c r="K1704" s="66">
        <f t="shared" si="26"/>
        <v>0</v>
      </c>
    </row>
    <row r="1705" spans="11:11" x14ac:dyDescent="0.2">
      <c r="K1705" s="66">
        <f t="shared" si="26"/>
        <v>0</v>
      </c>
    </row>
    <row r="1706" spans="11:11" x14ac:dyDescent="0.2">
      <c r="K1706" s="66">
        <f t="shared" si="26"/>
        <v>0</v>
      </c>
    </row>
    <row r="1707" spans="11:11" x14ac:dyDescent="0.2">
      <c r="K1707" s="66">
        <f t="shared" si="26"/>
        <v>0</v>
      </c>
    </row>
    <row r="1708" spans="11:11" x14ac:dyDescent="0.2">
      <c r="K1708" s="66">
        <f t="shared" si="26"/>
        <v>0</v>
      </c>
    </row>
    <row r="1709" spans="11:11" x14ac:dyDescent="0.2">
      <c r="K1709" s="66">
        <f t="shared" si="26"/>
        <v>0</v>
      </c>
    </row>
    <row r="1710" spans="11:11" x14ac:dyDescent="0.2">
      <c r="K1710" s="66">
        <f t="shared" si="26"/>
        <v>0</v>
      </c>
    </row>
    <row r="1711" spans="11:11" x14ac:dyDescent="0.2">
      <c r="K1711" s="66">
        <f t="shared" si="26"/>
        <v>0</v>
      </c>
    </row>
    <row r="1712" spans="11:11" x14ac:dyDescent="0.2">
      <c r="K1712" s="66">
        <f t="shared" si="26"/>
        <v>0</v>
      </c>
    </row>
    <row r="1713" spans="11:11" x14ac:dyDescent="0.2">
      <c r="K1713" s="66">
        <f t="shared" si="26"/>
        <v>0</v>
      </c>
    </row>
    <row r="1714" spans="11:11" x14ac:dyDescent="0.2">
      <c r="K1714" s="66">
        <f t="shared" si="26"/>
        <v>0</v>
      </c>
    </row>
    <row r="1715" spans="11:11" x14ac:dyDescent="0.2">
      <c r="K1715" s="66">
        <f t="shared" si="26"/>
        <v>0</v>
      </c>
    </row>
    <row r="1716" spans="11:11" x14ac:dyDescent="0.2">
      <c r="K1716" s="66">
        <f t="shared" si="26"/>
        <v>0</v>
      </c>
    </row>
    <row r="1717" spans="11:11" x14ac:dyDescent="0.2">
      <c r="K1717" s="66">
        <f t="shared" si="26"/>
        <v>0</v>
      </c>
    </row>
    <row r="1718" spans="11:11" x14ac:dyDescent="0.2">
      <c r="K1718" s="66">
        <f t="shared" si="26"/>
        <v>0</v>
      </c>
    </row>
    <row r="1719" spans="11:11" x14ac:dyDescent="0.2">
      <c r="K1719" s="66">
        <f t="shared" si="26"/>
        <v>0</v>
      </c>
    </row>
    <row r="1720" spans="11:11" x14ac:dyDescent="0.2">
      <c r="K1720" s="66">
        <f t="shared" si="26"/>
        <v>0</v>
      </c>
    </row>
    <row r="1721" spans="11:11" x14ac:dyDescent="0.2">
      <c r="K1721" s="66">
        <f t="shared" si="26"/>
        <v>0</v>
      </c>
    </row>
    <row r="1722" spans="11:11" x14ac:dyDescent="0.2">
      <c r="K1722" s="66">
        <f t="shared" si="26"/>
        <v>0</v>
      </c>
    </row>
    <row r="1723" spans="11:11" x14ac:dyDescent="0.2">
      <c r="K1723" s="66">
        <f t="shared" si="26"/>
        <v>0</v>
      </c>
    </row>
    <row r="1724" spans="11:11" x14ac:dyDescent="0.2">
      <c r="K1724" s="66">
        <f t="shared" si="26"/>
        <v>0</v>
      </c>
    </row>
    <row r="1725" spans="11:11" x14ac:dyDescent="0.2">
      <c r="K1725" s="66">
        <f t="shared" si="26"/>
        <v>0</v>
      </c>
    </row>
    <row r="1726" spans="11:11" x14ac:dyDescent="0.2">
      <c r="K1726" s="66">
        <f t="shared" si="26"/>
        <v>0</v>
      </c>
    </row>
    <row r="1727" spans="11:11" x14ac:dyDescent="0.2">
      <c r="K1727" s="66">
        <f t="shared" si="26"/>
        <v>0</v>
      </c>
    </row>
    <row r="1728" spans="11:11" x14ac:dyDescent="0.2">
      <c r="K1728" s="66">
        <f t="shared" si="26"/>
        <v>0</v>
      </c>
    </row>
    <row r="1729" spans="11:11" x14ac:dyDescent="0.2">
      <c r="K1729" s="66">
        <f t="shared" si="26"/>
        <v>0</v>
      </c>
    </row>
    <row r="1730" spans="11:11" x14ac:dyDescent="0.2">
      <c r="K1730" s="66">
        <f t="shared" si="26"/>
        <v>0</v>
      </c>
    </row>
    <row r="1731" spans="11:11" x14ac:dyDescent="0.2">
      <c r="K1731" s="66">
        <f t="shared" si="26"/>
        <v>0</v>
      </c>
    </row>
    <row r="1732" spans="11:11" x14ac:dyDescent="0.2">
      <c r="K1732" s="66">
        <f t="shared" ref="K1732:K1795" si="27">J1732*(E1732+G1732+I1732)</f>
        <v>0</v>
      </c>
    </row>
    <row r="1733" spans="11:11" x14ac:dyDescent="0.2">
      <c r="K1733" s="66">
        <f t="shared" si="27"/>
        <v>0</v>
      </c>
    </row>
    <row r="1734" spans="11:11" x14ac:dyDescent="0.2">
      <c r="K1734" s="66">
        <f t="shared" si="27"/>
        <v>0</v>
      </c>
    </row>
    <row r="1735" spans="11:11" x14ac:dyDescent="0.2">
      <c r="K1735" s="66">
        <f t="shared" si="27"/>
        <v>0</v>
      </c>
    </row>
    <row r="1736" spans="11:11" x14ac:dyDescent="0.2">
      <c r="K1736" s="66">
        <f t="shared" si="27"/>
        <v>0</v>
      </c>
    </row>
    <row r="1737" spans="11:11" x14ac:dyDescent="0.2">
      <c r="K1737" s="66">
        <f t="shared" si="27"/>
        <v>0</v>
      </c>
    </row>
    <row r="1738" spans="11:11" x14ac:dyDescent="0.2">
      <c r="K1738" s="66">
        <f t="shared" si="27"/>
        <v>0</v>
      </c>
    </row>
    <row r="1739" spans="11:11" x14ac:dyDescent="0.2">
      <c r="K1739" s="66">
        <f t="shared" si="27"/>
        <v>0</v>
      </c>
    </row>
    <row r="1740" spans="11:11" x14ac:dyDescent="0.2">
      <c r="K1740" s="66">
        <f t="shared" si="27"/>
        <v>0</v>
      </c>
    </row>
    <row r="1741" spans="11:11" x14ac:dyDescent="0.2">
      <c r="K1741" s="66">
        <f t="shared" si="27"/>
        <v>0</v>
      </c>
    </row>
    <row r="1742" spans="11:11" x14ac:dyDescent="0.2">
      <c r="K1742" s="66">
        <f t="shared" si="27"/>
        <v>0</v>
      </c>
    </row>
    <row r="1743" spans="11:11" x14ac:dyDescent="0.2">
      <c r="K1743" s="66">
        <f t="shared" si="27"/>
        <v>0</v>
      </c>
    </row>
    <row r="1744" spans="11:11" x14ac:dyDescent="0.2">
      <c r="K1744" s="66">
        <f t="shared" si="27"/>
        <v>0</v>
      </c>
    </row>
    <row r="1745" spans="11:11" x14ac:dyDescent="0.2">
      <c r="K1745" s="66">
        <f t="shared" si="27"/>
        <v>0</v>
      </c>
    </row>
    <row r="1746" spans="11:11" x14ac:dyDescent="0.2">
      <c r="K1746" s="66">
        <f t="shared" si="27"/>
        <v>0</v>
      </c>
    </row>
    <row r="1747" spans="11:11" x14ac:dyDescent="0.2">
      <c r="K1747" s="66">
        <f t="shared" si="27"/>
        <v>0</v>
      </c>
    </row>
    <row r="1748" spans="11:11" x14ac:dyDescent="0.2">
      <c r="K1748" s="66">
        <f t="shared" si="27"/>
        <v>0</v>
      </c>
    </row>
    <row r="1749" spans="11:11" x14ac:dyDescent="0.2">
      <c r="K1749" s="66">
        <f t="shared" si="27"/>
        <v>0</v>
      </c>
    </row>
    <row r="1750" spans="11:11" x14ac:dyDescent="0.2">
      <c r="K1750" s="66">
        <f t="shared" si="27"/>
        <v>0</v>
      </c>
    </row>
    <row r="1751" spans="11:11" x14ac:dyDescent="0.2">
      <c r="K1751" s="66">
        <f t="shared" si="27"/>
        <v>0</v>
      </c>
    </row>
    <row r="1752" spans="11:11" x14ac:dyDescent="0.2">
      <c r="K1752" s="66">
        <f t="shared" si="27"/>
        <v>0</v>
      </c>
    </row>
    <row r="1753" spans="11:11" x14ac:dyDescent="0.2">
      <c r="K1753" s="66">
        <f t="shared" si="27"/>
        <v>0</v>
      </c>
    </row>
    <row r="1754" spans="11:11" x14ac:dyDescent="0.2">
      <c r="K1754" s="66">
        <f t="shared" si="27"/>
        <v>0</v>
      </c>
    </row>
    <row r="1755" spans="11:11" x14ac:dyDescent="0.2">
      <c r="K1755" s="66">
        <f t="shared" si="27"/>
        <v>0</v>
      </c>
    </row>
    <row r="1756" spans="11:11" x14ac:dyDescent="0.2">
      <c r="K1756" s="66">
        <f t="shared" si="27"/>
        <v>0</v>
      </c>
    </row>
    <row r="1757" spans="11:11" x14ac:dyDescent="0.2">
      <c r="K1757" s="66">
        <f t="shared" si="27"/>
        <v>0</v>
      </c>
    </row>
    <row r="1758" spans="11:11" x14ac:dyDescent="0.2">
      <c r="K1758" s="66">
        <f t="shared" si="27"/>
        <v>0</v>
      </c>
    </row>
    <row r="1759" spans="11:11" x14ac:dyDescent="0.2">
      <c r="K1759" s="66">
        <f t="shared" si="27"/>
        <v>0</v>
      </c>
    </row>
    <row r="1760" spans="11:11" x14ac:dyDescent="0.2">
      <c r="K1760" s="66">
        <f t="shared" si="27"/>
        <v>0</v>
      </c>
    </row>
    <row r="1761" spans="11:11" x14ac:dyDescent="0.2">
      <c r="K1761" s="66">
        <f t="shared" si="27"/>
        <v>0</v>
      </c>
    </row>
    <row r="1762" spans="11:11" x14ac:dyDescent="0.2">
      <c r="K1762" s="66">
        <f t="shared" si="27"/>
        <v>0</v>
      </c>
    </row>
    <row r="1763" spans="11:11" x14ac:dyDescent="0.2">
      <c r="K1763" s="66">
        <f t="shared" si="27"/>
        <v>0</v>
      </c>
    </row>
    <row r="1764" spans="11:11" x14ac:dyDescent="0.2">
      <c r="K1764" s="66">
        <f t="shared" si="27"/>
        <v>0</v>
      </c>
    </row>
    <row r="1765" spans="11:11" x14ac:dyDescent="0.2">
      <c r="K1765" s="66">
        <f t="shared" si="27"/>
        <v>0</v>
      </c>
    </row>
    <row r="1766" spans="11:11" x14ac:dyDescent="0.2">
      <c r="K1766" s="66">
        <f t="shared" si="27"/>
        <v>0</v>
      </c>
    </row>
    <row r="1767" spans="11:11" x14ac:dyDescent="0.2">
      <c r="K1767" s="66">
        <f t="shared" si="27"/>
        <v>0</v>
      </c>
    </row>
    <row r="1768" spans="11:11" x14ac:dyDescent="0.2">
      <c r="K1768" s="66">
        <f t="shared" si="27"/>
        <v>0</v>
      </c>
    </row>
    <row r="1769" spans="11:11" x14ac:dyDescent="0.2">
      <c r="K1769" s="66">
        <f t="shared" si="27"/>
        <v>0</v>
      </c>
    </row>
    <row r="1770" spans="11:11" x14ac:dyDescent="0.2">
      <c r="K1770" s="66">
        <f t="shared" si="27"/>
        <v>0</v>
      </c>
    </row>
    <row r="1771" spans="11:11" x14ac:dyDescent="0.2">
      <c r="K1771" s="66">
        <f t="shared" si="27"/>
        <v>0</v>
      </c>
    </row>
    <row r="1772" spans="11:11" x14ac:dyDescent="0.2">
      <c r="K1772" s="66">
        <f t="shared" si="27"/>
        <v>0</v>
      </c>
    </row>
    <row r="1773" spans="11:11" x14ac:dyDescent="0.2">
      <c r="K1773" s="66">
        <f t="shared" si="27"/>
        <v>0</v>
      </c>
    </row>
    <row r="1774" spans="11:11" x14ac:dyDescent="0.2">
      <c r="K1774" s="66">
        <f t="shared" si="27"/>
        <v>0</v>
      </c>
    </row>
    <row r="1775" spans="11:11" x14ac:dyDescent="0.2">
      <c r="K1775" s="66">
        <f t="shared" si="27"/>
        <v>0</v>
      </c>
    </row>
    <row r="1776" spans="11:11" x14ac:dyDescent="0.2">
      <c r="K1776" s="66">
        <f t="shared" si="27"/>
        <v>0</v>
      </c>
    </row>
    <row r="1777" spans="11:11" x14ac:dyDescent="0.2">
      <c r="K1777" s="66">
        <f t="shared" si="27"/>
        <v>0</v>
      </c>
    </row>
    <row r="1778" spans="11:11" x14ac:dyDescent="0.2">
      <c r="K1778" s="66">
        <f t="shared" si="27"/>
        <v>0</v>
      </c>
    </row>
    <row r="1779" spans="11:11" x14ac:dyDescent="0.2">
      <c r="K1779" s="66">
        <f t="shared" si="27"/>
        <v>0</v>
      </c>
    </row>
    <row r="1780" spans="11:11" x14ac:dyDescent="0.2">
      <c r="K1780" s="66">
        <f t="shared" si="27"/>
        <v>0</v>
      </c>
    </row>
    <row r="1781" spans="11:11" x14ac:dyDescent="0.2">
      <c r="K1781" s="66">
        <f t="shared" si="27"/>
        <v>0</v>
      </c>
    </row>
    <row r="1782" spans="11:11" x14ac:dyDescent="0.2">
      <c r="K1782" s="66">
        <f t="shared" si="27"/>
        <v>0</v>
      </c>
    </row>
    <row r="1783" spans="11:11" x14ac:dyDescent="0.2">
      <c r="K1783" s="66">
        <f t="shared" si="27"/>
        <v>0</v>
      </c>
    </row>
    <row r="1784" spans="11:11" x14ac:dyDescent="0.2">
      <c r="K1784" s="66">
        <f t="shared" si="27"/>
        <v>0</v>
      </c>
    </row>
    <row r="1785" spans="11:11" x14ac:dyDescent="0.2">
      <c r="K1785" s="66">
        <f t="shared" si="27"/>
        <v>0</v>
      </c>
    </row>
    <row r="1786" spans="11:11" x14ac:dyDescent="0.2">
      <c r="K1786" s="66">
        <f t="shared" si="27"/>
        <v>0</v>
      </c>
    </row>
    <row r="1787" spans="11:11" x14ac:dyDescent="0.2">
      <c r="K1787" s="66">
        <f t="shared" si="27"/>
        <v>0</v>
      </c>
    </row>
    <row r="1788" spans="11:11" x14ac:dyDescent="0.2">
      <c r="K1788" s="66">
        <f t="shared" si="27"/>
        <v>0</v>
      </c>
    </row>
    <row r="1789" spans="11:11" x14ac:dyDescent="0.2">
      <c r="K1789" s="66">
        <f t="shared" si="27"/>
        <v>0</v>
      </c>
    </row>
    <row r="1790" spans="11:11" x14ac:dyDescent="0.2">
      <c r="K1790" s="66">
        <f t="shared" si="27"/>
        <v>0</v>
      </c>
    </row>
    <row r="1791" spans="11:11" x14ac:dyDescent="0.2">
      <c r="K1791" s="66">
        <f t="shared" si="27"/>
        <v>0</v>
      </c>
    </row>
    <row r="1792" spans="11:11" x14ac:dyDescent="0.2">
      <c r="K1792" s="66">
        <f t="shared" si="27"/>
        <v>0</v>
      </c>
    </row>
    <row r="1793" spans="11:11" x14ac:dyDescent="0.2">
      <c r="K1793" s="66">
        <f t="shared" si="27"/>
        <v>0</v>
      </c>
    </row>
    <row r="1794" spans="11:11" x14ac:dyDescent="0.2">
      <c r="K1794" s="66">
        <f t="shared" si="27"/>
        <v>0</v>
      </c>
    </row>
    <row r="1795" spans="11:11" x14ac:dyDescent="0.2">
      <c r="K1795" s="66">
        <f t="shared" si="27"/>
        <v>0</v>
      </c>
    </row>
    <row r="1796" spans="11:11" x14ac:dyDescent="0.2">
      <c r="K1796" s="66">
        <f t="shared" ref="K1796:K1859" si="28">J1796*(E1796+G1796+I1796)</f>
        <v>0</v>
      </c>
    </row>
    <row r="1797" spans="11:11" x14ac:dyDescent="0.2">
      <c r="K1797" s="66">
        <f t="shared" si="28"/>
        <v>0</v>
      </c>
    </row>
    <row r="1798" spans="11:11" x14ac:dyDescent="0.2">
      <c r="K1798" s="66">
        <f t="shared" si="28"/>
        <v>0</v>
      </c>
    </row>
    <row r="1799" spans="11:11" x14ac:dyDescent="0.2">
      <c r="K1799" s="66">
        <f t="shared" si="28"/>
        <v>0</v>
      </c>
    </row>
    <row r="1800" spans="11:11" x14ac:dyDescent="0.2">
      <c r="K1800" s="66">
        <f t="shared" si="28"/>
        <v>0</v>
      </c>
    </row>
    <row r="1801" spans="11:11" x14ac:dyDescent="0.2">
      <c r="K1801" s="66">
        <f t="shared" si="28"/>
        <v>0</v>
      </c>
    </row>
    <row r="1802" spans="11:11" x14ac:dyDescent="0.2">
      <c r="K1802" s="66">
        <f t="shared" si="28"/>
        <v>0</v>
      </c>
    </row>
    <row r="1803" spans="11:11" x14ac:dyDescent="0.2">
      <c r="K1803" s="66">
        <f t="shared" si="28"/>
        <v>0</v>
      </c>
    </row>
    <row r="1804" spans="11:11" x14ac:dyDescent="0.2">
      <c r="K1804" s="66">
        <f t="shared" si="28"/>
        <v>0</v>
      </c>
    </row>
    <row r="1805" spans="11:11" x14ac:dyDescent="0.2">
      <c r="K1805" s="66">
        <f t="shared" si="28"/>
        <v>0</v>
      </c>
    </row>
    <row r="1806" spans="11:11" x14ac:dyDescent="0.2">
      <c r="K1806" s="66">
        <f t="shared" si="28"/>
        <v>0</v>
      </c>
    </row>
    <row r="1807" spans="11:11" x14ac:dyDescent="0.2">
      <c r="K1807" s="66">
        <f t="shared" si="28"/>
        <v>0</v>
      </c>
    </row>
    <row r="1808" spans="11:11" x14ac:dyDescent="0.2">
      <c r="K1808" s="66">
        <f t="shared" si="28"/>
        <v>0</v>
      </c>
    </row>
    <row r="1809" spans="11:11" x14ac:dyDescent="0.2">
      <c r="K1809" s="66">
        <f t="shared" si="28"/>
        <v>0</v>
      </c>
    </row>
    <row r="1810" spans="11:11" x14ac:dyDescent="0.2">
      <c r="K1810" s="66">
        <f t="shared" si="28"/>
        <v>0</v>
      </c>
    </row>
    <row r="1811" spans="11:11" x14ac:dyDescent="0.2">
      <c r="K1811" s="66">
        <f t="shared" si="28"/>
        <v>0</v>
      </c>
    </row>
    <row r="1812" spans="11:11" x14ac:dyDescent="0.2">
      <c r="K1812" s="66">
        <f t="shared" si="28"/>
        <v>0</v>
      </c>
    </row>
    <row r="1813" spans="11:11" x14ac:dyDescent="0.2">
      <c r="K1813" s="66">
        <f t="shared" si="28"/>
        <v>0</v>
      </c>
    </row>
    <row r="1814" spans="11:11" x14ac:dyDescent="0.2">
      <c r="K1814" s="66">
        <f t="shared" si="28"/>
        <v>0</v>
      </c>
    </row>
    <row r="1815" spans="11:11" x14ac:dyDescent="0.2">
      <c r="K1815" s="66">
        <f t="shared" si="28"/>
        <v>0</v>
      </c>
    </row>
    <row r="1816" spans="11:11" x14ac:dyDescent="0.2">
      <c r="K1816" s="66">
        <f t="shared" si="28"/>
        <v>0</v>
      </c>
    </row>
    <row r="1817" spans="11:11" x14ac:dyDescent="0.2">
      <c r="K1817" s="66">
        <f t="shared" si="28"/>
        <v>0</v>
      </c>
    </row>
    <row r="1818" spans="11:11" x14ac:dyDescent="0.2">
      <c r="K1818" s="66">
        <f t="shared" si="28"/>
        <v>0</v>
      </c>
    </row>
    <row r="1819" spans="11:11" x14ac:dyDescent="0.2">
      <c r="K1819" s="66">
        <f t="shared" si="28"/>
        <v>0</v>
      </c>
    </row>
    <row r="1820" spans="11:11" x14ac:dyDescent="0.2">
      <c r="K1820" s="66">
        <f t="shared" si="28"/>
        <v>0</v>
      </c>
    </row>
    <row r="1821" spans="11:11" x14ac:dyDescent="0.2">
      <c r="K1821" s="66">
        <f t="shared" si="28"/>
        <v>0</v>
      </c>
    </row>
    <row r="1822" spans="11:11" x14ac:dyDescent="0.2">
      <c r="K1822" s="66">
        <f t="shared" si="28"/>
        <v>0</v>
      </c>
    </row>
    <row r="1823" spans="11:11" x14ac:dyDescent="0.2">
      <c r="K1823" s="66">
        <f t="shared" si="28"/>
        <v>0</v>
      </c>
    </row>
    <row r="1824" spans="11:11" x14ac:dyDescent="0.2">
      <c r="K1824" s="66">
        <f t="shared" si="28"/>
        <v>0</v>
      </c>
    </row>
    <row r="1825" spans="11:11" x14ac:dyDescent="0.2">
      <c r="K1825" s="66">
        <f t="shared" si="28"/>
        <v>0</v>
      </c>
    </row>
    <row r="1826" spans="11:11" x14ac:dyDescent="0.2">
      <c r="K1826" s="66">
        <f t="shared" si="28"/>
        <v>0</v>
      </c>
    </row>
    <row r="1827" spans="11:11" x14ac:dyDescent="0.2">
      <c r="K1827" s="66">
        <f t="shared" si="28"/>
        <v>0</v>
      </c>
    </row>
    <row r="1828" spans="11:11" x14ac:dyDescent="0.2">
      <c r="K1828" s="66">
        <f t="shared" si="28"/>
        <v>0</v>
      </c>
    </row>
    <row r="1829" spans="11:11" x14ac:dyDescent="0.2">
      <c r="K1829" s="66">
        <f t="shared" si="28"/>
        <v>0</v>
      </c>
    </row>
    <row r="1830" spans="11:11" x14ac:dyDescent="0.2">
      <c r="K1830" s="66">
        <f t="shared" si="28"/>
        <v>0</v>
      </c>
    </row>
    <row r="1831" spans="11:11" x14ac:dyDescent="0.2">
      <c r="K1831" s="66">
        <f t="shared" si="28"/>
        <v>0</v>
      </c>
    </row>
    <row r="1832" spans="11:11" x14ac:dyDescent="0.2">
      <c r="K1832" s="66">
        <f t="shared" si="28"/>
        <v>0</v>
      </c>
    </row>
    <row r="1833" spans="11:11" x14ac:dyDescent="0.2">
      <c r="K1833" s="66">
        <f t="shared" si="28"/>
        <v>0</v>
      </c>
    </row>
    <row r="1834" spans="11:11" x14ac:dyDescent="0.2">
      <c r="K1834" s="66">
        <f t="shared" si="28"/>
        <v>0</v>
      </c>
    </row>
    <row r="1835" spans="11:11" x14ac:dyDescent="0.2">
      <c r="K1835" s="66">
        <f t="shared" si="28"/>
        <v>0</v>
      </c>
    </row>
    <row r="1836" spans="11:11" x14ac:dyDescent="0.2">
      <c r="K1836" s="66">
        <f t="shared" si="28"/>
        <v>0</v>
      </c>
    </row>
    <row r="1837" spans="11:11" x14ac:dyDescent="0.2">
      <c r="K1837" s="66">
        <f t="shared" si="28"/>
        <v>0</v>
      </c>
    </row>
    <row r="1838" spans="11:11" x14ac:dyDescent="0.2">
      <c r="K1838" s="66">
        <f t="shared" si="28"/>
        <v>0</v>
      </c>
    </row>
    <row r="1839" spans="11:11" x14ac:dyDescent="0.2">
      <c r="K1839" s="66">
        <f t="shared" si="28"/>
        <v>0</v>
      </c>
    </row>
    <row r="1840" spans="11:11" x14ac:dyDescent="0.2">
      <c r="K1840" s="66">
        <f t="shared" si="28"/>
        <v>0</v>
      </c>
    </row>
    <row r="1841" spans="11:11" x14ac:dyDescent="0.2">
      <c r="K1841" s="66">
        <f t="shared" si="28"/>
        <v>0</v>
      </c>
    </row>
    <row r="1842" spans="11:11" x14ac:dyDescent="0.2">
      <c r="K1842" s="66">
        <f t="shared" si="28"/>
        <v>0</v>
      </c>
    </row>
    <row r="1843" spans="11:11" x14ac:dyDescent="0.2">
      <c r="K1843" s="66">
        <f t="shared" si="28"/>
        <v>0</v>
      </c>
    </row>
    <row r="1844" spans="11:11" x14ac:dyDescent="0.2">
      <c r="K1844" s="66">
        <f t="shared" si="28"/>
        <v>0</v>
      </c>
    </row>
    <row r="1845" spans="11:11" x14ac:dyDescent="0.2">
      <c r="K1845" s="66">
        <f t="shared" si="28"/>
        <v>0</v>
      </c>
    </row>
    <row r="1846" spans="11:11" x14ac:dyDescent="0.2">
      <c r="K1846" s="66">
        <f t="shared" si="28"/>
        <v>0</v>
      </c>
    </row>
    <row r="1847" spans="11:11" x14ac:dyDescent="0.2">
      <c r="K1847" s="66">
        <f t="shared" si="28"/>
        <v>0</v>
      </c>
    </row>
    <row r="1848" spans="11:11" x14ac:dyDescent="0.2">
      <c r="K1848" s="66">
        <f t="shared" si="28"/>
        <v>0</v>
      </c>
    </row>
    <row r="1849" spans="11:11" x14ac:dyDescent="0.2">
      <c r="K1849" s="66">
        <f t="shared" si="28"/>
        <v>0</v>
      </c>
    </row>
    <row r="1850" spans="11:11" x14ac:dyDescent="0.2">
      <c r="K1850" s="66">
        <f t="shared" si="28"/>
        <v>0</v>
      </c>
    </row>
    <row r="1851" spans="11:11" x14ac:dyDescent="0.2">
      <c r="K1851" s="66">
        <f t="shared" si="28"/>
        <v>0</v>
      </c>
    </row>
    <row r="1852" spans="11:11" x14ac:dyDescent="0.2">
      <c r="K1852" s="66">
        <f t="shared" si="28"/>
        <v>0</v>
      </c>
    </row>
    <row r="1853" spans="11:11" x14ac:dyDescent="0.2">
      <c r="K1853" s="66">
        <f t="shared" si="28"/>
        <v>0</v>
      </c>
    </row>
    <row r="1854" spans="11:11" x14ac:dyDescent="0.2">
      <c r="K1854" s="66">
        <f t="shared" si="28"/>
        <v>0</v>
      </c>
    </row>
    <row r="1855" spans="11:11" x14ac:dyDescent="0.2">
      <c r="K1855" s="66">
        <f t="shared" si="28"/>
        <v>0</v>
      </c>
    </row>
    <row r="1856" spans="11:11" x14ac:dyDescent="0.2">
      <c r="K1856" s="66">
        <f t="shared" si="28"/>
        <v>0</v>
      </c>
    </row>
    <row r="1857" spans="11:11" x14ac:dyDescent="0.2">
      <c r="K1857" s="66">
        <f t="shared" si="28"/>
        <v>0</v>
      </c>
    </row>
    <row r="1858" spans="11:11" x14ac:dyDescent="0.2">
      <c r="K1858" s="66">
        <f t="shared" si="28"/>
        <v>0</v>
      </c>
    </row>
    <row r="1859" spans="11:11" x14ac:dyDescent="0.2">
      <c r="K1859" s="66">
        <f t="shared" si="28"/>
        <v>0</v>
      </c>
    </row>
    <row r="1860" spans="11:11" x14ac:dyDescent="0.2">
      <c r="K1860" s="66">
        <f t="shared" ref="K1860:K1923" si="29">J1860*(E1860+G1860+I1860)</f>
        <v>0</v>
      </c>
    </row>
    <row r="1861" spans="11:11" x14ac:dyDescent="0.2">
      <c r="K1861" s="66">
        <f t="shared" si="29"/>
        <v>0</v>
      </c>
    </row>
    <row r="1862" spans="11:11" x14ac:dyDescent="0.2">
      <c r="K1862" s="66">
        <f t="shared" si="29"/>
        <v>0</v>
      </c>
    </row>
    <row r="1863" spans="11:11" x14ac:dyDescent="0.2">
      <c r="K1863" s="66">
        <f t="shared" si="29"/>
        <v>0</v>
      </c>
    </row>
    <row r="1864" spans="11:11" x14ac:dyDescent="0.2">
      <c r="K1864" s="66">
        <f t="shared" si="29"/>
        <v>0</v>
      </c>
    </row>
    <row r="1865" spans="11:11" x14ac:dyDescent="0.2">
      <c r="K1865" s="66">
        <f t="shared" si="29"/>
        <v>0</v>
      </c>
    </row>
    <row r="1866" spans="11:11" x14ac:dyDescent="0.2">
      <c r="K1866" s="66">
        <f t="shared" si="29"/>
        <v>0</v>
      </c>
    </row>
    <row r="1867" spans="11:11" x14ac:dyDescent="0.2">
      <c r="K1867" s="66">
        <f t="shared" si="29"/>
        <v>0</v>
      </c>
    </row>
    <row r="1868" spans="11:11" x14ac:dyDescent="0.2">
      <c r="K1868" s="66">
        <f t="shared" si="29"/>
        <v>0</v>
      </c>
    </row>
    <row r="1869" spans="11:11" x14ac:dyDescent="0.2">
      <c r="K1869" s="66">
        <f t="shared" si="29"/>
        <v>0</v>
      </c>
    </row>
    <row r="1870" spans="11:11" x14ac:dyDescent="0.2">
      <c r="K1870" s="66">
        <f t="shared" si="29"/>
        <v>0</v>
      </c>
    </row>
    <row r="1871" spans="11:11" x14ac:dyDescent="0.2">
      <c r="K1871" s="66">
        <f t="shared" si="29"/>
        <v>0</v>
      </c>
    </row>
    <row r="1872" spans="11:11" x14ac:dyDescent="0.2">
      <c r="K1872" s="66">
        <f t="shared" si="29"/>
        <v>0</v>
      </c>
    </row>
    <row r="1873" spans="11:11" x14ac:dyDescent="0.2">
      <c r="K1873" s="66">
        <f t="shared" si="29"/>
        <v>0</v>
      </c>
    </row>
    <row r="1874" spans="11:11" x14ac:dyDescent="0.2">
      <c r="K1874" s="66">
        <f t="shared" si="29"/>
        <v>0</v>
      </c>
    </row>
    <row r="1875" spans="11:11" x14ac:dyDescent="0.2">
      <c r="K1875" s="66">
        <f t="shared" si="29"/>
        <v>0</v>
      </c>
    </row>
    <row r="1876" spans="11:11" x14ac:dyDescent="0.2">
      <c r="K1876" s="66">
        <f t="shared" si="29"/>
        <v>0</v>
      </c>
    </row>
    <row r="1877" spans="11:11" x14ac:dyDescent="0.2">
      <c r="K1877" s="66">
        <f t="shared" si="29"/>
        <v>0</v>
      </c>
    </row>
    <row r="1878" spans="11:11" x14ac:dyDescent="0.2">
      <c r="K1878" s="66">
        <f t="shared" si="29"/>
        <v>0</v>
      </c>
    </row>
    <row r="1879" spans="11:11" x14ac:dyDescent="0.2">
      <c r="K1879" s="66">
        <f t="shared" si="29"/>
        <v>0</v>
      </c>
    </row>
    <row r="1880" spans="11:11" x14ac:dyDescent="0.2">
      <c r="K1880" s="66">
        <f t="shared" si="29"/>
        <v>0</v>
      </c>
    </row>
    <row r="1881" spans="11:11" x14ac:dyDescent="0.2">
      <c r="K1881" s="66">
        <f t="shared" si="29"/>
        <v>0</v>
      </c>
    </row>
    <row r="1882" spans="11:11" x14ac:dyDescent="0.2">
      <c r="K1882" s="66">
        <f t="shared" si="29"/>
        <v>0</v>
      </c>
    </row>
    <row r="1883" spans="11:11" x14ac:dyDescent="0.2">
      <c r="K1883" s="66">
        <f t="shared" si="29"/>
        <v>0</v>
      </c>
    </row>
    <row r="1884" spans="11:11" x14ac:dyDescent="0.2">
      <c r="K1884" s="66">
        <f t="shared" si="29"/>
        <v>0</v>
      </c>
    </row>
    <row r="1885" spans="11:11" x14ac:dyDescent="0.2">
      <c r="K1885" s="66">
        <f t="shared" si="29"/>
        <v>0</v>
      </c>
    </row>
    <row r="1886" spans="11:11" x14ac:dyDescent="0.2">
      <c r="K1886" s="66">
        <f t="shared" si="29"/>
        <v>0</v>
      </c>
    </row>
    <row r="1887" spans="11:11" x14ac:dyDescent="0.2">
      <c r="K1887" s="66">
        <f t="shared" si="29"/>
        <v>0</v>
      </c>
    </row>
    <row r="1888" spans="11:11" x14ac:dyDescent="0.2">
      <c r="K1888" s="66">
        <f t="shared" si="29"/>
        <v>0</v>
      </c>
    </row>
    <row r="1889" spans="11:11" x14ac:dyDescent="0.2">
      <c r="K1889" s="66">
        <f t="shared" si="29"/>
        <v>0</v>
      </c>
    </row>
    <row r="1890" spans="11:11" x14ac:dyDescent="0.2">
      <c r="K1890" s="66">
        <f t="shared" si="29"/>
        <v>0</v>
      </c>
    </row>
    <row r="1891" spans="11:11" x14ac:dyDescent="0.2">
      <c r="K1891" s="66">
        <f t="shared" si="29"/>
        <v>0</v>
      </c>
    </row>
    <row r="1892" spans="11:11" x14ac:dyDescent="0.2">
      <c r="K1892" s="66">
        <f t="shared" si="29"/>
        <v>0</v>
      </c>
    </row>
    <row r="1893" spans="11:11" x14ac:dyDescent="0.2">
      <c r="K1893" s="66">
        <f t="shared" si="29"/>
        <v>0</v>
      </c>
    </row>
    <row r="1894" spans="11:11" x14ac:dyDescent="0.2">
      <c r="K1894" s="66">
        <f t="shared" si="29"/>
        <v>0</v>
      </c>
    </row>
    <row r="1895" spans="11:11" x14ac:dyDescent="0.2">
      <c r="K1895" s="66">
        <f t="shared" si="29"/>
        <v>0</v>
      </c>
    </row>
    <row r="1896" spans="11:11" x14ac:dyDescent="0.2">
      <c r="K1896" s="66">
        <f t="shared" si="29"/>
        <v>0</v>
      </c>
    </row>
    <row r="1897" spans="11:11" x14ac:dyDescent="0.2">
      <c r="K1897" s="66">
        <f t="shared" si="29"/>
        <v>0</v>
      </c>
    </row>
    <row r="1898" spans="11:11" x14ac:dyDescent="0.2">
      <c r="K1898" s="66">
        <f t="shared" si="29"/>
        <v>0</v>
      </c>
    </row>
    <row r="1899" spans="11:11" x14ac:dyDescent="0.2">
      <c r="K1899" s="66">
        <f t="shared" si="29"/>
        <v>0</v>
      </c>
    </row>
    <row r="1900" spans="11:11" x14ac:dyDescent="0.2">
      <c r="K1900" s="66">
        <f t="shared" si="29"/>
        <v>0</v>
      </c>
    </row>
    <row r="1901" spans="11:11" x14ac:dyDescent="0.2">
      <c r="K1901" s="66">
        <f t="shared" si="29"/>
        <v>0</v>
      </c>
    </row>
    <row r="1902" spans="11:11" x14ac:dyDescent="0.2">
      <c r="K1902" s="66">
        <f t="shared" si="29"/>
        <v>0</v>
      </c>
    </row>
    <row r="1903" spans="11:11" x14ac:dyDescent="0.2">
      <c r="K1903" s="66">
        <f t="shared" si="29"/>
        <v>0</v>
      </c>
    </row>
    <row r="1904" spans="11:11" x14ac:dyDescent="0.2">
      <c r="K1904" s="66">
        <f t="shared" si="29"/>
        <v>0</v>
      </c>
    </row>
    <row r="1905" spans="11:11" x14ac:dyDescent="0.2">
      <c r="K1905" s="66">
        <f t="shared" si="29"/>
        <v>0</v>
      </c>
    </row>
    <row r="1906" spans="11:11" x14ac:dyDescent="0.2">
      <c r="K1906" s="66">
        <f t="shared" si="29"/>
        <v>0</v>
      </c>
    </row>
    <row r="1907" spans="11:11" x14ac:dyDescent="0.2">
      <c r="K1907" s="66">
        <f t="shared" si="29"/>
        <v>0</v>
      </c>
    </row>
    <row r="1908" spans="11:11" x14ac:dyDescent="0.2">
      <c r="K1908" s="66">
        <f t="shared" si="29"/>
        <v>0</v>
      </c>
    </row>
    <row r="1909" spans="11:11" x14ac:dyDescent="0.2">
      <c r="K1909" s="66">
        <f t="shared" si="29"/>
        <v>0</v>
      </c>
    </row>
    <row r="1910" spans="11:11" x14ac:dyDescent="0.2">
      <c r="K1910" s="66">
        <f t="shared" si="29"/>
        <v>0</v>
      </c>
    </row>
    <row r="1911" spans="11:11" x14ac:dyDescent="0.2">
      <c r="K1911" s="66">
        <f t="shared" si="29"/>
        <v>0</v>
      </c>
    </row>
    <row r="1912" spans="11:11" x14ac:dyDescent="0.2">
      <c r="K1912" s="66">
        <f t="shared" si="29"/>
        <v>0</v>
      </c>
    </row>
    <row r="1913" spans="11:11" x14ac:dyDescent="0.2">
      <c r="K1913" s="66">
        <f t="shared" si="29"/>
        <v>0</v>
      </c>
    </row>
    <row r="1914" spans="11:11" x14ac:dyDescent="0.2">
      <c r="K1914" s="66">
        <f t="shared" si="29"/>
        <v>0</v>
      </c>
    </row>
    <row r="1915" spans="11:11" x14ac:dyDescent="0.2">
      <c r="K1915" s="66">
        <f t="shared" si="29"/>
        <v>0</v>
      </c>
    </row>
    <row r="1916" spans="11:11" x14ac:dyDescent="0.2">
      <c r="K1916" s="66">
        <f t="shared" si="29"/>
        <v>0</v>
      </c>
    </row>
    <row r="1917" spans="11:11" x14ac:dyDescent="0.2">
      <c r="K1917" s="66">
        <f t="shared" si="29"/>
        <v>0</v>
      </c>
    </row>
    <row r="1918" spans="11:11" x14ac:dyDescent="0.2">
      <c r="K1918" s="66">
        <f t="shared" si="29"/>
        <v>0</v>
      </c>
    </row>
    <row r="1919" spans="11:11" x14ac:dyDescent="0.2">
      <c r="K1919" s="66">
        <f t="shared" si="29"/>
        <v>0</v>
      </c>
    </row>
    <row r="1920" spans="11:11" x14ac:dyDescent="0.2">
      <c r="K1920" s="66">
        <f t="shared" si="29"/>
        <v>0</v>
      </c>
    </row>
    <row r="1921" spans="11:11" x14ac:dyDescent="0.2">
      <c r="K1921" s="66">
        <f t="shared" si="29"/>
        <v>0</v>
      </c>
    </row>
    <row r="1922" spans="11:11" x14ac:dyDescent="0.2">
      <c r="K1922" s="66">
        <f t="shared" si="29"/>
        <v>0</v>
      </c>
    </row>
    <row r="1923" spans="11:11" x14ac:dyDescent="0.2">
      <c r="K1923" s="66">
        <f t="shared" si="29"/>
        <v>0</v>
      </c>
    </row>
    <row r="1924" spans="11:11" x14ac:dyDescent="0.2">
      <c r="K1924" s="66">
        <f t="shared" ref="K1924:K1987" si="30">J1924*(E1924+G1924+I1924)</f>
        <v>0</v>
      </c>
    </row>
    <row r="1925" spans="11:11" x14ac:dyDescent="0.2">
      <c r="K1925" s="66">
        <f t="shared" si="30"/>
        <v>0</v>
      </c>
    </row>
    <row r="1926" spans="11:11" x14ac:dyDescent="0.2">
      <c r="K1926" s="66">
        <f t="shared" si="30"/>
        <v>0</v>
      </c>
    </row>
    <row r="1927" spans="11:11" x14ac:dyDescent="0.2">
      <c r="K1927" s="66">
        <f t="shared" si="30"/>
        <v>0</v>
      </c>
    </row>
    <row r="1928" spans="11:11" x14ac:dyDescent="0.2">
      <c r="K1928" s="66">
        <f t="shared" si="30"/>
        <v>0</v>
      </c>
    </row>
    <row r="1929" spans="11:11" x14ac:dyDescent="0.2">
      <c r="K1929" s="66">
        <f t="shared" si="30"/>
        <v>0</v>
      </c>
    </row>
    <row r="1930" spans="11:11" x14ac:dyDescent="0.2">
      <c r="K1930" s="66">
        <f t="shared" si="30"/>
        <v>0</v>
      </c>
    </row>
    <row r="1931" spans="11:11" x14ac:dyDescent="0.2">
      <c r="K1931" s="66">
        <f t="shared" si="30"/>
        <v>0</v>
      </c>
    </row>
    <row r="1932" spans="11:11" x14ac:dyDescent="0.2">
      <c r="K1932" s="66">
        <f t="shared" si="30"/>
        <v>0</v>
      </c>
    </row>
    <row r="1933" spans="11:11" x14ac:dyDescent="0.2">
      <c r="K1933" s="66">
        <f t="shared" si="30"/>
        <v>0</v>
      </c>
    </row>
    <row r="1934" spans="11:11" x14ac:dyDescent="0.2">
      <c r="K1934" s="66">
        <f t="shared" si="30"/>
        <v>0</v>
      </c>
    </row>
    <row r="1935" spans="11:11" x14ac:dyDescent="0.2">
      <c r="K1935" s="66">
        <f t="shared" si="30"/>
        <v>0</v>
      </c>
    </row>
    <row r="1936" spans="11:11" x14ac:dyDescent="0.2">
      <c r="K1936" s="66">
        <f t="shared" si="30"/>
        <v>0</v>
      </c>
    </row>
    <row r="1937" spans="11:11" x14ac:dyDescent="0.2">
      <c r="K1937" s="66">
        <f t="shared" si="30"/>
        <v>0</v>
      </c>
    </row>
    <row r="1938" spans="11:11" x14ac:dyDescent="0.2">
      <c r="K1938" s="66">
        <f t="shared" si="30"/>
        <v>0</v>
      </c>
    </row>
    <row r="1939" spans="11:11" x14ac:dyDescent="0.2">
      <c r="K1939" s="66">
        <f t="shared" si="30"/>
        <v>0</v>
      </c>
    </row>
    <row r="1940" spans="11:11" x14ac:dyDescent="0.2">
      <c r="K1940" s="66">
        <f t="shared" si="30"/>
        <v>0</v>
      </c>
    </row>
    <row r="1941" spans="11:11" x14ac:dyDescent="0.2">
      <c r="K1941" s="66">
        <f t="shared" si="30"/>
        <v>0</v>
      </c>
    </row>
    <row r="1942" spans="11:11" x14ac:dyDescent="0.2">
      <c r="K1942" s="66">
        <f t="shared" si="30"/>
        <v>0</v>
      </c>
    </row>
    <row r="1943" spans="11:11" x14ac:dyDescent="0.2">
      <c r="K1943" s="66">
        <f t="shared" si="30"/>
        <v>0</v>
      </c>
    </row>
    <row r="1944" spans="11:11" x14ac:dyDescent="0.2">
      <c r="K1944" s="66">
        <f t="shared" si="30"/>
        <v>0</v>
      </c>
    </row>
    <row r="1945" spans="11:11" x14ac:dyDescent="0.2">
      <c r="K1945" s="66">
        <f t="shared" si="30"/>
        <v>0</v>
      </c>
    </row>
    <row r="1946" spans="11:11" x14ac:dyDescent="0.2">
      <c r="K1946" s="66">
        <f t="shared" si="30"/>
        <v>0</v>
      </c>
    </row>
    <row r="1947" spans="11:11" x14ac:dyDescent="0.2">
      <c r="K1947" s="66">
        <f t="shared" si="30"/>
        <v>0</v>
      </c>
    </row>
    <row r="1948" spans="11:11" x14ac:dyDescent="0.2">
      <c r="K1948" s="66">
        <f t="shared" si="30"/>
        <v>0</v>
      </c>
    </row>
    <row r="1949" spans="11:11" x14ac:dyDescent="0.2">
      <c r="K1949" s="66">
        <f t="shared" si="30"/>
        <v>0</v>
      </c>
    </row>
    <row r="1950" spans="11:11" x14ac:dyDescent="0.2">
      <c r="K1950" s="66">
        <f t="shared" si="30"/>
        <v>0</v>
      </c>
    </row>
    <row r="1951" spans="11:11" x14ac:dyDescent="0.2">
      <c r="K1951" s="66">
        <f t="shared" si="30"/>
        <v>0</v>
      </c>
    </row>
    <row r="1952" spans="11:11" x14ac:dyDescent="0.2">
      <c r="K1952" s="66">
        <f t="shared" si="30"/>
        <v>0</v>
      </c>
    </row>
    <row r="1953" spans="11:11" x14ac:dyDescent="0.2">
      <c r="K1953" s="66">
        <f t="shared" si="30"/>
        <v>0</v>
      </c>
    </row>
    <row r="1954" spans="11:11" x14ac:dyDescent="0.2">
      <c r="K1954" s="66">
        <f t="shared" si="30"/>
        <v>0</v>
      </c>
    </row>
    <row r="1955" spans="11:11" x14ac:dyDescent="0.2">
      <c r="K1955" s="66">
        <f t="shared" si="30"/>
        <v>0</v>
      </c>
    </row>
    <row r="1956" spans="11:11" x14ac:dyDescent="0.2">
      <c r="K1956" s="66">
        <f t="shared" si="30"/>
        <v>0</v>
      </c>
    </row>
    <row r="1957" spans="11:11" x14ac:dyDescent="0.2">
      <c r="K1957" s="66">
        <f t="shared" si="30"/>
        <v>0</v>
      </c>
    </row>
    <row r="1958" spans="11:11" x14ac:dyDescent="0.2">
      <c r="K1958" s="66">
        <f t="shared" si="30"/>
        <v>0</v>
      </c>
    </row>
    <row r="1959" spans="11:11" x14ac:dyDescent="0.2">
      <c r="K1959" s="66">
        <f t="shared" si="30"/>
        <v>0</v>
      </c>
    </row>
    <row r="1960" spans="11:11" x14ac:dyDescent="0.2">
      <c r="K1960" s="66">
        <f t="shared" si="30"/>
        <v>0</v>
      </c>
    </row>
    <row r="1961" spans="11:11" x14ac:dyDescent="0.2">
      <c r="K1961" s="66">
        <f t="shared" si="30"/>
        <v>0</v>
      </c>
    </row>
    <row r="1962" spans="11:11" x14ac:dyDescent="0.2">
      <c r="K1962" s="66">
        <f t="shared" si="30"/>
        <v>0</v>
      </c>
    </row>
    <row r="1963" spans="11:11" x14ac:dyDescent="0.2">
      <c r="K1963" s="66">
        <f t="shared" si="30"/>
        <v>0</v>
      </c>
    </row>
    <row r="1964" spans="11:11" x14ac:dyDescent="0.2">
      <c r="K1964" s="66">
        <f t="shared" si="30"/>
        <v>0</v>
      </c>
    </row>
    <row r="1965" spans="11:11" x14ac:dyDescent="0.2">
      <c r="K1965" s="66">
        <f t="shared" si="30"/>
        <v>0</v>
      </c>
    </row>
    <row r="1966" spans="11:11" x14ac:dyDescent="0.2">
      <c r="K1966" s="66">
        <f t="shared" si="30"/>
        <v>0</v>
      </c>
    </row>
    <row r="1967" spans="11:11" x14ac:dyDescent="0.2">
      <c r="K1967" s="66">
        <f t="shared" si="30"/>
        <v>0</v>
      </c>
    </row>
    <row r="1968" spans="11:11" x14ac:dyDescent="0.2">
      <c r="K1968" s="66">
        <f t="shared" si="30"/>
        <v>0</v>
      </c>
    </row>
    <row r="1969" spans="11:11" x14ac:dyDescent="0.2">
      <c r="K1969" s="66">
        <f t="shared" si="30"/>
        <v>0</v>
      </c>
    </row>
    <row r="1970" spans="11:11" x14ac:dyDescent="0.2">
      <c r="K1970" s="66">
        <f t="shared" si="30"/>
        <v>0</v>
      </c>
    </row>
    <row r="1971" spans="11:11" x14ac:dyDescent="0.2">
      <c r="K1971" s="66">
        <f t="shared" si="30"/>
        <v>0</v>
      </c>
    </row>
    <row r="1972" spans="11:11" x14ac:dyDescent="0.2">
      <c r="K1972" s="66">
        <f t="shared" si="30"/>
        <v>0</v>
      </c>
    </row>
    <row r="1973" spans="11:11" x14ac:dyDescent="0.2">
      <c r="K1973" s="66">
        <f t="shared" si="30"/>
        <v>0</v>
      </c>
    </row>
    <row r="1974" spans="11:11" x14ac:dyDescent="0.2">
      <c r="K1974" s="66">
        <f t="shared" si="30"/>
        <v>0</v>
      </c>
    </row>
    <row r="1975" spans="11:11" x14ac:dyDescent="0.2">
      <c r="K1975" s="66">
        <f t="shared" si="30"/>
        <v>0</v>
      </c>
    </row>
    <row r="1976" spans="11:11" x14ac:dyDescent="0.2">
      <c r="K1976" s="66">
        <f t="shared" si="30"/>
        <v>0</v>
      </c>
    </row>
    <row r="1977" spans="11:11" x14ac:dyDescent="0.2">
      <c r="K1977" s="66">
        <f t="shared" si="30"/>
        <v>0</v>
      </c>
    </row>
    <row r="1978" spans="11:11" x14ac:dyDescent="0.2">
      <c r="K1978" s="66">
        <f t="shared" si="30"/>
        <v>0</v>
      </c>
    </row>
    <row r="1979" spans="11:11" x14ac:dyDescent="0.2">
      <c r="K1979" s="66">
        <f t="shared" si="30"/>
        <v>0</v>
      </c>
    </row>
    <row r="1980" spans="11:11" x14ac:dyDescent="0.2">
      <c r="K1980" s="66">
        <f t="shared" si="30"/>
        <v>0</v>
      </c>
    </row>
    <row r="1981" spans="11:11" x14ac:dyDescent="0.2">
      <c r="K1981" s="66">
        <f t="shared" si="30"/>
        <v>0</v>
      </c>
    </row>
    <row r="1982" spans="11:11" x14ac:dyDescent="0.2">
      <c r="K1982" s="66">
        <f t="shared" si="30"/>
        <v>0</v>
      </c>
    </row>
    <row r="1983" spans="11:11" x14ac:dyDescent="0.2">
      <c r="K1983" s="66">
        <f t="shared" si="30"/>
        <v>0</v>
      </c>
    </row>
    <row r="1984" spans="11:11" x14ac:dyDescent="0.2">
      <c r="K1984" s="66">
        <f t="shared" si="30"/>
        <v>0</v>
      </c>
    </row>
    <row r="1985" spans="11:11" x14ac:dyDescent="0.2">
      <c r="K1985" s="66">
        <f t="shared" si="30"/>
        <v>0</v>
      </c>
    </row>
    <row r="1986" spans="11:11" x14ac:dyDescent="0.2">
      <c r="K1986" s="66">
        <f t="shared" si="30"/>
        <v>0</v>
      </c>
    </row>
    <row r="1987" spans="11:11" x14ac:dyDescent="0.2">
      <c r="K1987" s="66">
        <f t="shared" si="30"/>
        <v>0</v>
      </c>
    </row>
    <row r="1988" spans="11:11" x14ac:dyDescent="0.2">
      <c r="K1988" s="66">
        <f t="shared" ref="K1988:K2051" si="31">J1988*(E1988+G1988+I1988)</f>
        <v>0</v>
      </c>
    </row>
    <row r="1989" spans="11:11" x14ac:dyDescent="0.2">
      <c r="K1989" s="66">
        <f t="shared" si="31"/>
        <v>0</v>
      </c>
    </row>
    <row r="1990" spans="11:11" x14ac:dyDescent="0.2">
      <c r="K1990" s="66">
        <f t="shared" si="31"/>
        <v>0</v>
      </c>
    </row>
    <row r="1991" spans="11:11" x14ac:dyDescent="0.2">
      <c r="K1991" s="66">
        <f t="shared" si="31"/>
        <v>0</v>
      </c>
    </row>
    <row r="1992" spans="11:11" x14ac:dyDescent="0.2">
      <c r="K1992" s="66">
        <f t="shared" si="31"/>
        <v>0</v>
      </c>
    </row>
    <row r="1993" spans="11:11" x14ac:dyDescent="0.2">
      <c r="K1993" s="66">
        <f t="shared" si="31"/>
        <v>0</v>
      </c>
    </row>
    <row r="1994" spans="11:11" x14ac:dyDescent="0.2">
      <c r="K1994" s="66">
        <f t="shared" si="31"/>
        <v>0</v>
      </c>
    </row>
    <row r="1995" spans="11:11" x14ac:dyDescent="0.2">
      <c r="K1995" s="66">
        <f t="shared" si="31"/>
        <v>0</v>
      </c>
    </row>
    <row r="1996" spans="11:11" x14ac:dyDescent="0.2">
      <c r="K1996" s="66">
        <f t="shared" si="31"/>
        <v>0</v>
      </c>
    </row>
    <row r="1997" spans="11:11" x14ac:dyDescent="0.2">
      <c r="K1997" s="66">
        <f t="shared" si="31"/>
        <v>0</v>
      </c>
    </row>
    <row r="1998" spans="11:11" x14ac:dyDescent="0.2">
      <c r="K1998" s="66">
        <f t="shared" si="31"/>
        <v>0</v>
      </c>
    </row>
    <row r="1999" spans="11:11" x14ac:dyDescent="0.2">
      <c r="K1999" s="66">
        <f t="shared" si="31"/>
        <v>0</v>
      </c>
    </row>
    <row r="2000" spans="11:11" x14ac:dyDescent="0.2">
      <c r="K2000" s="66">
        <f t="shared" si="31"/>
        <v>0</v>
      </c>
    </row>
    <row r="2001" spans="11:11" x14ac:dyDescent="0.2">
      <c r="K2001" s="66">
        <f t="shared" si="31"/>
        <v>0</v>
      </c>
    </row>
    <row r="2002" spans="11:11" x14ac:dyDescent="0.2">
      <c r="K2002" s="66">
        <f t="shared" si="31"/>
        <v>0</v>
      </c>
    </row>
    <row r="2003" spans="11:11" x14ac:dyDescent="0.2">
      <c r="K2003" s="66">
        <f t="shared" si="31"/>
        <v>0</v>
      </c>
    </row>
    <row r="2004" spans="11:11" x14ac:dyDescent="0.2">
      <c r="K2004" s="66">
        <f t="shared" si="31"/>
        <v>0</v>
      </c>
    </row>
    <row r="2005" spans="11:11" x14ac:dyDescent="0.2">
      <c r="K2005" s="66">
        <f t="shared" si="31"/>
        <v>0</v>
      </c>
    </row>
    <row r="2006" spans="11:11" x14ac:dyDescent="0.2">
      <c r="K2006" s="66">
        <f t="shared" si="31"/>
        <v>0</v>
      </c>
    </row>
    <row r="2007" spans="11:11" x14ac:dyDescent="0.2">
      <c r="K2007" s="66">
        <f t="shared" si="31"/>
        <v>0</v>
      </c>
    </row>
    <row r="2008" spans="11:11" x14ac:dyDescent="0.2">
      <c r="K2008" s="66">
        <f t="shared" si="31"/>
        <v>0</v>
      </c>
    </row>
    <row r="2009" spans="11:11" x14ac:dyDescent="0.2">
      <c r="K2009" s="66">
        <f t="shared" si="31"/>
        <v>0</v>
      </c>
    </row>
    <row r="2010" spans="11:11" x14ac:dyDescent="0.2">
      <c r="K2010" s="66">
        <f t="shared" si="31"/>
        <v>0</v>
      </c>
    </row>
    <row r="2011" spans="11:11" x14ac:dyDescent="0.2">
      <c r="K2011" s="66">
        <f t="shared" si="31"/>
        <v>0</v>
      </c>
    </row>
    <row r="2012" spans="11:11" x14ac:dyDescent="0.2">
      <c r="K2012" s="66">
        <f t="shared" si="31"/>
        <v>0</v>
      </c>
    </row>
    <row r="2013" spans="11:11" x14ac:dyDescent="0.2">
      <c r="K2013" s="66">
        <f t="shared" si="31"/>
        <v>0</v>
      </c>
    </row>
    <row r="2014" spans="11:11" x14ac:dyDescent="0.2">
      <c r="K2014" s="66">
        <f t="shared" si="31"/>
        <v>0</v>
      </c>
    </row>
    <row r="2015" spans="11:11" x14ac:dyDescent="0.2">
      <c r="K2015" s="66">
        <f t="shared" si="31"/>
        <v>0</v>
      </c>
    </row>
    <row r="2016" spans="11:11" x14ac:dyDescent="0.2">
      <c r="K2016" s="66">
        <f t="shared" si="31"/>
        <v>0</v>
      </c>
    </row>
    <row r="2017" spans="11:11" x14ac:dyDescent="0.2">
      <c r="K2017" s="66">
        <f t="shared" si="31"/>
        <v>0</v>
      </c>
    </row>
    <row r="2018" spans="11:11" x14ac:dyDescent="0.2">
      <c r="K2018" s="66">
        <f t="shared" si="31"/>
        <v>0</v>
      </c>
    </row>
    <row r="2019" spans="11:11" x14ac:dyDescent="0.2">
      <c r="K2019" s="66">
        <f t="shared" si="31"/>
        <v>0</v>
      </c>
    </row>
    <row r="2020" spans="11:11" x14ac:dyDescent="0.2">
      <c r="K2020" s="66">
        <f t="shared" si="31"/>
        <v>0</v>
      </c>
    </row>
    <row r="2021" spans="11:11" x14ac:dyDescent="0.2">
      <c r="K2021" s="66">
        <f t="shared" si="31"/>
        <v>0</v>
      </c>
    </row>
    <row r="2022" spans="11:11" x14ac:dyDescent="0.2">
      <c r="K2022" s="66">
        <f t="shared" si="31"/>
        <v>0</v>
      </c>
    </row>
    <row r="2023" spans="11:11" x14ac:dyDescent="0.2">
      <c r="K2023" s="66">
        <f t="shared" si="31"/>
        <v>0</v>
      </c>
    </row>
    <row r="2024" spans="11:11" x14ac:dyDescent="0.2">
      <c r="K2024" s="66">
        <f t="shared" si="31"/>
        <v>0</v>
      </c>
    </row>
    <row r="2025" spans="11:11" x14ac:dyDescent="0.2">
      <c r="K2025" s="66">
        <f t="shared" si="31"/>
        <v>0</v>
      </c>
    </row>
    <row r="2026" spans="11:11" x14ac:dyDescent="0.2">
      <c r="K2026" s="66">
        <f t="shared" si="31"/>
        <v>0</v>
      </c>
    </row>
    <row r="2027" spans="11:11" x14ac:dyDescent="0.2">
      <c r="K2027" s="66">
        <f t="shared" si="31"/>
        <v>0</v>
      </c>
    </row>
    <row r="2028" spans="11:11" x14ac:dyDescent="0.2">
      <c r="K2028" s="66">
        <f t="shared" si="31"/>
        <v>0</v>
      </c>
    </row>
    <row r="2029" spans="11:11" x14ac:dyDescent="0.2">
      <c r="K2029" s="66">
        <f t="shared" si="31"/>
        <v>0</v>
      </c>
    </row>
    <row r="2030" spans="11:11" x14ac:dyDescent="0.2">
      <c r="K2030" s="66">
        <f t="shared" si="31"/>
        <v>0</v>
      </c>
    </row>
    <row r="2031" spans="11:11" x14ac:dyDescent="0.2">
      <c r="K2031" s="66">
        <f t="shared" si="31"/>
        <v>0</v>
      </c>
    </row>
    <row r="2032" spans="11:11" x14ac:dyDescent="0.2">
      <c r="K2032" s="66">
        <f t="shared" si="31"/>
        <v>0</v>
      </c>
    </row>
    <row r="2033" spans="11:11" x14ac:dyDescent="0.2">
      <c r="K2033" s="66">
        <f t="shared" si="31"/>
        <v>0</v>
      </c>
    </row>
    <row r="2034" spans="11:11" x14ac:dyDescent="0.2">
      <c r="K2034" s="66">
        <f t="shared" si="31"/>
        <v>0</v>
      </c>
    </row>
    <row r="2035" spans="11:11" x14ac:dyDescent="0.2">
      <c r="K2035" s="66">
        <f t="shared" si="31"/>
        <v>0</v>
      </c>
    </row>
    <row r="2036" spans="11:11" x14ac:dyDescent="0.2">
      <c r="K2036" s="66">
        <f t="shared" si="31"/>
        <v>0</v>
      </c>
    </row>
    <row r="2037" spans="11:11" x14ac:dyDescent="0.2">
      <c r="K2037" s="66">
        <f t="shared" si="31"/>
        <v>0</v>
      </c>
    </row>
    <row r="2038" spans="11:11" x14ac:dyDescent="0.2">
      <c r="K2038" s="66">
        <f t="shared" si="31"/>
        <v>0</v>
      </c>
    </row>
    <row r="2039" spans="11:11" x14ac:dyDescent="0.2">
      <c r="K2039" s="66">
        <f t="shared" si="31"/>
        <v>0</v>
      </c>
    </row>
    <row r="2040" spans="11:11" x14ac:dyDescent="0.2">
      <c r="K2040" s="66">
        <f t="shared" si="31"/>
        <v>0</v>
      </c>
    </row>
    <row r="2041" spans="11:11" x14ac:dyDescent="0.2">
      <c r="K2041" s="66">
        <f t="shared" si="31"/>
        <v>0</v>
      </c>
    </row>
    <row r="2042" spans="11:11" x14ac:dyDescent="0.2">
      <c r="K2042" s="66">
        <f t="shared" si="31"/>
        <v>0</v>
      </c>
    </row>
    <row r="2043" spans="11:11" x14ac:dyDescent="0.2">
      <c r="K2043" s="66">
        <f t="shared" si="31"/>
        <v>0</v>
      </c>
    </row>
    <row r="2044" spans="11:11" x14ac:dyDescent="0.2">
      <c r="K2044" s="66">
        <f t="shared" si="31"/>
        <v>0</v>
      </c>
    </row>
    <row r="2045" spans="11:11" x14ac:dyDescent="0.2">
      <c r="K2045" s="66">
        <f t="shared" si="31"/>
        <v>0</v>
      </c>
    </row>
    <row r="2046" spans="11:11" x14ac:dyDescent="0.2">
      <c r="K2046" s="66">
        <f t="shared" si="31"/>
        <v>0</v>
      </c>
    </row>
    <row r="2047" spans="11:11" x14ac:dyDescent="0.2">
      <c r="K2047" s="66">
        <f t="shared" si="31"/>
        <v>0</v>
      </c>
    </row>
    <row r="2048" spans="11:11" x14ac:dyDescent="0.2">
      <c r="K2048" s="66">
        <f t="shared" si="31"/>
        <v>0</v>
      </c>
    </row>
    <row r="2049" spans="11:11" x14ac:dyDescent="0.2">
      <c r="K2049" s="66">
        <f t="shared" si="31"/>
        <v>0</v>
      </c>
    </row>
    <row r="2050" spans="11:11" x14ac:dyDescent="0.2">
      <c r="K2050" s="66">
        <f t="shared" si="31"/>
        <v>0</v>
      </c>
    </row>
    <row r="2051" spans="11:11" x14ac:dyDescent="0.2">
      <c r="K2051" s="66">
        <f t="shared" si="31"/>
        <v>0</v>
      </c>
    </row>
    <row r="2052" spans="11:11" x14ac:dyDescent="0.2">
      <c r="K2052" s="66">
        <f t="shared" ref="K2052:K2113" si="32">J2052*(E2052+G2052+I2052)</f>
        <v>0</v>
      </c>
    </row>
    <row r="2053" spans="11:11" x14ac:dyDescent="0.2">
      <c r="K2053" s="66">
        <f t="shared" si="32"/>
        <v>0</v>
      </c>
    </row>
    <row r="2054" spans="11:11" x14ac:dyDescent="0.2">
      <c r="K2054" s="66">
        <f t="shared" si="32"/>
        <v>0</v>
      </c>
    </row>
    <row r="2055" spans="11:11" x14ac:dyDescent="0.2">
      <c r="K2055" s="66">
        <f t="shared" si="32"/>
        <v>0</v>
      </c>
    </row>
    <row r="2056" spans="11:11" x14ac:dyDescent="0.2">
      <c r="K2056" s="66">
        <f t="shared" si="32"/>
        <v>0</v>
      </c>
    </row>
    <row r="2057" spans="11:11" x14ac:dyDescent="0.2">
      <c r="K2057" s="66">
        <f t="shared" si="32"/>
        <v>0</v>
      </c>
    </row>
    <row r="2058" spans="11:11" x14ac:dyDescent="0.2">
      <c r="K2058" s="66">
        <f t="shared" si="32"/>
        <v>0</v>
      </c>
    </row>
    <row r="2059" spans="11:11" x14ac:dyDescent="0.2">
      <c r="K2059" s="66">
        <f t="shared" si="32"/>
        <v>0</v>
      </c>
    </row>
    <row r="2060" spans="11:11" x14ac:dyDescent="0.2">
      <c r="K2060" s="66">
        <f t="shared" si="32"/>
        <v>0</v>
      </c>
    </row>
    <row r="2061" spans="11:11" x14ac:dyDescent="0.2">
      <c r="K2061" s="66">
        <f t="shared" si="32"/>
        <v>0</v>
      </c>
    </row>
    <row r="2062" spans="11:11" x14ac:dyDescent="0.2">
      <c r="K2062" s="66">
        <f t="shared" si="32"/>
        <v>0</v>
      </c>
    </row>
    <row r="2063" spans="11:11" x14ac:dyDescent="0.2">
      <c r="K2063" s="66">
        <f t="shared" si="32"/>
        <v>0</v>
      </c>
    </row>
    <row r="2064" spans="11:11" x14ac:dyDescent="0.2">
      <c r="K2064" s="66">
        <f t="shared" si="32"/>
        <v>0</v>
      </c>
    </row>
    <row r="2065" spans="11:11" x14ac:dyDescent="0.2">
      <c r="K2065" s="66">
        <f t="shared" si="32"/>
        <v>0</v>
      </c>
    </row>
    <row r="2066" spans="11:11" x14ac:dyDescent="0.2">
      <c r="K2066" s="66">
        <f t="shared" si="32"/>
        <v>0</v>
      </c>
    </row>
    <row r="2067" spans="11:11" x14ac:dyDescent="0.2">
      <c r="K2067" s="66">
        <f t="shared" si="32"/>
        <v>0</v>
      </c>
    </row>
    <row r="2068" spans="11:11" x14ac:dyDescent="0.2">
      <c r="K2068" s="66">
        <f t="shared" si="32"/>
        <v>0</v>
      </c>
    </row>
    <row r="2069" spans="11:11" x14ac:dyDescent="0.2">
      <c r="K2069" s="66">
        <f t="shared" si="32"/>
        <v>0</v>
      </c>
    </row>
    <row r="2070" spans="11:11" x14ac:dyDescent="0.2">
      <c r="K2070" s="66">
        <f t="shared" si="32"/>
        <v>0</v>
      </c>
    </row>
    <row r="2071" spans="11:11" x14ac:dyDescent="0.2">
      <c r="K2071" s="66">
        <f t="shared" si="32"/>
        <v>0</v>
      </c>
    </row>
    <row r="2072" spans="11:11" x14ac:dyDescent="0.2">
      <c r="K2072" s="66">
        <f t="shared" si="32"/>
        <v>0</v>
      </c>
    </row>
    <row r="2073" spans="11:11" x14ac:dyDescent="0.2">
      <c r="K2073" s="66">
        <f t="shared" si="32"/>
        <v>0</v>
      </c>
    </row>
    <row r="2074" spans="11:11" x14ac:dyDescent="0.2">
      <c r="K2074" s="66">
        <f t="shared" si="32"/>
        <v>0</v>
      </c>
    </row>
    <row r="2075" spans="11:11" x14ac:dyDescent="0.2">
      <c r="K2075" s="66">
        <f t="shared" si="32"/>
        <v>0</v>
      </c>
    </row>
    <row r="2076" spans="11:11" x14ac:dyDescent="0.2">
      <c r="K2076" s="66">
        <f t="shared" si="32"/>
        <v>0</v>
      </c>
    </row>
    <row r="2077" spans="11:11" x14ac:dyDescent="0.2">
      <c r="K2077" s="66">
        <f t="shared" si="32"/>
        <v>0</v>
      </c>
    </row>
    <row r="2078" spans="11:11" x14ac:dyDescent="0.2">
      <c r="K2078" s="66">
        <f t="shared" si="32"/>
        <v>0</v>
      </c>
    </row>
    <row r="2079" spans="11:11" x14ac:dyDescent="0.2">
      <c r="K2079" s="66">
        <f t="shared" si="32"/>
        <v>0</v>
      </c>
    </row>
    <row r="2080" spans="11:11" x14ac:dyDescent="0.2">
      <c r="K2080" s="66">
        <f t="shared" si="32"/>
        <v>0</v>
      </c>
    </row>
    <row r="2081" spans="11:11" x14ac:dyDescent="0.2">
      <c r="K2081" s="66">
        <f t="shared" si="32"/>
        <v>0</v>
      </c>
    </row>
    <row r="2082" spans="11:11" x14ac:dyDescent="0.2">
      <c r="K2082" s="66">
        <f t="shared" si="32"/>
        <v>0</v>
      </c>
    </row>
    <row r="2083" spans="11:11" x14ac:dyDescent="0.2">
      <c r="K2083" s="66">
        <f t="shared" si="32"/>
        <v>0</v>
      </c>
    </row>
    <row r="2084" spans="11:11" x14ac:dyDescent="0.2">
      <c r="K2084" s="66">
        <f t="shared" si="32"/>
        <v>0</v>
      </c>
    </row>
    <row r="2085" spans="11:11" x14ac:dyDescent="0.2">
      <c r="K2085" s="66">
        <f t="shared" si="32"/>
        <v>0</v>
      </c>
    </row>
    <row r="2086" spans="11:11" x14ac:dyDescent="0.2">
      <c r="K2086" s="66">
        <f t="shared" si="32"/>
        <v>0</v>
      </c>
    </row>
    <row r="2087" spans="11:11" x14ac:dyDescent="0.2">
      <c r="K2087" s="66">
        <f t="shared" si="32"/>
        <v>0</v>
      </c>
    </row>
    <row r="2088" spans="11:11" x14ac:dyDescent="0.2">
      <c r="K2088" s="66">
        <f t="shared" si="32"/>
        <v>0</v>
      </c>
    </row>
    <row r="2089" spans="11:11" x14ac:dyDescent="0.2">
      <c r="K2089" s="66">
        <f t="shared" si="32"/>
        <v>0</v>
      </c>
    </row>
    <row r="2090" spans="11:11" x14ac:dyDescent="0.2">
      <c r="K2090" s="66">
        <f t="shared" si="32"/>
        <v>0</v>
      </c>
    </row>
    <row r="2091" spans="11:11" x14ac:dyDescent="0.2">
      <c r="K2091" s="66">
        <f t="shared" si="32"/>
        <v>0</v>
      </c>
    </row>
    <row r="2092" spans="11:11" x14ac:dyDescent="0.2">
      <c r="K2092" s="66">
        <f t="shared" si="32"/>
        <v>0</v>
      </c>
    </row>
    <row r="2093" spans="11:11" x14ac:dyDescent="0.2">
      <c r="K2093" s="66">
        <f t="shared" si="32"/>
        <v>0</v>
      </c>
    </row>
    <row r="2094" spans="11:11" x14ac:dyDescent="0.2">
      <c r="K2094" s="66">
        <f t="shared" si="32"/>
        <v>0</v>
      </c>
    </row>
    <row r="2095" spans="11:11" x14ac:dyDescent="0.2">
      <c r="K2095" s="66">
        <f t="shared" si="32"/>
        <v>0</v>
      </c>
    </row>
    <row r="2096" spans="11:11" x14ac:dyDescent="0.2">
      <c r="K2096" s="66">
        <f t="shared" si="32"/>
        <v>0</v>
      </c>
    </row>
    <row r="2097" spans="11:11" x14ac:dyDescent="0.2">
      <c r="K2097" s="66">
        <f t="shared" si="32"/>
        <v>0</v>
      </c>
    </row>
    <row r="2098" spans="11:11" x14ac:dyDescent="0.2">
      <c r="K2098" s="66">
        <f t="shared" si="32"/>
        <v>0</v>
      </c>
    </row>
    <row r="2099" spans="11:11" x14ac:dyDescent="0.2">
      <c r="K2099" s="66">
        <f t="shared" si="32"/>
        <v>0</v>
      </c>
    </row>
    <row r="2100" spans="11:11" x14ac:dyDescent="0.2">
      <c r="K2100" s="66">
        <f t="shared" si="32"/>
        <v>0</v>
      </c>
    </row>
    <row r="2101" spans="11:11" x14ac:dyDescent="0.2">
      <c r="K2101" s="66">
        <f t="shared" si="32"/>
        <v>0</v>
      </c>
    </row>
    <row r="2102" spans="11:11" x14ac:dyDescent="0.2">
      <c r="K2102" s="66">
        <f t="shared" si="32"/>
        <v>0</v>
      </c>
    </row>
    <row r="2103" spans="11:11" x14ac:dyDescent="0.2">
      <c r="K2103" s="66">
        <f t="shared" si="32"/>
        <v>0</v>
      </c>
    </row>
    <row r="2104" spans="11:11" x14ac:dyDescent="0.2">
      <c r="K2104" s="66">
        <f t="shared" si="32"/>
        <v>0</v>
      </c>
    </row>
    <row r="2105" spans="11:11" x14ac:dyDescent="0.2">
      <c r="K2105" s="66">
        <f t="shared" si="32"/>
        <v>0</v>
      </c>
    </row>
    <row r="2106" spans="11:11" x14ac:dyDescent="0.2">
      <c r="K2106" s="66">
        <f t="shared" si="32"/>
        <v>0</v>
      </c>
    </row>
    <row r="2107" spans="11:11" x14ac:dyDescent="0.2">
      <c r="K2107" s="66">
        <f t="shared" si="32"/>
        <v>0</v>
      </c>
    </row>
    <row r="2108" spans="11:11" x14ac:dyDescent="0.2">
      <c r="K2108" s="66">
        <f t="shared" si="32"/>
        <v>0</v>
      </c>
    </row>
    <row r="2109" spans="11:11" x14ac:dyDescent="0.2">
      <c r="K2109" s="66">
        <f t="shared" si="32"/>
        <v>0</v>
      </c>
    </row>
    <row r="2110" spans="11:11" x14ac:dyDescent="0.2">
      <c r="K2110" s="66">
        <f t="shared" si="32"/>
        <v>0</v>
      </c>
    </row>
    <row r="2111" spans="11:11" x14ac:dyDescent="0.2">
      <c r="K2111" s="66">
        <f t="shared" si="32"/>
        <v>0</v>
      </c>
    </row>
    <row r="2112" spans="11:11" x14ac:dyDescent="0.2">
      <c r="K2112" s="66">
        <f t="shared" si="32"/>
        <v>0</v>
      </c>
    </row>
    <row r="2113" spans="11:11" x14ac:dyDescent="0.2">
      <c r="K2113" s="66">
        <f t="shared" si="32"/>
        <v>0</v>
      </c>
    </row>
  </sheetData>
  <conditionalFormatting sqref="B2:D2">
    <cfRule type="cellIs" dxfId="2" priority="5" operator="equal">
      <formula>"Sun"</formula>
    </cfRule>
    <cfRule type="cellIs" dxfId="1" priority="6" operator="equal">
      <formula>"Sat"</formula>
    </cfRule>
  </conditionalFormatting>
  <conditionalFormatting sqref="B2:D2">
    <cfRule type="cellIs" dxfId="0" priority="4" operator="equal">
      <formula>"N/A"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7112-B908-4D78-A4EB-915CCBC320B5}">
  <dimension ref="C2:F33"/>
  <sheetViews>
    <sheetView topLeftCell="B1" workbookViewId="0">
      <selection activeCell="H24" sqref="H24"/>
    </sheetView>
  </sheetViews>
  <sheetFormatPr defaultRowHeight="11.25" x14ac:dyDescent="0.15"/>
  <cols>
    <col min="1" max="2" width="3.375" style="1" customWidth="1"/>
    <col min="3" max="3" width="24.625" style="26" customWidth="1"/>
    <col min="4" max="16384" width="9" style="1"/>
  </cols>
  <sheetData>
    <row r="2" spans="3:6" x14ac:dyDescent="0.15">
      <c r="C2" s="27" t="s">
        <v>65</v>
      </c>
    </row>
    <row r="3" spans="3:6" x14ac:dyDescent="0.15">
      <c r="C3" s="26" cm="1">
        <f t="array" ref="C3:C33">TRANSPOSE(_xlfn.ANCHORARRAY('Resource Planning'!J5))</f>
        <v>44866</v>
      </c>
      <c r="D3" s="29" t="str" cm="1">
        <f t="array" ref="D3:F33">TRANSPOSE(Table3[[1]:[31]])</f>
        <v>X</v>
      </c>
      <c r="E3" s="29" t="str">
        <v>X</v>
      </c>
      <c r="F3" s="29" t="str">
        <v>X</v>
      </c>
    </row>
    <row r="4" spans="3:6" x14ac:dyDescent="0.15">
      <c r="C4" s="26">
        <v>44867</v>
      </c>
      <c r="D4" s="29" t="str">
        <v>X</v>
      </c>
      <c r="E4" s="29" t="str">
        <v>X</v>
      </c>
      <c r="F4" s="29" t="str">
        <v>X</v>
      </c>
    </row>
    <row r="5" spans="3:6" x14ac:dyDescent="0.15">
      <c r="C5" s="26">
        <v>44868</v>
      </c>
      <c r="D5" s="29" t="str">
        <v>OFF</v>
      </c>
      <c r="E5" s="29" t="str">
        <v>OFF</v>
      </c>
      <c r="F5" s="29" t="str">
        <v>OFF</v>
      </c>
    </row>
    <row r="6" spans="3:6" x14ac:dyDescent="0.15">
      <c r="C6" s="26">
        <v>44869</v>
      </c>
      <c r="D6" s="29" t="str">
        <v>OFF</v>
      </c>
      <c r="E6" s="29" t="str">
        <v>OFF</v>
      </c>
      <c r="F6" s="29" t="str">
        <v>OFF</v>
      </c>
    </row>
    <row r="7" spans="3:6" x14ac:dyDescent="0.15">
      <c r="C7" s="26">
        <v>44870</v>
      </c>
      <c r="D7" s="29" t="str">
        <v>X</v>
      </c>
      <c r="E7" s="29" t="str">
        <v>X</v>
      </c>
      <c r="F7" s="29" t="str">
        <v>X</v>
      </c>
    </row>
    <row r="8" spans="3:6" x14ac:dyDescent="0.15">
      <c r="C8" s="26">
        <v>44871</v>
      </c>
      <c r="D8" s="29" t="str">
        <v>X</v>
      </c>
      <c r="E8" s="29" t="str">
        <v>X</v>
      </c>
      <c r="F8" s="29" t="str">
        <v>X</v>
      </c>
    </row>
    <row r="9" spans="3:6" x14ac:dyDescent="0.15">
      <c r="C9" s="26">
        <v>44872</v>
      </c>
      <c r="D9" s="29" t="str">
        <v>X</v>
      </c>
      <c r="E9" s="29" t="str">
        <v>X</v>
      </c>
      <c r="F9" s="29" t="str">
        <v>X</v>
      </c>
    </row>
    <row r="10" spans="3:6" x14ac:dyDescent="0.15">
      <c r="C10" s="26">
        <v>44873</v>
      </c>
      <c r="D10" s="29" t="str">
        <v>X</v>
      </c>
      <c r="E10" s="29" t="str">
        <v>X</v>
      </c>
      <c r="F10" s="29" t="str">
        <v>X</v>
      </c>
    </row>
    <row r="11" spans="3:6" x14ac:dyDescent="0.15">
      <c r="C11" s="26">
        <v>44874</v>
      </c>
      <c r="D11" s="29" t="str">
        <v>X</v>
      </c>
      <c r="E11" s="29" t="str">
        <v>X</v>
      </c>
      <c r="F11" s="29" t="str">
        <v>X</v>
      </c>
    </row>
    <row r="12" spans="3:6" x14ac:dyDescent="0.15">
      <c r="C12" s="26">
        <v>44875</v>
      </c>
      <c r="D12" s="29" t="str">
        <v>OFF</v>
      </c>
      <c r="E12" s="29" t="str">
        <v>OFF</v>
      </c>
      <c r="F12" s="29" t="str">
        <v>OFF</v>
      </c>
    </row>
    <row r="13" spans="3:6" x14ac:dyDescent="0.15">
      <c r="C13" s="26">
        <v>44876</v>
      </c>
      <c r="D13" s="29" t="str">
        <v>OFF</v>
      </c>
      <c r="E13" s="29" t="str">
        <v>OFF</v>
      </c>
      <c r="F13" s="29" t="str">
        <v>OFF</v>
      </c>
    </row>
    <row r="14" spans="3:6" x14ac:dyDescent="0.15">
      <c r="C14" s="26">
        <v>44877</v>
      </c>
      <c r="D14" s="29" t="str">
        <v>X</v>
      </c>
      <c r="E14" s="29" t="str">
        <v>X</v>
      </c>
      <c r="F14" s="29" t="str">
        <v>X</v>
      </c>
    </row>
    <row r="15" spans="3:6" x14ac:dyDescent="0.15">
      <c r="C15" s="26">
        <v>44878</v>
      </c>
      <c r="D15" s="29" t="str">
        <v>X</v>
      </c>
      <c r="E15" s="29" t="str">
        <v>X</v>
      </c>
      <c r="F15" s="29" t="str">
        <v>X</v>
      </c>
    </row>
    <row r="16" spans="3:6" x14ac:dyDescent="0.15">
      <c r="C16" s="26">
        <v>44879</v>
      </c>
      <c r="D16" s="29" t="str">
        <v>X</v>
      </c>
      <c r="E16" s="29" t="str">
        <v>X</v>
      </c>
      <c r="F16" s="29" t="str">
        <v>X</v>
      </c>
    </row>
    <row r="17" spans="3:6" x14ac:dyDescent="0.15">
      <c r="C17" s="26">
        <v>44880</v>
      </c>
      <c r="D17" s="29" t="str">
        <v>X</v>
      </c>
      <c r="E17" s="29" t="str">
        <v>X</v>
      </c>
      <c r="F17" s="29" t="str">
        <v>X</v>
      </c>
    </row>
    <row r="18" spans="3:6" x14ac:dyDescent="0.15">
      <c r="C18" s="26">
        <v>44881</v>
      </c>
      <c r="D18" s="29" t="str">
        <v>X</v>
      </c>
      <c r="E18" s="29" t="str">
        <v>X</v>
      </c>
      <c r="F18" s="29" t="str">
        <v>X</v>
      </c>
    </row>
    <row r="19" spans="3:6" x14ac:dyDescent="0.15">
      <c r="C19" s="26">
        <v>44882</v>
      </c>
      <c r="D19" s="29" t="str">
        <v>OFF</v>
      </c>
      <c r="E19" s="29" t="str">
        <v>OFF</v>
      </c>
      <c r="F19" s="29" t="str">
        <v>OFF</v>
      </c>
    </row>
    <row r="20" spans="3:6" x14ac:dyDescent="0.15">
      <c r="C20" s="26">
        <v>44883</v>
      </c>
      <c r="D20" s="29" t="str">
        <v>OFF</v>
      </c>
      <c r="E20" s="29" t="str">
        <v>OFF</v>
      </c>
      <c r="F20" s="29" t="str">
        <v>OFF</v>
      </c>
    </row>
    <row r="21" spans="3:6" x14ac:dyDescent="0.15">
      <c r="C21" s="26">
        <v>44884</v>
      </c>
      <c r="D21" s="29" t="str">
        <v>X</v>
      </c>
      <c r="E21" s="29" t="str">
        <v>X</v>
      </c>
      <c r="F21" s="29" t="str">
        <v>X</v>
      </c>
    </row>
    <row r="22" spans="3:6" x14ac:dyDescent="0.15">
      <c r="C22" s="26">
        <v>44885</v>
      </c>
      <c r="D22" s="29" t="str">
        <v>X</v>
      </c>
      <c r="E22" s="29" t="str">
        <v>X</v>
      </c>
      <c r="F22" s="29" t="str">
        <v>X</v>
      </c>
    </row>
    <row r="23" spans="3:6" x14ac:dyDescent="0.15">
      <c r="C23" s="26">
        <v>44886</v>
      </c>
      <c r="D23" s="29" t="str">
        <v>X</v>
      </c>
      <c r="E23" s="29" t="str">
        <v>X</v>
      </c>
      <c r="F23" s="29" t="str">
        <v>X</v>
      </c>
    </row>
    <row r="24" spans="3:6" x14ac:dyDescent="0.15">
      <c r="C24" s="26">
        <v>44887</v>
      </c>
      <c r="D24" s="29" t="str">
        <v>X</v>
      </c>
      <c r="E24" s="29" t="str">
        <v>X</v>
      </c>
      <c r="F24" s="29" t="str">
        <v>X</v>
      </c>
    </row>
    <row r="25" spans="3:6" x14ac:dyDescent="0.15">
      <c r="C25" s="26">
        <v>44888</v>
      </c>
      <c r="D25" s="29" t="str">
        <v>X</v>
      </c>
      <c r="E25" s="29" t="str">
        <v>X</v>
      </c>
      <c r="F25" s="29" t="str">
        <v>X</v>
      </c>
    </row>
    <row r="26" spans="3:6" x14ac:dyDescent="0.15">
      <c r="C26" s="26">
        <v>44889</v>
      </c>
      <c r="D26" s="29" t="str">
        <v>OFF</v>
      </c>
      <c r="E26" s="29" t="str">
        <v>OFF</v>
      </c>
      <c r="F26" s="29" t="str">
        <v>OFF</v>
      </c>
    </row>
    <row r="27" spans="3:6" x14ac:dyDescent="0.15">
      <c r="C27" s="26">
        <v>44890</v>
      </c>
      <c r="D27" s="29" t="str">
        <v>OFF</v>
      </c>
      <c r="E27" s="29" t="str">
        <v>OFF</v>
      </c>
      <c r="F27" s="29" t="str">
        <v>OFF</v>
      </c>
    </row>
    <row r="28" spans="3:6" x14ac:dyDescent="0.15">
      <c r="C28" s="26">
        <v>44891</v>
      </c>
      <c r="D28" s="29" t="str">
        <v>X</v>
      </c>
      <c r="E28" s="29" t="str">
        <v>X</v>
      </c>
      <c r="F28" s="29" t="str">
        <v>X</v>
      </c>
    </row>
    <row r="29" spans="3:6" x14ac:dyDescent="0.15">
      <c r="C29" s="26">
        <v>44892</v>
      </c>
      <c r="D29" s="29" t="str">
        <v>X</v>
      </c>
      <c r="E29" s="29" t="str">
        <v>X</v>
      </c>
      <c r="F29" s="29" t="str">
        <v>X</v>
      </c>
    </row>
    <row r="30" spans="3:6" x14ac:dyDescent="0.15">
      <c r="C30" s="26">
        <v>44893</v>
      </c>
      <c r="D30" s="29" t="str">
        <v>X</v>
      </c>
      <c r="E30" s="29" t="str">
        <v>X</v>
      </c>
      <c r="F30" s="29" t="str">
        <v>X</v>
      </c>
    </row>
    <row r="31" spans="3:6" x14ac:dyDescent="0.15">
      <c r="C31" s="26">
        <v>44894</v>
      </c>
      <c r="D31" s="29" t="str">
        <v>X</v>
      </c>
      <c r="E31" s="29" t="str">
        <v>X</v>
      </c>
      <c r="F31" s="29" t="str">
        <v>X</v>
      </c>
    </row>
    <row r="32" spans="3:6" x14ac:dyDescent="0.15">
      <c r="C32" s="26">
        <v>44895</v>
      </c>
      <c r="D32" s="29" t="str">
        <v>X</v>
      </c>
      <c r="E32" s="29" t="str">
        <v>X</v>
      </c>
      <c r="F32" s="29" t="str">
        <v>X</v>
      </c>
    </row>
    <row r="33" spans="3:6" x14ac:dyDescent="0.15">
      <c r="C33" s="26" t="str">
        <v>N/A</v>
      </c>
      <c r="D33" s="29" t="str">
        <v>OFF</v>
      </c>
      <c r="E33" s="29" t="str">
        <v>OFF</v>
      </c>
      <c r="F33" s="29" t="str">
        <v>OFF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DD9F-4AB6-487D-BD4F-7C89B7B710B9}">
  <dimension ref="B3:AG16"/>
  <sheetViews>
    <sheetView workbookViewId="0">
      <selection activeCell="C17" sqref="C17"/>
    </sheetView>
  </sheetViews>
  <sheetFormatPr defaultRowHeight="11.25" x14ac:dyDescent="0.15"/>
  <cols>
    <col min="1" max="1" width="9" style="1"/>
    <col min="2" max="2" width="10.25" style="1" customWidth="1"/>
    <col min="3" max="33" width="5.875" style="1" bestFit="1" customWidth="1"/>
    <col min="34" max="16384" width="9" style="1"/>
  </cols>
  <sheetData>
    <row r="3" spans="2:33" x14ac:dyDescent="0.15">
      <c r="B3" s="1" t="s">
        <v>4</v>
      </c>
    </row>
    <row r="4" spans="2:33" x14ac:dyDescent="0.15">
      <c r="B4" s="1" t="s">
        <v>3</v>
      </c>
      <c r="C4" s="9" t="s">
        <v>16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9" t="s">
        <v>16</v>
      </c>
      <c r="X4" s="9" t="s">
        <v>16</v>
      </c>
      <c r="Y4" s="9" t="s">
        <v>16</v>
      </c>
      <c r="Z4" s="9" t="s">
        <v>16</v>
      </c>
      <c r="AA4" s="9" t="s">
        <v>16</v>
      </c>
      <c r="AB4" s="9" t="s">
        <v>16</v>
      </c>
      <c r="AC4" s="9" t="s">
        <v>16</v>
      </c>
      <c r="AD4" s="9" t="s">
        <v>16</v>
      </c>
      <c r="AE4" s="9" t="s">
        <v>16</v>
      </c>
      <c r="AF4" s="9" t="s">
        <v>16</v>
      </c>
      <c r="AG4" s="9" t="s">
        <v>16</v>
      </c>
    </row>
    <row r="5" spans="2:33" x14ac:dyDescent="0.15">
      <c r="B5" s="1" t="s">
        <v>5</v>
      </c>
      <c r="C5" s="9">
        <v>44562</v>
      </c>
      <c r="D5" s="9">
        <v>44563</v>
      </c>
      <c r="E5" s="9">
        <v>44564</v>
      </c>
      <c r="F5" s="9">
        <v>44565</v>
      </c>
      <c r="G5" s="9">
        <v>44566</v>
      </c>
      <c r="H5" s="9">
        <v>44567</v>
      </c>
      <c r="I5" s="9">
        <v>44568</v>
      </c>
      <c r="J5" s="9">
        <v>44569</v>
      </c>
      <c r="K5" s="9">
        <v>44570</v>
      </c>
      <c r="L5" s="9">
        <v>44571</v>
      </c>
      <c r="M5" s="9">
        <v>44572</v>
      </c>
      <c r="N5" s="9">
        <v>44573</v>
      </c>
      <c r="O5" s="9">
        <v>44574</v>
      </c>
      <c r="P5" s="9">
        <v>44575</v>
      </c>
      <c r="Q5" s="9">
        <v>44576</v>
      </c>
      <c r="R5" s="9">
        <v>44577</v>
      </c>
      <c r="S5" s="9">
        <v>44578</v>
      </c>
      <c r="T5" s="9">
        <v>44579</v>
      </c>
      <c r="U5" s="9">
        <v>44580</v>
      </c>
      <c r="V5" s="9">
        <v>44581</v>
      </c>
      <c r="W5" s="9">
        <v>44582</v>
      </c>
      <c r="X5" s="9">
        <v>44583</v>
      </c>
      <c r="Y5" s="9">
        <v>44584</v>
      </c>
      <c r="Z5" s="9">
        <v>44585</v>
      </c>
      <c r="AA5" s="9">
        <v>44586</v>
      </c>
      <c r="AB5" s="9">
        <v>44587</v>
      </c>
      <c r="AC5" s="9">
        <v>44588</v>
      </c>
      <c r="AD5" s="9">
        <v>44589</v>
      </c>
      <c r="AE5" s="9">
        <v>44590</v>
      </c>
      <c r="AF5" s="9">
        <v>44591</v>
      </c>
      <c r="AG5" s="9">
        <v>44592</v>
      </c>
    </row>
    <row r="6" spans="2:33" x14ac:dyDescent="0.15">
      <c r="B6" s="1" t="s">
        <v>6</v>
      </c>
      <c r="C6" s="9">
        <v>44593</v>
      </c>
      <c r="D6" s="9">
        <v>44594</v>
      </c>
      <c r="E6" s="9">
        <v>44595</v>
      </c>
      <c r="F6" s="9">
        <v>44596</v>
      </c>
      <c r="G6" s="9">
        <v>44597</v>
      </c>
      <c r="H6" s="9">
        <v>44598</v>
      </c>
      <c r="I6" s="9">
        <v>44599</v>
      </c>
      <c r="J6" s="9">
        <v>44600</v>
      </c>
      <c r="K6" s="9">
        <v>44601</v>
      </c>
      <c r="L6" s="9">
        <v>44602</v>
      </c>
      <c r="M6" s="9">
        <v>44603</v>
      </c>
      <c r="N6" s="9">
        <v>44604</v>
      </c>
      <c r="O6" s="9">
        <v>44605</v>
      </c>
      <c r="P6" s="9">
        <v>44606</v>
      </c>
      <c r="Q6" s="9">
        <v>44607</v>
      </c>
      <c r="R6" s="9">
        <v>44608</v>
      </c>
      <c r="S6" s="9">
        <v>44609</v>
      </c>
      <c r="T6" s="9">
        <v>44610</v>
      </c>
      <c r="U6" s="9">
        <v>44611</v>
      </c>
      <c r="V6" s="9">
        <v>44612</v>
      </c>
      <c r="W6" s="9">
        <v>44613</v>
      </c>
      <c r="X6" s="9">
        <v>44614</v>
      </c>
      <c r="Y6" s="9">
        <v>44615</v>
      </c>
      <c r="Z6" s="9">
        <v>44616</v>
      </c>
      <c r="AA6" s="9">
        <v>44617</v>
      </c>
      <c r="AB6" s="9">
        <v>44618</v>
      </c>
      <c r="AC6" s="9">
        <v>44619</v>
      </c>
      <c r="AD6" s="9">
        <v>44620</v>
      </c>
      <c r="AE6" s="9" t="s">
        <v>16</v>
      </c>
      <c r="AF6" s="9" t="s">
        <v>16</v>
      </c>
      <c r="AG6" s="9" t="s">
        <v>16</v>
      </c>
    </row>
    <row r="7" spans="2:33" x14ac:dyDescent="0.15">
      <c r="B7" s="1" t="s">
        <v>7</v>
      </c>
      <c r="C7" s="9">
        <v>44621</v>
      </c>
      <c r="D7" s="9">
        <v>44622</v>
      </c>
      <c r="E7" s="9">
        <v>44623</v>
      </c>
      <c r="F7" s="9">
        <v>44624</v>
      </c>
      <c r="G7" s="9">
        <v>44625</v>
      </c>
      <c r="H7" s="9">
        <v>44626</v>
      </c>
      <c r="I7" s="9">
        <v>44627</v>
      </c>
      <c r="J7" s="9">
        <v>44628</v>
      </c>
      <c r="K7" s="9">
        <v>44629</v>
      </c>
      <c r="L7" s="9">
        <v>44630</v>
      </c>
      <c r="M7" s="9">
        <v>44631</v>
      </c>
      <c r="N7" s="9">
        <v>44632</v>
      </c>
      <c r="O7" s="9">
        <v>44633</v>
      </c>
      <c r="P7" s="9">
        <v>44634</v>
      </c>
      <c r="Q7" s="9">
        <v>44635</v>
      </c>
      <c r="R7" s="9">
        <v>44636</v>
      </c>
      <c r="S7" s="9">
        <v>44637</v>
      </c>
      <c r="T7" s="9">
        <v>44638</v>
      </c>
      <c r="U7" s="9">
        <v>44639</v>
      </c>
      <c r="V7" s="9">
        <v>44640</v>
      </c>
      <c r="W7" s="9">
        <v>44641</v>
      </c>
      <c r="X7" s="9">
        <v>44642</v>
      </c>
      <c r="Y7" s="9">
        <v>44643</v>
      </c>
      <c r="Z7" s="9">
        <v>44644</v>
      </c>
      <c r="AA7" s="9">
        <v>44645</v>
      </c>
      <c r="AB7" s="9">
        <v>44646</v>
      </c>
      <c r="AC7" s="9">
        <v>44647</v>
      </c>
      <c r="AD7" s="9">
        <v>44648</v>
      </c>
      <c r="AE7" s="9">
        <v>44649</v>
      </c>
      <c r="AF7" s="9">
        <v>44650</v>
      </c>
      <c r="AG7" s="9">
        <v>44651</v>
      </c>
    </row>
    <row r="8" spans="2:33" x14ac:dyDescent="0.15">
      <c r="B8" s="1" t="s">
        <v>8</v>
      </c>
      <c r="C8" s="9">
        <v>44652</v>
      </c>
      <c r="D8" s="9">
        <v>44653</v>
      </c>
      <c r="E8" s="9">
        <v>44654</v>
      </c>
      <c r="F8" s="9">
        <v>44655</v>
      </c>
      <c r="G8" s="9">
        <v>44656</v>
      </c>
      <c r="H8" s="9">
        <v>44657</v>
      </c>
      <c r="I8" s="9">
        <v>44658</v>
      </c>
      <c r="J8" s="9">
        <v>44659</v>
      </c>
      <c r="K8" s="9">
        <v>44660</v>
      </c>
      <c r="L8" s="9">
        <v>44661</v>
      </c>
      <c r="M8" s="9">
        <v>44662</v>
      </c>
      <c r="N8" s="9">
        <v>44663</v>
      </c>
      <c r="O8" s="9">
        <v>44664</v>
      </c>
      <c r="P8" s="9">
        <v>44665</v>
      </c>
      <c r="Q8" s="9">
        <v>44666</v>
      </c>
      <c r="R8" s="9">
        <v>44667</v>
      </c>
      <c r="S8" s="9">
        <v>44668</v>
      </c>
      <c r="T8" s="9">
        <v>44669</v>
      </c>
      <c r="U8" s="9">
        <v>44670</v>
      </c>
      <c r="V8" s="9">
        <v>44671</v>
      </c>
      <c r="W8" s="9">
        <v>44672</v>
      </c>
      <c r="X8" s="9">
        <v>44673</v>
      </c>
      <c r="Y8" s="9">
        <v>44674</v>
      </c>
      <c r="Z8" s="9">
        <v>44675</v>
      </c>
      <c r="AA8" s="9">
        <v>44676</v>
      </c>
      <c r="AB8" s="9">
        <v>44677</v>
      </c>
      <c r="AC8" s="9">
        <v>44678</v>
      </c>
      <c r="AD8" s="9">
        <v>44679</v>
      </c>
      <c r="AE8" s="9">
        <v>44680</v>
      </c>
      <c r="AF8" s="9">
        <v>44681</v>
      </c>
      <c r="AG8" s="9" t="s">
        <v>16</v>
      </c>
    </row>
    <row r="9" spans="2:33" x14ac:dyDescent="0.15">
      <c r="B9" s="1" t="s">
        <v>0</v>
      </c>
      <c r="C9" s="9">
        <v>44682</v>
      </c>
      <c r="D9" s="9">
        <v>44683</v>
      </c>
      <c r="E9" s="9">
        <v>44684</v>
      </c>
      <c r="F9" s="9">
        <v>44685</v>
      </c>
      <c r="G9" s="9">
        <v>44686</v>
      </c>
      <c r="H9" s="9">
        <v>44687</v>
      </c>
      <c r="I9" s="9">
        <v>44688</v>
      </c>
      <c r="J9" s="9">
        <v>44689</v>
      </c>
      <c r="K9" s="9">
        <v>44690</v>
      </c>
      <c r="L9" s="9">
        <v>44691</v>
      </c>
      <c r="M9" s="9">
        <v>44692</v>
      </c>
      <c r="N9" s="9">
        <v>44693</v>
      </c>
      <c r="O9" s="9">
        <v>44694</v>
      </c>
      <c r="P9" s="9">
        <v>44695</v>
      </c>
      <c r="Q9" s="9">
        <v>44696</v>
      </c>
      <c r="R9" s="9">
        <v>44697</v>
      </c>
      <c r="S9" s="9">
        <v>44698</v>
      </c>
      <c r="T9" s="9">
        <v>44699</v>
      </c>
      <c r="U9" s="9">
        <v>44700</v>
      </c>
      <c r="V9" s="9">
        <v>44701</v>
      </c>
      <c r="W9" s="9">
        <v>44702</v>
      </c>
      <c r="X9" s="9">
        <v>44703</v>
      </c>
      <c r="Y9" s="9">
        <v>44704</v>
      </c>
      <c r="Z9" s="9">
        <v>44705</v>
      </c>
      <c r="AA9" s="9">
        <v>44706</v>
      </c>
      <c r="AB9" s="9">
        <v>44707</v>
      </c>
      <c r="AC9" s="9">
        <v>44708</v>
      </c>
      <c r="AD9" s="9">
        <v>44709</v>
      </c>
      <c r="AE9" s="9">
        <v>44710</v>
      </c>
      <c r="AF9" s="9">
        <v>44711</v>
      </c>
      <c r="AG9" s="9">
        <v>44712</v>
      </c>
    </row>
    <row r="10" spans="2:33" x14ac:dyDescent="0.15">
      <c r="B10" s="1" t="s">
        <v>9</v>
      </c>
      <c r="C10" s="9">
        <v>44713</v>
      </c>
      <c r="D10" s="9">
        <v>44714</v>
      </c>
      <c r="E10" s="9">
        <v>44715</v>
      </c>
      <c r="F10" s="9">
        <v>44716</v>
      </c>
      <c r="G10" s="9">
        <v>44717</v>
      </c>
      <c r="H10" s="9">
        <v>44718</v>
      </c>
      <c r="I10" s="9">
        <v>44719</v>
      </c>
      <c r="J10" s="9">
        <v>44720</v>
      </c>
      <c r="K10" s="9">
        <v>44721</v>
      </c>
      <c r="L10" s="9">
        <v>44722</v>
      </c>
      <c r="M10" s="9">
        <v>44723</v>
      </c>
      <c r="N10" s="9">
        <v>44724</v>
      </c>
      <c r="O10" s="9">
        <v>44725</v>
      </c>
      <c r="P10" s="9">
        <v>44726</v>
      </c>
      <c r="Q10" s="9">
        <v>44727</v>
      </c>
      <c r="R10" s="9">
        <v>44728</v>
      </c>
      <c r="S10" s="9">
        <v>44729</v>
      </c>
      <c r="T10" s="9">
        <v>44730</v>
      </c>
      <c r="U10" s="9">
        <v>44731</v>
      </c>
      <c r="V10" s="9">
        <v>44732</v>
      </c>
      <c r="W10" s="9">
        <v>44733</v>
      </c>
      <c r="X10" s="9">
        <v>44734</v>
      </c>
      <c r="Y10" s="9">
        <v>44735</v>
      </c>
      <c r="Z10" s="9">
        <v>44736</v>
      </c>
      <c r="AA10" s="9">
        <v>44737</v>
      </c>
      <c r="AB10" s="9">
        <v>44738</v>
      </c>
      <c r="AC10" s="9">
        <v>44739</v>
      </c>
      <c r="AD10" s="9">
        <v>44740</v>
      </c>
      <c r="AE10" s="9">
        <v>44741</v>
      </c>
      <c r="AF10" s="9">
        <v>44742</v>
      </c>
      <c r="AG10" s="9" t="s">
        <v>16</v>
      </c>
    </row>
    <row r="11" spans="2:33" x14ac:dyDescent="0.15">
      <c r="B11" s="1" t="s">
        <v>10</v>
      </c>
      <c r="C11" s="9">
        <v>44743</v>
      </c>
      <c r="D11" s="9">
        <v>44744</v>
      </c>
      <c r="E11" s="9">
        <v>44745</v>
      </c>
      <c r="F11" s="9">
        <v>44746</v>
      </c>
      <c r="G11" s="9">
        <v>44747</v>
      </c>
      <c r="H11" s="9">
        <v>44748</v>
      </c>
      <c r="I11" s="9">
        <v>44749</v>
      </c>
      <c r="J11" s="9">
        <v>44750</v>
      </c>
      <c r="K11" s="9">
        <v>44751</v>
      </c>
      <c r="L11" s="9">
        <v>44752</v>
      </c>
      <c r="M11" s="9">
        <v>44753</v>
      </c>
      <c r="N11" s="9">
        <v>44754</v>
      </c>
      <c r="O11" s="9">
        <v>44755</v>
      </c>
      <c r="P11" s="9">
        <v>44756</v>
      </c>
      <c r="Q11" s="9">
        <v>44757</v>
      </c>
      <c r="R11" s="9">
        <v>44758</v>
      </c>
      <c r="S11" s="9">
        <v>44759</v>
      </c>
      <c r="T11" s="9">
        <v>44760</v>
      </c>
      <c r="U11" s="9">
        <v>44761</v>
      </c>
      <c r="V11" s="9">
        <v>44762</v>
      </c>
      <c r="W11" s="9">
        <v>44763</v>
      </c>
      <c r="X11" s="9">
        <v>44764</v>
      </c>
      <c r="Y11" s="9">
        <v>44765</v>
      </c>
      <c r="Z11" s="9">
        <v>44766</v>
      </c>
      <c r="AA11" s="9">
        <v>44767</v>
      </c>
      <c r="AB11" s="9">
        <v>44768</v>
      </c>
      <c r="AC11" s="9">
        <v>44769</v>
      </c>
      <c r="AD11" s="9">
        <v>44770</v>
      </c>
      <c r="AE11" s="9">
        <v>44771</v>
      </c>
      <c r="AF11" s="9">
        <v>44772</v>
      </c>
      <c r="AG11" s="9">
        <v>44773</v>
      </c>
    </row>
    <row r="12" spans="2:33" x14ac:dyDescent="0.15">
      <c r="B12" s="1" t="s">
        <v>11</v>
      </c>
      <c r="C12" s="9">
        <v>44774</v>
      </c>
      <c r="D12" s="9">
        <v>44775</v>
      </c>
      <c r="E12" s="9">
        <v>44776</v>
      </c>
      <c r="F12" s="9">
        <v>44777</v>
      </c>
      <c r="G12" s="9">
        <v>44778</v>
      </c>
      <c r="H12" s="9">
        <v>44779</v>
      </c>
      <c r="I12" s="9">
        <v>44780</v>
      </c>
      <c r="J12" s="9">
        <v>44781</v>
      </c>
      <c r="K12" s="9">
        <v>44782</v>
      </c>
      <c r="L12" s="9">
        <v>44783</v>
      </c>
      <c r="M12" s="9">
        <v>44784</v>
      </c>
      <c r="N12" s="9">
        <v>44785</v>
      </c>
      <c r="O12" s="9">
        <v>44786</v>
      </c>
      <c r="P12" s="9">
        <v>44787</v>
      </c>
      <c r="Q12" s="9">
        <v>44788</v>
      </c>
      <c r="R12" s="9">
        <v>44789</v>
      </c>
      <c r="S12" s="9">
        <v>44790</v>
      </c>
      <c r="T12" s="9">
        <v>44791</v>
      </c>
      <c r="U12" s="9">
        <v>44792</v>
      </c>
      <c r="V12" s="9">
        <v>44793</v>
      </c>
      <c r="W12" s="9">
        <v>44794</v>
      </c>
      <c r="X12" s="9">
        <v>44795</v>
      </c>
      <c r="Y12" s="9">
        <v>44796</v>
      </c>
      <c r="Z12" s="9">
        <v>44797</v>
      </c>
      <c r="AA12" s="9">
        <v>44798</v>
      </c>
      <c r="AB12" s="9">
        <v>44799</v>
      </c>
      <c r="AC12" s="9">
        <v>44800</v>
      </c>
      <c r="AD12" s="9">
        <v>44801</v>
      </c>
      <c r="AE12" s="9">
        <v>44802</v>
      </c>
      <c r="AF12" s="9">
        <v>44803</v>
      </c>
      <c r="AG12" s="9">
        <v>44804</v>
      </c>
    </row>
    <row r="13" spans="2:33" x14ac:dyDescent="0.15">
      <c r="B13" s="1" t="s">
        <v>12</v>
      </c>
      <c r="C13" s="9">
        <v>44805</v>
      </c>
      <c r="D13" s="9">
        <v>44806</v>
      </c>
      <c r="E13" s="9">
        <v>44807</v>
      </c>
      <c r="F13" s="9">
        <v>44808</v>
      </c>
      <c r="G13" s="9">
        <v>44809</v>
      </c>
      <c r="H13" s="9">
        <v>44810</v>
      </c>
      <c r="I13" s="9">
        <v>44811</v>
      </c>
      <c r="J13" s="9">
        <v>44812</v>
      </c>
      <c r="K13" s="9">
        <v>44813</v>
      </c>
      <c r="L13" s="9">
        <v>44814</v>
      </c>
      <c r="M13" s="9">
        <v>44815</v>
      </c>
      <c r="N13" s="9">
        <v>44816</v>
      </c>
      <c r="O13" s="9">
        <v>44817</v>
      </c>
      <c r="P13" s="9">
        <v>44818</v>
      </c>
      <c r="Q13" s="9">
        <v>44819</v>
      </c>
      <c r="R13" s="9">
        <v>44820</v>
      </c>
      <c r="S13" s="9">
        <v>44821</v>
      </c>
      <c r="T13" s="9">
        <v>44822</v>
      </c>
      <c r="U13" s="9">
        <v>44823</v>
      </c>
      <c r="V13" s="9">
        <v>44824</v>
      </c>
      <c r="W13" s="9">
        <v>44825</v>
      </c>
      <c r="X13" s="9">
        <v>44826</v>
      </c>
      <c r="Y13" s="9">
        <v>44827</v>
      </c>
      <c r="Z13" s="9">
        <v>44828</v>
      </c>
      <c r="AA13" s="9">
        <v>44829</v>
      </c>
      <c r="AB13" s="9">
        <v>44830</v>
      </c>
      <c r="AC13" s="9">
        <v>44831</v>
      </c>
      <c r="AD13" s="9">
        <v>44832</v>
      </c>
      <c r="AE13" s="9">
        <v>44833</v>
      </c>
      <c r="AF13" s="9">
        <v>44834</v>
      </c>
      <c r="AG13" s="9" t="s">
        <v>16</v>
      </c>
    </row>
    <row r="14" spans="2:33" x14ac:dyDescent="0.15">
      <c r="B14" s="1" t="s">
        <v>13</v>
      </c>
      <c r="C14" s="9">
        <v>44835</v>
      </c>
      <c r="D14" s="9">
        <v>44836</v>
      </c>
      <c r="E14" s="9">
        <v>44837</v>
      </c>
      <c r="F14" s="9">
        <v>44838</v>
      </c>
      <c r="G14" s="9">
        <v>44839</v>
      </c>
      <c r="H14" s="9">
        <v>44840</v>
      </c>
      <c r="I14" s="9">
        <v>44841</v>
      </c>
      <c r="J14" s="9">
        <v>44842</v>
      </c>
      <c r="K14" s="9">
        <v>44843</v>
      </c>
      <c r="L14" s="9">
        <v>44844</v>
      </c>
      <c r="M14" s="9">
        <v>44845</v>
      </c>
      <c r="N14" s="9">
        <v>44846</v>
      </c>
      <c r="O14" s="9">
        <v>44847</v>
      </c>
      <c r="P14" s="9">
        <v>44848</v>
      </c>
      <c r="Q14" s="9">
        <v>44849</v>
      </c>
      <c r="R14" s="9">
        <v>44850</v>
      </c>
      <c r="S14" s="9">
        <v>44851</v>
      </c>
      <c r="T14" s="9">
        <v>44852</v>
      </c>
      <c r="U14" s="9">
        <v>44853</v>
      </c>
      <c r="V14" s="9">
        <v>44854</v>
      </c>
      <c r="W14" s="9">
        <v>44855</v>
      </c>
      <c r="X14" s="9">
        <v>44856</v>
      </c>
      <c r="Y14" s="9">
        <v>44857</v>
      </c>
      <c r="Z14" s="9">
        <v>44858</v>
      </c>
      <c r="AA14" s="9">
        <v>44859</v>
      </c>
      <c r="AB14" s="9">
        <v>44860</v>
      </c>
      <c r="AC14" s="9">
        <v>44861</v>
      </c>
      <c r="AD14" s="9">
        <v>44862</v>
      </c>
      <c r="AE14" s="9">
        <v>44863</v>
      </c>
      <c r="AF14" s="9">
        <v>44864</v>
      </c>
      <c r="AG14" s="9">
        <v>44865</v>
      </c>
    </row>
    <row r="15" spans="2:33" x14ac:dyDescent="0.15">
      <c r="B15" s="1" t="s">
        <v>14</v>
      </c>
      <c r="C15" s="9">
        <v>44866</v>
      </c>
      <c r="D15" s="9">
        <v>44867</v>
      </c>
      <c r="E15" s="9">
        <v>44868</v>
      </c>
      <c r="F15" s="9">
        <v>44869</v>
      </c>
      <c r="G15" s="9">
        <v>44870</v>
      </c>
      <c r="H15" s="9">
        <v>44871</v>
      </c>
      <c r="I15" s="9">
        <v>44872</v>
      </c>
      <c r="J15" s="9">
        <v>44873</v>
      </c>
      <c r="K15" s="9">
        <v>44874</v>
      </c>
      <c r="L15" s="9">
        <v>44875</v>
      </c>
      <c r="M15" s="9">
        <v>44876</v>
      </c>
      <c r="N15" s="9">
        <v>44877</v>
      </c>
      <c r="O15" s="9">
        <v>44878</v>
      </c>
      <c r="P15" s="9">
        <v>44879</v>
      </c>
      <c r="Q15" s="9">
        <v>44880</v>
      </c>
      <c r="R15" s="9">
        <v>44881</v>
      </c>
      <c r="S15" s="9">
        <v>44882</v>
      </c>
      <c r="T15" s="9">
        <v>44883</v>
      </c>
      <c r="U15" s="9">
        <v>44884</v>
      </c>
      <c r="V15" s="9">
        <v>44885</v>
      </c>
      <c r="W15" s="9">
        <v>44886</v>
      </c>
      <c r="X15" s="9">
        <v>44887</v>
      </c>
      <c r="Y15" s="9">
        <v>44888</v>
      </c>
      <c r="Z15" s="9">
        <v>44889</v>
      </c>
      <c r="AA15" s="9">
        <v>44890</v>
      </c>
      <c r="AB15" s="9">
        <v>44891</v>
      </c>
      <c r="AC15" s="9">
        <v>44892</v>
      </c>
      <c r="AD15" s="9">
        <v>44893</v>
      </c>
      <c r="AE15" s="9">
        <v>44894</v>
      </c>
      <c r="AF15" s="9">
        <v>44895</v>
      </c>
      <c r="AG15" s="9" t="s">
        <v>16</v>
      </c>
    </row>
    <row r="16" spans="2:33" x14ac:dyDescent="0.15">
      <c r="B16" s="1" t="s">
        <v>15</v>
      </c>
      <c r="C16" s="9">
        <v>44896</v>
      </c>
      <c r="D16" s="9">
        <v>44897</v>
      </c>
      <c r="E16" s="9">
        <v>44898</v>
      </c>
      <c r="F16" s="9">
        <v>44899</v>
      </c>
      <c r="G16" s="9">
        <v>44900</v>
      </c>
      <c r="H16" s="9">
        <v>44901</v>
      </c>
      <c r="I16" s="9">
        <v>44902</v>
      </c>
      <c r="J16" s="9">
        <v>44903</v>
      </c>
      <c r="K16" s="9">
        <v>44904</v>
      </c>
      <c r="L16" s="9">
        <v>44905</v>
      </c>
      <c r="M16" s="9">
        <v>44906</v>
      </c>
      <c r="N16" s="9">
        <v>44907</v>
      </c>
      <c r="O16" s="9">
        <v>44908</v>
      </c>
      <c r="P16" s="9">
        <v>44909</v>
      </c>
      <c r="Q16" s="9">
        <v>44910</v>
      </c>
      <c r="R16" s="9">
        <v>44911</v>
      </c>
      <c r="S16" s="9">
        <v>44912</v>
      </c>
      <c r="T16" s="9">
        <v>44913</v>
      </c>
      <c r="U16" s="9">
        <v>44914</v>
      </c>
      <c r="V16" s="9">
        <v>44915</v>
      </c>
      <c r="W16" s="9">
        <v>44916</v>
      </c>
      <c r="X16" s="9">
        <v>44917</v>
      </c>
      <c r="Y16" s="9">
        <v>44918</v>
      </c>
      <c r="Z16" s="9">
        <v>44919</v>
      </c>
      <c r="AA16" s="9">
        <v>44920</v>
      </c>
      <c r="AB16" s="9">
        <v>44921</v>
      </c>
      <c r="AC16" s="9">
        <v>44922</v>
      </c>
      <c r="AD16" s="9">
        <v>44923</v>
      </c>
      <c r="AE16" s="9">
        <v>44924</v>
      </c>
      <c r="AF16" s="9">
        <v>44925</v>
      </c>
      <c r="AG16" s="9">
        <v>44926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Dashboard</vt:lpstr>
      <vt:lpstr>Resource Planning</vt:lpstr>
      <vt:lpstr>Analytics</vt:lpstr>
      <vt:lpstr>Employee Information</vt:lpstr>
      <vt:lpstr>Data Modeling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29280828:Hello</dc:subject>
  <dc:creator>Exness Technologies Ltd</dc:creator>
  <dc:description>Trade history report contains client positions and orders history</dc:description>
  <cp:lastModifiedBy>Bruklyn Januk</cp:lastModifiedBy>
  <dcterms:created xsi:type="dcterms:W3CDTF">2021-12-29T20:25:00Z</dcterms:created>
  <dcterms:modified xsi:type="dcterms:W3CDTF">2022-01-09T01:07:28Z</dcterms:modified>
  <cp:category>Reports</cp:category>
</cp:coreProperties>
</file>