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Stroemungen/"/>
    </mc:Choice>
  </mc:AlternateContent>
  <bookViews>
    <workbookView xWindow="0" yWindow="0" windowWidth="28800" windowHeight="180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C49" i="1"/>
  <c r="G53" i="1"/>
  <c r="G54" i="1"/>
  <c r="F53" i="1"/>
  <c r="F54" i="1"/>
  <c r="E53" i="1"/>
  <c r="E54" i="1"/>
  <c r="D53" i="1"/>
  <c r="D54" i="1"/>
  <c r="C53" i="1"/>
  <c r="C54" i="1"/>
  <c r="D45" i="1"/>
  <c r="E45" i="1"/>
  <c r="F45" i="1"/>
  <c r="G45" i="1"/>
  <c r="C45" i="1"/>
  <c r="D44" i="1"/>
  <c r="E44" i="1"/>
  <c r="F44" i="1"/>
  <c r="G44" i="1"/>
  <c r="C44" i="1"/>
  <c r="D40" i="1"/>
  <c r="E40" i="1"/>
  <c r="F40" i="1"/>
  <c r="G40" i="1"/>
  <c r="C40" i="1"/>
  <c r="E33" i="1"/>
  <c r="D33" i="1"/>
  <c r="C30" i="1"/>
  <c r="C31" i="1"/>
  <c r="C32" i="1"/>
  <c r="C33" i="1"/>
  <c r="B33" i="1"/>
  <c r="E24" i="1"/>
  <c r="D24" i="1"/>
  <c r="C21" i="1"/>
  <c r="C22" i="1"/>
  <c r="C23" i="1"/>
  <c r="C24" i="1"/>
  <c r="B24" i="1"/>
  <c r="B6" i="1"/>
  <c r="E16" i="1"/>
  <c r="D16" i="1"/>
  <c r="C13" i="1"/>
  <c r="C14" i="1"/>
  <c r="C15" i="1"/>
  <c r="C16" i="1"/>
  <c r="B16" i="1"/>
  <c r="C6" i="1"/>
  <c r="D6" i="1"/>
  <c r="E6" i="1"/>
  <c r="C4" i="1"/>
  <c r="C5" i="1"/>
  <c r="C3" i="1"/>
</calcChain>
</file>

<file path=xl/sharedStrings.xml><?xml version="1.0" encoding="utf-8"?>
<sst xmlns="http://schemas.openxmlformats.org/spreadsheetml/2006/main" count="62" uniqueCount="28">
  <si>
    <t>Messungen 4.1</t>
  </si>
  <si>
    <t>Geschwindigkeit</t>
  </si>
  <si>
    <t>Strecke</t>
  </si>
  <si>
    <t>Zeit</t>
  </si>
  <si>
    <t>Masse [g]</t>
  </si>
  <si>
    <t>1 Kegel</t>
  </si>
  <si>
    <t>Mittelwert</t>
  </si>
  <si>
    <t>2 Kegel</t>
  </si>
  <si>
    <t>Fehlerschranke</t>
  </si>
  <si>
    <t>±0.005g</t>
  </si>
  <si>
    <t>Für Berechnungen in kg!!!!</t>
  </si>
  <si>
    <t>±0.02m</t>
  </si>
  <si>
    <t>Strecke[m]</t>
  </si>
  <si>
    <t>Zeit[s]</t>
  </si>
  <si>
    <t>3 Kegel</t>
  </si>
  <si>
    <t>4 Kegel</t>
  </si>
  <si>
    <t>v</t>
  </si>
  <si>
    <t>Versuch 2</t>
  </si>
  <si>
    <t>R</t>
  </si>
  <si>
    <t>R^2</t>
  </si>
  <si>
    <t>t1 [s]</t>
  </si>
  <si>
    <t>t2 [s]</t>
  </si>
  <si>
    <t>t3 [s]</t>
  </si>
  <si>
    <t>t [s]</t>
  </si>
  <si>
    <t>Glyzerin</t>
  </si>
  <si>
    <t>R^0.5</t>
  </si>
  <si>
    <t>nachschauen</t>
  </si>
  <si>
    <t>Wasser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</si>
</sst>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3" fillId="0" borderId="0" xfId="0" applyFont="1"/>
    <xf numFmtId="0" fontId="4" fillId="4" borderId="0" xfId="0" applyFont="1" applyFill="1" applyAlignment="1">
      <alignment horizontal="center" vertic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zoomScale="74" workbookViewId="0">
      <selection sqref="A1:I1"/>
    </sheetView>
  </sheetViews>
  <sheetFormatPr baseColWidth="10" defaultRowHeight="16" x14ac:dyDescent="0.2"/>
  <cols>
    <col min="1" max="1" width="14.5" customWidth="1"/>
    <col min="2" max="2" width="24.83203125" customWidth="1"/>
    <col min="3" max="3" width="16.1640625" customWidth="1"/>
    <col min="5" max="5" width="19.1640625" customWidth="1"/>
    <col min="7" max="7" width="36.33203125" customWidth="1"/>
  </cols>
  <sheetData>
    <row r="1" spans="1:9" x14ac:dyDescent="0.2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5" t="s">
        <v>5</v>
      </c>
      <c r="B2" t="s">
        <v>4</v>
      </c>
      <c r="C2" s="3" t="s">
        <v>1</v>
      </c>
      <c r="D2" t="s">
        <v>12</v>
      </c>
      <c r="E2" t="s">
        <v>13</v>
      </c>
    </row>
    <row r="3" spans="1:9" x14ac:dyDescent="0.2">
      <c r="A3" s="5"/>
      <c r="B3">
        <v>0.95</v>
      </c>
      <c r="C3">
        <f>D3/E3</f>
        <v>0.94339622641509424</v>
      </c>
      <c r="D3">
        <v>2</v>
      </c>
      <c r="E3">
        <v>2.12</v>
      </c>
    </row>
    <row r="4" spans="1:9" x14ac:dyDescent="0.2">
      <c r="A4" s="5"/>
      <c r="B4">
        <v>0.95</v>
      </c>
      <c r="C4">
        <f t="shared" ref="C4:C5" si="0">D4/E4</f>
        <v>0.95238095238095233</v>
      </c>
      <c r="D4">
        <v>2</v>
      </c>
      <c r="E4">
        <v>2.1</v>
      </c>
    </row>
    <row r="5" spans="1:9" x14ac:dyDescent="0.2">
      <c r="A5" s="5"/>
      <c r="B5">
        <v>0.95</v>
      </c>
      <c r="C5">
        <f t="shared" si="0"/>
        <v>0.9174311926605504</v>
      </c>
      <c r="D5">
        <v>2</v>
      </c>
      <c r="E5">
        <v>2.1800000000000002</v>
      </c>
    </row>
    <row r="6" spans="1:9" x14ac:dyDescent="0.2">
      <c r="A6" s="6" t="s">
        <v>6</v>
      </c>
      <c r="B6" s="6">
        <f>AVERAGE(B3:B5)</f>
        <v>0.94999999999999984</v>
      </c>
      <c r="C6" s="6">
        <f t="shared" ref="C6:E6" si="1">AVERAGE(C3:C5)</f>
        <v>0.93773612381886562</v>
      </c>
      <c r="D6" s="6">
        <f t="shared" si="1"/>
        <v>2</v>
      </c>
      <c r="E6" s="6">
        <f t="shared" si="1"/>
        <v>2.1333333333333333</v>
      </c>
    </row>
    <row r="7" spans="1:9" x14ac:dyDescent="0.2">
      <c r="A7" t="s">
        <v>8</v>
      </c>
      <c r="B7" t="s">
        <v>9</v>
      </c>
      <c r="D7" t="s">
        <v>11</v>
      </c>
      <c r="E7" s="8" t="s">
        <v>26</v>
      </c>
    </row>
    <row r="8" spans="1:9" x14ac:dyDescent="0.2">
      <c r="B8" s="7" t="s">
        <v>10</v>
      </c>
    </row>
    <row r="12" spans="1:9" x14ac:dyDescent="0.2">
      <c r="A12" s="5" t="s">
        <v>7</v>
      </c>
      <c r="B12" t="s">
        <v>4</v>
      </c>
      <c r="C12" s="3" t="s">
        <v>1</v>
      </c>
      <c r="D12" t="s">
        <v>2</v>
      </c>
      <c r="E12" t="s">
        <v>3</v>
      </c>
    </row>
    <row r="13" spans="1:9" x14ac:dyDescent="0.2">
      <c r="A13" s="5"/>
      <c r="B13">
        <v>1.89</v>
      </c>
      <c r="C13">
        <f>D13/E13</f>
        <v>1.3333333333333333</v>
      </c>
      <c r="D13">
        <v>2</v>
      </c>
      <c r="E13">
        <v>1.5</v>
      </c>
    </row>
    <row r="14" spans="1:9" x14ac:dyDescent="0.2">
      <c r="A14" s="5"/>
      <c r="B14">
        <v>1.89</v>
      </c>
      <c r="C14">
        <f t="shared" ref="C14:C15" si="2">D14/E14</f>
        <v>1.4388489208633095</v>
      </c>
      <c r="D14">
        <v>2</v>
      </c>
      <c r="E14">
        <v>1.39</v>
      </c>
    </row>
    <row r="15" spans="1:9" x14ac:dyDescent="0.2">
      <c r="A15" s="5"/>
      <c r="B15">
        <v>1.89</v>
      </c>
      <c r="C15">
        <f t="shared" si="2"/>
        <v>1.3698630136986301</v>
      </c>
      <c r="D15">
        <v>2</v>
      </c>
      <c r="E15">
        <v>1.46</v>
      </c>
    </row>
    <row r="16" spans="1:9" x14ac:dyDescent="0.2">
      <c r="A16" s="6" t="s">
        <v>6</v>
      </c>
      <c r="B16" s="6">
        <f>AVERAGE(B13:B15)</f>
        <v>1.89</v>
      </c>
      <c r="C16" s="6">
        <f t="shared" ref="C16" si="3">AVERAGE(C13:C15)</f>
        <v>1.3806817559650908</v>
      </c>
      <c r="D16" s="6">
        <f t="shared" ref="D16" si="4">AVERAGE(D13:D15)</f>
        <v>2</v>
      </c>
      <c r="E16" s="6">
        <f t="shared" ref="E16" si="5">AVERAGE(E13:E15)</f>
        <v>1.45</v>
      </c>
    </row>
    <row r="17" spans="1:5" x14ac:dyDescent="0.2">
      <c r="A17" t="s">
        <v>8</v>
      </c>
      <c r="B17" t="s">
        <v>9</v>
      </c>
      <c r="D17" t="s">
        <v>11</v>
      </c>
      <c r="E17" s="8" t="s">
        <v>26</v>
      </c>
    </row>
    <row r="18" spans="1:5" x14ac:dyDescent="0.2">
      <c r="B18" s="7" t="s">
        <v>10</v>
      </c>
    </row>
    <row r="20" spans="1:5" x14ac:dyDescent="0.2">
      <c r="A20" s="5" t="s">
        <v>14</v>
      </c>
      <c r="B20" t="s">
        <v>4</v>
      </c>
      <c r="C20" s="3" t="s">
        <v>1</v>
      </c>
      <c r="D20" t="s">
        <v>2</v>
      </c>
      <c r="E20" t="s">
        <v>3</v>
      </c>
    </row>
    <row r="21" spans="1:5" x14ac:dyDescent="0.2">
      <c r="A21" s="5"/>
      <c r="B21">
        <v>2.91</v>
      </c>
      <c r="C21">
        <f>D21/E21</f>
        <v>1.7543859649122808</v>
      </c>
      <c r="D21">
        <v>2</v>
      </c>
      <c r="E21">
        <v>1.1399999999999999</v>
      </c>
    </row>
    <row r="22" spans="1:5" x14ac:dyDescent="0.2">
      <c r="A22" s="5"/>
      <c r="B22">
        <v>2.91</v>
      </c>
      <c r="C22">
        <f t="shared" ref="C22:C23" si="6">D22/E22</f>
        <v>1.6129032258064517</v>
      </c>
      <c r="D22">
        <v>2</v>
      </c>
      <c r="E22">
        <v>1.24</v>
      </c>
    </row>
    <row r="23" spans="1:5" x14ac:dyDescent="0.2">
      <c r="A23" s="5"/>
      <c r="B23">
        <v>2.91</v>
      </c>
      <c r="C23">
        <f t="shared" si="6"/>
        <v>1.5625</v>
      </c>
      <c r="D23">
        <v>2</v>
      </c>
      <c r="E23">
        <v>1.28</v>
      </c>
    </row>
    <row r="24" spans="1:5" x14ac:dyDescent="0.2">
      <c r="A24" s="6" t="s">
        <v>6</v>
      </c>
      <c r="B24" s="6">
        <f>AVERAGE(B21:B23)</f>
        <v>2.91</v>
      </c>
      <c r="C24" s="6">
        <f t="shared" ref="C24" si="7">AVERAGE(C21:C23)</f>
        <v>1.6432630635729109</v>
      </c>
      <c r="D24" s="6">
        <f t="shared" ref="D24" si="8">AVERAGE(D21:D23)</f>
        <v>2</v>
      </c>
      <c r="E24" s="6">
        <f t="shared" ref="E24" si="9">AVERAGE(E21:E23)</f>
        <v>1.22</v>
      </c>
    </row>
    <row r="25" spans="1:5" x14ac:dyDescent="0.2">
      <c r="A25" t="s">
        <v>8</v>
      </c>
      <c r="B25" t="s">
        <v>9</v>
      </c>
      <c r="D25" t="s">
        <v>11</v>
      </c>
      <c r="E25" s="8" t="s">
        <v>26</v>
      </c>
    </row>
    <row r="26" spans="1:5" x14ac:dyDescent="0.2">
      <c r="B26" s="7" t="s">
        <v>10</v>
      </c>
    </row>
    <row r="29" spans="1:5" x14ac:dyDescent="0.2">
      <c r="A29" s="5" t="s">
        <v>15</v>
      </c>
      <c r="B29" t="s">
        <v>4</v>
      </c>
      <c r="C29" s="3" t="s">
        <v>1</v>
      </c>
      <c r="D29" t="s">
        <v>2</v>
      </c>
      <c r="E29" t="s">
        <v>3</v>
      </c>
    </row>
    <row r="30" spans="1:5" x14ac:dyDescent="0.2">
      <c r="A30" s="5"/>
      <c r="B30">
        <v>4.8</v>
      </c>
      <c r="C30">
        <f>D30/E30</f>
        <v>2.2222222222222223</v>
      </c>
      <c r="D30">
        <v>2</v>
      </c>
      <c r="E30">
        <v>0.9</v>
      </c>
    </row>
    <row r="31" spans="1:5" x14ac:dyDescent="0.2">
      <c r="A31" s="5"/>
      <c r="B31">
        <v>4.8</v>
      </c>
      <c r="C31">
        <f t="shared" ref="C31:C32" si="10">D31/E31</f>
        <v>1.8867924528301885</v>
      </c>
      <c r="D31">
        <v>2</v>
      </c>
      <c r="E31">
        <v>1.06</v>
      </c>
    </row>
    <row r="32" spans="1:5" x14ac:dyDescent="0.2">
      <c r="A32" s="5"/>
      <c r="B32">
        <v>4.8</v>
      </c>
      <c r="C32">
        <f t="shared" si="10"/>
        <v>2.150537634408602</v>
      </c>
      <c r="D32">
        <v>2</v>
      </c>
      <c r="E32">
        <v>0.93</v>
      </c>
    </row>
    <row r="33" spans="1:11" x14ac:dyDescent="0.2">
      <c r="A33" s="6" t="s">
        <v>6</v>
      </c>
      <c r="B33" s="6">
        <f>AVERAGE(B30:B32)</f>
        <v>4.8</v>
      </c>
      <c r="C33" s="6">
        <f t="shared" ref="C33" si="11">AVERAGE(C30:C32)</f>
        <v>2.0865174364870041</v>
      </c>
      <c r="D33" s="6">
        <f t="shared" ref="D33" si="12">AVERAGE(D30:D32)</f>
        <v>2</v>
      </c>
      <c r="E33" s="6">
        <f t="shared" ref="E33" si="13">AVERAGE(E30:E32)</f>
        <v>0.96333333333333337</v>
      </c>
    </row>
    <row r="34" spans="1:11" x14ac:dyDescent="0.2">
      <c r="A34" t="s">
        <v>8</v>
      </c>
      <c r="B34" t="s">
        <v>9</v>
      </c>
      <c r="D34" t="s">
        <v>11</v>
      </c>
      <c r="E34" s="8" t="s">
        <v>26</v>
      </c>
    </row>
    <row r="35" spans="1:11" x14ac:dyDescent="0.2">
      <c r="B35" s="7" t="s">
        <v>10</v>
      </c>
    </row>
    <row r="37" spans="1:11" x14ac:dyDescent="0.2">
      <c r="A37" s="9" t="s">
        <v>17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2">
      <c r="A39" s="5" t="s">
        <v>24</v>
      </c>
      <c r="B39" t="s">
        <v>18</v>
      </c>
      <c r="C39">
        <v>1</v>
      </c>
      <c r="D39">
        <v>1.5</v>
      </c>
      <c r="E39">
        <v>2</v>
      </c>
      <c r="F39">
        <v>2.5</v>
      </c>
      <c r="G39">
        <v>4</v>
      </c>
    </row>
    <row r="40" spans="1:11" x14ac:dyDescent="0.2">
      <c r="A40" s="5"/>
      <c r="B40" t="s">
        <v>19</v>
      </c>
      <c r="C40">
        <f>C39*C39</f>
        <v>1</v>
      </c>
      <c r="D40">
        <f t="shared" ref="D40:G40" si="14">D39*D39</f>
        <v>2.25</v>
      </c>
      <c r="E40">
        <f t="shared" si="14"/>
        <v>4</v>
      </c>
      <c r="F40">
        <f t="shared" si="14"/>
        <v>6.25</v>
      </c>
      <c r="G40">
        <f t="shared" si="14"/>
        <v>16</v>
      </c>
    </row>
    <row r="41" spans="1:11" x14ac:dyDescent="0.2">
      <c r="A41" s="5"/>
      <c r="B41" t="s">
        <v>20</v>
      </c>
      <c r="C41">
        <v>87.87</v>
      </c>
      <c r="D41">
        <v>29.39</v>
      </c>
      <c r="E41">
        <v>18.670000000000002</v>
      </c>
      <c r="F41">
        <v>11.65</v>
      </c>
      <c r="G41">
        <v>6.64</v>
      </c>
    </row>
    <row r="42" spans="1:11" x14ac:dyDescent="0.2">
      <c r="A42" s="5"/>
      <c r="B42" t="s">
        <v>21</v>
      </c>
      <c r="C42">
        <v>45</v>
      </c>
      <c r="D42">
        <v>29.64</v>
      </c>
      <c r="E42">
        <v>18.89</v>
      </c>
      <c r="F42">
        <v>12.81</v>
      </c>
      <c r="G42">
        <v>6.76</v>
      </c>
    </row>
    <row r="43" spans="1:11" x14ac:dyDescent="0.2">
      <c r="A43" s="5"/>
      <c r="B43" t="s">
        <v>22</v>
      </c>
      <c r="C43">
        <v>77.86</v>
      </c>
      <c r="D43">
        <v>29.65</v>
      </c>
      <c r="E43">
        <v>19.04</v>
      </c>
      <c r="F43">
        <v>12.9</v>
      </c>
      <c r="G43">
        <v>6.78</v>
      </c>
    </row>
    <row r="44" spans="1:11" x14ac:dyDescent="0.2">
      <c r="A44" s="5"/>
      <c r="B44" s="3" t="s">
        <v>23</v>
      </c>
      <c r="C44" s="3">
        <f>AVERAGE(C41:C43)</f>
        <v>70.243333333333339</v>
      </c>
      <c r="D44" s="3">
        <f t="shared" ref="D44:G44" si="15">AVERAGE(D41:D43)</f>
        <v>29.560000000000002</v>
      </c>
      <c r="E44" s="3">
        <f t="shared" si="15"/>
        <v>18.866666666666667</v>
      </c>
      <c r="F44" s="3">
        <f t="shared" si="15"/>
        <v>12.453333333333333</v>
      </c>
      <c r="G44" s="3">
        <f t="shared" si="15"/>
        <v>6.7266666666666666</v>
      </c>
    </row>
    <row r="45" spans="1:11" x14ac:dyDescent="0.2">
      <c r="A45" s="5"/>
      <c r="B45" s="3" t="s">
        <v>16</v>
      </c>
      <c r="C45" s="3">
        <f>1/C44</f>
        <v>1.4236226450908744E-2</v>
      </c>
      <c r="D45" s="3">
        <f t="shared" ref="D45:G45" si="16">1/D44</f>
        <v>3.3829499323410013E-2</v>
      </c>
      <c r="E45" s="3">
        <f t="shared" si="16"/>
        <v>5.3003533568904596E-2</v>
      </c>
      <c r="F45" s="3">
        <f t="shared" si="16"/>
        <v>8.0299785867237683E-2</v>
      </c>
      <c r="G45" s="3">
        <f t="shared" si="16"/>
        <v>0.14866204162537167</v>
      </c>
    </row>
    <row r="48" spans="1:11" x14ac:dyDescent="0.2">
      <c r="A48" s="5" t="s">
        <v>27</v>
      </c>
      <c r="B48" t="s">
        <v>18</v>
      </c>
      <c r="C48">
        <v>1E-3</v>
      </c>
      <c r="D48">
        <v>1.5E-3</v>
      </c>
      <c r="E48">
        <v>2E-3</v>
      </c>
      <c r="F48">
        <v>2.5000000000000001E-3</v>
      </c>
      <c r="G48">
        <v>4.0000000000000001E-3</v>
      </c>
    </row>
    <row r="49" spans="1:7" x14ac:dyDescent="0.2">
      <c r="A49" s="4"/>
      <c r="B49" t="s">
        <v>25</v>
      </c>
      <c r="C49">
        <f>SQRT(C48)</f>
        <v>3.1622776601683791E-2</v>
      </c>
      <c r="D49">
        <f t="shared" ref="D49:G49" si="17">SQRT(D48)</f>
        <v>3.8729833462074169E-2</v>
      </c>
      <c r="E49">
        <f t="shared" si="17"/>
        <v>4.4721359549995794E-2</v>
      </c>
      <c r="F49">
        <f t="shared" si="17"/>
        <v>0.05</v>
      </c>
      <c r="G49">
        <f t="shared" si="17"/>
        <v>6.3245553203367583E-2</v>
      </c>
    </row>
    <row r="50" spans="1:7" x14ac:dyDescent="0.2">
      <c r="A50" s="4"/>
      <c r="B50" t="s">
        <v>20</v>
      </c>
      <c r="C50">
        <v>4.0599999999999996</v>
      </c>
      <c r="D50">
        <v>2.95</v>
      </c>
      <c r="E50">
        <v>2.2799999999999998</v>
      </c>
      <c r="F50">
        <v>2.17</v>
      </c>
      <c r="G50">
        <v>1.8</v>
      </c>
    </row>
    <row r="51" spans="1:7" x14ac:dyDescent="0.2">
      <c r="A51" s="4"/>
      <c r="B51" t="s">
        <v>21</v>
      </c>
      <c r="C51">
        <v>4.12</v>
      </c>
      <c r="D51">
        <v>2.84</v>
      </c>
      <c r="E51">
        <v>2.4300000000000002</v>
      </c>
      <c r="F51">
        <v>2.23</v>
      </c>
      <c r="G51">
        <v>1.72</v>
      </c>
    </row>
    <row r="52" spans="1:7" x14ac:dyDescent="0.2">
      <c r="A52" s="4"/>
      <c r="B52" t="s">
        <v>22</v>
      </c>
      <c r="C52">
        <v>4.2</v>
      </c>
      <c r="D52">
        <v>3.04</v>
      </c>
      <c r="E52">
        <v>2.4</v>
      </c>
      <c r="F52">
        <v>2.04</v>
      </c>
      <c r="G52">
        <v>1.61</v>
      </c>
    </row>
    <row r="53" spans="1:7" x14ac:dyDescent="0.2">
      <c r="A53" s="4"/>
      <c r="B53" s="3" t="s">
        <v>23</v>
      </c>
      <c r="C53" s="3">
        <f>AVERAGE(C50:C52)</f>
        <v>4.126666666666666</v>
      </c>
      <c r="D53" s="3">
        <f t="shared" ref="D53" si="18">AVERAGE(D50:D52)</f>
        <v>2.9433333333333334</v>
      </c>
      <c r="E53" s="3">
        <f t="shared" ref="E53" si="19">AVERAGE(E50:E52)</f>
        <v>2.3699999999999997</v>
      </c>
      <c r="F53" s="3">
        <f t="shared" ref="F53" si="20">AVERAGE(F50:F52)</f>
        <v>2.1466666666666669</v>
      </c>
      <c r="G53" s="3">
        <f t="shared" ref="G53" si="21">AVERAGE(G50:G52)</f>
        <v>1.71</v>
      </c>
    </row>
    <row r="54" spans="1:7" x14ac:dyDescent="0.2">
      <c r="A54" s="4"/>
      <c r="B54" s="3" t="s">
        <v>16</v>
      </c>
      <c r="C54" s="3">
        <f>1/C53</f>
        <v>0.2423263327948304</v>
      </c>
      <c r="D54" s="3">
        <f t="shared" ref="D54" si="22">1/D53</f>
        <v>0.33975084937712347</v>
      </c>
      <c r="E54" s="3">
        <f t="shared" ref="E54" si="23">1/E53</f>
        <v>0.42194092827004226</v>
      </c>
      <c r="F54" s="3">
        <f t="shared" ref="F54" si="24">1/F53</f>
        <v>0.46583850931677012</v>
      </c>
      <c r="G54" s="3">
        <f t="shared" ref="G54" si="25">1/G53</f>
        <v>0.58479532163742687</v>
      </c>
    </row>
  </sheetData>
  <mergeCells count="8">
    <mergeCell ref="A37:K38"/>
    <mergeCell ref="A39:A45"/>
    <mergeCell ref="A48:A54"/>
    <mergeCell ref="A1:I1"/>
    <mergeCell ref="A2:A5"/>
    <mergeCell ref="A12:A15"/>
    <mergeCell ref="A20:A23"/>
    <mergeCell ref="A29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2016-11-24T13:23:36Z</dcterms:created>
  <dcterms:modified xsi:type="dcterms:W3CDTF">2016-11-24T14:21:16Z</dcterms:modified>
</cp:coreProperties>
</file>